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1rHkySrxQI-trpm1FFEForBLRFzhfbz9\05 - Contabilidade\3 - 2026\1 - Fechamento\10. Consolidação\05 - Maio\Provisão\"/>
    </mc:Choice>
  </mc:AlternateContent>
  <xr:revisionPtr revIDLastSave="0" documentId="13_ncr:1_{B5A3792E-592E-463D-8C2F-2252F3AD812F}" xr6:coauthVersionLast="47" xr6:coauthVersionMax="47" xr10:uidLastSave="{00000000-0000-0000-0000-000000000000}"/>
  <bookViews>
    <workbookView xWindow="-110" yWindow="-110" windowWidth="19420" windowHeight="10300" tabRatio="915" firstSheet="13" activeTab="13" xr2:uid="{BFFD9522-835E-46E2-8FE3-932E49A5886E}"/>
  </bookViews>
  <sheets>
    <sheet name="CBSMprovisões" sheetId="1" state="hidden" r:id="rId1"/>
    <sheet name="Noverdeprovisões" sheetId="2" state="hidden" r:id="rId2"/>
    <sheet name="Dotzprovisões" sheetId="3" state="hidden" r:id="rId3"/>
    <sheet name="PAYprovisões" sheetId="4" state="hidden" r:id="rId4"/>
    <sheet name="cbsmpacote" sheetId="9" state="hidden" r:id="rId5"/>
    <sheet name="dotzpacote" sheetId="10" state="hidden" r:id="rId6"/>
    <sheet name="noverdepacote" sheetId="11" state="hidden" r:id="rId7"/>
    <sheet name="paypacote" sheetId="12" state="hidden" r:id="rId8"/>
    <sheet name="cbsmfornecedor" sheetId="5" state="hidden" r:id="rId9"/>
    <sheet name="dotzfornecedor" sheetId="6" state="hidden" r:id="rId10"/>
    <sheet name="noverdefornecedor" sheetId="7" state="hidden" r:id="rId11"/>
    <sheet name="payfornecedor" sheetId="8" state="hidden" r:id="rId12"/>
    <sheet name="BaseConsol" sheetId="18" state="hidden" r:id="rId13"/>
    <sheet name="Dashboard" sheetId="14" r:id="rId14"/>
    <sheet name="Relatorio Fornecedor" sheetId="19" r:id="rId15"/>
  </sheets>
  <definedNames>
    <definedName name="_xlnm._FilterDatabase" localSheetId="8" hidden="1">cbsmfornecedor!$A$1:$X$12020</definedName>
    <definedName name="_xlnm._FilterDatabase" localSheetId="4" hidden="1">cbsmpacote!$A$136:$D$136</definedName>
    <definedName name="_xlnm._FilterDatabase" localSheetId="9" hidden="1">dotzfornecedor!$A$1:$F$171</definedName>
    <definedName name="_xlnm._FilterDatabase" localSheetId="10" hidden="1">noverdefornecedor!$A$1:$K$224</definedName>
    <definedName name="_xlnm._FilterDatabase" localSheetId="11" hidden="1">payfornecedor!$A$1:$E$141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9" l="1" a="1"/>
  <c r="B7" i="19" s="1"/>
  <c r="B4" i="19"/>
  <c r="J4" i="4"/>
  <c r="K4" i="4"/>
  <c r="L4" i="4"/>
  <c r="M4" i="4"/>
  <c r="N4" i="4"/>
  <c r="J5" i="4"/>
  <c r="K5" i="4"/>
  <c r="L5" i="4"/>
  <c r="M5" i="4"/>
  <c r="N5" i="4"/>
  <c r="J6" i="4"/>
  <c r="K6" i="4"/>
  <c r="L6" i="4"/>
  <c r="M6" i="4"/>
  <c r="N6" i="4"/>
  <c r="J7" i="4"/>
  <c r="K7" i="4"/>
  <c r="L7" i="4"/>
  <c r="M7" i="4"/>
  <c r="N7" i="4"/>
  <c r="J8" i="4"/>
  <c r="K8" i="4"/>
  <c r="L8" i="4"/>
  <c r="M8" i="4"/>
  <c r="N8" i="4"/>
  <c r="J9" i="4"/>
  <c r="K9" i="4"/>
  <c r="L9" i="4"/>
  <c r="M9" i="4"/>
  <c r="N9" i="4"/>
  <c r="J10" i="4"/>
  <c r="K10" i="4"/>
  <c r="L10" i="4"/>
  <c r="M10" i="4"/>
  <c r="N10" i="4"/>
  <c r="J11" i="4"/>
  <c r="K11" i="4"/>
  <c r="L11" i="4"/>
  <c r="M11" i="4"/>
  <c r="N11" i="4"/>
  <c r="J12" i="4"/>
  <c r="K12" i="4"/>
  <c r="L12" i="4"/>
  <c r="M12" i="4"/>
  <c r="N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J16" i="4"/>
  <c r="K16" i="4"/>
  <c r="L16" i="4"/>
  <c r="M16" i="4"/>
  <c r="N16" i="4"/>
  <c r="J17" i="4"/>
  <c r="K17" i="4"/>
  <c r="L17" i="4"/>
  <c r="M17" i="4"/>
  <c r="N17" i="4"/>
  <c r="J18" i="4"/>
  <c r="K18" i="4"/>
  <c r="L18" i="4"/>
  <c r="M18" i="4"/>
  <c r="N18" i="4"/>
  <c r="J19" i="4"/>
  <c r="K19" i="4"/>
  <c r="L19" i="4"/>
  <c r="M19" i="4"/>
  <c r="N19" i="4"/>
  <c r="J20" i="4"/>
  <c r="K20" i="4"/>
  <c r="L20" i="4"/>
  <c r="M20" i="4"/>
  <c r="N20" i="4"/>
  <c r="J21" i="4"/>
  <c r="K21" i="4"/>
  <c r="L21" i="4"/>
  <c r="M21" i="4"/>
  <c r="N21" i="4"/>
  <c r="J22" i="4"/>
  <c r="K22" i="4"/>
  <c r="L22" i="4"/>
  <c r="M22" i="4"/>
  <c r="N22" i="4"/>
  <c r="J23" i="4"/>
  <c r="K23" i="4"/>
  <c r="L23" i="4"/>
  <c r="M23" i="4"/>
  <c r="N23" i="4"/>
  <c r="J24" i="4"/>
  <c r="K24" i="4"/>
  <c r="L24" i="4"/>
  <c r="M24" i="4"/>
  <c r="N24" i="4"/>
  <c r="J25" i="4"/>
  <c r="K25" i="4"/>
  <c r="L25" i="4"/>
  <c r="M25" i="4"/>
  <c r="N25" i="4"/>
  <c r="J26" i="4"/>
  <c r="K26" i="4"/>
  <c r="L26" i="4"/>
  <c r="M26" i="4"/>
  <c r="N26" i="4"/>
  <c r="J27" i="4"/>
  <c r="K27" i="4"/>
  <c r="L27" i="4"/>
  <c r="M27" i="4"/>
  <c r="N27" i="4"/>
  <c r="J28" i="4"/>
  <c r="K28" i="4"/>
  <c r="L28" i="4"/>
  <c r="M28" i="4"/>
  <c r="N28" i="4"/>
  <c r="J29" i="4"/>
  <c r="K29" i="4"/>
  <c r="L29" i="4"/>
  <c r="M29" i="4"/>
  <c r="N29" i="4"/>
  <c r="J30" i="4"/>
  <c r="K30" i="4"/>
  <c r="L30" i="4"/>
  <c r="M30" i="4"/>
  <c r="N30" i="4"/>
  <c r="J31" i="4"/>
  <c r="K31" i="4"/>
  <c r="L31" i="4"/>
  <c r="M31" i="4"/>
  <c r="N31" i="4"/>
  <c r="J32" i="4"/>
  <c r="K32" i="4"/>
  <c r="L32" i="4"/>
  <c r="M32" i="4"/>
  <c r="N32" i="4"/>
  <c r="J33" i="4"/>
  <c r="K33" i="4"/>
  <c r="L33" i="4"/>
  <c r="M33" i="4"/>
  <c r="N33" i="4"/>
  <c r="J34" i="4"/>
  <c r="K34" i="4"/>
  <c r="L34" i="4"/>
  <c r="M34" i="4"/>
  <c r="N34" i="4"/>
  <c r="J35" i="4"/>
  <c r="K35" i="4"/>
  <c r="L35" i="4"/>
  <c r="M35" i="4"/>
  <c r="N35" i="4"/>
  <c r="J36" i="4"/>
  <c r="K36" i="4"/>
  <c r="L36" i="4"/>
  <c r="M36" i="4"/>
  <c r="N36" i="4"/>
  <c r="J37" i="4"/>
  <c r="K37" i="4"/>
  <c r="L37" i="4"/>
  <c r="M37" i="4"/>
  <c r="N37" i="4"/>
  <c r="J38" i="4"/>
  <c r="K38" i="4"/>
  <c r="L38" i="4"/>
  <c r="M38" i="4"/>
  <c r="N38" i="4"/>
  <c r="J39" i="4"/>
  <c r="K39" i="4"/>
  <c r="L39" i="4"/>
  <c r="M39" i="4"/>
  <c r="N39" i="4"/>
  <c r="J40" i="4"/>
  <c r="K40" i="4"/>
  <c r="L40" i="4"/>
  <c r="M40" i="4"/>
  <c r="N40" i="4"/>
  <c r="J41" i="4"/>
  <c r="K41" i="4"/>
  <c r="L41" i="4"/>
  <c r="M41" i="4"/>
  <c r="N41" i="4"/>
  <c r="J42" i="4"/>
  <c r="K42" i="4"/>
  <c r="L42" i="4"/>
  <c r="M42" i="4"/>
  <c r="N42" i="4"/>
  <c r="J43" i="4"/>
  <c r="K43" i="4"/>
  <c r="L43" i="4"/>
  <c r="M43" i="4"/>
  <c r="N43" i="4"/>
  <c r="J44" i="4"/>
  <c r="K44" i="4"/>
  <c r="L44" i="4"/>
  <c r="M44" i="4"/>
  <c r="N44" i="4"/>
  <c r="J45" i="4"/>
  <c r="K45" i="4"/>
  <c r="L45" i="4"/>
  <c r="M45" i="4"/>
  <c r="N45" i="4"/>
  <c r="J46" i="4"/>
  <c r="K46" i="4"/>
  <c r="L46" i="4"/>
  <c r="M46" i="4"/>
  <c r="N46" i="4"/>
  <c r="J47" i="4"/>
  <c r="K47" i="4"/>
  <c r="L47" i="4"/>
  <c r="M47" i="4"/>
  <c r="N47" i="4"/>
  <c r="J48" i="4"/>
  <c r="K48" i="4"/>
  <c r="L48" i="4"/>
  <c r="M48" i="4"/>
  <c r="N48" i="4"/>
  <c r="J49" i="4"/>
  <c r="K49" i="4"/>
  <c r="L49" i="4"/>
  <c r="M49" i="4"/>
  <c r="N49" i="4"/>
  <c r="J50" i="4"/>
  <c r="K50" i="4"/>
  <c r="L50" i="4"/>
  <c r="M50" i="4"/>
  <c r="N50" i="4"/>
  <c r="J51" i="4"/>
  <c r="K51" i="4"/>
  <c r="L51" i="4"/>
  <c r="M51" i="4"/>
  <c r="N51" i="4"/>
  <c r="J52" i="4"/>
  <c r="K52" i="4"/>
  <c r="L52" i="4"/>
  <c r="M52" i="4"/>
  <c r="N52" i="4"/>
  <c r="J53" i="4"/>
  <c r="K53" i="4"/>
  <c r="L53" i="4"/>
  <c r="M53" i="4"/>
  <c r="N53" i="4"/>
  <c r="J54" i="4"/>
  <c r="K54" i="4"/>
  <c r="L54" i="4"/>
  <c r="M54" i="4"/>
  <c r="N54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8" i="4"/>
  <c r="K58" i="4"/>
  <c r="L58" i="4"/>
  <c r="M58" i="4"/>
  <c r="N58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5" i="4"/>
  <c r="K65" i="4"/>
  <c r="L65" i="4"/>
  <c r="M65" i="4"/>
  <c r="N65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1" i="4"/>
  <c r="K71" i="4"/>
  <c r="L71" i="4"/>
  <c r="M71" i="4"/>
  <c r="N71" i="4"/>
  <c r="J72" i="4"/>
  <c r="K72" i="4"/>
  <c r="L72" i="4"/>
  <c r="M72" i="4"/>
  <c r="N72" i="4"/>
  <c r="J73" i="4"/>
  <c r="K73" i="4"/>
  <c r="L73" i="4"/>
  <c r="M73" i="4"/>
  <c r="N73" i="4"/>
  <c r="J74" i="4"/>
  <c r="K74" i="4"/>
  <c r="L74" i="4"/>
  <c r="M74" i="4"/>
  <c r="N74" i="4"/>
  <c r="J75" i="4"/>
  <c r="K75" i="4"/>
  <c r="L75" i="4"/>
  <c r="M75" i="4"/>
  <c r="N75" i="4"/>
  <c r="J76" i="4"/>
  <c r="K76" i="4"/>
  <c r="L76" i="4"/>
  <c r="M76" i="4"/>
  <c r="N76" i="4"/>
  <c r="J77" i="4"/>
  <c r="K77" i="4"/>
  <c r="L77" i="4"/>
  <c r="M77" i="4"/>
  <c r="N77" i="4"/>
  <c r="J78" i="4"/>
  <c r="K78" i="4"/>
  <c r="L78" i="4"/>
  <c r="M78" i="4"/>
  <c r="N78" i="4"/>
  <c r="J79" i="4"/>
  <c r="K79" i="4"/>
  <c r="L79" i="4"/>
  <c r="M79" i="4"/>
  <c r="N79" i="4"/>
  <c r="J80" i="4"/>
  <c r="K80" i="4"/>
  <c r="L80" i="4"/>
  <c r="M80" i="4"/>
  <c r="N80" i="4"/>
  <c r="J81" i="4"/>
  <c r="K81" i="4"/>
  <c r="L81" i="4"/>
  <c r="M81" i="4"/>
  <c r="N81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J91" i="4"/>
  <c r="K91" i="4"/>
  <c r="L91" i="4"/>
  <c r="M91" i="4"/>
  <c r="N91" i="4"/>
  <c r="J92" i="4"/>
  <c r="K92" i="4"/>
  <c r="L92" i="4"/>
  <c r="M92" i="4"/>
  <c r="N92" i="4"/>
  <c r="J93" i="4"/>
  <c r="K93" i="4"/>
  <c r="L93" i="4"/>
  <c r="M93" i="4"/>
  <c r="N93" i="4"/>
  <c r="J94" i="4"/>
  <c r="K94" i="4"/>
  <c r="L94" i="4"/>
  <c r="M94" i="4"/>
  <c r="N94" i="4"/>
  <c r="J95" i="4"/>
  <c r="K95" i="4"/>
  <c r="L95" i="4"/>
  <c r="M95" i="4"/>
  <c r="N95" i="4"/>
  <c r="J96" i="4"/>
  <c r="K96" i="4"/>
  <c r="L96" i="4"/>
  <c r="M96" i="4"/>
  <c r="N96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0" i="4"/>
  <c r="K100" i="4"/>
  <c r="L100" i="4"/>
  <c r="M100" i="4"/>
  <c r="N100" i="4"/>
  <c r="J101" i="4"/>
  <c r="K101" i="4"/>
  <c r="L101" i="4"/>
  <c r="M101" i="4"/>
  <c r="N101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1" i="4"/>
  <c r="K111" i="4"/>
  <c r="L111" i="4"/>
  <c r="M111" i="4"/>
  <c r="N111" i="4"/>
  <c r="J112" i="4"/>
  <c r="K112" i="4"/>
  <c r="L112" i="4"/>
  <c r="M112" i="4"/>
  <c r="N112" i="4"/>
  <c r="J113" i="4"/>
  <c r="K113" i="4"/>
  <c r="L113" i="4"/>
  <c r="M113" i="4"/>
  <c r="N113" i="4"/>
  <c r="J114" i="4"/>
  <c r="K114" i="4"/>
  <c r="L114" i="4"/>
  <c r="M114" i="4"/>
  <c r="N114" i="4"/>
  <c r="J115" i="4"/>
  <c r="K115" i="4"/>
  <c r="L115" i="4"/>
  <c r="M115" i="4"/>
  <c r="N115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J125" i="4"/>
  <c r="K125" i="4"/>
  <c r="L125" i="4"/>
  <c r="M125" i="4"/>
  <c r="N125" i="4"/>
  <c r="J126" i="4"/>
  <c r="K126" i="4"/>
  <c r="L126" i="4"/>
  <c r="M126" i="4"/>
  <c r="N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J130" i="4"/>
  <c r="K130" i="4"/>
  <c r="L130" i="4"/>
  <c r="M130" i="4"/>
  <c r="N130" i="4"/>
  <c r="J131" i="4"/>
  <c r="K131" i="4"/>
  <c r="L131" i="4"/>
  <c r="M131" i="4"/>
  <c r="N131" i="4"/>
  <c r="J132" i="4"/>
  <c r="K132" i="4"/>
  <c r="L132" i="4"/>
  <c r="M132" i="4"/>
  <c r="N132" i="4"/>
  <c r="J133" i="4"/>
  <c r="K133" i="4"/>
  <c r="L133" i="4"/>
  <c r="M133" i="4"/>
  <c r="N133" i="4"/>
  <c r="J134" i="4"/>
  <c r="K134" i="4"/>
  <c r="L134" i="4"/>
  <c r="M134" i="4"/>
  <c r="N134" i="4"/>
  <c r="J135" i="4"/>
  <c r="K135" i="4"/>
  <c r="L135" i="4"/>
  <c r="M135" i="4"/>
  <c r="N135" i="4"/>
  <c r="J136" i="4"/>
  <c r="K136" i="4"/>
  <c r="L136" i="4"/>
  <c r="M136" i="4"/>
  <c r="N136" i="4"/>
  <c r="J137" i="4"/>
  <c r="K137" i="4"/>
  <c r="L137" i="4"/>
  <c r="M137" i="4"/>
  <c r="N137" i="4"/>
  <c r="J138" i="4"/>
  <c r="K138" i="4"/>
  <c r="L138" i="4"/>
  <c r="M138" i="4"/>
  <c r="N138" i="4"/>
  <c r="J139" i="4"/>
  <c r="K139" i="4"/>
  <c r="L139" i="4"/>
  <c r="M139" i="4"/>
  <c r="N139" i="4"/>
  <c r="J140" i="4"/>
  <c r="K140" i="4"/>
  <c r="L140" i="4"/>
  <c r="M140" i="4"/>
  <c r="N140" i="4"/>
  <c r="J141" i="4"/>
  <c r="K141" i="4"/>
  <c r="L141" i="4"/>
  <c r="M141" i="4"/>
  <c r="N141" i="4"/>
  <c r="J142" i="4"/>
  <c r="K142" i="4"/>
  <c r="L142" i="4"/>
  <c r="M142" i="4"/>
  <c r="N142" i="4"/>
  <c r="J143" i="4"/>
  <c r="K143" i="4"/>
  <c r="L143" i="4"/>
  <c r="M143" i="4"/>
  <c r="N143" i="4"/>
  <c r="J144" i="4"/>
  <c r="K144" i="4"/>
  <c r="L144" i="4"/>
  <c r="M144" i="4"/>
  <c r="N144" i="4"/>
  <c r="J145" i="4"/>
  <c r="K145" i="4"/>
  <c r="L145" i="4"/>
  <c r="M145" i="4"/>
  <c r="N145" i="4"/>
  <c r="J146" i="4"/>
  <c r="K146" i="4"/>
  <c r="L146" i="4"/>
  <c r="M146" i="4"/>
  <c r="N146" i="4"/>
  <c r="J147" i="4"/>
  <c r="K147" i="4"/>
  <c r="L147" i="4"/>
  <c r="M147" i="4"/>
  <c r="N147" i="4"/>
  <c r="J148" i="4"/>
  <c r="K148" i="4"/>
  <c r="L148" i="4"/>
  <c r="M148" i="4"/>
  <c r="N148" i="4"/>
  <c r="J149" i="4"/>
  <c r="K149" i="4"/>
  <c r="L149" i="4"/>
  <c r="M149" i="4"/>
  <c r="N149" i="4"/>
  <c r="J150" i="4"/>
  <c r="K150" i="4"/>
  <c r="L150" i="4"/>
  <c r="M150" i="4"/>
  <c r="N150" i="4"/>
  <c r="J151" i="4"/>
  <c r="K151" i="4"/>
  <c r="L151" i="4"/>
  <c r="M151" i="4"/>
  <c r="N151" i="4"/>
  <c r="J152" i="4"/>
  <c r="K152" i="4"/>
  <c r="L152" i="4"/>
  <c r="M152" i="4"/>
  <c r="N152" i="4"/>
  <c r="J153" i="4"/>
  <c r="K153" i="4"/>
  <c r="L153" i="4"/>
  <c r="M153" i="4"/>
  <c r="N153" i="4"/>
  <c r="J154" i="4"/>
  <c r="K154" i="4"/>
  <c r="L154" i="4"/>
  <c r="M154" i="4"/>
  <c r="N154" i="4"/>
  <c r="J155" i="4"/>
  <c r="K155" i="4"/>
  <c r="L155" i="4"/>
  <c r="M155" i="4"/>
  <c r="N155" i="4"/>
  <c r="J156" i="4"/>
  <c r="K156" i="4"/>
  <c r="L156" i="4"/>
  <c r="M156" i="4"/>
  <c r="N156" i="4"/>
  <c r="J157" i="4"/>
  <c r="K157" i="4"/>
  <c r="L157" i="4"/>
  <c r="M157" i="4"/>
  <c r="N157" i="4"/>
  <c r="J158" i="4"/>
  <c r="K158" i="4"/>
  <c r="L158" i="4"/>
  <c r="M158" i="4"/>
  <c r="N158" i="4"/>
  <c r="J159" i="4"/>
  <c r="K159" i="4"/>
  <c r="L159" i="4"/>
  <c r="M159" i="4"/>
  <c r="N159" i="4"/>
  <c r="J160" i="4"/>
  <c r="K160" i="4"/>
  <c r="L160" i="4"/>
  <c r="M160" i="4"/>
  <c r="N160" i="4"/>
  <c r="J161" i="4"/>
  <c r="K161" i="4"/>
  <c r="L161" i="4"/>
  <c r="M161" i="4"/>
  <c r="N161" i="4"/>
  <c r="J162" i="4"/>
  <c r="K162" i="4"/>
  <c r="L162" i="4"/>
  <c r="M162" i="4"/>
  <c r="N162" i="4"/>
  <c r="J163" i="4"/>
  <c r="K163" i="4"/>
  <c r="L163" i="4"/>
  <c r="M163" i="4"/>
  <c r="N163" i="4"/>
  <c r="J164" i="4"/>
  <c r="K164" i="4"/>
  <c r="L164" i="4"/>
  <c r="M164" i="4"/>
  <c r="N164" i="4"/>
  <c r="J165" i="4"/>
  <c r="K165" i="4"/>
  <c r="L165" i="4"/>
  <c r="M165" i="4"/>
  <c r="N165" i="4"/>
  <c r="J166" i="4"/>
  <c r="K166" i="4"/>
  <c r="L166" i="4"/>
  <c r="M166" i="4"/>
  <c r="N166" i="4"/>
  <c r="J167" i="4"/>
  <c r="K167" i="4"/>
  <c r="L167" i="4"/>
  <c r="M167" i="4"/>
  <c r="N167" i="4"/>
  <c r="J168" i="4"/>
  <c r="K168" i="4"/>
  <c r="L168" i="4"/>
  <c r="M168" i="4"/>
  <c r="N168" i="4"/>
  <c r="J169" i="4"/>
  <c r="K169" i="4"/>
  <c r="L169" i="4"/>
  <c r="M169" i="4"/>
  <c r="N169" i="4"/>
  <c r="J170" i="4"/>
  <c r="K170" i="4"/>
  <c r="L170" i="4"/>
  <c r="M170" i="4"/>
  <c r="N170" i="4"/>
  <c r="J171" i="4"/>
  <c r="K171" i="4"/>
  <c r="L171" i="4"/>
  <c r="M171" i="4"/>
  <c r="N171" i="4"/>
  <c r="J172" i="4"/>
  <c r="K172" i="4"/>
  <c r="L172" i="4"/>
  <c r="M172" i="4"/>
  <c r="N172" i="4"/>
  <c r="J173" i="4"/>
  <c r="K173" i="4"/>
  <c r="L173" i="4"/>
  <c r="M173" i="4"/>
  <c r="N173" i="4"/>
  <c r="J174" i="4"/>
  <c r="K174" i="4"/>
  <c r="L174" i="4"/>
  <c r="M174" i="4"/>
  <c r="N174" i="4"/>
  <c r="J175" i="4"/>
  <c r="K175" i="4"/>
  <c r="L175" i="4"/>
  <c r="M175" i="4"/>
  <c r="N175" i="4"/>
  <c r="J176" i="4"/>
  <c r="K176" i="4"/>
  <c r="L176" i="4"/>
  <c r="M176" i="4"/>
  <c r="N176" i="4"/>
  <c r="J177" i="4"/>
  <c r="K177" i="4"/>
  <c r="L177" i="4"/>
  <c r="M177" i="4"/>
  <c r="N177" i="4"/>
  <c r="J178" i="4"/>
  <c r="K178" i="4"/>
  <c r="L178" i="4"/>
  <c r="M178" i="4"/>
  <c r="N178" i="4"/>
  <c r="J179" i="4"/>
  <c r="K179" i="4"/>
  <c r="L179" i="4"/>
  <c r="M179" i="4"/>
  <c r="N179" i="4"/>
  <c r="J180" i="4"/>
  <c r="K180" i="4"/>
  <c r="L180" i="4"/>
  <c r="M180" i="4"/>
  <c r="N180" i="4"/>
  <c r="J181" i="4"/>
  <c r="K181" i="4"/>
  <c r="L181" i="4"/>
  <c r="M181" i="4"/>
  <c r="N181" i="4"/>
  <c r="J182" i="4"/>
  <c r="K182" i="4"/>
  <c r="L182" i="4"/>
  <c r="M182" i="4"/>
  <c r="N182" i="4"/>
  <c r="J183" i="4"/>
  <c r="K183" i="4"/>
  <c r="L183" i="4"/>
  <c r="M183" i="4"/>
  <c r="N183" i="4"/>
  <c r="J184" i="4"/>
  <c r="K184" i="4"/>
  <c r="L184" i="4"/>
  <c r="M184" i="4"/>
  <c r="N184" i="4"/>
  <c r="J185" i="4"/>
  <c r="K185" i="4"/>
  <c r="L185" i="4"/>
  <c r="M185" i="4"/>
  <c r="N185" i="4"/>
  <c r="J186" i="4"/>
  <c r="K186" i="4"/>
  <c r="L186" i="4"/>
  <c r="M186" i="4"/>
  <c r="N186" i="4"/>
  <c r="J187" i="4"/>
  <c r="K187" i="4"/>
  <c r="L187" i="4"/>
  <c r="M187" i="4"/>
  <c r="N187" i="4"/>
  <c r="J188" i="4"/>
  <c r="K188" i="4"/>
  <c r="L188" i="4"/>
  <c r="M188" i="4"/>
  <c r="N188" i="4"/>
  <c r="J189" i="4"/>
  <c r="K189" i="4"/>
  <c r="L189" i="4"/>
  <c r="M189" i="4"/>
  <c r="N189" i="4"/>
  <c r="J190" i="4"/>
  <c r="K190" i="4"/>
  <c r="L190" i="4"/>
  <c r="M190" i="4"/>
  <c r="N190" i="4"/>
  <c r="J191" i="4"/>
  <c r="K191" i="4"/>
  <c r="L191" i="4"/>
  <c r="M191" i="4"/>
  <c r="N191" i="4"/>
  <c r="J192" i="4"/>
  <c r="K192" i="4"/>
  <c r="L192" i="4"/>
  <c r="M192" i="4"/>
  <c r="N192" i="4"/>
  <c r="J193" i="4"/>
  <c r="K193" i="4"/>
  <c r="L193" i="4"/>
  <c r="M193" i="4"/>
  <c r="N193" i="4"/>
  <c r="J194" i="4"/>
  <c r="K194" i="4"/>
  <c r="L194" i="4"/>
  <c r="M194" i="4"/>
  <c r="N194" i="4"/>
  <c r="J195" i="4"/>
  <c r="K195" i="4"/>
  <c r="L195" i="4"/>
  <c r="M195" i="4"/>
  <c r="N195" i="4"/>
  <c r="J196" i="4"/>
  <c r="K196" i="4"/>
  <c r="L196" i="4"/>
  <c r="M196" i="4"/>
  <c r="N196" i="4"/>
  <c r="J197" i="4"/>
  <c r="K197" i="4"/>
  <c r="L197" i="4"/>
  <c r="M197" i="4"/>
  <c r="N197" i="4"/>
  <c r="J198" i="4"/>
  <c r="K198" i="4"/>
  <c r="L198" i="4"/>
  <c r="M198" i="4"/>
  <c r="N198" i="4"/>
  <c r="J199" i="4"/>
  <c r="K199" i="4"/>
  <c r="L199" i="4"/>
  <c r="M199" i="4"/>
  <c r="N199" i="4"/>
  <c r="J200" i="4"/>
  <c r="K200" i="4"/>
  <c r="L200" i="4"/>
  <c r="M200" i="4"/>
  <c r="N200" i="4"/>
  <c r="N3" i="4"/>
  <c r="M3" i="4"/>
  <c r="L3" i="4"/>
  <c r="K3" i="4"/>
  <c r="J3" i="4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33" i="3"/>
  <c r="K33" i="3"/>
  <c r="L33" i="3"/>
  <c r="M33" i="3"/>
  <c r="N33" i="3"/>
  <c r="J34" i="3"/>
  <c r="K34" i="3"/>
  <c r="L34" i="3"/>
  <c r="M34" i="3"/>
  <c r="N34" i="3"/>
  <c r="J35" i="3"/>
  <c r="K35" i="3"/>
  <c r="L35" i="3"/>
  <c r="M35" i="3"/>
  <c r="N35" i="3"/>
  <c r="J36" i="3"/>
  <c r="K36" i="3"/>
  <c r="L36" i="3"/>
  <c r="M36" i="3"/>
  <c r="N36" i="3"/>
  <c r="J37" i="3"/>
  <c r="K37" i="3"/>
  <c r="L37" i="3"/>
  <c r="M37" i="3"/>
  <c r="N37" i="3"/>
  <c r="J38" i="3"/>
  <c r="K38" i="3"/>
  <c r="L38" i="3"/>
  <c r="M38" i="3"/>
  <c r="N38" i="3"/>
  <c r="J39" i="3"/>
  <c r="K39" i="3"/>
  <c r="L39" i="3"/>
  <c r="M39" i="3"/>
  <c r="N39" i="3"/>
  <c r="J40" i="3"/>
  <c r="K40" i="3"/>
  <c r="L40" i="3"/>
  <c r="M40" i="3"/>
  <c r="N40" i="3"/>
  <c r="J41" i="3"/>
  <c r="K41" i="3"/>
  <c r="L41" i="3"/>
  <c r="M41" i="3"/>
  <c r="N41" i="3"/>
  <c r="J42" i="3"/>
  <c r="K42" i="3"/>
  <c r="L42" i="3"/>
  <c r="M42" i="3"/>
  <c r="N42" i="3"/>
  <c r="J43" i="3"/>
  <c r="K43" i="3"/>
  <c r="L43" i="3"/>
  <c r="M43" i="3"/>
  <c r="N43" i="3"/>
  <c r="J44" i="3"/>
  <c r="K44" i="3"/>
  <c r="L44" i="3"/>
  <c r="M44" i="3"/>
  <c r="N44" i="3"/>
  <c r="J45" i="3"/>
  <c r="K45" i="3"/>
  <c r="L45" i="3"/>
  <c r="M45" i="3"/>
  <c r="N45" i="3"/>
  <c r="J46" i="3"/>
  <c r="K46" i="3"/>
  <c r="L46" i="3"/>
  <c r="M46" i="3"/>
  <c r="N46" i="3"/>
  <c r="J47" i="3"/>
  <c r="K47" i="3"/>
  <c r="L47" i="3"/>
  <c r="M47" i="3"/>
  <c r="N47" i="3"/>
  <c r="J48" i="3"/>
  <c r="K48" i="3"/>
  <c r="L48" i="3"/>
  <c r="M48" i="3"/>
  <c r="N48" i="3"/>
  <c r="J49" i="3"/>
  <c r="K49" i="3"/>
  <c r="L49" i="3"/>
  <c r="M49" i="3"/>
  <c r="N49" i="3"/>
  <c r="J50" i="3"/>
  <c r="K50" i="3"/>
  <c r="L50" i="3"/>
  <c r="M50" i="3"/>
  <c r="N50" i="3"/>
  <c r="J51" i="3"/>
  <c r="K51" i="3"/>
  <c r="L51" i="3"/>
  <c r="M51" i="3"/>
  <c r="N51" i="3"/>
  <c r="J52" i="3"/>
  <c r="K52" i="3"/>
  <c r="L52" i="3"/>
  <c r="M52" i="3"/>
  <c r="N52" i="3"/>
  <c r="J53" i="3"/>
  <c r="K53" i="3"/>
  <c r="L53" i="3"/>
  <c r="M53" i="3"/>
  <c r="N53" i="3"/>
  <c r="J54" i="3"/>
  <c r="K54" i="3"/>
  <c r="L54" i="3"/>
  <c r="M54" i="3"/>
  <c r="N54" i="3"/>
  <c r="J55" i="3"/>
  <c r="K55" i="3"/>
  <c r="L55" i="3"/>
  <c r="M55" i="3"/>
  <c r="N55" i="3"/>
  <c r="J56" i="3"/>
  <c r="K56" i="3"/>
  <c r="L56" i="3"/>
  <c r="M56" i="3"/>
  <c r="N56" i="3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3" i="3"/>
  <c r="K63" i="3"/>
  <c r="L63" i="3"/>
  <c r="M63" i="3"/>
  <c r="N63" i="3"/>
  <c r="J64" i="3"/>
  <c r="K64" i="3"/>
  <c r="L64" i="3"/>
  <c r="M64" i="3"/>
  <c r="N64" i="3"/>
  <c r="J65" i="3"/>
  <c r="K65" i="3"/>
  <c r="L65" i="3"/>
  <c r="M65" i="3"/>
  <c r="N65" i="3"/>
  <c r="J66" i="3"/>
  <c r="K66" i="3"/>
  <c r="L66" i="3"/>
  <c r="M66" i="3"/>
  <c r="N66" i="3"/>
  <c r="J67" i="3"/>
  <c r="K67" i="3"/>
  <c r="L67" i="3"/>
  <c r="M67" i="3"/>
  <c r="N67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75" i="3"/>
  <c r="K75" i="3"/>
  <c r="L75" i="3"/>
  <c r="M75" i="3"/>
  <c r="N75" i="3"/>
  <c r="J76" i="3"/>
  <c r="K76" i="3"/>
  <c r="L76" i="3"/>
  <c r="M76" i="3"/>
  <c r="N76" i="3"/>
  <c r="J77" i="3"/>
  <c r="K77" i="3"/>
  <c r="L77" i="3"/>
  <c r="M77" i="3"/>
  <c r="N77" i="3"/>
  <c r="J78" i="3"/>
  <c r="K78" i="3"/>
  <c r="L78" i="3"/>
  <c r="M78" i="3"/>
  <c r="N78" i="3"/>
  <c r="J79" i="3"/>
  <c r="K79" i="3"/>
  <c r="L79" i="3"/>
  <c r="M79" i="3"/>
  <c r="N79" i="3"/>
  <c r="J80" i="3"/>
  <c r="K80" i="3"/>
  <c r="L80" i="3"/>
  <c r="M80" i="3"/>
  <c r="N80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87" i="3"/>
  <c r="K87" i="3"/>
  <c r="L87" i="3"/>
  <c r="M87" i="3"/>
  <c r="N87" i="3"/>
  <c r="J88" i="3"/>
  <c r="K88" i="3"/>
  <c r="L88" i="3"/>
  <c r="M88" i="3"/>
  <c r="N88" i="3"/>
  <c r="J89" i="3"/>
  <c r="K89" i="3"/>
  <c r="L89" i="3"/>
  <c r="M89" i="3"/>
  <c r="N89" i="3"/>
  <c r="J90" i="3"/>
  <c r="K90" i="3"/>
  <c r="L90" i="3"/>
  <c r="M90" i="3"/>
  <c r="N90" i="3"/>
  <c r="J91" i="3"/>
  <c r="K91" i="3"/>
  <c r="L91" i="3"/>
  <c r="M91" i="3"/>
  <c r="N91" i="3"/>
  <c r="J92" i="3"/>
  <c r="K92" i="3"/>
  <c r="L92" i="3"/>
  <c r="M92" i="3"/>
  <c r="N92" i="3"/>
  <c r="J93" i="3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6" i="3"/>
  <c r="K96" i="3"/>
  <c r="L96" i="3"/>
  <c r="M96" i="3"/>
  <c r="N96" i="3"/>
  <c r="J97" i="3"/>
  <c r="K97" i="3"/>
  <c r="L97" i="3"/>
  <c r="M97" i="3"/>
  <c r="N97" i="3"/>
  <c r="J98" i="3"/>
  <c r="K98" i="3"/>
  <c r="L98" i="3"/>
  <c r="M98" i="3"/>
  <c r="N98" i="3"/>
  <c r="J99" i="3"/>
  <c r="K99" i="3"/>
  <c r="L99" i="3"/>
  <c r="M99" i="3"/>
  <c r="N99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3" i="3"/>
  <c r="N103" i="3"/>
  <c r="J104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08" i="3"/>
  <c r="K108" i="3"/>
  <c r="L108" i="3"/>
  <c r="M108" i="3"/>
  <c r="N108" i="3"/>
  <c r="J109" i="3"/>
  <c r="K109" i="3"/>
  <c r="L109" i="3"/>
  <c r="M109" i="3"/>
  <c r="N109" i="3"/>
  <c r="J110" i="3"/>
  <c r="K110" i="3"/>
  <c r="L110" i="3"/>
  <c r="M110" i="3"/>
  <c r="N110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16" i="3"/>
  <c r="K116" i="3"/>
  <c r="L116" i="3"/>
  <c r="M116" i="3"/>
  <c r="N116" i="3"/>
  <c r="J117" i="3"/>
  <c r="K117" i="3"/>
  <c r="L117" i="3"/>
  <c r="M117" i="3"/>
  <c r="N117" i="3"/>
  <c r="J118" i="3"/>
  <c r="K118" i="3"/>
  <c r="L118" i="3"/>
  <c r="M118" i="3"/>
  <c r="N118" i="3"/>
  <c r="J119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122" i="3"/>
  <c r="K122" i="3"/>
  <c r="L122" i="3"/>
  <c r="M122" i="3"/>
  <c r="N122" i="3"/>
  <c r="J123" i="3"/>
  <c r="K123" i="3"/>
  <c r="L123" i="3"/>
  <c r="M123" i="3"/>
  <c r="N123" i="3"/>
  <c r="J124" i="3"/>
  <c r="K124" i="3"/>
  <c r="L124" i="3"/>
  <c r="M124" i="3"/>
  <c r="N124" i="3"/>
  <c r="J125" i="3"/>
  <c r="K125" i="3"/>
  <c r="L125" i="3"/>
  <c r="M125" i="3"/>
  <c r="N125" i="3"/>
  <c r="J126" i="3"/>
  <c r="K126" i="3"/>
  <c r="L126" i="3"/>
  <c r="M126" i="3"/>
  <c r="N126" i="3"/>
  <c r="J127" i="3"/>
  <c r="K127" i="3"/>
  <c r="L127" i="3"/>
  <c r="M127" i="3"/>
  <c r="N127" i="3"/>
  <c r="J128" i="3"/>
  <c r="K128" i="3"/>
  <c r="L128" i="3"/>
  <c r="M128" i="3"/>
  <c r="N128" i="3"/>
  <c r="J129" i="3"/>
  <c r="K129" i="3"/>
  <c r="L129" i="3"/>
  <c r="M129" i="3"/>
  <c r="N129" i="3"/>
  <c r="J130" i="3"/>
  <c r="K130" i="3"/>
  <c r="L130" i="3"/>
  <c r="M130" i="3"/>
  <c r="N130" i="3"/>
  <c r="J131" i="3"/>
  <c r="K131" i="3"/>
  <c r="L131" i="3"/>
  <c r="M131" i="3"/>
  <c r="N131" i="3"/>
  <c r="J132" i="3"/>
  <c r="K132" i="3"/>
  <c r="L132" i="3"/>
  <c r="M132" i="3"/>
  <c r="N132" i="3"/>
  <c r="J133" i="3"/>
  <c r="K133" i="3"/>
  <c r="L133" i="3"/>
  <c r="M133" i="3"/>
  <c r="N133" i="3"/>
  <c r="J134" i="3"/>
  <c r="K134" i="3"/>
  <c r="L134" i="3"/>
  <c r="M134" i="3"/>
  <c r="N134" i="3"/>
  <c r="J135" i="3"/>
  <c r="K135" i="3"/>
  <c r="L135" i="3"/>
  <c r="M135" i="3"/>
  <c r="N135" i="3"/>
  <c r="J136" i="3"/>
  <c r="K136" i="3"/>
  <c r="L136" i="3"/>
  <c r="M136" i="3"/>
  <c r="N136" i="3"/>
  <c r="J137" i="3"/>
  <c r="K137" i="3"/>
  <c r="L137" i="3"/>
  <c r="M137" i="3"/>
  <c r="N137" i="3"/>
  <c r="J138" i="3"/>
  <c r="K138" i="3"/>
  <c r="L138" i="3"/>
  <c r="M138" i="3"/>
  <c r="N138" i="3"/>
  <c r="J139" i="3"/>
  <c r="K139" i="3"/>
  <c r="L139" i="3"/>
  <c r="M139" i="3"/>
  <c r="N139" i="3"/>
  <c r="J140" i="3"/>
  <c r="K140" i="3"/>
  <c r="L140" i="3"/>
  <c r="M140" i="3"/>
  <c r="N140" i="3"/>
  <c r="J141" i="3"/>
  <c r="K141" i="3"/>
  <c r="L141" i="3"/>
  <c r="M141" i="3"/>
  <c r="N141" i="3"/>
  <c r="J142" i="3"/>
  <c r="K142" i="3"/>
  <c r="L142" i="3"/>
  <c r="M142" i="3"/>
  <c r="N142" i="3"/>
  <c r="J143" i="3"/>
  <c r="K143" i="3"/>
  <c r="L143" i="3"/>
  <c r="M143" i="3"/>
  <c r="N143" i="3"/>
  <c r="J144" i="3"/>
  <c r="K144" i="3"/>
  <c r="L144" i="3"/>
  <c r="M144" i="3"/>
  <c r="N144" i="3"/>
  <c r="J145" i="3"/>
  <c r="K145" i="3"/>
  <c r="L145" i="3"/>
  <c r="M145" i="3"/>
  <c r="N145" i="3"/>
  <c r="J146" i="3"/>
  <c r="K146" i="3"/>
  <c r="L146" i="3"/>
  <c r="M146" i="3"/>
  <c r="N146" i="3"/>
  <c r="J147" i="3"/>
  <c r="K147" i="3"/>
  <c r="L147" i="3"/>
  <c r="M147" i="3"/>
  <c r="N147" i="3"/>
  <c r="J148" i="3"/>
  <c r="K148" i="3"/>
  <c r="L148" i="3"/>
  <c r="M148" i="3"/>
  <c r="N148" i="3"/>
  <c r="J149" i="3"/>
  <c r="K149" i="3"/>
  <c r="L149" i="3"/>
  <c r="M149" i="3"/>
  <c r="N149" i="3"/>
  <c r="J150" i="3"/>
  <c r="K150" i="3"/>
  <c r="L150" i="3"/>
  <c r="M150" i="3"/>
  <c r="N150" i="3"/>
  <c r="J151" i="3"/>
  <c r="K151" i="3"/>
  <c r="L151" i="3"/>
  <c r="M151" i="3"/>
  <c r="N151" i="3"/>
  <c r="J152" i="3"/>
  <c r="K152" i="3"/>
  <c r="L152" i="3"/>
  <c r="M152" i="3"/>
  <c r="N152" i="3"/>
  <c r="J153" i="3"/>
  <c r="K153" i="3"/>
  <c r="L153" i="3"/>
  <c r="M153" i="3"/>
  <c r="N153" i="3"/>
  <c r="J154" i="3"/>
  <c r="K154" i="3"/>
  <c r="L154" i="3"/>
  <c r="M154" i="3"/>
  <c r="N154" i="3"/>
  <c r="J155" i="3"/>
  <c r="K155" i="3"/>
  <c r="L155" i="3"/>
  <c r="M155" i="3"/>
  <c r="N155" i="3"/>
  <c r="J156" i="3"/>
  <c r="K156" i="3"/>
  <c r="L156" i="3"/>
  <c r="M156" i="3"/>
  <c r="N156" i="3"/>
  <c r="J157" i="3"/>
  <c r="K157" i="3"/>
  <c r="L157" i="3"/>
  <c r="M157" i="3"/>
  <c r="N157" i="3"/>
  <c r="J158" i="3"/>
  <c r="K158" i="3"/>
  <c r="L158" i="3"/>
  <c r="M158" i="3"/>
  <c r="N158" i="3"/>
  <c r="J159" i="3"/>
  <c r="K159" i="3"/>
  <c r="L159" i="3"/>
  <c r="M159" i="3"/>
  <c r="N159" i="3"/>
  <c r="J160" i="3"/>
  <c r="K160" i="3"/>
  <c r="L160" i="3"/>
  <c r="M160" i="3"/>
  <c r="N160" i="3"/>
  <c r="J161" i="3"/>
  <c r="K161" i="3"/>
  <c r="L161" i="3"/>
  <c r="M161" i="3"/>
  <c r="N161" i="3"/>
  <c r="J162" i="3"/>
  <c r="K162" i="3"/>
  <c r="L162" i="3"/>
  <c r="M162" i="3"/>
  <c r="N162" i="3"/>
  <c r="J163" i="3"/>
  <c r="K163" i="3"/>
  <c r="L163" i="3"/>
  <c r="M163" i="3"/>
  <c r="N163" i="3"/>
  <c r="J164" i="3"/>
  <c r="K164" i="3"/>
  <c r="L164" i="3"/>
  <c r="M164" i="3"/>
  <c r="N164" i="3"/>
  <c r="J165" i="3"/>
  <c r="K165" i="3"/>
  <c r="L165" i="3"/>
  <c r="M165" i="3"/>
  <c r="N165" i="3"/>
  <c r="J166" i="3"/>
  <c r="K166" i="3"/>
  <c r="L166" i="3"/>
  <c r="M166" i="3"/>
  <c r="N166" i="3"/>
  <c r="J167" i="3"/>
  <c r="K167" i="3"/>
  <c r="L167" i="3"/>
  <c r="M167" i="3"/>
  <c r="N167" i="3"/>
  <c r="J168" i="3"/>
  <c r="K168" i="3"/>
  <c r="L168" i="3"/>
  <c r="M168" i="3"/>
  <c r="N168" i="3"/>
  <c r="J169" i="3"/>
  <c r="K169" i="3"/>
  <c r="L169" i="3"/>
  <c r="M169" i="3"/>
  <c r="N169" i="3"/>
  <c r="J170" i="3"/>
  <c r="K170" i="3"/>
  <c r="L170" i="3"/>
  <c r="M170" i="3"/>
  <c r="N170" i="3"/>
  <c r="J171" i="3"/>
  <c r="K171" i="3"/>
  <c r="L171" i="3"/>
  <c r="M171" i="3"/>
  <c r="N171" i="3"/>
  <c r="J172" i="3"/>
  <c r="K172" i="3"/>
  <c r="L172" i="3"/>
  <c r="M172" i="3"/>
  <c r="N172" i="3"/>
  <c r="J173" i="3"/>
  <c r="K173" i="3"/>
  <c r="L173" i="3"/>
  <c r="M173" i="3"/>
  <c r="N173" i="3"/>
  <c r="J174" i="3"/>
  <c r="K174" i="3"/>
  <c r="L174" i="3"/>
  <c r="M174" i="3"/>
  <c r="N174" i="3"/>
  <c r="J175" i="3"/>
  <c r="K175" i="3"/>
  <c r="L175" i="3"/>
  <c r="M175" i="3"/>
  <c r="N175" i="3"/>
  <c r="J176" i="3"/>
  <c r="K176" i="3"/>
  <c r="L176" i="3"/>
  <c r="M176" i="3"/>
  <c r="N176" i="3"/>
  <c r="J177" i="3"/>
  <c r="K177" i="3"/>
  <c r="L177" i="3"/>
  <c r="M177" i="3"/>
  <c r="N177" i="3"/>
  <c r="J178" i="3"/>
  <c r="K178" i="3"/>
  <c r="L178" i="3"/>
  <c r="M178" i="3"/>
  <c r="N178" i="3"/>
  <c r="J179" i="3"/>
  <c r="K179" i="3"/>
  <c r="L179" i="3"/>
  <c r="M179" i="3"/>
  <c r="N179" i="3"/>
  <c r="J180" i="3"/>
  <c r="K180" i="3"/>
  <c r="L180" i="3"/>
  <c r="M180" i="3"/>
  <c r="N180" i="3"/>
  <c r="J181" i="3"/>
  <c r="K181" i="3"/>
  <c r="L181" i="3"/>
  <c r="M181" i="3"/>
  <c r="N181" i="3"/>
  <c r="J182" i="3"/>
  <c r="K182" i="3"/>
  <c r="L182" i="3"/>
  <c r="M182" i="3"/>
  <c r="N182" i="3"/>
  <c r="J183" i="3"/>
  <c r="K183" i="3"/>
  <c r="L183" i="3"/>
  <c r="M183" i="3"/>
  <c r="N183" i="3"/>
  <c r="J184" i="3"/>
  <c r="K184" i="3"/>
  <c r="L184" i="3"/>
  <c r="M184" i="3"/>
  <c r="N184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K190" i="3"/>
  <c r="L190" i="3"/>
  <c r="M190" i="3"/>
  <c r="N190" i="3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N3" i="3"/>
  <c r="M3" i="3"/>
  <c r="L3" i="3"/>
  <c r="K3" i="3"/>
  <c r="J3" i="3"/>
  <c r="J4" i="2"/>
  <c r="K4" i="2"/>
  <c r="L4" i="2"/>
  <c r="M4" i="2"/>
  <c r="N4" i="2"/>
  <c r="J5" i="2"/>
  <c r="K5" i="2"/>
  <c r="L5" i="2"/>
  <c r="M5" i="2"/>
  <c r="N5" i="2"/>
  <c r="J6" i="2"/>
  <c r="K6" i="2"/>
  <c r="L6" i="2"/>
  <c r="M6" i="2"/>
  <c r="N6" i="2"/>
  <c r="J7" i="2"/>
  <c r="K7" i="2"/>
  <c r="L7" i="2"/>
  <c r="M7" i="2"/>
  <c r="N7" i="2"/>
  <c r="J8" i="2"/>
  <c r="K8" i="2"/>
  <c r="L8" i="2"/>
  <c r="M8" i="2"/>
  <c r="N8" i="2"/>
  <c r="J9" i="2"/>
  <c r="K9" i="2"/>
  <c r="L9" i="2"/>
  <c r="M9" i="2"/>
  <c r="N9" i="2"/>
  <c r="J10" i="2"/>
  <c r="K10" i="2"/>
  <c r="L10" i="2"/>
  <c r="M10" i="2"/>
  <c r="N10" i="2"/>
  <c r="J11" i="2"/>
  <c r="K11" i="2"/>
  <c r="L11" i="2"/>
  <c r="M11" i="2"/>
  <c r="N11" i="2"/>
  <c r="J12" i="2"/>
  <c r="K12" i="2"/>
  <c r="L12" i="2"/>
  <c r="M12" i="2"/>
  <c r="N12" i="2"/>
  <c r="J13" i="2"/>
  <c r="K13" i="2"/>
  <c r="L13" i="2"/>
  <c r="M13" i="2"/>
  <c r="N13" i="2"/>
  <c r="J14" i="2"/>
  <c r="K14" i="2"/>
  <c r="L14" i="2"/>
  <c r="M14" i="2"/>
  <c r="N14" i="2"/>
  <c r="J15" i="2"/>
  <c r="K15" i="2"/>
  <c r="L15" i="2"/>
  <c r="M15" i="2"/>
  <c r="N15" i="2"/>
  <c r="J16" i="2"/>
  <c r="K16" i="2"/>
  <c r="L16" i="2"/>
  <c r="M16" i="2"/>
  <c r="N16" i="2"/>
  <c r="J17" i="2"/>
  <c r="K17" i="2"/>
  <c r="L17" i="2"/>
  <c r="M17" i="2"/>
  <c r="N17" i="2"/>
  <c r="J18" i="2"/>
  <c r="K18" i="2"/>
  <c r="L18" i="2"/>
  <c r="M18" i="2"/>
  <c r="N18" i="2"/>
  <c r="J19" i="2"/>
  <c r="K19" i="2"/>
  <c r="L19" i="2"/>
  <c r="M19" i="2"/>
  <c r="N19" i="2"/>
  <c r="J20" i="2"/>
  <c r="K20" i="2"/>
  <c r="L20" i="2"/>
  <c r="M20" i="2"/>
  <c r="N20" i="2"/>
  <c r="J21" i="2"/>
  <c r="K21" i="2"/>
  <c r="L21" i="2"/>
  <c r="M21" i="2"/>
  <c r="N21" i="2"/>
  <c r="J22" i="2"/>
  <c r="K22" i="2"/>
  <c r="L22" i="2"/>
  <c r="M22" i="2"/>
  <c r="N22" i="2"/>
  <c r="J23" i="2"/>
  <c r="K23" i="2"/>
  <c r="L23" i="2"/>
  <c r="M23" i="2"/>
  <c r="N23" i="2"/>
  <c r="J24" i="2"/>
  <c r="K24" i="2"/>
  <c r="L24" i="2"/>
  <c r="M24" i="2"/>
  <c r="N24" i="2"/>
  <c r="J25" i="2"/>
  <c r="K25" i="2"/>
  <c r="L25" i="2"/>
  <c r="M25" i="2"/>
  <c r="N25" i="2"/>
  <c r="J26" i="2"/>
  <c r="K26" i="2"/>
  <c r="L26" i="2"/>
  <c r="M26" i="2"/>
  <c r="N26" i="2"/>
  <c r="J27" i="2"/>
  <c r="K27" i="2"/>
  <c r="L27" i="2"/>
  <c r="M27" i="2"/>
  <c r="N27" i="2"/>
  <c r="J28" i="2"/>
  <c r="K28" i="2"/>
  <c r="L28" i="2"/>
  <c r="M28" i="2"/>
  <c r="N28" i="2"/>
  <c r="J29" i="2"/>
  <c r="K29" i="2"/>
  <c r="L29" i="2"/>
  <c r="M29" i="2"/>
  <c r="N29" i="2"/>
  <c r="J30" i="2"/>
  <c r="K30" i="2"/>
  <c r="L30" i="2"/>
  <c r="M30" i="2"/>
  <c r="N30" i="2"/>
  <c r="J31" i="2"/>
  <c r="K31" i="2"/>
  <c r="L31" i="2"/>
  <c r="M31" i="2"/>
  <c r="N31" i="2"/>
  <c r="J32" i="2"/>
  <c r="K32" i="2"/>
  <c r="L32" i="2"/>
  <c r="M32" i="2"/>
  <c r="N32" i="2"/>
  <c r="J33" i="2"/>
  <c r="K33" i="2"/>
  <c r="L33" i="2"/>
  <c r="M33" i="2"/>
  <c r="N33" i="2"/>
  <c r="J34" i="2"/>
  <c r="K34" i="2"/>
  <c r="L34" i="2"/>
  <c r="M34" i="2"/>
  <c r="N34" i="2"/>
  <c r="J35" i="2"/>
  <c r="K35" i="2"/>
  <c r="L35" i="2"/>
  <c r="M35" i="2"/>
  <c r="N35" i="2"/>
  <c r="J36" i="2"/>
  <c r="K36" i="2"/>
  <c r="L36" i="2"/>
  <c r="M36" i="2"/>
  <c r="N36" i="2"/>
  <c r="J37" i="2"/>
  <c r="K37" i="2"/>
  <c r="L37" i="2"/>
  <c r="M37" i="2"/>
  <c r="N37" i="2"/>
  <c r="J38" i="2"/>
  <c r="K38" i="2"/>
  <c r="L38" i="2"/>
  <c r="M38" i="2"/>
  <c r="N38" i="2"/>
  <c r="J39" i="2"/>
  <c r="K39" i="2"/>
  <c r="L39" i="2"/>
  <c r="M39" i="2"/>
  <c r="N39" i="2"/>
  <c r="J40" i="2"/>
  <c r="K40" i="2"/>
  <c r="L40" i="2"/>
  <c r="M40" i="2"/>
  <c r="N40" i="2"/>
  <c r="J41" i="2"/>
  <c r="K41" i="2"/>
  <c r="L41" i="2"/>
  <c r="M41" i="2"/>
  <c r="N41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5" i="2"/>
  <c r="K45" i="2"/>
  <c r="L45" i="2"/>
  <c r="M45" i="2"/>
  <c r="N45" i="2"/>
  <c r="J46" i="2"/>
  <c r="K46" i="2"/>
  <c r="L46" i="2"/>
  <c r="M46" i="2"/>
  <c r="N46" i="2"/>
  <c r="J47" i="2"/>
  <c r="K47" i="2"/>
  <c r="L47" i="2"/>
  <c r="M47" i="2"/>
  <c r="N47" i="2"/>
  <c r="J48" i="2"/>
  <c r="K48" i="2"/>
  <c r="L48" i="2"/>
  <c r="M48" i="2"/>
  <c r="N48" i="2"/>
  <c r="J49" i="2"/>
  <c r="K49" i="2"/>
  <c r="L49" i="2"/>
  <c r="M49" i="2"/>
  <c r="N49" i="2"/>
  <c r="J50" i="2"/>
  <c r="K50" i="2"/>
  <c r="L50" i="2"/>
  <c r="M50" i="2"/>
  <c r="N50" i="2"/>
  <c r="J51" i="2"/>
  <c r="K51" i="2"/>
  <c r="L51" i="2"/>
  <c r="M51" i="2"/>
  <c r="N51" i="2"/>
  <c r="J52" i="2"/>
  <c r="K52" i="2"/>
  <c r="L52" i="2"/>
  <c r="M52" i="2"/>
  <c r="N52" i="2"/>
  <c r="J53" i="2"/>
  <c r="K53" i="2"/>
  <c r="L53" i="2"/>
  <c r="M53" i="2"/>
  <c r="N53" i="2"/>
  <c r="J54" i="2"/>
  <c r="K54" i="2"/>
  <c r="L54" i="2"/>
  <c r="M54" i="2"/>
  <c r="N54" i="2"/>
  <c r="J55" i="2"/>
  <c r="K55" i="2"/>
  <c r="L55" i="2"/>
  <c r="M55" i="2"/>
  <c r="N55" i="2"/>
  <c r="J56" i="2"/>
  <c r="K56" i="2"/>
  <c r="L56" i="2"/>
  <c r="M56" i="2"/>
  <c r="N56" i="2"/>
  <c r="J57" i="2"/>
  <c r="K57" i="2"/>
  <c r="L57" i="2"/>
  <c r="M57" i="2"/>
  <c r="N57" i="2"/>
  <c r="J58" i="2"/>
  <c r="K58" i="2"/>
  <c r="L58" i="2"/>
  <c r="M58" i="2"/>
  <c r="N58" i="2"/>
  <c r="J59" i="2"/>
  <c r="K59" i="2"/>
  <c r="L59" i="2"/>
  <c r="M59" i="2"/>
  <c r="N59" i="2"/>
  <c r="J60" i="2"/>
  <c r="K60" i="2"/>
  <c r="L60" i="2"/>
  <c r="M60" i="2"/>
  <c r="N60" i="2"/>
  <c r="J61" i="2"/>
  <c r="K61" i="2"/>
  <c r="L61" i="2"/>
  <c r="M61" i="2"/>
  <c r="N61" i="2"/>
  <c r="J62" i="2"/>
  <c r="K62" i="2"/>
  <c r="L62" i="2"/>
  <c r="M62" i="2"/>
  <c r="N62" i="2"/>
  <c r="J63" i="2"/>
  <c r="K63" i="2"/>
  <c r="L63" i="2"/>
  <c r="M63" i="2"/>
  <c r="N63" i="2"/>
  <c r="J64" i="2"/>
  <c r="K64" i="2"/>
  <c r="L64" i="2"/>
  <c r="M64" i="2"/>
  <c r="N64" i="2"/>
  <c r="J65" i="2"/>
  <c r="K65" i="2"/>
  <c r="L65" i="2"/>
  <c r="M65" i="2"/>
  <c r="N65" i="2"/>
  <c r="J66" i="2"/>
  <c r="K66" i="2"/>
  <c r="L66" i="2"/>
  <c r="M66" i="2"/>
  <c r="N66" i="2"/>
  <c r="J67" i="2"/>
  <c r="K67" i="2"/>
  <c r="L67" i="2"/>
  <c r="M67" i="2"/>
  <c r="N67" i="2"/>
  <c r="J68" i="2"/>
  <c r="K68" i="2"/>
  <c r="L68" i="2"/>
  <c r="M68" i="2"/>
  <c r="N68" i="2"/>
  <c r="J69" i="2"/>
  <c r="K69" i="2"/>
  <c r="L69" i="2"/>
  <c r="M69" i="2"/>
  <c r="N69" i="2"/>
  <c r="J70" i="2"/>
  <c r="K70" i="2"/>
  <c r="L70" i="2"/>
  <c r="M70" i="2"/>
  <c r="N70" i="2"/>
  <c r="J71" i="2"/>
  <c r="K71" i="2"/>
  <c r="L71" i="2"/>
  <c r="M71" i="2"/>
  <c r="N71" i="2"/>
  <c r="J72" i="2"/>
  <c r="K72" i="2"/>
  <c r="L72" i="2"/>
  <c r="M72" i="2"/>
  <c r="N72" i="2"/>
  <c r="J73" i="2"/>
  <c r="K73" i="2"/>
  <c r="L73" i="2"/>
  <c r="M73" i="2"/>
  <c r="N73" i="2"/>
  <c r="J74" i="2"/>
  <c r="K74" i="2"/>
  <c r="L74" i="2"/>
  <c r="M74" i="2"/>
  <c r="N74" i="2"/>
  <c r="J75" i="2"/>
  <c r="K75" i="2"/>
  <c r="L75" i="2"/>
  <c r="M75" i="2"/>
  <c r="N75" i="2"/>
  <c r="J76" i="2"/>
  <c r="K76" i="2"/>
  <c r="L76" i="2"/>
  <c r="M76" i="2"/>
  <c r="N76" i="2"/>
  <c r="J77" i="2"/>
  <c r="K77" i="2"/>
  <c r="L77" i="2"/>
  <c r="M77" i="2"/>
  <c r="N77" i="2"/>
  <c r="J78" i="2"/>
  <c r="K78" i="2"/>
  <c r="L78" i="2"/>
  <c r="M78" i="2"/>
  <c r="N78" i="2"/>
  <c r="J79" i="2"/>
  <c r="K79" i="2"/>
  <c r="L79" i="2"/>
  <c r="M79" i="2"/>
  <c r="N79" i="2"/>
  <c r="J80" i="2"/>
  <c r="K80" i="2"/>
  <c r="L80" i="2"/>
  <c r="M80" i="2"/>
  <c r="N80" i="2"/>
  <c r="J81" i="2"/>
  <c r="K81" i="2"/>
  <c r="L81" i="2"/>
  <c r="M81" i="2"/>
  <c r="N81" i="2"/>
  <c r="J82" i="2"/>
  <c r="K82" i="2"/>
  <c r="L82" i="2"/>
  <c r="M82" i="2"/>
  <c r="N82" i="2"/>
  <c r="J83" i="2"/>
  <c r="K83" i="2"/>
  <c r="L83" i="2"/>
  <c r="M83" i="2"/>
  <c r="N83" i="2"/>
  <c r="J84" i="2"/>
  <c r="K84" i="2"/>
  <c r="L84" i="2"/>
  <c r="M84" i="2"/>
  <c r="N84" i="2"/>
  <c r="J85" i="2"/>
  <c r="K85" i="2"/>
  <c r="L85" i="2"/>
  <c r="M85" i="2"/>
  <c r="N85" i="2"/>
  <c r="J86" i="2"/>
  <c r="K86" i="2"/>
  <c r="L86" i="2"/>
  <c r="M86" i="2"/>
  <c r="N86" i="2"/>
  <c r="J87" i="2"/>
  <c r="K87" i="2"/>
  <c r="L87" i="2"/>
  <c r="M87" i="2"/>
  <c r="N87" i="2"/>
  <c r="J88" i="2"/>
  <c r="K88" i="2"/>
  <c r="L88" i="2"/>
  <c r="M88" i="2"/>
  <c r="N88" i="2"/>
  <c r="J89" i="2"/>
  <c r="K89" i="2"/>
  <c r="L89" i="2"/>
  <c r="M89" i="2"/>
  <c r="N89" i="2"/>
  <c r="J90" i="2"/>
  <c r="K90" i="2"/>
  <c r="L90" i="2"/>
  <c r="M90" i="2"/>
  <c r="N90" i="2"/>
  <c r="J91" i="2"/>
  <c r="K91" i="2"/>
  <c r="L91" i="2"/>
  <c r="M91" i="2"/>
  <c r="N91" i="2"/>
  <c r="J92" i="2"/>
  <c r="K92" i="2"/>
  <c r="L92" i="2"/>
  <c r="M92" i="2"/>
  <c r="N92" i="2"/>
  <c r="J93" i="2"/>
  <c r="K93" i="2"/>
  <c r="L93" i="2"/>
  <c r="M93" i="2"/>
  <c r="N93" i="2"/>
  <c r="J94" i="2"/>
  <c r="K94" i="2"/>
  <c r="L94" i="2"/>
  <c r="M94" i="2"/>
  <c r="N94" i="2"/>
  <c r="J95" i="2"/>
  <c r="K95" i="2"/>
  <c r="L95" i="2"/>
  <c r="M95" i="2"/>
  <c r="N95" i="2"/>
  <c r="J96" i="2"/>
  <c r="K96" i="2"/>
  <c r="L96" i="2"/>
  <c r="M96" i="2"/>
  <c r="N96" i="2"/>
  <c r="J97" i="2"/>
  <c r="K97" i="2"/>
  <c r="L97" i="2"/>
  <c r="M97" i="2"/>
  <c r="N97" i="2"/>
  <c r="J98" i="2"/>
  <c r="K98" i="2"/>
  <c r="L98" i="2"/>
  <c r="M98" i="2"/>
  <c r="N98" i="2"/>
  <c r="J99" i="2"/>
  <c r="K99" i="2"/>
  <c r="L99" i="2"/>
  <c r="M99" i="2"/>
  <c r="N99" i="2"/>
  <c r="J100" i="2"/>
  <c r="K100" i="2"/>
  <c r="L100" i="2"/>
  <c r="M100" i="2"/>
  <c r="N100" i="2"/>
  <c r="J101" i="2"/>
  <c r="K101" i="2"/>
  <c r="L101" i="2"/>
  <c r="M101" i="2"/>
  <c r="N101" i="2"/>
  <c r="J102" i="2"/>
  <c r="K102" i="2"/>
  <c r="L102" i="2"/>
  <c r="M102" i="2"/>
  <c r="N102" i="2"/>
  <c r="J103" i="2"/>
  <c r="K103" i="2"/>
  <c r="L103" i="2"/>
  <c r="M103" i="2"/>
  <c r="N103" i="2"/>
  <c r="J104" i="2"/>
  <c r="K104" i="2"/>
  <c r="L104" i="2"/>
  <c r="M104" i="2"/>
  <c r="N104" i="2"/>
  <c r="J105" i="2"/>
  <c r="K105" i="2"/>
  <c r="L105" i="2"/>
  <c r="M105" i="2"/>
  <c r="N105" i="2"/>
  <c r="J106" i="2"/>
  <c r="K106" i="2"/>
  <c r="L106" i="2"/>
  <c r="M106" i="2"/>
  <c r="N106" i="2"/>
  <c r="J107" i="2"/>
  <c r="K107" i="2"/>
  <c r="L107" i="2"/>
  <c r="M107" i="2"/>
  <c r="N107" i="2"/>
  <c r="J108" i="2"/>
  <c r="K108" i="2"/>
  <c r="L108" i="2"/>
  <c r="M108" i="2"/>
  <c r="N108" i="2"/>
  <c r="J109" i="2"/>
  <c r="K109" i="2"/>
  <c r="L109" i="2"/>
  <c r="M109" i="2"/>
  <c r="N109" i="2"/>
  <c r="J110" i="2"/>
  <c r="K110" i="2"/>
  <c r="L110" i="2"/>
  <c r="M110" i="2"/>
  <c r="N110" i="2"/>
  <c r="J111" i="2"/>
  <c r="K111" i="2"/>
  <c r="L111" i="2"/>
  <c r="M111" i="2"/>
  <c r="N111" i="2"/>
  <c r="J112" i="2"/>
  <c r="K112" i="2"/>
  <c r="L112" i="2"/>
  <c r="M112" i="2"/>
  <c r="N112" i="2"/>
  <c r="J113" i="2"/>
  <c r="K113" i="2"/>
  <c r="L113" i="2"/>
  <c r="M113" i="2"/>
  <c r="N113" i="2"/>
  <c r="J114" i="2"/>
  <c r="K114" i="2"/>
  <c r="L114" i="2"/>
  <c r="M114" i="2"/>
  <c r="N114" i="2"/>
  <c r="J115" i="2"/>
  <c r="K115" i="2"/>
  <c r="L115" i="2"/>
  <c r="M115" i="2"/>
  <c r="N115" i="2"/>
  <c r="J116" i="2"/>
  <c r="K116" i="2"/>
  <c r="L116" i="2"/>
  <c r="M116" i="2"/>
  <c r="N116" i="2"/>
  <c r="J117" i="2"/>
  <c r="K117" i="2"/>
  <c r="L117" i="2"/>
  <c r="M117" i="2"/>
  <c r="N117" i="2"/>
  <c r="J118" i="2"/>
  <c r="K118" i="2"/>
  <c r="L118" i="2"/>
  <c r="M118" i="2"/>
  <c r="N118" i="2"/>
  <c r="J119" i="2"/>
  <c r="K119" i="2"/>
  <c r="L119" i="2"/>
  <c r="M119" i="2"/>
  <c r="N119" i="2"/>
  <c r="J120" i="2"/>
  <c r="K120" i="2"/>
  <c r="L120" i="2"/>
  <c r="M120" i="2"/>
  <c r="N120" i="2"/>
  <c r="J121" i="2"/>
  <c r="K121" i="2"/>
  <c r="L121" i="2"/>
  <c r="M121" i="2"/>
  <c r="N121" i="2"/>
  <c r="J122" i="2"/>
  <c r="K122" i="2"/>
  <c r="L122" i="2"/>
  <c r="M122" i="2"/>
  <c r="N122" i="2"/>
  <c r="J123" i="2"/>
  <c r="K123" i="2"/>
  <c r="L123" i="2"/>
  <c r="M123" i="2"/>
  <c r="N123" i="2"/>
  <c r="J124" i="2"/>
  <c r="K124" i="2"/>
  <c r="L124" i="2"/>
  <c r="M124" i="2"/>
  <c r="N124" i="2"/>
  <c r="J125" i="2"/>
  <c r="K125" i="2"/>
  <c r="L125" i="2"/>
  <c r="M125" i="2"/>
  <c r="N125" i="2"/>
  <c r="J126" i="2"/>
  <c r="K126" i="2"/>
  <c r="L126" i="2"/>
  <c r="M126" i="2"/>
  <c r="N126" i="2"/>
  <c r="J127" i="2"/>
  <c r="K127" i="2"/>
  <c r="L127" i="2"/>
  <c r="M127" i="2"/>
  <c r="N127" i="2"/>
  <c r="J128" i="2"/>
  <c r="K128" i="2"/>
  <c r="L128" i="2"/>
  <c r="M128" i="2"/>
  <c r="N128" i="2"/>
  <c r="J129" i="2"/>
  <c r="K129" i="2"/>
  <c r="L129" i="2"/>
  <c r="M129" i="2"/>
  <c r="N129" i="2"/>
  <c r="J130" i="2"/>
  <c r="K130" i="2"/>
  <c r="L130" i="2"/>
  <c r="M130" i="2"/>
  <c r="N130" i="2"/>
  <c r="J131" i="2"/>
  <c r="K131" i="2"/>
  <c r="L131" i="2"/>
  <c r="M131" i="2"/>
  <c r="N131" i="2"/>
  <c r="J132" i="2"/>
  <c r="K132" i="2"/>
  <c r="L132" i="2"/>
  <c r="M132" i="2"/>
  <c r="N132" i="2"/>
  <c r="J133" i="2"/>
  <c r="K133" i="2"/>
  <c r="L133" i="2"/>
  <c r="M133" i="2"/>
  <c r="N133" i="2"/>
  <c r="J134" i="2"/>
  <c r="K134" i="2"/>
  <c r="L134" i="2"/>
  <c r="M134" i="2"/>
  <c r="N134" i="2"/>
  <c r="J135" i="2"/>
  <c r="K135" i="2"/>
  <c r="L135" i="2"/>
  <c r="M135" i="2"/>
  <c r="N135" i="2"/>
  <c r="J136" i="2"/>
  <c r="K136" i="2"/>
  <c r="L136" i="2"/>
  <c r="M136" i="2"/>
  <c r="N136" i="2"/>
  <c r="J137" i="2"/>
  <c r="K137" i="2"/>
  <c r="L137" i="2"/>
  <c r="M137" i="2"/>
  <c r="N137" i="2"/>
  <c r="J138" i="2"/>
  <c r="K138" i="2"/>
  <c r="L138" i="2"/>
  <c r="M138" i="2"/>
  <c r="N138" i="2"/>
  <c r="J139" i="2"/>
  <c r="K139" i="2"/>
  <c r="L139" i="2"/>
  <c r="M139" i="2"/>
  <c r="N139" i="2"/>
  <c r="J140" i="2"/>
  <c r="K140" i="2"/>
  <c r="L140" i="2"/>
  <c r="M140" i="2"/>
  <c r="N140" i="2"/>
  <c r="J141" i="2"/>
  <c r="K141" i="2"/>
  <c r="L141" i="2"/>
  <c r="M141" i="2"/>
  <c r="N141" i="2"/>
  <c r="J142" i="2"/>
  <c r="K142" i="2"/>
  <c r="L142" i="2"/>
  <c r="M142" i="2"/>
  <c r="N142" i="2"/>
  <c r="J143" i="2"/>
  <c r="K143" i="2"/>
  <c r="L143" i="2"/>
  <c r="M143" i="2"/>
  <c r="N143" i="2"/>
  <c r="J144" i="2"/>
  <c r="K144" i="2"/>
  <c r="L144" i="2"/>
  <c r="M144" i="2"/>
  <c r="N144" i="2"/>
  <c r="J145" i="2"/>
  <c r="K145" i="2"/>
  <c r="L145" i="2"/>
  <c r="M145" i="2"/>
  <c r="N145" i="2"/>
  <c r="J146" i="2"/>
  <c r="K146" i="2"/>
  <c r="L146" i="2"/>
  <c r="M146" i="2"/>
  <c r="N146" i="2"/>
  <c r="J147" i="2"/>
  <c r="K147" i="2"/>
  <c r="L147" i="2"/>
  <c r="M147" i="2"/>
  <c r="N147" i="2"/>
  <c r="J148" i="2"/>
  <c r="K148" i="2"/>
  <c r="L148" i="2"/>
  <c r="M148" i="2"/>
  <c r="N148" i="2"/>
  <c r="J149" i="2"/>
  <c r="K149" i="2"/>
  <c r="L149" i="2"/>
  <c r="M149" i="2"/>
  <c r="N149" i="2"/>
  <c r="J150" i="2"/>
  <c r="K150" i="2"/>
  <c r="L150" i="2"/>
  <c r="M150" i="2"/>
  <c r="N150" i="2"/>
  <c r="J151" i="2"/>
  <c r="K151" i="2"/>
  <c r="L151" i="2"/>
  <c r="M151" i="2"/>
  <c r="N151" i="2"/>
  <c r="J152" i="2"/>
  <c r="K152" i="2"/>
  <c r="L152" i="2"/>
  <c r="M152" i="2"/>
  <c r="N152" i="2"/>
  <c r="J153" i="2"/>
  <c r="K153" i="2"/>
  <c r="L153" i="2"/>
  <c r="M153" i="2"/>
  <c r="N153" i="2"/>
  <c r="J154" i="2"/>
  <c r="K154" i="2"/>
  <c r="L154" i="2"/>
  <c r="M154" i="2"/>
  <c r="N154" i="2"/>
  <c r="J155" i="2"/>
  <c r="K155" i="2"/>
  <c r="L155" i="2"/>
  <c r="M155" i="2"/>
  <c r="N155" i="2"/>
  <c r="J156" i="2"/>
  <c r="K156" i="2"/>
  <c r="L156" i="2"/>
  <c r="M156" i="2"/>
  <c r="N156" i="2"/>
  <c r="J157" i="2"/>
  <c r="K157" i="2"/>
  <c r="L157" i="2"/>
  <c r="M157" i="2"/>
  <c r="N157" i="2"/>
  <c r="J158" i="2"/>
  <c r="K158" i="2"/>
  <c r="L158" i="2"/>
  <c r="M158" i="2"/>
  <c r="N158" i="2"/>
  <c r="J159" i="2"/>
  <c r="K159" i="2"/>
  <c r="L159" i="2"/>
  <c r="M159" i="2"/>
  <c r="N159" i="2"/>
  <c r="J160" i="2"/>
  <c r="K160" i="2"/>
  <c r="L160" i="2"/>
  <c r="M160" i="2"/>
  <c r="N160" i="2"/>
  <c r="J161" i="2"/>
  <c r="K161" i="2"/>
  <c r="L161" i="2"/>
  <c r="M161" i="2"/>
  <c r="N161" i="2"/>
  <c r="J162" i="2"/>
  <c r="K162" i="2"/>
  <c r="L162" i="2"/>
  <c r="M162" i="2"/>
  <c r="N162" i="2"/>
  <c r="J163" i="2"/>
  <c r="K163" i="2"/>
  <c r="L163" i="2"/>
  <c r="M163" i="2"/>
  <c r="N163" i="2"/>
  <c r="J164" i="2"/>
  <c r="K164" i="2"/>
  <c r="L164" i="2"/>
  <c r="M164" i="2"/>
  <c r="N164" i="2"/>
  <c r="J165" i="2"/>
  <c r="K165" i="2"/>
  <c r="L165" i="2"/>
  <c r="M165" i="2"/>
  <c r="N165" i="2"/>
  <c r="J166" i="2"/>
  <c r="K166" i="2"/>
  <c r="L166" i="2"/>
  <c r="M166" i="2"/>
  <c r="N166" i="2"/>
  <c r="J167" i="2"/>
  <c r="K167" i="2"/>
  <c r="L167" i="2"/>
  <c r="M167" i="2"/>
  <c r="N167" i="2"/>
  <c r="J168" i="2"/>
  <c r="K168" i="2"/>
  <c r="L168" i="2"/>
  <c r="M168" i="2"/>
  <c r="N168" i="2"/>
  <c r="J169" i="2"/>
  <c r="K169" i="2"/>
  <c r="L169" i="2"/>
  <c r="M169" i="2"/>
  <c r="N169" i="2"/>
  <c r="J170" i="2"/>
  <c r="K170" i="2"/>
  <c r="L170" i="2"/>
  <c r="M170" i="2"/>
  <c r="N170" i="2"/>
  <c r="J171" i="2"/>
  <c r="K171" i="2"/>
  <c r="L171" i="2"/>
  <c r="M171" i="2"/>
  <c r="N171" i="2"/>
  <c r="J172" i="2"/>
  <c r="K172" i="2"/>
  <c r="L172" i="2"/>
  <c r="M172" i="2"/>
  <c r="N172" i="2"/>
  <c r="J173" i="2"/>
  <c r="K173" i="2"/>
  <c r="L173" i="2"/>
  <c r="M173" i="2"/>
  <c r="N173" i="2"/>
  <c r="J174" i="2"/>
  <c r="K174" i="2"/>
  <c r="L174" i="2"/>
  <c r="M174" i="2"/>
  <c r="N174" i="2"/>
  <c r="J175" i="2"/>
  <c r="K175" i="2"/>
  <c r="L175" i="2"/>
  <c r="M175" i="2"/>
  <c r="N175" i="2"/>
  <c r="J176" i="2"/>
  <c r="K176" i="2"/>
  <c r="L176" i="2"/>
  <c r="M176" i="2"/>
  <c r="N176" i="2"/>
  <c r="J177" i="2"/>
  <c r="K177" i="2"/>
  <c r="L177" i="2"/>
  <c r="M177" i="2"/>
  <c r="N177" i="2"/>
  <c r="J178" i="2"/>
  <c r="K178" i="2"/>
  <c r="L178" i="2"/>
  <c r="M178" i="2"/>
  <c r="N178" i="2"/>
  <c r="J179" i="2"/>
  <c r="K179" i="2"/>
  <c r="L179" i="2"/>
  <c r="M179" i="2"/>
  <c r="N179" i="2"/>
  <c r="J180" i="2"/>
  <c r="K180" i="2"/>
  <c r="L180" i="2"/>
  <c r="M180" i="2"/>
  <c r="N180" i="2"/>
  <c r="J181" i="2"/>
  <c r="K181" i="2"/>
  <c r="L181" i="2"/>
  <c r="M181" i="2"/>
  <c r="N181" i="2"/>
  <c r="J182" i="2"/>
  <c r="K182" i="2"/>
  <c r="L182" i="2"/>
  <c r="M182" i="2"/>
  <c r="N182" i="2"/>
  <c r="J183" i="2"/>
  <c r="K183" i="2"/>
  <c r="L183" i="2"/>
  <c r="M183" i="2"/>
  <c r="N183" i="2"/>
  <c r="J184" i="2"/>
  <c r="K184" i="2"/>
  <c r="L184" i="2"/>
  <c r="M184" i="2"/>
  <c r="N184" i="2"/>
  <c r="J185" i="2"/>
  <c r="K185" i="2"/>
  <c r="L185" i="2"/>
  <c r="M185" i="2"/>
  <c r="N185" i="2"/>
  <c r="J186" i="2"/>
  <c r="K186" i="2"/>
  <c r="L186" i="2"/>
  <c r="M186" i="2"/>
  <c r="N186" i="2"/>
  <c r="J187" i="2"/>
  <c r="K187" i="2"/>
  <c r="L187" i="2"/>
  <c r="M187" i="2"/>
  <c r="N187" i="2"/>
  <c r="J188" i="2"/>
  <c r="K188" i="2"/>
  <c r="L188" i="2"/>
  <c r="M188" i="2"/>
  <c r="N188" i="2"/>
  <c r="J189" i="2"/>
  <c r="K189" i="2"/>
  <c r="L189" i="2"/>
  <c r="M189" i="2"/>
  <c r="N189" i="2"/>
  <c r="J190" i="2"/>
  <c r="K190" i="2"/>
  <c r="L190" i="2"/>
  <c r="M190" i="2"/>
  <c r="N190" i="2"/>
  <c r="J191" i="2"/>
  <c r="K191" i="2"/>
  <c r="L191" i="2"/>
  <c r="M191" i="2"/>
  <c r="N191" i="2"/>
  <c r="J192" i="2"/>
  <c r="K192" i="2"/>
  <c r="L192" i="2"/>
  <c r="M192" i="2"/>
  <c r="N192" i="2"/>
  <c r="J193" i="2"/>
  <c r="K193" i="2"/>
  <c r="L193" i="2"/>
  <c r="M193" i="2"/>
  <c r="N193" i="2"/>
  <c r="J194" i="2"/>
  <c r="K194" i="2"/>
  <c r="L194" i="2"/>
  <c r="M194" i="2"/>
  <c r="N194" i="2"/>
  <c r="J195" i="2"/>
  <c r="K195" i="2"/>
  <c r="L195" i="2"/>
  <c r="M195" i="2"/>
  <c r="N195" i="2"/>
  <c r="J196" i="2"/>
  <c r="K196" i="2"/>
  <c r="L196" i="2"/>
  <c r="M196" i="2"/>
  <c r="N196" i="2"/>
  <c r="J197" i="2"/>
  <c r="K197" i="2"/>
  <c r="L197" i="2"/>
  <c r="M197" i="2"/>
  <c r="N197" i="2"/>
  <c r="J198" i="2"/>
  <c r="K198" i="2"/>
  <c r="L198" i="2"/>
  <c r="M198" i="2"/>
  <c r="N198" i="2"/>
  <c r="J199" i="2"/>
  <c r="K199" i="2"/>
  <c r="L199" i="2"/>
  <c r="M199" i="2"/>
  <c r="N199" i="2"/>
  <c r="J200" i="2"/>
  <c r="K200" i="2"/>
  <c r="L200" i="2"/>
  <c r="M200" i="2"/>
  <c r="N200" i="2"/>
  <c r="N3" i="2"/>
  <c r="M3" i="2"/>
  <c r="L3" i="2"/>
  <c r="K3" i="2"/>
  <c r="J3" i="2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J37" i="1"/>
  <c r="K37" i="1"/>
  <c r="L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2" i="1"/>
  <c r="K42" i="1"/>
  <c r="L42" i="1"/>
  <c r="M42" i="1"/>
  <c r="N4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6" i="1"/>
  <c r="K46" i="1"/>
  <c r="L46" i="1"/>
  <c r="M46" i="1"/>
  <c r="N46" i="1"/>
  <c r="J47" i="1"/>
  <c r="K47" i="1"/>
  <c r="L47" i="1"/>
  <c r="M47" i="1"/>
  <c r="N47" i="1"/>
  <c r="J48" i="1"/>
  <c r="K48" i="1"/>
  <c r="L48" i="1"/>
  <c r="M48" i="1"/>
  <c r="N48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53" i="1"/>
  <c r="K53" i="1"/>
  <c r="L53" i="1"/>
  <c r="M53" i="1"/>
  <c r="N53" i="1"/>
  <c r="J54" i="1"/>
  <c r="K54" i="1"/>
  <c r="L54" i="1"/>
  <c r="M54" i="1"/>
  <c r="N54" i="1"/>
  <c r="J55" i="1"/>
  <c r="K55" i="1"/>
  <c r="L55" i="1"/>
  <c r="M55" i="1"/>
  <c r="N55" i="1"/>
  <c r="J56" i="1"/>
  <c r="K56" i="1"/>
  <c r="L56" i="1"/>
  <c r="M56" i="1"/>
  <c r="N56" i="1"/>
  <c r="J57" i="1"/>
  <c r="K57" i="1"/>
  <c r="L57" i="1"/>
  <c r="M57" i="1"/>
  <c r="N57" i="1"/>
  <c r="J58" i="1"/>
  <c r="K58" i="1"/>
  <c r="L58" i="1"/>
  <c r="M58" i="1"/>
  <c r="N58" i="1"/>
  <c r="J59" i="1"/>
  <c r="K59" i="1"/>
  <c r="L59" i="1"/>
  <c r="M59" i="1"/>
  <c r="N59" i="1"/>
  <c r="J60" i="1"/>
  <c r="K60" i="1"/>
  <c r="L60" i="1"/>
  <c r="M60" i="1"/>
  <c r="N60" i="1"/>
  <c r="J61" i="1"/>
  <c r="K61" i="1"/>
  <c r="L61" i="1"/>
  <c r="M61" i="1"/>
  <c r="N61" i="1"/>
  <c r="J62" i="1"/>
  <c r="K62" i="1"/>
  <c r="L62" i="1"/>
  <c r="M62" i="1"/>
  <c r="N62" i="1"/>
  <c r="J63" i="1"/>
  <c r="K63" i="1"/>
  <c r="L63" i="1"/>
  <c r="M63" i="1"/>
  <c r="N63" i="1"/>
  <c r="J64" i="1"/>
  <c r="K64" i="1"/>
  <c r="L64" i="1"/>
  <c r="M64" i="1"/>
  <c r="N64" i="1"/>
  <c r="J65" i="1"/>
  <c r="K65" i="1"/>
  <c r="L65" i="1"/>
  <c r="M65" i="1"/>
  <c r="N65" i="1"/>
  <c r="J66" i="1"/>
  <c r="K66" i="1"/>
  <c r="L66" i="1"/>
  <c r="M66" i="1"/>
  <c r="N66" i="1"/>
  <c r="J67" i="1"/>
  <c r="K67" i="1"/>
  <c r="L67" i="1"/>
  <c r="M67" i="1"/>
  <c r="N67" i="1"/>
  <c r="J68" i="1"/>
  <c r="K68" i="1"/>
  <c r="L68" i="1"/>
  <c r="M68" i="1"/>
  <c r="N68" i="1"/>
  <c r="J69" i="1"/>
  <c r="K69" i="1"/>
  <c r="L69" i="1"/>
  <c r="M69" i="1"/>
  <c r="N69" i="1"/>
  <c r="J70" i="1"/>
  <c r="K70" i="1"/>
  <c r="L70" i="1"/>
  <c r="M70" i="1"/>
  <c r="N70" i="1"/>
  <c r="J71" i="1"/>
  <c r="K71" i="1"/>
  <c r="L71" i="1"/>
  <c r="M71" i="1"/>
  <c r="N71" i="1"/>
  <c r="J72" i="1"/>
  <c r="K72" i="1"/>
  <c r="L72" i="1"/>
  <c r="M72" i="1"/>
  <c r="N72" i="1"/>
  <c r="J73" i="1"/>
  <c r="K73" i="1"/>
  <c r="L73" i="1"/>
  <c r="M73" i="1"/>
  <c r="N73" i="1"/>
  <c r="J74" i="1"/>
  <c r="K74" i="1"/>
  <c r="L74" i="1"/>
  <c r="M74" i="1"/>
  <c r="N74" i="1"/>
  <c r="J75" i="1"/>
  <c r="K75" i="1"/>
  <c r="L75" i="1"/>
  <c r="M75" i="1"/>
  <c r="N75" i="1"/>
  <c r="J76" i="1"/>
  <c r="K76" i="1"/>
  <c r="L76" i="1"/>
  <c r="M76" i="1"/>
  <c r="N76" i="1"/>
  <c r="J77" i="1"/>
  <c r="K77" i="1"/>
  <c r="L77" i="1"/>
  <c r="M77" i="1"/>
  <c r="N77" i="1"/>
  <c r="J78" i="1"/>
  <c r="K78" i="1"/>
  <c r="L78" i="1"/>
  <c r="M78" i="1"/>
  <c r="N78" i="1"/>
  <c r="J79" i="1"/>
  <c r="K79" i="1"/>
  <c r="L79" i="1"/>
  <c r="M79" i="1"/>
  <c r="N79" i="1"/>
  <c r="J80" i="1"/>
  <c r="K80" i="1"/>
  <c r="L80" i="1"/>
  <c r="M80" i="1"/>
  <c r="N80" i="1"/>
  <c r="J81" i="1"/>
  <c r="K81" i="1"/>
  <c r="L81" i="1"/>
  <c r="M81" i="1"/>
  <c r="N81" i="1"/>
  <c r="J82" i="1"/>
  <c r="K82" i="1"/>
  <c r="L82" i="1"/>
  <c r="M82" i="1"/>
  <c r="N82" i="1"/>
  <c r="J83" i="1"/>
  <c r="K83" i="1"/>
  <c r="L83" i="1"/>
  <c r="M83" i="1"/>
  <c r="N83" i="1"/>
  <c r="J84" i="1"/>
  <c r="K84" i="1"/>
  <c r="L84" i="1"/>
  <c r="M84" i="1"/>
  <c r="N84" i="1"/>
  <c r="J85" i="1"/>
  <c r="K85" i="1"/>
  <c r="L85" i="1"/>
  <c r="M85" i="1"/>
  <c r="N85" i="1"/>
  <c r="J86" i="1"/>
  <c r="K86" i="1"/>
  <c r="L86" i="1"/>
  <c r="M86" i="1"/>
  <c r="N86" i="1"/>
  <c r="J87" i="1"/>
  <c r="K87" i="1"/>
  <c r="L87" i="1"/>
  <c r="M87" i="1"/>
  <c r="N87" i="1"/>
  <c r="J88" i="1"/>
  <c r="K88" i="1"/>
  <c r="L88" i="1"/>
  <c r="M88" i="1"/>
  <c r="N88" i="1"/>
  <c r="J89" i="1"/>
  <c r="K89" i="1"/>
  <c r="L89" i="1"/>
  <c r="M89" i="1"/>
  <c r="N89" i="1"/>
  <c r="J90" i="1"/>
  <c r="K90" i="1"/>
  <c r="L90" i="1"/>
  <c r="M90" i="1"/>
  <c r="N90" i="1"/>
  <c r="J91" i="1"/>
  <c r="K91" i="1"/>
  <c r="L91" i="1"/>
  <c r="M91" i="1"/>
  <c r="N91" i="1"/>
  <c r="J92" i="1"/>
  <c r="K92" i="1"/>
  <c r="L92" i="1"/>
  <c r="M92" i="1"/>
  <c r="N92" i="1"/>
  <c r="J93" i="1"/>
  <c r="K93" i="1"/>
  <c r="L93" i="1"/>
  <c r="M93" i="1"/>
  <c r="N93" i="1"/>
  <c r="J94" i="1"/>
  <c r="K94" i="1"/>
  <c r="L94" i="1"/>
  <c r="M94" i="1"/>
  <c r="N94" i="1"/>
  <c r="J95" i="1"/>
  <c r="K95" i="1"/>
  <c r="L95" i="1"/>
  <c r="M95" i="1"/>
  <c r="N95" i="1"/>
  <c r="J96" i="1"/>
  <c r="K96" i="1"/>
  <c r="L96" i="1"/>
  <c r="M96" i="1"/>
  <c r="N96" i="1"/>
  <c r="J97" i="1"/>
  <c r="K97" i="1"/>
  <c r="L97" i="1"/>
  <c r="M97" i="1"/>
  <c r="N97" i="1"/>
  <c r="J98" i="1"/>
  <c r="K98" i="1"/>
  <c r="L98" i="1"/>
  <c r="M98" i="1"/>
  <c r="N98" i="1"/>
  <c r="J99" i="1"/>
  <c r="K99" i="1"/>
  <c r="L99" i="1"/>
  <c r="M99" i="1"/>
  <c r="N99" i="1"/>
  <c r="J100" i="1"/>
  <c r="K100" i="1"/>
  <c r="L100" i="1"/>
  <c r="M100" i="1"/>
  <c r="N100" i="1"/>
  <c r="J101" i="1"/>
  <c r="K101" i="1"/>
  <c r="L101" i="1"/>
  <c r="M101" i="1"/>
  <c r="N101" i="1"/>
  <c r="J102" i="1"/>
  <c r="K102" i="1"/>
  <c r="L102" i="1"/>
  <c r="M102" i="1"/>
  <c r="N102" i="1"/>
  <c r="J103" i="1"/>
  <c r="K103" i="1"/>
  <c r="L103" i="1"/>
  <c r="M103" i="1"/>
  <c r="N103" i="1"/>
  <c r="J104" i="1"/>
  <c r="K104" i="1"/>
  <c r="L104" i="1"/>
  <c r="M104" i="1"/>
  <c r="N104" i="1"/>
  <c r="J105" i="1"/>
  <c r="K105" i="1"/>
  <c r="L105" i="1"/>
  <c r="M105" i="1"/>
  <c r="N105" i="1"/>
  <c r="J106" i="1"/>
  <c r="K106" i="1"/>
  <c r="L106" i="1"/>
  <c r="M106" i="1"/>
  <c r="N106" i="1"/>
  <c r="J107" i="1"/>
  <c r="K107" i="1"/>
  <c r="L107" i="1"/>
  <c r="M107" i="1"/>
  <c r="N107" i="1"/>
  <c r="J108" i="1"/>
  <c r="K108" i="1"/>
  <c r="L108" i="1"/>
  <c r="M108" i="1"/>
  <c r="N108" i="1"/>
  <c r="J109" i="1"/>
  <c r="K109" i="1"/>
  <c r="L109" i="1"/>
  <c r="M109" i="1"/>
  <c r="N109" i="1"/>
  <c r="J110" i="1"/>
  <c r="K110" i="1"/>
  <c r="L110" i="1"/>
  <c r="M110" i="1"/>
  <c r="N110" i="1"/>
  <c r="J111" i="1"/>
  <c r="K111" i="1"/>
  <c r="L111" i="1"/>
  <c r="M111" i="1"/>
  <c r="N111" i="1"/>
  <c r="J112" i="1"/>
  <c r="K112" i="1"/>
  <c r="L112" i="1"/>
  <c r="M112" i="1"/>
  <c r="N112" i="1"/>
  <c r="J113" i="1"/>
  <c r="K113" i="1"/>
  <c r="L113" i="1"/>
  <c r="M113" i="1"/>
  <c r="N113" i="1"/>
  <c r="J114" i="1"/>
  <c r="K114" i="1"/>
  <c r="L114" i="1"/>
  <c r="M114" i="1"/>
  <c r="N114" i="1"/>
  <c r="J115" i="1"/>
  <c r="K115" i="1"/>
  <c r="L115" i="1"/>
  <c r="M115" i="1"/>
  <c r="N115" i="1"/>
  <c r="J116" i="1"/>
  <c r="K116" i="1"/>
  <c r="L116" i="1"/>
  <c r="M116" i="1"/>
  <c r="N116" i="1"/>
  <c r="J117" i="1"/>
  <c r="K117" i="1"/>
  <c r="L117" i="1"/>
  <c r="M117" i="1"/>
  <c r="N117" i="1"/>
  <c r="J118" i="1"/>
  <c r="K118" i="1"/>
  <c r="L118" i="1"/>
  <c r="M118" i="1"/>
  <c r="N118" i="1"/>
  <c r="J119" i="1"/>
  <c r="K119" i="1"/>
  <c r="L119" i="1"/>
  <c r="M119" i="1"/>
  <c r="N119" i="1"/>
  <c r="J120" i="1"/>
  <c r="K120" i="1"/>
  <c r="L120" i="1"/>
  <c r="M120" i="1"/>
  <c r="N120" i="1"/>
  <c r="J121" i="1"/>
  <c r="K121" i="1"/>
  <c r="L121" i="1"/>
  <c r="M121" i="1"/>
  <c r="N121" i="1"/>
  <c r="J122" i="1"/>
  <c r="K122" i="1"/>
  <c r="L122" i="1"/>
  <c r="M122" i="1"/>
  <c r="N122" i="1"/>
  <c r="J123" i="1"/>
  <c r="K123" i="1"/>
  <c r="L123" i="1"/>
  <c r="M123" i="1"/>
  <c r="N123" i="1"/>
  <c r="J124" i="1"/>
  <c r="K124" i="1"/>
  <c r="L124" i="1"/>
  <c r="M124" i="1"/>
  <c r="N124" i="1"/>
  <c r="J125" i="1"/>
  <c r="K125" i="1"/>
  <c r="L125" i="1"/>
  <c r="M125" i="1"/>
  <c r="N125" i="1"/>
  <c r="J126" i="1"/>
  <c r="K126" i="1"/>
  <c r="L126" i="1"/>
  <c r="M126" i="1"/>
  <c r="N126" i="1"/>
  <c r="J127" i="1"/>
  <c r="K127" i="1"/>
  <c r="L127" i="1"/>
  <c r="M127" i="1"/>
  <c r="N127" i="1"/>
  <c r="J128" i="1"/>
  <c r="K128" i="1"/>
  <c r="L128" i="1"/>
  <c r="M128" i="1"/>
  <c r="N128" i="1"/>
  <c r="J129" i="1"/>
  <c r="K129" i="1"/>
  <c r="L129" i="1"/>
  <c r="M129" i="1"/>
  <c r="N129" i="1"/>
  <c r="J130" i="1"/>
  <c r="K130" i="1"/>
  <c r="L130" i="1"/>
  <c r="M130" i="1"/>
  <c r="N130" i="1"/>
  <c r="J131" i="1"/>
  <c r="K131" i="1"/>
  <c r="L131" i="1"/>
  <c r="M131" i="1"/>
  <c r="N131" i="1"/>
  <c r="J132" i="1"/>
  <c r="K132" i="1"/>
  <c r="L132" i="1"/>
  <c r="M132" i="1"/>
  <c r="N132" i="1"/>
  <c r="J133" i="1"/>
  <c r="K133" i="1"/>
  <c r="L133" i="1"/>
  <c r="M133" i="1"/>
  <c r="N133" i="1"/>
  <c r="J134" i="1"/>
  <c r="K134" i="1"/>
  <c r="L134" i="1"/>
  <c r="M134" i="1"/>
  <c r="N134" i="1"/>
  <c r="J135" i="1"/>
  <c r="K135" i="1"/>
  <c r="L135" i="1"/>
  <c r="M135" i="1"/>
  <c r="N135" i="1"/>
  <c r="J136" i="1"/>
  <c r="K136" i="1"/>
  <c r="L136" i="1"/>
  <c r="M136" i="1"/>
  <c r="N136" i="1"/>
  <c r="J137" i="1"/>
  <c r="K137" i="1"/>
  <c r="L137" i="1"/>
  <c r="M137" i="1"/>
  <c r="N137" i="1"/>
  <c r="J138" i="1"/>
  <c r="K138" i="1"/>
  <c r="L138" i="1"/>
  <c r="M138" i="1"/>
  <c r="N138" i="1"/>
  <c r="J139" i="1"/>
  <c r="K139" i="1"/>
  <c r="L139" i="1"/>
  <c r="M139" i="1"/>
  <c r="N139" i="1"/>
  <c r="J140" i="1"/>
  <c r="K140" i="1"/>
  <c r="L140" i="1"/>
  <c r="M140" i="1"/>
  <c r="N140" i="1"/>
  <c r="J141" i="1"/>
  <c r="K141" i="1"/>
  <c r="L141" i="1"/>
  <c r="M141" i="1"/>
  <c r="N141" i="1"/>
  <c r="J142" i="1"/>
  <c r="K142" i="1"/>
  <c r="L142" i="1"/>
  <c r="M142" i="1"/>
  <c r="N142" i="1"/>
  <c r="J143" i="1"/>
  <c r="K143" i="1"/>
  <c r="L143" i="1"/>
  <c r="M143" i="1"/>
  <c r="N143" i="1"/>
  <c r="J144" i="1"/>
  <c r="K144" i="1"/>
  <c r="L144" i="1"/>
  <c r="M144" i="1"/>
  <c r="N144" i="1"/>
  <c r="J145" i="1"/>
  <c r="K145" i="1"/>
  <c r="L145" i="1"/>
  <c r="M145" i="1"/>
  <c r="N145" i="1"/>
  <c r="J146" i="1"/>
  <c r="K146" i="1"/>
  <c r="L146" i="1"/>
  <c r="M146" i="1"/>
  <c r="N146" i="1"/>
  <c r="J147" i="1"/>
  <c r="K147" i="1"/>
  <c r="L147" i="1"/>
  <c r="M147" i="1"/>
  <c r="N147" i="1"/>
  <c r="J148" i="1"/>
  <c r="K148" i="1"/>
  <c r="L148" i="1"/>
  <c r="M148" i="1"/>
  <c r="N148" i="1"/>
  <c r="J149" i="1"/>
  <c r="K149" i="1"/>
  <c r="L149" i="1"/>
  <c r="M149" i="1"/>
  <c r="N149" i="1"/>
  <c r="J150" i="1"/>
  <c r="K150" i="1"/>
  <c r="L150" i="1"/>
  <c r="M150" i="1"/>
  <c r="N150" i="1"/>
  <c r="J151" i="1"/>
  <c r="K151" i="1"/>
  <c r="L151" i="1"/>
  <c r="M151" i="1"/>
  <c r="N151" i="1"/>
  <c r="J152" i="1"/>
  <c r="K152" i="1"/>
  <c r="L152" i="1"/>
  <c r="M152" i="1"/>
  <c r="N152" i="1"/>
  <c r="J153" i="1"/>
  <c r="K153" i="1"/>
  <c r="L153" i="1"/>
  <c r="M153" i="1"/>
  <c r="N153" i="1"/>
  <c r="J154" i="1"/>
  <c r="K154" i="1"/>
  <c r="L154" i="1"/>
  <c r="M154" i="1"/>
  <c r="N154" i="1"/>
  <c r="J155" i="1"/>
  <c r="K155" i="1"/>
  <c r="L155" i="1"/>
  <c r="M155" i="1"/>
  <c r="N155" i="1"/>
  <c r="J156" i="1"/>
  <c r="K156" i="1"/>
  <c r="L156" i="1"/>
  <c r="M156" i="1"/>
  <c r="N156" i="1"/>
  <c r="J157" i="1"/>
  <c r="K157" i="1"/>
  <c r="L157" i="1"/>
  <c r="M157" i="1"/>
  <c r="N157" i="1"/>
  <c r="J158" i="1"/>
  <c r="K158" i="1"/>
  <c r="L158" i="1"/>
  <c r="M158" i="1"/>
  <c r="N158" i="1"/>
  <c r="J159" i="1"/>
  <c r="K159" i="1"/>
  <c r="L159" i="1"/>
  <c r="M159" i="1"/>
  <c r="N159" i="1"/>
  <c r="J160" i="1"/>
  <c r="K160" i="1"/>
  <c r="L160" i="1"/>
  <c r="M160" i="1"/>
  <c r="N160" i="1"/>
  <c r="J161" i="1"/>
  <c r="K161" i="1"/>
  <c r="L161" i="1"/>
  <c r="M161" i="1"/>
  <c r="N161" i="1"/>
  <c r="J162" i="1"/>
  <c r="K162" i="1"/>
  <c r="L162" i="1"/>
  <c r="M162" i="1"/>
  <c r="N162" i="1"/>
  <c r="J163" i="1"/>
  <c r="K163" i="1"/>
  <c r="L163" i="1"/>
  <c r="M163" i="1"/>
  <c r="N163" i="1"/>
  <c r="J164" i="1"/>
  <c r="K164" i="1"/>
  <c r="L164" i="1"/>
  <c r="M164" i="1"/>
  <c r="N164" i="1"/>
  <c r="J165" i="1"/>
  <c r="K165" i="1"/>
  <c r="L165" i="1"/>
  <c r="M165" i="1"/>
  <c r="N165" i="1"/>
  <c r="J166" i="1"/>
  <c r="K166" i="1"/>
  <c r="L166" i="1"/>
  <c r="M166" i="1"/>
  <c r="N166" i="1"/>
  <c r="J167" i="1"/>
  <c r="K167" i="1"/>
  <c r="L167" i="1"/>
  <c r="M167" i="1"/>
  <c r="N167" i="1"/>
  <c r="J168" i="1"/>
  <c r="K168" i="1"/>
  <c r="L168" i="1"/>
  <c r="M168" i="1"/>
  <c r="N168" i="1"/>
  <c r="J169" i="1"/>
  <c r="K169" i="1"/>
  <c r="L169" i="1"/>
  <c r="M169" i="1"/>
  <c r="N169" i="1"/>
  <c r="J170" i="1"/>
  <c r="K170" i="1"/>
  <c r="L170" i="1"/>
  <c r="M170" i="1"/>
  <c r="N170" i="1"/>
  <c r="J171" i="1"/>
  <c r="K171" i="1"/>
  <c r="L171" i="1"/>
  <c r="M171" i="1"/>
  <c r="N171" i="1"/>
  <c r="J172" i="1"/>
  <c r="K172" i="1"/>
  <c r="L172" i="1"/>
  <c r="M172" i="1"/>
  <c r="N172" i="1"/>
  <c r="J173" i="1"/>
  <c r="K173" i="1"/>
  <c r="L173" i="1"/>
  <c r="M173" i="1"/>
  <c r="N173" i="1"/>
  <c r="J174" i="1"/>
  <c r="K174" i="1"/>
  <c r="L174" i="1"/>
  <c r="M174" i="1"/>
  <c r="N174" i="1"/>
  <c r="J175" i="1"/>
  <c r="K175" i="1"/>
  <c r="L175" i="1"/>
  <c r="M175" i="1"/>
  <c r="N175" i="1"/>
  <c r="J176" i="1"/>
  <c r="K176" i="1"/>
  <c r="L176" i="1"/>
  <c r="M176" i="1"/>
  <c r="N176" i="1"/>
  <c r="J177" i="1"/>
  <c r="K177" i="1"/>
  <c r="L177" i="1"/>
  <c r="M177" i="1"/>
  <c r="N177" i="1"/>
  <c r="J178" i="1"/>
  <c r="K178" i="1"/>
  <c r="L178" i="1"/>
  <c r="M178" i="1"/>
  <c r="N178" i="1"/>
  <c r="J179" i="1"/>
  <c r="K179" i="1"/>
  <c r="L179" i="1"/>
  <c r="M179" i="1"/>
  <c r="N179" i="1"/>
  <c r="J180" i="1"/>
  <c r="K180" i="1"/>
  <c r="L180" i="1"/>
  <c r="M180" i="1"/>
  <c r="N180" i="1"/>
  <c r="J181" i="1"/>
  <c r="K181" i="1"/>
  <c r="L181" i="1"/>
  <c r="M181" i="1"/>
  <c r="N181" i="1"/>
  <c r="J182" i="1"/>
  <c r="K182" i="1"/>
  <c r="L182" i="1"/>
  <c r="M182" i="1"/>
  <c r="N182" i="1"/>
  <c r="J183" i="1"/>
  <c r="K183" i="1"/>
  <c r="L183" i="1"/>
  <c r="M183" i="1"/>
  <c r="N183" i="1"/>
  <c r="J184" i="1"/>
  <c r="K184" i="1"/>
  <c r="L184" i="1"/>
  <c r="M184" i="1"/>
  <c r="N184" i="1"/>
  <c r="J185" i="1"/>
  <c r="K185" i="1"/>
  <c r="L185" i="1"/>
  <c r="M185" i="1"/>
  <c r="N185" i="1"/>
  <c r="J186" i="1"/>
  <c r="K186" i="1"/>
  <c r="L186" i="1"/>
  <c r="M186" i="1"/>
  <c r="N186" i="1"/>
  <c r="J187" i="1"/>
  <c r="K187" i="1"/>
  <c r="L187" i="1"/>
  <c r="M187" i="1"/>
  <c r="N187" i="1"/>
  <c r="J188" i="1"/>
  <c r="K188" i="1"/>
  <c r="L188" i="1"/>
  <c r="M188" i="1"/>
  <c r="N188" i="1"/>
  <c r="J189" i="1"/>
  <c r="K189" i="1"/>
  <c r="L189" i="1"/>
  <c r="M189" i="1"/>
  <c r="N189" i="1"/>
  <c r="J190" i="1"/>
  <c r="K190" i="1"/>
  <c r="L190" i="1"/>
  <c r="M190" i="1"/>
  <c r="N190" i="1"/>
  <c r="J191" i="1"/>
  <c r="K191" i="1"/>
  <c r="L191" i="1"/>
  <c r="M191" i="1"/>
  <c r="N191" i="1"/>
  <c r="J192" i="1"/>
  <c r="K192" i="1"/>
  <c r="L192" i="1"/>
  <c r="M192" i="1"/>
  <c r="N192" i="1"/>
  <c r="J193" i="1"/>
  <c r="K193" i="1"/>
  <c r="L193" i="1"/>
  <c r="M193" i="1"/>
  <c r="N193" i="1"/>
  <c r="J194" i="1"/>
  <c r="K194" i="1"/>
  <c r="L194" i="1"/>
  <c r="M194" i="1"/>
  <c r="N194" i="1"/>
  <c r="J195" i="1"/>
  <c r="K195" i="1"/>
  <c r="L195" i="1"/>
  <c r="M195" i="1"/>
  <c r="N195" i="1"/>
  <c r="J196" i="1"/>
  <c r="K196" i="1"/>
  <c r="L196" i="1"/>
  <c r="M196" i="1"/>
  <c r="N196" i="1"/>
  <c r="J197" i="1"/>
  <c r="K197" i="1"/>
  <c r="L197" i="1"/>
  <c r="M197" i="1"/>
  <c r="N197" i="1"/>
  <c r="J198" i="1"/>
  <c r="K198" i="1"/>
  <c r="L198" i="1"/>
  <c r="M198" i="1"/>
  <c r="N198" i="1"/>
  <c r="J199" i="1"/>
  <c r="K199" i="1"/>
  <c r="L199" i="1"/>
  <c r="M199" i="1"/>
  <c r="N199" i="1"/>
  <c r="J200" i="1"/>
  <c r="K200" i="1"/>
  <c r="L200" i="1"/>
  <c r="M200" i="1"/>
  <c r="N200" i="1"/>
  <c r="N3" i="1"/>
  <c r="M3" i="1"/>
  <c r="L3" i="1"/>
  <c r="K3" i="1"/>
  <c r="J3" i="1"/>
  <c r="B1" i="14"/>
  <c r="W1" i="14"/>
  <c r="A2" i="18" l="1" a="1"/>
  <c r="J2" i="18" s="1" a="1"/>
  <c r="J2" i="18" s="1"/>
  <c r="AB2" i="14" s="1" a="1"/>
  <c r="AB2" i="14" s="1"/>
  <c r="A2" i="18" l="1"/>
  <c r="AM2" i="14" s="1" a="1"/>
  <c r="AC2" i="14" a="1"/>
  <c r="AC2" i="14" s="1"/>
  <c r="E3" i="14"/>
  <c r="Q2" i="14" a="1"/>
  <c r="N2" i="14" a="1"/>
  <c r="AM2" i="14" l="1"/>
  <c r="H19" i="14" s="1"/>
  <c r="H28" i="14"/>
  <c r="H20" i="14"/>
  <c r="H27" i="14"/>
  <c r="H26" i="14"/>
  <c r="H25" i="14"/>
  <c r="H24" i="14"/>
  <c r="H23" i="14"/>
  <c r="H22" i="14"/>
  <c r="H21" i="14"/>
  <c r="AJ2" i="14" a="1"/>
  <c r="AJ2" i="14" s="1"/>
  <c r="AK2" i="14" s="1" a="1"/>
  <c r="AK2" i="14" s="1"/>
  <c r="AA2" i="14" a="1"/>
  <c r="AA2" i="14" s="1"/>
  <c r="N2" i="14"/>
  <c r="O2" i="14" s="1" a="1"/>
  <c r="O2" i="14" s="1"/>
  <c r="Q2" i="14"/>
  <c r="K22" i="14"/>
  <c r="K23" i="14"/>
  <c r="K24" i="14"/>
  <c r="K19" i="14"/>
  <c r="K25" i="14"/>
  <c r="K26" i="14"/>
  <c r="K27" i="14"/>
  <c r="K28" i="14"/>
  <c r="K20" i="14"/>
  <c r="K21" i="14"/>
  <c r="R2" i="14" l="1" a="1"/>
  <c r="R2" i="14" s="1"/>
  <c r="V1" i="14" l="1"/>
  <c r="T2" i="14" a="1"/>
  <c r="T2" i="1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<sst xmlns="http://schemas.openxmlformats.org/spreadsheetml/2006/main" count="153025" uniqueCount="53397">
  <si>
    <t>Data de lançamento</t>
  </si>
  <si>
    <t>Nº transação</t>
  </si>
  <si>
    <t>Origem</t>
  </si>
  <si>
    <t>Nº origem</t>
  </si>
  <si>
    <t>Ref.3</t>
  </si>
  <si>
    <t>Conta de contrapartida</t>
  </si>
  <si>
    <t>Detalhes</t>
  </si>
  <si>
    <t>C/D (ML)</t>
  </si>
  <si>
    <t>Saldo acumulado (MC)</t>
  </si>
  <si>
    <t>SI</t>
  </si>
  <si>
    <t>LC</t>
  </si>
  <si>
    <t>PROV. KRAKOWIAK ADVOGADOS - dez/25</t>
  </si>
  <si>
    <t>PROV. MENA INTELIGENCIA EM TALENTOS LTDA - dez/25</t>
  </si>
  <si>
    <t>PROV. - PARLA CONTAC CENTER S/A - F008870 JAN26</t>
  </si>
  <si>
    <t>PROV. MENA INTELIGENCIA EM TALENTOS LTDA - dez/25 (Estorno 8635623)</t>
  </si>
  <si>
    <t>F008870</t>
  </si>
  <si>
    <t>PROV. PARLA CONTAC CENTER S/A - F008870 - FEV26</t>
  </si>
  <si>
    <t>F008408</t>
  </si>
  <si>
    <t>PROVISÃO 55TELECOM COMUNICAÇÃO LTDA - MARÇO 2026</t>
  </si>
  <si>
    <t>F005535</t>
  </si>
  <si>
    <t>PROV INFOBIP BRASIL SERVICOS DE VALOR ADICIONADO LTDA</t>
  </si>
  <si>
    <t>F006557</t>
  </si>
  <si>
    <t>Provisão MMF e A&amp;F Créditos Previdenciários</t>
  </si>
  <si>
    <t>F009633</t>
  </si>
  <si>
    <t>PROV. CSU S.A - F009633</t>
  </si>
  <si>
    <t>PROV. 55TELECOM COMUNICAÇÃO LTDA - F008408</t>
  </si>
  <si>
    <t>F008547</t>
  </si>
  <si>
    <t>PROV. QUEST TECNOLOGIA LTDA - F008547</t>
  </si>
  <si>
    <t>F001362</t>
  </si>
  <si>
    <t>PROV. OBVIO BRASIL SOFTWARE E SERVICOS LTDA - F001362</t>
  </si>
  <si>
    <t>F006768</t>
  </si>
  <si>
    <t>PROV. LINKPARTNERS INFORMATION TECHNOLOGY</t>
  </si>
  <si>
    <t>F005048</t>
  </si>
  <si>
    <t>PROV. EVERTEC BRASIL INFORMATICA S.A.</t>
  </si>
  <si>
    <t>PROV. INFOBIP BRASIL SERVICOS DE VALOR ADICIONADO LTDA</t>
  </si>
  <si>
    <t>F006731</t>
  </si>
  <si>
    <t>PROV. NF 59097 -FOCACCIA, AMARAL, SALVIA, PELL</t>
  </si>
  <si>
    <t>F001004</t>
  </si>
  <si>
    <t>PROV. ORACLE DO BRASIL SISTEMAS LTDA</t>
  </si>
  <si>
    <t>F009628</t>
  </si>
  <si>
    <t>PROV. VPN SOLUCOES EM TI LTDA</t>
  </si>
  <si>
    <t>F009635</t>
  </si>
  <si>
    <t>PROV. ENYGMA TECNOLOGIA EM INFORMATICA LTDA</t>
  </si>
  <si>
    <t>PROV. BOA VISTA SERVICOS S.A. - nov/25</t>
  </si>
  <si>
    <t>PROV. BOA VISTA SERVICOS S.A. - dez/25</t>
  </si>
  <si>
    <t>PROV. SERASA S.A - jan/26</t>
  </si>
  <si>
    <t>PROV. BOA VISTA SERVICOS S.A. - jan/26</t>
  </si>
  <si>
    <t>PROV. BOA VISTA SERVICOS S.A. - fev/26</t>
  </si>
  <si>
    <t>F000034</t>
  </si>
  <si>
    <t>PROV. BOA VISTA SERVICOS S.A. - F000034 - FEV26</t>
  </si>
  <si>
    <t>F000132</t>
  </si>
  <si>
    <t>PROV. Gestora de Inteligência de Crédito S.A. - F000132 - FEV26</t>
  </si>
  <si>
    <t>F000102</t>
  </si>
  <si>
    <t>PROVISÃO PARLA CONTACT CENTER S.A. - MARÇO 2026</t>
  </si>
  <si>
    <t>F000145</t>
  </si>
  <si>
    <t>PROV. PONTAL SERVICOS EM COMUNICACAO DIGITAL LTDA - mar/26</t>
  </si>
  <si>
    <t>PROV BOA VISTA SERVICOS S.A. - F000034</t>
  </si>
  <si>
    <t>F000159</t>
  </si>
  <si>
    <t>PROV NEGOCIE AGORA SERVIÇOS E COBRANÇA LTDA - F000159</t>
  </si>
  <si>
    <t>F000029</t>
  </si>
  <si>
    <t>PROV CLEAR SALE S.A. - F000029</t>
  </si>
  <si>
    <t>F000166</t>
  </si>
  <si>
    <t>Provisão MMF e A&amp;M Créditos Previdenciários</t>
  </si>
  <si>
    <t>F000185</t>
  </si>
  <si>
    <t>PROV. CSU S.A - F000185</t>
  </si>
  <si>
    <t>PROV. Gestora de Inteligência de Crédito S.A. - F000132</t>
  </si>
  <si>
    <t>PROV. BOA VISTA SERVICOS S.A. - F000034</t>
  </si>
  <si>
    <t>F000113</t>
  </si>
  <si>
    <t>PROV. QI SOCIEDADE DE CRÉDITO DIRETO S.A. - F000113</t>
  </si>
  <si>
    <t>PROV. CLEAR SALE S.A. - F000029</t>
  </si>
  <si>
    <t>F000049</t>
  </si>
  <si>
    <t>PROV. NETI SOLUCOES TECNOLOGICAS LTDA - F000049</t>
  </si>
  <si>
    <t>F000017</t>
  </si>
  <si>
    <t>PROV. PP PROMOTORA DE VENDAS S.A. - F000017</t>
  </si>
  <si>
    <t>F000008</t>
  </si>
  <si>
    <t>PROV. EASYC PROMOTORA DE SERVICOS FINANCEIROS E CORRETAGEM DE SEGUROS ONLINE LTDA - F000008</t>
  </si>
  <si>
    <t>F000072</t>
  </si>
  <si>
    <t>PROV. SERASA S.A - F000072</t>
  </si>
  <si>
    <t>F000095</t>
  </si>
  <si>
    <t>PROV. FINANZERO BRASIL SERVICOS ONLINE LTDA - F000095</t>
  </si>
  <si>
    <t>F000040</t>
  </si>
  <si>
    <t>PROV. JB - AGENCIAMENTO DE SERVICOS E NEGOCIOS EM GERAL LTDA - F000040</t>
  </si>
  <si>
    <t>F000164</t>
  </si>
  <si>
    <t>PROV. Joyo Kwai</t>
  </si>
  <si>
    <t>F000005</t>
  </si>
  <si>
    <t>PROV. CALLIX TECNOLOGIA E TELECOMUNICACOES S.A. - F000005</t>
  </si>
  <si>
    <t>PROV. PONTAL SERVICOS EM COMUNICACAO DIGITAL LTDA - F000145</t>
  </si>
  <si>
    <t>F000032</t>
  </si>
  <si>
    <t>PROV. QUITE DIGITAL LTDA - F000032</t>
  </si>
  <si>
    <t>F000121</t>
  </si>
  <si>
    <t>PROV. Visioncom Tecnologia da Informação Ltda - F000121</t>
  </si>
  <si>
    <t>F002580</t>
  </si>
  <si>
    <t>PROV. AIBR INSTITUICAO DE PAGAMENTO LTDA.</t>
  </si>
  <si>
    <t>PROV. CSU CARDSYSTEM S/A - ABRIL</t>
  </si>
  <si>
    <t>Recompra de Carteira FIDC - PERDA OPERACIONAL</t>
  </si>
  <si>
    <t>Provisão Grant Thorton</t>
  </si>
  <si>
    <t>F000119</t>
  </si>
  <si>
    <t>Provisão NF TPZ soluções - F000072</t>
  </si>
  <si>
    <t>F000036</t>
  </si>
  <si>
    <t>Provisão Pinheiro Guimarães(Estorno) - 15071</t>
  </si>
  <si>
    <t>F000165</t>
  </si>
  <si>
    <t>Provisão nf HeidrickRecrutamento Especializado - F000165</t>
  </si>
  <si>
    <t>F000103</t>
  </si>
  <si>
    <t>Provisão NF Mello e Torres - F000103</t>
  </si>
  <si>
    <t>F000023</t>
  </si>
  <si>
    <t>Prov. Amortização Action Syst</t>
  </si>
  <si>
    <t>F000071</t>
  </si>
  <si>
    <t>PROV. INVENT SOFTWARE LTDA</t>
  </si>
  <si>
    <t>F000163</t>
  </si>
  <si>
    <t>F009096</t>
  </si>
  <si>
    <t>F009582</t>
  </si>
  <si>
    <t>Código do PN</t>
  </si>
  <si>
    <t>Nome do PN</t>
  </si>
  <si>
    <t>CNPJ</t>
  </si>
  <si>
    <t>Saldo do parceiro de negócios</t>
  </si>
  <si>
    <t>Parceiro</t>
  </si>
  <si>
    <t>Início</t>
  </si>
  <si>
    <t>Cidade</t>
  </si>
  <si>
    <t>Estado</t>
  </si>
  <si>
    <t>Número ID</t>
  </si>
  <si>
    <t>Inativo</t>
  </si>
  <si>
    <t>POS Estabelecimento</t>
  </si>
  <si>
    <t>Cod. DOTZ</t>
  </si>
  <si>
    <t>Característica 16</t>
  </si>
  <si>
    <t>Saldo</t>
  </si>
  <si>
    <t>Nome fantasia</t>
  </si>
  <si>
    <t>E-mail</t>
  </si>
  <si>
    <t>Cod Estab</t>
  </si>
  <si>
    <t>Rua do destinatário</t>
  </si>
  <si>
    <t>Moeda do PN</t>
  </si>
  <si>
    <t>Data de atualização</t>
  </si>
  <si>
    <t>[Act]-Item Fluxo de Caixa</t>
  </si>
  <si>
    <t>Moeda padrão</t>
  </si>
  <si>
    <t>Endereço de cobrança: país/região</t>
  </si>
  <si>
    <t>Visualizar PN no Portal?</t>
  </si>
  <si>
    <t>C000001</t>
  </si>
  <si>
    <t>A Universal</t>
  </si>
  <si>
    <t>Y</t>
  </si>
  <si>
    <t>N</t>
  </si>
  <si>
    <t>##</t>
  </si>
  <si>
    <t>Real</t>
  </si>
  <si>
    <t>Brasil</t>
  </si>
  <si>
    <t>C000003</t>
  </si>
  <si>
    <t>Acabamentos Bel Lar Ltda</t>
  </si>
  <si>
    <t>17.311.465/0001-66</t>
  </si>
  <si>
    <t>Bel Lar</t>
  </si>
  <si>
    <t>Belo Horizonte</t>
  </si>
  <si>
    <t>MG</t>
  </si>
  <si>
    <t>Pedro II</t>
  </si>
  <si>
    <t>C000004</t>
  </si>
  <si>
    <t>ALTA ENERGIA FRANCHISING LTDA</t>
  </si>
  <si>
    <t>08.274.966/0001-29</t>
  </si>
  <si>
    <t>Academia Alta Energia</t>
  </si>
  <si>
    <t>comercial@altaenergia.com.br</t>
  </si>
  <si>
    <t>Dos Inconfidentes</t>
  </si>
  <si>
    <t>C000006</t>
  </si>
  <si>
    <t>Acf - Correios</t>
  </si>
  <si>
    <t>C000008</t>
  </si>
  <si>
    <t>Alecred Promotora Negocios Cres Ltda</t>
  </si>
  <si>
    <t>09.547.644/0001-79</t>
  </si>
  <si>
    <t>Ale</t>
  </si>
  <si>
    <t>Natal</t>
  </si>
  <si>
    <t>RN</t>
  </si>
  <si>
    <t>cptrocas@dotz.com</t>
  </si>
  <si>
    <t>Manoel de Castro</t>
  </si>
  <si>
    <t>C000009</t>
  </si>
  <si>
    <t>ALESAT COMBUSTIVEIS S.A.</t>
  </si>
  <si>
    <t>23.314.594/0001-00</t>
  </si>
  <si>
    <t>NATAL</t>
  </si>
  <si>
    <t>jonatas.braz@ale.com.br</t>
  </si>
  <si>
    <t>MANOEL DE CASTRO 1170</t>
  </si>
  <si>
    <t>C000010</t>
  </si>
  <si>
    <t>Decminas Distribuicao e Logistica S.A.</t>
  </si>
  <si>
    <t>07.399.636/0001-05</t>
  </si>
  <si>
    <t>APOIO</t>
  </si>
  <si>
    <t>Contagem</t>
  </si>
  <si>
    <t>Trajano Araujo Viana</t>
  </si>
  <si>
    <t>C000011</t>
  </si>
  <si>
    <t>Ambiental</t>
  </si>
  <si>
    <t>C000012</t>
  </si>
  <si>
    <t>América Comercial Ltda</t>
  </si>
  <si>
    <t>54.805.247/0001-04</t>
  </si>
  <si>
    <t>América</t>
  </si>
  <si>
    <t>São Paulo</t>
  </si>
  <si>
    <t>SP</t>
  </si>
  <si>
    <t>amnvj@restauranteamerica.com.br; vitornascimento@restauranteamerica.com.br</t>
  </si>
  <si>
    <t>Nove De Julho</t>
  </si>
  <si>
    <t>C000013</t>
  </si>
  <si>
    <t>Amteas Praia Hotel Ltda</t>
  </si>
  <si>
    <t>06.067.156/0001-76</t>
  </si>
  <si>
    <t>Atlantica Hotels</t>
  </si>
  <si>
    <t>Niteroí</t>
  </si>
  <si>
    <t>RJ</t>
  </si>
  <si>
    <t>contasapagar.qnrj@atlanticahotels.com.br</t>
  </si>
  <si>
    <t>Professor Alvaro Caetano</t>
  </si>
  <si>
    <t>C000014</t>
  </si>
  <si>
    <t>Anália Franco Serviços De Alimentação Ltda</t>
  </si>
  <si>
    <t>03.578.412/0001-00</t>
  </si>
  <si>
    <t>amanf@restauranteamerica.com.br; vitornascimento@restauranteamerica.com.br</t>
  </si>
  <si>
    <t>Regente Feijo</t>
  </si>
  <si>
    <t>C000015</t>
  </si>
  <si>
    <t>DECMINAS DISTRIBUICAO E LOGISTICA S.A.</t>
  </si>
  <si>
    <t>07.399.636/0002-88</t>
  </si>
  <si>
    <t>contagem</t>
  </si>
  <si>
    <t>BR-040, KM 688 PV03</t>
  </si>
  <si>
    <t>C000017</t>
  </si>
  <si>
    <t>Area Parking</t>
  </si>
  <si>
    <t>C000019</t>
  </si>
  <si>
    <t>Assist- Card Do Brasil Ltda</t>
  </si>
  <si>
    <t>00.027.571/0001-10</t>
  </si>
  <si>
    <t>Assist-Card</t>
  </si>
  <si>
    <t>Paulista</t>
  </si>
  <si>
    <t>C000021</t>
  </si>
  <si>
    <t>Associação Dos Lojistas Leitura Ltda</t>
  </si>
  <si>
    <t>07.470.391/0001-57</t>
  </si>
  <si>
    <t>Leitura</t>
  </si>
  <si>
    <t>BELO HORIZONTE</t>
  </si>
  <si>
    <t>renataall@leitura.com.br; oberdan@leitura.com.br</t>
  </si>
  <si>
    <t>GETULIO VARGAS 668 668 SLJ</t>
  </si>
  <si>
    <t>C000023</t>
  </si>
  <si>
    <t>Associação Monte Azul</t>
  </si>
  <si>
    <t>C000024</t>
  </si>
  <si>
    <t>Atlantica Hotels Internacional Brasil Ltda</t>
  </si>
  <si>
    <t>02.223.966/0001-13</t>
  </si>
  <si>
    <t>BARUERI</t>
  </si>
  <si>
    <t>mkthoteis.ahi@atlanticahotels.com.br; gsminatel@atlanticahotels.com.br</t>
  </si>
  <si>
    <t>RIO NEGRO 585 AND 13</t>
  </si>
  <si>
    <t>C000025</t>
  </si>
  <si>
    <t>02.223.966/0057-78</t>
  </si>
  <si>
    <t>Brasília</t>
  </si>
  <si>
    <t>DF</t>
  </si>
  <si>
    <t>SHN</t>
  </si>
  <si>
    <t>C000026</t>
  </si>
  <si>
    <t>02.223.966/0051-82</t>
  </si>
  <si>
    <t>Rio de Janeiro</t>
  </si>
  <si>
    <t>Barata Ribeiro</t>
  </si>
  <si>
    <t>C000027</t>
  </si>
  <si>
    <t>ATOMO PROPAGANDA CONVENCOES E EVENTOS LTDA</t>
  </si>
  <si>
    <t>05.081.854/0001-63</t>
  </si>
  <si>
    <t>Atomo</t>
  </si>
  <si>
    <t>Santana de Parnaíba</t>
  </si>
  <si>
    <t>Tchucaramanis</t>
  </si>
  <si>
    <t>C000028</t>
  </si>
  <si>
    <t>Automax Comercial Ltda</t>
  </si>
  <si>
    <t>20.994.976/0001-34</t>
  </si>
  <si>
    <t>Automax</t>
  </si>
  <si>
    <t>eliana@automaxfiat.com.br; edvania@automaxfiat.com.br</t>
  </si>
  <si>
    <t>Raja Gabaglia</t>
  </si>
  <si>
    <t>C000029</t>
  </si>
  <si>
    <t>Azul Music</t>
  </si>
  <si>
    <t>71.874.077/0001-39</t>
  </si>
  <si>
    <t>SAO PAULO</t>
  </si>
  <si>
    <t>FERNANDES MOREIRA</t>
  </si>
  <si>
    <t>C000030</t>
  </si>
  <si>
    <t>C000031</t>
  </si>
  <si>
    <t>AMERICANAS S.A - EM RECUPERACAO JUDICIAL</t>
  </si>
  <si>
    <t>00.776.574/0006-60</t>
  </si>
  <si>
    <t>AMERICANAS</t>
  </si>
  <si>
    <t>Sacadura Cabral</t>
  </si>
  <si>
    <t>C000032</t>
  </si>
  <si>
    <t>AMERICANAS S.A.</t>
  </si>
  <si>
    <t>Submarino</t>
  </si>
  <si>
    <t>C000033</t>
  </si>
  <si>
    <t>B2W - Companhia Global Do Varejo</t>
  </si>
  <si>
    <t>00.776.574/0001-56</t>
  </si>
  <si>
    <t>Osasco</t>
  </si>
  <si>
    <t>Henry Ford</t>
  </si>
  <si>
    <t>C000034</t>
  </si>
  <si>
    <t>B2W Companhia Global Do Varejo</t>
  </si>
  <si>
    <t>00.776.574/0007-41</t>
  </si>
  <si>
    <t>Americanas.com</t>
  </si>
  <si>
    <t>Itapevi</t>
  </si>
  <si>
    <t>rodrigo.reis@b2wdigital.com; myrian.lamm@b2wdigital.com</t>
  </si>
  <si>
    <t>Estrada dos Alpes</t>
  </si>
  <si>
    <t>C000035</t>
  </si>
  <si>
    <t>Bag-Online Comércio De Bolsas Ltda</t>
  </si>
  <si>
    <t>08.956.394/0001-68</t>
  </si>
  <si>
    <t>Bagaggio</t>
  </si>
  <si>
    <t>Renata.vilar@bagaggi.com.br;Bruno.oliveira@bagaggio.com.br</t>
  </si>
  <si>
    <t>Santo Cristo</t>
  </si>
  <si>
    <t>C000036</t>
  </si>
  <si>
    <t>Banco Bankpar S/A</t>
  </si>
  <si>
    <t>60.419.645/0006-08</t>
  </si>
  <si>
    <t>Amex</t>
  </si>
  <si>
    <t>Barueri</t>
  </si>
  <si>
    <t>Rio Negro</t>
  </si>
  <si>
    <t>C000037</t>
  </si>
  <si>
    <t>Banco Do Brasil S.A.</t>
  </si>
  <si>
    <t>00.000.000/0001-91</t>
  </si>
  <si>
    <t>BB</t>
  </si>
  <si>
    <t>BANCARIO SUL</t>
  </si>
  <si>
    <t>C000038</t>
  </si>
  <si>
    <t>Banco Hsbc - Crédito Imobiliário</t>
  </si>
  <si>
    <t>C000039</t>
  </si>
  <si>
    <t>Banco Bradescard S/A</t>
  </si>
  <si>
    <t>04.184.779/0001-01</t>
  </si>
  <si>
    <t>Bradescard</t>
  </si>
  <si>
    <t>karina.novaes@bradesco.com.br</t>
  </si>
  <si>
    <t>C000040</t>
  </si>
  <si>
    <t>Banco Ibi S/A - Banco Múltiplo</t>
  </si>
  <si>
    <t>IBI - Cartão Dotz</t>
  </si>
  <si>
    <t>sonia.mattos@ibi.com.br</t>
  </si>
  <si>
    <t>C000041</t>
  </si>
  <si>
    <t>Bar E Restaurante Acirema Ltda</t>
  </si>
  <si>
    <t>05.620.415/0001-81</t>
  </si>
  <si>
    <t>ampta@restauranteamerica.com.br; vitornascimento@restauranteamerica.com.br</t>
  </si>
  <si>
    <t>C000042</t>
  </si>
  <si>
    <t>Bar E Restaurante Alp Ltda</t>
  </si>
  <si>
    <t>02.700.119/0001-00</t>
  </si>
  <si>
    <t>amalp@restauranteamerica.com.br; vitornascimento@restauranteamerica.com.br</t>
  </si>
  <si>
    <t>Mamore</t>
  </si>
  <si>
    <t>C000043</t>
  </si>
  <si>
    <t>Bar E Restaurante Als Ltda</t>
  </si>
  <si>
    <t>58.231.580/0001-08</t>
  </si>
  <si>
    <t>amals@restauranteamerica.com.br; vitornascimento@restauranteamerica.com.br</t>
  </si>
  <si>
    <t>Santos</t>
  </si>
  <si>
    <t>C000044</t>
  </si>
  <si>
    <t>Bar E Restaurante Appl Ltda</t>
  </si>
  <si>
    <t>05.660.039/0001-59</t>
  </si>
  <si>
    <t>amvlb@restauranteamerica.com.brvitornascimento@restauranteamerica.com.br</t>
  </si>
  <si>
    <t>Das Nações Unidas</t>
  </si>
  <si>
    <t>C000045</t>
  </si>
  <si>
    <t>bar e restaurante bsp</t>
  </si>
  <si>
    <t>09.109.965/0001-91</t>
  </si>
  <si>
    <t>ambsp@restauranteamerica.com.br; vitornascimento@restauranteamerica.com.br</t>
  </si>
  <si>
    <t>Turiassu</t>
  </si>
  <si>
    <t>C000046</t>
  </si>
  <si>
    <t>Bar E Restaurante Ctn Ltda</t>
  </si>
  <si>
    <t>61.990.354/0001-15</t>
  </si>
  <si>
    <t>amctn@restauranteamerica.com.br; vitornascimento@restauranteamerica.com.br</t>
  </si>
  <si>
    <t>Casalbuono</t>
  </si>
  <si>
    <t>C000048</t>
  </si>
  <si>
    <t>Bar E Restaurante Igt Ltda</t>
  </si>
  <si>
    <t>59.305.417/0001-05</t>
  </si>
  <si>
    <t>amigt@restauranteamerica.com.br; vitornascimento@restauranteamerica.com.br</t>
  </si>
  <si>
    <t>Brigadeiro Faria Lima</t>
  </si>
  <si>
    <t>C000049</t>
  </si>
  <si>
    <t>Bar E Restaurante Mrb Ltda</t>
  </si>
  <si>
    <t>60.039.328/0001-43</t>
  </si>
  <si>
    <t>ammrb@restauranteamerica.com.br; vitornascimento@restauranteamerica.com.br; vitornascimento@restaura</t>
  </si>
  <si>
    <t>Roque Petroni Junior</t>
  </si>
  <si>
    <t>C000050</t>
  </si>
  <si>
    <t>Be Cosméticos Distribuição E Representação Comercial</t>
  </si>
  <si>
    <t>11.501.262/0001-56</t>
  </si>
  <si>
    <t>Be Cosméticos</t>
  </si>
  <si>
    <t>Um</t>
  </si>
  <si>
    <t>C000051</t>
  </si>
  <si>
    <t>Beach Park</t>
  </si>
  <si>
    <t>C000052</t>
  </si>
  <si>
    <t>Beach Park Wellness Resort</t>
  </si>
  <si>
    <t>C000055</t>
  </si>
  <si>
    <t>Bffc Do Brasil Participações Ltda</t>
  </si>
  <si>
    <t>07.720.382/0001-77</t>
  </si>
  <si>
    <t>Bob's</t>
  </si>
  <si>
    <t>Voluntários da Pátria</t>
  </si>
  <si>
    <t>C000056</t>
  </si>
  <si>
    <t>Bichomania</t>
  </si>
  <si>
    <t>C000057</t>
  </si>
  <si>
    <t>Bikas 2000 Ltda</t>
  </si>
  <si>
    <t>03.492.348/0001-31</t>
  </si>
  <si>
    <t>Bikas</t>
  </si>
  <si>
    <t>dos Carijós</t>
  </si>
  <si>
    <t>C000059</t>
  </si>
  <si>
    <t>Bradesco Auto/Re Companhia De Seguros</t>
  </si>
  <si>
    <t>92.682.038/0001-00</t>
  </si>
  <si>
    <t>Ibi - Incentivos</t>
  </si>
  <si>
    <t>Barão De Itapagipe</t>
  </si>
  <si>
    <t>C000060</t>
  </si>
  <si>
    <t>Bradesco Vida E Previdencia S/A</t>
  </si>
  <si>
    <t>51.990.695/0001-37</t>
  </si>
  <si>
    <t>contfiscal@bradescoseguros.com.br</t>
  </si>
  <si>
    <t>Cidade De Deus</t>
  </si>
  <si>
    <t>C000061</t>
  </si>
  <si>
    <t>Bud Comercio De Eletrodomesticos Ltda</t>
  </si>
  <si>
    <t>62.058.318/0007-76</t>
  </si>
  <si>
    <t>Compra Certa</t>
  </si>
  <si>
    <t>josemar_b_junior@d2cwhp.com;veluma_gomes_messias_algar@d2cwhp.com</t>
  </si>
  <si>
    <t>Olympia Semeraro</t>
  </si>
  <si>
    <t>C000063</t>
  </si>
  <si>
    <t>C&amp;C Casa E Construção Ltda</t>
  </si>
  <si>
    <t>63.004.030/0001-96</t>
  </si>
  <si>
    <t>C&amp;C</t>
  </si>
  <si>
    <t>lais.lombardo@cec.com.br; silvia@cec.com.br</t>
  </si>
  <si>
    <t>Miguel Estéfano</t>
  </si>
  <si>
    <t>C000064</t>
  </si>
  <si>
    <t>Caçula De Pneus Comércio, Importação E Exportação Ltda</t>
  </si>
  <si>
    <t>60.740.651/0001-40</t>
  </si>
  <si>
    <t>Caçula De Pneus</t>
  </si>
  <si>
    <t>Santo Amaro</t>
  </si>
  <si>
    <t>C000066</t>
  </si>
  <si>
    <t>MAXMIX COMERCIAL LTDA</t>
  </si>
  <si>
    <t>03.002.339/0009-72</t>
  </si>
  <si>
    <t>Camicado</t>
  </si>
  <si>
    <t>C000067</t>
  </si>
  <si>
    <t>Campanha Tim - Digipronto</t>
  </si>
  <si>
    <t>C000071</t>
  </si>
  <si>
    <t>Carlton Plaza São José Dos Campos</t>
  </si>
  <si>
    <t>03.992.359/0001-80</t>
  </si>
  <si>
    <t>São José dos Campos</t>
  </si>
  <si>
    <t>financeirosjc@carltonhoteis.com.br; ggeral.cjcp@atlanticahotels.com.br</t>
  </si>
  <si>
    <t>Presidente Bernardes</t>
  </si>
  <si>
    <t>C000074</t>
  </si>
  <si>
    <t>Celi Empreendimentos Hoteleiros Ltda</t>
  </si>
  <si>
    <t>05.126.381/0001-73</t>
  </si>
  <si>
    <t>Aracaju</t>
  </si>
  <si>
    <t>SE</t>
  </si>
  <si>
    <t>controller.qaju@atlanticahotels.com.br</t>
  </si>
  <si>
    <t>Delmiro Golveia</t>
  </si>
  <si>
    <t>C000078</t>
  </si>
  <si>
    <t>Cheque Teatro</t>
  </si>
  <si>
    <t>C000082</t>
  </si>
  <si>
    <t>Citibank</t>
  </si>
  <si>
    <t>C000083</t>
  </si>
  <si>
    <t>Clinck Turismo Ltda Me</t>
  </si>
  <si>
    <t>09.339.553/0001-48</t>
  </si>
  <si>
    <t>Clinck Turismo</t>
  </si>
  <si>
    <t>Viamão</t>
  </si>
  <si>
    <t>C000084</t>
  </si>
  <si>
    <t>Comercial Dahana Ltda</t>
  </si>
  <si>
    <t>00.070.509/0002-91</t>
  </si>
  <si>
    <t>Xuá</t>
  </si>
  <si>
    <t>BR- 356</t>
  </si>
  <si>
    <t>C000085</t>
  </si>
  <si>
    <t>CONDOMINIO DO COMPLEXO IMOBILIARIO PARAGEM</t>
  </si>
  <si>
    <t>07.615.240/0001-40</t>
  </si>
  <si>
    <t>Shopping Paragem</t>
  </si>
  <si>
    <t>Professor Mário Werneck</t>
  </si>
  <si>
    <t>C000088</t>
  </si>
  <si>
    <t>Criatura Brasil</t>
  </si>
  <si>
    <t>10.835.324/0001-01</t>
  </si>
  <si>
    <t>R ITAPEMA</t>
  </si>
  <si>
    <t>C000089</t>
  </si>
  <si>
    <t>Csu Cardsystem S/A</t>
  </si>
  <si>
    <t>01.896.779/0001-38</t>
  </si>
  <si>
    <t>Card System</t>
  </si>
  <si>
    <t>Piauí</t>
  </si>
  <si>
    <t>C000092</t>
  </si>
  <si>
    <t>Cvc Matriz</t>
  </si>
  <si>
    <t>10.760.260/0001-19</t>
  </si>
  <si>
    <t>CVC</t>
  </si>
  <si>
    <t>Santo André</t>
  </si>
  <si>
    <t>DAS FIGUEIRAS</t>
  </si>
  <si>
    <t>C000093</t>
  </si>
  <si>
    <t>JPG VIAGENS E TURISMO LTDA - ME</t>
  </si>
  <si>
    <t>10.345.578/0001-33</t>
  </si>
  <si>
    <t>JPTUR</t>
  </si>
  <si>
    <t>JAPURUCHITA</t>
  </si>
  <si>
    <t>C000094</t>
  </si>
  <si>
    <t>D&amp;P Serviços De Informática E Fotografia Ltda</t>
  </si>
  <si>
    <t>11.753.396/0001-64</t>
  </si>
  <si>
    <t>Retes</t>
  </si>
  <si>
    <t>do Ouro</t>
  </si>
  <si>
    <t>C000095</t>
  </si>
  <si>
    <t>Das Consultoria Ltda</t>
  </si>
  <si>
    <t>04.960.140/0001-62</t>
  </si>
  <si>
    <t>Iformação</t>
  </si>
  <si>
    <t>Senador Milton Campos</t>
  </si>
  <si>
    <t>C000096</t>
  </si>
  <si>
    <t>Daylight Filmes</t>
  </si>
  <si>
    <t>C000097</t>
  </si>
  <si>
    <t>De Pasqual Hotéis E Turismo Ltda</t>
  </si>
  <si>
    <t>05.424.423/0001-52</t>
  </si>
  <si>
    <t>Manaus</t>
  </si>
  <si>
    <t>AM</t>
  </si>
  <si>
    <t>rabranches@atlanticahotels.com.br; controller.cmao@atlanticahotels.com.br</t>
  </si>
  <si>
    <t>Mandii</t>
  </si>
  <si>
    <t>C000098</t>
  </si>
  <si>
    <t>Delta Filmes Ltda</t>
  </si>
  <si>
    <t>01.735.159/0001-17</t>
  </si>
  <si>
    <t>Delta Filmes</t>
  </si>
  <si>
    <t>liliane.lopes@cineart.com.br</t>
  </si>
  <si>
    <t>Presidente Carlos Luz</t>
  </si>
  <si>
    <t>C000099</t>
  </si>
  <si>
    <t>Delta Prime</t>
  </si>
  <si>
    <t>C000100</t>
  </si>
  <si>
    <t>Dese Desenvolvimento De Sistemas</t>
  </si>
  <si>
    <t>19.702.463/0001-23</t>
  </si>
  <si>
    <t>Luziana Lanna</t>
  </si>
  <si>
    <t>assessoria@luzianalanna.com.br</t>
  </si>
  <si>
    <t>Edigard Coelho</t>
  </si>
  <si>
    <t>c0001000</t>
  </si>
  <si>
    <t>Leitura Estação BH Ltda</t>
  </si>
  <si>
    <t>15.118.187/0003-61</t>
  </si>
  <si>
    <t>cxcentralcontagem@leitura.com.br</t>
  </si>
  <si>
    <t>Severino Ballesteros Rodrigues</t>
  </si>
  <si>
    <t>c0001001</t>
  </si>
  <si>
    <t>Leitura Campinas Ltda</t>
  </si>
  <si>
    <t>18.269.846/0001-97</t>
  </si>
  <si>
    <t>CAMPINAS</t>
  </si>
  <si>
    <t>cxcentralcampinas2@leitura.com.br</t>
  </si>
  <si>
    <t>JACY TEIXEIRA CAMARGO 940 309 310</t>
  </si>
  <si>
    <t>C000100100</t>
  </si>
  <si>
    <t>Magazine Luiza S/A</t>
  </si>
  <si>
    <t>Magazine Luiza</t>
  </si>
  <si>
    <t>Fortaleza</t>
  </si>
  <si>
    <t>CE</t>
  </si>
  <si>
    <t>Obrigatório</t>
  </si>
  <si>
    <t>809@magazineluiza.com.br</t>
  </si>
  <si>
    <t>Barao do Rio Branco</t>
  </si>
  <si>
    <t>c00010017</t>
  </si>
  <si>
    <t>ATACADÃO DOS ELETRODOMESTICOS DO NORDESTE LTDA</t>
  </si>
  <si>
    <t>70.120.662/0001-80</t>
  </si>
  <si>
    <t>Atacadão dos Eletros</t>
  </si>
  <si>
    <t>Joao Pessoa</t>
  </si>
  <si>
    <t>PB</t>
  </si>
  <si>
    <t>freitas@atacadaodoseletros.net; contasapagar@atacadaodoseletros.net; alana@atacadaodoseletros.net;</t>
  </si>
  <si>
    <t>BR-101</t>
  </si>
  <si>
    <t>c00010018</t>
  </si>
  <si>
    <t>MEET COMÉRCIO DE ALIMENTOS LTDA</t>
  </si>
  <si>
    <t>19.162.215/0001-37</t>
  </si>
  <si>
    <t>SUSHILOKO</t>
  </si>
  <si>
    <t>BRASILIA</t>
  </si>
  <si>
    <t>eduardojoc@gmail.com; tomas.de.paiva@gmail.com</t>
  </si>
  <si>
    <t>SDN CONJ. A LJ.2135-A 2º PAV.</t>
  </si>
  <si>
    <t>c00010019</t>
  </si>
  <si>
    <t>Loja 03 - ÓTIMA COMÉRCIO DE ALIMENTOS S/A FILIAL</t>
  </si>
  <si>
    <t>13.197.254/0002-74</t>
  </si>
  <si>
    <t>UltraBox</t>
  </si>
  <si>
    <t>Brasilia</t>
  </si>
  <si>
    <t>fabio@bigbox.com.br;thaylla@bigbox.com.br</t>
  </si>
  <si>
    <t>DF-150</t>
  </si>
  <si>
    <t>c0001002</t>
  </si>
  <si>
    <t>HHS VÍDEO LOCADORA DE FITAS E DVD LTDA</t>
  </si>
  <si>
    <t>07.067.237/0001-39</t>
  </si>
  <si>
    <t>Videoteca</t>
  </si>
  <si>
    <t>Itajai</t>
  </si>
  <si>
    <t>SC</t>
  </si>
  <si>
    <t>itajaicentro@videotecaonline.com.br;  hudsonhhs@hotmail.com</t>
  </si>
  <si>
    <t>Brusque</t>
  </si>
  <si>
    <t>c00010020</t>
  </si>
  <si>
    <t>Conquista Fortaleza Lanchonetes Ltda</t>
  </si>
  <si>
    <t>06.165.208/0029-48</t>
  </si>
  <si>
    <t>Maracanau</t>
  </si>
  <si>
    <t>financeiro@conquistafortaleza.com.br</t>
  </si>
  <si>
    <t>Carlos Jereissati</t>
  </si>
  <si>
    <t>c00010021</t>
  </si>
  <si>
    <t>POSTO ALPES LTDA</t>
  </si>
  <si>
    <t>21.105.457/0001-30</t>
  </si>
  <si>
    <t>POSTO ALPES</t>
  </si>
  <si>
    <t>ernesto@grupoccc.com.br</t>
  </si>
  <si>
    <t>Padre Eustaquio</t>
  </si>
  <si>
    <t>c00010022</t>
  </si>
  <si>
    <t>Grenadine Comercial Ltda.-ME</t>
  </si>
  <si>
    <t>15.382.742/0001-04</t>
  </si>
  <si>
    <t>Grenadine.com.br</t>
  </si>
  <si>
    <t>andressa@grenadine.com.br</t>
  </si>
  <si>
    <t>Alberto Cortez</t>
  </si>
  <si>
    <t>c00010023</t>
  </si>
  <si>
    <t>QG FRANCHISING SERV DE GESTÃO EM FRANQUIAS LTDA</t>
  </si>
  <si>
    <t>11.146.451/0001-58</t>
  </si>
  <si>
    <t>QG Jeitinho Caseiro</t>
  </si>
  <si>
    <t>Goiânia</t>
  </si>
  <si>
    <t>GO</t>
  </si>
  <si>
    <t>pedropaulo@grupoqg.com.br; financeiro@grupoqg.com.br</t>
  </si>
  <si>
    <t>Santo Antônio</t>
  </si>
  <si>
    <t>c00010024</t>
  </si>
  <si>
    <t>TELEFÔNICA BRASIL S.A.</t>
  </si>
  <si>
    <t>02.558.157/0001-62</t>
  </si>
  <si>
    <t>Vivo</t>
  </si>
  <si>
    <t>ENVIAR FATURA PELO CORREIO OU MOTOBOY</t>
  </si>
  <si>
    <t>Engenheiro Luiz Carlos Berrini</t>
  </si>
  <si>
    <t>c00010025</t>
  </si>
  <si>
    <t>DIAMANTE COMÉRCIO DE CALÇADOS LTDA</t>
  </si>
  <si>
    <t>04.685.920/0001-41</t>
  </si>
  <si>
    <t>Casas Ajita</t>
  </si>
  <si>
    <t>Arapongas</t>
  </si>
  <si>
    <t>PR</t>
  </si>
  <si>
    <t>diamante@casasajita.com.br; diamante_estoque@casasajita.com.br</t>
  </si>
  <si>
    <t>c00010026</t>
  </si>
  <si>
    <t>Y.AGITA COMÉRCIO DE CALÇADOS LTDA</t>
  </si>
  <si>
    <t>02.701.939/0003-70</t>
  </si>
  <si>
    <t>Ibiporã</t>
  </si>
  <si>
    <t>ibipora@casasajita.com.br</t>
  </si>
  <si>
    <t>Paraná</t>
  </si>
  <si>
    <t>c00010027</t>
  </si>
  <si>
    <t>AMETISTA COMÉRCIO DE CALÇADOS LTDA</t>
  </si>
  <si>
    <t>03.158.225/0001-69</t>
  </si>
  <si>
    <t>Rolândia</t>
  </si>
  <si>
    <t>ametista@casasajita.com.br</t>
  </si>
  <si>
    <t>Interventor Manoel Ribas</t>
  </si>
  <si>
    <t>c00010028</t>
  </si>
  <si>
    <t>PASSARELA MODAS LTDA</t>
  </si>
  <si>
    <t>45.512.555/0028-70</t>
  </si>
  <si>
    <t>Passarela.com</t>
  </si>
  <si>
    <t>Jundiai</t>
  </si>
  <si>
    <t>livia.marketing@passarela.com.br; midia@passarela.com.br</t>
  </si>
  <si>
    <t>Osmundo dos Santos Pellegrini</t>
  </si>
  <si>
    <t>c00010029</t>
  </si>
  <si>
    <t>BIM BAM JOIAS E RELOGIOS LTDA</t>
  </si>
  <si>
    <t>75.113.969/0001-78</t>
  </si>
  <si>
    <t>Óticas Gouveia</t>
  </si>
  <si>
    <t>Maringa</t>
  </si>
  <si>
    <t>gouveiamga@hotmail.com; contasapagargouveia@gmail.com</t>
  </si>
  <si>
    <t>c00010030</t>
  </si>
  <si>
    <t>CLERMONT PRESENTES LTDA</t>
  </si>
  <si>
    <t>03.303.442/0001-03</t>
  </si>
  <si>
    <t>gouveiamga@hotmail.com</t>
  </si>
  <si>
    <t>c00010031</t>
  </si>
  <si>
    <t>DGZ ARMARINHOS LTDA</t>
  </si>
  <si>
    <t>82.671.819/0001-45</t>
  </si>
  <si>
    <t>Rio Branco</t>
  </si>
  <si>
    <t>c00010032</t>
  </si>
  <si>
    <t>DYELNI PRESENTES LTDA</t>
  </si>
  <si>
    <t>82.308.651/0001-08</t>
  </si>
  <si>
    <t>Sao Paulo</t>
  </si>
  <si>
    <t>c00010033</t>
  </si>
  <si>
    <t>FOKAS PRESENTES LTDA - ME</t>
  </si>
  <si>
    <t>00.190.582/0001-16</t>
  </si>
  <si>
    <t>c00010034</t>
  </si>
  <si>
    <t>MONTANE PRESENTES LTDA</t>
  </si>
  <si>
    <t>04.614.508/0001-30</t>
  </si>
  <si>
    <t>c00010035</t>
  </si>
  <si>
    <t>NORTON PRESENTES LTDA</t>
  </si>
  <si>
    <t>05.781.744/0001-04</t>
  </si>
  <si>
    <t>Tuiuti</t>
  </si>
  <si>
    <t>c00010036</t>
  </si>
  <si>
    <t>WILLIDAY PRESENTES LTDA</t>
  </si>
  <si>
    <t>20.383.778/0001-34</t>
  </si>
  <si>
    <t>c00010037</t>
  </si>
  <si>
    <t>DIELTEC PRESENTES LTDA ME</t>
  </si>
  <si>
    <t>08.695.312/0001-79</t>
  </si>
  <si>
    <t>c00010038</t>
  </si>
  <si>
    <t>SP INDÚSTRIA E DISTRIBUIDORA DE PETRÓLEO LTDA</t>
  </si>
  <si>
    <t>01.387.400/0001-64</t>
  </si>
  <si>
    <t>SP Combustíveis</t>
  </si>
  <si>
    <t>setorcomercial@spcombustiveis.com</t>
  </si>
  <si>
    <t>Leite Barbosa</t>
  </si>
  <si>
    <t>c00010039</t>
  </si>
  <si>
    <t>Y AGITA COMERCIO DE CALCADOS LTDA</t>
  </si>
  <si>
    <t>02.701.939/0004-51</t>
  </si>
  <si>
    <t>Londrina</t>
  </si>
  <si>
    <t>boulevard@casasajita.com.br; tamirezbruna@gmail.com</t>
  </si>
  <si>
    <t>Theodoro Victorelli</t>
  </si>
  <si>
    <t>c00010040</t>
  </si>
  <si>
    <t>Campos Floridos Comercio de Cosmeticos Ltda</t>
  </si>
  <si>
    <t>01.239.313/0001-60</t>
  </si>
  <si>
    <t>Época Cosméticos</t>
  </si>
  <si>
    <t>financeiro@epocacosmeticos.com.br; patricia@epocacosmeticos.com.br</t>
  </si>
  <si>
    <t>Francisco Sa</t>
  </si>
  <si>
    <t>c00010041</t>
  </si>
  <si>
    <t>Leitura Recife Comercio de Livros e Papelaria Ltda</t>
  </si>
  <si>
    <t>20.415.209/0001-23</t>
  </si>
  <si>
    <t>RECIFE</t>
  </si>
  <si>
    <t>PE</t>
  </si>
  <si>
    <t>tacaruna.gerencia@leitura.com.br; cxcentraltacaruna@leitura.com.br</t>
  </si>
  <si>
    <t>GOV AGAMENON MAGALHAES 153 LJ 30 PAVIMENTO 1</t>
  </si>
  <si>
    <t>c00010042</t>
  </si>
  <si>
    <t>LEITURA CAMPINAS LTDA</t>
  </si>
  <si>
    <t>18.269.846/0002-78</t>
  </si>
  <si>
    <t>LEITURA</t>
  </si>
  <si>
    <t>cxcentralcampinas@leitura.com.br; cxcentralcampinas2@leitura.com.br;</t>
  </si>
  <si>
    <t>GUILHERME CAMPOS 500 LJ SF 37 B 500</t>
  </si>
  <si>
    <t>c00010043</t>
  </si>
  <si>
    <t>Leitura Shopping Vitória Ltda.</t>
  </si>
  <si>
    <t>04.945.618/0001-85</t>
  </si>
  <si>
    <t>VITORIA</t>
  </si>
  <si>
    <t>ES</t>
  </si>
  <si>
    <t>vitoria.gerencia@leitura.com.br</t>
  </si>
  <si>
    <t>JOSE CARVALHO 100</t>
  </si>
  <si>
    <t>c00010044</t>
  </si>
  <si>
    <t>CASA DO ADUBO S.A</t>
  </si>
  <si>
    <t>28.138.113/0003-39</t>
  </si>
  <si>
    <t>Casa do Adubo</t>
  </si>
  <si>
    <t>Cariacica</t>
  </si>
  <si>
    <t>ramos.fabio@casadoadubo.com.br; covre.raphael@casadoadubo.com.br; Cmazilli@dotz.com.br</t>
  </si>
  <si>
    <t>Governador Jose Sette</t>
  </si>
  <si>
    <t>c00010045</t>
  </si>
  <si>
    <t>CEARÁ ALIMENTOS LTDA ME</t>
  </si>
  <si>
    <t>20.756.613/0001-60</t>
  </si>
  <si>
    <t>FORTALEZA</t>
  </si>
  <si>
    <t>bobs.riomar@gmail.com; cfs.bra@gmail.com</t>
  </si>
  <si>
    <t>LAURO NOGUEIRA</t>
  </si>
  <si>
    <t>C00010046</t>
  </si>
  <si>
    <t>ANA LUCIA MOREIRA WESSLER ANDRETTO ME</t>
  </si>
  <si>
    <t>04.207.956/0001-10</t>
  </si>
  <si>
    <t>Lojas Fátima</t>
  </si>
  <si>
    <t>SANTA CATARINA</t>
  </si>
  <si>
    <t>gelsonphilippi@terra.com.br</t>
  </si>
  <si>
    <t>DR NEREU RAMOS</t>
  </si>
  <si>
    <t>c00010047</t>
  </si>
  <si>
    <t>JULIO CESAR MOREIRA WESSLER EPP</t>
  </si>
  <si>
    <t>10.499.239/0001-01</t>
  </si>
  <si>
    <t>C00010048</t>
  </si>
  <si>
    <t>LIVRARIA FATIMA LTDA</t>
  </si>
  <si>
    <t>79.015.384/0001-76</t>
  </si>
  <si>
    <t>C00010049</t>
  </si>
  <si>
    <t>LOJAS FATIMA LTDA</t>
  </si>
  <si>
    <t>07.206.803/0001-46</t>
  </si>
  <si>
    <t>GETULIO VERGAS</t>
  </si>
  <si>
    <t>C00010050</t>
  </si>
  <si>
    <t>TIAGO WESSLER PHILIPPI ME</t>
  </si>
  <si>
    <t>11.023.142/0001-90</t>
  </si>
  <si>
    <t>XV DE NOVEMBRO</t>
  </si>
  <si>
    <t>c00010051</t>
  </si>
  <si>
    <t>GBM COMERCIO DE OTICA LTDA</t>
  </si>
  <si>
    <t>06.114.783/0001-10</t>
  </si>
  <si>
    <t>ÓTICAS DINIZ</t>
  </si>
  <si>
    <t>Vitoria</t>
  </si>
  <si>
    <t>financeiro@dinizvitoria.com.br; guilherme@dinizvitoria.com.br</t>
  </si>
  <si>
    <t>Jeronimo Monteiro</t>
  </si>
  <si>
    <t>C00010052</t>
  </si>
  <si>
    <t>MGP COMERCIO DE OTICA LTDA</t>
  </si>
  <si>
    <t>07.317.354/0001-03</t>
  </si>
  <si>
    <t>Expedito Garcia</t>
  </si>
  <si>
    <t>C00010053</t>
  </si>
  <si>
    <t>VAM COMERCIO DE OTICA LTDA</t>
  </si>
  <si>
    <t>07.856.137/0001-91</t>
  </si>
  <si>
    <t>Vila Velha</t>
  </si>
  <si>
    <t>C00010054</t>
  </si>
  <si>
    <t>LAB COMERCIO DE OTICA LTDA</t>
  </si>
  <si>
    <t>07.846.154/0001-48</t>
  </si>
  <si>
    <t>Serra</t>
  </si>
  <si>
    <t>Central</t>
  </si>
  <si>
    <t>C00010055</t>
  </si>
  <si>
    <t>RET COMERCIO DE OTICA LTDA</t>
  </si>
  <si>
    <t>08.389.084/0001-09</t>
  </si>
  <si>
    <t>Nossa Senhora da Penha</t>
  </si>
  <si>
    <t>C00010056</t>
  </si>
  <si>
    <t>SHF COMERCIO DE OTICA LTDA</t>
  </si>
  <si>
    <t>12.318.109/0001-50</t>
  </si>
  <si>
    <t>Americo Buaiz</t>
  </si>
  <si>
    <t>c00010057</t>
  </si>
  <si>
    <t>FBO COMERCIO DE OTICA LTDA</t>
  </si>
  <si>
    <t>13.177.114/0001-53</t>
  </si>
  <si>
    <t>c00010058</t>
  </si>
  <si>
    <t>MARIA EMILIA MOREIRA WESSLER PHILIPPI</t>
  </si>
  <si>
    <t>04.207.951/0001-97</t>
  </si>
  <si>
    <t>Criciuma</t>
  </si>
  <si>
    <t>c00010059</t>
  </si>
  <si>
    <t>Elias e Guimarães Comércio de Combustíveis e Lubrificantes Ltda</t>
  </si>
  <si>
    <t>05.089.418/0001-30</t>
  </si>
  <si>
    <t>Centro Automotivo Catete</t>
  </si>
  <si>
    <t>Mariana</t>
  </si>
  <si>
    <t>lucimar@redeshellinconfidentes.com.br; angela@redeshellinconfidentes.com.br</t>
  </si>
  <si>
    <t>Nossa Senhora do Carmo</t>
  </si>
  <si>
    <t>c0001006</t>
  </si>
  <si>
    <t>LELIS COMÉRCIO DE MOTOS LTDA</t>
  </si>
  <si>
    <t>11.415.004/0001-57</t>
  </si>
  <si>
    <t>Ducati</t>
  </si>
  <si>
    <t>Campinas</t>
  </si>
  <si>
    <t>financeiro@lelismotosport.com.br</t>
  </si>
  <si>
    <t>c00010060</t>
  </si>
  <si>
    <t>AUTO POSTO OURO PRETO LTDA</t>
  </si>
  <si>
    <t>01.819.646/0001-68</t>
  </si>
  <si>
    <t>Posto Colonial</t>
  </si>
  <si>
    <t>Ouro Preto</t>
  </si>
  <si>
    <t>eliaseguimaraes@gmail.com; contatopostoouropreto@gmail.com</t>
  </si>
  <si>
    <t>Padre Rolim</t>
  </si>
  <si>
    <t>c00010061</t>
  </si>
  <si>
    <t>JUJU AUTOPEÇAS E COMBUSTIVEIS LTDA</t>
  </si>
  <si>
    <t>03.267.340/0001-71</t>
  </si>
  <si>
    <t>Centro Automotivo Colina</t>
  </si>
  <si>
    <t>postoshellcolina2018@gmail.com;jozimar@redeshellinconfidentes</t>
  </si>
  <si>
    <t>Pernambuco</t>
  </si>
  <si>
    <t>c00010062</t>
  </si>
  <si>
    <t>POSTO TOPÁZIO IMPERIAL LTDA</t>
  </si>
  <si>
    <t>20.446.027/0001-10</t>
  </si>
  <si>
    <t>Posto Topázio</t>
  </si>
  <si>
    <t>ptopazio@intercampo.com.br</t>
  </si>
  <si>
    <t>BR 356 km</t>
  </si>
  <si>
    <t>c00010063</t>
  </si>
  <si>
    <t>ZINGA BAR E RESTAURANTE LTDA - ME</t>
  </si>
  <si>
    <t>11.052.565/0001-39</t>
  </si>
  <si>
    <t>CAMARÃO DA ILHA</t>
  </si>
  <si>
    <t>Florianopolis</t>
  </si>
  <si>
    <t>administrativo@camaraodailha.com.br</t>
  </si>
  <si>
    <t>Dom Joao Becker</t>
  </si>
  <si>
    <t>c00010064</t>
  </si>
  <si>
    <t>Sá Cavalcante Comestíveis Ltda</t>
  </si>
  <si>
    <t>28.410.090/0001-08</t>
  </si>
  <si>
    <t>imelo@sacavalcante.com.br;mcrespo@sacavalcante.com.br</t>
  </si>
  <si>
    <t>Doutor Olivio Lira</t>
  </si>
  <si>
    <t>c00010065</t>
  </si>
  <si>
    <t>Auto Posto Escola Comércio de Combustíveis, Lubrificantes e Serviços Ltda</t>
  </si>
  <si>
    <t>16.577.742/0001-14</t>
  </si>
  <si>
    <t>Rede Marcela</t>
  </si>
  <si>
    <t>posto.escola@redemarcela.com.br</t>
  </si>
  <si>
    <t>c00010066</t>
  </si>
  <si>
    <t>Especiarya Indústria e Comércio Ltda</t>
  </si>
  <si>
    <t>24.322.398/0005-74</t>
  </si>
  <si>
    <t>Palato</t>
  </si>
  <si>
    <t>Maceio</t>
  </si>
  <si>
    <t>AL</t>
  </si>
  <si>
    <t>ctb@palato.com.br</t>
  </si>
  <si>
    <t>Fernandes Lima</t>
  </si>
  <si>
    <t>c00010067</t>
  </si>
  <si>
    <t>JLL COMERCIO DE ALIMENTOS LTDA - EPP</t>
  </si>
  <si>
    <t>14.510.167/0003-79</t>
  </si>
  <si>
    <t>Juazeiro do Norte</t>
  </si>
  <si>
    <t>bobscaririshopping@hotmail.com</t>
  </si>
  <si>
    <t>Gov Virgilio Tavora</t>
  </si>
  <si>
    <t>c00010068</t>
  </si>
  <si>
    <t>H B ALIMENTOS LTDA - EPP</t>
  </si>
  <si>
    <t>16.941.986/0001-34</t>
  </si>
  <si>
    <t>bobscv@hotmail.com; financeirohb@outlook.com</t>
  </si>
  <si>
    <t>Comendador Gustavo Paiva</t>
  </si>
  <si>
    <t>c00010069</t>
  </si>
  <si>
    <t>SABOR COMERCIO DE ALIMENTOS LTDA - ME</t>
  </si>
  <si>
    <t>04.107.927/0001-86</t>
  </si>
  <si>
    <t>Maceió</t>
  </si>
  <si>
    <t>bobsfinanceiro-mcz@uol.com.br</t>
  </si>
  <si>
    <t>Gustavo Paiva</t>
  </si>
  <si>
    <t>c0001007</t>
  </si>
  <si>
    <t>DAMIELLY E MHC ALIMENTOS LTDA ME</t>
  </si>
  <si>
    <t>19.004.625/0001-50</t>
  </si>
  <si>
    <t>VIDEIRA</t>
  </si>
  <si>
    <t>bobsjoacaba@hotmail.com</t>
  </si>
  <si>
    <t>PEDRO ANDREAZZA</t>
  </si>
  <si>
    <t>c00010070</t>
  </si>
  <si>
    <t>BIGBURGER SALVADOR LANCHONETES LTDA</t>
  </si>
  <si>
    <t>02.260.918/0005-29</t>
  </si>
  <si>
    <t>Rio Largo</t>
  </si>
  <si>
    <t>ailton@pastello.com.br</t>
  </si>
  <si>
    <t>BR</t>
  </si>
  <si>
    <t>c00010071</t>
  </si>
  <si>
    <t>AM Diniz Cia Ltda</t>
  </si>
  <si>
    <t>04.663.848/0001-51</t>
  </si>
  <si>
    <t>diniz@oticadinizmaceio.com.br</t>
  </si>
  <si>
    <t>do Comercio</t>
  </si>
  <si>
    <t>c00010072</t>
  </si>
  <si>
    <t>LOJAS GUIDO COMERCIO LTDA</t>
  </si>
  <si>
    <t>35.640.937/0033-93</t>
  </si>
  <si>
    <t>Lojas Guido</t>
  </si>
  <si>
    <t>gerencia.adm@lojasguido.com.br; gerenciavendas@lojasguido.com.br; cpagar@lojasguido.com.br</t>
  </si>
  <si>
    <t>da Alegria</t>
  </si>
  <si>
    <t>c00010073</t>
  </si>
  <si>
    <t>COMERCIAL MAGAZINE SAPATOS LTDA</t>
  </si>
  <si>
    <t>12.824.306/0027-80</t>
  </si>
  <si>
    <t>Sapato´s</t>
  </si>
  <si>
    <t>raissa@lojasapatos.com.br; contasapagar@lojasapatos.com.br; maira@lojasapatos.com.br</t>
  </si>
  <si>
    <t>Doutor Joao Crisostomo de Farias</t>
  </si>
  <si>
    <t>c00010074</t>
  </si>
  <si>
    <t>Carvalho E Magalhães Comercio e Serviços de Bebidas LTDA ME</t>
  </si>
  <si>
    <t>20.096.333/0001-73</t>
  </si>
  <si>
    <t>LeVino</t>
  </si>
  <si>
    <t>samuel@levino.com.br</t>
  </si>
  <si>
    <t>Giovanni Gaulli</t>
  </si>
  <si>
    <t>c00010075</t>
  </si>
  <si>
    <t>Leitura Ceará Comércio de Livros e Papelaria Ltda</t>
  </si>
  <si>
    <t>20.691.552/0001-09</t>
  </si>
  <si>
    <t>luciano@leitura.com.br; cxcentralriomar@leitura.com.br;cxcentralriomar@leitura.com.br</t>
  </si>
  <si>
    <t>DES LAURO NOGUEIRA 1500 LJ 2143 PISO L2</t>
  </si>
  <si>
    <t>c00010076</t>
  </si>
  <si>
    <t>AEROTURISMO Agência de Viagens Ltda</t>
  </si>
  <si>
    <t>12.386.124/0001-36</t>
  </si>
  <si>
    <t>Aeroturismo</t>
  </si>
  <si>
    <t>afraniolages@aerop.com.br; financeiro@aerop.com.br</t>
  </si>
  <si>
    <t>Barao de Penedo</t>
  </si>
  <si>
    <t>c00010077</t>
  </si>
  <si>
    <t>GRAN CHEF 2 COMERCIO DE ALIMENTOS LTDA-ME</t>
  </si>
  <si>
    <t>19.738.501/0001-06</t>
  </si>
  <si>
    <t>Curitiba</t>
  </si>
  <si>
    <t>marco@appiaalimentos.com.br</t>
  </si>
  <si>
    <t>BR-277 Curitiba-Ponta Grossa</t>
  </si>
  <si>
    <t>c00010078</t>
  </si>
  <si>
    <t>BUKONE - Pontes e Soares Informática Ltda</t>
  </si>
  <si>
    <t>07.073.715/0001-13</t>
  </si>
  <si>
    <t>BUKONE</t>
  </si>
  <si>
    <t>ticiano@bukone.com.br</t>
  </si>
  <si>
    <t>Doutor Jose Milton Correia</t>
  </si>
  <si>
    <t>c00010079</t>
  </si>
  <si>
    <t>Casa das Tintas Ltda</t>
  </si>
  <si>
    <t>09.326.760/0001-68</t>
  </si>
  <si>
    <t>Casa das Tintas</t>
  </si>
  <si>
    <t>fabricio@casadastintas-al.com.br</t>
  </si>
  <si>
    <t>Comendador Leao</t>
  </si>
  <si>
    <t>c0001008</t>
  </si>
  <si>
    <t>HOLSEGA COMERCIO DE ALIMENTOS LTDA ME</t>
  </si>
  <si>
    <t>16.736.598/0002-00</t>
  </si>
  <si>
    <t>XANXERÊ</t>
  </si>
  <si>
    <t>luiz_seganfredo@hotmail.com</t>
  </si>
  <si>
    <t>BRASIL</t>
  </si>
  <si>
    <t>c00010080</t>
  </si>
  <si>
    <t>LEITURA MACEIÓ LIVRARIA E PAPELARIA LTDA</t>
  </si>
  <si>
    <t>17.983.920/0001-70</t>
  </si>
  <si>
    <t>MACEIO</t>
  </si>
  <si>
    <t>maceio.gerencia@leitura.com.br; cxcentralmaceio@leitura.com.br</t>
  </si>
  <si>
    <t>CDOR GUSTAVO PAIVA 5945 LJ 2034</t>
  </si>
  <si>
    <t>c00010081</t>
  </si>
  <si>
    <t>GIRAFA COMERCIO ELETRONICO LTDA</t>
  </si>
  <si>
    <t>09.055.134/0001-84</t>
  </si>
  <si>
    <t>Girafa</t>
  </si>
  <si>
    <t>aramos@zvd.com.br; iandrade@zvd.com.br;  jalmeida@zvd.com.br</t>
  </si>
  <si>
    <t>Nove de Julho</t>
  </si>
  <si>
    <t>C000100823</t>
  </si>
  <si>
    <t>LPS Fortaleza Cons. Imoveis Ltda</t>
  </si>
  <si>
    <t>09.352.067/0001-60</t>
  </si>
  <si>
    <t>Lopes Immobilis</t>
  </si>
  <si>
    <t>Financeiro.ce@lopes.com.br; Patrícia M. Vieira &lt;pvieira@lopes.com.br&gt;</t>
  </si>
  <si>
    <t>Osvaldo Cruz</t>
  </si>
  <si>
    <t>c00010083</t>
  </si>
  <si>
    <t>Posto Berlanda LTDA</t>
  </si>
  <si>
    <t>04.913.137/0001-98</t>
  </si>
  <si>
    <t>Berlanda</t>
  </si>
  <si>
    <t>Santa Cararina</t>
  </si>
  <si>
    <t>ledi@postoberlanda.com.br</t>
  </si>
  <si>
    <t>Rotary</t>
  </si>
  <si>
    <t>c00010084</t>
  </si>
  <si>
    <t>Velox Park Estacionamentos Ltda</t>
  </si>
  <si>
    <t>16.687.466/0001-47</t>
  </si>
  <si>
    <t>Velox Park</t>
  </si>
  <si>
    <t>Minas Gerais</t>
  </si>
  <si>
    <t>FINANCEIRO@PARKSHOP.COM.BR; cmarques@dotz.com.br</t>
  </si>
  <si>
    <t>MG 10 KM</t>
  </si>
  <si>
    <t>C00010085</t>
  </si>
  <si>
    <t>Drift comercio de alimentos S/A</t>
  </si>
  <si>
    <t>28.129.260/0008-57</t>
  </si>
  <si>
    <t>Carone</t>
  </si>
  <si>
    <t>Nenhum</t>
  </si>
  <si>
    <t>tavares@carone.com.br; karen</t>
  </si>
  <si>
    <t>Champagnat</t>
  </si>
  <si>
    <t>c00010086</t>
  </si>
  <si>
    <t>Infra Park Infraestrutura de Estacionamentos LTDA</t>
  </si>
  <si>
    <t>14.692.660/0001-95</t>
  </si>
  <si>
    <t>gustavo@parkshop.com.br; financeiro@parkshop.com.br</t>
  </si>
  <si>
    <t>Professor Magalhaes Penido</t>
  </si>
  <si>
    <t>c00010087</t>
  </si>
  <si>
    <t>Banco BV S.A.</t>
  </si>
  <si>
    <t>01.858.774/0001-10</t>
  </si>
  <si>
    <t>notasfiscaiscartoes@bv.com.br; larissa.alcantara@bv.com.br; emerson.amorim@bv.com.br</t>
  </si>
  <si>
    <t>das Nacoes Unidas</t>
  </si>
  <si>
    <t>c00010088</t>
  </si>
  <si>
    <t>UNIVERSIDADE DOS LANCHES EIRELI</t>
  </si>
  <si>
    <t>20.302.917/0001-58</t>
  </si>
  <si>
    <t>Gordão Lanches</t>
  </si>
  <si>
    <t>debora-suares@uol.com.br</t>
  </si>
  <si>
    <t>Albino Jose Barbosa de Oliveira</t>
  </si>
  <si>
    <t>c00010089</t>
  </si>
  <si>
    <t>JR2 ALIMENTOS LTDA</t>
  </si>
  <si>
    <t>20.590.221/0001-74</t>
  </si>
  <si>
    <t>danilo@drogaexxa.com.br</t>
  </si>
  <si>
    <t>Francisco Glicerio</t>
  </si>
  <si>
    <t>C0001009</t>
  </si>
  <si>
    <t>Fernando Maurício Fernandes Ramos Gireli - ME</t>
  </si>
  <si>
    <t>18.995.794/0001-36</t>
  </si>
  <si>
    <t>Luziania</t>
  </si>
  <si>
    <t>fernando.sushiloko@gmail.com; flagoramos@yahoo.com.br</t>
  </si>
  <si>
    <t>Ophir Jose Braz (Rua Manoel Elias)</t>
  </si>
  <si>
    <t>c00010090</t>
  </si>
  <si>
    <t>GULAMITA LANCHES LTDA</t>
  </si>
  <si>
    <t>00.992.886/0001-05</t>
  </si>
  <si>
    <t>gulamitalanches@gmail.com</t>
  </si>
  <si>
    <t>c00010091</t>
  </si>
  <si>
    <t>LANCHES AL DE VALINHOS LTDA</t>
  </si>
  <si>
    <t>03.062.210/0001-00</t>
  </si>
  <si>
    <t>Valinhos</t>
  </si>
  <si>
    <t>ricababini@yahoo.com.br</t>
  </si>
  <si>
    <t>Dos Esportes</t>
  </si>
  <si>
    <t>c00010092</t>
  </si>
  <si>
    <t>RIMARI COMERCIO DE LANCHES EIRELI</t>
  </si>
  <si>
    <t>05.969.079/0001-87</t>
  </si>
  <si>
    <t>c00010093</t>
  </si>
  <si>
    <t>H&amp;D COMÉRCIO DE LANCHES LTDA</t>
  </si>
  <si>
    <t>20.677.932/0001-80</t>
  </si>
  <si>
    <t>hedcomercio@outlook.com</t>
  </si>
  <si>
    <t>Dom Pedro I, Km 131,5</t>
  </si>
  <si>
    <t>c00010094</t>
  </si>
  <si>
    <t>GEORGE DA SILVA PINTO</t>
  </si>
  <si>
    <t>04.090.026/0001-29</t>
  </si>
  <si>
    <t>gordaoam@terra.com.br</t>
  </si>
  <si>
    <t>Senador Antonio Lacerda Franco</t>
  </si>
  <si>
    <t>c00010095</t>
  </si>
  <si>
    <t>LAGOA BURITI AUTO LANCHES EIRELI</t>
  </si>
  <si>
    <t>15.128.262/0001-03</t>
  </si>
  <si>
    <t>gordao.taquaral@hotmail.com</t>
  </si>
  <si>
    <t>Doutor Heitor Penteado</t>
  </si>
  <si>
    <t>c00010096</t>
  </si>
  <si>
    <t>JALIPA ALIMENTAÇÃO LTDA</t>
  </si>
  <si>
    <t>07.297.897/0001-06</t>
  </si>
  <si>
    <t>Sorocaba</t>
  </si>
  <si>
    <t>joseapaes@uol.com.br</t>
  </si>
  <si>
    <t>Ilda do Amaral Cussiol</t>
  </si>
  <si>
    <t>c00010097</t>
  </si>
  <si>
    <t>Marbo Comércio de Alimentos LTDA</t>
  </si>
  <si>
    <t>05.673.273/0002-00</t>
  </si>
  <si>
    <t>Recife</t>
  </si>
  <si>
    <t>bobsadm@hotmail.com</t>
  </si>
  <si>
    <t>Conde da Boa Vista</t>
  </si>
  <si>
    <t>c00010098</t>
  </si>
  <si>
    <t>Master Foods Recife Lanchonetes</t>
  </si>
  <si>
    <t>11.545.448/0004-50</t>
  </si>
  <si>
    <t>fernando.aquisicoes@outlook.com</t>
  </si>
  <si>
    <t>Ministro Salgado Filho</t>
  </si>
  <si>
    <t>C00010099</t>
  </si>
  <si>
    <t>IBI Promotora de Vendas Ltda</t>
  </si>
  <si>
    <t>IbiClube</t>
  </si>
  <si>
    <t>gsilva@ibilojas.com.br</t>
  </si>
  <si>
    <t>C000101</t>
  </si>
  <si>
    <t>Digipix S.A</t>
  </si>
  <si>
    <t>06.972.254/0001-58</t>
  </si>
  <si>
    <t>Foto Registro</t>
  </si>
  <si>
    <t>financeiro@digipix.com.br</t>
  </si>
  <si>
    <t>R Werner Battenfeld</t>
  </si>
  <si>
    <t>C0001010</t>
  </si>
  <si>
    <t>F&amp;T COMERCIO DE ALIMENTOS LTDA ME</t>
  </si>
  <si>
    <t>18.799.840/0001-21</t>
  </si>
  <si>
    <t>fabiana.camilo2@gmail.com</t>
  </si>
  <si>
    <t>404 Conjunto D Comercio</t>
  </si>
  <si>
    <t>c00010100</t>
  </si>
  <si>
    <t>MI ADMINISTRADORA DE HOTEIS LTDA - ME</t>
  </si>
  <si>
    <t>18.761.879/0001-50</t>
  </si>
  <si>
    <t>Hotel Mansiones</t>
  </si>
  <si>
    <t>Indaial</t>
  </si>
  <si>
    <t>samanta@indaialpalacehotel.com.br</t>
  </si>
  <si>
    <t>BR 470</t>
  </si>
  <si>
    <t>c00010101</t>
  </si>
  <si>
    <t>ALAMEDA PARADISO HOSPEDARIA LTDA</t>
  </si>
  <si>
    <t>09.633.596/0001-31</t>
  </si>
  <si>
    <t>Gramado</t>
  </si>
  <si>
    <t>RS</t>
  </si>
  <si>
    <t>adm@hotelmansiones.com.br; contasapagar@hotelmansiones.com.br</t>
  </si>
  <si>
    <t>Borges de Medeiros</t>
  </si>
  <si>
    <t>c00010102</t>
  </si>
  <si>
    <t>OTICA DINIZ LTDA</t>
  </si>
  <si>
    <t>07.384.202/0001-23</t>
  </si>
  <si>
    <t>Óticas Diniz</t>
  </si>
  <si>
    <t>Goiás</t>
  </si>
  <si>
    <t>ronildooticasdiniz@gmail.com; kellem@oticadinizgo.com.br</t>
  </si>
  <si>
    <t>c00010103</t>
  </si>
  <si>
    <t>Lab Bier Cervejaria Ltda - ME</t>
  </si>
  <si>
    <t>15.225.521/0002-03</t>
  </si>
  <si>
    <t>Adriano, Imperador da Cerveja</t>
  </si>
  <si>
    <t>camisa12.savassi@gmail.com</t>
  </si>
  <si>
    <t>Pium I</t>
  </si>
  <si>
    <t>c00010104</t>
  </si>
  <si>
    <t>TINTAS IQUINE LTDA</t>
  </si>
  <si>
    <t>09.722.463/0001-31</t>
  </si>
  <si>
    <t>IQUINE</t>
  </si>
  <si>
    <t>Jaboatao dos Guararapes</t>
  </si>
  <si>
    <t>diego.bernardo@iquine.com.br; giselia.maranhao@iquine.com.br; mariacarmo@iquine.com.br</t>
  </si>
  <si>
    <t>Republica Eslovaca</t>
  </si>
  <si>
    <t>C00010105</t>
  </si>
  <si>
    <t>INNO INFORMATICA LTDA</t>
  </si>
  <si>
    <t>01.004.788/0001-77</t>
  </si>
  <si>
    <t>Digitusul</t>
  </si>
  <si>
    <t>CRICIUMA</t>
  </si>
  <si>
    <t>cobranca@digitusul.com.br;financeiro@digitusul.com.br</t>
  </si>
  <si>
    <t>GABRIEL ZANETTE 22</t>
  </si>
  <si>
    <t>C00010106</t>
  </si>
  <si>
    <t>OCULUM OTICA LTDA</t>
  </si>
  <si>
    <t>08.563.066/0010-92</t>
  </si>
  <si>
    <t>OCULUM</t>
  </si>
  <si>
    <t>thiago@oculum.com.br; adolfo@oculum.com.br;daniela@oculum.com.br</t>
  </si>
  <si>
    <t>Ribeiro de Brito</t>
  </si>
  <si>
    <t>C0001011</t>
  </si>
  <si>
    <t>MAGAZINE LUIZA S/A</t>
  </si>
  <si>
    <t>47.960.950/0572-39</t>
  </si>
  <si>
    <t>Franca</t>
  </si>
  <si>
    <t>roberta@magazineluiza.com.br; adriana.aparecida@magazineluiza.com.br;</t>
  </si>
  <si>
    <t>c0001012</t>
  </si>
  <si>
    <t>eÓtica Comércio de Óculos S.A.</t>
  </si>
  <si>
    <t>12.534.669/0001-42</t>
  </si>
  <si>
    <t>eÓtica</t>
  </si>
  <si>
    <t>parcerias@proxymedia.com.br; marcela@proxymedia.com.br</t>
  </si>
  <si>
    <t>Guaraniuva</t>
  </si>
  <si>
    <t>c0001013</t>
  </si>
  <si>
    <t>MKA COMERCIO DE ALIMENTOS LTDA</t>
  </si>
  <si>
    <t>11004570/0001-76</t>
  </si>
  <si>
    <t>mauricioacordi@engeplus.com.br; pedrohenriquebobs@hotmail.com</t>
  </si>
  <si>
    <t>Centenario</t>
  </si>
  <si>
    <t>C0001014</t>
  </si>
  <si>
    <t>AUTO POSTO SOLAR DAS TERRAS LTDA</t>
  </si>
  <si>
    <t>09.259.017/0001-32</t>
  </si>
  <si>
    <t>Auto Posto Solar das Terras</t>
  </si>
  <si>
    <t>Itu</t>
  </si>
  <si>
    <t>postoterras@mpc.com.br</t>
  </si>
  <si>
    <t>Mercedes Sbrissa Francischinelli</t>
  </si>
  <si>
    <t>c0001015</t>
  </si>
  <si>
    <t>LOJAS RENNER S.A.</t>
  </si>
  <si>
    <t>92.754.738/0271-09</t>
  </si>
  <si>
    <t>LOJAS RENNER</t>
  </si>
  <si>
    <t>Porto Alegre</t>
  </si>
  <si>
    <t>gelso.hainzenreder@lojasrenner.com.br;patricia.fichtner@lojasrenner.com.br</t>
  </si>
  <si>
    <t>Joaquim Porto Villanova</t>
  </si>
  <si>
    <t>C0001016</t>
  </si>
  <si>
    <t>CFK Comércio de Alimentos LTDA</t>
  </si>
  <si>
    <t>08.281.783/0001-30</t>
  </si>
  <si>
    <t>Bob's NOVO</t>
  </si>
  <si>
    <t>financeiro.mkt@bffc.com; marco.amorim@bffc.com.br;marla.martins@bffc.com.br;</t>
  </si>
  <si>
    <t>RIO NEGRO 161 602 PARTE</t>
  </si>
  <si>
    <t>c0001017</t>
  </si>
  <si>
    <t>J-PAR DISTRIBUIDORA DE VEICULOS LTDA</t>
  </si>
  <si>
    <t>01.152.671/0004-83</t>
  </si>
  <si>
    <t>FORLAN</t>
  </si>
  <si>
    <t>sara.sousa@jorlan.com</t>
  </si>
  <si>
    <t>Barao Homem de Melo</t>
  </si>
  <si>
    <t>c0001018</t>
  </si>
  <si>
    <t>ANDREA SILBERBERG ZOLKO EPP</t>
  </si>
  <si>
    <t>13.324.160/0002-19</t>
  </si>
  <si>
    <t>My Shoes</t>
  </si>
  <si>
    <t>edcarlos.amancio@myshoes.com.br</t>
  </si>
  <si>
    <t>de Acesso Joao de Goes</t>
  </si>
  <si>
    <t>c0001019</t>
  </si>
  <si>
    <t>GMZ CONFECÇÕES LTDA</t>
  </si>
  <si>
    <t>04.665.096/0001-68</t>
  </si>
  <si>
    <t>TVZ</t>
  </si>
  <si>
    <t>carla.guedes@tvz.com.br; nelson.sampaio@tvz.com.br</t>
  </si>
  <si>
    <t>do Bosque</t>
  </si>
  <si>
    <t>C000102</t>
  </si>
  <si>
    <t>Dmi Com De Eletronicos Ltda</t>
  </si>
  <si>
    <t>11.384.240/0001-53</t>
  </si>
  <si>
    <t>c0001020</t>
  </si>
  <si>
    <t>Raízen Combustíveis SA.</t>
  </si>
  <si>
    <t>33.453.598/0001-23</t>
  </si>
  <si>
    <t>Raízen</t>
  </si>
  <si>
    <t>Ana.Grossi@raizen.com</t>
  </si>
  <si>
    <t>das Americas</t>
  </si>
  <si>
    <t>c0001021</t>
  </si>
  <si>
    <t>SUSHI 213 COMERCIO DE ALIMENTOS EIRELI EPP</t>
  </si>
  <si>
    <t>18.281.286/0001-96</t>
  </si>
  <si>
    <t>abiliobindes@yahoo.com.br; clenia.alves.subway@gmail.com</t>
  </si>
  <si>
    <t>SPMN EPIA 03</t>
  </si>
  <si>
    <t>c0001022</t>
  </si>
  <si>
    <t>QINDICA SERVIÇOS DE INTERNET E DOCUMENTAÇÃO LTDA - EPP</t>
  </si>
  <si>
    <t>17.824.530/0001-57</t>
  </si>
  <si>
    <t>QINDICA - BR</t>
  </si>
  <si>
    <t>joao.villa@qindica.com.br</t>
  </si>
  <si>
    <t>Coronel Bento Bicudo</t>
  </si>
  <si>
    <t>c0001023</t>
  </si>
  <si>
    <t>MRV Engenharia e Participações S.A</t>
  </si>
  <si>
    <t>08.343.492/0001-20</t>
  </si>
  <si>
    <t>MRV Construtora</t>
  </si>
  <si>
    <t>'pedro.santos@mrv.com.br';'fabricio.diniz@mrv.com.br';'drielle.freitas@mrv.com.br';'priscila.nunes@m</t>
  </si>
  <si>
    <t>Professor Mario Werneck</t>
  </si>
  <si>
    <t>c0001024</t>
  </si>
  <si>
    <t>MAISBARATO.NET</t>
  </si>
  <si>
    <t>05.563.343/0001-88</t>
  </si>
  <si>
    <t>Maisbarato</t>
  </si>
  <si>
    <t>Sao Bernardo do Campo</t>
  </si>
  <si>
    <t>elton.araujo@itlog.com.br; gleice.moreira@itlog.com.br</t>
  </si>
  <si>
    <t>Libero Badaro</t>
  </si>
  <si>
    <t>C0001025</t>
  </si>
  <si>
    <t>DB S.A COMERCIO DE MOVEIS E ELETRODOMESTICOS</t>
  </si>
  <si>
    <t>09.313.141/0001-39</t>
  </si>
  <si>
    <t>Santa Catarina</t>
  </si>
  <si>
    <t>volmar@berlanda.com.br;patricia.derrossi@dbsa.com.br; cptrocas@dotz.com.br</t>
  </si>
  <si>
    <t>Leoberto Lea</t>
  </si>
  <si>
    <t>c0001026</t>
  </si>
  <si>
    <t>Atlantica Hotels International Brasil Ltda.</t>
  </si>
  <si>
    <t>02.223.966/0073-98</t>
  </si>
  <si>
    <t>Quality Hotel Pampulha</t>
  </si>
  <si>
    <t>mkthoteis.ahi@atlanticahotels.com.br</t>
  </si>
  <si>
    <t>Presidente Antonio Carlos</t>
  </si>
  <si>
    <t>c0001027</t>
  </si>
  <si>
    <t>JLL COMÉRCIO DE ALIMENTOS LTDA</t>
  </si>
  <si>
    <t>14.510.167/0002-98</t>
  </si>
  <si>
    <t>Santa Luzia</t>
  </si>
  <si>
    <t>c0001028</t>
  </si>
  <si>
    <t>BCP PROPAGANDA LTDA</t>
  </si>
  <si>
    <t>74.649.153/0001-09</t>
  </si>
  <si>
    <t>Base 3</t>
  </si>
  <si>
    <t>fernando@base3.com.br</t>
  </si>
  <si>
    <t>Tenente Haraldo Egidio de Souza Santos</t>
  </si>
  <si>
    <t>c0001029</t>
  </si>
  <si>
    <t>FORNECEDORA JACOME COMERCIO E INDUSTRIA LTDA</t>
  </si>
  <si>
    <t>18.979.708/0004-44</t>
  </si>
  <si>
    <t>SJ Supermercados</t>
  </si>
  <si>
    <t>diretoria@supersj.com.br; financeiro@supersj.com.br; Cmazilli@dotz.com.br</t>
  </si>
  <si>
    <t>Reginaldo de Souza Lima</t>
  </si>
  <si>
    <t>C000103</t>
  </si>
  <si>
    <t>Dotcom Group Comércio De Presentes S.A.</t>
  </si>
  <si>
    <t>05.753.951/0001-55</t>
  </si>
  <si>
    <t>Sephora</t>
  </si>
  <si>
    <t>pagamento@sephora.com.br; rodrigo.fortunato@sephora.com; felipe.bernardo@sephora.com</t>
  </si>
  <si>
    <t>das Américas</t>
  </si>
  <si>
    <t>c0001030</t>
  </si>
  <si>
    <t>Loja 01 - ÓTIMA COMERCIO DE ALIMENTOS S/A</t>
  </si>
  <si>
    <t>13.197.254/0001-93</t>
  </si>
  <si>
    <t>BR 020 km 20/22</t>
  </si>
  <si>
    <t>c0001031</t>
  </si>
  <si>
    <t>Loja 02 - PONTA ATACADISTA DE ALIMENTOS S/A</t>
  </si>
  <si>
    <t>13.683.026/0001-23</t>
  </si>
  <si>
    <t>Sao Francisco</t>
  </si>
  <si>
    <t>c0001032</t>
  </si>
  <si>
    <t>AUTO POSTO WATANABE LTDA.</t>
  </si>
  <si>
    <t>02.531.610/0001-47</t>
  </si>
  <si>
    <t>Posto Z+Z</t>
  </si>
  <si>
    <t>Goiania</t>
  </si>
  <si>
    <t>controladoria.lancamentos@redezmaisz.com.br</t>
  </si>
  <si>
    <t>Olinda</t>
  </si>
  <si>
    <t>c0001033</t>
  </si>
  <si>
    <t>POSTO Z + Z  SERRA LTDA.</t>
  </si>
  <si>
    <t>04.159.164/0001-17</t>
  </si>
  <si>
    <t>Fued Jose Sebba</t>
  </si>
  <si>
    <t>C0001034</t>
  </si>
  <si>
    <t>POSTO TRIÂNGULO LTDA</t>
  </si>
  <si>
    <t>00.287.484/0001-00</t>
  </si>
  <si>
    <t>Posto Triângulo</t>
  </si>
  <si>
    <t>edson.postotriangulo@gmail.com; edsonsouza.triangulo@gmail.com</t>
  </si>
  <si>
    <t>P 2</t>
  </si>
  <si>
    <t>c0001035</t>
  </si>
  <si>
    <t>POSTO Z + Z T –63 LTDA</t>
  </si>
  <si>
    <t>01.559.584/0001-00</t>
  </si>
  <si>
    <t>T 63</t>
  </si>
  <si>
    <t>C0001037</t>
  </si>
  <si>
    <t>POSTO Z + Z LARANJEIRAS LTDA</t>
  </si>
  <si>
    <t>03.311.068/0001-80</t>
  </si>
  <si>
    <t>Benjamin Constant</t>
  </si>
  <si>
    <t>C0001038</t>
  </si>
  <si>
    <t>POSTO Z + Z SHOPPING LTDA.</t>
  </si>
  <si>
    <t>03.776.044/0001-04</t>
  </si>
  <si>
    <t>Deputado Jamel Cecilio</t>
  </si>
  <si>
    <t>c0001039</t>
  </si>
  <si>
    <t>POSTO Z + Z 136  LTDA</t>
  </si>
  <si>
    <t>08.626.180/0001-23</t>
  </si>
  <si>
    <t>c0001040</t>
  </si>
  <si>
    <t>AUTO POSTO DONA SANTA  LTDA</t>
  </si>
  <si>
    <t>08.232.672/0001-34</t>
  </si>
  <si>
    <t>'apoio.administrativo2@redezmaisz.com.br'</t>
  </si>
  <si>
    <t>C0001041</t>
  </si>
  <si>
    <t>AUTO POSTO WALTER SANTOS LTDA</t>
  </si>
  <si>
    <t>05.258.846/0001-40</t>
  </si>
  <si>
    <t>c0001042</t>
  </si>
  <si>
    <t>POSTO Z + Z NOSSA SENHORA MEDALHA MILAGROSA LTDA- ME</t>
  </si>
  <si>
    <t>11.786.457/0001-90</t>
  </si>
  <si>
    <t>Anhanguera</t>
  </si>
  <si>
    <t>c0001043</t>
  </si>
  <si>
    <t>Catho Online Ltda.</t>
  </si>
  <si>
    <t>03.753.088/0001-00</t>
  </si>
  <si>
    <t>CATHO - BR</t>
  </si>
  <si>
    <t>jakson.peters@catho.com</t>
  </si>
  <si>
    <t>Madre Linda Lucotti</t>
  </si>
  <si>
    <t>c0001044</t>
  </si>
  <si>
    <t>AUTO POSTO POLE POSITION LTDA</t>
  </si>
  <si>
    <t>44.620.896/0001-87</t>
  </si>
  <si>
    <t>Auto Posto Pole Position</t>
  </si>
  <si>
    <t>posto.poleposition@uol.com.br; posto.poleposition@hotmail.com</t>
  </si>
  <si>
    <t>Doutor Betim</t>
  </si>
  <si>
    <t>c0001045</t>
  </si>
  <si>
    <t>Nova Campinas Com de Combustíveis ltda</t>
  </si>
  <si>
    <t>04.496.759/0001-68</t>
  </si>
  <si>
    <t>Nova Campinas Com de Combustíveis</t>
  </si>
  <si>
    <t>ncampinas@postocampineira.com.br</t>
  </si>
  <si>
    <t>Carlos Stevenson</t>
  </si>
  <si>
    <t>c0001046</t>
  </si>
  <si>
    <t>Posto Avenida Nossa Senhora de Fatima Campinas Ltda</t>
  </si>
  <si>
    <t>05.634.562/0001-00</t>
  </si>
  <si>
    <t>Posto Avenida Nossa Senhora de Fatima Campinas</t>
  </si>
  <si>
    <t>nsfatima@postocampineira.com.br</t>
  </si>
  <si>
    <t>Nossa Senhora de Fatima</t>
  </si>
  <si>
    <t>c0001047</t>
  </si>
  <si>
    <t>Auto Posto Campineira ltda</t>
  </si>
  <si>
    <t>56.009.756/0001-56</t>
  </si>
  <si>
    <t>Auto Posto Campineira</t>
  </si>
  <si>
    <t>dodo@postocampineira.com.br</t>
  </si>
  <si>
    <t>c0001048</t>
  </si>
  <si>
    <t>AUTO SHOPP PAULISTA LTDA</t>
  </si>
  <si>
    <t>46.123.758/0001-18</t>
  </si>
  <si>
    <t>Auto Shopp Paulista</t>
  </si>
  <si>
    <t>autoshop@superig.com.br</t>
  </si>
  <si>
    <t>Jasmim</t>
  </si>
  <si>
    <t>c0001049</t>
  </si>
  <si>
    <t>NOVO MUNDO MOVEIS E UTILIDADES LTDA</t>
  </si>
  <si>
    <t>01.534.080/0001-28</t>
  </si>
  <si>
    <t>Novo Mundo</t>
  </si>
  <si>
    <t>victor.raphael@novomundo.com.br</t>
  </si>
  <si>
    <t>c0001050</t>
  </si>
  <si>
    <t>Bebber Comércio de Móveis e Eletrodomésticos LTDA.</t>
  </si>
  <si>
    <t>75.455.824/0001-55</t>
  </si>
  <si>
    <t>patricia.derrossi@dbsa.com.br</t>
  </si>
  <si>
    <t>Mal. Deodoro</t>
  </si>
  <si>
    <t>c0001051</t>
  </si>
  <si>
    <t>Maria do Carmo Soares Venancio Produtos Ópticos – ME</t>
  </si>
  <si>
    <t>12.412.406/0001-60</t>
  </si>
  <si>
    <t>gustavocsousa@hotmail.com;financeiro.sorocaba@oticasdinizsp.com.br</t>
  </si>
  <si>
    <t>Quinze de Novembro</t>
  </si>
  <si>
    <t>c0001053</t>
  </si>
  <si>
    <t>LIVRARIA LEITURA GOIANIA LTDA</t>
  </si>
  <si>
    <t>04.743.072/0001-80</t>
  </si>
  <si>
    <t>GOIANIA</t>
  </si>
  <si>
    <t>goiania.gerencia@leitura.com.br; cxcentralgoiania@leitura.com.br</t>
  </si>
  <si>
    <t>T 10 1300 LJ 321 A PAVMTO 3</t>
  </si>
  <si>
    <t>C0001054</t>
  </si>
  <si>
    <t>CBA F FOOD COM IMP EXP DE PROD ALIMENTIC</t>
  </si>
  <si>
    <t>05.909.904/0002-39</t>
  </si>
  <si>
    <t>goianiabobs@gmail.com</t>
  </si>
  <si>
    <t>C0001055</t>
  </si>
  <si>
    <t>BLAKE COMERCIO E IMPORTAÇÃO DE ALIM LTDA</t>
  </si>
  <si>
    <t>08.404.640/0001-79</t>
  </si>
  <si>
    <t>kbafilho@hotmail.com;goianiabobs@gmail.com</t>
  </si>
  <si>
    <t>C0001056</t>
  </si>
  <si>
    <t>COR ALIMENTOS LTDA - ME</t>
  </si>
  <si>
    <t>18.296.419/0001-06</t>
  </si>
  <si>
    <t>claudio.jb@terra.com.br</t>
  </si>
  <si>
    <t>Perimetral Norte</t>
  </si>
  <si>
    <t>C0001057</t>
  </si>
  <si>
    <t>JMSM COMERCIO DE ALIMENTOS LTDA ME</t>
  </si>
  <si>
    <t>16.366.408/0001-11</t>
  </si>
  <si>
    <t>adm@grupojs3.com.br; josemarioms@gmail.com; js3.financeiro@gmail.com</t>
  </si>
  <si>
    <t>C0001058</t>
  </si>
  <si>
    <t>PORTAL SUL SHAKES LTDA - EPP</t>
  </si>
  <si>
    <t>14.152.707/0002-09</t>
  </si>
  <si>
    <t>adm@grupojs3.com.br;</t>
  </si>
  <si>
    <t>Perimetral</t>
  </si>
  <si>
    <t>C0001059</t>
  </si>
  <si>
    <t>BLAKE COM IMPOR E EXPOR DE PROD ALIMENT</t>
  </si>
  <si>
    <t>08.404.640/0002-50</t>
  </si>
  <si>
    <t>Nero Macedo</t>
  </si>
  <si>
    <t>C0001060</t>
  </si>
  <si>
    <t>14.152.707/0001-28</t>
  </si>
  <si>
    <t>adm@grupojs3.com.br; josemarioms@gmail.com;</t>
  </si>
  <si>
    <t>ROD. GO 040 KM 06 PORTAL SUL SHOPPING</t>
  </si>
  <si>
    <t>C0001061</t>
  </si>
  <si>
    <t>KBZ Com. Imp. e Exp. Prod.Alimentícios Ltda</t>
  </si>
  <si>
    <t>02.028.915/0003-00</t>
  </si>
  <si>
    <t>T- 10</t>
  </si>
  <si>
    <t>C0001062</t>
  </si>
  <si>
    <t>DRIVE-THRU GOIÂNIA LTDA</t>
  </si>
  <si>
    <t>13.904.023/0001-72</t>
  </si>
  <si>
    <t>wanbrasil@hotmail.com</t>
  </si>
  <si>
    <t>Assis Chateaubriand</t>
  </si>
  <si>
    <t>C0001063</t>
  </si>
  <si>
    <t>14.152.707/0003-90</t>
  </si>
  <si>
    <t>leandro.rabelo@gmail.com</t>
  </si>
  <si>
    <t>Da igualdade</t>
  </si>
  <si>
    <t>c0001064</t>
  </si>
  <si>
    <t>1Supermercado Pro Brasil Ltda</t>
  </si>
  <si>
    <t>37.629.995/0001-64</t>
  </si>
  <si>
    <t>Supermercados Pró-Brazilian</t>
  </si>
  <si>
    <t>nilza@probrazilian.com.br</t>
  </si>
  <si>
    <t>c0001065</t>
  </si>
  <si>
    <t>2Supermercado Pro Brasil Ltda</t>
  </si>
  <si>
    <t>37.629.995/0002-45</t>
  </si>
  <si>
    <t>Quinta Avenida</t>
  </si>
  <si>
    <t>c0001066</t>
  </si>
  <si>
    <t>3Supermercado Pro Brasil Ltda</t>
  </si>
  <si>
    <t>37.629.995/0003-26</t>
  </si>
  <si>
    <t>T-9</t>
  </si>
  <si>
    <t>c0001067</t>
  </si>
  <si>
    <t>4Supermercado Pro Brasil Ltda</t>
  </si>
  <si>
    <t>37.629.995/0005-98</t>
  </si>
  <si>
    <t>Neropolis</t>
  </si>
  <si>
    <t>c0001068</t>
  </si>
  <si>
    <t>POSTO AVENIDA SOUSAS LTDA</t>
  </si>
  <si>
    <t>07.077.221/0001-07</t>
  </si>
  <si>
    <t>Posto Avenida Sousas</t>
  </si>
  <si>
    <t>postosousas@hotmail.com</t>
  </si>
  <si>
    <t>Antonio Carlos Couto de Barros</t>
  </si>
  <si>
    <t>c0001069</t>
  </si>
  <si>
    <t>EBERT E ANNONI LANCHONETE LTDA - EPP</t>
  </si>
  <si>
    <t>19.742.224/0001-05</t>
  </si>
  <si>
    <t>Blumenau</t>
  </si>
  <si>
    <t>adm.bobs.ebert@gmail.com</t>
  </si>
  <si>
    <t>BR-470</t>
  </si>
  <si>
    <t>c0001070</t>
  </si>
  <si>
    <t>ANNONI E EBERT LANCHONETE LTDA - EPP</t>
  </si>
  <si>
    <t>19.742.255/0001-58</t>
  </si>
  <si>
    <t>adm.bobs.ebert@gmail.com; diretoria.bobs.norteshopping@gmail.com</t>
  </si>
  <si>
    <t>Sete de Maio</t>
  </si>
  <si>
    <t>c0001071</t>
  </si>
  <si>
    <t>P H COM DE DERIVADOS DE PETROLEO LTDA</t>
  </si>
  <si>
    <t>12.303.939/0001-04</t>
  </si>
  <si>
    <t>Posto Holanda</t>
  </si>
  <si>
    <t>transportadoraph@hotmail.com.br;rabelopaulinha@hotmail.com</t>
  </si>
  <si>
    <t>Germano Franck</t>
  </si>
  <si>
    <t>c0001072</t>
  </si>
  <si>
    <t>RN COMERCIO VAREJISTA S.A</t>
  </si>
  <si>
    <t>13.481.309/0195-35</t>
  </si>
  <si>
    <t>Ricardo Eletro</t>
  </si>
  <si>
    <t>mktmidia@ricardoeletro.com.br; aline.melo@ricardoeletro.com.br;</t>
  </si>
  <si>
    <t>c0001073</t>
  </si>
  <si>
    <t>Vip Restaurante Cidade LTDA</t>
  </si>
  <si>
    <t>14.905.938/0002-46</t>
  </si>
  <si>
    <t>lou@bobscuritiba.com.br</t>
  </si>
  <si>
    <t>Marechal Floriano Peixoto</t>
  </si>
  <si>
    <t>c0001074</t>
  </si>
  <si>
    <t>MOREIRA ADMINISTRADORA DE CARTÕES DE CRÉDITO E DE CONVÊNIOS LTDA.</t>
  </si>
  <si>
    <t>15.870.770/0001-62</t>
  </si>
  <si>
    <t>Moreira Card</t>
  </si>
  <si>
    <t>gerencia@moreiracard.com.br; captacao@moreiracard.com.br</t>
  </si>
  <si>
    <t>c0001075</t>
  </si>
  <si>
    <t>MILOGRANA COMERCIO DE ALIMENTOS LTDA.</t>
  </si>
  <si>
    <t>17.489.870/0001-79</t>
  </si>
  <si>
    <t>sandrosantanadf@hotmail.com</t>
  </si>
  <si>
    <t>12 Chacara 312A</t>
  </si>
  <si>
    <t>c0001076</t>
  </si>
  <si>
    <t>GOIÁS COMÉRCIO DE COSMÉTICOS LTDA</t>
  </si>
  <si>
    <t>17.871.449/0001-28</t>
  </si>
  <si>
    <t>Shopping dos Cosméticos</t>
  </si>
  <si>
    <t>amandamaria@shcosmeticos.com.br; thais@shcosmeticos.com.br</t>
  </si>
  <si>
    <t>c0001077</t>
  </si>
  <si>
    <t>PIEDADE BURGER COMERCIO DE ALIMENTOS LTDA</t>
  </si>
  <si>
    <t>18.606.199/0002-42</t>
  </si>
  <si>
    <t>Vitória de Santo Antão</t>
  </si>
  <si>
    <t>diego@mpalimentos.com; manoel@mpalimentos.com;</t>
  </si>
  <si>
    <t>Henrique de Holanda</t>
  </si>
  <si>
    <t>c0001078</t>
  </si>
  <si>
    <t>Piedade Burger Comercio de Alimentos LTDA</t>
  </si>
  <si>
    <t>18.606.199/0001-61</t>
  </si>
  <si>
    <t>Ayrton Senna da Silva</t>
  </si>
  <si>
    <t>c0001079</t>
  </si>
  <si>
    <t>Proxy Media Informação e Comunicação Ltda</t>
  </si>
  <si>
    <t>13.731.003/0001-47</t>
  </si>
  <si>
    <t>Marcyn</t>
  </si>
  <si>
    <t>cristiane@proxymedia.com.br; parcerias@proxymedia.com.br</t>
  </si>
  <si>
    <t>Clelia</t>
  </si>
  <si>
    <t>C000108</t>
  </si>
  <si>
    <t>E A França Comercial Ltda</t>
  </si>
  <si>
    <t>03.249.077/0001-98</t>
  </si>
  <si>
    <t>c0001080</t>
  </si>
  <si>
    <t>Livraria Leitura LTDA</t>
  </si>
  <si>
    <t>18.741.504/0007-13</t>
  </si>
  <si>
    <t>gustavo@leitura.com.br;reginaabreu@leitura.com.br</t>
  </si>
  <si>
    <t>Amazonas</t>
  </si>
  <si>
    <t>c0001081</t>
  </si>
  <si>
    <t>TECH LUBRIFICANTES COMERCIAL LTDA</t>
  </si>
  <si>
    <t>Manoel Francisco Mendes</t>
  </si>
  <si>
    <t>c0001082</t>
  </si>
  <si>
    <t>Instituto de Educação Superior Latinoamericano</t>
  </si>
  <si>
    <t>97.525.706/0001-09</t>
  </si>
  <si>
    <t>IESLA</t>
  </si>
  <si>
    <t>tesouraria@iesla.com.br</t>
  </si>
  <si>
    <t>Presidente Tancredo Neves</t>
  </si>
  <si>
    <t>c0001083</t>
  </si>
  <si>
    <t>JJM REFEIÇÕES LTDA EPP</t>
  </si>
  <si>
    <t>16.971.391/0001-21</t>
  </si>
  <si>
    <t>Laça Prime</t>
  </si>
  <si>
    <t>anselmobroljr@lacaburguer.com.br</t>
  </si>
  <si>
    <t>Padre Carapuceiro</t>
  </si>
  <si>
    <t>c0001084</t>
  </si>
  <si>
    <t>BT Choperia Ltda</t>
  </si>
  <si>
    <t>19.675.141/0001-32</t>
  </si>
  <si>
    <t>Krug Bier</t>
  </si>
  <si>
    <t>krugbierextra@gmail.com</t>
  </si>
  <si>
    <t>Cristiano Machado</t>
  </si>
  <si>
    <t>c0001085</t>
  </si>
  <si>
    <t>Alexandre Haralambos Antypas</t>
  </si>
  <si>
    <t>11.430.966/0001-85</t>
  </si>
  <si>
    <t>Pizzaria Mangabeiras Posto Avenida</t>
  </si>
  <si>
    <t>julita@grupoccc.com.br; ernesto@grupoccc.com.br</t>
  </si>
  <si>
    <t>Alagoas</t>
  </si>
  <si>
    <t>c0001086</t>
  </si>
  <si>
    <t>CEVEL - CECILIO VEÍCULOS</t>
  </si>
  <si>
    <t>02.291.805/0001-67</t>
  </si>
  <si>
    <t>Cevel</t>
  </si>
  <si>
    <t>jonas.santana@grupocevel.com.br</t>
  </si>
  <si>
    <t>c0001087</t>
  </si>
  <si>
    <t>CEVEL CECILIO VEICULOS LTDA</t>
  </si>
  <si>
    <t>02.291.805/0006-71</t>
  </si>
  <si>
    <t>Castelo Branco</t>
  </si>
  <si>
    <t>c0001088</t>
  </si>
  <si>
    <t>SAINT MARTIN AUTOMOVEIS LTDA</t>
  </si>
  <si>
    <t>03.220.174/0001-58</t>
  </si>
  <si>
    <t>T-10</t>
  </si>
  <si>
    <t>c0001089</t>
  </si>
  <si>
    <t>KÖRA VEÍCULOS LTDA</t>
  </si>
  <si>
    <t>14.064.648/0001-36</t>
  </si>
  <si>
    <t>c0001090</t>
  </si>
  <si>
    <t>GARRA COMERCIO DE ALIMENTOS LTDA</t>
  </si>
  <si>
    <t>16.779.009/0001-82</t>
  </si>
  <si>
    <t>ducheffloko@gmail.com; juanmoreno2105@hotmail.com</t>
  </si>
  <si>
    <t>c0001092</t>
  </si>
  <si>
    <t>DENTALMED DISTRIBUIDORA DE PRODUTOS MÉDICOS E ODONTOLÓGICOS LTDA</t>
  </si>
  <si>
    <t>07.301.389/0001-54</t>
  </si>
  <si>
    <t>Dentalmed Universitária</t>
  </si>
  <si>
    <t>Tubarao</t>
  </si>
  <si>
    <t>rafael@dentalmeduniversitaria.com.br</t>
  </si>
  <si>
    <t>Capitao Alexandre de Sa</t>
  </si>
  <si>
    <t>c0001093</t>
  </si>
  <si>
    <t>HOTEL MANSIONES LTDA</t>
  </si>
  <si>
    <t>11.012.602/0001-85</t>
  </si>
  <si>
    <t>HOTEL MANSIONES</t>
  </si>
  <si>
    <t>BLUMENAU</t>
  </si>
  <si>
    <t>PE JACOBS 45</t>
  </si>
  <si>
    <t>C0001094</t>
  </si>
  <si>
    <t>AC GOMES LOJAS LTDA</t>
  </si>
  <si>
    <t>04.657.129/0001-28</t>
  </si>
  <si>
    <t>JCANEDO</t>
  </si>
  <si>
    <t>financeiro@jcanedo.com.br;francine@jcanedo.com.br</t>
  </si>
  <si>
    <t>Santos Dumont</t>
  </si>
  <si>
    <t>c0001095</t>
  </si>
  <si>
    <t>IRMAOS TABARI LTDA</t>
  </si>
  <si>
    <t>19.150.895/0001-79</t>
  </si>
  <si>
    <t>POSTO TABARI</t>
  </si>
  <si>
    <t>ITABIRITO</t>
  </si>
  <si>
    <t>postotabari@bol.com.br</t>
  </si>
  <si>
    <t>BR 356 KM 43</t>
  </si>
  <si>
    <t>c0001096</t>
  </si>
  <si>
    <t>CTIS COMERCIAL DE TECNOLOGIA LTDA</t>
  </si>
  <si>
    <t>17.801.587/0001-30</t>
  </si>
  <si>
    <t>CTIS</t>
  </si>
  <si>
    <t>BRASÍLIA</t>
  </si>
  <si>
    <t>patriciaml@ctis.com.br; izaene.silva@ctis.com.br</t>
  </si>
  <si>
    <t>Q CSG 12, LOTE 03, GALPÃO 01C, TÉRREO</t>
  </si>
  <si>
    <t>c0001097</t>
  </si>
  <si>
    <t>DM Choperia LTDA EPP</t>
  </si>
  <si>
    <t>10.929.565/0001-01</t>
  </si>
  <si>
    <t>DM Choperia</t>
  </si>
  <si>
    <t>Getulio Vargas</t>
  </si>
  <si>
    <t>c0001099</t>
  </si>
  <si>
    <t>Hotel Barra Sul 4.000 LTDA</t>
  </si>
  <si>
    <t>09.462.262/0001-42</t>
  </si>
  <si>
    <t>Balneario Camboriu</t>
  </si>
  <si>
    <t>agostinho@barrasulhotel.com.br</t>
  </si>
  <si>
    <t>C000110</t>
  </si>
  <si>
    <t>Ecmetrics Marketing E Tecnologia Aplicada Ltda</t>
  </si>
  <si>
    <t>07.771.870/0001-03</t>
  </si>
  <si>
    <t>Ecglobalpanel</t>
  </si>
  <si>
    <t>Olimpiadas</t>
  </si>
  <si>
    <t>C000112</t>
  </si>
  <si>
    <t>Editora Abril S/A</t>
  </si>
  <si>
    <t>02.183.757/0001-93</t>
  </si>
  <si>
    <t>Editora Abril</t>
  </si>
  <si>
    <t>meiry.nagano@abril.com.br; camila.costa@abril.com.br</t>
  </si>
  <si>
    <t>Otaviano Alves de Lima</t>
  </si>
  <si>
    <t>C000113</t>
  </si>
  <si>
    <t>Editora Globo S/A</t>
  </si>
  <si>
    <t>04.067.191/0001-60</t>
  </si>
  <si>
    <t>Editora Globo</t>
  </si>
  <si>
    <t>afinis@edglobo.com.br; parcerias@edglobo.com.br; dgsilva@edglobo.com.br</t>
  </si>
  <si>
    <t>C000115</t>
  </si>
  <si>
    <t>Efotos</t>
  </si>
  <si>
    <t>C000116</t>
  </si>
  <si>
    <t>Eld Serviços De Alimentação Ltda</t>
  </si>
  <si>
    <t>00.208.014/0001-03</t>
  </si>
  <si>
    <t>ameld@restauranteamerica.com.br;vitornascimento@restauranteamerica.com.br</t>
  </si>
  <si>
    <t>Reboucas</t>
  </si>
  <si>
    <t>C000117</t>
  </si>
  <si>
    <t>Electrolux</t>
  </si>
  <si>
    <t>C000118</t>
  </si>
  <si>
    <t>Embratel</t>
  </si>
  <si>
    <t>C000119</t>
  </si>
  <si>
    <t>Emoreira Comercial Ltda</t>
  </si>
  <si>
    <t>17.182.080/0007-31</t>
  </si>
  <si>
    <t>Emoreira</t>
  </si>
  <si>
    <t>Nossa Senhora De Fátima</t>
  </si>
  <si>
    <t>C000120</t>
  </si>
  <si>
    <t>Empresa Folha Da Manha As</t>
  </si>
  <si>
    <t>60.579.703/0001-48</t>
  </si>
  <si>
    <t>Folha de São Paulo</t>
  </si>
  <si>
    <t>mayara.nunes@grupofolha.com.br</t>
  </si>
  <si>
    <t>Barão de Limeira</t>
  </si>
  <si>
    <t>C000122</t>
  </si>
  <si>
    <t>Epson Do Brasil Industria E Comercio Ltda</t>
  </si>
  <si>
    <t>52.106.911/0003-63</t>
  </si>
  <si>
    <t>Epson</t>
  </si>
  <si>
    <t>Tucanaré</t>
  </si>
  <si>
    <t>C000124</t>
  </si>
  <si>
    <t>Espeto Santa Tereza Ltda</t>
  </si>
  <si>
    <t>11.081.267/0001-77</t>
  </si>
  <si>
    <t>Santa Tereza</t>
  </si>
  <si>
    <t>Mármore</t>
  </si>
  <si>
    <t>C000127</t>
  </si>
  <si>
    <t>FABRICA DE VENDAS LTDA - ME</t>
  </si>
  <si>
    <t>10.603.486/0001-06</t>
  </si>
  <si>
    <t>Via Embratel</t>
  </si>
  <si>
    <t>Sabará</t>
  </si>
  <si>
    <t>Saturno</t>
  </si>
  <si>
    <t>C000128</t>
  </si>
  <si>
    <t>Fagundes E Ferreira Fotos Ltda - ME</t>
  </si>
  <si>
    <t>10.911.843/0001-01</t>
  </si>
  <si>
    <t>Afonso Vaz de Melo</t>
  </si>
  <si>
    <t>C000129</t>
  </si>
  <si>
    <t>Flandres Comércio Global De Varejo Ltda</t>
  </si>
  <si>
    <t>10.313.360/0001-05</t>
  </si>
  <si>
    <t>Brandsclub</t>
  </si>
  <si>
    <t>Gabriel Monteiro Da Silva</t>
  </si>
  <si>
    <t>C000131</t>
  </si>
  <si>
    <t>Folha De São Paulo</t>
  </si>
  <si>
    <t>C000134</t>
  </si>
  <si>
    <t>Gemar Empreendimentos S/A</t>
  </si>
  <si>
    <t>05.953.099/0001-60</t>
  </si>
  <si>
    <t>contasapagar.raju@atlanticahotels.com.br; controller.raju@atlanticahotels.com.br</t>
  </si>
  <si>
    <t>Engenheiro Jorge de Oliveira Neto</t>
  </si>
  <si>
    <t>C000135</t>
  </si>
  <si>
    <t>Gepe Empreendimentos De Hotelaria Ltda</t>
  </si>
  <si>
    <t>00.319.295/0001-63</t>
  </si>
  <si>
    <t>São José do Rio Preto</t>
  </si>
  <si>
    <t>cmerlotto@saintpaulplazahotel.com.br ggeral.spa@atlanticahotels.com.br</t>
  </si>
  <si>
    <t>José Munia</t>
  </si>
  <si>
    <t>C000136</t>
  </si>
  <si>
    <t>SUPRICORP SUPRIMENTOS LTDA</t>
  </si>
  <si>
    <t>54.651.716/0001-88</t>
  </si>
  <si>
    <t>Gimba</t>
  </si>
  <si>
    <t>bgarutti@gimba.com.br; rsoares@gimba.com.br; kmunhoz@gimba.com.br; lsevero@gimba.com.br</t>
  </si>
  <si>
    <t>Agostinho Gomes</t>
  </si>
  <si>
    <t>C000139</t>
  </si>
  <si>
    <t>Glamour Group Comercio De Presentes Ltda</t>
  </si>
  <si>
    <t>08.766.691/0001-40</t>
  </si>
  <si>
    <t>Glamour</t>
  </si>
  <si>
    <t>José Silva de Azevedo Neto  (Paisagista)</t>
  </si>
  <si>
    <t>C000142</t>
  </si>
  <si>
    <t>Grupo Ibmec Educacional S.A.</t>
  </si>
  <si>
    <t>04.298.309/0001-60</t>
  </si>
  <si>
    <t>Veris</t>
  </si>
  <si>
    <t>C000143</t>
  </si>
  <si>
    <t>Guarulhos Downtown Hotel Ltda</t>
  </si>
  <si>
    <t>04.881.844/0001-40</t>
  </si>
  <si>
    <t>Guarulhos</t>
  </si>
  <si>
    <t>contasapagar.guarulhos@serhs.com</t>
  </si>
  <si>
    <t>Ramos de Azevedo</t>
  </si>
  <si>
    <t>C000144</t>
  </si>
  <si>
    <t>H2D Serviços Ltda</t>
  </si>
  <si>
    <t>10.664.731/0001-95</t>
  </si>
  <si>
    <t>Afonso Pena</t>
  </si>
  <si>
    <t>C000146</t>
  </si>
  <si>
    <t>Hobratel Hoteis E Turismo Ltda</t>
  </si>
  <si>
    <t>47.249.370/0001-20</t>
  </si>
  <si>
    <t>Marília</t>
  </si>
  <si>
    <t>financeiro@sunvalley.com.br; controle@sunvalley.com.br</t>
  </si>
  <si>
    <t>Aimorés</t>
  </si>
  <si>
    <t>C000148</t>
  </si>
  <si>
    <t>Hopi Hari S/A</t>
  </si>
  <si>
    <t>00.924.432/0001-99</t>
  </si>
  <si>
    <t>Hopi Hari</t>
  </si>
  <si>
    <t>Vinhedo</t>
  </si>
  <si>
    <t>giseli.chiquetto@hopihari.com.br;henrique.rocha@hopihari.com.br;nf-e@hopihari.com.br</t>
  </si>
  <si>
    <t>Municipal Vinhedo / Itupeva</t>
  </si>
  <si>
    <t>C000149</t>
  </si>
  <si>
    <t>Hotel Curitiba Capital S/A</t>
  </si>
  <si>
    <t>03.554.611/0001-70</t>
  </si>
  <si>
    <t>controller.fpsc@atlanticahotels.com.br</t>
  </si>
  <si>
    <t>Sete de Setembro</t>
  </si>
  <si>
    <t>C000150</t>
  </si>
  <si>
    <t>03.554.611/0002-50</t>
  </si>
  <si>
    <t>Dom Pedro II</t>
  </si>
  <si>
    <t>C000151</t>
  </si>
  <si>
    <t>03.554.611/0003-31</t>
  </si>
  <si>
    <t>C000152</t>
  </si>
  <si>
    <t>Hotel Solmar Ltda</t>
  </si>
  <si>
    <t>09.575.592/0001-44</t>
  </si>
  <si>
    <t>João Pessoa</t>
  </si>
  <si>
    <t>Cabo Branco</t>
  </si>
  <si>
    <t>C000153</t>
  </si>
  <si>
    <t>Hotelaria  Praia Comprida Ltda</t>
  </si>
  <si>
    <t>08.805.504/0001-90</t>
  </si>
  <si>
    <t>Vitória</t>
  </si>
  <si>
    <t>asscontroladoria@praiacompridahotel.com.br</t>
  </si>
  <si>
    <t>Saturnino de Brito</t>
  </si>
  <si>
    <t>C000154</t>
  </si>
  <si>
    <t>Hsbc Bank Brasil S/A - Banco Multiplo</t>
  </si>
  <si>
    <t>01.701.201/0001-89</t>
  </si>
  <si>
    <t>Hsbc</t>
  </si>
  <si>
    <t>karin.o.silva@hsbc.com.br</t>
  </si>
  <si>
    <t>Oliveira Bello</t>
  </si>
  <si>
    <t>C000160</t>
  </si>
  <si>
    <t>Infservice</t>
  </si>
  <si>
    <t>01.953.761/0001-20</t>
  </si>
  <si>
    <t>rchade@infservice.com.br</t>
  </si>
  <si>
    <t>Taques Alvim</t>
  </si>
  <si>
    <t>C000161</t>
  </si>
  <si>
    <t>Ingresso Com Ltda</t>
  </si>
  <si>
    <t>00.860.640/0001-71</t>
  </si>
  <si>
    <t>Ingresso.Com</t>
  </si>
  <si>
    <t>liliane.maciel@ingresso.com</t>
  </si>
  <si>
    <t>C000163</t>
  </si>
  <si>
    <t>Inpar Projeto Residencial Condominio Wellness Resort Spe 42 Ltda</t>
  </si>
  <si>
    <t>08.748.526/0001-66</t>
  </si>
  <si>
    <t>Inpar</t>
  </si>
  <si>
    <t>C000166</t>
  </si>
  <si>
    <t>RAV DECORAÇÕES LTDA - EPP</t>
  </si>
  <si>
    <t>14.409.354/0001-07</t>
  </si>
  <si>
    <t>Ravello</t>
  </si>
  <si>
    <t>financeiro@ravello.com.br; controller@ravello.com.br</t>
  </si>
  <si>
    <t>Santa Rita Durão</t>
  </si>
  <si>
    <t>C000167</t>
  </si>
  <si>
    <t>Itupeva Hoteis Convenções E Eventos Ltda</t>
  </si>
  <si>
    <t>05.509.761/0001-97</t>
  </si>
  <si>
    <t>Itupeva</t>
  </si>
  <si>
    <t>controller.qri@atlanticahotels.com.br</t>
  </si>
  <si>
    <t>Serra Azul</t>
  </si>
  <si>
    <t>C000169</t>
  </si>
  <si>
    <t>J Sul Serviços De Alimentação Ltda</t>
  </si>
  <si>
    <t>04.330.434/0001-00</t>
  </si>
  <si>
    <t>amjds@restauranteamerica.com.br; vitornascimento@restauranteamerica.com.br</t>
  </si>
  <si>
    <t>Giovanni Gronchi</t>
  </si>
  <si>
    <t>C000172</t>
  </si>
  <si>
    <t>Jnb Comercio De Flores Ltda Epp</t>
  </si>
  <si>
    <t>01.364.219/0001-32</t>
  </si>
  <si>
    <t>Mb Flores</t>
  </si>
  <si>
    <t>saraelias@mbflores.com.br; elianafabricio@mbflores.com.br</t>
  </si>
  <si>
    <t>Dom Jaime de Barros Camara</t>
  </si>
  <si>
    <t>C000173</t>
  </si>
  <si>
    <t>Jone Dias Castro</t>
  </si>
  <si>
    <t>C000175</t>
  </si>
  <si>
    <t>Juliano Cesar Souza Marciano - Me</t>
  </si>
  <si>
    <t>08.002.998/0001-75</t>
  </si>
  <si>
    <t>Nova Flor</t>
  </si>
  <si>
    <t>São Caetano do Sul</t>
  </si>
  <si>
    <t>paula@giulianaflores.com.br; andreia@giulianaflores.com.br; financeiro@giulianaflores.com.br</t>
  </si>
  <si>
    <t>Monte Alegre</t>
  </si>
  <si>
    <t>C000177</t>
  </si>
  <si>
    <t>Kidcom Comércio De Artigos De Entretenimento Ltda</t>
  </si>
  <si>
    <t>09.120.065/0001-45</t>
  </si>
  <si>
    <t>Toymania</t>
  </si>
  <si>
    <t>dos Bandeirantes</t>
  </si>
  <si>
    <t>C000179</t>
  </si>
  <si>
    <t>MARYZA PACHECO MACEDO DA SILVA</t>
  </si>
  <si>
    <t>15.616.722/0001-42</t>
  </si>
  <si>
    <t>FRANCISCO GOMES DA SILVA PRADO</t>
  </si>
  <si>
    <t>C000180</t>
  </si>
  <si>
    <t>Krug Bier Industria Ltda</t>
  </si>
  <si>
    <t>01.756.629/0001-29</t>
  </si>
  <si>
    <t>Nova Lima</t>
  </si>
  <si>
    <t>hellen@krug.com.br; valeria@krug.com.br</t>
  </si>
  <si>
    <t>Alaska</t>
  </si>
  <si>
    <t>C000181</t>
  </si>
  <si>
    <t>Ks Bh Shopping Comércio De Al</t>
  </si>
  <si>
    <t>10.379.335/0001-16</t>
  </si>
  <si>
    <t>BR-356 3049</t>
  </si>
  <si>
    <t>C000185</t>
  </si>
  <si>
    <t>Leitura Web Comercio De Livros Ltda</t>
  </si>
  <si>
    <t>02.637.621/0001-06</t>
  </si>
  <si>
    <t>Cristovão Colombo</t>
  </si>
  <si>
    <t>C000186</t>
  </si>
  <si>
    <t>Lima Roupas E Acessorios Ltda</t>
  </si>
  <si>
    <t>25.588.658/0001-97</t>
  </si>
  <si>
    <t>Sketch</t>
  </si>
  <si>
    <t>Olegário Maciel</t>
  </si>
  <si>
    <t>C000187</t>
  </si>
  <si>
    <t>Linea Viagens E Turismo Ltda</t>
  </si>
  <si>
    <t>10.389.182/0001-98</t>
  </si>
  <si>
    <t>Linea</t>
  </si>
  <si>
    <t>Ana Carvalho Silveira</t>
  </si>
  <si>
    <t>C000193</t>
  </si>
  <si>
    <t>Lumi</t>
  </si>
  <si>
    <t>C000194</t>
  </si>
  <si>
    <t>Luna Laser</t>
  </si>
  <si>
    <t>C000198</t>
  </si>
  <si>
    <t>Marisa Lojas S/A</t>
  </si>
  <si>
    <t>61.189.288/0214-29</t>
  </si>
  <si>
    <t>Marisa</t>
  </si>
  <si>
    <t>nflojavirtual@marisa.com.br; virtual.notafiscal@marisa.com.br</t>
  </si>
  <si>
    <t>Tocantins</t>
  </si>
  <si>
    <t>C000199</t>
  </si>
  <si>
    <t>MASTER TURISMO LTDA</t>
  </si>
  <si>
    <t>22.631.618/0001-92</t>
  </si>
  <si>
    <t>Master Turismo</t>
  </si>
  <si>
    <t>tesourariabhz@masterturismo.com.br</t>
  </si>
  <si>
    <t>C000200</t>
  </si>
  <si>
    <t>Maxipark</t>
  </si>
  <si>
    <t>C000201</t>
  </si>
  <si>
    <t>Mc 2 Intemediação De Negocios S/C Ltda</t>
  </si>
  <si>
    <t>03.680.024/0001-27</t>
  </si>
  <si>
    <t>Data Base Marketing</t>
  </si>
  <si>
    <t>Adolfo de Sauza Carneiro</t>
  </si>
  <si>
    <t>C000202</t>
  </si>
  <si>
    <t>Meet Comércio Alimentício E Serviços Ltda</t>
  </si>
  <si>
    <t>11.792.839/0001-26</t>
  </si>
  <si>
    <t>Porcão</t>
  </si>
  <si>
    <t>financeiro@grupomeet.net.br; rodrigo.silva4@mdlz.com; Cmazilli@dotz.com.br</t>
  </si>
  <si>
    <t>C000203</t>
  </si>
  <si>
    <t>Mega Mobile Telecom Ltda Me</t>
  </si>
  <si>
    <t>07.724.422/0001-59</t>
  </si>
  <si>
    <t>C000204</t>
  </si>
  <si>
    <t>Megaone Serviços Digitais Ltda</t>
  </si>
  <si>
    <t>12.866.314/0001-50</t>
  </si>
  <si>
    <t>Urbanautas</t>
  </si>
  <si>
    <t>Ibirapuera</t>
  </si>
  <si>
    <t>C000205</t>
  </si>
  <si>
    <t>Merkur Editora Ltda</t>
  </si>
  <si>
    <t>28.814.739/0001-56</t>
  </si>
  <si>
    <t>COMPRA FÁCIL</t>
  </si>
  <si>
    <t>bruno.berlinger@hermes.com.br</t>
  </si>
  <si>
    <t>Victor Civita</t>
  </si>
  <si>
    <t>C000206</t>
  </si>
  <si>
    <t>Cama &amp; Banho</t>
  </si>
  <si>
    <t>thamirysassumpcao@hermes.com.br</t>
  </si>
  <si>
    <t>C000207</t>
  </si>
  <si>
    <t>Lojas Nicho</t>
  </si>
  <si>
    <t>C000208</t>
  </si>
  <si>
    <t>Som Livre</t>
  </si>
  <si>
    <t>C000209</t>
  </si>
  <si>
    <t>Compra Fácil</t>
  </si>
  <si>
    <t>bruno.berlinger@hermes.com.br;'contabilidadematriz@hermes.com.br'</t>
  </si>
  <si>
    <t>C000211</t>
  </si>
  <si>
    <t>Minas Gerais Educação S.A.</t>
  </si>
  <si>
    <t>05.648.257/0001-78</t>
  </si>
  <si>
    <t>Una</t>
  </si>
  <si>
    <t>C000212</t>
  </si>
  <si>
    <t>INFINITI MARKETING DE INCENTIVO E FIDELIZACAO LTDA.</t>
  </si>
  <si>
    <t>05.604.139/0001-68</t>
  </si>
  <si>
    <t>Minucom</t>
  </si>
  <si>
    <t>R TABAPUA, 1123</t>
  </si>
  <si>
    <t>C000213</t>
  </si>
  <si>
    <t>Mlfc Comércio De Alimentos Ltda</t>
  </si>
  <si>
    <t>97.488.720/0001-80</t>
  </si>
  <si>
    <t>lilian.pinhel@bobsbh.com.br; kamila.rodrigues@mlfc.com.br; tairine.garcia@bobsbh.com.br</t>
  </si>
  <si>
    <t>C000214</t>
  </si>
  <si>
    <t>Moema Serviços De Alimentação Ltda</t>
  </si>
  <si>
    <t>03.818.211/0001-24</t>
  </si>
  <si>
    <t>ammoe@restauranteamerica.com.br; vitornascimento@restauranteamerica.com.br</t>
  </si>
  <si>
    <t>Tuim</t>
  </si>
  <si>
    <t>C000215</t>
  </si>
  <si>
    <t>Motum Soluções E Tecnologia Ltda</t>
  </si>
  <si>
    <t>70.965.678/0001-94</t>
  </si>
  <si>
    <t>Motum</t>
  </si>
  <si>
    <t>Oriente</t>
  </si>
  <si>
    <t>C000217</t>
  </si>
  <si>
    <t>Mpr</t>
  </si>
  <si>
    <t>C000218</t>
  </si>
  <si>
    <t>Mundo Aventura</t>
  </si>
  <si>
    <t>C000220</t>
  </si>
  <si>
    <t>Net Tv</t>
  </si>
  <si>
    <t>C000224</t>
  </si>
  <si>
    <t>Null</t>
  </si>
  <si>
    <t>C000227</t>
  </si>
  <si>
    <t>Odontoprev S.A</t>
  </si>
  <si>
    <t>58.119.199/0001-51</t>
  </si>
  <si>
    <t>Odontoprev</t>
  </si>
  <si>
    <t>C000228</t>
  </si>
  <si>
    <t>Olho Design Gráfico</t>
  </si>
  <si>
    <t>C000229</t>
  </si>
  <si>
    <t>Oliveira Camargos Alimentação Ltda</t>
  </si>
  <si>
    <t>10.275.591/0003-25</t>
  </si>
  <si>
    <t>Sete Lagoas</t>
  </si>
  <si>
    <t>marlivibrio@gmail.com</t>
  </si>
  <si>
    <t>dos Andradas</t>
  </si>
  <si>
    <t>C000230</t>
  </si>
  <si>
    <t>AMAUCAR - COMERCIO IMPORTACAO E EXPORTACAO DE PRODUTOS DE INFORMATICA LTDA - ME</t>
  </si>
  <si>
    <t>05.464.260/0001-31</t>
  </si>
  <si>
    <t>Omni</t>
  </si>
  <si>
    <t>SANTANA DE PARNAIBA</t>
  </si>
  <si>
    <t>DR. YOJIRO TAKAOKA</t>
  </si>
  <si>
    <t>C000232</t>
  </si>
  <si>
    <t>Organização Exclusivo Choperia Ltda</t>
  </si>
  <si>
    <t>10.961.763/0001-52</t>
  </si>
  <si>
    <t>Exclusivo</t>
  </si>
  <si>
    <t>renata@exclusivochoperia.com.br;luciano@exclusivochoperia.com.br</t>
  </si>
  <si>
    <t>Do Contorno</t>
  </si>
  <si>
    <t>C000233</t>
  </si>
  <si>
    <t>Organização Hz Ltda</t>
  </si>
  <si>
    <t>71.186.266/0001-19</t>
  </si>
  <si>
    <t>Monax</t>
  </si>
  <si>
    <t>Dos Tupinambás</t>
  </si>
  <si>
    <t>C000235</t>
  </si>
  <si>
    <t>P1 Administração Em Complexos Imobiliáriosltda</t>
  </si>
  <si>
    <t>00.205.375/0002-79</t>
  </si>
  <si>
    <t>controller.chd@atlanticahotels.com.br</t>
  </si>
  <si>
    <t>Araujo</t>
  </si>
  <si>
    <t>C000236</t>
  </si>
  <si>
    <t>Palumares Comercial LTDA</t>
  </si>
  <si>
    <t>56.783.954/0001-72</t>
  </si>
  <si>
    <t>cheilaalves@restauranteamerica.com.br; vitornascimento@restauranteamerica.com.br</t>
  </si>
  <si>
    <t>Vigário Taques Bitencourt</t>
  </si>
  <si>
    <t>C000238</t>
  </si>
  <si>
    <t>Parque Betinho Carreiro</t>
  </si>
  <si>
    <t>C000239</t>
  </si>
  <si>
    <t>Parque Da Mônica</t>
  </si>
  <si>
    <t>C000242</t>
  </si>
  <si>
    <t>Pepper</t>
  </si>
  <si>
    <t>C000243</t>
  </si>
  <si>
    <t>Perfumaria.Com</t>
  </si>
  <si>
    <t>C000244</t>
  </si>
  <si>
    <t>Peve Tur Hoteis Ltda</t>
  </si>
  <si>
    <t>00.887.185/0001-06</t>
  </si>
  <si>
    <t>financeiro@saintpeterhotel.com.br; ggeral.spe@atlanticahotels.com.br</t>
  </si>
  <si>
    <t>Ondina</t>
  </si>
  <si>
    <t>C000245</t>
  </si>
  <si>
    <t>Pirelli Pneus Ltda</t>
  </si>
  <si>
    <t>59.179.838/0005-60</t>
  </si>
  <si>
    <t>Pirelli</t>
  </si>
  <si>
    <t>Alexandre De Gusmão</t>
  </si>
  <si>
    <t>C000246</t>
  </si>
  <si>
    <t>Pizzaria Nova Lima LTDA.</t>
  </si>
  <si>
    <t>24.013.328/0001-00</t>
  </si>
  <si>
    <t>Pizza Pazza</t>
  </si>
  <si>
    <t>gabriela@geovarejo.com.br;irenilda@pizzapazza.com.br; pagamentos@geovarejo.com.br</t>
  </si>
  <si>
    <t>BR 356 3049 3049 3049 LJ67 LUC OP BH</t>
  </si>
  <si>
    <t>C000247</t>
  </si>
  <si>
    <t>Planac</t>
  </si>
  <si>
    <t>C000249</t>
  </si>
  <si>
    <t>POLIMPORT - COMÉRCIO E EXPORTAÇÃO LTDA EM RECUPERAÇÃO JUDICIAL</t>
  </si>
  <si>
    <t>00.436.042/0047-52</t>
  </si>
  <si>
    <t>Polishop</t>
  </si>
  <si>
    <t>raissa.almeida@dotz.com.br;michele.teston@dotz.com.br;camila.sampaio@polishop.com.br</t>
  </si>
  <si>
    <t>Bento Branco De Andrade Filho</t>
  </si>
  <si>
    <t>C000251</t>
  </si>
  <si>
    <t>Positivo Informática S/A</t>
  </si>
  <si>
    <t>81.243.735/0002-29</t>
  </si>
  <si>
    <t>Positivo</t>
  </si>
  <si>
    <t>Senador Accioly Filho</t>
  </si>
  <si>
    <t>C000253</t>
  </si>
  <si>
    <t>Puertas Turismo</t>
  </si>
  <si>
    <t>C000256</t>
  </si>
  <si>
    <t>Raia S/A</t>
  </si>
  <si>
    <t>60.605.664/0001-06</t>
  </si>
  <si>
    <t>Droga Raia</t>
  </si>
  <si>
    <t>Panamericana</t>
  </si>
  <si>
    <t>C000257</t>
  </si>
  <si>
    <t>Rd Comércio E Serviços De Telefonia Ltda</t>
  </si>
  <si>
    <t>10.727.452/0001-23</t>
  </si>
  <si>
    <t>Doutor Cristiano Guimarães</t>
  </si>
  <si>
    <t>C000258</t>
  </si>
  <si>
    <t>Readers Digest</t>
  </si>
  <si>
    <t>C000260</t>
  </si>
  <si>
    <t>Restaurante América</t>
  </si>
  <si>
    <t>C000261</t>
  </si>
  <si>
    <t>Restaurante Maria Clara Ltda</t>
  </si>
  <si>
    <t>07.775.821/0001-49</t>
  </si>
  <si>
    <t>R PROFESSOR MORAES, 158</t>
  </si>
  <si>
    <t>C000262</t>
  </si>
  <si>
    <t>Restaurante Maria Das Tranças</t>
  </si>
  <si>
    <t>17.623.877/0001-31</t>
  </si>
  <si>
    <t>Estoril</t>
  </si>
  <si>
    <t>C000263</t>
  </si>
  <si>
    <t>Ri Happy Brinquedos Ltda</t>
  </si>
  <si>
    <t>58.731.662/0030-56</t>
  </si>
  <si>
    <t>Ri Happy.com</t>
  </si>
  <si>
    <t>cosme.novais@rihappy.com.br;jose.felipe@rihappy.com.br</t>
  </si>
  <si>
    <t>do Cortume</t>
  </si>
  <si>
    <t>C000264</t>
  </si>
  <si>
    <t>Ricardo Eletro Divinópolis Ltda</t>
  </si>
  <si>
    <t>64.282.601/0044-57</t>
  </si>
  <si>
    <t>rodrigo.palmieri@maquinadevendas.com.br;adriana.sonu@maquinadevendas.com.br;samantha.santana@maquina</t>
  </si>
  <si>
    <t>Hibisco</t>
  </si>
  <si>
    <t>C000265</t>
  </si>
  <si>
    <t>Rivijun Hoteis E Turismo Ltda</t>
  </si>
  <si>
    <t>07.853.444/0001-19</t>
  </si>
  <si>
    <t>Jundiaí</t>
  </si>
  <si>
    <t>controller.qhju@atlanticahotels.com.br</t>
  </si>
  <si>
    <t>Professora Maria do Carmo Guimarães Pellegrini</t>
  </si>
  <si>
    <t>C000266</t>
  </si>
  <si>
    <t>Rocha Segurança  Ltda - EPP</t>
  </si>
  <si>
    <t>10.399.771/0001-57</t>
  </si>
  <si>
    <t>Ribeirão das Neves</t>
  </si>
  <si>
    <t>Deputado Ulisses Guimarães</t>
  </si>
  <si>
    <t>C000269</t>
  </si>
  <si>
    <t>Rumbo / Submarino Viagens</t>
  </si>
  <si>
    <t>C000270</t>
  </si>
  <si>
    <t>S.A Estado De Minas</t>
  </si>
  <si>
    <t>17.247.933/0001-80</t>
  </si>
  <si>
    <t>Jornal Estado de Minas</t>
  </si>
  <si>
    <t>mfernandasantos.mg@zb.uai.com.br</t>
  </si>
  <si>
    <t>C000271</t>
  </si>
  <si>
    <t>Saraiva E Siciliano S/A</t>
  </si>
  <si>
    <t>61.365.284/0001-04</t>
  </si>
  <si>
    <t>Livraria Saraiva</t>
  </si>
  <si>
    <t>bianab@saraiva.com.br; Gleciane.Santos@saraiva.com.br</t>
  </si>
  <si>
    <t>Henrique Schaumann</t>
  </si>
  <si>
    <t>C000272</t>
  </si>
  <si>
    <t>Sem Parar</t>
  </si>
  <si>
    <t>C000273</t>
  </si>
  <si>
    <t>Serasa S.A.</t>
  </si>
  <si>
    <t>62.173.620/0001-80</t>
  </si>
  <si>
    <t>Serasa</t>
  </si>
  <si>
    <t>gabriela.pacheco@br.experian.com; guilherme.lopez@br.experian.com</t>
  </si>
  <si>
    <t>Dos Quinimuras</t>
  </si>
  <si>
    <t>C000275</t>
  </si>
  <si>
    <t>Silvio Lancelotti</t>
  </si>
  <si>
    <t>C000277</t>
  </si>
  <si>
    <t>Edusoft Brasil</t>
  </si>
  <si>
    <t>12.429.543/0001-08</t>
  </si>
  <si>
    <t>Smart Inglês</t>
  </si>
  <si>
    <t>MAESTRO CARDIM</t>
  </si>
  <si>
    <t>C000279</t>
  </si>
  <si>
    <t>Sms Cash</t>
  </si>
  <si>
    <t>C000280</t>
  </si>
  <si>
    <t>Sociedade Comercial E Importadora Hermes S/A</t>
  </si>
  <si>
    <t>33.068.883/0001-20</t>
  </si>
  <si>
    <t>C000281</t>
  </si>
  <si>
    <t>Sociedade Mineira De Pneus Ltda</t>
  </si>
  <si>
    <t>66.301.177/0004-89</t>
  </si>
  <si>
    <t>Fon Fon</t>
  </si>
  <si>
    <t>C000283</t>
  </si>
  <si>
    <t>Sotel Hotelaria Ltda</t>
  </si>
  <si>
    <t>09.326.499/0001-04</t>
  </si>
  <si>
    <t>Sotel Hotelaria</t>
  </si>
  <si>
    <t>goperacional@bwpremiermaceio.com.br; contasapagar@bwpremiermaceio.com.br</t>
  </si>
  <si>
    <t>Doutor Antonio Gouveia</t>
  </si>
  <si>
    <t>C000285</t>
  </si>
  <si>
    <t>Southide Comercial Rural Ltda</t>
  </si>
  <si>
    <t>05.415.019/0001-12</t>
  </si>
  <si>
    <t>Âncora Agrocenter</t>
  </si>
  <si>
    <t>ancoraagrocenter@hotmail.com</t>
  </si>
  <si>
    <t>Toronto</t>
  </si>
  <si>
    <t>C000286</t>
  </si>
  <si>
    <t>South-Net Turismo Brasil Ltda</t>
  </si>
  <si>
    <t>03.895.569/0001-50</t>
  </si>
  <si>
    <t>Click Hotéis</t>
  </si>
  <si>
    <t>cpagar8@hoteldo.com</t>
  </si>
  <si>
    <t>Maria Coelho Aguiar</t>
  </si>
  <si>
    <t>C000289</t>
  </si>
  <si>
    <t>Tdr Agência De Viagens E Turismo</t>
  </si>
  <si>
    <t>10.622.895/0001-50</t>
  </si>
  <si>
    <t>Tdr</t>
  </si>
  <si>
    <t>Úrsula Paulino</t>
  </si>
  <si>
    <t>C000290</t>
  </si>
  <si>
    <t>TAUA GRANDE HOTEL DE ARAXA E TERMAS LTDA</t>
  </si>
  <si>
    <t>11.677.228/0001-37</t>
  </si>
  <si>
    <t>Termas Do Araxá</t>
  </si>
  <si>
    <t>Araxá</t>
  </si>
  <si>
    <t>AGUAS DO ARAXA</t>
  </si>
  <si>
    <t>C000291</t>
  </si>
  <si>
    <t>Tgi Fridays</t>
  </si>
  <si>
    <t>00.421.010/0001-09</t>
  </si>
  <si>
    <t>TUMUCUMAQUE</t>
  </si>
  <si>
    <t>C000292</t>
  </si>
  <si>
    <t>The Pearl Hotel Ltda</t>
  </si>
  <si>
    <t>06.095.165/0001-70</t>
  </si>
  <si>
    <t>Armação dos Búzios</t>
  </si>
  <si>
    <t>José Bento Ribeiro Dantas</t>
  </si>
  <si>
    <t>C000293</t>
  </si>
  <si>
    <t>Sim Group</t>
  </si>
  <si>
    <t>C000294</t>
  </si>
  <si>
    <t>T.R.A. - Vell Agencia De Viagens E Turismo Ltda - Me</t>
  </si>
  <si>
    <t>07.420.921/0001-52</t>
  </si>
  <si>
    <t>Tra</t>
  </si>
  <si>
    <t>Itanhandu</t>
  </si>
  <si>
    <t>C000296</t>
  </si>
  <si>
    <t>Trilha Da Aventura</t>
  </si>
  <si>
    <t>C000297</t>
  </si>
  <si>
    <t>Unidas Locadora De Veículos Ltda</t>
  </si>
  <si>
    <t>01.079.210/0001-80</t>
  </si>
  <si>
    <t>Unidas</t>
  </si>
  <si>
    <t>Cincinato Braga</t>
  </si>
  <si>
    <t>C000299</t>
  </si>
  <si>
    <t>Unidas S.A.</t>
  </si>
  <si>
    <t>04.437.534/0001-30</t>
  </si>
  <si>
    <t>C000300</t>
  </si>
  <si>
    <t>BERTOCCELLI COMERCIAL LTDA - ME</t>
  </si>
  <si>
    <t>38.989.802/0001-49</t>
  </si>
  <si>
    <t>Unidas Semi Novos</t>
  </si>
  <si>
    <t>Ribeirão Pires</t>
  </si>
  <si>
    <t>Marrocos</t>
  </si>
  <si>
    <t>C000301</t>
  </si>
  <si>
    <t>Venbo Comércio De Alimentos Ltda</t>
  </si>
  <si>
    <t>71.833.552/0001-29</t>
  </si>
  <si>
    <t>myrela.matos@bffc.com.br; luciana.souza@bffc.com.br</t>
  </si>
  <si>
    <t>c0003016</t>
  </si>
  <si>
    <t>PONTO Z CONVENIÊNCIA LTDA</t>
  </si>
  <si>
    <t>05.075.864/0001-96</t>
  </si>
  <si>
    <t>cleuza@redezmaisz.com.br</t>
  </si>
  <si>
    <t>C000302</t>
  </si>
  <si>
    <t>GRUPO IBMEC EDUCACIONAL S.A</t>
  </si>
  <si>
    <t>Veris IBTA - BR</t>
  </si>
  <si>
    <t>C000304</t>
  </si>
  <si>
    <t>Villa Noah</t>
  </si>
  <si>
    <t>C000305</t>
  </si>
  <si>
    <t>Vince</t>
  </si>
  <si>
    <t>C000306</t>
  </si>
  <si>
    <t>Vinte E Um Serviços Ltda Me</t>
  </si>
  <si>
    <t>02.176.149/0001-51</t>
  </si>
  <si>
    <t>Emilia Silva Freitas</t>
  </si>
  <si>
    <t>C000307</t>
  </si>
  <si>
    <t>Vion Integração Virtual Ltda Epp</t>
  </si>
  <si>
    <t>08.290.117/0001-69</t>
  </si>
  <si>
    <t>C000311</t>
  </si>
  <si>
    <t>Vrg Linhas Aereas S.A.</t>
  </si>
  <si>
    <t>07.575.651/0001-59</t>
  </si>
  <si>
    <t>Gol</t>
  </si>
  <si>
    <t>financeiro@gol.com.br</t>
  </si>
  <si>
    <t>SENADOR SALGADO FILHO</t>
  </si>
  <si>
    <t>C000312</t>
  </si>
  <si>
    <t>Webmz Sport Artigos E Vertuários Ltda</t>
  </si>
  <si>
    <t>07.876.207/0001-73</t>
  </si>
  <si>
    <t>Mania De Futebol</t>
  </si>
  <si>
    <t>Conselheiro Lafaiete</t>
  </si>
  <si>
    <t>C000313</t>
  </si>
  <si>
    <t>Wet N Wild</t>
  </si>
  <si>
    <t>C000315</t>
  </si>
  <si>
    <t>Wms Supermercados Do Brasil Ltda</t>
  </si>
  <si>
    <t>93.209.765/0305-39</t>
  </si>
  <si>
    <t>Wal-Mart</t>
  </si>
  <si>
    <t>diego.malheiros@wal-mart.com; thiago.f.santos@wal-mart.com</t>
  </si>
  <si>
    <t>de Acesso Jandira Rodovia Castelo Branco</t>
  </si>
  <si>
    <t>C000316</t>
  </si>
  <si>
    <t>Ximenes Abreu Filhos &amp; Cia Ltda</t>
  </si>
  <si>
    <t>04.181.811/0001-97</t>
  </si>
  <si>
    <t>Varginha</t>
  </si>
  <si>
    <t>financeiro@sleepinvarginha.com.br</t>
  </si>
  <si>
    <t>Princesa do Sul</t>
  </si>
  <si>
    <t>C000318</t>
  </si>
  <si>
    <t>Zein Ortence Incorporações Ltda</t>
  </si>
  <si>
    <t>10.013.441/0002-62</t>
  </si>
  <si>
    <t>contasapagar.chgo@atlanticahotels.com.br; controller.chgo@atlanticahotels.com.br</t>
  </si>
  <si>
    <t>C000319</t>
  </si>
  <si>
    <t>Agência Leitura Savassi Ltda - Filial</t>
  </si>
  <si>
    <t>66.329.269/0002-05</t>
  </si>
  <si>
    <t>financeiro.leiturapatio@gmail.com; thaisateles@yahoo.com</t>
  </si>
  <si>
    <t>C000320</t>
  </si>
  <si>
    <t>Agência Leitura Savassi</t>
  </si>
  <si>
    <t>66.329.269/0001-24</t>
  </si>
  <si>
    <t>cxcentralsavassi@leitura.com.br; michelle@leitura.com.br</t>
  </si>
  <si>
    <t>C000322</t>
  </si>
  <si>
    <t>Atacadão Distribuição Comércio E Industria Ltda</t>
  </si>
  <si>
    <t>75.315.333/0014-23</t>
  </si>
  <si>
    <t>Atacadão</t>
  </si>
  <si>
    <t>nf.servico@atacadao.com.br</t>
  </si>
  <si>
    <t>QNL</t>
  </si>
  <si>
    <t>C000323</t>
  </si>
  <si>
    <t>Auto Posto São Marcos Ltda</t>
  </si>
  <si>
    <t>72.587.132/0001-72</t>
  </si>
  <si>
    <t>Disbrave</t>
  </si>
  <si>
    <t>bruno.rodrigues@disbrave.com.br; 'andre.cunha@disbrave.com.br'</t>
  </si>
  <si>
    <t>SPMS Rodovia BSB Anapolis Lote</t>
  </si>
  <si>
    <t>C000324</t>
  </si>
  <si>
    <t>Az Comércio de alimentos Ltda</t>
  </si>
  <si>
    <t>11.263.190/0001-56</t>
  </si>
  <si>
    <t>azalimentos@gmail.com</t>
  </si>
  <si>
    <t>Das Araucarias Lote</t>
  </si>
  <si>
    <t>C000325</t>
  </si>
  <si>
    <t>B&amp;T Comércio de Alimentos Ltda</t>
  </si>
  <si>
    <t>10.337.413/0001-10</t>
  </si>
  <si>
    <t>lptakada@gmail.com; debora.sushiloko@gmail.com</t>
  </si>
  <si>
    <t>ST SHC/S CL Quadra</t>
  </si>
  <si>
    <t>C000326</t>
  </si>
  <si>
    <t>Bar e Restaurante Higienópolis Ltda</t>
  </si>
  <si>
    <t>03.389.698/0001-77</t>
  </si>
  <si>
    <t>amhig@restauranteamerica.com.br; vitornascimento@restauranteamerica.com.br</t>
  </si>
  <si>
    <t>Higienópolis</t>
  </si>
  <si>
    <t>C000327</t>
  </si>
  <si>
    <t>Loja 05 - Comercial de Alim. Ceres Ltda</t>
  </si>
  <si>
    <t>06.141.514/0001-43</t>
  </si>
  <si>
    <t>Big Box</t>
  </si>
  <si>
    <t>fabio@bigbox.com.br; thaylla@bigbox.com.br</t>
  </si>
  <si>
    <t>SHCN EQ 408/409</t>
  </si>
  <si>
    <t>C000328</t>
  </si>
  <si>
    <t>Assoc de Drogarias do Brasil da Economia</t>
  </si>
  <si>
    <t>38.050.670/0001-95</t>
  </si>
  <si>
    <t>Drogaria Familia</t>
  </si>
  <si>
    <t>nadge.diniz@redefamilia.com.br</t>
  </si>
  <si>
    <t>SAAN QUADRA 01 LOTE</t>
  </si>
  <si>
    <t>C000329</t>
  </si>
  <si>
    <t>02.802.833/0002-82</t>
  </si>
  <si>
    <t>Construtora Moreira Ortence Ltda</t>
  </si>
  <si>
    <t>controller.sigo@atlanticahotels.com.br</t>
  </si>
  <si>
    <t>Dr. Ismerino Soares de Carvalho</t>
  </si>
  <si>
    <t>C000330</t>
  </si>
  <si>
    <t>Digipronto Serviços Ltda</t>
  </si>
  <si>
    <t>03.297.361/0001-30</t>
  </si>
  <si>
    <t>Digipronto - TIM</t>
  </si>
  <si>
    <t>fabiana@digipronto.com.br</t>
  </si>
  <si>
    <t>Ipiranga</t>
  </si>
  <si>
    <t>C000331</t>
  </si>
  <si>
    <t>Distribuidora Brasilia de Veiculos S/A</t>
  </si>
  <si>
    <t>00.001.388/0001-45</t>
  </si>
  <si>
    <t>alexandre.hoffmann@disbrave.com.br</t>
  </si>
  <si>
    <t>SEP/NORTE</t>
  </si>
  <si>
    <t>C000332</t>
  </si>
  <si>
    <t>DISTRIBUIDORA BRASILIA DE VEICULOS SA</t>
  </si>
  <si>
    <t>00.001.388/0003-07</t>
  </si>
  <si>
    <t>bruno.rodrigues@disbrave.com.br; andre.cunha@disbrave.com.br; valdivino.valero@disbrave.com.br</t>
  </si>
  <si>
    <t>Quadra 11</t>
  </si>
  <si>
    <t>C000333</t>
  </si>
  <si>
    <t>Ecglobal Panel Brasil Marketing e Tecnologia</t>
  </si>
  <si>
    <t>10.446.493/0001-41</t>
  </si>
  <si>
    <t>Ecglobal Panel</t>
  </si>
  <si>
    <t>Salvador</t>
  </si>
  <si>
    <t>BA</t>
  </si>
  <si>
    <t>felipe_bandeira@ecglobalpanel.com</t>
  </si>
  <si>
    <t>Estacio Gonzaga</t>
  </si>
  <si>
    <t>C000334</t>
  </si>
  <si>
    <t>Eldorado Restaurantes Ltda-ME</t>
  </si>
  <si>
    <t>05.901.946/0004-95</t>
  </si>
  <si>
    <t>'dilson@bsbrestaurantes.com.br'; 'daniela@bsbrestaurantes.com.br'</t>
  </si>
  <si>
    <t>das Araucarias</t>
  </si>
  <si>
    <t>C000335</t>
  </si>
  <si>
    <t>EXC Comércio de Alimentos Ltda</t>
  </si>
  <si>
    <t>13.134.668/0001-73</t>
  </si>
  <si>
    <t>eduardojoc@gmail.com</t>
  </si>
  <si>
    <t>ST Central Setor Hoteleiro</t>
  </si>
  <si>
    <t>C000336</t>
  </si>
  <si>
    <t>Loja 02 - BigTrans Comercial de Alimentos S/A</t>
  </si>
  <si>
    <t>03.696.869/0001-00</t>
  </si>
  <si>
    <t>SHCN EQ 402/403</t>
  </si>
  <si>
    <t>C000337</t>
  </si>
  <si>
    <t>Boys Space Comércio de Roupas Ltda</t>
  </si>
  <si>
    <t>11.780.549/0001-62</t>
  </si>
  <si>
    <t>contato@kidspaceonline.com.br</t>
  </si>
  <si>
    <t>C000338</t>
  </si>
  <si>
    <t>FCD Hamburgueres Comercio de Alimentos Ltda</t>
  </si>
  <si>
    <t>12.935.088/0001-12</t>
  </si>
  <si>
    <t>C000339</t>
  </si>
  <si>
    <t>Glersy Alimentos Ltda</t>
  </si>
  <si>
    <t>11.197.839/0001-88</t>
  </si>
  <si>
    <t>Devassa</t>
  </si>
  <si>
    <t>devassa.bsb.beatrice@gmail.com</t>
  </si>
  <si>
    <t>ST SHI SUL QL 10</t>
  </si>
  <si>
    <t>C000340</t>
  </si>
  <si>
    <t>BPX Comercio de Alimentos Ltda</t>
  </si>
  <si>
    <t>13.384.934/0001-16</t>
  </si>
  <si>
    <t>zakabufaical@yahoo.com.br</t>
  </si>
  <si>
    <t>Q Setor Comercial Sul QD 07</t>
  </si>
  <si>
    <t>C000341</t>
  </si>
  <si>
    <t>Eldorado Restaurantes Ltda</t>
  </si>
  <si>
    <t>05.901.946/0001-42</t>
  </si>
  <si>
    <t>odair@bsbrestaurantes.com.br</t>
  </si>
  <si>
    <t>das Araucarias LOTES 1835, 1905, 1955 E</t>
  </si>
  <si>
    <t>C000342</t>
  </si>
  <si>
    <t>Brasil Restaurante e Lanchonete Ltda</t>
  </si>
  <si>
    <t>08.938.374/0001-64</t>
  </si>
  <si>
    <t>OTR CSB 02, Lote 01/04 Loja PM 26 A</t>
  </si>
  <si>
    <t>C000343</t>
  </si>
  <si>
    <t>Brasilia Restaurantes Ltda</t>
  </si>
  <si>
    <t>02.098.924/0001-06</t>
  </si>
  <si>
    <t>SD/Norte Cj A Loja 2013-B</t>
  </si>
  <si>
    <t>C000344</t>
  </si>
  <si>
    <t>Calda e Alves Moda Feminina</t>
  </si>
  <si>
    <t>10.455.539/0001-99</t>
  </si>
  <si>
    <t>tagcontato@yahoo.com.br</t>
  </si>
  <si>
    <t>Prof. Mario Werneck</t>
  </si>
  <si>
    <t>C000345</t>
  </si>
  <si>
    <t>Loja 01 - Brunela Prod. Alim. Ind. Com. Ltda</t>
  </si>
  <si>
    <t>00.637.793/0001-54</t>
  </si>
  <si>
    <t>Q SHCN Comércio Local Quadra 106 Bloco D</t>
  </si>
  <si>
    <t>C000346</t>
  </si>
  <si>
    <t>Claudineia Resende Farid Tavares</t>
  </si>
  <si>
    <t>05.517.274/0001-76</t>
  </si>
  <si>
    <t>neia.resende@yahoo.com.br</t>
  </si>
  <si>
    <t>C000347</t>
  </si>
  <si>
    <t>Centro Oeste fast Food Ltda</t>
  </si>
  <si>
    <t>03.463.925/0002-48</t>
  </si>
  <si>
    <t>QS 01 Rua 210 Lote 40</t>
  </si>
  <si>
    <t>C000348</t>
  </si>
  <si>
    <t>Loja 04 - Comercial São Patrício Ltda</t>
  </si>
  <si>
    <t>02.817.987/0001-67</t>
  </si>
  <si>
    <t>CLSW/SHCSW Quadra 301 Bloco B Lojas 26 A</t>
  </si>
  <si>
    <t>C000349</t>
  </si>
  <si>
    <t>Loja 08 - Bento Comercial de Alim. Ltda</t>
  </si>
  <si>
    <t>09.254.164/0001-10</t>
  </si>
  <si>
    <t>Q SHC/SUL CR QD 503</t>
  </si>
  <si>
    <t>C000350</t>
  </si>
  <si>
    <t>Grid Pneus e Serviços Automotivos Ltda</t>
  </si>
  <si>
    <t>26.466.219/0001-74</t>
  </si>
  <si>
    <t>Piquet Pneus</t>
  </si>
  <si>
    <t>mauricio@piquetpneus.com.br</t>
  </si>
  <si>
    <t>ST SHC/SUL CR Quadra 513</t>
  </si>
  <si>
    <t>C000351</t>
  </si>
  <si>
    <t>Heseitil Metalurgica Indústria e Comércio Ltda</t>
  </si>
  <si>
    <t>07.594.663/0001-20</t>
  </si>
  <si>
    <t>lfjoias@lfjoias.com</t>
  </si>
  <si>
    <t>Professor Mário Weneck</t>
  </si>
  <si>
    <t>C000352</t>
  </si>
  <si>
    <t>Inpar-Abyara-Projeto Residencial America SPE Ltda</t>
  </si>
  <si>
    <t>08.323.303/0001-57</t>
  </si>
  <si>
    <t>raquel.geraldi@inpar.com.br</t>
  </si>
  <si>
    <t>C000353</t>
  </si>
  <si>
    <t>IBX Comercio de Alimentos Ltda</t>
  </si>
  <si>
    <t>11.758.531/0001-64</t>
  </si>
  <si>
    <t>STN CONJUNTO J LOJA T</t>
  </si>
  <si>
    <t>C000354</t>
  </si>
  <si>
    <t>Inpar Projeto 45 SPE Ltda</t>
  </si>
  <si>
    <t>08.739.696/0001-84</t>
  </si>
  <si>
    <t>adriana.koyangui@inpar.com.br</t>
  </si>
  <si>
    <t>C000355</t>
  </si>
  <si>
    <t>Inpar-Abyara Projeto Residencial Sto Amaro SPE</t>
  </si>
  <si>
    <t>04.889.095/0001-05</t>
  </si>
  <si>
    <t>C000356</t>
  </si>
  <si>
    <t>Inpar Projeto 111 Spe Ltda</t>
  </si>
  <si>
    <t>09.256.917/0001-26</t>
  </si>
  <si>
    <t>C000357</t>
  </si>
  <si>
    <t>Inpar projeto 90 Spe Ltda</t>
  </si>
  <si>
    <t>09.152.708/0001-32</t>
  </si>
  <si>
    <t>C000359</t>
  </si>
  <si>
    <t>Inpar-Projeto Residencial Atlantico SPE Ltda</t>
  </si>
  <si>
    <t>08.483.203/0001-98</t>
  </si>
  <si>
    <t>C000360</t>
  </si>
  <si>
    <t>Inpar Projeto Residencial Sto Amaro SPE</t>
  </si>
  <si>
    <t>07.221.439/0001-93</t>
  </si>
  <si>
    <t>C000361</t>
  </si>
  <si>
    <t>Internationalll Customer Loyalty Programmes</t>
  </si>
  <si>
    <t>ICLP</t>
  </si>
  <si>
    <t>C000362</t>
  </si>
  <si>
    <t>Jaqueline Santos de Lacerda Laboratorio Otico  Epp</t>
  </si>
  <si>
    <t>05.066.110/0003-31</t>
  </si>
  <si>
    <t>adm@opticalexpress.com.br</t>
  </si>
  <si>
    <t>Av Prof Mario Werneck</t>
  </si>
  <si>
    <t>C000363</t>
  </si>
  <si>
    <t>LRI Com de Prod de Derivados Ltda</t>
  </si>
  <si>
    <t>02.365.976/0001-93</t>
  </si>
  <si>
    <t>Valparaíso de Goias</t>
  </si>
  <si>
    <t>andre.cunha@disbrave.com.br; bruno.rodrigues@disbrave.com.br; valdivino.valero@disbrave.com.br</t>
  </si>
  <si>
    <t>A (Comercio)</t>
  </si>
  <si>
    <t>C000364</t>
  </si>
  <si>
    <t>LB COMÉRCIO DE ALIMENTOS EIRELI</t>
  </si>
  <si>
    <t>11.042.998/0001-03</t>
  </si>
  <si>
    <t>financeiro@sushiloko.com.br</t>
  </si>
  <si>
    <t>213 Bloco A</t>
  </si>
  <si>
    <t>C000365</t>
  </si>
  <si>
    <t>Lages e Leite Ltda</t>
  </si>
  <si>
    <t>11.072.839/0001-51</t>
  </si>
  <si>
    <t>ESMERALDAS</t>
  </si>
  <si>
    <t>gustavo_stc@yahoo.com.br</t>
  </si>
  <si>
    <t>BENEDITO VALADARES</t>
  </si>
  <si>
    <t>C000366</t>
  </si>
  <si>
    <t>Leitura Alvorada Comercio de Livros Ltda</t>
  </si>
  <si>
    <t>08.314.507/0002-02</t>
  </si>
  <si>
    <t>conjunto.nfe@leitura.com.br; conjunto.gerencia@leitura.com.br</t>
  </si>
  <si>
    <t>ST SDN CONJUNTO A LOJA C 01 E</t>
  </si>
  <si>
    <t>C000367</t>
  </si>
  <si>
    <t>Leitura Barreiro Ltda</t>
  </si>
  <si>
    <t>71.399.992/0001-10</t>
  </si>
  <si>
    <t>Belo Horozonte</t>
  </si>
  <si>
    <t>cxcentralbarreiro@leitura.com.br; barreiro.gerencia@leitura.com.br</t>
  </si>
  <si>
    <t>C000368</t>
  </si>
  <si>
    <t>Leitura Alameda Shopping Ltda</t>
  </si>
  <si>
    <t>05.862.804/0001-13</t>
  </si>
  <si>
    <t>cxcentralalameda@leitura.com.br; alameda.gerencia@leitura.com.br</t>
  </si>
  <si>
    <t>CSB 02 LTS 1/4,LJS PM-16,PM-16A, PM-30 E</t>
  </si>
  <si>
    <t>C000369</t>
  </si>
  <si>
    <t>Leitura Betim Ltda</t>
  </si>
  <si>
    <t>04.757.051/0001-13</t>
  </si>
  <si>
    <t>Betim</t>
  </si>
  <si>
    <t>cxcentralbetim@leitura.com.br</t>
  </si>
  <si>
    <t>Juiz Marco Tulio Isaac</t>
  </si>
  <si>
    <t>C000370</t>
  </si>
  <si>
    <t>Leitura BH Shopping Ltda</t>
  </si>
  <si>
    <t>00.300.662/0001-87</t>
  </si>
  <si>
    <t>cxcentralbhmega@leitura.com.br</t>
  </si>
  <si>
    <t>BR-356</t>
  </si>
  <si>
    <t>C000371</t>
  </si>
  <si>
    <t>Leitura Brasília Ltda</t>
  </si>
  <si>
    <t>03.710.055/0001-83</t>
  </si>
  <si>
    <t>cxcentralpier@leitura.com.br ; pier21.gerencia@leitura.com.br</t>
  </si>
  <si>
    <t>ST SCE/SUL TRECHO 02 CJ 32</t>
  </si>
  <si>
    <t>C000372</t>
  </si>
  <si>
    <t>Leitura Boulevard BH Ltda</t>
  </si>
  <si>
    <t>03.824.146/0001-40</t>
  </si>
  <si>
    <t>cxcentralboulevardbh@leitura.com.br</t>
  </si>
  <si>
    <t>Dos Andradas</t>
  </si>
  <si>
    <t>C000373</t>
  </si>
  <si>
    <t>Leitura Avenida Ltda</t>
  </si>
  <si>
    <t>41.700.519/0001-60</t>
  </si>
  <si>
    <t>cxcentralparagem@leitura.com.br</t>
  </si>
  <si>
    <t>C000374</t>
  </si>
  <si>
    <t>Leitura Eldorado LTDA</t>
  </si>
  <si>
    <t>86.593.365/0002-73</t>
  </si>
  <si>
    <t>cxcentralitau@leitura.com.br</t>
  </si>
  <si>
    <t>General David Sarnoff</t>
  </si>
  <si>
    <t>C000375</t>
  </si>
  <si>
    <t>Leitura Comercial Ltda</t>
  </si>
  <si>
    <t>64.437.890/0001-86</t>
  </si>
  <si>
    <t>cxcentraldelrey@leitura.com.br</t>
  </si>
  <si>
    <t>C000376</t>
  </si>
  <si>
    <t>Leitura Shopping Cidade Ltda</t>
  </si>
  <si>
    <t>032458970001-01</t>
  </si>
  <si>
    <t>cxcentralcidademega@leitura.com.br; cxcentralcidademega@gmail.com</t>
  </si>
  <si>
    <t>RIO DE JANEIRO</t>
  </si>
  <si>
    <t>C000377</t>
  </si>
  <si>
    <t>Leitura Terraço Livraria Ltda</t>
  </si>
  <si>
    <t>07.044.823/0001-68</t>
  </si>
  <si>
    <t>cxcentralterraco@leitura.com.br;terraco.gerencia@leitura.com.br</t>
  </si>
  <si>
    <t>SHC/AOS EA 2/8 Pav Terraco</t>
  </si>
  <si>
    <t>C000378</t>
  </si>
  <si>
    <t>Leitura Taguatinga Ltda - Epp</t>
  </si>
  <si>
    <t>04.071.139/0001-87</t>
  </si>
  <si>
    <t>cxcentraltaguatinga@leitura.com.br; taguatinga.gerencia@leitura.com.br</t>
  </si>
  <si>
    <t>Q QS 01 Rua 210 Lote 40 Loja</t>
  </si>
  <si>
    <t>C000379</t>
  </si>
  <si>
    <t>Livraria Leitura Ltda</t>
  </si>
  <si>
    <t>18.741.504/0001-28</t>
  </si>
  <si>
    <t>gustavo@leitura.com.br;cxcentralparana@leitura.com.br</t>
  </si>
  <si>
    <t>C000380</t>
  </si>
  <si>
    <t>Mario Werneck1360 Casa de Lanches Ltda</t>
  </si>
  <si>
    <t>07.504.118/0001-04</t>
  </si>
  <si>
    <t>owjunior@bocadoforno.com.br</t>
  </si>
  <si>
    <t>C000381</t>
  </si>
  <si>
    <t>LRM do Brasil Comércio de Alimentos Ltda - Me</t>
  </si>
  <si>
    <t>09.274.354/0001-07</t>
  </si>
  <si>
    <t>Houston Hamburguer</t>
  </si>
  <si>
    <t>luiz.ricardo@originalhouston.com</t>
  </si>
  <si>
    <t>ST SHCN CL Quadra 412 Bloco C Lojas 56 - Terreo E</t>
  </si>
  <si>
    <t>C000382</t>
  </si>
  <si>
    <t>Melange Com. de Artigos de Vestuarios</t>
  </si>
  <si>
    <t>07.645.168/0001-01</t>
  </si>
  <si>
    <t>melange@hotmail.com.br</t>
  </si>
  <si>
    <t>Prof Mario Werneck</t>
  </si>
  <si>
    <t>C000383</t>
  </si>
  <si>
    <t>M M Divisões Infantis Ltda</t>
  </si>
  <si>
    <t>09.225.110/0001-26</t>
  </si>
  <si>
    <t>mascelo@paragem.net</t>
  </si>
  <si>
    <t>C000384</t>
  </si>
  <si>
    <t>Na Pelle Com. de Roupas Ltda</t>
  </si>
  <si>
    <t>08.138.913/0001-80</t>
  </si>
  <si>
    <t>napelle.dea@gmail.com</t>
  </si>
  <si>
    <t>C000385</t>
  </si>
  <si>
    <t>Norier Comercii de Alimentos Ltda</t>
  </si>
  <si>
    <t>10.389.664/0001-48</t>
  </si>
  <si>
    <t>akioster@gmail.com</t>
  </si>
  <si>
    <t>ST SHC/SW CLSW 103 BL C LOJAS</t>
  </si>
  <si>
    <t>C000386</t>
  </si>
  <si>
    <t>Pontonorte Comercio de Alimentos Ltda</t>
  </si>
  <si>
    <t>12.456.057/0001-89</t>
  </si>
  <si>
    <t>sergies@dominos.com.br</t>
  </si>
  <si>
    <t>ST SEP/NORTE QD 504</t>
  </si>
  <si>
    <t>C000387</t>
  </si>
  <si>
    <t>Inpar Projeto Weve Spe Ltda</t>
  </si>
  <si>
    <t>08.793.859/0001-07</t>
  </si>
  <si>
    <t>adriana.koyanagui@inpar.com.br</t>
  </si>
  <si>
    <t>Das Olimpiadas</t>
  </si>
  <si>
    <t>C000389</t>
  </si>
  <si>
    <t>Pneuline Pneus e Serviços Ltda</t>
  </si>
  <si>
    <t>37.994.092/0001-82</t>
  </si>
  <si>
    <t>Pneuline</t>
  </si>
  <si>
    <t>ciro.pneuline@gmail.com</t>
  </si>
  <si>
    <t>SHC/SUL CR QUADRA 511 BLOCO A LOJA: 39</t>
  </si>
  <si>
    <t>C000390</t>
  </si>
  <si>
    <t>Loja 09 - Peninsula Coml. de Alim. Ltda</t>
  </si>
  <si>
    <t>08.353.835/0001-37</t>
  </si>
  <si>
    <t>ST SHIN CA 01 Lote B Bloco B</t>
  </si>
  <si>
    <t>C000391</t>
  </si>
  <si>
    <t>Pneus Way Pneus e Serviços Automotivos Ltda</t>
  </si>
  <si>
    <t>01.018.969/0001-52</t>
  </si>
  <si>
    <t>CSE 06 LT 38 40 E 42</t>
  </si>
  <si>
    <t>C000392</t>
  </si>
  <si>
    <t>Roca Restaurante e Lanchonete Ltda EPP</t>
  </si>
  <si>
    <t>11.517.203/0001-76</t>
  </si>
  <si>
    <t>dilson@bsbrestaurantes.com.br;daniela@bsbrestaurantes.com.br</t>
  </si>
  <si>
    <t>ST SHC/AOS EA 02/08</t>
  </si>
  <si>
    <t>C000393</t>
  </si>
  <si>
    <t>Posto Disbrave Imperial Ltda</t>
  </si>
  <si>
    <t>10.750.039/0001-80</t>
  </si>
  <si>
    <t>ST Hoteleiro Sul</t>
  </si>
  <si>
    <t>C000394</t>
  </si>
  <si>
    <t>Roff S Fast food Ltda-epp</t>
  </si>
  <si>
    <t>11.278.036/0001-58</t>
  </si>
  <si>
    <t>ST SHC/SW CLSW 101 BL C</t>
  </si>
  <si>
    <t>C000395</t>
  </si>
  <si>
    <t>Salzane Paixão</t>
  </si>
  <si>
    <t>842.979.136-15</t>
  </si>
  <si>
    <t>aglae.paixão@terra.com.br</t>
  </si>
  <si>
    <t>C000396</t>
  </si>
  <si>
    <t>SHT - Serv. de Hotelaria e Turismo Ltda</t>
  </si>
  <si>
    <t>07.349.909/0001-07</t>
  </si>
  <si>
    <t>São Luis</t>
  </si>
  <si>
    <t>MA</t>
  </si>
  <si>
    <t>controller.qhsl@atlanticahotels.com.br</t>
  </si>
  <si>
    <t>C000397</t>
  </si>
  <si>
    <t>SOFCOM - Sociedade Franchising &amp; Consultoria Ltda</t>
  </si>
  <si>
    <t>00.864.965/0001-22</t>
  </si>
  <si>
    <t>Lacqua Di Fiori</t>
  </si>
  <si>
    <t>patricia.magalhaes@lacquadifiori.com.br</t>
  </si>
  <si>
    <t>C000398</t>
  </si>
  <si>
    <t>Soledade Com. Alimentos Ltda</t>
  </si>
  <si>
    <t>03.475.791/0001-02</t>
  </si>
  <si>
    <t>contasapagar@soledade.net.br</t>
  </si>
  <si>
    <t>SMDB SUL CJ 12</t>
  </si>
  <si>
    <t>C000399</t>
  </si>
  <si>
    <t>SP Comercial de Roupas Ltda</t>
  </si>
  <si>
    <t>08.658.938/0001-05</t>
  </si>
  <si>
    <t>deboraffreitas@ig.com.br</t>
  </si>
  <si>
    <t>C000400</t>
  </si>
  <si>
    <t>Loja 06 - Sibéria Comercial de Alim. Ltda</t>
  </si>
  <si>
    <t>07.676.210/0001-43</t>
  </si>
  <si>
    <t>SHIN EPPN Com Viz Conjunto 10 Lote</t>
  </si>
  <si>
    <t>C000401</t>
  </si>
  <si>
    <t>SVP Comércio de Alimentos Ltda</t>
  </si>
  <si>
    <t>11.954.990/0001-13</t>
  </si>
  <si>
    <t>mayarapimenta@gmail.com</t>
  </si>
  <si>
    <t>ST SHC/Norte CL Quadra 306 Bloco</t>
  </si>
  <si>
    <t>C000402</t>
  </si>
  <si>
    <t>Loja 03 - Supermercado Tatá Ltda</t>
  </si>
  <si>
    <t>04.059.113/0001-13</t>
  </si>
  <si>
    <t>SHCS EQ 412/413 BLOCO A</t>
  </si>
  <si>
    <t>C000403</t>
  </si>
  <si>
    <t>Sushiloko Comercio de Alimentos Ltda</t>
  </si>
  <si>
    <t>09.209.754/0001-20</t>
  </si>
  <si>
    <t>SHIN CA 01 lote A Bloco A Loja</t>
  </si>
  <si>
    <t>C000404</t>
  </si>
  <si>
    <t>Tag Moda Feminina Ltda Me</t>
  </si>
  <si>
    <t>09.203.874/0001-10</t>
  </si>
  <si>
    <t>C000405</t>
  </si>
  <si>
    <t>Loja 07 - Via Park Comercial de Alim. Ltda</t>
  </si>
  <si>
    <t>05.074.045/0001-24</t>
  </si>
  <si>
    <t>EPTG, KM 7</t>
  </si>
  <si>
    <t>C000406</t>
  </si>
  <si>
    <t>Yomasa da Amazonia Ltda</t>
  </si>
  <si>
    <t>04.879.176/0002-05</t>
  </si>
  <si>
    <t>Tany</t>
  </si>
  <si>
    <t>gilmar.santos@tany.com.br</t>
  </si>
  <si>
    <t>C000408</t>
  </si>
  <si>
    <t>Buzin Comercio De Alimentos Ltda - Epp</t>
  </si>
  <si>
    <t>11.046.789/0001-38</t>
  </si>
  <si>
    <t>dilson@bsbrestaurantes.com.br</t>
  </si>
  <si>
    <t>BR 040 KM 12 GLEBA F QUADRA 01 LOTE</t>
  </si>
  <si>
    <t>C000409</t>
  </si>
  <si>
    <t>Centro Oeste Fast Food Ltda.</t>
  </si>
  <si>
    <t>03.463.925/0001-67</t>
  </si>
  <si>
    <t>SAI/SO AREA 6.580 LOJA</t>
  </si>
  <si>
    <t>C000410</t>
  </si>
  <si>
    <t>05.901.946/0003-04</t>
  </si>
  <si>
    <t>daniela@bsbrestaurantes.com.br</t>
  </si>
  <si>
    <t>ST SCES TRECHO 02, CONJUNTO 32, PARTE, LOJA L06, PIER 21</t>
  </si>
  <si>
    <t>C000411</t>
  </si>
  <si>
    <t>Estacao Do Guarana Alimentos Ltda Me</t>
  </si>
  <si>
    <t>03.216.534/0001-48</t>
  </si>
  <si>
    <t>SHC/SUL CL QUADRA 106 BLOCO B LOJA</t>
  </si>
  <si>
    <t>C000412</t>
  </si>
  <si>
    <t>Oliveira Camargos Alimentação LTDA</t>
  </si>
  <si>
    <t>10.275.591/0006-78</t>
  </si>
  <si>
    <t>DOS ANDRADAS</t>
  </si>
  <si>
    <t>C000413</t>
  </si>
  <si>
    <t>Distribuidora Brasília De Veículos S/A</t>
  </si>
  <si>
    <t>00.001.388/0004-98</t>
  </si>
  <si>
    <t>ronaldo.corbal@disbrave.com.br</t>
  </si>
  <si>
    <t>AR Especial</t>
  </si>
  <si>
    <t>C000414</t>
  </si>
  <si>
    <t>00.001.388/0005-79</t>
  </si>
  <si>
    <t>andre.galante@disbrave.com.br</t>
  </si>
  <si>
    <t>Internacional de Brasília, Lote</t>
  </si>
  <si>
    <t>C000415</t>
  </si>
  <si>
    <t>00.001.388/0006-50</t>
  </si>
  <si>
    <t>ivaldo@disbrave.com.br</t>
  </si>
  <si>
    <t>15 CONJ 09 LOTES</t>
  </si>
  <si>
    <t>C000416</t>
  </si>
  <si>
    <t>Leitura Alvorada Comércio De Livros Ltda</t>
  </si>
  <si>
    <t>08.314.507/0001-21</t>
  </si>
  <si>
    <t>patiobrasil.gerencia@leitura.com.br; cxcentralpatiobrasil@leitura.com.br</t>
  </si>
  <si>
    <t>TRECHO 1 BL A LJ 2P2 PAVIMENTO LJ S N 1</t>
  </si>
  <si>
    <t>C000417</t>
  </si>
  <si>
    <t>08.314.507/0003-93</t>
  </si>
  <si>
    <t>cxcentralboulevarddf@leitura.com.br ; boulevarddf.gerencia@leitura.com.br</t>
  </si>
  <si>
    <t>TERMINAL NORTE CONJUNTO J LOJAS T 33, T34, T 35</t>
  </si>
  <si>
    <t>C000418</t>
  </si>
  <si>
    <t>64.437.890/0002-67</t>
  </si>
  <si>
    <t>cxcentralminas@leitura.com.br</t>
  </si>
  <si>
    <t>CRISTIANO MACHADO</t>
  </si>
  <si>
    <t>C000419</t>
  </si>
  <si>
    <t>Leitura Eldorado Ltda</t>
  </si>
  <si>
    <t>86.593.365/0001-92</t>
  </si>
  <si>
    <t>cxcentralbig@leitura.com.br</t>
  </si>
  <si>
    <t>JOAO CESAR DE OLIVEIRA</t>
  </si>
  <si>
    <t>C000420</t>
  </si>
  <si>
    <t>Futura Pneus E Serviços Automotivos Ltda</t>
  </si>
  <si>
    <t>02.511.495/0001-49</t>
  </si>
  <si>
    <t>Q QS 03 RUA 420 LT 04 SUC NR</t>
  </si>
  <si>
    <t>C000421</t>
  </si>
  <si>
    <t>Disbrave Combustíveis Ltda</t>
  </si>
  <si>
    <t>00.543.213/0002-40</t>
  </si>
  <si>
    <t>andre.cunha@disbrave.com.br; 'bruno.rodrigues@disbrave.com.br; valdivino.valero@disbrave.com.br</t>
  </si>
  <si>
    <t>10 CJ A LT 8</t>
  </si>
  <si>
    <t>C000422</t>
  </si>
  <si>
    <t>DISTRIBUIDORA BRASILIA DE VEICULOS S/A</t>
  </si>
  <si>
    <t>00.001.388/0002-26</t>
  </si>
  <si>
    <t>bruno.rodrigues@disbrave.com.br;andre.cunha@disbrave.com.br; valdivino.valero@disbrave.com.br</t>
  </si>
  <si>
    <t>SEP/NORTE QD 503 CONJ A PARTE A TERREO</t>
  </si>
  <si>
    <t>C000423</t>
  </si>
  <si>
    <t>Alex Fernando Pereira Peluso</t>
  </si>
  <si>
    <t>11.615.815/0001-00</t>
  </si>
  <si>
    <t>biju.paragem@gmail.com</t>
  </si>
  <si>
    <t>PROFESSOR MARIO WERNECK</t>
  </si>
  <si>
    <t>C000424</t>
  </si>
  <si>
    <t>Bebê &amp; Kilo Confecções Ltda Me</t>
  </si>
  <si>
    <t>10.764.294/0001-81</t>
  </si>
  <si>
    <t>Manhuaçu</t>
  </si>
  <si>
    <t>ciane.drops@hotmail.com</t>
  </si>
  <si>
    <t>SALIME NACIF</t>
  </si>
  <si>
    <t>C000425</t>
  </si>
  <si>
    <t>Bh Comércio De Balas E Chocolates Ltda</t>
  </si>
  <si>
    <t>07.247.582/0001-54</t>
  </si>
  <si>
    <t>Belo Horiznte</t>
  </si>
  <si>
    <t>C000426</t>
  </si>
  <si>
    <t>Caixas Da Jú Comércio Ltda - Me</t>
  </si>
  <si>
    <t>11.349.124/0001-01</t>
  </si>
  <si>
    <t>C000427</t>
  </si>
  <si>
    <t>Casa De Estudos Linguísticos De Minas Gerais</t>
  </si>
  <si>
    <t>07.567.778/0001-26</t>
  </si>
  <si>
    <t>buritis@ccaa.com.br</t>
  </si>
  <si>
    <t>FLAVIO DOS SANTOS</t>
  </si>
  <si>
    <t>C000428</t>
  </si>
  <si>
    <t>Pablo Vitorio Morais Mesquita</t>
  </si>
  <si>
    <t>11.052.068/0001-30</t>
  </si>
  <si>
    <t>CONTAGEM</t>
  </si>
  <si>
    <t>p.mesquita@ig.com.br</t>
  </si>
  <si>
    <t>MANOEL PINHEIRO DINIZ</t>
  </si>
  <si>
    <t>C000429</t>
  </si>
  <si>
    <t>Quartzos Bijou E Acessórios Ltda – Me</t>
  </si>
  <si>
    <t>14.097.423/0001-86</t>
  </si>
  <si>
    <t>C000430</t>
  </si>
  <si>
    <t>Sissi Ferreira Hair Design Ltda ME</t>
  </si>
  <si>
    <t>10.465.831/0001-92</t>
  </si>
  <si>
    <t>cristina@sissiferreira.com.br</t>
  </si>
  <si>
    <t>C000432</t>
  </si>
  <si>
    <t>Paulo Sergio de Assunção</t>
  </si>
  <si>
    <t>10.665.109/0001-00</t>
  </si>
  <si>
    <t>pauloassuncao@hotmail.com</t>
  </si>
  <si>
    <t>Prof Mário Werneck</t>
  </si>
  <si>
    <t>C000433</t>
  </si>
  <si>
    <t>Web Premios Comercio e Serv. Promocionais</t>
  </si>
  <si>
    <t>08.845.775/0001-70</t>
  </si>
  <si>
    <t>Cielo - BR</t>
  </si>
  <si>
    <t>validacao.parceiros@grupoltm.com.br;vguadanucci@grupoltm.com.br</t>
  </si>
  <si>
    <t>RIO NEGRO</t>
  </si>
  <si>
    <t>C000434</t>
  </si>
  <si>
    <t>47.960.950/0001-21</t>
  </si>
  <si>
    <t>Magalu</t>
  </si>
  <si>
    <t>gabriel.souza@magazineluiza.com.br;regina.souza@magazineluiza.com.br</t>
  </si>
  <si>
    <t>VOLUNTARIOS DA FRANCA</t>
  </si>
  <si>
    <t>C000435</t>
  </si>
  <si>
    <t>renata@exclusivochoperia.com.br/luciano@exclusivochoperia.com.br</t>
  </si>
  <si>
    <t>C000436</t>
  </si>
  <si>
    <t>GIULIANA COMERCIO DE FLORES E ARRANJOS LTDA ME</t>
  </si>
  <si>
    <t>67.389.718/0001-92</t>
  </si>
  <si>
    <t>Giuliana Flores</t>
  </si>
  <si>
    <t>financeiro@giulianaflores.com.br</t>
  </si>
  <si>
    <t>C000437</t>
  </si>
  <si>
    <t>09.274.354/0002-80</t>
  </si>
  <si>
    <t>C000438</t>
  </si>
  <si>
    <t>Livraria Cultura S.A.</t>
  </si>
  <si>
    <t>62.410.352/0006-87</t>
  </si>
  <si>
    <t>Livraria Cultura</t>
  </si>
  <si>
    <t>renato.ananias@livrariacultura.com.br</t>
  </si>
  <si>
    <t>C000439</t>
  </si>
  <si>
    <t>Caixa De Assistencia Dos Funcionarios Do Banco Do Brasil</t>
  </si>
  <si>
    <t>33.719.485/0001-27</t>
  </si>
  <si>
    <t>Cassi</t>
  </si>
  <si>
    <t>nfefornecedores@cassi.com.br ;  participantes@cassi.com.br</t>
  </si>
  <si>
    <t>Q SGAS 613 - CJ E Bloco A - L2</t>
  </si>
  <si>
    <t>C000440</t>
  </si>
  <si>
    <t>Grelhados Alimentos Ltda</t>
  </si>
  <si>
    <t>07.388.253/0001-23</t>
  </si>
  <si>
    <t>diego@redesabor.com.br</t>
  </si>
  <si>
    <t>Professor Mário Wernek</t>
  </si>
  <si>
    <t>C000441</t>
  </si>
  <si>
    <t>COMERCIAL TGB EIRELI</t>
  </si>
  <si>
    <t>05.391.329/0001-44</t>
  </si>
  <si>
    <t>contato@krug.com.br; hellen@krug.com.br</t>
  </si>
  <si>
    <t>Major Lopes</t>
  </si>
  <si>
    <t>C000442</t>
  </si>
  <si>
    <t>Drogaria Centro Norte Ltda</t>
  </si>
  <si>
    <t>11.943.094/0001-59</t>
  </si>
  <si>
    <t>Rede da Economia</t>
  </si>
  <si>
    <t>drog.minascentro@dotz.com.br</t>
  </si>
  <si>
    <t>ST SHC/NORTE, COMERCIO LOCAL, QUADRA 209, BLOCO C</t>
  </si>
  <si>
    <t>C000443</t>
  </si>
  <si>
    <t>Drogaria Uberaba Ltda</t>
  </si>
  <si>
    <t>00.648.378/0001-04</t>
  </si>
  <si>
    <t>Drogaria Família</t>
  </si>
  <si>
    <t>drog.uberaba@rededaeconomia.com.br</t>
  </si>
  <si>
    <t>SHC/NORTE CL QUADRA 106 BLOCO C</t>
  </si>
  <si>
    <t>C000444</t>
  </si>
  <si>
    <t>Leitura Alvorada Comércio de Livros Ltda</t>
  </si>
  <si>
    <t>08.314.507/0004-74</t>
  </si>
  <si>
    <t>epsa.gerencia@leitura.com.br</t>
  </si>
  <si>
    <t>Q SETOR DE GRANDES AREAS SUL QUADRA 911 CONJUNTO B</t>
  </si>
  <si>
    <t>C000445</t>
  </si>
  <si>
    <t>HSBN COMÉRCIO DE ALIMENTOS LTDA</t>
  </si>
  <si>
    <t>14.239.022/0001-13</t>
  </si>
  <si>
    <t>hsbnadm@gmail.com; soares.rick@gmail.com; sushilokoguara@gmail.com</t>
  </si>
  <si>
    <t>Q QL 27, BLOCO A, LOJA</t>
  </si>
  <si>
    <t>C000446</t>
  </si>
  <si>
    <t>Ivan Jose Pires</t>
  </si>
  <si>
    <t>01.256.852/0001-07</t>
  </si>
  <si>
    <t>ronaldo.corbal@disbrave/kenia.cintia@disbrave.com.br</t>
  </si>
  <si>
    <t>Q QE 20</t>
  </si>
  <si>
    <t>C000447</t>
  </si>
  <si>
    <t>Livraria Leitura Jundiai Ltda</t>
  </si>
  <si>
    <t>12.454.335/0001-69</t>
  </si>
  <si>
    <t>JUNDIAI</t>
  </si>
  <si>
    <t>cxcentraljundiai@leitura.com.br; leiturajundiai@leitura.com.br; cpdjundiai@leitura.com.br</t>
  </si>
  <si>
    <t>ANTONIO FREDERICO OZANAN 6000 SUC 2102 2 PISO MAXI SHOPPING</t>
  </si>
  <si>
    <t>C000448</t>
  </si>
  <si>
    <t>62.410.352/0001-72</t>
  </si>
  <si>
    <t>rodrigo.masuda@livrariacultura.com.br;luciene.caruso@livrariacultura.com.br</t>
  </si>
  <si>
    <t>C000449</t>
  </si>
  <si>
    <t>Hickmann Comercio e Confecções LTDA</t>
  </si>
  <si>
    <t>07.209.922/0001-52</t>
  </si>
  <si>
    <t>Ana Hickmann</t>
  </si>
  <si>
    <t>gustavo@anahickmann.com.br; mkt@anahickmann.com.br</t>
  </si>
  <si>
    <t>Coriolano</t>
  </si>
  <si>
    <t>C000450</t>
  </si>
  <si>
    <t>03.475.791/0002-85</t>
  </si>
  <si>
    <t>Das Castanheiras</t>
  </si>
  <si>
    <t>C000451</t>
  </si>
  <si>
    <t>02.098.924/0002-89</t>
  </si>
  <si>
    <t>wallace@bsbrestaurantes.com.br; ednir@bsbrestaurantes.com.br</t>
  </si>
  <si>
    <t>ST SIA TRECHO 07</t>
  </si>
  <si>
    <t>C000452</t>
  </si>
  <si>
    <t>Peralta Distribuidora De Alimentos Ltda</t>
  </si>
  <si>
    <t>07.158.073/0001-55</t>
  </si>
  <si>
    <t>Paulistão Supermercados</t>
  </si>
  <si>
    <t>andre@grupoperalta.com.br; controladoria@redepaulistao.com.br;</t>
  </si>
  <si>
    <t>DE LIGAÇÃO</t>
  </si>
  <si>
    <t>C000453</t>
  </si>
  <si>
    <t>Peralta Comercio E Industria Ltda</t>
  </si>
  <si>
    <t>61.506.481/0001-04</t>
  </si>
  <si>
    <t>Brás</t>
  </si>
  <si>
    <t>andre@grupoperalta.com.br;roberta.souza@peraltaatacadista.com.br; cpagar@redepaulistao.com.br</t>
  </si>
  <si>
    <t>Santa Rosa</t>
  </si>
  <si>
    <t>C000454</t>
  </si>
  <si>
    <t>SLSW Comercio de Alimentos Ltda</t>
  </si>
  <si>
    <t>14.344.407/0001-40</t>
  </si>
  <si>
    <t>sudoeste.sushiloko@gmail.com</t>
  </si>
  <si>
    <t>ST SHC/SW CLSW 103 Bloco C</t>
  </si>
  <si>
    <t>C000455</t>
  </si>
  <si>
    <t>HD Resende Alimentos</t>
  </si>
  <si>
    <t>13.984.699/0001-13</t>
  </si>
  <si>
    <t>sushiloko.taguatinganorte@gmail.com</t>
  </si>
  <si>
    <t>Q QNA 42 Lote 10/11</t>
  </si>
  <si>
    <t>C000456</t>
  </si>
  <si>
    <t>Anderson Miyano</t>
  </si>
  <si>
    <t>13.985.067/0001-74</t>
  </si>
  <si>
    <t>andersonmiyano@gmail.com</t>
  </si>
  <si>
    <t>AE QSD Area Especial para Comercio</t>
  </si>
  <si>
    <t>C000457</t>
  </si>
  <si>
    <t>Lec Refeicoes Ltda</t>
  </si>
  <si>
    <t>05.667.987/0001-16</t>
  </si>
  <si>
    <t>Brasil Vexado</t>
  </si>
  <si>
    <t>adm@brasilvexado.com.br</t>
  </si>
  <si>
    <t>Q SHC/SW CLSW 105 BLOCO C</t>
  </si>
  <si>
    <t>C000458</t>
  </si>
  <si>
    <t>05.667.987/0004-69</t>
  </si>
  <si>
    <t>QS 1 RUA 210</t>
  </si>
  <si>
    <t>C000459</t>
  </si>
  <si>
    <t>05.667.987/0002-05</t>
  </si>
  <si>
    <t>vexado@brasilvexado.com.br</t>
  </si>
  <si>
    <t>SHC/SUL CL QUADRA 302-B BLOCO D</t>
  </si>
  <si>
    <t>C000460</t>
  </si>
  <si>
    <t>75.315.333/0001-09</t>
  </si>
  <si>
    <t>QNL 01 SETOR L NORTE</t>
  </si>
  <si>
    <t>C000461</t>
  </si>
  <si>
    <t>Espaço Malagueta Bar e Restaurante Ltda ME</t>
  </si>
  <si>
    <t>espacocamalagueta@hotmail.com</t>
  </si>
  <si>
    <t>C000462</t>
  </si>
  <si>
    <t>20.091.237/0001-32</t>
  </si>
  <si>
    <t>Coronel Alfredo Augusto do Nascimento</t>
  </si>
  <si>
    <t>C000463</t>
  </si>
  <si>
    <t>Dely Comercio de Alimentos Ltda-EPP</t>
  </si>
  <si>
    <t>08.981.925/0001-72</t>
  </si>
  <si>
    <t>bobs.campinaspraca@yahoo.com.br; jrccastro@hotmail.com</t>
  </si>
  <si>
    <t>Gal. Osório</t>
  </si>
  <si>
    <t>C000464</t>
  </si>
  <si>
    <t>DROGARIA MASCHIO LTDA</t>
  </si>
  <si>
    <t>04.202.581/0002-86</t>
  </si>
  <si>
    <t>lemaosaes@hotmail.com</t>
  </si>
  <si>
    <t>RUY RODRIGUES</t>
  </si>
  <si>
    <t>C000465</t>
  </si>
  <si>
    <t>R&amp;M  Comércio de Alimentos Ltda</t>
  </si>
  <si>
    <t>04.785.222/0001-18</t>
  </si>
  <si>
    <t>LIMEIRA</t>
  </si>
  <si>
    <t>rmlimeira@ig.com.br</t>
  </si>
  <si>
    <t>Carlos Gomes</t>
  </si>
  <si>
    <t>C000466</t>
  </si>
  <si>
    <t>J ZUCCHI JUNIOR ME</t>
  </si>
  <si>
    <t>11.362.281/0001-49</t>
  </si>
  <si>
    <t>bobstivoli@yahoo.com.br</t>
  </si>
  <si>
    <t>SANTA BARBARA</t>
  </si>
  <si>
    <t>C000467</t>
  </si>
  <si>
    <t>MIFVC COMERCIO DE ALIMENTOS LTDA - EPP</t>
  </si>
  <si>
    <t>08.963.973/0001-38</t>
  </si>
  <si>
    <t>biguatemicps@yahoo.com.br</t>
  </si>
  <si>
    <t>Iguatemi</t>
  </si>
  <si>
    <t>C000468</t>
  </si>
  <si>
    <t>Felippete &amp; Xavier Fast Food</t>
  </si>
  <si>
    <t>13.730.663/0001-03</t>
  </si>
  <si>
    <t>Piracicaba</t>
  </si>
  <si>
    <t>clovisfelippete@gmail.com</t>
  </si>
  <si>
    <t>Limeira</t>
  </si>
  <si>
    <t>C000469</t>
  </si>
  <si>
    <t>CAMPINAS BV - COMERCIO DE ALIMENTOS LTDA</t>
  </si>
  <si>
    <t>11.312.719/0001-84</t>
  </si>
  <si>
    <t>guerreirozerenato@gmail.com; 'campinasbv@yahoo.com.br'</t>
  </si>
  <si>
    <t>Jacy Teixeira de Camargo</t>
  </si>
  <si>
    <t>C000470</t>
  </si>
  <si>
    <t>Zerohum Comércio de Alimentos Ltda</t>
  </si>
  <si>
    <t>04.831.531/0001-87</t>
  </si>
  <si>
    <t>dpedrozh@yahoo.com.br;guerreirozerenato@gmail.com</t>
  </si>
  <si>
    <t>AV GUILHERME CAMPOS</t>
  </si>
  <si>
    <t>C000471</t>
  </si>
  <si>
    <t>CAMPINAS CN COMÉRCIO DE ALIMENTOS LTDA E</t>
  </si>
  <si>
    <t>11.312.716/0001-40</t>
  </si>
  <si>
    <t>guerreirozerenato@gmail.com</t>
  </si>
  <si>
    <t>John Boyd Dunlop</t>
  </si>
  <si>
    <t>C000472</t>
  </si>
  <si>
    <t>AAC COMERCIO DE ALIMENTOS LTDA EPP</t>
  </si>
  <si>
    <t>13.303.298/0001-50</t>
  </si>
  <si>
    <t>Indaiatuba</t>
  </si>
  <si>
    <t>ocappabianco@hotmail.com; bobspoloindaiatuba@hotmail.com</t>
  </si>
  <si>
    <t>Filtros Mann</t>
  </si>
  <si>
    <t>C000473</t>
  </si>
  <si>
    <t>05.667.987/0003-88</t>
  </si>
  <si>
    <t>ST SHCN CL QUADRA 102 BLOCO C LOJA 48,54,66</t>
  </si>
  <si>
    <t>C000474</t>
  </si>
  <si>
    <t>05.667.987/0005-40</t>
  </si>
  <si>
    <t>TERMINAS NORTE CONJUNTO J, LOTE T 51</t>
  </si>
  <si>
    <t>C000475</t>
  </si>
  <si>
    <t>QL Log Serviços Logostica Ltda</t>
  </si>
  <si>
    <t>14.533.644/0001-20</t>
  </si>
  <si>
    <t>QL</t>
  </si>
  <si>
    <t>qglog@qglog.com.br</t>
  </si>
  <si>
    <t>C000476</t>
  </si>
  <si>
    <t>KGT Comercio e Montagens de Pisos Elevados Limitada</t>
  </si>
  <si>
    <t>59.984.153/0001-63</t>
  </si>
  <si>
    <t>KGT Comercio</t>
  </si>
  <si>
    <t>das Oiticicas</t>
  </si>
  <si>
    <t>C000477</t>
  </si>
  <si>
    <t>Transpenha Mudanças Ltda - ME</t>
  </si>
  <si>
    <t>60.961.919/0001-73</t>
  </si>
  <si>
    <t>Transpenha</t>
  </si>
  <si>
    <t>Guilherme de Oliveira Sá</t>
  </si>
  <si>
    <t>C000478</t>
  </si>
  <si>
    <t>HRS COMERCIO E PERFUMES LTDA -ME</t>
  </si>
  <si>
    <t>08.786.615/0001-05</t>
  </si>
  <si>
    <t>L'ACQUA DI FIORI</t>
  </si>
  <si>
    <t>Professor Mário Weeneck</t>
  </si>
  <si>
    <t>C000479</t>
  </si>
  <si>
    <t>Fato! Moda Masculina e Feminina Ltda- Epp</t>
  </si>
  <si>
    <t>13.487.193/0001-07</t>
  </si>
  <si>
    <t>Fato!</t>
  </si>
  <si>
    <t>fatoparagem@hotmail</t>
  </si>
  <si>
    <t>C000480</t>
  </si>
  <si>
    <t>Vina Garcia Comercio Varejista de Calçados Ltda Me</t>
  </si>
  <si>
    <t>11.129.874/0001-60</t>
  </si>
  <si>
    <t>São João Del rei</t>
  </si>
  <si>
    <t>Marechal Deodoro</t>
  </si>
  <si>
    <t>C000481</t>
  </si>
  <si>
    <t>Ellistel Telefonia Ltda</t>
  </si>
  <si>
    <t>07.489.815/0001-25</t>
  </si>
  <si>
    <t>Tamoios</t>
  </si>
  <si>
    <t>C000482</t>
  </si>
  <si>
    <t>On Time Recursos Humanos Ltda</t>
  </si>
  <si>
    <t>03.968.164/0001-03</t>
  </si>
  <si>
    <t>On Time</t>
  </si>
  <si>
    <t>Dona Germaine Buchard</t>
  </si>
  <si>
    <t>C000483</t>
  </si>
  <si>
    <t>Compacta GP Comercial e Locadora Ltda - EPP</t>
  </si>
  <si>
    <t>11.649.091/0001-07</t>
  </si>
  <si>
    <t>Compacta GP</t>
  </si>
  <si>
    <t>contato@compatalocadora.com.br</t>
  </si>
  <si>
    <t>Prof Joaquim Onofre de Araujo</t>
  </si>
  <si>
    <t>C000484</t>
  </si>
  <si>
    <t>BID CERTO SERVDE INTERM DE BENS LTDA</t>
  </si>
  <si>
    <t>13.352.136/0001-02</t>
  </si>
  <si>
    <t>Bid Certo</t>
  </si>
  <si>
    <t>SÃO PAULO</t>
  </si>
  <si>
    <t>Luiz@bidcerto.com.br</t>
  </si>
  <si>
    <t>FUNCHAL</t>
  </si>
  <si>
    <t>C000485</t>
  </si>
  <si>
    <t>Óticas Diniz Ltda</t>
  </si>
  <si>
    <t>07.354.677/0004-10</t>
  </si>
  <si>
    <t>fborges@dinizbh.com.br</t>
  </si>
  <si>
    <t>C000486</t>
  </si>
  <si>
    <t>Expertise - Inteligência e Pesquisa de Mercado Ltda</t>
  </si>
  <si>
    <t>04.603.737/0001-50</t>
  </si>
  <si>
    <t>Heap up</t>
  </si>
  <si>
    <t>felipe@expertise.net.br; thais.nara@heapup.com.br</t>
  </si>
  <si>
    <t>Padre Severino</t>
  </si>
  <si>
    <t>C000487</t>
  </si>
  <si>
    <t>FESB COMERCIO DE ALIMENTOS LTDA</t>
  </si>
  <si>
    <t>10.917.634/0001-67</t>
  </si>
  <si>
    <t>PARCEIRO INATIVO - e-mail em 10/04 15:47</t>
  </si>
  <si>
    <t>ST SPMN EPIA DF 03</t>
  </si>
  <si>
    <t>C000488</t>
  </si>
  <si>
    <t>BSBSUSHILOKO COMERCIO DE ALIMENTOS LTDA</t>
  </si>
  <si>
    <t>14.936.471/0001-10</t>
  </si>
  <si>
    <t>lucas@sushiloko.com.br; cintiasilva.sushiloko@gmail.com</t>
  </si>
  <si>
    <t>Q SHIS CC QI 05</t>
  </si>
  <si>
    <t>C000489</t>
  </si>
  <si>
    <t>SLTS COMERCIO DE ALIMENTOS LTDA</t>
  </si>
  <si>
    <t>14.262.482/00001-62</t>
  </si>
  <si>
    <t>financeiro@sushiloko.br</t>
  </si>
  <si>
    <t>SHC/AOS ES 02/08 LOTE 6  LOTE 5 LOJA 279</t>
  </si>
  <si>
    <t>C000490</t>
  </si>
  <si>
    <t>Pizzaria Nova Lima LTDA</t>
  </si>
  <si>
    <t>24.013.328/0007-04</t>
  </si>
  <si>
    <t>Lucca</t>
  </si>
  <si>
    <t>irenilda@pizzapazza.com.br; pagamentos@agruppa.com.br</t>
  </si>
  <si>
    <t>BR 356</t>
  </si>
  <si>
    <t>C000491</t>
  </si>
  <si>
    <t>SkyPostal Serviços de Courier Ltda</t>
  </si>
  <si>
    <t>53.869.061/0001-56</t>
  </si>
  <si>
    <t>Punto Mio Mall</t>
  </si>
  <si>
    <t>mpietra@puntomio.com</t>
  </si>
  <si>
    <t>Av. Padre Antônio Jose dos Santos, 449 Cj 31</t>
  </si>
  <si>
    <t>C000492</t>
  </si>
  <si>
    <t>EZLEARN EDUCACIONAL SA</t>
  </si>
  <si>
    <t>09.401.260/0001-43</t>
  </si>
  <si>
    <t>Ez Learn</t>
  </si>
  <si>
    <t>emanuela@ezlearn.com.br; fernanda@ezlearn.com.br</t>
  </si>
  <si>
    <t>Sao Clemente</t>
  </si>
  <si>
    <t>C000493</t>
  </si>
  <si>
    <t>Tenda Atacado Ltda</t>
  </si>
  <si>
    <t>01.157.555/0011-86</t>
  </si>
  <si>
    <t>Tenda Atacado</t>
  </si>
  <si>
    <t>marketing.crm@tendaatacado.com.br ;ecommerce.mkt@tendaatacado.com.br</t>
  </si>
  <si>
    <t>Professor João Cavaleiro Salen</t>
  </si>
  <si>
    <t>C000494</t>
  </si>
  <si>
    <t>Distribuidora de Alimentos Fartura S/A</t>
  </si>
  <si>
    <t>03.720.882/0012-00</t>
  </si>
  <si>
    <t>Mercadinhos São Luiz</t>
  </si>
  <si>
    <t>Oliveira Paiva</t>
  </si>
  <si>
    <t>C000495</t>
  </si>
  <si>
    <t>TECNO INDÚSTRIA E COMERCIO DE COMPUTADORES LTDA</t>
  </si>
  <si>
    <t>07.272.825/0001-04</t>
  </si>
  <si>
    <t>Ibyte</t>
  </si>
  <si>
    <t>raquelmarques@ibyte.com.br</t>
  </si>
  <si>
    <t>Cleia</t>
  </si>
  <si>
    <t>C000496</t>
  </si>
  <si>
    <t>COSBEL DISTRIBUIDORA DE COSMETICOS LTDA</t>
  </si>
  <si>
    <t>41.560.319/0001-59</t>
  </si>
  <si>
    <t>Cosbel</t>
  </si>
  <si>
    <t>filipemonteiro@cosbel.com.br; felipe@cosbel.com.br; tiago@cosbel.com.br</t>
  </si>
  <si>
    <t>AGUANAMBI 150 A</t>
  </si>
  <si>
    <t>C000497</t>
  </si>
  <si>
    <t>Sobral e Palácio Petróleo S/A</t>
  </si>
  <si>
    <t>07.240.641/0001-62</t>
  </si>
  <si>
    <t>Sobral &amp; Palacio</t>
  </si>
  <si>
    <t>contaspagar@sobralepalacio.com.br; spmatrizcontaspagar5@sobralepalacio.com.br</t>
  </si>
  <si>
    <t>Treze de maio</t>
  </si>
  <si>
    <t>C000498</t>
  </si>
  <si>
    <t>GERARDO BASTOS PNEUS E PEÇAS LTDA</t>
  </si>
  <si>
    <t>07.270.366/0001-20</t>
  </si>
  <si>
    <t>Gerardo Bastos</t>
  </si>
  <si>
    <t>marketing@gerardobastos.com.br; pedro.alcantara@gerardobastos.com.br</t>
  </si>
  <si>
    <t>Princesa Isabel</t>
  </si>
  <si>
    <t>C000499</t>
  </si>
  <si>
    <t>Empreendimentos Pague Menos S/A</t>
  </si>
  <si>
    <t>06.626.253/0001-51</t>
  </si>
  <si>
    <t>Pague Menos</t>
  </si>
  <si>
    <t>goffstore@pmenos.com.br; goffstore@pmenos.com.br</t>
  </si>
  <si>
    <t>Senador Pompeu</t>
  </si>
  <si>
    <t>C000500</t>
  </si>
  <si>
    <t>Digipix S.A.</t>
  </si>
  <si>
    <t>Werner Battenfeld</t>
  </si>
  <si>
    <t>C000501</t>
  </si>
  <si>
    <t>Ubee- União Brasileira De Educação e Ensino</t>
  </si>
  <si>
    <t>17.200.684/0082-33</t>
  </si>
  <si>
    <t>Chevrolet Hall</t>
  </si>
  <si>
    <t>Nossa Senhora Do Carmo</t>
  </si>
  <si>
    <t>C000502</t>
  </si>
  <si>
    <t>SOLID FORTALEZA LANCHONETES LTDA</t>
  </si>
  <si>
    <t>05.686.378/0002-95</t>
  </si>
  <si>
    <t>Senador Carlos Jereissati</t>
  </si>
  <si>
    <t>C000503</t>
  </si>
  <si>
    <t>VMC Fortaleza Lanchonetes Ltda</t>
  </si>
  <si>
    <t>04.843.143/0001-16</t>
  </si>
  <si>
    <t>financeiro@conquistafortaleza.com.br;contasareceber@conquistafortaleza.com.br</t>
  </si>
  <si>
    <t>Bezerra de Menezes</t>
  </si>
  <si>
    <t>C000504</t>
  </si>
  <si>
    <t>HEMARCA FORTALEZA LANCHONETES LTDA</t>
  </si>
  <si>
    <t>04.842.700/0001-84</t>
  </si>
  <si>
    <t>Washington Soares</t>
  </si>
  <si>
    <t>C000505</t>
  </si>
  <si>
    <t>06.165.208/0001-47</t>
  </si>
  <si>
    <t>financeiro@conquistafortaleza.com.br; contasareceber@conquistafortaleza.com.br</t>
  </si>
  <si>
    <t>C000506</t>
  </si>
  <si>
    <t>SOLID FORTALEZA LANCHONETE LTDA</t>
  </si>
  <si>
    <t>05.686.378/0001-04</t>
  </si>
  <si>
    <t>Carapinima</t>
  </si>
  <si>
    <t>C000507</t>
  </si>
  <si>
    <t>MIXBURGUER COMERCIO DE ALIMENTOS LTDA</t>
  </si>
  <si>
    <t>10.642.332/0001-23</t>
  </si>
  <si>
    <t>bobsviasul@hotmail.com</t>
  </si>
  <si>
    <t>C000508</t>
  </si>
  <si>
    <t>04.843.143/0002-05</t>
  </si>
  <si>
    <t>C000509</t>
  </si>
  <si>
    <t>CONQUISTA FORTALEZA LANCHONETE LTDA</t>
  </si>
  <si>
    <t>06.165.208/0006-51</t>
  </si>
  <si>
    <t>Dom Luiz</t>
  </si>
  <si>
    <t>C000510</t>
  </si>
  <si>
    <t>FORTALEZA SOFT ICE LTDA</t>
  </si>
  <si>
    <t>04.370.338/0001-96</t>
  </si>
  <si>
    <t>fe.junior@hotmail.com</t>
  </si>
  <si>
    <t>Liberato Barroso</t>
  </si>
  <si>
    <t>C000511</t>
  </si>
  <si>
    <t>UNIAO FORTALEZA LANCHONETES LTDA</t>
  </si>
  <si>
    <t>05.977.825/0001-84</t>
  </si>
  <si>
    <t>Dom Luis</t>
  </si>
  <si>
    <t>C000512</t>
  </si>
  <si>
    <t>CONQUISTA FORTALEZA LANCHONETES LTDA</t>
  </si>
  <si>
    <t>06.165.208/0002-28</t>
  </si>
  <si>
    <t>C000513</t>
  </si>
  <si>
    <t>KIOSKI ICE CREAM LTDA ME</t>
  </si>
  <si>
    <t>04.274.761/0004-35</t>
  </si>
  <si>
    <t>Borges de Melo</t>
  </si>
  <si>
    <t>C000514</t>
  </si>
  <si>
    <t>KIOSKI ICE CREAM LTDA</t>
  </si>
  <si>
    <t>04.274.761/0003-54</t>
  </si>
  <si>
    <t>C000515</t>
  </si>
  <si>
    <t>LOJA SHOPPING CARIRI</t>
  </si>
  <si>
    <t>14.510.167/0001-07</t>
  </si>
  <si>
    <t>Juazeiro</t>
  </si>
  <si>
    <t>contasapagarbobs@idecal.com.br</t>
  </si>
  <si>
    <t>Padre Cícero</t>
  </si>
  <si>
    <t>C000516</t>
  </si>
  <si>
    <t>FA Maringá LTDA</t>
  </si>
  <si>
    <t>79.124.079/0006-27</t>
  </si>
  <si>
    <t>Em!Compre.com</t>
  </si>
  <si>
    <t>Maringá</t>
  </si>
  <si>
    <t>web@famaringa.com.br</t>
  </si>
  <si>
    <t>PR 317, km 06</t>
  </si>
  <si>
    <t>C000517</t>
  </si>
  <si>
    <t>EDITORA CONFIANCA LTDA.</t>
  </si>
  <si>
    <t>04.735.670/0001-07</t>
  </si>
  <si>
    <t>SANTOS</t>
  </si>
  <si>
    <t>C000518</t>
  </si>
  <si>
    <t>JURANDIR PIRES GALDINO &amp; CIA LTDA</t>
  </si>
  <si>
    <t>10.778.132/0006-07</t>
  </si>
  <si>
    <t>Jurandir</t>
  </si>
  <si>
    <t>jozze.maria@jurandirpires.com.br; diego.andrade@jurandirpires.com.br; raphael.mendes@jurandirpires.c</t>
  </si>
  <si>
    <t>PROFESSOR BENEDITO MONTEIRO</t>
  </si>
  <si>
    <t>C000519</t>
  </si>
  <si>
    <t>Master Turismo Ltda</t>
  </si>
  <si>
    <t>MASTER TURISMO</t>
  </si>
  <si>
    <t>da Bahia</t>
  </si>
  <si>
    <t>C000531</t>
  </si>
  <si>
    <t>CAFÉ DEL PLATA COMÉRCIO DE ALIMENTOS LTDA.,</t>
  </si>
  <si>
    <t>07.860.546/0005-95</t>
  </si>
  <si>
    <t>Havanna Café</t>
  </si>
  <si>
    <t>gpacheco@havanna.com.br</t>
  </si>
  <si>
    <t>C000533</t>
  </si>
  <si>
    <t>15.118.187/0001-08</t>
  </si>
  <si>
    <t>maira@leitura.com.br; cxcentralestacaobh@leitura.com.br</t>
  </si>
  <si>
    <t>C000534</t>
  </si>
  <si>
    <t>CARLOS EDUARDO PEDRO - BRINQUEDOS LAURA</t>
  </si>
  <si>
    <t>09.011.221/0003-00</t>
  </si>
  <si>
    <t>SHYNI TOYS</t>
  </si>
  <si>
    <t>c.pagar@brinquedoslaura.com.br</t>
  </si>
  <si>
    <t>Laguna</t>
  </si>
  <si>
    <t>C000535</t>
  </si>
  <si>
    <t>c.pedro@shinytoys.com.br</t>
  </si>
  <si>
    <t>Joaquim Floriano</t>
  </si>
  <si>
    <t>C000536</t>
  </si>
  <si>
    <t>LJBH ALIMENTAÇÃO LTDA-EPP</t>
  </si>
  <si>
    <t>15.663.472/0001-00</t>
  </si>
  <si>
    <t>Celso Malaquias &lt;celso@grupoccc.com.br&gt;; rosanabobsgallo@gmail.com</t>
  </si>
  <si>
    <t>C000560</t>
  </si>
  <si>
    <t>E PEREIRA CALÇADOS LTDA</t>
  </si>
  <si>
    <t>14.460.400/0001-94</t>
  </si>
  <si>
    <t>ANDARAKI</t>
  </si>
  <si>
    <t>CURITUBA</t>
  </si>
  <si>
    <t>jr@andaraki.com.br</t>
  </si>
  <si>
    <t>ANITA RIBAS</t>
  </si>
  <si>
    <t>C000569</t>
  </si>
  <si>
    <t>WMB COMERCIO ELETRONICO LTDA</t>
  </si>
  <si>
    <t>14.314.050/0001-58</t>
  </si>
  <si>
    <t>Talita.Souza@walmart.com; Alexandre.Maldonado@walmart.com</t>
  </si>
  <si>
    <t>TUCUNARE</t>
  </si>
  <si>
    <t>C000570</t>
  </si>
  <si>
    <t>MULTI FORMATO DISTR.SOCIEDADE ANONIMA</t>
  </si>
  <si>
    <t>10.319.375/0001-72</t>
  </si>
  <si>
    <t>Super Nosso</t>
  </si>
  <si>
    <t>alexsandra.resende@supernosso.com.br;edmilson@supernosso.com.br</t>
  </si>
  <si>
    <t>V MANOEL JACINTO COELHO JUNIOR</t>
  </si>
  <si>
    <t>C000571</t>
  </si>
  <si>
    <t>COMERCIAL DAHANA LTDA</t>
  </si>
  <si>
    <t>00.070.509/0001-00</t>
  </si>
  <si>
    <t>contrato 00401/2014</t>
  </si>
  <si>
    <t>c000575</t>
  </si>
  <si>
    <t>Minutrade S.A</t>
  </si>
  <si>
    <t>09.008.151/0001-60</t>
  </si>
  <si>
    <t>Meu Carrefor</t>
  </si>
  <si>
    <t>financeiro@minutrade.com</t>
  </si>
  <si>
    <t>Minas de Prata</t>
  </si>
  <si>
    <t>c000576</t>
  </si>
  <si>
    <t>Satelital Brasil Comércio LTDA</t>
  </si>
  <si>
    <t>01.336.140/0005-21</t>
  </si>
  <si>
    <t>Satelital</t>
  </si>
  <si>
    <t>sbrandao@satelital.com.br</t>
  </si>
  <si>
    <t>Coronel Phidias Tavora</t>
  </si>
  <si>
    <t>C000578</t>
  </si>
  <si>
    <t>JBO BURGER COM. DE ALIM. LTDA</t>
  </si>
  <si>
    <t>09.274.354/0003-48</t>
  </si>
  <si>
    <t>bonsucesso.gerencia@gmail.com</t>
  </si>
  <si>
    <t>C000579</t>
  </si>
  <si>
    <t>KANUI COMERCIO VAREJISTA LTDA</t>
  </si>
  <si>
    <t>14.058.035/0001-96</t>
  </si>
  <si>
    <t>Kanui</t>
  </si>
  <si>
    <t>anderson.lopes@dafiti.com.br; danilo.almeida@dafiti.com.br</t>
  </si>
  <si>
    <t>Queiroz Filho</t>
  </si>
  <si>
    <t>C000580</t>
  </si>
  <si>
    <t>F. Brasil Ltda.</t>
  </si>
  <si>
    <t>02.634.926/0002-45</t>
  </si>
  <si>
    <t>Fnac Brasil</t>
  </si>
  <si>
    <t>C000581</t>
  </si>
  <si>
    <t>Seranas Comércio de Alimentos Ltda - ME</t>
  </si>
  <si>
    <t>06.115.520/0001-26</t>
  </si>
  <si>
    <t>Julietto</t>
  </si>
  <si>
    <t>julietto@julietto.com.br;paulo@julietto.com.br</t>
  </si>
  <si>
    <t>C000582</t>
  </si>
  <si>
    <t>DISBRAVE COMBUSTIVEIS LTDA</t>
  </si>
  <si>
    <t>Controladoria.lançamentos@redezmaisz.com.br; Contas.pagar@redezmaisz.com.br</t>
  </si>
  <si>
    <t>ST SHCS SQ 314 BLOCO B PLL 01</t>
  </si>
  <si>
    <t>C000583</t>
  </si>
  <si>
    <t>GFG COMERCIO DIGITAL LTDA</t>
  </si>
  <si>
    <t>11.200.418/0001-69</t>
  </si>
  <si>
    <t>Dafiti</t>
  </si>
  <si>
    <t>gabriel.goncalves@dafiti.com.br;kaua.nogueira@dafiti.com.br;flavia.caetano@dafiti.com.br</t>
  </si>
  <si>
    <t>JULIO GONZALES</t>
  </si>
  <si>
    <t>C000584</t>
  </si>
  <si>
    <t>BIG BURGER RECIFE LANCHONETE LTDA</t>
  </si>
  <si>
    <t>11.623.659/0001-10</t>
  </si>
  <si>
    <t>selmamaria1989@hotmail.com</t>
  </si>
  <si>
    <t>PADRE CARAPUCEIRO</t>
  </si>
  <si>
    <t>C000585</t>
  </si>
  <si>
    <t>CBSM - Cia Bras. de Serviços de Marketing Ltda</t>
  </si>
  <si>
    <t>10.221.279/0001-97</t>
  </si>
  <si>
    <t>BNPL</t>
  </si>
  <si>
    <t>C000586</t>
  </si>
  <si>
    <t>BATUTINHA COM. DE ALIMENTOS LTDA - ME</t>
  </si>
  <si>
    <t>10.590.993/0001-52</t>
  </si>
  <si>
    <t>franquiasudoeste@brasilvexado.com.br; conradonunes@uol.com.br</t>
  </si>
  <si>
    <t>ST CLSW 105 BLOCO C LOJA</t>
  </si>
  <si>
    <t>C000587</t>
  </si>
  <si>
    <t>16.625.169/0001-77</t>
  </si>
  <si>
    <t>NOVE DE JULHO</t>
  </si>
  <si>
    <t>C000588</t>
  </si>
  <si>
    <t>MOBLY COM. VAREJISTA LTDA</t>
  </si>
  <si>
    <t>14.055.516/0001-48</t>
  </si>
  <si>
    <t>Mobly</t>
  </si>
  <si>
    <t>hilka.castro@mobly.com.br; fernanda.tinoco@mobly.com.br</t>
  </si>
  <si>
    <t>QUEIROZ FILHO</t>
  </si>
  <si>
    <t>C000589</t>
  </si>
  <si>
    <t>DINIZ PRODUTOS OTICOS</t>
  </si>
  <si>
    <t>06.167.941/0003-62</t>
  </si>
  <si>
    <t>joaocunha@oticadinizrecife.com.br; financeiro.oticadinizrecife@hotmail.com</t>
  </si>
  <si>
    <t>IMPERATRIZ TERESA CRISTINA</t>
  </si>
  <si>
    <t>C000591</t>
  </si>
  <si>
    <t>L MOTA - COMÉRCIO DE ALIMENTOS LTDA</t>
  </si>
  <si>
    <t>17.287.526/0001-05</t>
  </si>
  <si>
    <t>franquiatagua@brasilvexado.com.br</t>
  </si>
  <si>
    <t>Q QS 01 - RUA 210</t>
  </si>
  <si>
    <t>C000592</t>
  </si>
  <si>
    <t>BWX COMERCIO DE ALIMENTOS LTDA - EPP</t>
  </si>
  <si>
    <t>16.981.633/0001-68</t>
  </si>
  <si>
    <t>zakabufaical@yahoo.com.br; jusinha.2724@gmail.com</t>
  </si>
  <si>
    <t>Q SEPN QD 503 CJ.A BLOCO BLT</t>
  </si>
  <si>
    <t>C000593</t>
  </si>
  <si>
    <t>BV Aguas Claras Alimentos Ltda</t>
  </si>
  <si>
    <t>15.794.784/0001-44</t>
  </si>
  <si>
    <t>franquiaaguasclaras@brasilvexado.com.br</t>
  </si>
  <si>
    <t>AV DAS ARAUCARIAS LOTE</t>
  </si>
  <si>
    <t>C000594</t>
  </si>
  <si>
    <t>Unimed Fortaleza Sociedade Cooperativa Médica Ltda.</t>
  </si>
  <si>
    <t>05.868.278/0001-07</t>
  </si>
  <si>
    <t>Unimed Fortaleza</t>
  </si>
  <si>
    <t>anakarla.laureano@unimedfortaleza.com.br</t>
  </si>
  <si>
    <t>SANTOS DUMONT</t>
  </si>
  <si>
    <t>C000595</t>
  </si>
  <si>
    <t>WD EMPREENDIMENTOS HOTELEIROS LTDA ME</t>
  </si>
  <si>
    <t>13.920.289/0001-09</t>
  </si>
  <si>
    <t>VARGINHA</t>
  </si>
  <si>
    <t>financeiro@sleepinnvarginha.com.br</t>
  </si>
  <si>
    <t>PRINCESA DO SUL</t>
  </si>
  <si>
    <t>C000596</t>
  </si>
  <si>
    <t>L7LAG ALIMENTAÇAO LTDA - EPP</t>
  </si>
  <si>
    <t>15.614.029/0001-30</t>
  </si>
  <si>
    <t>SETE LAGOAS</t>
  </si>
  <si>
    <t>flavia.bobs@yahoo.com.br; 3irmaospaulo@dglnet.com.br</t>
  </si>
  <si>
    <t>OTAVIO CAMPELO RIBEIRO</t>
  </si>
  <si>
    <t>C000597</t>
  </si>
  <si>
    <t>HM RESENDE COM. DE ALIMENTOS LTDA</t>
  </si>
  <si>
    <t>16.897.893/0001-50</t>
  </si>
  <si>
    <t>sushiloko.sobradinho@gmail.com; renatanascimento.sushiloko@gmail.com</t>
  </si>
  <si>
    <t>Q.QD.01</t>
  </si>
  <si>
    <t>C000598</t>
  </si>
  <si>
    <t>ABRIL COMUNICAÇÕES S.A</t>
  </si>
  <si>
    <t>44.597.052/0001-62</t>
  </si>
  <si>
    <t>meiry.nagano@abril.com.br; camila.costa@abril.com.br;</t>
  </si>
  <si>
    <t>AV. DAS NAÇOES UNIDAS</t>
  </si>
  <si>
    <t>c000599</t>
  </si>
  <si>
    <t>NS2.Com Internet S/A</t>
  </si>
  <si>
    <t>09.339.936/0001-16</t>
  </si>
  <si>
    <t>Netshoes</t>
  </si>
  <si>
    <t>suzana.petta@netshoes.com; incentivos@netshoes.com; robson.santos@netshoes.com</t>
  </si>
  <si>
    <t>Maria Prestes Maia</t>
  </si>
  <si>
    <t>C000600</t>
  </si>
  <si>
    <t>WEBFONES COMÉRCIO DE ARTIGOS DE TELEFONIA S.A.</t>
  </si>
  <si>
    <t>14.548.476/0001-76</t>
  </si>
  <si>
    <t>Webfones</t>
  </si>
  <si>
    <t>julinda.aguiar@webfones.com.br;guilherme@webfones.com.br;luciano.cantao@webfones.com.br;</t>
  </si>
  <si>
    <t>TABAPUA</t>
  </si>
  <si>
    <t>C000601</t>
  </si>
  <si>
    <t>SIND.PROD. DE ARTES CENICAS</t>
  </si>
  <si>
    <t>20.185.922/0001-28</t>
  </si>
  <si>
    <t>AUGUSTO LIMA</t>
  </si>
  <si>
    <t>C000602</t>
  </si>
  <si>
    <t>ANIMALLE MUNDO PET LTDA EPP</t>
  </si>
  <si>
    <t>15.427.410/0001-90</t>
  </si>
  <si>
    <t>Animalle</t>
  </si>
  <si>
    <t>fabiano@animallemundopet.com.br</t>
  </si>
  <si>
    <t>DO CONTORNO</t>
  </si>
  <si>
    <t>C000603</t>
  </si>
  <si>
    <t>REGINA MARIA AMARAL - ME</t>
  </si>
  <si>
    <t>14.927.224/0001-58</t>
  </si>
  <si>
    <t>financeiro@oticadinizdf.com.br</t>
  </si>
  <si>
    <t>Q 08 BLOCO 12 LOTE</t>
  </si>
  <si>
    <t>C000604</t>
  </si>
  <si>
    <t>ALINE GOMES DINIZ MIRANDA - ME</t>
  </si>
  <si>
    <t>12.871.626/0002-33</t>
  </si>
  <si>
    <t>Q CNC 02 LOTE 05 LOJA</t>
  </si>
  <si>
    <t>C000605</t>
  </si>
  <si>
    <t>ALDECI GOMEZ DINIZ - ME</t>
  </si>
  <si>
    <t>16.667.097/0001-20</t>
  </si>
  <si>
    <t>EMPRESA INATIVA (e-mail em 14/04 as 10:29)</t>
  </si>
  <si>
    <t>ST DIVERSOES NORTE BLOCO UNICO LOJA</t>
  </si>
  <si>
    <t>C000606</t>
  </si>
  <si>
    <t>NELSON GUIMARAES DE FARIAS ME</t>
  </si>
  <si>
    <t>17.086.697/0001-68</t>
  </si>
  <si>
    <t>financeiro@oticadinizdf.com.br; alineoticadiniz@gmail.com;</t>
  </si>
  <si>
    <t>SCS Qd 07 Bl A Lj 02P P244</t>
  </si>
  <si>
    <t>C000607</t>
  </si>
  <si>
    <t>SONIA MARIA - ME</t>
  </si>
  <si>
    <t>12.457.212/0001-81</t>
  </si>
  <si>
    <t>financeiro@oticadinizdf.com.br; alineoticadiniz@gmail.com</t>
  </si>
  <si>
    <t>Q CENTRAL BLOCO 05 LOJA</t>
  </si>
  <si>
    <t>C000608</t>
  </si>
  <si>
    <t>BRUNO AMARAL CASTRO - ME</t>
  </si>
  <si>
    <t>09.615.506/0007-75</t>
  </si>
  <si>
    <t>AGUAS LINDAS GOIAS</t>
  </si>
  <si>
    <t>QUADRA 0 LOTE</t>
  </si>
  <si>
    <t>C000609</t>
  </si>
  <si>
    <t>AGM DINIZ OTICA</t>
  </si>
  <si>
    <t>02.309.463/0003-27</t>
  </si>
  <si>
    <t>SETOR RESIDENCIAL</t>
  </si>
  <si>
    <t>C000610</t>
  </si>
  <si>
    <t>SHOPPING FILTROS LTDA</t>
  </si>
  <si>
    <t>02.810.923/0001-34</t>
  </si>
  <si>
    <t>Mundo dos Filtros</t>
  </si>
  <si>
    <t>contasapagar@mundodosfiltros.com.br; bruna@mundodosfiltros.com.br</t>
  </si>
  <si>
    <t>C000611</t>
  </si>
  <si>
    <t>PBKIDS BRINQUEDOS LTDA.</t>
  </si>
  <si>
    <t>64.731.433/0001-08</t>
  </si>
  <si>
    <t>PB Kids</t>
  </si>
  <si>
    <t>ana.moura@rihappy.com.br;cinthya.moraes@rihappy.com.br</t>
  </si>
  <si>
    <t>Av. Ipiranga</t>
  </si>
  <si>
    <t>C000612</t>
  </si>
  <si>
    <t>MARAVILHA MOTOS LTDA</t>
  </si>
  <si>
    <t>02.818.743/0001-07</t>
  </si>
  <si>
    <t>Maravilha Motos</t>
  </si>
  <si>
    <t>arthur@maravilhamotos.com.br; pagarcaruaru@maravilhamotos.com.br</t>
  </si>
  <si>
    <t>MAL MASCARENHAS DE MORAIS 2871</t>
  </si>
  <si>
    <t>C000613</t>
  </si>
  <si>
    <t>BERENSTEIN LIVRARIA LTDA</t>
  </si>
  <si>
    <t>10.798.601/0001-45</t>
  </si>
  <si>
    <t>Livraria Imperatriz</t>
  </si>
  <si>
    <t>jbnlivraria@gmail.com;</t>
  </si>
  <si>
    <t>da Imperatriz</t>
  </si>
  <si>
    <t>C000614</t>
  </si>
  <si>
    <t>Internet Pool Comércio Eletrônico LTDA</t>
  </si>
  <si>
    <t>09.491.113/0001-01</t>
  </si>
  <si>
    <t>Meu Amigo Pet</t>
  </si>
  <si>
    <t>karina.araujo@meuamigopet.com.br;michelle.vidal@meuamigopet.com.br</t>
  </si>
  <si>
    <t>Conselheiro João Alfredo</t>
  </si>
  <si>
    <t>C000615</t>
  </si>
  <si>
    <t>DDMA COMERCIO DE MODA E ACESSORIOS LTDA</t>
  </si>
  <si>
    <t>10.795.749/0001-26</t>
  </si>
  <si>
    <t>NOVALUA</t>
  </si>
  <si>
    <t>marketing@novalua.com.br</t>
  </si>
  <si>
    <t>LOPES DE OLIVEIRA</t>
  </si>
  <si>
    <t>C000616</t>
  </si>
  <si>
    <t>POSTO DISBRAVE LAGO NORTE LTDA</t>
  </si>
  <si>
    <t>18.055.537/0001-14</t>
  </si>
  <si>
    <t>ST SHIN EPPN PROJEÇAO 04</t>
  </si>
  <si>
    <t>C000617</t>
  </si>
  <si>
    <t>SUSHI PATIO COMERCIO DE ALIMENTOS LTDA EPP</t>
  </si>
  <si>
    <t>17.028.392/0001-08</t>
  </si>
  <si>
    <t>pri0019@gmail.com</t>
  </si>
  <si>
    <t>ST COMERCIAL SUL QUADRA 07</t>
  </si>
  <si>
    <t>C000618</t>
  </si>
  <si>
    <t>ISABELA FLORES INTERMEDIACOES LTDA</t>
  </si>
  <si>
    <t>10.158.838/0001-61</t>
  </si>
  <si>
    <t>Flores Online</t>
  </si>
  <si>
    <t>flavial@floresonline.com.br; maiara.molinas@floresonline.com.br flavia.ottaviani@floresonline.com.br</t>
  </si>
  <si>
    <t>HASSIB MOFARREJ</t>
  </si>
  <si>
    <t>C000619</t>
  </si>
  <si>
    <t>BOTECO PRAIA BAR E RESTAURANTE S/A</t>
  </si>
  <si>
    <t>10.492.026/0001-58</t>
  </si>
  <si>
    <t>BOTECO PRAIA</t>
  </si>
  <si>
    <t>123 BR</t>
  </si>
  <si>
    <t>C000620</t>
  </si>
  <si>
    <t>ORION OPERADORA DE FRANQUIAS LTDA.</t>
  </si>
  <si>
    <t>13.737.813/0003-72</t>
  </si>
  <si>
    <t>Balneário Camboriú</t>
  </si>
  <si>
    <t>fiscal@orioncorp.com.br; bobs.norteshopping@gmail.com</t>
  </si>
  <si>
    <t>Rodovia BR 470</t>
  </si>
  <si>
    <t>C000621</t>
  </si>
  <si>
    <t>13.737.813/0005-34</t>
  </si>
  <si>
    <t>bobsparkeuropeu@gmail.com; fiscal@orioncorp.com.br</t>
  </si>
  <si>
    <t>Rua 7 de Maio</t>
  </si>
  <si>
    <t>c000695</t>
  </si>
  <si>
    <t>OCT Veiculos LTDA</t>
  </si>
  <si>
    <t>00.549.675/0005-18</t>
  </si>
  <si>
    <t>x</t>
  </si>
  <si>
    <t>ronaldo.corbal@disbrave.com.br; kenia.cintia@disbrave.com.br</t>
  </si>
  <si>
    <t>SHIN/EPPN PROJECAO</t>
  </si>
  <si>
    <t>c000698</t>
  </si>
  <si>
    <t>BTL  Assessoria em Internet LTDA- ME</t>
  </si>
  <si>
    <t>12.436.710/0001-48</t>
  </si>
  <si>
    <t>BTL</t>
  </si>
  <si>
    <t>daniel@deltab.com.br; tcanabarro@gmail.com</t>
  </si>
  <si>
    <t>Afonso Celso</t>
  </si>
  <si>
    <t>c000699</t>
  </si>
  <si>
    <t>Fast Shop Comercial LTDA</t>
  </si>
  <si>
    <t>43.708.379/0001-00</t>
  </si>
  <si>
    <t>Fast Shop</t>
  </si>
  <si>
    <t>robisonsb@fastshop.com.br; marcosmv@fastshop.com.br</t>
  </si>
  <si>
    <t>ENG STEVENSON</t>
  </si>
  <si>
    <t>c000701</t>
  </si>
  <si>
    <t>BIASOTTO &amp; CIA LTDA EPP</t>
  </si>
  <si>
    <t>04.067.363/0001-03</t>
  </si>
  <si>
    <t>UATT</t>
  </si>
  <si>
    <t>São José</t>
  </si>
  <si>
    <t>douglas.spessato@uatt.com.br NÃO É MAIS PARCEIRO, NÃO COBRAR MAIS!!!!</t>
  </si>
  <si>
    <t>Antonio Jovita Duarte</t>
  </si>
  <si>
    <t>c000702</t>
  </si>
  <si>
    <t>EDITORA JORNAL DO COMMERCIO S/A</t>
  </si>
  <si>
    <t>10.798.130/0001-75</t>
  </si>
  <si>
    <t>Jornal do Commercio</t>
  </si>
  <si>
    <t>isantos@jc.com.br; acardeal@jc.com.br; rrocha@jc.com.br</t>
  </si>
  <si>
    <t>Siqueira Campos</t>
  </si>
  <si>
    <t>c000703</t>
  </si>
  <si>
    <t>MIRANDA E CIA LTDA</t>
  </si>
  <si>
    <t>02.035.337/0001-60</t>
  </si>
  <si>
    <t>Prata Fina</t>
  </si>
  <si>
    <t>daihany@pratafina.com.br; mari@pratafina.com.br;  pratafina@pratafina.com.br</t>
  </si>
  <si>
    <t>XV de Novembro</t>
  </si>
  <si>
    <t>c000734</t>
  </si>
  <si>
    <t>FKX Comércio de Calçados Ltda</t>
  </si>
  <si>
    <t>12.706.076/0001-16</t>
  </si>
  <si>
    <t>Zutti</t>
  </si>
  <si>
    <t>silvia@zutti.com.br</t>
  </si>
  <si>
    <t>Cândido de Abreu</t>
  </si>
  <si>
    <t>c000737</t>
  </si>
  <si>
    <t>NEW START COMERCIO DE ALIMENTOS LTDA</t>
  </si>
  <si>
    <t>15.082.422/0001-20</t>
  </si>
  <si>
    <t>newstart.chile@yahoo.com.br</t>
  </si>
  <si>
    <t>CHILE</t>
  </si>
  <si>
    <t>c000749</t>
  </si>
  <si>
    <t>A Angeloni &amp; Cia Ltda</t>
  </si>
  <si>
    <t>83.646.984/0006-14</t>
  </si>
  <si>
    <t>Angeloni Super</t>
  </si>
  <si>
    <t>Criciúma</t>
  </si>
  <si>
    <t>cyd.lucena@angeloni.com.br; fernando.borges@angeloni.com.br;</t>
  </si>
  <si>
    <t>do Centenário</t>
  </si>
  <si>
    <t>c000750</t>
  </si>
  <si>
    <t>VAREJAO SAO MARTINS LTDA</t>
  </si>
  <si>
    <t>00.518.356/0001-11</t>
  </si>
  <si>
    <t>Extrabom Supermercados</t>
  </si>
  <si>
    <t>otavio.wolmer@grupoextrabom.com.br</t>
  </si>
  <si>
    <t>NORTE MIGUEL ARRAES</t>
  </si>
  <si>
    <t>c000751</t>
  </si>
  <si>
    <t>FEIRAO DA MUSTARDINHA LTDA</t>
  </si>
  <si>
    <t>00.943.155/0001-61</t>
  </si>
  <si>
    <t>MANOEL GONCALVES DA LUZ</t>
  </si>
  <si>
    <t>C000752</t>
  </si>
  <si>
    <t>SUPERMERCADO PRAÇA DA CONVENÇÃO</t>
  </si>
  <si>
    <t>01.495.237/0001-53</t>
  </si>
  <si>
    <t>DA CONVENCAO</t>
  </si>
  <si>
    <t>C000753</t>
  </si>
  <si>
    <t>SUPERMERCADO ALBATROZ LTDA</t>
  </si>
  <si>
    <t>08.845.439/0001-27</t>
  </si>
  <si>
    <t>Caxangá</t>
  </si>
  <si>
    <t>C000754</t>
  </si>
  <si>
    <t>MUNDO DOS COSMETICOS LTDA</t>
  </si>
  <si>
    <t>02.786.558/0001-70</t>
  </si>
  <si>
    <t>Mundo do Cabelereiro</t>
  </si>
  <si>
    <t>celso@mundodocabeleireiro.com.br</t>
  </si>
  <si>
    <t>SETE DE SETEMBRO</t>
  </si>
  <si>
    <t>c000755</t>
  </si>
  <si>
    <t>AUGE MOTOS LTDA</t>
  </si>
  <si>
    <t>00.937.829/0001-15</t>
  </si>
  <si>
    <t>AUGE MOTOS</t>
  </si>
  <si>
    <t>rita@augemotos.com.br</t>
  </si>
  <si>
    <t>BEZERRA DE MENEZES</t>
  </si>
  <si>
    <t>c000757</t>
  </si>
  <si>
    <t>PRIMAVIA VEICULOS LTDA- FILIAL</t>
  </si>
  <si>
    <t>71.145.668/0007-60</t>
  </si>
  <si>
    <t>Primavia Fiat</t>
  </si>
  <si>
    <t>patricia.pires@primavia.com.br</t>
  </si>
  <si>
    <t>MARGINAL A</t>
  </si>
  <si>
    <t>c000759</t>
  </si>
  <si>
    <t>71.145.668/0006-80</t>
  </si>
  <si>
    <t>Formosa</t>
  </si>
  <si>
    <t>ione@primavia.com.br;aline.oliveira@primavia.com.br</t>
  </si>
  <si>
    <t>CRISTALINA</t>
  </si>
  <si>
    <t>c000764</t>
  </si>
  <si>
    <t>FLAMINGO LTDA</t>
  </si>
  <si>
    <t>82.638.966/0002-02</t>
  </si>
  <si>
    <t>FLAMINGO</t>
  </si>
  <si>
    <t>ITAPEMA</t>
  </si>
  <si>
    <t>leandro@lojasflamingo.com.br</t>
  </si>
  <si>
    <t>BR 101, KM 143</t>
  </si>
  <si>
    <t>c000765</t>
  </si>
  <si>
    <t>Ferrara Comércio de Alimentos Ltda EPP</t>
  </si>
  <si>
    <t>18.072.442/0001-09</t>
  </si>
  <si>
    <t>Valparaíso</t>
  </si>
  <si>
    <t>BR 040 KM 12 GLEBA F QUADRA 01 LOTE 01</t>
  </si>
  <si>
    <t>c000766</t>
  </si>
  <si>
    <t>COP COMERCIO DE ALIMENTOS LTDA</t>
  </si>
  <si>
    <t>15.378.735/0001-20</t>
  </si>
  <si>
    <t>anacristina@bobsfloripa.com.br;adm1@bobsfloripa.com.br</t>
  </si>
  <si>
    <t>BR 101, KM 211</t>
  </si>
  <si>
    <t>c000767</t>
  </si>
  <si>
    <t>Helupe Comércio de Alimentos</t>
  </si>
  <si>
    <t>04.811.199/0001-99</t>
  </si>
  <si>
    <t>bobs@engeplus.com.br; mauricioacordi@engeplus.com.br</t>
  </si>
  <si>
    <t>GABRIEL ZANETTE</t>
  </si>
  <si>
    <t>c000768</t>
  </si>
  <si>
    <t>TUPAN CONSTRUÇÕES LTDA</t>
  </si>
  <si>
    <t>00.279.531/0005-99</t>
  </si>
  <si>
    <t>Tupan</t>
  </si>
  <si>
    <t>contasapagar@tupan.com.br; elizabeth@tupan.com.br;</t>
  </si>
  <si>
    <t>MARECHAL MASCARENHAS DE MORAIS</t>
  </si>
  <si>
    <t>c000769</t>
  </si>
  <si>
    <t>CTIS TECNOLOGIA S/A</t>
  </si>
  <si>
    <t>01.644.731/0001-32</t>
  </si>
  <si>
    <t>QUADRA 04 BLOCO B EDIFÍCIO VARIG, SALA 201</t>
  </si>
  <si>
    <t>c000770</t>
  </si>
  <si>
    <t>HIMA LANCHONETE LTDA ME</t>
  </si>
  <si>
    <t>17.153.150/0001-38</t>
  </si>
  <si>
    <t>mauricioacordi@engeplus.com.br</t>
  </si>
  <si>
    <t>Conselheiro João Zavete</t>
  </si>
  <si>
    <t>c000771</t>
  </si>
  <si>
    <t>Jorlan S/A Veículos Automotores Imp e Com</t>
  </si>
  <si>
    <t>01.542.240/0009-38</t>
  </si>
  <si>
    <t>Grupo Jorlan</t>
  </si>
  <si>
    <t>Aparecida de Goiânia</t>
  </si>
  <si>
    <t>kamila.santos@jorlan.com; priscila.ferreira@jorlan.com</t>
  </si>
  <si>
    <t>1ª Avenida Qd. 1B Lote 42/44</t>
  </si>
  <si>
    <t>c000772</t>
  </si>
  <si>
    <t>Carbel S/A</t>
  </si>
  <si>
    <t>17.171.612/0001-40</t>
  </si>
  <si>
    <t>Carbel</t>
  </si>
  <si>
    <t>ariane@carbel.com.br;mkt@carbel.com.br</t>
  </si>
  <si>
    <t>c000773</t>
  </si>
  <si>
    <t>HOLSEGA COMERCIO DE ALIMENTOS LTDA</t>
  </si>
  <si>
    <t>16.736.598/0001-11</t>
  </si>
  <si>
    <t>CHAPECÓ</t>
  </si>
  <si>
    <t>bevedana@hotmail.com</t>
  </si>
  <si>
    <t>GETULIO DORNELES VARGAS</t>
  </si>
  <si>
    <t>C000774</t>
  </si>
  <si>
    <t>POSSAMAI E PHILLIPPI COMERCIO, CONFECÇOE</t>
  </si>
  <si>
    <t>07.348.828/0002-65</t>
  </si>
  <si>
    <t>Joinville</t>
  </si>
  <si>
    <t>maurici.silveira@terra.com.br</t>
  </si>
  <si>
    <t>Mario Lobo</t>
  </si>
  <si>
    <t>c000775</t>
  </si>
  <si>
    <t>E POSSAMAI CIA LTDA</t>
  </si>
  <si>
    <t>05.941.043/0001-95</t>
  </si>
  <si>
    <t>Tubarão</t>
  </si>
  <si>
    <t>Marcolino Martins Cabral</t>
  </si>
  <si>
    <t>c000776</t>
  </si>
  <si>
    <t>COAN PHILIPPI COMÉRCIO DE ALIMENTOS LTDA</t>
  </si>
  <si>
    <t>08.412.044/0001-30</t>
  </si>
  <si>
    <t>Lages</t>
  </si>
  <si>
    <t>Frei Rogério</t>
  </si>
  <si>
    <t>c000777</t>
  </si>
  <si>
    <t>Possamai &amp; Philippi Comércio de Alimento</t>
  </si>
  <si>
    <t>07.348.828/0001-84</t>
  </si>
  <si>
    <t>JARAGUÁ DO SUL</t>
  </si>
  <si>
    <t>Getúlio Vargas</t>
  </si>
  <si>
    <t>c000778</t>
  </si>
  <si>
    <t>ADRIANO PASETTO ME - FAST BURGUER</t>
  </si>
  <si>
    <t>12.099.803/0001-24</t>
  </si>
  <si>
    <t>Concórdia</t>
  </si>
  <si>
    <t>bobsconcordia@hotmail.com; adrianovideo@yahoo.com.br</t>
  </si>
  <si>
    <t>DO COMERCIO</t>
  </si>
  <si>
    <t>c000779</t>
  </si>
  <si>
    <t>VIP RESTAURANTES LTDA</t>
  </si>
  <si>
    <t>05.276.202/0010-75</t>
  </si>
  <si>
    <t>CURITIBA</t>
  </si>
  <si>
    <t>lou@bobscuritiba.com.br; wagnerventura@gmail.com</t>
  </si>
  <si>
    <t>BRIGADEIRO FRANCO</t>
  </si>
  <si>
    <t>c000780</t>
  </si>
  <si>
    <t>Planeta Veículos LTDA</t>
  </si>
  <si>
    <t>03.296.378/0004-15</t>
  </si>
  <si>
    <t>Planeta Chevrolet</t>
  </si>
  <si>
    <t>fabiana@planetachevrolet.com.br</t>
  </si>
  <si>
    <t>trecho 1 lotes 170/200</t>
  </si>
  <si>
    <t>c000781</t>
  </si>
  <si>
    <t>BY MOTO LTDA</t>
  </si>
  <si>
    <t>02.879.731/0001-84</t>
  </si>
  <si>
    <t>By Moto</t>
  </si>
  <si>
    <t>gustavo.ribeiro@grupobymoto.com.br; flavio.monteiro@grupobymoto.com.br</t>
  </si>
  <si>
    <t>C000782</t>
  </si>
  <si>
    <t>VIP RESTAURANTES ESTACAO LTDA</t>
  </si>
  <si>
    <t>14.905.957/0001-91</t>
  </si>
  <si>
    <t>pedidos@bobscuritiba.com.br</t>
  </si>
  <si>
    <t>SETE SETEMBRO</t>
  </si>
  <si>
    <t>c000783</t>
  </si>
  <si>
    <t>71.145.668/0005-07</t>
  </si>
  <si>
    <t>claudia.gontijo@primavia.com.br</t>
  </si>
  <si>
    <t>MARGINAL BR 040, LOTE 01 QUADRA 19</t>
  </si>
  <si>
    <t>c000784</t>
  </si>
  <si>
    <t>VIP RESTAURANTES PALLADIUM LTDA</t>
  </si>
  <si>
    <t>14.868.750/0001-94</t>
  </si>
  <si>
    <t>PRESIDENTE KENNEDY</t>
  </si>
  <si>
    <t>c000785</t>
  </si>
  <si>
    <t>VIP RESTAURANTES CIDADE LTDA</t>
  </si>
  <si>
    <t>14.905.938/0001-65</t>
  </si>
  <si>
    <t>C000786</t>
  </si>
  <si>
    <t>VIP RESTAURANTES SÃO JOSÉ DOS PINHAIS LTDA</t>
  </si>
  <si>
    <t>14.803.265/0001-32</t>
  </si>
  <si>
    <t>SAO JOSE DOS PINHAIS</t>
  </si>
  <si>
    <t>Izabel a Redentora</t>
  </si>
  <si>
    <t>c000788</t>
  </si>
  <si>
    <t>XAVIER E GOMES RIO CLARO EPP</t>
  </si>
  <si>
    <t>09.631.562/0001-08</t>
  </si>
  <si>
    <t>Rio Claro</t>
  </si>
  <si>
    <t>CONDE FRANCISCO MATARAZZO JUNIOR</t>
  </si>
  <si>
    <t>c000789</t>
  </si>
  <si>
    <t>Ladislau Alves de Oliveira - ME</t>
  </si>
  <si>
    <t>08.730.026/0001-05</t>
  </si>
  <si>
    <t>Madesol</t>
  </si>
  <si>
    <t>madesollingerie@hotmail.com;antonioedval@brturbo.com.br</t>
  </si>
  <si>
    <t>ST CNG 01 Lote</t>
  </si>
  <si>
    <t>c000790</t>
  </si>
  <si>
    <t>FC COMERCIO LTDA – ME</t>
  </si>
  <si>
    <t>18.531.375/0001-43</t>
  </si>
  <si>
    <t>Atitude Point</t>
  </si>
  <si>
    <t>fborges@dinizbh.com.br; financeiro@dinizbh.com.br</t>
  </si>
  <si>
    <t>c000792</t>
  </si>
  <si>
    <t>Quinderé e Padrão Comércio de Alimentos Ltda EEP</t>
  </si>
  <si>
    <t>16.971.968/0001-03</t>
  </si>
  <si>
    <t>Luziânia</t>
  </si>
  <si>
    <t>wallace@bsbrestaurantes.com.br;rodolfo@bsbrestaurantes.com.br</t>
  </si>
  <si>
    <t>OPHIR JOSE BRAZ AREA ESPECIAL CENTRAL I LOJA</t>
  </si>
  <si>
    <t>c000793</t>
  </si>
  <si>
    <t>IBM TEXTIL S.A.</t>
  </si>
  <si>
    <t>58.500.398/0001-05</t>
  </si>
  <si>
    <t>Puket</t>
  </si>
  <si>
    <t>camila@proxymedia.com.br; parcerias@proxymedia.com.br,</t>
  </si>
  <si>
    <t>Rua Major Paladino</t>
  </si>
  <si>
    <t>c000794</t>
  </si>
  <si>
    <t>DISBRAVE COMBUSTÍVEIS LTDA</t>
  </si>
  <si>
    <t>00.543.213/0004-02</t>
  </si>
  <si>
    <t>c000795</t>
  </si>
  <si>
    <t>HBX COMÉRCIO ALIMENTOS LTDA</t>
  </si>
  <si>
    <t>17.792.081/0001-02</t>
  </si>
  <si>
    <t>franquiaceilandia@brasilvexado.com.br; hgonzaganeto@gmail.com</t>
  </si>
  <si>
    <t>QNN</t>
  </si>
  <si>
    <t>c000796</t>
  </si>
  <si>
    <t>MH - COMÉRCIO DE ALIMENTOS LTDA</t>
  </si>
  <si>
    <t>18.250.208/0001-24</t>
  </si>
  <si>
    <t>franquiataguasul@brasilvexado.com.br</t>
  </si>
  <si>
    <t>ST. CSA</t>
  </si>
  <si>
    <t>c000797</t>
  </si>
  <si>
    <t>SIMOES &amp; ALMEIDA RESTAURANTE LTDA</t>
  </si>
  <si>
    <t>18.321.651/0001-49</t>
  </si>
  <si>
    <t>ricardoalmeida1502@gmail.com; franquialiberty@brasilvexado.com.br</t>
  </si>
  <si>
    <t>SC/N</t>
  </si>
  <si>
    <t>c000798</t>
  </si>
  <si>
    <t>IB Sabbá S. A.</t>
  </si>
  <si>
    <t>04.565.230/0007-44</t>
  </si>
  <si>
    <t>ggeral.gmao@atlanticahotels.com.br</t>
  </si>
  <si>
    <t>Monsenhor Coutinho</t>
  </si>
  <si>
    <t>c000799</t>
  </si>
  <si>
    <t>MUNDO DOS COSMÉTICOS LTDA</t>
  </si>
  <si>
    <t>17.895.763/0001-40</t>
  </si>
  <si>
    <t>Tay Cosméticos</t>
  </si>
  <si>
    <t>Florianópolis</t>
  </si>
  <si>
    <t>egon@taycosmeticos.com.br</t>
  </si>
  <si>
    <t>Felipe Schimidt</t>
  </si>
  <si>
    <t>C000800</t>
  </si>
  <si>
    <t>SUPERMERCADO PRAZERES LTDA</t>
  </si>
  <si>
    <t>03.007.712/0001-20</t>
  </si>
  <si>
    <t>CONDE DE IRAJA</t>
  </si>
  <si>
    <t>c000801</t>
  </si>
  <si>
    <t>SAE SERVIÇOS DE ALIMENTAÇÃO EXPRESSA LTDA</t>
  </si>
  <si>
    <t>01.625.333/0001-79</t>
  </si>
  <si>
    <t>SÃO JOSÉ</t>
  </si>
  <si>
    <t>GERONCIO THIVES</t>
  </si>
  <si>
    <t>C000802</t>
  </si>
  <si>
    <t>RCC COMERCIO DE ALIMENTOS LTDA</t>
  </si>
  <si>
    <t>02.307.888/0001-35</t>
  </si>
  <si>
    <t>FLORIANÓPOLIS</t>
  </si>
  <si>
    <t>BOCAIÚVA</t>
  </si>
  <si>
    <t>C000803</t>
  </si>
  <si>
    <t>MMB COMERCIO DE ALIMENTOS LTDA</t>
  </si>
  <si>
    <t>10.923.011/0001-05</t>
  </si>
  <si>
    <t>PALHOÇA</t>
  </si>
  <si>
    <t>BARAO DO RIO BRANCO</t>
  </si>
  <si>
    <t>c000804</t>
  </si>
  <si>
    <t>INB COMERCIO DE ALIMENTOS LTDA</t>
  </si>
  <si>
    <t>11.715.764/0001-80</t>
  </si>
  <si>
    <t>DOM JOAO BECKER</t>
  </si>
  <si>
    <t>C000805</t>
  </si>
  <si>
    <t>CSA COMERCIO DE ALIMENTOS LTDA</t>
  </si>
  <si>
    <t>04.145.770/0001-83</t>
  </si>
  <si>
    <t>IRINEU BORNHAUSEN</t>
  </si>
  <si>
    <t>C000806</t>
  </si>
  <si>
    <t>CBC COMERCIO DE ALIMENTOS LTDA</t>
  </si>
  <si>
    <t>02.999.371/0001-54</t>
  </si>
  <si>
    <t>Irineu Bornhausen</t>
  </si>
  <si>
    <t>C000807</t>
  </si>
  <si>
    <t>BID COMERCIO DE ALIMENTOS LTDA</t>
  </si>
  <si>
    <t>11.078.964/0001-79</t>
  </si>
  <si>
    <t>anacristina@bobsfloripa.com.br; adm1@bobsfloripa.com.br</t>
  </si>
  <si>
    <t>ADAO MANOEL DA SILVA</t>
  </si>
  <si>
    <t>C000808</t>
  </si>
  <si>
    <t>ARP ALIMENTOS E REFEIÇÕES PRÁTIKAS LTDA</t>
  </si>
  <si>
    <t>85.407.526/0001-43</t>
  </si>
  <si>
    <t>TRAJANO</t>
  </si>
  <si>
    <t>C000809</t>
  </si>
  <si>
    <t>ACP COMERCIO DE ALIMENTOS LTDA</t>
  </si>
  <si>
    <t>04.623.065/0001-44</t>
  </si>
  <si>
    <t>IVO SILVEIRA</t>
  </si>
  <si>
    <t>C000810</t>
  </si>
  <si>
    <t>Gran- Chef Comércio de Alimentos Ltda</t>
  </si>
  <si>
    <t>17.136.115/0001 -00</t>
  </si>
  <si>
    <t>mueller@gchef.com.br; financeiro@gchef.com.br</t>
  </si>
  <si>
    <t>Rua Cândido de Abreu</t>
  </si>
  <si>
    <t>c000811</t>
  </si>
  <si>
    <t>BVC COMERCIO DE ALIMENTOS LTDA</t>
  </si>
  <si>
    <t>11.597.336/0001-08</t>
  </si>
  <si>
    <t>ATILIO PEDRO PAGANI</t>
  </si>
  <si>
    <t>C000812</t>
  </si>
  <si>
    <t>BV FRANQUIA COMERCIAL LTDA</t>
  </si>
  <si>
    <t>14.695.603/0001-60</t>
  </si>
  <si>
    <t>SHCS CL QD 302-B Bloco D</t>
  </si>
  <si>
    <t>C000813</t>
  </si>
  <si>
    <t>INGABURGUER COMERCIO DE ALIMENTO LTDA</t>
  </si>
  <si>
    <t>07.206.663/0001-06</t>
  </si>
  <si>
    <t>MARINGA</t>
  </si>
  <si>
    <t>eimagawa@hotmail.com; marcionishiyama1@gmail.com</t>
  </si>
  <si>
    <t>MAUA</t>
  </si>
  <si>
    <t>C000814</t>
  </si>
  <si>
    <t>SUSHILOKO ASA SUL COMERCIO DE ALIMENTOS LTDA</t>
  </si>
  <si>
    <t>16.905.672/0001-86</t>
  </si>
  <si>
    <t>ST SHCS CL QUADRA 213</t>
  </si>
  <si>
    <t>C000815</t>
  </si>
  <si>
    <t>Nova Pontocom Comércio Eletrônio S.A</t>
  </si>
  <si>
    <t>09.358.108/0001-25</t>
  </si>
  <si>
    <t>Extra.Com</t>
  </si>
  <si>
    <t>Papa João Paulo I</t>
  </si>
  <si>
    <t>C000816</t>
  </si>
  <si>
    <t>Cielo S.A.</t>
  </si>
  <si>
    <t>01.027.058/0001-91</t>
  </si>
  <si>
    <t>Cielo Fidelidade</t>
  </si>
  <si>
    <t>lfreitas@grupoltm.com.br; jrodrigues@grupoltm.com.br</t>
  </si>
  <si>
    <t>Grajaú</t>
  </si>
  <si>
    <t>C000817</t>
  </si>
  <si>
    <t>Bruma Comercio de produtos Opticos Ltda - EPP</t>
  </si>
  <si>
    <t>10.756.405/0001-08</t>
  </si>
  <si>
    <t>ceciorneles@gmail.com; oticasdinizfabio@gmail.com</t>
  </si>
  <si>
    <t>Suacuna</t>
  </si>
  <si>
    <t>C000818</t>
  </si>
  <si>
    <t>Face Comércio de  Produtos Opticos Ltda - EPP</t>
  </si>
  <si>
    <t>ceciorneles@gmail.com; oticadinizfabio@gmail.com;</t>
  </si>
  <si>
    <t>C000819</t>
  </si>
  <si>
    <t>GRS LANCHONETES LTDA - EPP</t>
  </si>
  <si>
    <t>03.964.769/0001-18</t>
  </si>
  <si>
    <t>ITAJAI</t>
  </si>
  <si>
    <t>bobs.itajai@gmail.com; gb.financeiro@gmail.com</t>
  </si>
  <si>
    <t>SAMUEL HEUSI</t>
  </si>
  <si>
    <t>C000820</t>
  </si>
  <si>
    <t>SBF COMERCIO DE PRODUTOS ESPORTIVOS LTDA</t>
  </si>
  <si>
    <t>06.347.409/0001-65</t>
  </si>
  <si>
    <t>Centauro.com.br</t>
  </si>
  <si>
    <t>novosnegocios@centauro.com.br;caique.silva@centauro.com.br</t>
  </si>
  <si>
    <t>Hugo D’antola</t>
  </si>
  <si>
    <t>c000822</t>
  </si>
  <si>
    <t>Mix Perfumaria LTDA</t>
  </si>
  <si>
    <t>06.237.330/0005-05</t>
  </si>
  <si>
    <t>Mix Perfumaria</t>
  </si>
  <si>
    <t>financeiro@mixperfumaria.com.br</t>
  </si>
  <si>
    <t>Carneiro Leao</t>
  </si>
  <si>
    <t>c000823</t>
  </si>
  <si>
    <t>Drive Estreito Comércio de Alimentos LTDA</t>
  </si>
  <si>
    <t>16.982.932/0001-17</t>
  </si>
  <si>
    <t>bobs@postovilarica.com.br</t>
  </si>
  <si>
    <t>General Eurico Gaspar Dutra</t>
  </si>
  <si>
    <t>c000824</t>
  </si>
  <si>
    <t>SAGANOR  NORDESTE COMERCIO DE AUTOMÓVEIS E SERVIÇOS LTDA</t>
  </si>
  <si>
    <t>07.235.484/0001-05</t>
  </si>
  <si>
    <t>Saga Volkswagen</t>
  </si>
  <si>
    <t>carolina@sagafortaleza.com.br;dianecosta@sagafortaleza.com.br</t>
  </si>
  <si>
    <t>c000825</t>
  </si>
  <si>
    <t>HLP DO BRASIL COMÉRCIO DE ALIMENTOS LTDA</t>
  </si>
  <si>
    <t>18.581.949/0001-98</t>
  </si>
  <si>
    <t>ricardodetoledocoelho@gmail.com</t>
  </si>
  <si>
    <t>c000901</t>
  </si>
  <si>
    <t>NMC - BH Eventos Ltda</t>
  </si>
  <si>
    <t>13.392.004/0001-04</t>
  </si>
  <si>
    <t>Na Mata Café</t>
  </si>
  <si>
    <t>felipesantiago@namatabh.com.br</t>
  </si>
  <si>
    <t>Marilia de Dirceu</t>
  </si>
  <si>
    <t>c000902</t>
  </si>
  <si>
    <t>Leitura Brasil LTDA</t>
  </si>
  <si>
    <t>11.974.416/0001-27</t>
  </si>
  <si>
    <t>CABEDELO</t>
  </si>
  <si>
    <t>manaira.gerencia@leitura.com.br;cxcentralmanaira@leitura.com.br</t>
  </si>
  <si>
    <t>GOV FLAVIO RIBEIRO COUTINHO 220</t>
  </si>
  <si>
    <t>c000903</t>
  </si>
  <si>
    <t>RAMOS VIDEOLOCADORA LTDA</t>
  </si>
  <si>
    <t>17.383.116/0001-50</t>
  </si>
  <si>
    <t>coqueiros@videotecaonline.com.br; biel0402@gmail.com</t>
  </si>
  <si>
    <t>Engenheiro Max de Souza</t>
  </si>
  <si>
    <t>C000904</t>
  </si>
  <si>
    <t>MEGA VÍDEO LTDA</t>
  </si>
  <si>
    <t>05.617.310/0001-73</t>
  </si>
  <si>
    <t>floripalagoa@videotecaonline.com.br ;diogo.oliveira.lima8@gmail.com</t>
  </si>
  <si>
    <t>Afonso Delambert Neto</t>
  </si>
  <si>
    <t>C000905</t>
  </si>
  <si>
    <t>G.MACHADO VIDEOLOCADORA LTDA</t>
  </si>
  <si>
    <t>10.461.057/0001-41</t>
  </si>
  <si>
    <t>floripabalneario@videotecaonline.com.br</t>
  </si>
  <si>
    <t>Coronel Pedro Demoro</t>
  </si>
  <si>
    <t>c000906</t>
  </si>
  <si>
    <t>Fast Food JP Lanchonetes Ltda</t>
  </si>
  <si>
    <t>02.970.642/0002-20</t>
  </si>
  <si>
    <t>otaviopb@me.com; bobsjp@terra.com.br</t>
  </si>
  <si>
    <t>Gov. Flávio Ribeiro Coutinho</t>
  </si>
  <si>
    <t>c000907</t>
  </si>
  <si>
    <t>02.970.642/0001-49</t>
  </si>
  <si>
    <t>Paraíba</t>
  </si>
  <si>
    <t>c000908</t>
  </si>
  <si>
    <t>FAST FOOD JP LANCHONETES LTDA</t>
  </si>
  <si>
    <t>02.970.642/0005-72</t>
  </si>
  <si>
    <t>JOAO PESSOA</t>
  </si>
  <si>
    <t>otaviopb@me.com ; bobsjp@terra.com.br</t>
  </si>
  <si>
    <t>Walfredo Macedo Brandao</t>
  </si>
  <si>
    <t>c000909</t>
  </si>
  <si>
    <t>02.970.642/0004-91</t>
  </si>
  <si>
    <t>INT. PRES. CASTRO PINTO</t>
  </si>
  <si>
    <t>c000910</t>
  </si>
  <si>
    <t>WJ Comércio de Alimentos Ltda/Me</t>
  </si>
  <si>
    <t>06.103.257/0001-55</t>
  </si>
  <si>
    <t>financeirodrivepb@hotmail.com</t>
  </si>
  <si>
    <t>Almirante Tamandaré</t>
  </si>
  <si>
    <t>c000911</t>
  </si>
  <si>
    <t>MI COMERCIO DE SANDUICHES LTDA</t>
  </si>
  <si>
    <t>09.646.596/0001-76</t>
  </si>
  <si>
    <t>financeiro@gruposorelle.com.br; bobstambia777@hotmail.com</t>
  </si>
  <si>
    <t>ODON BEZERRA</t>
  </si>
  <si>
    <t>c000912</t>
  </si>
  <si>
    <t>CVH SUSHI COMERCIO DE ALIMENTOS - EIRELI</t>
  </si>
  <si>
    <t>18.577.875/0001-16</t>
  </si>
  <si>
    <t>cvh.sushiloko@gmail.com</t>
  </si>
  <si>
    <t>QI 11 BLOCO O1 LOJA 27</t>
  </si>
  <si>
    <t>c000913</t>
  </si>
  <si>
    <t>DUTRA TROLLE COMERCIO DE ALIMENTOS LTDA - ME</t>
  </si>
  <si>
    <t>15.696.573/0001-79</t>
  </si>
  <si>
    <t>sushilokojb@gmail.com; dutratrolle@hotmail.com</t>
  </si>
  <si>
    <t>CJ. 12 BL. H LJ.</t>
  </si>
  <si>
    <t>c000914</t>
  </si>
  <si>
    <t>GOMES PAIXÃO E CIA LTDA</t>
  </si>
  <si>
    <t>04.172.287/0001-98</t>
  </si>
  <si>
    <t>Bemais Supermercados</t>
  </si>
  <si>
    <t>contas.pagar@bemaissupermercados.com.br.</t>
  </si>
  <si>
    <t>JOSEFA TAVEIRA</t>
  </si>
  <si>
    <t>c000915</t>
  </si>
  <si>
    <t>CARDOSO DA COSTA &amp; CIA LTDA</t>
  </si>
  <si>
    <t>03.766.525/0001-20</t>
  </si>
  <si>
    <t>DR EPHIGENIO BARBOSA DA SILVA</t>
  </si>
  <si>
    <t>c000916</t>
  </si>
  <si>
    <t>COMERCIAL DE ALIMENTOS CARDOSO LTDA</t>
  </si>
  <si>
    <t>05.812.909/0001-68</t>
  </si>
  <si>
    <t>CRUZ DAS ARMAS</t>
  </si>
  <si>
    <t>c000917</t>
  </si>
  <si>
    <t>COMERCIAL DE ALIMENTOS PEREIRA LTDA</t>
  </si>
  <si>
    <t>03.109.785/0001-23</t>
  </si>
  <si>
    <t>contas.pagar@bemaissupermercados.com.br</t>
  </si>
  <si>
    <t>FRANCISCO PORFIRIO RIBEIRO</t>
  </si>
  <si>
    <t>c000918</t>
  </si>
  <si>
    <t>R.C. COMERCIO DE ALIMENTOS LTDA</t>
  </si>
  <si>
    <t>07.309.087/0001-22</t>
  </si>
  <si>
    <t>JOÃO PESSOA</t>
  </si>
  <si>
    <t>JOÃO RODRIGUES ALVEZ</t>
  </si>
  <si>
    <t>C000919</t>
  </si>
  <si>
    <t>SUPERMERCADO COLIBRIS LTDA</t>
  </si>
  <si>
    <t>08.824.586/0001-10</t>
  </si>
  <si>
    <t>PAULO ROBERTO M. DA CUNHA</t>
  </si>
  <si>
    <t>c000920</t>
  </si>
  <si>
    <t>COMERCIAL DE ALIMENTOS E.J.C. LTDA</t>
  </si>
  <si>
    <t>09.148.787/0002-99</t>
  </si>
  <si>
    <t>Mariangela Lucena Peixoto</t>
  </si>
  <si>
    <t>C000921</t>
  </si>
  <si>
    <t>COMERCIAL DE ALIMENTOS EJC LTDA</t>
  </si>
  <si>
    <t>09.148.787/0001-08</t>
  </si>
  <si>
    <t>Cruz das Armas</t>
  </si>
  <si>
    <t>c000922</t>
  </si>
  <si>
    <t>APP Comércio de alimentos Ltda - Me</t>
  </si>
  <si>
    <t>07.875.492/0001-08</t>
  </si>
  <si>
    <t>Deodoro</t>
  </si>
  <si>
    <t>c000923</t>
  </si>
  <si>
    <t>AUTO POSTO LG LTDA</t>
  </si>
  <si>
    <t>02.828.214/0001-86</t>
  </si>
  <si>
    <t>Auto Posto Elefantinho</t>
  </si>
  <si>
    <t>autopostolg@gmail.com ; cplelefantinho@gmail.com</t>
  </si>
  <si>
    <t>c000925</t>
  </si>
  <si>
    <t>Beni Car Comércio de Importação de Veículos LTDA</t>
  </si>
  <si>
    <t>71.869.663/0001-95</t>
  </si>
  <si>
    <t>Beni Car</t>
  </si>
  <si>
    <t>patricia.passos@benicar.com.br; rita.compras@benicar.com.br</t>
  </si>
  <si>
    <t>Francisco José de Camargo Andrade</t>
  </si>
  <si>
    <t>C000926</t>
  </si>
  <si>
    <t>Leitura Metropolitan</t>
  </si>
  <si>
    <t>04.757.051/0002-02</t>
  </si>
  <si>
    <t>cxcentralbetim02@leitura.com.br;betim02.nfe@leitura.com.br</t>
  </si>
  <si>
    <t>Edmaia Matos Lazarotti</t>
  </si>
  <si>
    <t>C000927</t>
  </si>
  <si>
    <t>DISNOVE DISTRIBUIDORA NORDESTINA DE VEICULOS LTDA</t>
  </si>
  <si>
    <t>11.811.189/0001-19</t>
  </si>
  <si>
    <t>Grupo Disnove</t>
  </si>
  <si>
    <t>andre.guidon@disnove.com.br;erika.ramos@disnove.com.br;tamara.reis@disnovemotos.com.br</t>
  </si>
  <si>
    <t>Caxanga</t>
  </si>
  <si>
    <t>C000928</t>
  </si>
  <si>
    <t>DISNOVE COMÉRCIO AUTOMOTIVO LTDA</t>
  </si>
  <si>
    <t>14.989.426/0001-24</t>
  </si>
  <si>
    <t>patricia.freire@disnove.com.br; tamara.reis@disnovemotos.com.br</t>
  </si>
  <si>
    <t>Beberibe</t>
  </si>
  <si>
    <t>c000929</t>
  </si>
  <si>
    <t>DISNOVE MOTOS LTDA</t>
  </si>
  <si>
    <t>11.696.408/0001-66</t>
  </si>
  <si>
    <t>da Concordia</t>
  </si>
  <si>
    <t>c000930</t>
  </si>
  <si>
    <t>DISNOVE AUTOMÓVEIS LTDA</t>
  </si>
  <si>
    <t>12.305.346/0001-87</t>
  </si>
  <si>
    <t>Norte Miguel Arraes de Alencar</t>
  </si>
  <si>
    <t>C000931</t>
  </si>
  <si>
    <t>Caremi Comércio de Calçãdos LTDA</t>
  </si>
  <si>
    <t>82.351.636/0001-42</t>
  </si>
  <si>
    <t>vendas@casasajita.com.br;monica@casasajita.com.br</t>
  </si>
  <si>
    <t>C000932</t>
  </si>
  <si>
    <t>Girassol Com. De Calçados LTDA</t>
  </si>
  <si>
    <t>05.566.514/0001-22</t>
  </si>
  <si>
    <t>girassol@casasajita.com.br</t>
  </si>
  <si>
    <t>C000933</t>
  </si>
  <si>
    <t>Mandacaru Com. De Calçados LTDA</t>
  </si>
  <si>
    <t>09.370.563/0001-46</t>
  </si>
  <si>
    <t>casasajitamandacaru@hotmail.com</t>
  </si>
  <si>
    <t>Mandacaru</t>
  </si>
  <si>
    <t>C000934</t>
  </si>
  <si>
    <t>Polaris Comércio de Calçados LTDA</t>
  </si>
  <si>
    <t>12.526.559/0001-39</t>
  </si>
  <si>
    <t>ajita_catuai@hotmail.com</t>
  </si>
  <si>
    <t>Colombo</t>
  </si>
  <si>
    <t>C000935</t>
  </si>
  <si>
    <t>Y. Ajita Com. Calçados LTDA</t>
  </si>
  <si>
    <t>02.701.939/0001-09</t>
  </si>
  <si>
    <t>y.agita_escritorio@casasajita.com.br; y.agita@casasajita.com.br; yagita_darlene@casasajita.com.br</t>
  </si>
  <si>
    <t>Sergipe</t>
  </si>
  <si>
    <t>C000936</t>
  </si>
  <si>
    <t>Y. Ajita Com. Calçados LTDA (Filial)</t>
  </si>
  <si>
    <t>02.701.939/0002-90</t>
  </si>
  <si>
    <t>londrinanorte@casasajita.com.br</t>
  </si>
  <si>
    <t>Américo Deolino Gorla</t>
  </si>
  <si>
    <t>C000937</t>
  </si>
  <si>
    <t>Rubi Com. De Calçados LTDA</t>
  </si>
  <si>
    <t>01.734.559/0001-08</t>
  </si>
  <si>
    <t>rubi@casasajita.com.br</t>
  </si>
  <si>
    <t>C000938</t>
  </si>
  <si>
    <t>Turquesa Com. De Calçados LTDA</t>
  </si>
  <si>
    <t>05.493.281/0001-85</t>
  </si>
  <si>
    <t>turquesa@casasajita.com.br</t>
  </si>
  <si>
    <t>Saul Elkind</t>
  </si>
  <si>
    <t>C000939</t>
  </si>
  <si>
    <t>Royal Com. Calçadois LTDA</t>
  </si>
  <si>
    <t>08.924.082/0001-72</t>
  </si>
  <si>
    <t>royal@casasajita.com.br</t>
  </si>
  <si>
    <t>Maranhao</t>
  </si>
  <si>
    <t>C000940</t>
  </si>
  <si>
    <t>Agua Marinha Com. De Calçados</t>
  </si>
  <si>
    <t>02.701.932/0001-97</t>
  </si>
  <si>
    <t>fabio@casasajita.com.br; aguamarinha@casasajita.com.br</t>
  </si>
  <si>
    <t>C000941</t>
  </si>
  <si>
    <t>Aj. Tênis Com. De Calçados LTDA</t>
  </si>
  <si>
    <t>07.476.350/0001-78</t>
  </si>
  <si>
    <t>ajtenis@casasajita.com.br</t>
  </si>
  <si>
    <t>C000942</t>
  </si>
  <si>
    <t>Atena Com. De Artigos Esportivos LTDA</t>
  </si>
  <si>
    <t>12.114.134/0001-12</t>
  </si>
  <si>
    <t>felizcalcadosmga@hotmail.com</t>
  </si>
  <si>
    <t>Duque de Caxias</t>
  </si>
  <si>
    <t>C000943</t>
  </si>
  <si>
    <t>Fox Com. De Calçados LTDA</t>
  </si>
  <si>
    <t>13.033.159/0001-54</t>
  </si>
  <si>
    <t>fox@casasajita.com.br</t>
  </si>
  <si>
    <t>C000944</t>
  </si>
  <si>
    <t>SAGANOR NORDESTE COMERCIO DE MOTOS E SERVIÇOS LTDA</t>
  </si>
  <si>
    <t>09.504.324/0001-31</t>
  </si>
  <si>
    <t>Moto Saga</t>
  </si>
  <si>
    <t>renatalucio@sagafortaleza.com.br</t>
  </si>
  <si>
    <t>AMÉRICO BARREIRA</t>
  </si>
  <si>
    <t>C000945</t>
  </si>
  <si>
    <t>CHEIDID &amp;MELLO LTDA</t>
  </si>
  <si>
    <t>19.011.577/0002-08</t>
  </si>
  <si>
    <t>Chapeco</t>
  </si>
  <si>
    <t>demetrius.adv@hotmail.com; bobscatuai@hotmail.com</t>
  </si>
  <si>
    <t>Rodovia Celso garcia Cid</t>
  </si>
  <si>
    <t>C000946</t>
  </si>
  <si>
    <t>19.011.577/0001-27</t>
  </si>
  <si>
    <t>C000947</t>
  </si>
  <si>
    <t>ZANCHI COMERCIO DE ALIMENTOS LTDA - ME</t>
  </si>
  <si>
    <t>11.943.753/0001-57</t>
  </si>
  <si>
    <t>Joaçaba</t>
  </si>
  <si>
    <t>bobsjoacaba@hotmail.com; grupozanchi@hotmail.com</t>
  </si>
  <si>
    <t>C000948</t>
  </si>
  <si>
    <t>19.011.577/0003-99</t>
  </si>
  <si>
    <t>Marechal Deodoro da Fonseca - D</t>
  </si>
  <si>
    <t>c000949</t>
  </si>
  <si>
    <t>Saitama BH Veículos e Peças LTDA.</t>
  </si>
  <si>
    <t>14.830.396/0001-09</t>
  </si>
  <si>
    <t>Saitama</t>
  </si>
  <si>
    <t>fernando.siqueira@saitama.com.br; mkt@saitama.com.br;marcos.basilio@saitama.com.br</t>
  </si>
  <si>
    <t>Babita Camargos</t>
  </si>
  <si>
    <t>c000950</t>
  </si>
  <si>
    <t>Saitama Veículos e Peças S/A</t>
  </si>
  <si>
    <t>07.414.120/0001-84</t>
  </si>
  <si>
    <t>Ipatinga</t>
  </si>
  <si>
    <t>fernando.siqueira@saitama.com.br;mkt@saitama.com.br</t>
  </si>
  <si>
    <t>Claudio Moura</t>
  </si>
  <si>
    <t>C000951</t>
  </si>
  <si>
    <t>Mastercard Brasil Soluções  de Pagamento Ltda</t>
  </si>
  <si>
    <t>05.577.343/0001-37</t>
  </si>
  <si>
    <t>Mastercard</t>
  </si>
  <si>
    <t>Brian_Higuchi@mastercard.com</t>
  </si>
  <si>
    <t>C000952</t>
  </si>
  <si>
    <t>TRES EDITORIAL LTDA.</t>
  </si>
  <si>
    <t>43.525.419/0001-70</t>
  </si>
  <si>
    <t>Editora Três</t>
  </si>
  <si>
    <t>elaineboller@editora3.com.br;cristinaamparo@editora3.com.br;</t>
  </si>
  <si>
    <t>William Speers</t>
  </si>
  <si>
    <t>C000953</t>
  </si>
  <si>
    <t>HUB SERVIÇOS DE COMUNICAÇÃO LTDA</t>
  </si>
  <si>
    <t>06.214.392/0001-78</t>
  </si>
  <si>
    <t>Mastercard - BR</t>
  </si>
  <si>
    <t>fernanda.alves@hubbrasil.com.br</t>
  </si>
  <si>
    <t>Iubatinga</t>
  </si>
  <si>
    <t>c000955</t>
  </si>
  <si>
    <t>Saitama Veículos e Peças LTDA</t>
  </si>
  <si>
    <t>07414120/0002-65</t>
  </si>
  <si>
    <t>Governador Valadares</t>
  </si>
  <si>
    <t>mkt@saitama.com.br</t>
  </si>
  <si>
    <t>c000956</t>
  </si>
  <si>
    <t>Gran Japan Veículos e Peças LTDA</t>
  </si>
  <si>
    <t>09.423.107/0002-06</t>
  </si>
  <si>
    <t>Sao Joao da Boa Vista</t>
  </si>
  <si>
    <t>mkt@saitama.com.br;natacha.domingues@granjapan.com.br</t>
  </si>
  <si>
    <t>Treze de Maio</t>
  </si>
  <si>
    <t>c000957</t>
  </si>
  <si>
    <t>09.423.107/0001-17</t>
  </si>
  <si>
    <t>Pocos de Caldas</t>
  </si>
  <si>
    <t>gizele.figueiredo@granjapan.com.br</t>
  </si>
  <si>
    <t>Mansur Frayha</t>
  </si>
  <si>
    <t>c000958</t>
  </si>
  <si>
    <t>RED COMERCIAL DE CALÇADOS LTDA</t>
  </si>
  <si>
    <t>10.722.889/0001-74</t>
  </si>
  <si>
    <t>Polyelle</t>
  </si>
  <si>
    <t>az@polyelle.com.br; marcos.polyelle@uol.com.br</t>
  </si>
  <si>
    <t>SDN, CONJUNTO A</t>
  </si>
  <si>
    <t>c000959</t>
  </si>
  <si>
    <t>MAIS CALÇADOS LTDA - EPP</t>
  </si>
  <si>
    <t>06.168.984/0001-09</t>
  </si>
  <si>
    <t>az@polyelle.com.br</t>
  </si>
  <si>
    <t>Quadra 5</t>
  </si>
  <si>
    <t>c000960</t>
  </si>
  <si>
    <t>EXPRESSAO CALCADOS LTDA -ME</t>
  </si>
  <si>
    <t>04.202.618/0001-95</t>
  </si>
  <si>
    <t>Q 05 NORTE</t>
  </si>
  <si>
    <t>c000961</t>
  </si>
  <si>
    <t>Jade Joalheria e Ótica Ltda.</t>
  </si>
  <si>
    <t>04.628.445/0001-71</t>
  </si>
  <si>
    <t>Quevedo Joalheria e Ótica</t>
  </si>
  <si>
    <t>Florianopólis</t>
  </si>
  <si>
    <t>andre@quevedo.com.br;auxfinanceiro@quevedo.com.br</t>
  </si>
  <si>
    <t>Bocaiúva</t>
  </si>
  <si>
    <t>C000962</t>
  </si>
  <si>
    <t>SOCIETE AIR FRANCE</t>
  </si>
  <si>
    <t>AIR FRANCE</t>
  </si>
  <si>
    <t>'sylevy@airfrance.fr'; 'achomem@airfrance.fr'; 'adcavalcanti@airfrance.fr'</t>
  </si>
  <si>
    <t>Chedid Jafet</t>
  </si>
  <si>
    <t>C000963</t>
  </si>
  <si>
    <t>TRES COMÉRCIO DE PUBLICAÇÕES LTDA</t>
  </si>
  <si>
    <t>00.597.491/0002-80</t>
  </si>
  <si>
    <t>RaquelGoncalves@editora3.com.br</t>
  </si>
  <si>
    <t>c000968</t>
  </si>
  <si>
    <t>VIP RESTAURANTES TOTAL LTDA</t>
  </si>
  <si>
    <t>15.070.739/0001-47</t>
  </si>
  <si>
    <t>Itacolomi</t>
  </si>
  <si>
    <t>c000969</t>
  </si>
  <si>
    <t>15.070.739/0003-09</t>
  </si>
  <si>
    <t>Luiz Xavier</t>
  </si>
  <si>
    <t>c000970</t>
  </si>
  <si>
    <t>15.070.739/0004-90</t>
  </si>
  <si>
    <t>Republica Argentina</t>
  </si>
  <si>
    <t>c000971</t>
  </si>
  <si>
    <t>PONTOSUL COMERCIO DE ALIMENTOS LTDA - ME</t>
  </si>
  <si>
    <t>13.616.151/0001-10</t>
  </si>
  <si>
    <t>SERGIES@IG.COM.BR</t>
  </si>
  <si>
    <t>105 Bloco C</t>
  </si>
  <si>
    <t>c000972</t>
  </si>
  <si>
    <t>AVG Motos LTDA</t>
  </si>
  <si>
    <t>17.617.528/0001-07</t>
  </si>
  <si>
    <t>BH Harley Davidson</t>
  </si>
  <si>
    <t>lidia@bhharley-davidson.com.br</t>
  </si>
  <si>
    <t>c000973</t>
  </si>
  <si>
    <t>CAMARGO LOBO LOCADORA DE FITAS PARA VIDEO LTDA</t>
  </si>
  <si>
    <t>82.752.064/0001-03</t>
  </si>
  <si>
    <t>operacional@videotecaonline.com.br;contas@videotecaonline.com.br</t>
  </si>
  <si>
    <t>Doutor Percy Joao de Borba</t>
  </si>
  <si>
    <t>c000974</t>
  </si>
  <si>
    <t>SUPERVÍDEO LOCADORA DE DVD E BLURAY LTDA. EPP</t>
  </si>
  <si>
    <t>05.167.087/0009-67</t>
  </si>
  <si>
    <t>contas@videotecaonline.com.br</t>
  </si>
  <si>
    <t>c000975</t>
  </si>
  <si>
    <t>COSTANZI LOCADORA DE FITAS E DVDS LTDA</t>
  </si>
  <si>
    <t>07.048.136/0001-10</t>
  </si>
  <si>
    <t>comercial@videotecaonline.com.br</t>
  </si>
  <si>
    <t>c000976</t>
  </si>
  <si>
    <t>JVP VIDEOLOCADORA LTDA</t>
  </si>
  <si>
    <t>14.761.091/0002-73</t>
  </si>
  <si>
    <t>floripatrindade@videotecaonline.com.br; dikacarla@hotmail.com</t>
  </si>
  <si>
    <t>Lauro Linhares</t>
  </si>
  <si>
    <t>c000977</t>
  </si>
  <si>
    <t>I.SAVINI LOCADORA DE DVD LTDA</t>
  </si>
  <si>
    <t>09.001.680/0001-32</t>
  </si>
  <si>
    <t>floripacapoeiras@videotecaonline.com.br;mauro@videotecaonline.com.br</t>
  </si>
  <si>
    <t>Governador Ivo Silveira</t>
  </si>
  <si>
    <t>c000979</t>
  </si>
  <si>
    <t>EU SOU VIDEOLOCADORA LTDA</t>
  </si>
  <si>
    <t>12.312.727/0001-93</t>
  </si>
  <si>
    <t>curitibaaguaverde@videotecaonline.com.br; beatriztiradentes@yahoo.com.b</t>
  </si>
  <si>
    <t>C000980</t>
  </si>
  <si>
    <t>COAN PHILIPPI COMERCIO DE ALIMENTOS LTDA</t>
  </si>
  <si>
    <t>08.412.044/0003-00</t>
  </si>
  <si>
    <t>edevir.epossamai@gmail.com</t>
  </si>
  <si>
    <t>Rolf Wiest</t>
  </si>
  <si>
    <t>C000981</t>
  </si>
  <si>
    <t>W2W E-COMMERCE DE VINHOS S/A</t>
  </si>
  <si>
    <t>09.813.204/0002-05</t>
  </si>
  <si>
    <t>Wine.com.br</t>
  </si>
  <si>
    <t>cp@wine.com.br</t>
  </si>
  <si>
    <t>Comendador Alcides Simao Helou</t>
  </si>
  <si>
    <t>c000985</t>
  </si>
  <si>
    <t>EASS ALIMENTOS FF. A. EIRELI EPP</t>
  </si>
  <si>
    <t>18.412.111/0001-70</t>
  </si>
  <si>
    <t>enricossx@gmail.com; bobsfernanda@gmail.com</t>
  </si>
  <si>
    <t>Atanazio Soares</t>
  </si>
  <si>
    <t>C000986</t>
  </si>
  <si>
    <t>Aja Comércio Empreendimentos de Serviços LTDA</t>
  </si>
  <si>
    <t>03.702.384/0001-82</t>
  </si>
  <si>
    <t>contas@grupoinfinity.com.br;gerencia@grupoinfinity.com.br</t>
  </si>
  <si>
    <t>Oliveira Cardoso</t>
  </si>
  <si>
    <t>c000987</t>
  </si>
  <si>
    <t>Gran-chef Comércio de Alimentos ltda - EPP</t>
  </si>
  <si>
    <t>17.136.115/0002-91</t>
  </si>
  <si>
    <t>marcosanson@onda.com.br; bobsmueller@onda.com.br</t>
  </si>
  <si>
    <t>Joao Dembinski</t>
  </si>
  <si>
    <t>c000988</t>
  </si>
  <si>
    <t>MASCHIETTI CONFECCOES LTDA</t>
  </si>
  <si>
    <t>00.754.699/0002-66</t>
  </si>
  <si>
    <t>Amissima</t>
  </si>
  <si>
    <t>elcio@amissima.com.br</t>
  </si>
  <si>
    <t>Aimores</t>
  </si>
  <si>
    <t>c000989</t>
  </si>
  <si>
    <t>RI HAPPY BRINQUEDOS S.A</t>
  </si>
  <si>
    <t>58.731.662/0001-11</t>
  </si>
  <si>
    <t>RI HAPPY</t>
  </si>
  <si>
    <t>milena.felix@rihappy.com.brraissa.almeida@dotz.com.br;michele.teston@dotz.com.br;</t>
  </si>
  <si>
    <t>Domingos de Morais</t>
  </si>
  <si>
    <t>c000990</t>
  </si>
  <si>
    <t>JONY LOCADORA DE DVD LTDA</t>
  </si>
  <si>
    <t>10.436.944/0001-60</t>
  </si>
  <si>
    <t>Balneário C</t>
  </si>
  <si>
    <t>financeiro@evolucaoeventos.net</t>
  </si>
  <si>
    <t>c000991</t>
  </si>
  <si>
    <t>GEHRING &amp; VIEIRA VIDEOLOCADORA LTDA</t>
  </si>
  <si>
    <t>15.565.538/0001-10</t>
  </si>
  <si>
    <t>floripaitacorubi@videotecaonline.com.br; marcinhagehring@gmail.com</t>
  </si>
  <si>
    <t>Admar Gonzaga</t>
  </si>
  <si>
    <t>c000992</t>
  </si>
  <si>
    <t>BFP VIDEO LOCADORA DE FITAS E DVD LTDA</t>
  </si>
  <si>
    <t>07.276.894/0001-96</t>
  </si>
  <si>
    <t>Jaragua do Sul</t>
  </si>
  <si>
    <t>jaraguacentro@videotecaonline.com.br ;rodrigoguerreiro77@yahoo.com.br</t>
  </si>
  <si>
    <t>Coronel Bernardo Grubba</t>
  </si>
  <si>
    <t>c000993</t>
  </si>
  <si>
    <t>PTC VIDEOLOCADORA LTDA</t>
  </si>
  <si>
    <t>15.042.970/0001-27</t>
  </si>
  <si>
    <t>criciumacentenario@videotecaonline.com.br ; emilio@polatti.com.br</t>
  </si>
  <si>
    <t>C000994</t>
  </si>
  <si>
    <t>TOP MOVIES LOCADORA DE DVD LTDA. EPP</t>
  </si>
  <si>
    <t>18.780.997/0001-05</t>
  </si>
  <si>
    <t>contas@videotecaonline.com.br; floripabeiramar@videotecaonline.com.br; paulasouzacampos@uol.com.br</t>
  </si>
  <si>
    <t>Paschoal Apostolo Pitsica</t>
  </si>
  <si>
    <t>c000995</t>
  </si>
  <si>
    <t>L.A. VIDEOLOCADORA LTDA. - ME</t>
  </si>
  <si>
    <t>09.229.892/0001-71</t>
  </si>
  <si>
    <t>Sao Jose</t>
  </si>
  <si>
    <t>leandroanjos1979@hotmail.com</t>
  </si>
  <si>
    <t>Gentil Sandin</t>
  </si>
  <si>
    <t>c000996</t>
  </si>
  <si>
    <t>Conquista Fortaleza Lanchonetes ltda</t>
  </si>
  <si>
    <t>06.165.208/0033-24</t>
  </si>
  <si>
    <t>c000997</t>
  </si>
  <si>
    <t>06.165.208/0038-39</t>
  </si>
  <si>
    <t>Financeiro@conquistafortaleza.com.br</t>
  </si>
  <si>
    <t>Lineu Machado</t>
  </si>
  <si>
    <t>c000998</t>
  </si>
  <si>
    <t>Leitura Sete Lagoas Com. de Livros Ltda</t>
  </si>
  <si>
    <t>18.148.612/0001-91</t>
  </si>
  <si>
    <t>cxcentralsetelagoas@leitura.com.br</t>
  </si>
  <si>
    <t>Otavio Campelo Ribeiro</t>
  </si>
  <si>
    <t>c000999</t>
  </si>
  <si>
    <t>Suziane G. de Moraes ME</t>
  </si>
  <si>
    <t>19.097.594/0001-29</t>
  </si>
  <si>
    <t>34 Area Especial 1</t>
  </si>
  <si>
    <t>C001000</t>
  </si>
  <si>
    <t>LLG FAST FOOD LTDA - EPP</t>
  </si>
  <si>
    <t>19.092.026/0001-35</t>
  </si>
  <si>
    <t>dilson@BSBRESTAURANTES.COM.BR</t>
  </si>
  <si>
    <t>C001001</t>
  </si>
  <si>
    <t>INSTITUTOS PARAIBANOS DE EDUCAÇÃO IPÊ</t>
  </si>
  <si>
    <t>08.679.557/0001-02</t>
  </si>
  <si>
    <t>Unipê</t>
  </si>
  <si>
    <t>centraldenotas@unipe.br</t>
  </si>
  <si>
    <t>Diogenes Chianca</t>
  </si>
  <si>
    <t>C001002</t>
  </si>
  <si>
    <t>02.223.966/0072-07</t>
  </si>
  <si>
    <t>(St Garagens e Conces de Veiculos)</t>
  </si>
  <si>
    <t>C001003</t>
  </si>
  <si>
    <t>Mais Gostoso Comércio de Alimentos Eireli - EPP</t>
  </si>
  <si>
    <t>18.410.890/0001-75</t>
  </si>
  <si>
    <t>franquiajkshopping@brasilvexado.com.br</t>
  </si>
  <si>
    <t>C001004</t>
  </si>
  <si>
    <t>Rlopes Comercio de Alimentos LTDA EPP</t>
  </si>
  <si>
    <t>18.817.078/0001-69</t>
  </si>
  <si>
    <t>Valparaiso de Goias</t>
  </si>
  <si>
    <t>Ruilopes.bsb@gmail.com;franquiashoppingsul@brasilvexado.com.br</t>
  </si>
  <si>
    <t>C001005</t>
  </si>
  <si>
    <t>BRINQUEDOS CAMPINAS LTDA</t>
  </si>
  <si>
    <t>65.720.831/0001-83</t>
  </si>
  <si>
    <t>Luck Brinquedos</t>
  </si>
  <si>
    <t>lgc@luckbrinquedos.com.br;financeiro@luckbrinquedos.com.br</t>
  </si>
  <si>
    <t>C001006</t>
  </si>
  <si>
    <t>OPINION BOX PESQUISAS LTDA EPP</t>
  </si>
  <si>
    <t>18.093.212/0001-26</t>
  </si>
  <si>
    <t>Heap Up</t>
  </si>
  <si>
    <t>felipe.schepes@opinionbox.com;projetos@opinionbox.com;financeiro@opinionbox.com</t>
  </si>
  <si>
    <t>C001007</t>
  </si>
  <si>
    <t>Syngenta Proteção de Cultivos Ltda</t>
  </si>
  <si>
    <t>60.744.463/0010-80</t>
  </si>
  <si>
    <t>Syngenta</t>
  </si>
  <si>
    <t>Paulinia</t>
  </si>
  <si>
    <t>Professor Zeferino Vaz</t>
  </si>
  <si>
    <t>C001008</t>
  </si>
  <si>
    <t>JOSE MARIO MOREIRA DA SILVA E CIA LTDA</t>
  </si>
  <si>
    <t>10.221.373/0001-46</t>
  </si>
  <si>
    <t>Aparecida de Goiania</t>
  </si>
  <si>
    <t>adm@grupojs3.com.br; js3.financeiro@gmail.com</t>
  </si>
  <si>
    <t>RIO VERDE SN QUADRA 102 104 105</t>
  </si>
  <si>
    <t>C001009</t>
  </si>
  <si>
    <t>JS3 SHAKES LTDA - ME</t>
  </si>
  <si>
    <t>17.904.671/0001-80</t>
  </si>
  <si>
    <t>josemarioms@gmail.com; js3.financeiro@gmail.com</t>
  </si>
  <si>
    <t>Q102, LOTE A, QUIOSQUE 23 - CONDOMÍNIO</t>
  </si>
  <si>
    <t>C001010</t>
  </si>
  <si>
    <t>CBA F FOOD COM IMP E EXP PROD ALIM LTDA</t>
  </si>
  <si>
    <t>05.909.904/0003-10</t>
  </si>
  <si>
    <t>kbafilho@hotmail.com; goianiabobs@gmail.com</t>
  </si>
  <si>
    <t>Araguaia</t>
  </si>
  <si>
    <t>C001011</t>
  </si>
  <si>
    <t>KBZ COMERCIO IMPORTACAO E EXPORTACAO PRO</t>
  </si>
  <si>
    <t>02.028.915/0002-11</t>
  </si>
  <si>
    <t>C001012</t>
  </si>
  <si>
    <t>02.028.915/0001-30</t>
  </si>
  <si>
    <t>Dep. Jamel cecílio</t>
  </si>
  <si>
    <t>C001013</t>
  </si>
  <si>
    <t>CBA Fast Food Com.Imp.Exp.Prod.Al.Ltda</t>
  </si>
  <si>
    <t>05.909.904/0001-58</t>
  </si>
  <si>
    <t>T 4</t>
  </si>
  <si>
    <t>c001014</t>
  </si>
  <si>
    <t>58.731.662/0125-51</t>
  </si>
  <si>
    <t>ana.rocha@gruporihappy.com.br; keytt.covo@gruporihappy.com.br; fabio.amendola@gruporihappy.com.br</t>
  </si>
  <si>
    <t>C001015</t>
  </si>
  <si>
    <t>DLD COMERCIO VAREJISTA LTDA</t>
  </si>
  <si>
    <t>27.179.753/0001-62</t>
  </si>
  <si>
    <t>Dadalto</t>
  </si>
  <si>
    <t>cristianot@dadalto.com.br;leticia.goncalves@dadalto.com.br</t>
  </si>
  <si>
    <t>Presidente Florentino Avidos</t>
  </si>
  <si>
    <t>C002612</t>
  </si>
  <si>
    <t>CNOVA - TESTE</t>
  </si>
  <si>
    <t>mrodrigo@dotz.com.br</t>
  </si>
  <si>
    <t>JOAQUIM FLORIANO, 533</t>
  </si>
  <si>
    <t>C00520</t>
  </si>
  <si>
    <t>BAR E RESTAURANTE MPS LTDA.</t>
  </si>
  <si>
    <t>14.030.181/0001-03</t>
  </si>
  <si>
    <t>ammps@restauranteamerica.com.br; vitornascimento@restauranteamerica.com.br</t>
  </si>
  <si>
    <t>CAPITAO PACHECO CHAVES</t>
  </si>
  <si>
    <t>C00521</t>
  </si>
  <si>
    <t>BAR E RESTAURANTE SCS LTDA.</t>
  </si>
  <si>
    <t>14.181.730/0001-40</t>
  </si>
  <si>
    <t>AMERICA</t>
  </si>
  <si>
    <t>amscs@restauranteamerica.com.br; vitornascimento@restauranteamerica.com.br</t>
  </si>
  <si>
    <t>TERRACOTA</t>
  </si>
  <si>
    <t>C00522</t>
  </si>
  <si>
    <t>NL Burguer Comercio de Alimentos Ltda - Me</t>
  </si>
  <si>
    <t>14.262.330/0001-60</t>
  </si>
  <si>
    <t>jb.rubio@bol.com.br;lpaes@terra.com.br</t>
  </si>
  <si>
    <t>Armando de Salles Oliveira</t>
  </si>
  <si>
    <t>C00523</t>
  </si>
  <si>
    <t>SKYNET WORLDWIDE EXPRESS SERVICE DE COURIER LTDA</t>
  </si>
  <si>
    <t>03.797.601/0001-65</t>
  </si>
  <si>
    <t>SKY BOX</t>
  </si>
  <si>
    <t>amendes@skybox.net</t>
  </si>
  <si>
    <t>Jaguarete</t>
  </si>
  <si>
    <t>C00524</t>
  </si>
  <si>
    <t>BARBOSA VEXADO - COMERCIO DE ALIMENTOS LTDA - EPP</t>
  </si>
  <si>
    <t>15.077.166/0001-83</t>
  </si>
  <si>
    <t>brasilvexado306@gmail.com</t>
  </si>
  <si>
    <t>ST SHC/NORTE - CL QUADRA 306 - BLOCO C</t>
  </si>
  <si>
    <t>C00525</t>
  </si>
  <si>
    <t>D.R. BONVECHIO RESTAURANTE - ME</t>
  </si>
  <si>
    <t>14.339.069/0001-59</t>
  </si>
  <si>
    <t>diogobonvechio@hotmail.com</t>
  </si>
  <si>
    <t>JOSE CAMILO DE CAMARGO</t>
  </si>
  <si>
    <t>C00526</t>
  </si>
  <si>
    <t>ESPLANADA BRASIL S.A.</t>
  </si>
  <si>
    <t>10.238.042/0001-19</t>
  </si>
  <si>
    <t>Esplanada</t>
  </si>
  <si>
    <t>geissa.rocha@deibotoch.com.br; genesis.costa@deibotoch.com.br</t>
  </si>
  <si>
    <t>Dr. Theberge</t>
  </si>
  <si>
    <t>C00527</t>
  </si>
  <si>
    <t>LEITURA BRASIL LTDA</t>
  </si>
  <si>
    <t>11.974.416/0002-08</t>
  </si>
  <si>
    <t>cxcentralcampinas@gmail.com; daniel@leitura.com.br</t>
  </si>
  <si>
    <t>GUILHERME CAMPOS</t>
  </si>
  <si>
    <t>C00528</t>
  </si>
  <si>
    <t>MB Comercio de Materiais de Construção Ltda</t>
  </si>
  <si>
    <t>09.267.050/0001-04</t>
  </si>
  <si>
    <t>Normatel</t>
  </si>
  <si>
    <t>junior.mello@normatel.com.br; karine.cesar@normatel.com.br</t>
  </si>
  <si>
    <t>Antônio Sales</t>
  </si>
  <si>
    <t>C00529</t>
  </si>
  <si>
    <t>PETROCARD ADMINISTRADORA DE CRÉDITO LTDA</t>
  </si>
  <si>
    <t>08.201.104/0001-76</t>
  </si>
  <si>
    <t>Dislub</t>
  </si>
  <si>
    <t>rosario.nascimento@dislubequador.com.br; jessica.silva@dislubequador.com.br</t>
  </si>
  <si>
    <t>Frei Matias Teves</t>
  </si>
  <si>
    <t>C00530</t>
  </si>
  <si>
    <t>CIL COM. DE INFORMATICA LTDA</t>
  </si>
  <si>
    <t>24.073.694/0001-55</t>
  </si>
  <si>
    <t>Nagem</t>
  </si>
  <si>
    <t>iara.espindola@nagem.com.br</t>
  </si>
  <si>
    <t>Jornalista Murilo Marroquim</t>
  </si>
  <si>
    <t>C00532</t>
  </si>
  <si>
    <t>ROCCO FLORES E PLANTAS LTDA - EPP</t>
  </si>
  <si>
    <t>05.968.317/0001-30</t>
  </si>
  <si>
    <t>ROCCO FLORES</t>
  </si>
  <si>
    <t>DR. CLOVIS DE OLIVEIRA</t>
  </si>
  <si>
    <t>C00533</t>
  </si>
  <si>
    <t>ESPLANADA BRASIL S.A. LOJAS DE DEPARTAMENTOS</t>
  </si>
  <si>
    <t>10.238.042/0040-25</t>
  </si>
  <si>
    <t>LOJAS OTOCH</t>
  </si>
  <si>
    <t>Q SCS QD 07 BL A LOJA 1P</t>
  </si>
  <si>
    <t>c00534</t>
  </si>
  <si>
    <t>10.238.042/0017-86</t>
  </si>
  <si>
    <t>Q QS 01 RUA 210 LOTE</t>
  </si>
  <si>
    <t>c00535</t>
  </si>
  <si>
    <t>10.238.042/0046-10</t>
  </si>
  <si>
    <t>AV. CNB N 03 LT 05/06 SUBSOLO LOJA N 01 AO 12 DO PAV TERREO</t>
  </si>
  <si>
    <t>c00536</t>
  </si>
  <si>
    <t>10.238.042/0029-10</t>
  </si>
  <si>
    <t>CARUARU</t>
  </si>
  <si>
    <t>R CEL PORTO 90</t>
  </si>
  <si>
    <t>c00537</t>
  </si>
  <si>
    <t>10.238.042/0024-05</t>
  </si>
  <si>
    <t>Rua da Praia</t>
  </si>
  <si>
    <t>c00538</t>
  </si>
  <si>
    <t>10.238.042/0025-96</t>
  </si>
  <si>
    <t>R DA IMPERATRIZ TEREZA CRISTINA</t>
  </si>
  <si>
    <t>C00539</t>
  </si>
  <si>
    <t>10.238.042/0026-77</t>
  </si>
  <si>
    <t>AV CONDE DA BOA VISTA</t>
  </si>
  <si>
    <t>c00541</t>
  </si>
  <si>
    <t>10.238.042/0002-08</t>
  </si>
  <si>
    <t>Crato</t>
  </si>
  <si>
    <t>R SENADOR POMPEU 173</t>
  </si>
  <si>
    <t>C00542</t>
  </si>
  <si>
    <t>10.238.042/0006-23</t>
  </si>
  <si>
    <t>AV DES.MOREIRA</t>
  </si>
  <si>
    <t>C00543</t>
  </si>
  <si>
    <t>10.238.042/0041-06</t>
  </si>
  <si>
    <t>CARAPINIMA</t>
  </si>
  <si>
    <t>C00544</t>
  </si>
  <si>
    <t>10.238.042/0009-76</t>
  </si>
  <si>
    <t>R SAO PEDRO</t>
  </si>
  <si>
    <t>C00545</t>
  </si>
  <si>
    <t>10.238.042/0005-42</t>
  </si>
  <si>
    <t>AV GOMES DE MATOS</t>
  </si>
  <si>
    <t>C00546</t>
  </si>
  <si>
    <t>10.238.042/0042-97</t>
  </si>
  <si>
    <t>Caucaia</t>
  </si>
  <si>
    <t>R CORONEL CORREIA</t>
  </si>
  <si>
    <t>C00547</t>
  </si>
  <si>
    <t>10.238.042/0047-00</t>
  </si>
  <si>
    <t>R SENADOR POMPEU  856</t>
  </si>
  <si>
    <t>C00548</t>
  </si>
  <si>
    <t>10.238.042/0007-04</t>
  </si>
  <si>
    <t>R GAL. SAMPAIO 1003</t>
  </si>
  <si>
    <t>C00549</t>
  </si>
  <si>
    <t>10.238.042/0003-80</t>
  </si>
  <si>
    <t>R DR. JOAO PESSOA</t>
  </si>
  <si>
    <t>C00550</t>
  </si>
  <si>
    <t>10.238.042/0034-87</t>
  </si>
  <si>
    <t>Maracanaú</t>
  </si>
  <si>
    <t>AV CARLOS JEREISSATI</t>
  </si>
  <si>
    <t>C00551</t>
  </si>
  <si>
    <t>10.238.042/0008-95</t>
  </si>
  <si>
    <t>AV BEZERRA DE MENEZES</t>
  </si>
  <si>
    <t>c00552</t>
  </si>
  <si>
    <t>BIGBURGER RECIFE LANCHONETE LTDA</t>
  </si>
  <si>
    <t>11.623.659/0013-54</t>
  </si>
  <si>
    <t>selmamaria1989@hotmail.com;</t>
  </si>
  <si>
    <t>AV CENTRAL S/N</t>
  </si>
  <si>
    <t>C00553</t>
  </si>
  <si>
    <t>MARBO COMERCIO DE ALIMENTOS LTDA - ME</t>
  </si>
  <si>
    <t>05.673.273/0001-10</t>
  </si>
  <si>
    <t>cristianamariz@hotmail.com; bobsadm@hotmail.com</t>
  </si>
  <si>
    <t>R DO GIRIQUITI</t>
  </si>
  <si>
    <t>c00554</t>
  </si>
  <si>
    <t>11.623.659/0006-25</t>
  </si>
  <si>
    <t>JABOATÃO DOS GUARARAPES</t>
  </si>
  <si>
    <t>AV BARRETO DE MENEZES  800</t>
  </si>
  <si>
    <t>C00555</t>
  </si>
  <si>
    <t>AMORIM &amp; MENDONCA COMERCIO DE ALIMENTOS LTDA - ME</t>
  </si>
  <si>
    <t>12.309.403/0001-04</t>
  </si>
  <si>
    <t>Caruaru</t>
  </si>
  <si>
    <t>diego@mpalimentos.com</t>
  </si>
  <si>
    <t>AV ADJAR DA SILVA CASE</t>
  </si>
  <si>
    <t>c00556</t>
  </si>
  <si>
    <t>11.623.659/0008-97</t>
  </si>
  <si>
    <t>R PADRE CARAPUCEIRO</t>
  </si>
  <si>
    <t>C00557</t>
  </si>
  <si>
    <t>11.623.659/0015-16</t>
  </si>
  <si>
    <t>Jaboatão de Guararapes</t>
  </si>
  <si>
    <t>AV BARRETO DE MENEZES 800</t>
  </si>
  <si>
    <t>C00558</t>
  </si>
  <si>
    <t>11.623.659/0002-00</t>
  </si>
  <si>
    <t>PC MINISTRO SALGADO FILHO</t>
  </si>
  <si>
    <t>C00559</t>
  </si>
  <si>
    <t>MASTER FOODS RECIFE LANCHONETES LTDA</t>
  </si>
  <si>
    <t>11.545.448/0001-07</t>
  </si>
  <si>
    <t>Cabo de Santo Agostinho</t>
  </si>
  <si>
    <t>ROD PE-60</t>
  </si>
  <si>
    <t>C00560</t>
  </si>
  <si>
    <t>11.623.659/0005-44</t>
  </si>
  <si>
    <t>selmamaria1989@hotmail.com; andersonamaral@outlook.com</t>
  </si>
  <si>
    <t>AVENIDA GOVERNADOR AGAMENON MAGALHAES</t>
  </si>
  <si>
    <t>C00561</t>
  </si>
  <si>
    <t>11.623.659/0011-92</t>
  </si>
  <si>
    <t>R DR. JOAO SANTOS FILHO 255</t>
  </si>
  <si>
    <t>C00562</t>
  </si>
  <si>
    <t>LUMCO COMERCIO DE ALIMENTOS LTDA - EPP</t>
  </si>
  <si>
    <t>05.295.398/0001-54</t>
  </si>
  <si>
    <t>C00563</t>
  </si>
  <si>
    <t>12.309.403/0002-87</t>
  </si>
  <si>
    <t>AV AGAMENON MAGALHAES</t>
  </si>
  <si>
    <t>C00564</t>
  </si>
  <si>
    <t>LEITURA FORTALEZA COMERCIO DE LIVROS E PAPELARIA LTDA</t>
  </si>
  <si>
    <t>14.374.012/0001-90</t>
  </si>
  <si>
    <t>cxcentralfortaleza@leitura.com.br; fortaleza.gerencia@leitura.com.br</t>
  </si>
  <si>
    <t>SANTOS DUMONT 3131 LJ ANCORA 4 PISO L2</t>
  </si>
  <si>
    <t>C00565</t>
  </si>
  <si>
    <t>ANDRE CRISTIANO DI DONATO - EPP</t>
  </si>
  <si>
    <t>14.122.366/0001-48</t>
  </si>
  <si>
    <t>PONTO COM SAUDE</t>
  </si>
  <si>
    <t>AV DR. YOJIRO TAKAOKA</t>
  </si>
  <si>
    <t>C00568</t>
  </si>
  <si>
    <t>Meet Comércio Alimentícios e Serviços Ltda</t>
  </si>
  <si>
    <t>PORCÃO</t>
  </si>
  <si>
    <t>amanda@grupomeet.net.br/ lsoares@grupomeet.net.br</t>
  </si>
  <si>
    <t>Av. Raja Gabaglia</t>
  </si>
  <si>
    <t>C20016910</t>
  </si>
  <si>
    <t>COMERCIAL FERMATEX LTDA - ME</t>
  </si>
  <si>
    <t>19.902.584/0001-19</t>
  </si>
  <si>
    <t>Cielo</t>
  </si>
  <si>
    <t>felipealmego@gmail.com</t>
  </si>
  <si>
    <t>Guaicui</t>
  </si>
  <si>
    <t>c201501</t>
  </si>
  <si>
    <t>Posto Champagnat Ltda</t>
  </si>
  <si>
    <t>09.167.931/0001-53</t>
  </si>
  <si>
    <t>Posto Champagnat</t>
  </si>
  <si>
    <t>champagnatposto@hotmail.com</t>
  </si>
  <si>
    <t>Hugo Musso</t>
  </si>
  <si>
    <t>c201510</t>
  </si>
  <si>
    <t>SAGANOR NORDESTE COMÉRCIO AUTOMOVÉL SERVIÇOS LTDA</t>
  </si>
  <si>
    <t>07.235.484/0004-40</t>
  </si>
  <si>
    <t>dianecosta@sagafortaleza.com.br</t>
  </si>
  <si>
    <t>C2015100</t>
  </si>
  <si>
    <t>Viagens Master Ltda</t>
  </si>
  <si>
    <t>09.070.6480001-09</t>
  </si>
  <si>
    <t>Viagens Master</t>
  </si>
  <si>
    <t>faturamento@viagensmaster.com.br;</t>
  </si>
  <si>
    <t>C2015101</t>
  </si>
  <si>
    <t>Posto Lupp II Ltda</t>
  </si>
  <si>
    <t>24.336.661/0001-50</t>
  </si>
  <si>
    <t>Posto Lupp</t>
  </si>
  <si>
    <t>postolupp2@hotmail.com</t>
  </si>
  <si>
    <t>Engenheiro Abdias de Carvalho</t>
  </si>
  <si>
    <t>C2015102</t>
  </si>
  <si>
    <t>Posto Lupp Ltda</t>
  </si>
  <si>
    <t>01.199.880/0001-30</t>
  </si>
  <si>
    <t>postoluppmatriz@hotmail.com</t>
  </si>
  <si>
    <t>Engenheiro Domingos Ferreira</t>
  </si>
  <si>
    <t>C2015103</t>
  </si>
  <si>
    <t>Arara Azul Rede de Postos Ltda</t>
  </si>
  <si>
    <t>04.145.589/0001-77</t>
  </si>
  <si>
    <t>Arara Azul</t>
  </si>
  <si>
    <t>compras@grupoararaazul.com.br;helio@grupoararaazul.com.br; regionalrio@grupoararaazul.com.br</t>
  </si>
  <si>
    <t>FERNANDO FERRARI 1300</t>
  </si>
  <si>
    <t>C2015104</t>
  </si>
  <si>
    <t>AUTO POSTO CAPELA BANDEIRANTES LTDA</t>
  </si>
  <si>
    <t>07.551.516/0001-73</t>
  </si>
  <si>
    <t>POSTO CAPELA</t>
  </si>
  <si>
    <t>Mogi Guacu</t>
  </si>
  <si>
    <t>postocapela@superig.com; apcidadenova@hotmail.com</t>
  </si>
  <si>
    <t>Bandeirantes</t>
  </si>
  <si>
    <t>C2015105</t>
  </si>
  <si>
    <t>Posto Parque Cidade Nova Ltda</t>
  </si>
  <si>
    <t>55.509.384/0001-64</t>
  </si>
  <si>
    <t>Posto Parque Cidade Nova</t>
  </si>
  <si>
    <t>ap.cidadenova@hotmail.com</t>
  </si>
  <si>
    <t>C2015106</t>
  </si>
  <si>
    <t>AUTO POSTO ZORZETTO &amp; ANTONIALLI LTDA - EPP</t>
  </si>
  <si>
    <t>09.538.449/0001-82</t>
  </si>
  <si>
    <t>Posto Stop Center</t>
  </si>
  <si>
    <t>Mogi Guaçu</t>
  </si>
  <si>
    <t>postostopcenter@hotmail.com</t>
  </si>
  <si>
    <t>Avenida Mogi Mirim</t>
  </si>
  <si>
    <t>C2015107</t>
  </si>
  <si>
    <t>CNova Comércio Eletronico S.A.</t>
  </si>
  <si>
    <t>07.170.938/0001-07</t>
  </si>
  <si>
    <t>Extra.com</t>
  </si>
  <si>
    <t>Sao Caetano do Sul</t>
  </si>
  <si>
    <t>bruno.bezerra@viavarejo.com.brluiza.patz@cnova.com; rodrigo.barrera@cnova.com; marcos.gomes@cnova.co</t>
  </si>
  <si>
    <t>C2015108</t>
  </si>
  <si>
    <t>Aché Laboratórios Farmacêuticos S.A.</t>
  </si>
  <si>
    <t>60.659.463/0001-91</t>
  </si>
  <si>
    <t>Aché</t>
  </si>
  <si>
    <t>natalia.ribeiro@ache.com.br</t>
  </si>
  <si>
    <t>Rodovia Presidente Dutra, km 222,2</t>
  </si>
  <si>
    <t>C2015109</t>
  </si>
  <si>
    <t>Atlântica hotels international Brasil LTDA</t>
  </si>
  <si>
    <t>controller.csv@atlanticahotels.com.br</t>
  </si>
  <si>
    <t>c201511</t>
  </si>
  <si>
    <t>JS 128 EMPREENDIMENTO IMOBILIÁRIO LTDA</t>
  </si>
  <si>
    <t>17.140.145/0001-90</t>
  </si>
  <si>
    <t>JULIANA@JSIMOES.COM.BR</t>
  </si>
  <si>
    <t>Israel Bezerra</t>
  </si>
  <si>
    <t>C2015110</t>
  </si>
  <si>
    <t>BELLUNO AUTO LANCHES EIRELI ME</t>
  </si>
  <si>
    <t>10.540.216/0001-01</t>
  </si>
  <si>
    <t>gerencia@grupoinfinity.com.br; contas@grupoinfinity.com.br</t>
  </si>
  <si>
    <t>Jose de Souza Campos</t>
  </si>
  <si>
    <t>C2015111</t>
  </si>
  <si>
    <t>POSTO SAO DOMINGOS</t>
  </si>
  <si>
    <t>69.366.128/0002-50</t>
  </si>
  <si>
    <t>Posto São Domingos</t>
  </si>
  <si>
    <t>elielton@gruposaodomingos.com.br</t>
  </si>
  <si>
    <t>Mister Hull</t>
  </si>
  <si>
    <t>C2015112</t>
  </si>
  <si>
    <t>RIBEIRO REVENDEDORA DE COMBUSTÍVEIS LTDA.</t>
  </si>
  <si>
    <t>11.315.678/0001-80</t>
  </si>
  <si>
    <t>Postos Ribeiro</t>
  </si>
  <si>
    <t>ribeirocombustivel@hotmail.com; jose.luiz33@hotmail.com; otavio.wolmer@dotz.com.br</t>
  </si>
  <si>
    <t>C2015113</t>
  </si>
  <si>
    <t>FCJ - COMBUSTÍVEIS E CONVENIENCIA</t>
  </si>
  <si>
    <t>20700989/0001-53</t>
  </si>
  <si>
    <t>Jaboatão dos Guararapes</t>
  </si>
  <si>
    <t>ribeirocombustivel@hotmail.com; jose.luiz33@hotmail.com</t>
  </si>
  <si>
    <t>Rod. Empresário João Santos Filho</t>
  </si>
  <si>
    <t>C2015114</t>
  </si>
  <si>
    <t>BELA CONVENIENCIA LTDA EPP</t>
  </si>
  <si>
    <t>20938773/0001-20</t>
  </si>
  <si>
    <t>ribeirocombustivel@hotmail.com; jose.luiz33@hotmail.com; jose.luiz33@hotmail.com</t>
  </si>
  <si>
    <t>Doutor Jose Rufino</t>
  </si>
  <si>
    <t>C2015115</t>
  </si>
  <si>
    <t>16.941.986/0005-68</t>
  </si>
  <si>
    <t>MACEIÓ</t>
  </si>
  <si>
    <t>AV MENINO MARCELO</t>
  </si>
  <si>
    <t>C2015116</t>
  </si>
  <si>
    <t>H B ALIMENTOS LTDA - EPP  - II</t>
  </si>
  <si>
    <t>16.941.986/0003-04</t>
  </si>
  <si>
    <t>financeirohb@outlook.com ; bobscv@hotmail.com</t>
  </si>
  <si>
    <t>C2015117</t>
  </si>
  <si>
    <t>H.B.ALIMENTOS LTDA-EPP - III</t>
  </si>
  <si>
    <t>16.941.986/0004-87</t>
  </si>
  <si>
    <t>Menino Marcelo</t>
  </si>
  <si>
    <t>C2015118</t>
  </si>
  <si>
    <t>H B ALIMENTOS LTDA - EPP - IV</t>
  </si>
  <si>
    <t>16.941.986/0006-49</t>
  </si>
  <si>
    <t>financeirohb@outlook.com  ; bobscv@hotmail.com</t>
  </si>
  <si>
    <t>C2015119</t>
  </si>
  <si>
    <t>H B ALIMENTOS LTDA - V</t>
  </si>
  <si>
    <t>16.941.986/0002-15</t>
  </si>
  <si>
    <t>financeirohb@outlook.com; bobscv@hotmail.com</t>
  </si>
  <si>
    <t>c201512</t>
  </si>
  <si>
    <t>LA CITTA INCORPORAÇÕES SPE LTDA</t>
  </si>
  <si>
    <t>15.108.001/0001-21</t>
  </si>
  <si>
    <t>livia@magis.com.br</t>
  </si>
  <si>
    <t>Afranio Peixoto</t>
  </si>
  <si>
    <t>C2015120</t>
  </si>
  <si>
    <t>BIOSINTÉTICA FARMACEUTICA LTDA</t>
  </si>
  <si>
    <t>53.162.095/0024-00</t>
  </si>
  <si>
    <t>Biosintética</t>
  </si>
  <si>
    <t>natalia.ribeiro@ache.com.br;</t>
  </si>
  <si>
    <t>Rodovia Presidente Dutra</t>
  </si>
  <si>
    <t>C2015121</t>
  </si>
  <si>
    <t>FAST-FOOD JP LANCHONETES LTDA</t>
  </si>
  <si>
    <t>02.970.642/0006-53</t>
  </si>
  <si>
    <t>Hilton Souto Maior</t>
  </si>
  <si>
    <t>C2015122</t>
  </si>
  <si>
    <t>Macer Droguistas LTDA</t>
  </si>
  <si>
    <t>71.448.047/0001-60</t>
  </si>
  <si>
    <t>Farma Ponte</t>
  </si>
  <si>
    <t>flavia_financeiro@farmaponte.com.br; financeiro@farmaponte.com.br;</t>
  </si>
  <si>
    <t>Coronel Nogueira Padilha</t>
  </si>
  <si>
    <t>C2015123</t>
  </si>
  <si>
    <t>CAVALCANTI &amp; CAVALCANTI LTDA</t>
  </si>
  <si>
    <t>14.101.929/0001-11</t>
  </si>
  <si>
    <t>Posto Kennedy</t>
  </si>
  <si>
    <t>postokennedybessa@gmail.com</t>
  </si>
  <si>
    <t>Antonio Lira</t>
  </si>
  <si>
    <t>C2015124</t>
  </si>
  <si>
    <t>Albuquerque Pneus Timbauba- Unidade 01</t>
  </si>
  <si>
    <t>11.117.785/0001-01</t>
  </si>
  <si>
    <t>Rede Albuquerque Pneus</t>
  </si>
  <si>
    <t>Timbaúba</t>
  </si>
  <si>
    <t>un01@albuquerquepneus.com.br; albuquerquejr@albuquerquepneus.com.br</t>
  </si>
  <si>
    <t>Av. Dr. Ferreira Lima</t>
  </si>
  <si>
    <t>C2015125</t>
  </si>
  <si>
    <t>Albuquerque Pneus - Unidade 02</t>
  </si>
  <si>
    <t>11.117.785/0002-84</t>
  </si>
  <si>
    <t>albuquerquejr@albuquerquepneus.com.br ;un02@albuquerquepneus.com.br</t>
  </si>
  <si>
    <t>Rodovia PE 82 km 01</t>
  </si>
  <si>
    <t>C2015126</t>
  </si>
  <si>
    <t>Albuquerque Pneus - Unidade 03</t>
  </si>
  <si>
    <t>11.117.785/0003-65</t>
  </si>
  <si>
    <t>Carpina</t>
  </si>
  <si>
    <t>albuquerquejr@albuquerquepneus.com.br ; un03@albuquerquepneus.com.br</t>
  </si>
  <si>
    <t>BR-408</t>
  </si>
  <si>
    <t>C2015127</t>
  </si>
  <si>
    <t>Albuquerque Pneus - Unidade 04</t>
  </si>
  <si>
    <t>11.117.785/0004-46</t>
  </si>
  <si>
    <t>albuquerquejr@albuquerquepneus.com.br; un04@albuquerquepneus.com.br</t>
  </si>
  <si>
    <t>Av Pinto Alves</t>
  </si>
  <si>
    <t>C2015128</t>
  </si>
  <si>
    <t>Albuquerque Pneus - Unidade 05</t>
  </si>
  <si>
    <t>11.117.785/0005-27</t>
  </si>
  <si>
    <t>Goiana</t>
  </si>
  <si>
    <t>albuquerquejr@albuquerquepneus.com.br; un05@albuquerquepneus.com.br</t>
  </si>
  <si>
    <t>Rodovia PE 75km</t>
  </si>
  <si>
    <t>C2015129</t>
  </si>
  <si>
    <t>Albuquerque Pneus - Unidade 06</t>
  </si>
  <si>
    <t>11.117.785/0006-08</t>
  </si>
  <si>
    <t>Itambé</t>
  </si>
  <si>
    <t>albuquerquejr@albuquerquepneus.com.br; un06@albuquerquepneus.com.br</t>
  </si>
  <si>
    <t>Rodovia PE 75 km 28</t>
  </si>
  <si>
    <t>c201513</t>
  </si>
  <si>
    <t>B2B COCO EMPREENDIMENTOS IMOBILIARIOS SPE LTDA</t>
  </si>
  <si>
    <t>17.194.604/0001-19</t>
  </si>
  <si>
    <t>junior@baseeng.com.br</t>
  </si>
  <si>
    <t>Doutor Batista de Oliveira</t>
  </si>
  <si>
    <t>C2015130</t>
  </si>
  <si>
    <t>Albuquerque Pneus - Unidade 07</t>
  </si>
  <si>
    <t>11.117.785/0007-99</t>
  </si>
  <si>
    <t>albuquerquejr@albuquerquepneus.com.br; un07@albuquerquepneus.com.br</t>
  </si>
  <si>
    <t>Rua 15 de Novembro</t>
  </si>
  <si>
    <t>C2015131</t>
  </si>
  <si>
    <t>Albuquerque Pneus - Unidade 08</t>
  </si>
  <si>
    <t>11.117.785/0009-50</t>
  </si>
  <si>
    <t>Abreu e Lima</t>
  </si>
  <si>
    <t>albuquerquejr@albuquerquepneus.com.br; un09@albuquerquepneus.com.br</t>
  </si>
  <si>
    <t>C2015132</t>
  </si>
  <si>
    <t>Albuquerque Pneus - Unidade 11</t>
  </si>
  <si>
    <t>11.117.785/0011-75</t>
  </si>
  <si>
    <t>albuquerquejr@albuquerquepneus.com.br; un11@albuquerquepneus.com.br</t>
  </si>
  <si>
    <t>C2015133</t>
  </si>
  <si>
    <t>Albuquerque Pneus - Unidade 12</t>
  </si>
  <si>
    <t>11.117.785/0012-56</t>
  </si>
  <si>
    <t>albuquerquejr@albuquerquepneus.com.br; un12@albuquerquepneus.com.br</t>
  </si>
  <si>
    <t>Marechal Mascarenhas de Morais</t>
  </si>
  <si>
    <t>C2015134</t>
  </si>
  <si>
    <t>Albuquerque Pneus - Unidade 13</t>
  </si>
  <si>
    <t>11.117.785/0013-37</t>
  </si>
  <si>
    <t>albuquerquejr@albuquerquepneus.com.br; un13@albuquerquepneus.com.br</t>
  </si>
  <si>
    <t>Bernardo Vieira de Melo</t>
  </si>
  <si>
    <t>C2015135</t>
  </si>
  <si>
    <t>Albuquerque Pneus - Unidade 14</t>
  </si>
  <si>
    <t>11.117.785/0014-18</t>
  </si>
  <si>
    <t>albuquerquejr@albuquerquepneus.com.br; un14@albuquerquepneus.com.br</t>
  </si>
  <si>
    <t>Doutor Jose Augusto Moreira</t>
  </si>
  <si>
    <t>C2015136</t>
  </si>
  <si>
    <t>Albuquerque Pneus - Unidade 10</t>
  </si>
  <si>
    <t>11.117.785/0010-94</t>
  </si>
  <si>
    <t>Bayeux</t>
  </si>
  <si>
    <t>financeiro10@albuquerquepneus.com.bralbuquerquejr@albuquerquepneus.com.br; un</t>
  </si>
  <si>
    <t>Liberdade</t>
  </si>
  <si>
    <t>C2015137</t>
  </si>
  <si>
    <t>G Albuquerque comercio de pneus e serviços ltda</t>
  </si>
  <si>
    <t>12.070.618/0001-07</t>
  </si>
  <si>
    <t>financeiro@galbuquerque.com.br; camila@galbuquerque.com.br; gustavo@albuquerquepneus.com.br;</t>
  </si>
  <si>
    <t>Rui Barbosa</t>
  </si>
  <si>
    <t>C2015138</t>
  </si>
  <si>
    <t>Oh My Dog! Franquias e Serviços Ltda - ME</t>
  </si>
  <si>
    <t>18.962.851/0001-80</t>
  </si>
  <si>
    <t>Oh My Dog!</t>
  </si>
  <si>
    <t>financeiro@ohmydogbrasil.com.br</t>
  </si>
  <si>
    <t>Av Engenheiro Santana Junior</t>
  </si>
  <si>
    <t>C2015139</t>
  </si>
  <si>
    <t>Ediminas S/A Editora Gráfica Industrial de Minas Gerais</t>
  </si>
  <si>
    <t>19.207.588/0001-87</t>
  </si>
  <si>
    <t>Hoje em dia</t>
  </si>
  <si>
    <t>jalmeida@hojeemdia.com.br</t>
  </si>
  <si>
    <t>c201514</t>
  </si>
  <si>
    <t>86.894.953/0015-61</t>
  </si>
  <si>
    <t>bobsmaceio@gmail.com</t>
  </si>
  <si>
    <t>C2015140</t>
  </si>
  <si>
    <t>Possamai e Bristoti Com de Alimentos LTDA</t>
  </si>
  <si>
    <t>11.341.185/0002-03</t>
  </si>
  <si>
    <t>C2015141</t>
  </si>
  <si>
    <t>FastExpress Centro de Idiomas Ltda</t>
  </si>
  <si>
    <t>04800248/0001-98</t>
  </si>
  <si>
    <t>Wall Street English</t>
  </si>
  <si>
    <t>flavia.barbosa@pearson.com;luiza.costa@pearson.com</t>
  </si>
  <si>
    <t>C2015142</t>
  </si>
  <si>
    <t>AUTO POSTO MILLENIUM LTDA</t>
  </si>
  <si>
    <t>05.072.232/0001-79</t>
  </si>
  <si>
    <t>Rede Tigre</t>
  </si>
  <si>
    <t>milleniumposto@hotmail.com ;niveatigre@hotmail.com</t>
  </si>
  <si>
    <t>Doutor Julio Marques Luz</t>
  </si>
  <si>
    <t>C2015143</t>
  </si>
  <si>
    <t>AUTO POSTO ALFA LTDA</t>
  </si>
  <si>
    <t>postoalfa.thiago@hotmail.com; postoalfatigre@hotmail.com</t>
  </si>
  <si>
    <t>GOVERNADOR AFRANIO LAGES</t>
  </si>
  <si>
    <t>c2015144</t>
  </si>
  <si>
    <t>AUTO POSTO CLEAN CAR LTDA</t>
  </si>
  <si>
    <t>03.496.743/0001-92</t>
  </si>
  <si>
    <t>mariajose.cleancar@hotmail.com ; autocleancar@hotmail.com</t>
  </si>
  <si>
    <t>C2015145</t>
  </si>
  <si>
    <t>AUTO POSTO AMELIA ROSA LTDA</t>
  </si>
  <si>
    <t>12.605.987/0001-57</t>
  </si>
  <si>
    <t>postoameliarosa@hotmail.com</t>
  </si>
  <si>
    <t>Doutor Antonio Gomes de Barros</t>
  </si>
  <si>
    <t>C2015146</t>
  </si>
  <si>
    <t>AUTO POSTO VALPARAÍSO LTDA. - EPP</t>
  </si>
  <si>
    <t>17.577.641/0001-06</t>
  </si>
  <si>
    <t>postotigrevalparaiso@hotmail.com</t>
  </si>
  <si>
    <t>Governador Lamenha Filho</t>
  </si>
  <si>
    <t>C2015147</t>
  </si>
  <si>
    <t>QA2 RESTAURANTE E LANCHONETE LTDA</t>
  </si>
  <si>
    <t>07.679.007/002-25</t>
  </si>
  <si>
    <t>GABRIEL@MCRSOFTWARE.COM.BR; CATIA@MCRSOFTWARE.COM.BR</t>
  </si>
  <si>
    <t>AEROPORTO INTERNACIONAL JUSCELINO KUBITSCHEK</t>
  </si>
  <si>
    <t>C2015148</t>
  </si>
  <si>
    <t>RIGEMA COMERCIO DE PRODUTOS ALIMENTICIOS LTDA</t>
  </si>
  <si>
    <t>03.993.298/0001-76</t>
  </si>
  <si>
    <t>SEO ROSA</t>
  </si>
  <si>
    <t>frederico@seorosa.com.br; marketing@seorosa.com.br</t>
  </si>
  <si>
    <t>Doutor Emilio Ribas</t>
  </si>
  <si>
    <t>C2015149</t>
  </si>
  <si>
    <t>Posto Iate LTDA</t>
  </si>
  <si>
    <t>27.419.142/0001-44</t>
  </si>
  <si>
    <t>Posto Iate</t>
  </si>
  <si>
    <t>adm01@grupoiate.com.br; anderson@grupoiate.com.br</t>
  </si>
  <si>
    <t>c201515</t>
  </si>
  <si>
    <t>86.894.953/0012-19</t>
  </si>
  <si>
    <t>BR 104, KM</t>
  </si>
  <si>
    <t>C2015150</t>
  </si>
  <si>
    <t>NETFARMA COMERCIO ON LINE S.A.</t>
  </si>
  <si>
    <t>15.148.319/0001-36</t>
  </si>
  <si>
    <t>Netfarma</t>
  </si>
  <si>
    <t>'financeiro@netfarma.com.br'; ana.gazzo@netfarma.com.br; renata.morais@netfarma.com.br</t>
  </si>
  <si>
    <t>dos Tucanos</t>
  </si>
  <si>
    <t>C2015151</t>
  </si>
  <si>
    <t>Milonga Restaurante LTDA ME</t>
  </si>
  <si>
    <t>22.066.722/0001-81</t>
  </si>
  <si>
    <t>Argento Parrilla</t>
  </si>
  <si>
    <t>matisalem21@hotmail.com; matisalem21@hotmail.com</t>
  </si>
  <si>
    <t>C2015152</t>
  </si>
  <si>
    <t>AUTO POSTO CENTRO CIVICO LTDA</t>
  </si>
  <si>
    <t>82.325.572/0001-05</t>
  </si>
  <si>
    <t>Posto Centro Cívico</t>
  </si>
  <si>
    <t>valterdsasso@bol.com.br; autopostocentrocivico@bol.com.br</t>
  </si>
  <si>
    <t>C2015153</t>
  </si>
  <si>
    <t>ATLAS S.A.</t>
  </si>
  <si>
    <t>06.110.511/0001-42</t>
  </si>
  <si>
    <t>Drogavet Curitiba</t>
  </si>
  <si>
    <t>sandra@drogavet.com</t>
  </si>
  <si>
    <t>Estevao Bayao</t>
  </si>
  <si>
    <t>C2015154</t>
  </si>
  <si>
    <t>MONTINI &amp; LUERSEN - LTDA - ME</t>
  </si>
  <si>
    <t>18.105.369/0001-24</t>
  </si>
  <si>
    <t>Drogavet Londrina</t>
  </si>
  <si>
    <t>fernando@drogavet.com; drogavetlondrina@drogavet.com</t>
  </si>
  <si>
    <t>Paranagua</t>
  </si>
  <si>
    <t>C2015155</t>
  </si>
  <si>
    <t>MANIPEX FARMACIA DE MANIPULACAO LTDA - ME</t>
  </si>
  <si>
    <t>10.804.050/0002-66</t>
  </si>
  <si>
    <t>Drogavet</t>
  </si>
  <si>
    <t>mariana@drogavet.com , balneario@drogavet.com , financeiro@drogavet.com</t>
  </si>
  <si>
    <t>C2015156</t>
  </si>
  <si>
    <t>10.804.050/0001-85</t>
  </si>
  <si>
    <t>mariana@drogavet.com, financeiro@drogavet.com</t>
  </si>
  <si>
    <t>C2015157</t>
  </si>
  <si>
    <t>BELOVET FARMACIA DE MANIP LTDA</t>
  </si>
  <si>
    <t>09.015.943/0001-62</t>
  </si>
  <si>
    <t>Drogavet Belo Horizonte</t>
  </si>
  <si>
    <t>mariaeliza@drogavet.com; financeirobh@drogavet.com</t>
  </si>
  <si>
    <t>Turquesa</t>
  </si>
  <si>
    <t>C2015158</t>
  </si>
  <si>
    <t>BARCELOS &amp; CARNEIRO LTDA - ME</t>
  </si>
  <si>
    <t>10.245.278/0002-63</t>
  </si>
  <si>
    <t>renatamenescal@gmail.com;rangelbarcelos@gmail.com</t>
  </si>
  <si>
    <t>Joao de Abreu</t>
  </si>
  <si>
    <t>C2015159</t>
  </si>
  <si>
    <t>BARCELOS &amp; CARNEIRO LTDA</t>
  </si>
  <si>
    <t>10.245.278/0001-82</t>
  </si>
  <si>
    <t>504 Bloco A</t>
  </si>
  <si>
    <t>c201516</t>
  </si>
  <si>
    <t>HOLANDA CONSTRUTORA E INCORPORADORA LTDA.</t>
  </si>
  <si>
    <t>24.282.089/0001-94</t>
  </si>
  <si>
    <t>Construtora Holanda</t>
  </si>
  <si>
    <t>alisson@nholanda.com.br; marketing@nholanda.com.br; financeiro@nholanda.com.br</t>
  </si>
  <si>
    <t>Francisco Diomedes Cantalice</t>
  </si>
  <si>
    <t>C2015160</t>
  </si>
  <si>
    <t>DROGAVET CAMPINAS MANIP. VET. LTDA</t>
  </si>
  <si>
    <t>14.899.047/0001-43</t>
  </si>
  <si>
    <t>karen@drogavet.com</t>
  </si>
  <si>
    <t>Tiradentes</t>
  </si>
  <si>
    <t>C2015161</t>
  </si>
  <si>
    <t>INDAIAVEX FARMACIA DE MANIPULACAO LTDA-ME</t>
  </si>
  <si>
    <t>18.814.134/0001-01</t>
  </si>
  <si>
    <t>Drogavet Indaiatuba</t>
  </si>
  <si>
    <t>christina@drogavet.com;vet.indaiatuba@drogavet.com</t>
  </si>
  <si>
    <t>Sapezal</t>
  </si>
  <si>
    <t>C2015162</t>
  </si>
  <si>
    <t>VET FORMULA FCIA DE MANIP LTDA</t>
  </si>
  <si>
    <t>13.152.488/0001-14</t>
  </si>
  <si>
    <t>ff_financeiro@hotmail.com; haroldoadjafre@hotmail.com; drogavetfortaleza@drogavet.com</t>
  </si>
  <si>
    <t>C2015163</t>
  </si>
  <si>
    <t>A. C. ALVEZ CORREA - EMPRESA INDIVIDUAL</t>
  </si>
  <si>
    <t>16.637.625/0001-07</t>
  </si>
  <si>
    <t>Drogavet Campo Grande</t>
  </si>
  <si>
    <t>Campo Grande</t>
  </si>
  <si>
    <t>MS</t>
  </si>
  <si>
    <t>anacarolina@drogavet.com; financeirocg@drogavet.com</t>
  </si>
  <si>
    <t>C2015164</t>
  </si>
  <si>
    <t>AMOR ANIMAL MANIPULACAO VETERINARIA LTDA</t>
  </si>
  <si>
    <t>20.528.381/0001-93</t>
  </si>
  <si>
    <t>Drogavet Bauru</t>
  </si>
  <si>
    <t>Bauru</t>
  </si>
  <si>
    <t>edgard@drogavet.com</t>
  </si>
  <si>
    <t>Gustavo Maciel</t>
  </si>
  <si>
    <t>C2015165</t>
  </si>
  <si>
    <t>IMZ COMERCIO DE MANIP. DE MEDIC. VET. LTDA</t>
  </si>
  <si>
    <t>18.574.261/0001-80</t>
  </si>
  <si>
    <t>Drogavet Cascavel</t>
  </si>
  <si>
    <t>Cascavel</t>
  </si>
  <si>
    <t>matheus@drogavet.com; zeni@drogavet.com</t>
  </si>
  <si>
    <t>Rafael Picoli</t>
  </si>
  <si>
    <t>C2015166</t>
  </si>
  <si>
    <t>GICK FARMACIA DE MANIPULAÇÃO LTDA</t>
  </si>
  <si>
    <t>09.356.592/0002-34</t>
  </si>
  <si>
    <t>Caxias do Sul</t>
  </si>
  <si>
    <t>marcelo@drogavet.com</t>
  </si>
  <si>
    <t>Bento Goncalves</t>
  </si>
  <si>
    <t>c2015167</t>
  </si>
  <si>
    <t>CAO &amp; CIA FARMACIA DE MANIPULAÇÃO LTDA - EPP</t>
  </si>
  <si>
    <t>17.268.481/0001-13</t>
  </si>
  <si>
    <t>Niteroi</t>
  </si>
  <si>
    <t>daniel@drogavet.com; isabela@drogavet.com</t>
  </si>
  <si>
    <t>Reverendo Armando Ferreira</t>
  </si>
  <si>
    <t>C2015168</t>
  </si>
  <si>
    <t>GICK FARMACIA DE MANIP. LTDA</t>
  </si>
  <si>
    <t>09.356.592/0001-53</t>
  </si>
  <si>
    <t>Vinte e Quatro de Outubro</t>
  </si>
  <si>
    <t>C2015169</t>
  </si>
  <si>
    <t>DR PET FARMACIA DE MANIPULAÇÃO LTDA</t>
  </si>
  <si>
    <t>18.394.752/0001-40</t>
  </si>
  <si>
    <t>Drogavet RJ</t>
  </si>
  <si>
    <t>murilo@drogavet.com; flavia@drogavet.com</t>
  </si>
  <si>
    <t>Fernando Mattos</t>
  </si>
  <si>
    <t>c201517</t>
  </si>
  <si>
    <t>POSTO MARCELA LTDA</t>
  </si>
  <si>
    <t>01.503.536./0001-92</t>
  </si>
  <si>
    <t>posto.marcela@redemarcela.com.br</t>
  </si>
  <si>
    <t>do Pessegueiro</t>
  </si>
  <si>
    <t>C2015170</t>
  </si>
  <si>
    <t>A2LIMA FARMÁCIA DE MANIP. VET. LTDA - ME</t>
  </si>
  <si>
    <t>17.910.782/0001-07</t>
  </si>
  <si>
    <t>Drogavet Salvador</t>
  </si>
  <si>
    <t>anacarla@drogavet.com</t>
  </si>
  <si>
    <t>Manoel Dias da Silva</t>
  </si>
  <si>
    <t>C2015171</t>
  </si>
  <si>
    <t>JANTONIO &amp; JANTONIO MEDI VET LTDA ME</t>
  </si>
  <si>
    <t>11.984.594/0001-39</t>
  </si>
  <si>
    <t>Sao Jose do Rio Preto</t>
  </si>
  <si>
    <t>gerencianatal@drogavet.com</t>
  </si>
  <si>
    <t>Coronel Spinola de Castro</t>
  </si>
  <si>
    <t>C2015172</t>
  </si>
  <si>
    <t>A DEMBISKI JUNIOR - MANIP VETERINARIA</t>
  </si>
  <si>
    <t>20.466.216/0001-54</t>
  </si>
  <si>
    <t>Ponta Grossa</t>
  </si>
  <si>
    <t>aleixo@drogavet.com</t>
  </si>
  <si>
    <t>Visconde de Taunay</t>
  </si>
  <si>
    <t>C2015173</t>
  </si>
  <si>
    <t>ANIMAL PHARMA MANIP VET LTDA</t>
  </si>
  <si>
    <t>11.610.104/0001-34</t>
  </si>
  <si>
    <t>Ribeirão Preto</t>
  </si>
  <si>
    <t>rodrigolima@drogavet.com</t>
  </si>
  <si>
    <t>C2015174</t>
  </si>
  <si>
    <t>2MBL FARMACIA DE MANIPULAÇÃO VETERINARIA LTDA EPP</t>
  </si>
  <si>
    <t>20.393.404/0001-08</t>
  </si>
  <si>
    <t>Santana de Parnaiba</t>
  </si>
  <si>
    <t>daniela@drogavet.com; luciana@drogavet.com</t>
  </si>
  <si>
    <t>Arcturo (Centro de Apoio II)</t>
  </si>
  <si>
    <t>C2015175</t>
  </si>
  <si>
    <t>ALVES &amp; MELLO FCIA MANIP LTDA</t>
  </si>
  <si>
    <t>10.985.036/0001-25</t>
  </si>
  <si>
    <t>Drogavet Santos</t>
  </si>
  <si>
    <t>cecilia@drogavet.com</t>
  </si>
  <si>
    <t>C2015176</t>
  </si>
  <si>
    <t>VETEX FARMACIA DE MANIP LTDA EPP</t>
  </si>
  <si>
    <t>08.783.869/0001-61</t>
  </si>
  <si>
    <t>juliano@drogavet.com; financeirosp@drogavet.com</t>
  </si>
  <si>
    <t>Pacaembu</t>
  </si>
  <si>
    <t>C2015177</t>
  </si>
  <si>
    <t>L M MANIPULAÇÃO VETERINÁRIA LTDA ME</t>
  </si>
  <si>
    <t>17.483.283/0001-72</t>
  </si>
  <si>
    <t>Drogavet Uberlandia</t>
  </si>
  <si>
    <t>Uberlandia</t>
  </si>
  <si>
    <t>luisfernando@drogavet.com</t>
  </si>
  <si>
    <t>Joao Naves de Avila</t>
  </si>
  <si>
    <t>C2015178</t>
  </si>
  <si>
    <t>N2 FARMACIA DE MANIPULAÇÃO LTDA</t>
  </si>
  <si>
    <t>20.655.611/0001-85</t>
  </si>
  <si>
    <t>Sao Jose dos Campos</t>
  </si>
  <si>
    <t>sjc@drogavet.com</t>
  </si>
  <si>
    <t>Jose Paula da Silva</t>
  </si>
  <si>
    <t>C2015179</t>
  </si>
  <si>
    <t>Chocolates Garoto SA</t>
  </si>
  <si>
    <t>28.053.619/0011-55</t>
  </si>
  <si>
    <t>Auto Serviço</t>
  </si>
  <si>
    <t>rosemary.santos@garoto.com.br</t>
  </si>
  <si>
    <t>Meyerfreund</t>
  </si>
  <si>
    <t>c201518</t>
  </si>
  <si>
    <t>POLUS COMÉRCIO E SERVIÇOS LTDA.</t>
  </si>
  <si>
    <t>03.028.906/0001-02</t>
  </si>
  <si>
    <t>posto.monza@redemarcela.com.br</t>
  </si>
  <si>
    <t>Desembargador Santos Neves</t>
  </si>
  <si>
    <t>C2015180</t>
  </si>
  <si>
    <t>POSTO CAMBURI DO GÁS LTDA</t>
  </si>
  <si>
    <t>31.709.116/0001-28</t>
  </si>
  <si>
    <t>posto.camburi@redemarcela.com.br</t>
  </si>
  <si>
    <t>Gelu Vervloet dos Santos</t>
  </si>
  <si>
    <t>C2015181</t>
  </si>
  <si>
    <t>AUTO POSTO BELO LTDA ME</t>
  </si>
  <si>
    <t>04.128.897/0001-94</t>
  </si>
  <si>
    <t>posto.belo@redemarcela.com.br</t>
  </si>
  <si>
    <t>do Sol</t>
  </si>
  <si>
    <t>C2015182</t>
  </si>
  <si>
    <t>MACEL COMERCIAL LTDA</t>
  </si>
  <si>
    <t>36.380.038/0001-84</t>
  </si>
  <si>
    <t>Posto Central</t>
  </si>
  <si>
    <t>posto.central@redemarcela.com.br; thiago@redemarcela.com.br</t>
  </si>
  <si>
    <t>Civit</t>
  </si>
  <si>
    <t>C2015183</t>
  </si>
  <si>
    <t>AUTO SERVIÇO OLIVA LTDA</t>
  </si>
  <si>
    <t>32.492.498/0001-43</t>
  </si>
  <si>
    <t>posto.oliva@redemarcela.com.br</t>
  </si>
  <si>
    <t>Av. Desembargador Mário Silva Nunes</t>
  </si>
  <si>
    <t>C2015184</t>
  </si>
  <si>
    <t>CSB Drogarias S/A</t>
  </si>
  <si>
    <t>42.225.938/0001-50</t>
  </si>
  <si>
    <t>DrogasMil/Farmalife</t>
  </si>
  <si>
    <t>daniela.berardi@profarma.com.br; morgana.andrade@d1000varejofarma.com.br</t>
  </si>
  <si>
    <t>Ayrton Senna</t>
  </si>
  <si>
    <t>C2015185</t>
  </si>
  <si>
    <t>REDE SUPER FARMA DE DROGARIAS LTDA</t>
  </si>
  <si>
    <t>08.891.234/0001-88</t>
  </si>
  <si>
    <t>DROGA EXXA</t>
  </si>
  <si>
    <t>junior@drogaexxa.com.br</t>
  </si>
  <si>
    <t>Pedro de Toledo</t>
  </si>
  <si>
    <t>C2015186</t>
  </si>
  <si>
    <t>Posto Flex Com. e Dist. de Combustível LTDA</t>
  </si>
  <si>
    <t>08.568.380/0001-77</t>
  </si>
  <si>
    <t>Posto Flex</t>
  </si>
  <si>
    <t>ricardo@postoflex.com.br; , financeiro@postoflex.com.br ; rafael@postoflex.com.br</t>
  </si>
  <si>
    <t>C2015187</t>
  </si>
  <si>
    <t>LOJA DO POSTO CAMBURI LTDA ME</t>
  </si>
  <si>
    <t>05.992.368/0001-05</t>
  </si>
  <si>
    <t>secretaria.lojas@redemarcela.com.br</t>
  </si>
  <si>
    <t>C2015188</t>
  </si>
  <si>
    <t>LOJA DE CONVENIÊNCIA BELO LTDA - EPP</t>
  </si>
  <si>
    <t>17.415.020/0001-26</t>
  </si>
  <si>
    <t>C2015189</t>
  </si>
  <si>
    <t>LPJA LTDA</t>
  </si>
  <si>
    <t>05.262.453/0001-00</t>
  </si>
  <si>
    <t>Espirito Santo</t>
  </si>
  <si>
    <t>c201519</t>
  </si>
  <si>
    <t>MABE BRASIL ELETRODOMÉSTICOS S/A</t>
  </si>
  <si>
    <t>60.736.279/0001-06</t>
  </si>
  <si>
    <t>MABE</t>
  </si>
  <si>
    <t>kelly.costa@mabebr.com</t>
  </si>
  <si>
    <t>Ermano Marchetti</t>
  </si>
  <si>
    <t>C2015190</t>
  </si>
  <si>
    <t>POSTO JARDIM AMERICA DO GAS LTDA</t>
  </si>
  <si>
    <t>03.455.936/0001-03</t>
  </si>
  <si>
    <t>Rede marcela</t>
  </si>
  <si>
    <t>posto.jamerica@redemarcela.com.br</t>
  </si>
  <si>
    <t>C2015191</t>
  </si>
  <si>
    <t>COMERCIO PIONEIRO DO GAS LIMITADA</t>
  </si>
  <si>
    <t>39.285.176/0001-72</t>
  </si>
  <si>
    <t>posto.pioneiro@redemarcela.com.br</t>
  </si>
  <si>
    <t>Desembargador Mario da Silva Nunes</t>
  </si>
  <si>
    <t>C2015192</t>
  </si>
  <si>
    <t>LOJA DE CONVENIENCIA POSTO OLIVA LTDA ME</t>
  </si>
  <si>
    <t>10.437.877/0001-06</t>
  </si>
  <si>
    <t>secretaria.lojas@redemarcela.com.br; posto.oliva@redemarcela.com.br</t>
  </si>
  <si>
    <t>C2015193</t>
  </si>
  <si>
    <t>BRASPAG TECNOLOGIA EM PAGAMENTO</t>
  </si>
  <si>
    <t>07.355.049/0001-06</t>
  </si>
  <si>
    <t>lmoreira@braspag.com.br</t>
  </si>
  <si>
    <t>C2015194</t>
  </si>
  <si>
    <t>MORUS CORPORATE E CONSULTORIA - MCC LTDA</t>
  </si>
  <si>
    <t>18.502.249/000160</t>
  </si>
  <si>
    <t>MCA Gribel</t>
  </si>
  <si>
    <t>guilherme.dias@mcagribel.com.br; carlos.amoni@mcagribel.com.br</t>
  </si>
  <si>
    <t>do Contorno</t>
  </si>
  <si>
    <t>C2015195</t>
  </si>
  <si>
    <t>Mondelez BRASIL LTDA</t>
  </si>
  <si>
    <t>33.033.028/0040-90</t>
  </si>
  <si>
    <t>Mondelez Brasil</t>
  </si>
  <si>
    <t>rodrigo.silva4@mdlz.com; Cmazilli@dotz.com.br</t>
  </si>
  <si>
    <t>Surubim</t>
  </si>
  <si>
    <t>C2015196</t>
  </si>
  <si>
    <t>Azul Automóveis LTDA - ME</t>
  </si>
  <si>
    <t>09.813.045/0001-50</t>
  </si>
  <si>
    <t>anderson@grupoiate.com.br</t>
  </si>
  <si>
    <t>C2015197</t>
  </si>
  <si>
    <t>Armando Ruy &amp; CIA LTDA (Matriz)</t>
  </si>
  <si>
    <t>78.369.311/0001-10</t>
  </si>
  <si>
    <t>Postos Armando</t>
  </si>
  <si>
    <t>postobarralimpa1@hotmail.com; fstarke@dotz.com.br; katleen.matheussi@hotmail.com</t>
  </si>
  <si>
    <t>Visconde de Guarapuava</t>
  </si>
  <si>
    <t>C2015198</t>
  </si>
  <si>
    <t>Armando Ruy &amp; CIA LTDA (Filial)</t>
  </si>
  <si>
    <t>78.369.311/0003-81</t>
  </si>
  <si>
    <t>postobarra2@ig.com.br; katleen.matheussi@hotmail.com</t>
  </si>
  <si>
    <t>Iguacu</t>
  </si>
  <si>
    <t>C2015199</t>
  </si>
  <si>
    <t>Auto Posto Verde Com Comb. E Lubrif LTDA</t>
  </si>
  <si>
    <t>85.039.618/0001-18</t>
  </si>
  <si>
    <t>postoverde@hotmail.com; postoverde1@hotmail.com; katleen.matheussi@hotmail.com</t>
  </si>
  <si>
    <t>Doutor Manoel Pedro</t>
  </si>
  <si>
    <t>c20152</t>
  </si>
  <si>
    <t>Posto Boca do Rancho LTDA</t>
  </si>
  <si>
    <t>22.015.580-0001/23</t>
  </si>
  <si>
    <t>Posto Boca do Rancho</t>
  </si>
  <si>
    <t>Lagoa Santa</t>
  </si>
  <si>
    <t>alcione@gruporubao.com; mara@gruporubao.com</t>
  </si>
  <si>
    <t>Acadêmico Nilo Fiqueiredo</t>
  </si>
  <si>
    <t>c201520</t>
  </si>
  <si>
    <t>SUSHILOKO 201 SUL COMERCIO DE ALIMENTOS EIRELI ME</t>
  </si>
  <si>
    <t>21.173.939/0001-28</t>
  </si>
  <si>
    <t>LPTAKADA@GMAIL.COM; SUSHILOKO.ASASUL@GMAIL.COM</t>
  </si>
  <si>
    <t>201 Bloco B</t>
  </si>
  <si>
    <t>C2015200</t>
  </si>
  <si>
    <t>Posto Atlantic Boneca do Iguaçu</t>
  </si>
  <si>
    <t>76.917.178/0001-63</t>
  </si>
  <si>
    <t>Sao Jose dos Pinhais</t>
  </si>
  <si>
    <t>postobonecanfe@hotmail.com;  katleen.matheussi@hotmail.com</t>
  </si>
  <si>
    <t>Joaquim Nabuco</t>
  </si>
  <si>
    <t>C2015201</t>
  </si>
  <si>
    <t>Auto Posto Santa Paulina LTDA</t>
  </si>
  <si>
    <t>81.304.677/0001-15</t>
  </si>
  <si>
    <t>postosantapaulinanfe@hotmail.com; katleen.matheussi@hotmail.com</t>
  </si>
  <si>
    <t>C2015202</t>
  </si>
  <si>
    <t>Auto Posto Queops LTDA</t>
  </si>
  <si>
    <t>79.082.087.0001-43</t>
  </si>
  <si>
    <t>queopscontador@hotmail.com; katleen.matheussi!hotmail.com</t>
  </si>
  <si>
    <t>Avenida Rui Barbosa</t>
  </si>
  <si>
    <t>C2015203</t>
  </si>
  <si>
    <t>DROGARIA LARGO DO DIVINO</t>
  </si>
  <si>
    <t>53.250.346/0001-04</t>
  </si>
  <si>
    <t>Doutor Luiz Mendes Almeida</t>
  </si>
  <si>
    <t>C2015204</t>
  </si>
  <si>
    <t>CARAMANTI &amp; CARAMANTI LTDA</t>
  </si>
  <si>
    <t>07.685.223/0001-89</t>
  </si>
  <si>
    <t>Comendador Hermelino Matarazzo</t>
  </si>
  <si>
    <t>C2015205</t>
  </si>
  <si>
    <t>DROG.FARMA PONTE LTDA</t>
  </si>
  <si>
    <t>03.227.823/0001-42</t>
  </si>
  <si>
    <t>CERQUILHO</t>
  </si>
  <si>
    <t>AV.JOÃO PILON</t>
  </si>
  <si>
    <t>C2015206</t>
  </si>
  <si>
    <t>DROGARIA JURUCE LTDA</t>
  </si>
  <si>
    <t>52.688.488/0001-95</t>
  </si>
  <si>
    <t>PRAÇA OSWALDO CRUZ</t>
  </si>
  <si>
    <t>C2015207</t>
  </si>
  <si>
    <t>L.M CARAMANTI &amp; CIA LTDA</t>
  </si>
  <si>
    <t>07.420.610/0001-93</t>
  </si>
  <si>
    <t>Votorantim</t>
  </si>
  <si>
    <t>31 de Marco</t>
  </si>
  <si>
    <t>C2015208</t>
  </si>
  <si>
    <t>Almeida Comercio de derivados de Petróleo LTDA</t>
  </si>
  <si>
    <t>02.070.333/0001-12</t>
  </si>
  <si>
    <t>Posto Almeida</t>
  </si>
  <si>
    <t>paivalmeida@uol.com.br;</t>
  </si>
  <si>
    <t>Montevideu</t>
  </si>
  <si>
    <t>C2015209</t>
  </si>
  <si>
    <t>Maria do Carmo de Paiva Almeida ME</t>
  </si>
  <si>
    <t>193076790001-94</t>
  </si>
  <si>
    <t>paivalmeida@uol.com.br</t>
  </si>
  <si>
    <t>c201521</t>
  </si>
  <si>
    <t>POSSAMAI &amp; BRISTOT COMERCIO DE ALIMENTOS LTDA - EPP</t>
  </si>
  <si>
    <t>11.341.185/0003-86</t>
  </si>
  <si>
    <t>bobsdrivejoinville@hotmail.com</t>
  </si>
  <si>
    <t>C2015210</t>
  </si>
  <si>
    <t>AUTO POSTO STYLO LTDA</t>
  </si>
  <si>
    <t>77.952.406/0001-07</t>
  </si>
  <si>
    <t>Posto Stylo</t>
  </si>
  <si>
    <t>postostylo@hotmail.com</t>
  </si>
  <si>
    <t>Desembargador Westphalen</t>
  </si>
  <si>
    <t>C2015211</t>
  </si>
  <si>
    <t>ORGBRISTOL ORGANIZACOES BRISTOL LTDA</t>
  </si>
  <si>
    <t>23.306.087/0013-69</t>
  </si>
  <si>
    <t>REDE BRISTOL DE HOTEIS</t>
  </si>
  <si>
    <t>veralucia@redebristol.com.br;  luiz.fantin@alliahotels.com.br</t>
  </si>
  <si>
    <t>Anisio Fernandes Coelho</t>
  </si>
  <si>
    <t>C2015212</t>
  </si>
  <si>
    <t>Golden Hair Center Ltda - EPP</t>
  </si>
  <si>
    <t>72.152.119/0001-90</t>
  </si>
  <si>
    <t>Golden Hair</t>
  </si>
  <si>
    <t>diretoria@goldenhair.com.br</t>
  </si>
  <si>
    <t>C2015213</t>
  </si>
  <si>
    <t>Brasal Combustiveis LTDA</t>
  </si>
  <si>
    <t>00.097.626/0001-68</t>
  </si>
  <si>
    <t>Brasal Combustíveis</t>
  </si>
  <si>
    <t>joliveira@brasal.com.br; ICosta@brasal.com.br</t>
  </si>
  <si>
    <t>SIA SUL</t>
  </si>
  <si>
    <t>C2015214</t>
  </si>
  <si>
    <t>Agente Brasil Corretora de Seguros e Benefícios Ltda.</t>
  </si>
  <si>
    <t>22.627.199/0001-15</t>
  </si>
  <si>
    <t>Agente Brasil</t>
  </si>
  <si>
    <t>sil@agentebrasil.com.br; agentebrasil@agentebrasil.com.br</t>
  </si>
  <si>
    <t>Trompowsky</t>
  </si>
  <si>
    <t>C2015215</t>
  </si>
  <si>
    <t>POSTO BOULANGERIE LTDA</t>
  </si>
  <si>
    <t>00.440.239/0001-82</t>
  </si>
  <si>
    <t>Posto Praia</t>
  </si>
  <si>
    <t>everaldotenorio@hotmail.com;posto_praia01@hotmail.com</t>
  </si>
  <si>
    <t>C2015216</t>
  </si>
  <si>
    <t>AVENIDA CAFÉ CONVENIÊNCIA LTDA</t>
  </si>
  <si>
    <t>14.213.770/0001-27</t>
  </si>
  <si>
    <t>everaldotenorio@hotmail.com; posto_praia01@hotmail.com</t>
  </si>
  <si>
    <t>C2015217</t>
  </si>
  <si>
    <t>MWN COMERCIAL DE ALIMENTOS LTDA</t>
  </si>
  <si>
    <t>04.601.165/0005-01</t>
  </si>
  <si>
    <t>Super Lagoa</t>
  </si>
  <si>
    <t>raquelgifoni@superlagoa.com.br; monalisacaminha@superlagoa.com.br</t>
  </si>
  <si>
    <t>AV. BERNARDO MANOEL</t>
  </si>
  <si>
    <t>C2015218</t>
  </si>
  <si>
    <t>BSV ALIMENTOS LTDA</t>
  </si>
  <si>
    <t>02.708.507/0001-20</t>
  </si>
  <si>
    <t>Bully´s</t>
  </si>
  <si>
    <t>financeiro@2a2f.com.br; administrativo2@2a2f.com.br</t>
  </si>
  <si>
    <t>AV AMERICO BUAIZ</t>
  </si>
  <si>
    <t>C2015219</t>
  </si>
  <si>
    <t>GRANOLA - ENTRETENIMENTO E ALIMENTACAO LTDA</t>
  </si>
  <si>
    <t>11.078.960/0001-90</t>
  </si>
  <si>
    <t>financeiro@2a2f.com.br</t>
  </si>
  <si>
    <t>Joao da Cruz</t>
  </si>
  <si>
    <t>c201522</t>
  </si>
  <si>
    <t>Alesat Combustiveis S.A.</t>
  </si>
  <si>
    <t>23.314.594/0011-82</t>
  </si>
  <si>
    <t>Geraldo Flausino Gomes</t>
  </si>
  <si>
    <t>C2015220</t>
  </si>
  <si>
    <t>Comercial de Alimentos Superbom LTDA</t>
  </si>
  <si>
    <t>08.616.988/0001-20</t>
  </si>
  <si>
    <t>Superbom Supermercado</t>
  </si>
  <si>
    <t>renan@superbomsupermercado.com.br; contaspagar@superbomsupermercado.com.br</t>
  </si>
  <si>
    <t>314 Conjunto 7 Comercio</t>
  </si>
  <si>
    <t>C2015221</t>
  </si>
  <si>
    <t>Cencosud Brasil Comercial LTDA</t>
  </si>
  <si>
    <t>39.346.861/0381-34</t>
  </si>
  <si>
    <t>Prezunic</t>
  </si>
  <si>
    <t>maria.ribas@cencosud.com.br; mariaribas@gbarbosa.com.br</t>
  </si>
  <si>
    <t>Andrea.Santos@gbarbosa.com.br;@DO DESTERRO INACIO E SOUZA, Natalia.ESouza@prezunic.com.br</t>
  </si>
  <si>
    <t>C2015222</t>
  </si>
  <si>
    <t>QUICK LUBE COMÉRCIO DE PRODUTOS E FRANQUIAS</t>
  </si>
  <si>
    <t>18.736.029/0001-00</t>
  </si>
  <si>
    <t>QUICK LUBE</t>
  </si>
  <si>
    <t>dener@quicklube.com.br; cmarques@dotz.com.br</t>
  </si>
  <si>
    <t>Av. Helena de Vasconcelos Costa</t>
  </si>
  <si>
    <t>C2015223</t>
  </si>
  <si>
    <t>REDE BRASILEIRA DE BEM ESTAR FRANQUIA DE ESTABELECIMENTOS COMERCIAIS LTDA. (RBBE)</t>
  </si>
  <si>
    <t>09.318.919/0001-00</t>
  </si>
  <si>
    <t>Mundo Verde</t>
  </si>
  <si>
    <t>Petropolis</t>
  </si>
  <si>
    <t>giselleazevedo@mundoverde.com.br; rafaela@mundoverde.com.br</t>
  </si>
  <si>
    <t>Visconde Souza Franco</t>
  </si>
  <si>
    <t>C2015224</t>
  </si>
  <si>
    <t>VISUAL VIRTUAL COMPUTAÇÃO GRÁFICA LTDA - ME</t>
  </si>
  <si>
    <t>11.747.980/0001-07</t>
  </si>
  <si>
    <t>Zumpy</t>
  </si>
  <si>
    <t>andre@zumpy.com.br; cmarques@dotz.com.br</t>
  </si>
  <si>
    <t>dos Guajajaras</t>
  </si>
  <si>
    <t>C2015225</t>
  </si>
  <si>
    <t>SYNGENTA PROTECAO DE CULTIVOS  LTDA</t>
  </si>
  <si>
    <t>60.744.463/0070-11</t>
  </si>
  <si>
    <t>Ribeirao Preto</t>
  </si>
  <si>
    <t>fabiana.kraemer@solopropaganda.com.br</t>
  </si>
  <si>
    <t>Maurilio Biagi</t>
  </si>
  <si>
    <t>C2015226</t>
  </si>
  <si>
    <t>SOLO PROPAGANDA E MARKETING LTDA</t>
  </si>
  <si>
    <t>05.032.466/0001-92</t>
  </si>
  <si>
    <t>Dom Francisco de Campos Barreto</t>
  </si>
  <si>
    <t>C2015227</t>
  </si>
  <si>
    <t>MM ACADEMIA DE ESPORTES ME.</t>
  </si>
  <si>
    <t>04.010.024.0001-82</t>
  </si>
  <si>
    <t>MP Fit</t>
  </si>
  <si>
    <t>mpmq@hotmail.com</t>
  </si>
  <si>
    <t>Maria Beatriz</t>
  </si>
  <si>
    <t>C2015228</t>
  </si>
  <si>
    <t>SAFARI PRODUTORA DE MIDIA LTDA - ME</t>
  </si>
  <si>
    <t>08.086.858/0001-22</t>
  </si>
  <si>
    <t>Werner Coiffeur</t>
  </si>
  <si>
    <t>lucas@safari.to; daniel@safari.to</t>
  </si>
  <si>
    <t>Pais de Araujo</t>
  </si>
  <si>
    <t>C2015229</t>
  </si>
  <si>
    <t>FARMACIA E DROGARIA NISSEI S/A</t>
  </si>
  <si>
    <t>79.430.682/0255-40</t>
  </si>
  <si>
    <t>Farmácias Nissei</t>
  </si>
  <si>
    <t>Margarethe.bicheski@drogariasnissei.com.br; Estevao.schumaker@drogariasnissei.com.br</t>
  </si>
  <si>
    <t>do Contorno Norte</t>
  </si>
  <si>
    <t>c201523</t>
  </si>
  <si>
    <t>24.322.398/0004-93</t>
  </si>
  <si>
    <t>ctb@palato.com.br; leane.nascimento@palato.com.br; maria.edvania@palato.com.br</t>
  </si>
  <si>
    <t>C2015230</t>
  </si>
  <si>
    <t>GUIMARÃES E GUIMARÃES LTDA</t>
  </si>
  <si>
    <t>12.845.442/0001-18</t>
  </si>
  <si>
    <t>Super Pizza</t>
  </si>
  <si>
    <t>dedegama@uol.com.br; nfe.superpizza@gmail.com</t>
  </si>
  <si>
    <t>Alvaro Otacilio</t>
  </si>
  <si>
    <t>C2015231</t>
  </si>
  <si>
    <t>SUPER PIZZA EIRELI</t>
  </si>
  <si>
    <t>02315727/0001-93</t>
  </si>
  <si>
    <t>SUPER PIZZA</t>
  </si>
  <si>
    <t>dedegama@uol.com.br</t>
  </si>
  <si>
    <t>C2015232</t>
  </si>
  <si>
    <t>Livelo S/A</t>
  </si>
  <si>
    <t>Bancos</t>
  </si>
  <si>
    <t>acruz@livelo.com.br;bruno.cordeiro@livelo.com.br; leonardo.leandro@livelo.com.br;</t>
  </si>
  <si>
    <t>Xingu</t>
  </si>
  <si>
    <t>C2015233</t>
  </si>
  <si>
    <t>Loja 10 - Carmo Alimentos SA</t>
  </si>
  <si>
    <t>22.790.985/0001-39</t>
  </si>
  <si>
    <t>das Paineiras</t>
  </si>
  <si>
    <t>C2015234</t>
  </si>
  <si>
    <t>16.941.986/0007-20</t>
  </si>
  <si>
    <t>C2015235</t>
  </si>
  <si>
    <t>Grande Oeste LTDA</t>
  </si>
  <si>
    <t>03.552.843/0001-99</t>
  </si>
  <si>
    <t>Shell ML</t>
  </si>
  <si>
    <t>administrativo@redeml.com.br; departamento_financeiro@redeml.com.br</t>
  </si>
  <si>
    <t>Estrada de Medanha</t>
  </si>
  <si>
    <t>C2015236</t>
  </si>
  <si>
    <t>Auto Serviço Boiobi de Bangu LTDA</t>
  </si>
  <si>
    <t>02.566.034/0001-73</t>
  </si>
  <si>
    <t>da Feira</t>
  </si>
  <si>
    <t>C2015237</t>
  </si>
  <si>
    <t>Auto Serviço Primeiro do Brasil LTDA</t>
  </si>
  <si>
    <t>04.904.416/0001-95</t>
  </si>
  <si>
    <t>Marechal Hermes</t>
  </si>
  <si>
    <t>C2015238</t>
  </si>
  <si>
    <t>Posto de Serviço Geremário Dantas de Jacarepaguá LTDA</t>
  </si>
  <si>
    <t>05.407.997/0001-12</t>
  </si>
  <si>
    <t>Geremario Dantas</t>
  </si>
  <si>
    <t>C2015239</t>
  </si>
  <si>
    <t>Auto Posto ML Saturnino de Brito LTDA</t>
  </si>
  <si>
    <t>07.020.369/0001-05</t>
  </si>
  <si>
    <t>c201524</t>
  </si>
  <si>
    <t>24.322.398/0001-40</t>
  </si>
  <si>
    <t>Deputado Jose Lages</t>
  </si>
  <si>
    <t>C2015240</t>
  </si>
  <si>
    <t>Rocal Produtos de Petróleo LTDA</t>
  </si>
  <si>
    <t>42.289.165/0001-75</t>
  </si>
  <si>
    <t>administrativo@redeml.com.br</t>
  </si>
  <si>
    <t>General Polidoro</t>
  </si>
  <si>
    <t>C2015241</t>
  </si>
  <si>
    <t>AUTO ABASTECIMENTO IMPORTACAO E COMERCIO LIMITADA</t>
  </si>
  <si>
    <t>33.123.381/0001-55</t>
  </si>
  <si>
    <t>Shell Record</t>
  </si>
  <si>
    <t>postosrecord@postosrecord.com.br</t>
  </si>
  <si>
    <t>General San Martin</t>
  </si>
  <si>
    <t>C2015242</t>
  </si>
  <si>
    <t>AUTO POSTO EXCEDE LTDA</t>
  </si>
  <si>
    <t>34.147.157/0001-66</t>
  </si>
  <si>
    <t>Epitacio Pessoa</t>
  </si>
  <si>
    <t>C2015243</t>
  </si>
  <si>
    <t>ALG POSTO DE ABASTECIMENTO E SERVICOS LTDA</t>
  </si>
  <si>
    <t>72.408.842/0001-98</t>
  </si>
  <si>
    <t>dos Democraticos</t>
  </si>
  <si>
    <t>C2015244</t>
  </si>
  <si>
    <t>POSTOS IATE COMERCIO E SERVICOS LTDA</t>
  </si>
  <si>
    <t>34.002.337/0001-50</t>
  </si>
  <si>
    <t>Reporter Nestor Moreira</t>
  </si>
  <si>
    <t>C2015245</t>
  </si>
  <si>
    <t>POSTO IATE COMBUSTIVEIS E LUBRIFICANTES LTDA</t>
  </si>
  <si>
    <t>33.250.929/0001-28</t>
  </si>
  <si>
    <t>Pasteur</t>
  </si>
  <si>
    <t>C2015246</t>
  </si>
  <si>
    <t>J.P.X COMBUSTIVEIS E CONVENIENCIAS - BARRA LTDA</t>
  </si>
  <si>
    <t>02.944.029/0001-57</t>
  </si>
  <si>
    <t>C2015247</t>
  </si>
  <si>
    <t>FAST AUTO COMERCIO DE ALIMENTOS LTDA - EPP</t>
  </si>
  <si>
    <t>04.096.120/0001-95</t>
  </si>
  <si>
    <t>C2015248</t>
  </si>
  <si>
    <t>EXCEDE SHOP COMERCIO LTDA - EPP</t>
  </si>
  <si>
    <t>04.234.331/0001-47</t>
  </si>
  <si>
    <t>C2015249</t>
  </si>
  <si>
    <t>Natura Cosméticos S/A</t>
  </si>
  <si>
    <t>71.673.990/0001-77</t>
  </si>
  <si>
    <t>Rede Natura</t>
  </si>
  <si>
    <t>digitalizacaocsc@natura.net; nathaliamachado.sponsor@natura.net; THAISDAVANSO@natura.com.br;</t>
  </si>
  <si>
    <t>Alexandre Colares</t>
  </si>
  <si>
    <t>c201525</t>
  </si>
  <si>
    <t>24.322.398/0002-21</t>
  </si>
  <si>
    <t>Comendador Palmeira</t>
  </si>
  <si>
    <t>C2015250</t>
  </si>
  <si>
    <t>SANTOS ONGARATTO &amp; CIA LTDA</t>
  </si>
  <si>
    <t>03.054.910/0001-45</t>
  </si>
  <si>
    <t>Devons</t>
  </si>
  <si>
    <t>jacqueline@devons.com.br; augusto_santos@devons.com.br</t>
  </si>
  <si>
    <t>Lysimaco Ferreira da Costa</t>
  </si>
  <si>
    <t>C2015251</t>
  </si>
  <si>
    <t>LOUCO SABOR DA BARRA BAR E LANCHONETE LTDA - ME</t>
  </si>
  <si>
    <t>00.324.409/0001-63</t>
  </si>
  <si>
    <t>Bibi Sucos</t>
  </si>
  <si>
    <t>admbarra@bibisucos.com.br; aguinaldo@bibisucos.com.br</t>
  </si>
  <si>
    <t>Olegario Maciel</t>
  </si>
  <si>
    <t>C2015252</t>
  </si>
  <si>
    <t>Bilu Tetéia 2009 Lanchonete e Comércio de Sucos Ltda</t>
  </si>
  <si>
    <t>11.280.743/0001-89</t>
  </si>
  <si>
    <t>joao@bibisucos.com.br</t>
  </si>
  <si>
    <t>C2015253</t>
  </si>
  <si>
    <t>Café e Bar Osmar Ltda</t>
  </si>
  <si>
    <t>33.216.151/0001-30</t>
  </si>
  <si>
    <t>artur@bibisucos.com.br</t>
  </si>
  <si>
    <t>Miguel Lemos</t>
  </si>
  <si>
    <t>C2015254</t>
  </si>
  <si>
    <t>Blau Blau 12 Lanchonete e Sucos Ltda</t>
  </si>
  <si>
    <t>17.089.577/0001-14</t>
  </si>
  <si>
    <t>fred@bibisucos.com.br; fredgervazoni@gmail.com</t>
  </si>
  <si>
    <t>Santa Clara</t>
  </si>
  <si>
    <t>C2015255</t>
  </si>
  <si>
    <t>Café Bate Papo Ltda</t>
  </si>
  <si>
    <t>33.215.302/0001-36</t>
  </si>
  <si>
    <t>cleide@bibisucos.com.br</t>
  </si>
  <si>
    <t>Cupertino Durao</t>
  </si>
  <si>
    <t>C2015256</t>
  </si>
  <si>
    <t>Bilbum Lanchonete Ltda</t>
  </si>
  <si>
    <t>07.481.894/0001-28</t>
  </si>
  <si>
    <t>amauri@bibisucos.com.br</t>
  </si>
  <si>
    <t>Mariz e Barros</t>
  </si>
  <si>
    <t>C2015257</t>
  </si>
  <si>
    <t>Bili Bali Sucos Ltda</t>
  </si>
  <si>
    <t>04.332.769/0001-68</t>
  </si>
  <si>
    <t>beto@bibisucos.com.br; admjb@bibisucos.com.br</t>
  </si>
  <si>
    <t>Jardim Botanico</t>
  </si>
  <si>
    <t>C2015258</t>
  </si>
  <si>
    <t>Bibi Sucos Bar Ltda</t>
  </si>
  <si>
    <t>28.978.344/0001-99</t>
  </si>
  <si>
    <t>miguel@bibisucos.com.br; manoeljurandir@bibisucos.com.br</t>
  </si>
  <si>
    <t>Ataulfo de Paiva</t>
  </si>
  <si>
    <t>C2015259</t>
  </si>
  <si>
    <t>Bal Bec 2007 Lanchonete Ltda</t>
  </si>
  <si>
    <t>08.844.919/0001-73</t>
  </si>
  <si>
    <t>elidianegerente@bibisucos.com.br; gringo@bibisucos.com.br</t>
  </si>
  <si>
    <t>Dom Helder Camara</t>
  </si>
  <si>
    <t>c201526</t>
  </si>
  <si>
    <t>QUITANDINHA DA OITENTA E QUATRO EIRELI</t>
  </si>
  <si>
    <t>02.532.703/0003-58</t>
  </si>
  <si>
    <t>pedropaulo@grupoqg.com.br</t>
  </si>
  <si>
    <t>Goias</t>
  </si>
  <si>
    <t>C2015260</t>
  </si>
  <si>
    <t>Balu 08 Sucos e Lanches Ltda</t>
  </si>
  <si>
    <t>10.438.582/0001-46</t>
  </si>
  <si>
    <t>junior@bibisucos.com.br</t>
  </si>
  <si>
    <t>Lauro Sodre</t>
  </si>
  <si>
    <t>C2015261</t>
  </si>
  <si>
    <t>Bile 2006 Lanchonete Sucos Ltda</t>
  </si>
  <si>
    <t>08.399.481/0001-61</t>
  </si>
  <si>
    <t>adriana@bibisucos.com.br; wallace@bibisucos.com.br;ednagerente@bibisucos.com.br;</t>
  </si>
  <si>
    <t>Afranio de Melo Franco</t>
  </si>
  <si>
    <t>C2015262</t>
  </si>
  <si>
    <t>Buga 2013 Lanchonete Ltda</t>
  </si>
  <si>
    <t>19.213.838/0001-91</t>
  </si>
  <si>
    <t>andretijuca@bibisucos.com.br</t>
  </si>
  <si>
    <t>Maracana</t>
  </si>
  <si>
    <t>C2015263</t>
  </si>
  <si>
    <t>Empório piquiras ltda</t>
  </si>
  <si>
    <t>05.786.317/0001-19</t>
  </si>
  <si>
    <t>gustavo@piquiras.com</t>
  </si>
  <si>
    <t>AV T-4</t>
  </si>
  <si>
    <t>C2015264</t>
  </si>
  <si>
    <t>05.786.317/0002-08</t>
  </si>
  <si>
    <t>Piquiras Flamboyant</t>
  </si>
  <si>
    <t>C2015265</t>
  </si>
  <si>
    <t>Piquiras Empório e Restaurante ltda</t>
  </si>
  <si>
    <t>08.314.283/0001-58</t>
  </si>
  <si>
    <t>Piquiras Bouganville</t>
  </si>
  <si>
    <t>GUSTAVO@PIQUIRAS.COM</t>
  </si>
  <si>
    <t>C2015266</t>
  </si>
  <si>
    <t>FORNECEDORA CHATUBA DE NILOPOLIS LTDA</t>
  </si>
  <si>
    <t>29.911.559/0001-55</t>
  </si>
  <si>
    <t>CHATUBA</t>
  </si>
  <si>
    <t>Nilopolis</t>
  </si>
  <si>
    <t>paulo.dias@chatuba.com.br; felisberto.torres@chatuba.com.br; chatuba.tesouraria@chatuba</t>
  </si>
  <si>
    <t>Getulio de Moura</t>
  </si>
  <si>
    <t>C2015267</t>
  </si>
  <si>
    <t>LEITURA RIO COMERCIO DE LIVROS LTDA</t>
  </si>
  <si>
    <t>17.864.502/0001-63</t>
  </si>
  <si>
    <t>guibernardes2@gmail.com; rodrigo@leitura.com.br</t>
  </si>
  <si>
    <t>Pastor Martin Luther King Jr</t>
  </si>
  <si>
    <t>C2015268</t>
  </si>
  <si>
    <t>17.864.502/0002-44</t>
  </si>
  <si>
    <t>cxcentralriocg@leitura.com.br</t>
  </si>
  <si>
    <t>do Monteiro</t>
  </si>
  <si>
    <t>C2015269</t>
  </si>
  <si>
    <t>17.864.502/0003-25</t>
  </si>
  <si>
    <t>guibernardes2@gmail.com; guilherme@leitura.com.br</t>
  </si>
  <si>
    <t>N-S</t>
  </si>
  <si>
    <t>c201527</t>
  </si>
  <si>
    <t>02.532.703/0001-96</t>
  </si>
  <si>
    <t>financeiro1@grupoqg.com.br, contasapagar@grupoqg.com.br</t>
  </si>
  <si>
    <t>C2015270</t>
  </si>
  <si>
    <t>17.864.502/0004-06</t>
  </si>
  <si>
    <t>guibernardes2@gmail.com</t>
  </si>
  <si>
    <t>C2015271</t>
  </si>
  <si>
    <t>TNG Comercio de Roupas LTDA</t>
  </si>
  <si>
    <t>53.966.834/0033-08</t>
  </si>
  <si>
    <t>TNG</t>
  </si>
  <si>
    <t>estefania.silva@tng.com.br; aline.bonfante@tng.com.br; victoria.bessa@tng.com.br</t>
  </si>
  <si>
    <t>Ceara</t>
  </si>
  <si>
    <t>C2015272</t>
  </si>
  <si>
    <t>C.P.S.M.A.T.C.R.M. de BELO HORIZONTE-MINAS TAXI-RADIO TAXI</t>
  </si>
  <si>
    <t>04.925.740/0001-90</t>
  </si>
  <si>
    <t>Minas Táxi</t>
  </si>
  <si>
    <t>contato@minastaxi.com.br</t>
  </si>
  <si>
    <t>Rua das Goiabeiras</t>
  </si>
  <si>
    <t>C2015273</t>
  </si>
  <si>
    <t>WERNER SYSTEMS CABELEIREIROS LTDA</t>
  </si>
  <si>
    <t>00.227.113/0002-05</t>
  </si>
  <si>
    <t>daniel.gama@wernercoiffeur.com.br; mariana.goncalves@wernercoiffeur.com.br</t>
  </si>
  <si>
    <t>C2015274</t>
  </si>
  <si>
    <t>MS COMERCIO DE ARTIGOS DE OTICA LTDA-ME</t>
  </si>
  <si>
    <t>19.509.219/0001-49</t>
  </si>
  <si>
    <t>Ópticas Ipanema</t>
  </si>
  <si>
    <t>ipanema.goiania01@opticasipanema.com.br</t>
  </si>
  <si>
    <t>C2015275</t>
  </si>
  <si>
    <t>MSG COMERCIO DE ARTIGOS DE OTICA LTDA</t>
  </si>
  <si>
    <t>20.338.962/0001-62</t>
  </si>
  <si>
    <t>franquia21@opticasipanema.com.br</t>
  </si>
  <si>
    <t>B</t>
  </si>
  <si>
    <t>C2015276</t>
  </si>
  <si>
    <t>JISSO OPTICA EIRELI -ME</t>
  </si>
  <si>
    <t>20.868.102/0001-30</t>
  </si>
  <si>
    <t>Americana</t>
  </si>
  <si>
    <t>franquia23@opticasipanema.com.br</t>
  </si>
  <si>
    <t>Joaquim Luiz de Mattos</t>
  </si>
  <si>
    <t>C2015277</t>
  </si>
  <si>
    <t>MONT-FER  OPTICA LTDA-ME</t>
  </si>
  <si>
    <t>17.337.910/0001-67</t>
  </si>
  <si>
    <t>franquia25@opticasipanema.com.br</t>
  </si>
  <si>
    <t>do Rosario</t>
  </si>
  <si>
    <t>C2015278</t>
  </si>
  <si>
    <t>VINCENTI COMERCIAL OPTICA EIRELI -ME</t>
  </si>
  <si>
    <t>03.731.535/0001-20</t>
  </si>
  <si>
    <t>franquia26@opticasipanema.com.br</t>
  </si>
  <si>
    <t>Maria Kuhl Tank</t>
  </si>
  <si>
    <t>C2015279</t>
  </si>
  <si>
    <t>CENTRO OPTICO SALTO LTDA</t>
  </si>
  <si>
    <t>22.913.821/0001-51</t>
  </si>
  <si>
    <t>Salto</t>
  </si>
  <si>
    <t>franquia27@opticasipanema.com.br</t>
  </si>
  <si>
    <t>c201528</t>
  </si>
  <si>
    <t>LC ALIMENTOS EIRELI</t>
  </si>
  <si>
    <t>07.479.031/0001-16</t>
  </si>
  <si>
    <t>Rio Verde</t>
  </si>
  <si>
    <t>C2015280</t>
  </si>
  <si>
    <t>MAGI COM. DE PRESENTES LTDA.-ME</t>
  </si>
  <si>
    <t>13.557.274/0001-28</t>
  </si>
  <si>
    <t>franquia28@opticasipanema.com.br</t>
  </si>
  <si>
    <t>AV.GUILHERME CAMPOS</t>
  </si>
  <si>
    <t>C2015281</t>
  </si>
  <si>
    <t>EMPRENDIMENTOS YANNI LTDA-EPP</t>
  </si>
  <si>
    <t>22.945.148/0001-31</t>
  </si>
  <si>
    <t>franquia30@opticasipanema.com.br</t>
  </si>
  <si>
    <t>Voluntarios da Patria</t>
  </si>
  <si>
    <t>C2015282</t>
  </si>
  <si>
    <t>DIMEX - DISTRIBUIÇÃO, IMPORTAÇÃO E EXPORTAÇÃO DE PRODUTOS EM GERAL LTDA</t>
  </si>
  <si>
    <t>00.431.274/0001-35</t>
  </si>
  <si>
    <t>CASA TUDO SACOLÃO</t>
  </si>
  <si>
    <t>alexandre@casatudo.com</t>
  </si>
  <si>
    <t>Beaurepaire Rohan</t>
  </si>
  <si>
    <t>C2015283</t>
  </si>
  <si>
    <t>W HAIR SYSTEMS CABELEIREIROS LTDA - EPP</t>
  </si>
  <si>
    <t>01.755.553/0001-17</t>
  </si>
  <si>
    <t>C2015284</t>
  </si>
  <si>
    <t>00.227.113/0001-24</t>
  </si>
  <si>
    <t>C2015285</t>
  </si>
  <si>
    <t>00.227.113/0003-96</t>
  </si>
  <si>
    <t>C2015286</t>
  </si>
  <si>
    <t>WERNER HAIR DESING CABELEREIROS LTDA - EPP</t>
  </si>
  <si>
    <t>40.199.770/0001-20</t>
  </si>
  <si>
    <t>Visconde de Piraja</t>
  </si>
  <si>
    <t>C2015287</t>
  </si>
  <si>
    <t>BEAUTE LA VILLE CENTRO DE BELEZA EIRELI - EPP</t>
  </si>
  <si>
    <t>21.244.229/0001-41</t>
  </si>
  <si>
    <t>C2015288</t>
  </si>
  <si>
    <t>WW 265 CABELEIREIROS LTDA - EPP</t>
  </si>
  <si>
    <t>02.814.482/0001-49</t>
  </si>
  <si>
    <t>Barao de Sao Francisco</t>
  </si>
  <si>
    <t>C2015289</t>
  </si>
  <si>
    <t>QUATRO POR QUATRO CENTRO DE BELEZA LTDA - ME</t>
  </si>
  <si>
    <t>03.767.259/0001-50</t>
  </si>
  <si>
    <t>Conde de Bonfim</t>
  </si>
  <si>
    <t>c201529</t>
  </si>
  <si>
    <t>07.479.031/0002-05</t>
  </si>
  <si>
    <t>pedropaulo@grupoqg.com.br;financeiro1@grupoqg.com.br;</t>
  </si>
  <si>
    <t>Independencia</t>
  </si>
  <si>
    <t>C2015290</t>
  </si>
  <si>
    <t>CENTRO DE BELEZA WERNER LTDA</t>
  </si>
  <si>
    <t>10.939.396/0001-90</t>
  </si>
  <si>
    <t>C2015291</t>
  </si>
  <si>
    <t>HADLEV CENTRO DE BELEZA LTDA - EPP</t>
  </si>
  <si>
    <t>11.382.537/0001-80</t>
  </si>
  <si>
    <t>jazuha@hotmail.com</t>
  </si>
  <si>
    <t>Santo Afonso</t>
  </si>
  <si>
    <t>C2015292</t>
  </si>
  <si>
    <t>D LOU ESCOLA DE BELEZA LTDA - ME</t>
  </si>
  <si>
    <t>13.749.581/0001-00</t>
  </si>
  <si>
    <t>dlouescola@outlook.com</t>
  </si>
  <si>
    <t>das Laranjeiras</t>
  </si>
  <si>
    <t>C2015293</t>
  </si>
  <si>
    <t>10.221.279/0002-78</t>
  </si>
  <si>
    <t>Completa DOTZ</t>
  </si>
  <si>
    <t>C2015294</t>
  </si>
  <si>
    <t>B4A CENTRO DE EMBELEZAMENTO LTDA</t>
  </si>
  <si>
    <t>12.865.873/0001-46</t>
  </si>
  <si>
    <t>andersonpeixoto_adv@yahoo.com.br; valeria.castrosantos@gmail.com; dlouescola@outlook.com</t>
  </si>
  <si>
    <t>C2015295</t>
  </si>
  <si>
    <t>ATF CABELEIREIROS EXPRESS LTDA - ME</t>
  </si>
  <si>
    <t>22.094.958/0001-21</t>
  </si>
  <si>
    <t>AV VINTE DE JANEIRO</t>
  </si>
  <si>
    <t>C2015296</t>
  </si>
  <si>
    <t>Luz 27 Centro de Beleza Ltda</t>
  </si>
  <si>
    <t>09.527.063/0001-75</t>
  </si>
  <si>
    <t>patricia_werner@globo.com;botafogo2@wernercoiffeur.com.br</t>
  </si>
  <si>
    <t>RUA DA PASSAGEM</t>
  </si>
  <si>
    <t>C2015297</t>
  </si>
  <si>
    <t>KL Hair Centro de Embelezamento Ltda</t>
  </si>
  <si>
    <t>17.869.576/0001-92</t>
  </si>
  <si>
    <t>anamartins4@hotmail.com</t>
  </si>
  <si>
    <t>Nossa Senhora de Copacabana</t>
  </si>
  <si>
    <t>C2015298</t>
  </si>
  <si>
    <t>ELMAFRA CABELEREIROS LTDA</t>
  </si>
  <si>
    <t>04.340.908/0001-03</t>
  </si>
  <si>
    <t>quintella.katia@yahoo.com; arpoador@wernercoiffeur.com.br</t>
  </si>
  <si>
    <t>Francisco Otaviano</t>
  </si>
  <si>
    <t>C2015299</t>
  </si>
  <si>
    <t>JXK CONSULTORIA E SERVICOS - EIRELI</t>
  </si>
  <si>
    <t>22.153.713/0001-28</t>
  </si>
  <si>
    <t>Luckro</t>
  </si>
  <si>
    <t>jorge@luckro.com;</t>
  </si>
  <si>
    <t>C20153</t>
  </si>
  <si>
    <t>LPM  LTDA</t>
  </si>
  <si>
    <t>04.739.689/0001-21</t>
  </si>
  <si>
    <t>c201530</t>
  </si>
  <si>
    <t>LP ALIMENTOS EIRELI</t>
  </si>
  <si>
    <t>05.928.377/0001-29</t>
  </si>
  <si>
    <t>T-9 C/ FLEMINGTON</t>
  </si>
  <si>
    <t>C2015300</t>
  </si>
  <si>
    <t>Marcyn Confecções Ltda</t>
  </si>
  <si>
    <t>51.209.153/0001-84</t>
  </si>
  <si>
    <t>parcerias@proxymedia.com.br; cristiane@proxymedia.com.br</t>
  </si>
  <si>
    <t>Vespasiano</t>
  </si>
  <si>
    <t>C2015301</t>
  </si>
  <si>
    <t>PRAD'S BURGUER ALIMENTOS LTDA</t>
  </si>
  <si>
    <t>82.141.177/0001-72</t>
  </si>
  <si>
    <t>bobsdrivebc@gmail.com</t>
  </si>
  <si>
    <t>Israel</t>
  </si>
  <si>
    <t>C2015302</t>
  </si>
  <si>
    <t>Joaquim Oliveira SA Participacoes</t>
  </si>
  <si>
    <t>87.456.562/0017-90</t>
  </si>
  <si>
    <t>JOSAPAR</t>
  </si>
  <si>
    <t>Ana Barreto</t>
  </si>
  <si>
    <t>C2015303</t>
  </si>
  <si>
    <t>BOMBRIL S.A.</t>
  </si>
  <si>
    <t>50.564.053/0001-03</t>
  </si>
  <si>
    <t>BOMBRIL</t>
  </si>
  <si>
    <t>Anchieta</t>
  </si>
  <si>
    <t>C2015304</t>
  </si>
  <si>
    <t>Gran-chef Comercio de Alimentos Ltda</t>
  </si>
  <si>
    <t>171361150004-53</t>
  </si>
  <si>
    <t>Pinhais</t>
  </si>
  <si>
    <t>bobsmueller@onda.com.br</t>
  </si>
  <si>
    <t>Irai</t>
  </si>
  <si>
    <t>C2015305</t>
  </si>
  <si>
    <t>AUTO POSTO QUEOPS LTDA</t>
  </si>
  <si>
    <t>79.082.087/0001-43</t>
  </si>
  <si>
    <t>São José dos Pinhais.</t>
  </si>
  <si>
    <t>queopscontador@hotmail.com; katleen.matheussi@hotmail.com;</t>
  </si>
  <si>
    <t>Av. Rui Barbosa</t>
  </si>
  <si>
    <t>C2015306</t>
  </si>
  <si>
    <t>COUTINHO E COUTINHO LTDA - ME</t>
  </si>
  <si>
    <t>07.063.185/0001-22</t>
  </si>
  <si>
    <t>Posto São José</t>
  </si>
  <si>
    <t>felipe@postosaojose.net; abelardo@postosaojose.net</t>
  </si>
  <si>
    <t>C2015307</t>
  </si>
  <si>
    <t>VERTENTE 2006 COM DE ALIMENTOS LTDA</t>
  </si>
  <si>
    <t>07.862.984/0001-69</t>
  </si>
  <si>
    <t>PETRÓPOLIS</t>
  </si>
  <si>
    <t>monicabobs@veloxmail.com.br</t>
  </si>
  <si>
    <t>DAS AMÉRICAS</t>
  </si>
  <si>
    <t>C2015308</t>
  </si>
  <si>
    <t>Alcatraz Mania Conveniências Ltda</t>
  </si>
  <si>
    <t>04.297.515/0001-56</t>
  </si>
  <si>
    <t>alcatraz@compuland.com.br</t>
  </si>
  <si>
    <t>CRISTIANO OTONIS/N</t>
  </si>
  <si>
    <t>C2015309</t>
  </si>
  <si>
    <t>SUPREMA COMERCIO DE ALIMENTOS LTDA EPP</t>
  </si>
  <si>
    <t>12.610.816/0001-16</t>
  </si>
  <si>
    <t>supremabobs@bol.com.br</t>
  </si>
  <si>
    <t>c201531</t>
  </si>
  <si>
    <t>QG ALIMENTOS EIRELI</t>
  </si>
  <si>
    <t>37.659.463/0001-70</t>
  </si>
  <si>
    <t>C2015310</t>
  </si>
  <si>
    <t>PRAIA SHAKE COMERCIO DE ALIMENTOS EPP</t>
  </si>
  <si>
    <t>21.518.793/0001-05</t>
  </si>
  <si>
    <t>p.bodolay@globo.com</t>
  </si>
  <si>
    <t>GEREMÁRIO DANTAS</t>
  </si>
  <si>
    <t>C2015311</t>
  </si>
  <si>
    <t>GR/SA</t>
  </si>
  <si>
    <t>02.905.110/0117-58</t>
  </si>
  <si>
    <t>ecremonezi@grsa.com.br</t>
  </si>
  <si>
    <t>20 DE JANEIRO</t>
  </si>
  <si>
    <t>C2015312</t>
  </si>
  <si>
    <t>LM COMERCIO DE ALIMENTOS LTDA</t>
  </si>
  <si>
    <t>13.190.121/0001-95</t>
  </si>
  <si>
    <t>LARGO DO MACHADO</t>
  </si>
  <si>
    <t>C2015313</t>
  </si>
  <si>
    <t>NEBRASCA 5210 ALIMENTOS LTDA</t>
  </si>
  <si>
    <t>01.039.865/0007-10</t>
  </si>
  <si>
    <t>FERNANDOEMAIL@GMAIL.COM</t>
  </si>
  <si>
    <t>MARECHAL FONTENELLE</t>
  </si>
  <si>
    <t>C2015314</t>
  </si>
  <si>
    <t>Space Burger Comércio de Alimentos Ltda</t>
  </si>
  <si>
    <t>04.767.171/0001-00</t>
  </si>
  <si>
    <t>helio-buarque@hotmail.com</t>
  </si>
  <si>
    <t>Estrada da Gávea</t>
  </si>
  <si>
    <t>C2015315</t>
  </si>
  <si>
    <t>TASTY BURGES LANCHONETES LTDA</t>
  </si>
  <si>
    <t>08.919.732/0001-91</t>
  </si>
  <si>
    <t>tgeisel@uol.com.br; eduardogeisel@hotmail.com</t>
  </si>
  <si>
    <t>C2015316</t>
  </si>
  <si>
    <t>JJFG de Madureira Lanches Ltda</t>
  </si>
  <si>
    <t>04.135.820/0001-41</t>
  </si>
  <si>
    <t>flaviusandrade@yahoo.com.br</t>
  </si>
  <si>
    <t>Ministro Edgard Romero</t>
  </si>
  <si>
    <t>C2015317</t>
  </si>
  <si>
    <t>Santex Comércio de Alimentos Ltda.</t>
  </si>
  <si>
    <t>05.288.129/0001-60</t>
  </si>
  <si>
    <t>marcelojosevianna@hotmail.com</t>
  </si>
  <si>
    <t>Estrada do Camboatá</t>
  </si>
  <si>
    <t>C2015318</t>
  </si>
  <si>
    <t>SEPARK COMÉRCIO DE ALIMENTOS LTDA</t>
  </si>
  <si>
    <t>18.776.684/0001-83</t>
  </si>
  <si>
    <t>SEPARK.MENDES@GMAIL.COM</t>
  </si>
  <si>
    <t>ESTRADA DO MONTEIRO</t>
  </si>
  <si>
    <t>C2015319</t>
  </si>
  <si>
    <t>VITORIA RESTAURANTE E LANCHONETE LTDA ME</t>
  </si>
  <si>
    <t>20.665.548/0001-68</t>
  </si>
  <si>
    <t>NOVA IGUAÇU</t>
  </si>
  <si>
    <t>jrhvitoria@hotmail.com; rafaemendes@gmail.com</t>
  </si>
  <si>
    <t>ESTRADA PLÍNIO CASADO</t>
  </si>
  <si>
    <t>c201532</t>
  </si>
  <si>
    <t>37.659.463/0003-31</t>
  </si>
  <si>
    <t>Senador Canedo</t>
  </si>
  <si>
    <t>ANHANGUERA COM PERIMETRAL</t>
  </si>
  <si>
    <t>C2015320</t>
  </si>
  <si>
    <t>Clamarte Comércio de ALimentos Ltda</t>
  </si>
  <si>
    <t>01.875.594/0001-47</t>
  </si>
  <si>
    <t>clamarte@terra.com.br</t>
  </si>
  <si>
    <t>VISCONDE DE INHAÚMA</t>
  </si>
  <si>
    <t>C2015321</t>
  </si>
  <si>
    <t>CRISTALULY COMERCIO DE ALIMENTOS LTDA</t>
  </si>
  <si>
    <t>02.112.477/0001-94</t>
  </si>
  <si>
    <t>monicachaib@globo.com</t>
  </si>
  <si>
    <t>C2015322</t>
  </si>
  <si>
    <t>E B DE CASTRO JUNIOR CAFETERIA E INFORMÃTICA EPP</t>
  </si>
  <si>
    <t>08.289.545/0004-14</t>
  </si>
  <si>
    <t>lanchoneteriosdu@gmail.com/bremmeduardo@yahoo.com.br/cesbremm@hotmail.com</t>
  </si>
  <si>
    <t>SENADOSALGADO FILHO</t>
  </si>
  <si>
    <t>C2015323</t>
  </si>
  <si>
    <t>Caromi Comércio de Alimentos Ltda</t>
  </si>
  <si>
    <t>01.195.636/0001-07</t>
  </si>
  <si>
    <t>carolavelleda@uol.com.br; marciacostta70@gmail.com; anapaulat405@gmail.com</t>
  </si>
  <si>
    <t>DOM HÉLDECÂMARA</t>
  </si>
  <si>
    <t>C2015324</t>
  </si>
  <si>
    <t>PREMIER COMERCIO DE ALIMENTOS LTDA</t>
  </si>
  <si>
    <t>05.878.399/0002-02</t>
  </si>
  <si>
    <t>bobscentroempresarial@hotmail.com; paulocarnier@hotmail.com</t>
  </si>
  <si>
    <t>Fonseca</t>
  </si>
  <si>
    <t>C2015325</t>
  </si>
  <si>
    <t>AUTO SERVIÇO CACHOEIRA LTDA</t>
  </si>
  <si>
    <t>28.542.538/0001-47</t>
  </si>
  <si>
    <t>BR DISTRIBUIDORA</t>
  </si>
  <si>
    <t>NITERÓI</t>
  </si>
  <si>
    <t>gustavo@pastello.com.br</t>
  </si>
  <si>
    <t>Araribóia</t>
  </si>
  <si>
    <t>C2015326</t>
  </si>
  <si>
    <t>Andermac Com. Alim. Ltda.</t>
  </si>
  <si>
    <t>04.287.664/0001-34</t>
  </si>
  <si>
    <t>NILÓPOLIS</t>
  </si>
  <si>
    <t>bobsnilopolis@yahoo.com.br</t>
  </si>
  <si>
    <t>PROF. ALFREDO GONÇALVES FIGUEIRAS</t>
  </si>
  <si>
    <t>C2015327</t>
  </si>
  <si>
    <t>BGB COMERCIO DE ALIMENTOS LTDA</t>
  </si>
  <si>
    <t>12.302.074/0001-61</t>
  </si>
  <si>
    <t>aldo.castelli@globo.com; r.villote@globo.com</t>
  </si>
  <si>
    <t>Estrada do Portela</t>
  </si>
  <si>
    <t>C2015328</t>
  </si>
  <si>
    <t>HADDOCK COMÉRCIO DE ALIMENTOS LTDA EPP</t>
  </si>
  <si>
    <t>15.032.136/0001-50</t>
  </si>
  <si>
    <t>mebaxx@hotmail.com</t>
  </si>
  <si>
    <t>HADDOCK LOBO</t>
  </si>
  <si>
    <t>C2015329</t>
  </si>
  <si>
    <t>ENSEADA COMERCIO DE ALIMENTOS LTDA</t>
  </si>
  <si>
    <t>11.119.370/0002-40</t>
  </si>
  <si>
    <t>RICARDO192OLI@GMAIL.COM</t>
  </si>
  <si>
    <t>PRAIA DE BOTAFOGO</t>
  </si>
  <si>
    <t>c201533</t>
  </si>
  <si>
    <t>MC ALIMENTOS LTDA</t>
  </si>
  <si>
    <t>02.727.937/0001-99</t>
  </si>
  <si>
    <t>C2015330</t>
  </si>
  <si>
    <t>BIGBURGER LEBLON LANCHONETE LTDA</t>
  </si>
  <si>
    <t>08.257.635/0001-80</t>
  </si>
  <si>
    <t>bl@pastello.com.br</t>
  </si>
  <si>
    <t>Afrânio de Melo Franco</t>
  </si>
  <si>
    <t>C2015331</t>
  </si>
  <si>
    <t>NOWA Comércio de Alimentos Ltda</t>
  </si>
  <si>
    <t>03.313.482/0001-28</t>
  </si>
  <si>
    <t>gercina@terra.com.br</t>
  </si>
  <si>
    <t>16 de Março</t>
  </si>
  <si>
    <t>C2015332</t>
  </si>
  <si>
    <t>CAPF COMERCIO DE ALIMENTOS LTDA</t>
  </si>
  <si>
    <t>12.396.048/0001-40</t>
  </si>
  <si>
    <t>marcela.bezerra@dotz.com.br</t>
  </si>
  <si>
    <t>C2015333</t>
  </si>
  <si>
    <t>MLZ RESTAURANTE OLARIA LTDA ME</t>
  </si>
  <si>
    <t>19.351.783/0001-86</t>
  </si>
  <si>
    <t>LUCIANAPEREIRA06@HOTMAIL.COM</t>
  </si>
  <si>
    <t>FONSECA</t>
  </si>
  <si>
    <t>C2015334</t>
  </si>
  <si>
    <t>LIAN FAST FOOD LTDA</t>
  </si>
  <si>
    <t>20.612.306/0001-06</t>
  </si>
  <si>
    <t>limpaguiar@gmail.com</t>
  </si>
  <si>
    <t>DELFIN CARLOS</t>
  </si>
  <si>
    <t>C2015335</t>
  </si>
  <si>
    <t>RB 177 COMERCIO DE ALIMENTOS EIRELI- EPP</t>
  </si>
  <si>
    <t>19.068.654/0001-85</t>
  </si>
  <si>
    <t>KALUF@GLOBO.COM</t>
  </si>
  <si>
    <t>Estr. Do Portela</t>
  </si>
  <si>
    <t>C2015336</t>
  </si>
  <si>
    <t>NOVA PRERIANA COMERCIO DE ALIMENTOS EIRELI - ME</t>
  </si>
  <si>
    <t>17.283.101/0001-10</t>
  </si>
  <si>
    <t>SÃO GONÇALO</t>
  </si>
  <si>
    <t>yuricdc@bol.com.br</t>
  </si>
  <si>
    <t>RIO BRANCO</t>
  </si>
  <si>
    <t>C2015337</t>
  </si>
  <si>
    <t>Eriana Comércio de Alimentos Ltda</t>
  </si>
  <si>
    <t>02.719.460/0001-08</t>
  </si>
  <si>
    <t>SÃO JOÃO DE MERITI</t>
  </si>
  <si>
    <t>bobseriana@hotmail.com</t>
  </si>
  <si>
    <t>ESTRADA DO MENDANHA</t>
  </si>
  <si>
    <t>C2015338</t>
  </si>
  <si>
    <t>01.039.865/0003-96</t>
  </si>
  <si>
    <t>emx@oi.com.br</t>
  </si>
  <si>
    <t>ComendadoTeles</t>
  </si>
  <si>
    <t>C2015339</t>
  </si>
  <si>
    <t>SCHOTT COMERCIO DE ALIMENTOS LTDA</t>
  </si>
  <si>
    <t>11.120.353/0001-41</t>
  </si>
  <si>
    <t>EMERSON.CUNHA38@GMAIL.COM; ipanema1@lojas.bobs.com.br</t>
  </si>
  <si>
    <t>ITAPERA</t>
  </si>
  <si>
    <t>c201534</t>
  </si>
  <si>
    <t>GT ALIMENTOS EIRELI</t>
  </si>
  <si>
    <t>06.243.936/0002-00</t>
  </si>
  <si>
    <t>c201535</t>
  </si>
  <si>
    <t>06.243.936/0001-20</t>
  </si>
  <si>
    <t>JAMEL CECILIO</t>
  </si>
  <si>
    <t>c201536</t>
  </si>
  <si>
    <t>SOUSA COMERCIO DE ALIMENTOS LTDA</t>
  </si>
  <si>
    <t>15.006.276/0001-54</t>
  </si>
  <si>
    <t>financeiro1@grupoqg.com.br; pedropaulo@grupoqg.com.br</t>
  </si>
  <si>
    <t>Republica do Libano</t>
  </si>
  <si>
    <t>c201537</t>
  </si>
  <si>
    <t>COMERCIAL DE ALIMENTOS CAMPOS EIRELI - ME</t>
  </si>
  <si>
    <t>19.009.205/0001-66</t>
  </si>
  <si>
    <t>pedropaulo@grupoqg.com.br; financeiro1@grupoqg.com.br</t>
  </si>
  <si>
    <t>c201538</t>
  </si>
  <si>
    <t>45.512.555/0024-47</t>
  </si>
  <si>
    <t>cindy.djefini@passarela.com.br;viviane.santos@passarela.com.br;fabiane.boa@passarela.com.br</t>
  </si>
  <si>
    <t>Beta</t>
  </si>
  <si>
    <t>c201539</t>
  </si>
  <si>
    <t>IP TELECOM LTDA</t>
  </si>
  <si>
    <t>05.746.427/0001-57</t>
  </si>
  <si>
    <t>augusto.martins@telefonica.com</t>
  </si>
  <si>
    <t>C (Cj Res dos Bandeirantes)</t>
  </si>
  <si>
    <t>c20154</t>
  </si>
  <si>
    <t>LP MONZA COMÉRCIO DE PRODUTOS DE LOJA DE CONVENIÊNCIA E SERVIÇOS  LTDA</t>
  </si>
  <si>
    <t>10.534.830/0001-52</t>
  </si>
  <si>
    <t>c201540</t>
  </si>
  <si>
    <t>SUXITS COMERCIO DE ALIMENTOS LTDA</t>
  </si>
  <si>
    <t>21.033.529/0001-81</t>
  </si>
  <si>
    <t>Distrito Federal</t>
  </si>
  <si>
    <t>SHC/SW EA 02/08 LOTE 5 LOJA 279</t>
  </si>
  <si>
    <t>c201541</t>
  </si>
  <si>
    <t>SUXISW COMERCIO E DISTRIBUICAO DE ALIMENTOS LTDA - EPP</t>
  </si>
  <si>
    <t>21.034.937/0001-58</t>
  </si>
  <si>
    <t>sushiloko103vtt@gmail.com;DIAS_VINY@HOTMAIL.COM</t>
  </si>
  <si>
    <t>103 Bloco C</t>
  </si>
  <si>
    <t>c201542</t>
  </si>
  <si>
    <t>Iteas Soluções Digitais Ltda - ME</t>
  </si>
  <si>
    <t>17.933.713/0001-00</t>
  </si>
  <si>
    <t>Profes</t>
  </si>
  <si>
    <t>alberto@portalprofes.com; contato@portalprofes.com</t>
  </si>
  <si>
    <t>c201543</t>
  </si>
  <si>
    <t>KARNE KEIJO LOGÍSTICA INTEGRADA LTDA</t>
  </si>
  <si>
    <t>24.150.377/0001-95</t>
  </si>
  <si>
    <t>Deskontão</t>
  </si>
  <si>
    <t>silvanaq@kk.com.br; fsilva@kk.com.br;</t>
  </si>
  <si>
    <t>BR-101 Sul</t>
  </si>
  <si>
    <t>C201544</t>
  </si>
  <si>
    <t>Opticas Ipanema Franchising Ltda - ME</t>
  </si>
  <si>
    <t>10.636.179/0001-21</t>
  </si>
  <si>
    <t>financeiro@oticasipanema.com.br; flavio.fernandes@opticasipanema.com.br;</t>
  </si>
  <si>
    <t>BENJAMIN CONSTANT 1134 AND 1</t>
  </si>
  <si>
    <t>C2015440</t>
  </si>
  <si>
    <t>VITORIA DELICIACOMERCIO DE ALIMENTOS EIRELI</t>
  </si>
  <si>
    <t>18.986.189/0001-07</t>
  </si>
  <si>
    <t>ffatlan@hotmail.com</t>
  </si>
  <si>
    <t>VISCONDE DE PIRAJÁ</t>
  </si>
  <si>
    <t>C2015441</t>
  </si>
  <si>
    <t>SABOR DO RIO 2011 LANCHONETE LTDA ME</t>
  </si>
  <si>
    <t>13.167.169/0001-82</t>
  </si>
  <si>
    <t>wallacethadeu@gmail.com</t>
  </si>
  <si>
    <t>C2015442</t>
  </si>
  <si>
    <t>RESTAURANTE COSME VELHO LTDA ME</t>
  </si>
  <si>
    <t>02.915.218/0001-00</t>
  </si>
  <si>
    <t>restaurantecosmevelho@gmail.com</t>
  </si>
  <si>
    <t>Cosme Velho</t>
  </si>
  <si>
    <t>C2015443</t>
  </si>
  <si>
    <t>DGS COMERCIO DE ALIMENTOS LTDA</t>
  </si>
  <si>
    <t>10.222.676/0008-50</t>
  </si>
  <si>
    <t>COSME VELHO</t>
  </si>
  <si>
    <t>C2015444</t>
  </si>
  <si>
    <t>Space Burguer IV Comércio de Alimentos L</t>
  </si>
  <si>
    <t>04.696.189/0001-50</t>
  </si>
  <si>
    <t>ITABORAÍ</t>
  </si>
  <si>
    <t>davidson_chrystian@hotmail.com</t>
  </si>
  <si>
    <t>C2015445</t>
  </si>
  <si>
    <t>LUTAMI Comércio de Alimentos Ltda.</t>
  </si>
  <si>
    <t>04.336.815/0001-05</t>
  </si>
  <si>
    <t>ronaldo2505@gmail.com</t>
  </si>
  <si>
    <t>Rodovia B101</t>
  </si>
  <si>
    <t>C2015446</t>
  </si>
  <si>
    <t>MOLL ROSARIO COMERCIO DE ALIMENTOS LTDA</t>
  </si>
  <si>
    <t>05.941.691/0001-41</t>
  </si>
  <si>
    <t>rubensmoll@terra.com.br</t>
  </si>
  <si>
    <t>PASTOMARTIN LUTHEKING JR</t>
  </si>
  <si>
    <t>C2015447</t>
  </si>
  <si>
    <t>KG LANCHES DE MADUREIRA LTDA</t>
  </si>
  <si>
    <t>15.965.244/0001-86</t>
  </si>
  <si>
    <t>paulomorgado@oi.com.br</t>
  </si>
  <si>
    <t>GAL. PEREIRA DA SILVA</t>
  </si>
  <si>
    <t>C2015448</t>
  </si>
  <si>
    <t>Sierra do Rio de Janeiro Alimentos Ltda</t>
  </si>
  <si>
    <t>03.003.205/0001-19</t>
  </si>
  <si>
    <t>rms@fatorseguros.com.br</t>
  </si>
  <si>
    <t>C2015449</t>
  </si>
  <si>
    <t>BARCELLOS &amp; FERNANDES COMERCIO DE ALIMENTOS LTDA - EPP</t>
  </si>
  <si>
    <t>21.368.134/0001-30</t>
  </si>
  <si>
    <t>BARCELLOS.BS@GMAIL.COM</t>
  </si>
  <si>
    <t>DOUTOCURVELO CAVALCANTI</t>
  </si>
  <si>
    <t>c201545</t>
  </si>
  <si>
    <t>KIOSK WALL MART PRODUTOS ALIMENTIC LTDA</t>
  </si>
  <si>
    <t>07.839.615/0001-55</t>
  </si>
  <si>
    <t>mauripraia@hotmail.com; pmt44@hotmail.com</t>
  </si>
  <si>
    <t>Comendador Gustavo Paiva,</t>
  </si>
  <si>
    <t>C2015450</t>
  </si>
  <si>
    <t>FAMBAR ALIMENTAÇÃO E COMÉRCIO LTDA</t>
  </si>
  <si>
    <t>11.692.136/0001-26</t>
  </si>
  <si>
    <t>diogopbarroso@gmail.com; fambarltda@gmail.com;</t>
  </si>
  <si>
    <t>Dr. Feliciano Sodré</t>
  </si>
  <si>
    <t>C2015451</t>
  </si>
  <si>
    <t>LITTLE BOSS COMÉRCIO DE ALIM LTDA</t>
  </si>
  <si>
    <t>13.009.603/0001-04</t>
  </si>
  <si>
    <t>juliana.ferreira@bffc.com.br; atlantica@lojas.bobs.com.br</t>
  </si>
  <si>
    <t>PREFEITO JOSÉ MONTES PAIXÃO</t>
  </si>
  <si>
    <t>C2015452</t>
  </si>
  <si>
    <t>SPACE BURGUER II COMERCIO DE ALIMENTOS LTDA - EPP</t>
  </si>
  <si>
    <t>04.177.421/0001-43</t>
  </si>
  <si>
    <t>space.grill@yahoo.com.br</t>
  </si>
  <si>
    <t>Meriti</t>
  </si>
  <si>
    <t>C2015453</t>
  </si>
  <si>
    <t>RIO SHAKES COMERCIO DE ALIMENTOS LTDA</t>
  </si>
  <si>
    <t>17.097.067/0001-99</t>
  </si>
  <si>
    <t>r.g.moreira@hotmail.com</t>
  </si>
  <si>
    <t>ESTRADA DOS BANDEIRANTES</t>
  </si>
  <si>
    <t>C2015454</t>
  </si>
  <si>
    <t>CAMAEL COMERCIO DE ALIMENTOS LTDA</t>
  </si>
  <si>
    <t>12.565.585/0001-76</t>
  </si>
  <si>
    <t>ITAGUAÍ</t>
  </si>
  <si>
    <t>carla@ccure.com.br; escritorio@ccure.com.br;</t>
  </si>
  <si>
    <t>Rio-Santos</t>
  </si>
  <si>
    <t>C2015455</t>
  </si>
  <si>
    <t>BM MARQUES COMERCIO DE ALIMENTOS LTDA</t>
  </si>
  <si>
    <t>14.712.139/0001-72</t>
  </si>
  <si>
    <t>bruno@bmmarques.com.br</t>
  </si>
  <si>
    <t>Djalma Ulrich</t>
  </si>
  <si>
    <t>C2015456</t>
  </si>
  <si>
    <t>ABREU E MATTOS 1 COMERCIO DE ALIMENTOS 24HORAS LTDA-ME</t>
  </si>
  <si>
    <t>08.608.577/0001-92</t>
  </si>
  <si>
    <t>MARINALBABREU@GMAIL.COM</t>
  </si>
  <si>
    <t>NELSON CARDOSO</t>
  </si>
  <si>
    <t>C2015457</t>
  </si>
  <si>
    <t>LEINAD COMERCIO DE ALIMENTOS LTDA</t>
  </si>
  <si>
    <t>08.457.462/0001-44</t>
  </si>
  <si>
    <t>rebel@adconassessoria.com.br</t>
  </si>
  <si>
    <t>C2015458</t>
  </si>
  <si>
    <t>TUTTA L´ORA BRX 01 COMÉRCIO DE ALIMENTOS LTDA</t>
  </si>
  <si>
    <t>21.432.983/0001-05</t>
  </si>
  <si>
    <t>BELFORD ROXO</t>
  </si>
  <si>
    <t>leo.balardino@gmail.com</t>
  </si>
  <si>
    <t>GETULIO VARGAS</t>
  </si>
  <si>
    <t>C2015459</t>
  </si>
  <si>
    <t>STALO 2012 LANCHONETE E COMERCIO LTDA ME</t>
  </si>
  <si>
    <t>12.958.296/0001-37</t>
  </si>
  <si>
    <t>bobspostoale@hotmail.com; FERNANDES74819@YAHOO.COM.BR</t>
  </si>
  <si>
    <t>c201546</t>
  </si>
  <si>
    <t>KIOSK II PRODUTOS ALIMENTICIOS LTDA</t>
  </si>
  <si>
    <t>07.824.921/0001-18</t>
  </si>
  <si>
    <t>Buarque de Macedo, Quiosque 5</t>
  </si>
  <si>
    <t>C2015460</t>
  </si>
  <si>
    <t>A R DE OLIVEIRA LANCHES ME</t>
  </si>
  <si>
    <t>11.457.846/0001-71</t>
  </si>
  <si>
    <t>DUQUE DE CAXIAS</t>
  </si>
  <si>
    <t>andersonjose1408@hotmail.com</t>
  </si>
  <si>
    <t>JOAQUIM DA COSTA LIMA</t>
  </si>
  <si>
    <t>C2015461</t>
  </si>
  <si>
    <t>Tangente Oceânica Ltda ME</t>
  </si>
  <si>
    <t>03.389.735/0001-47</t>
  </si>
  <si>
    <t>elianabobs@yahoo.com.br</t>
  </si>
  <si>
    <t>RODOVIA WASHINGTON LUIZ</t>
  </si>
  <si>
    <t>C2015462</t>
  </si>
  <si>
    <t>MMX1 COMERCIO DE ALIMENTOS LTDA</t>
  </si>
  <si>
    <t>05.106.788/0001-39</t>
  </si>
  <si>
    <t>marpa.job@hotmail.com</t>
  </si>
  <si>
    <t>OTBOULEVARD 28 DE SETEMBRO</t>
  </si>
  <si>
    <t>C2015463</t>
  </si>
  <si>
    <t>NOVO LEBLON MATE COSMESTIVEIS LTDA</t>
  </si>
  <si>
    <t>10.872.589/0002-52</t>
  </si>
  <si>
    <t>mariomaia@globo.com; marinamaiarj@globo.com</t>
  </si>
  <si>
    <t>Estr. Do Gabinal</t>
  </si>
  <si>
    <t>C2015464</t>
  </si>
  <si>
    <t>Mazorra Peres Comércio de Alimentos Ltda</t>
  </si>
  <si>
    <t>04.593.649/0001-14</t>
  </si>
  <si>
    <t>tgeisel@uol.com.br</t>
  </si>
  <si>
    <t>Rod. Pres. Dutra</t>
  </si>
  <si>
    <t>C2015465</t>
  </si>
  <si>
    <t>BOB'S DO POSTO METRÔ LTDA ME</t>
  </si>
  <si>
    <t>17.067.400/0001-17</t>
  </si>
  <si>
    <t>thiago@redemarcela.com.br</t>
  </si>
  <si>
    <t>Estrada Francisco da Cruz Nunes</t>
  </si>
  <si>
    <t>C2015466</t>
  </si>
  <si>
    <t>MARLUI FM COM DE ALIMENTOS LTDA</t>
  </si>
  <si>
    <t>07.895.819/0001-03</t>
  </si>
  <si>
    <t>PBI.STERN@GMAIL.COM</t>
  </si>
  <si>
    <t>Figueiredo Magalhaes</t>
  </si>
  <si>
    <t>C2015467</t>
  </si>
  <si>
    <t>SPACE BURGUER XIX COM. DE ALIM LTDA</t>
  </si>
  <si>
    <t>07.720.021/0001-20</t>
  </si>
  <si>
    <t>ayrtonsenna.em@gmail.com</t>
  </si>
  <si>
    <t>DA MATRIZ</t>
  </si>
  <si>
    <t>C2015468</t>
  </si>
  <si>
    <t>Venbo Com. de Alim. Ltda.</t>
  </si>
  <si>
    <t>71.833.552/0028-49</t>
  </si>
  <si>
    <t>elahyne.alves@bffc.com.br; luciana.souza@bffc.com.br</t>
  </si>
  <si>
    <t>BRUNO GIORGI</t>
  </si>
  <si>
    <t>C2015469</t>
  </si>
  <si>
    <t>KAIZEN COMERCIO DE ALIMENTOS LTDA EPP</t>
  </si>
  <si>
    <t>18.617.347/0001-43</t>
  </si>
  <si>
    <t>luciana1102@yahoo.com.br</t>
  </si>
  <si>
    <t>PRESIDENTE VARGAS</t>
  </si>
  <si>
    <t>c201547</t>
  </si>
  <si>
    <t>FP PETROLEO LTDA</t>
  </si>
  <si>
    <t>05.024.078/0001-60</t>
  </si>
  <si>
    <t>FP PETRÓLEO</t>
  </si>
  <si>
    <t>fp-simone@hotmail.com; fp-financeiro@hotmail.com</t>
  </si>
  <si>
    <t>C2015470</t>
  </si>
  <si>
    <t>REAL BRAS COMERCIO DE ALIMENTOS LTDA</t>
  </si>
  <si>
    <t>22.229.534/0001-27</t>
  </si>
  <si>
    <t>gerson.f.c@hotmail.com</t>
  </si>
  <si>
    <t>ESTR. INTENDENTE MAGALHÃES</t>
  </si>
  <si>
    <t>C2015471</t>
  </si>
  <si>
    <t>Delicious Snack Com. de Alimentos Ltda</t>
  </si>
  <si>
    <t>04.049.344/0002-27</t>
  </si>
  <si>
    <t>edu.rapparini@zipmail.com.br</t>
  </si>
  <si>
    <t>Barreiros</t>
  </si>
  <si>
    <t>C2015472</t>
  </si>
  <si>
    <t>RED LANCHONETES LTDA</t>
  </si>
  <si>
    <t>10.557.399/0001-60</t>
  </si>
  <si>
    <t>imperatrizposto@yahoo.com.br</t>
  </si>
  <si>
    <t>ROD. PRES. DUTRA</t>
  </si>
  <si>
    <t>C2015473</t>
  </si>
  <si>
    <t>RAINHA BOB´S COMÉRCIO DE ALIMENTOS - EIRELI EPP</t>
  </si>
  <si>
    <t>19.612.946/0001-37</t>
  </si>
  <si>
    <t>charles.camposlima@yahoo.com.br</t>
  </si>
  <si>
    <t>NERI PINHEIRO</t>
  </si>
  <si>
    <t>C2015474</t>
  </si>
  <si>
    <t>Space Burguer X Comércio de Alimentos Lt</t>
  </si>
  <si>
    <t>07.210.510/0001-32</t>
  </si>
  <si>
    <t>brunoita1@yahoo.com.br</t>
  </si>
  <si>
    <t>C2015475</t>
  </si>
  <si>
    <t>SPACE BURGUER VIII COMÉRCIO DE ALIMENTOS LTDA</t>
  </si>
  <si>
    <t>07.150.842/0001-79</t>
  </si>
  <si>
    <t>financeiro@grupoborges.net.br; administrativo@grupoborges.net.br; anderson@grupoborges.net.br</t>
  </si>
  <si>
    <t>RODOVIA PRESIDENTE DUTRA</t>
  </si>
  <si>
    <t>C2015476</t>
  </si>
  <si>
    <t>Lanchonete e Choperia Periana Ltda</t>
  </si>
  <si>
    <t>03.389.841/0001-20</t>
  </si>
  <si>
    <t>RODOVIA B101</t>
  </si>
  <si>
    <t>C2015477</t>
  </si>
  <si>
    <t>01.039.865/0002-05</t>
  </si>
  <si>
    <t>daflacerda@yahoo.com.br</t>
  </si>
  <si>
    <t>Estrada União e Industria</t>
  </si>
  <si>
    <t>C2015478</t>
  </si>
  <si>
    <t>RMBURGUER COMÉRCIO DE ALIMENTOS LTDA</t>
  </si>
  <si>
    <t>17.879.428/0001-59</t>
  </si>
  <si>
    <t>spacefigueira@gmail.com</t>
  </si>
  <si>
    <t>C2015479</t>
  </si>
  <si>
    <t>DC AMÉRICAS COMÉRCIO DE ALIMENTOS LTDA</t>
  </si>
  <si>
    <t>19.385.930/0001-39</t>
  </si>
  <si>
    <t>shop.americas@lojas.bobs.com.br adriana.gomes@bffc.com.br</t>
  </si>
  <si>
    <t>c201548</t>
  </si>
  <si>
    <t>Gran-chef comercio de alimentos ltda - epp</t>
  </si>
  <si>
    <t>17.136.115/0003-72</t>
  </si>
  <si>
    <t>Izaac Ferreira da Cruz</t>
  </si>
  <si>
    <t>C2015480</t>
  </si>
  <si>
    <t>ICARO CHEFF COMERCIO DE ALIMENTOS LTDA</t>
  </si>
  <si>
    <t>08.304.363/0001-22</t>
  </si>
  <si>
    <t>JOSE DE ALVARENGA</t>
  </si>
  <si>
    <t>C2015481</t>
  </si>
  <si>
    <t>STALO 2014 LANCHONETE E COMÉRCIO EIRELI EPP</t>
  </si>
  <si>
    <t>19.210.313/0001-00</t>
  </si>
  <si>
    <t>darlenea.rocha@hotmail.com</t>
  </si>
  <si>
    <t>C2015482</t>
  </si>
  <si>
    <t>SPACE BURGUER XI COMERCIO DE ALIM LTDA</t>
  </si>
  <si>
    <t>05.885.805/0001-83</t>
  </si>
  <si>
    <t>robsonaraujo10@yahoo.com.br</t>
  </si>
  <si>
    <t>MAESTRO PAULO E SILVA</t>
  </si>
  <si>
    <t>C2015483</t>
  </si>
  <si>
    <t>SRS COMÉRCIO DE ALIMENTOS LTDA</t>
  </si>
  <si>
    <t>21.584.179/0001-41</t>
  </si>
  <si>
    <t>Vinicius.lago@bffc.com.br; riosulpraca@lojas.bobs.com.br; flavia.tomaz@bffc.com.br;</t>
  </si>
  <si>
    <t>BARATA RIBEIRO</t>
  </si>
  <si>
    <t>C2015484</t>
  </si>
  <si>
    <t>HSX COMERCIO DE ALIMENTOS EPP</t>
  </si>
  <si>
    <t>15.106.632/0001-01</t>
  </si>
  <si>
    <t>hsxrio@hotmail.com</t>
  </si>
  <si>
    <t>C2015485</t>
  </si>
  <si>
    <t>S A DE CARVALHO C SILVA - COMÉRCIO DE ALIMENTOS</t>
  </si>
  <si>
    <t>12.237.372/0001-15</t>
  </si>
  <si>
    <t>sillcarvalho@ig.com.br</t>
  </si>
  <si>
    <t>DAS AMÉRICAS1510 LOTE 3</t>
  </si>
  <si>
    <t>C2015486</t>
  </si>
  <si>
    <t>VR BBS RESTAURANTE LTDA</t>
  </si>
  <si>
    <t>10.923.184/0001-15</t>
  </si>
  <si>
    <t>anapaula@grupoviario.com.br</t>
  </si>
  <si>
    <t>C2015487</t>
  </si>
  <si>
    <t>BUENA VISTA COMERCIO DE ALIMENTOS EIRELI ME</t>
  </si>
  <si>
    <t>12.406.272/0001-75</t>
  </si>
  <si>
    <t>aexon.buenavista@gmail.com</t>
  </si>
  <si>
    <t>AUTOMOVEL CLUBE</t>
  </si>
  <si>
    <t>C2015488</t>
  </si>
  <si>
    <t>BIGBURGER CAXIAS LANCHONETES LTDA</t>
  </si>
  <si>
    <t>11.281.683/0004-61</t>
  </si>
  <si>
    <t>stefani.reis22@gmail.com; carlos.adefreitas67@gmail.com</t>
  </si>
  <si>
    <t>PASTOMARTIN LUTHEKING JUNIOR</t>
  </si>
  <si>
    <t>C2015489</t>
  </si>
  <si>
    <t>URUGUAIANA SHAKE COMÉRCIO DE ALIMENTOS LTDA</t>
  </si>
  <si>
    <t>15.210.284/0001-18</t>
  </si>
  <si>
    <t>hidromate@gmail.com</t>
  </si>
  <si>
    <t>ESTRADA MANOEL DE SÁ</t>
  </si>
  <si>
    <t>c201549</t>
  </si>
  <si>
    <t>SOLEDADE COMBUSTÍVEIS LTDA</t>
  </si>
  <si>
    <t>08.154.339/0001-54</t>
  </si>
  <si>
    <t>Rede Carvalheira</t>
  </si>
  <si>
    <t>felipe@redecarvalheira.com.br; adriana@redecarvalheira.com.br;</t>
  </si>
  <si>
    <t>Joao Fernandes Vieira</t>
  </si>
  <si>
    <t>C2015490</t>
  </si>
  <si>
    <t>POSTO DE GASOLINA ESTRADA DOS BANDEIRANTES DE VARGEM PEQUENA LTDA EPP</t>
  </si>
  <si>
    <t>07.764.297/0001-00</t>
  </si>
  <si>
    <t>Shell Vargem Pequena</t>
  </si>
  <si>
    <t>ALEXGOUVEIA@HOTMAIL.COM</t>
  </si>
  <si>
    <t>C2015491</t>
  </si>
  <si>
    <t>Farmácia e Drogaria Avenida LTDA</t>
  </si>
  <si>
    <t>28.144.467/0001-24</t>
  </si>
  <si>
    <t>Farmácia Avenida</t>
  </si>
  <si>
    <t>gustavo@farmaciasavenida.com.br; contasapagar@farmaciasavenida.com.br</t>
  </si>
  <si>
    <t>Maruipe</t>
  </si>
  <si>
    <t>C2015492</t>
  </si>
  <si>
    <t>00.097.626/0003-20</t>
  </si>
  <si>
    <t>frcosta@brasal.com.br; ICosta@brasal.com.br</t>
  </si>
  <si>
    <t>SER/SUL - AREA ESPECIAL</t>
  </si>
  <si>
    <t>C2015493</t>
  </si>
  <si>
    <t>00.097.626/0006-72</t>
  </si>
  <si>
    <t>adbatista@brasal.com.br; ICosta@brasal.com.br</t>
  </si>
  <si>
    <t>QI 416</t>
  </si>
  <si>
    <t>C2015494</t>
  </si>
  <si>
    <t>00.097.626/0004-00</t>
  </si>
  <si>
    <t>SHIS TRECHO 1</t>
  </si>
  <si>
    <t>C2015495</t>
  </si>
  <si>
    <t>00.097.626/0002-49</t>
  </si>
  <si>
    <t>SHS Área Especial de Postos</t>
  </si>
  <si>
    <t>C2015496</t>
  </si>
  <si>
    <t>Yes Rent a Car Franchising Ltda</t>
  </si>
  <si>
    <t>00.338.314/0001-07</t>
  </si>
  <si>
    <t>Yes</t>
  </si>
  <si>
    <t>financeiro@europcar.com.br;marta.yes@ipgnet.com.br</t>
  </si>
  <si>
    <t>DO OURO 104 AND 13</t>
  </si>
  <si>
    <t>C2015497</t>
  </si>
  <si>
    <t>ASSVET - CASA DOS CRIADORES LTDA - ME</t>
  </si>
  <si>
    <t>10.550.115/0001-03</t>
  </si>
  <si>
    <t>Casa dos Criadores</t>
  </si>
  <si>
    <t>mkt@casadoscriadores.com.br; Financeiro.assvet@casadoscriadores.com.br</t>
  </si>
  <si>
    <t>Av. Juarez Távora</t>
  </si>
  <si>
    <t>C2015498</t>
  </si>
  <si>
    <t>CASA DOS CRIADORES COMERCIO LTDA - ME</t>
  </si>
  <si>
    <t>10.523.089/0001-24</t>
  </si>
  <si>
    <t>mkt@casadoscriadores.com.br; rosangela@casadoscriadores.com.br</t>
  </si>
  <si>
    <t>BENJAMIN CONSTANT 1 LJ 1 137</t>
  </si>
  <si>
    <t>C2015499</t>
  </si>
  <si>
    <t>FERNANDA ZACARIAS DE MELO</t>
  </si>
  <si>
    <t>08.003.384/0001-08</t>
  </si>
  <si>
    <t>mkt@casadoscriadores.com.br; fernanda@casadoscriadores.com.br</t>
  </si>
  <si>
    <t>Av. Afonso Penna</t>
  </si>
  <si>
    <t>c20155</t>
  </si>
  <si>
    <t>FastExpress Centro de Idiomas Ltda.</t>
  </si>
  <si>
    <t>04.800.248/0003-50</t>
  </si>
  <si>
    <t>carol.olival@wallstreetenglish.com.br; gabriel.passos@wallstreetenglish.com.br</t>
  </si>
  <si>
    <t>Alexandre Dumas</t>
  </si>
  <si>
    <t>c201550</t>
  </si>
  <si>
    <t>Divisas Comércio de Combustíveis Ltda</t>
  </si>
  <si>
    <t>01.389.574/0001-66</t>
  </si>
  <si>
    <t>adriana@redecarvalheira.com.br; fmcarvalheira@hotmail.com</t>
  </si>
  <si>
    <t>Conselheiro Aguiar</t>
  </si>
  <si>
    <t>C2015500</t>
  </si>
  <si>
    <t>PETSUPERMARKET COMÉRCIO DE PRODUTOS PARA ANIMAIS S/A</t>
  </si>
  <si>
    <t>10.864.846/0001-23</t>
  </si>
  <si>
    <t>PetLove</t>
  </si>
  <si>
    <t>ana.cerqueira@petlove.com.br</t>
  </si>
  <si>
    <t>NAÇÕES UNIDAS</t>
  </si>
  <si>
    <t>C2015501</t>
  </si>
  <si>
    <t>BANCO CITIBANK S A</t>
  </si>
  <si>
    <t>33.479.023/0001-80</t>
  </si>
  <si>
    <t>fabiano.cipeli@citi.com; notaeletronica@citi.com</t>
  </si>
  <si>
    <t>Av. Paulista</t>
  </si>
  <si>
    <t>C2015502</t>
  </si>
  <si>
    <t>MARIE CLASSIQUE COIFFEUR LTDA</t>
  </si>
  <si>
    <t>05.049.832/0001-16</t>
  </si>
  <si>
    <t>botafogo@wernercoiffeur.com.br</t>
  </si>
  <si>
    <t>C2015503</t>
  </si>
  <si>
    <t>RACHEL RIO COIFFEUR LTDA</t>
  </si>
  <si>
    <t>03.443.833/0001-15</t>
  </si>
  <si>
    <t>siqueiracampos@wernercoiffeur.com.br</t>
  </si>
  <si>
    <t>C2015504</t>
  </si>
  <si>
    <t>KRG JACAREPAGUA INSTITUTO DE BELEZA LTDA</t>
  </si>
  <si>
    <t>03.654.960/0001-63</t>
  </si>
  <si>
    <t>jacarepagua@wernercoiffeur.com.br</t>
  </si>
  <si>
    <t>C2015505</t>
  </si>
  <si>
    <t>MODALINS COR CABELEIREIRO E ESTÉTICA LTDA</t>
  </si>
  <si>
    <t>03.869.900/0001-68</t>
  </si>
  <si>
    <t>norteshop@wernercoiffeur.com.br</t>
  </si>
  <si>
    <t>C2015506</t>
  </si>
  <si>
    <t>BELLE DONNE CENTRO DE BELEZA LTDA</t>
  </si>
  <si>
    <t>12.967.853/0001-86</t>
  </si>
  <si>
    <t>cidadenova@wernercoiffeur.com.br</t>
  </si>
  <si>
    <t>Neri Pinheiro</t>
  </si>
  <si>
    <t>C2015507</t>
  </si>
  <si>
    <t>Centro de Beleza Sardenberg Ltda</t>
  </si>
  <si>
    <t>12.624.196/0001-74</t>
  </si>
  <si>
    <t>reservajardim@wernercoiffeur.com.br</t>
  </si>
  <si>
    <t>Eixo Metropolitano Este-Oeste</t>
  </si>
  <si>
    <t>C2015508</t>
  </si>
  <si>
    <t>BRASILCAP CAPITALIZAÇÃO S/A.</t>
  </si>
  <si>
    <t>15.138.043/0001-05</t>
  </si>
  <si>
    <t>Brasil Cap</t>
  </si>
  <si>
    <t>jpinto@brasilcap.com.br</t>
  </si>
  <si>
    <t>R Senador Dantas</t>
  </si>
  <si>
    <t>C2015509</t>
  </si>
  <si>
    <t>JTO Corretora de Seguros Ltda</t>
  </si>
  <si>
    <t>07.448.144/0001-54</t>
  </si>
  <si>
    <t>D'or Soluções</t>
  </si>
  <si>
    <t>bruno.iannuzzi@dorconsultoria.com.br</t>
  </si>
  <si>
    <t>c201551</t>
  </si>
  <si>
    <t>Rio Doce Combustíveis Ltda</t>
  </si>
  <si>
    <t>12.843.577/0001-44</t>
  </si>
  <si>
    <t>Dezessete de Agosto</t>
  </si>
  <si>
    <t>C2015510</t>
  </si>
  <si>
    <t>Calçados Online Comercial LTDA</t>
  </si>
  <si>
    <t>08.842.579/0001-41</t>
  </si>
  <si>
    <t>Calçados Online</t>
  </si>
  <si>
    <t>parcerias@proxymedia.com.br</t>
  </si>
  <si>
    <t>Maria Amelia Faleiros</t>
  </si>
  <si>
    <t>C2015511</t>
  </si>
  <si>
    <t>Tricae Comercio Varejista LTDA</t>
  </si>
  <si>
    <t>14.058.034/0001-41</t>
  </si>
  <si>
    <t>Tricae</t>
  </si>
  <si>
    <t>C2015512</t>
  </si>
  <si>
    <t>Auqmia Comércio Varejista de Medic de Manipulação Veterinária Ltda</t>
  </si>
  <si>
    <t>22.852.345/0001-06</t>
  </si>
  <si>
    <t>daniel@drogavet.com;admjpa@drogavet.com</t>
  </si>
  <si>
    <t>Francisco Leocadio Ribeiro Coutinho</t>
  </si>
  <si>
    <t>C2015513</t>
  </si>
  <si>
    <t>FRESCA CONFECCOES LTDA</t>
  </si>
  <si>
    <t>dp@aguafrescalingerie.com.br</t>
  </si>
  <si>
    <t>CONTORNO</t>
  </si>
  <si>
    <t>C2015514</t>
  </si>
  <si>
    <t>MOTA FARMAVET LTDA - ME</t>
  </si>
  <si>
    <t>21.862.626/0001-87</t>
  </si>
  <si>
    <t>Montes Claros</t>
  </si>
  <si>
    <t>helga@drogavet.com; clara.mota@gmail.com</t>
  </si>
  <si>
    <t>Gabriel Passos</t>
  </si>
  <si>
    <t>C2015515</t>
  </si>
  <si>
    <t>G F COSMETICOS LTDA</t>
  </si>
  <si>
    <t>casadobarbeiro@gmail.com</t>
  </si>
  <si>
    <t>C2015516</t>
  </si>
  <si>
    <t>PONTO DO CORPO DE ROUPAS LTDA</t>
  </si>
  <si>
    <t>alcimaramattos@bol.com.br</t>
  </si>
  <si>
    <t>Andre Cavalcanti</t>
  </si>
  <si>
    <t>C2015517</t>
  </si>
  <si>
    <t>CONFECCOES EVIDENCCE LTDA ME</t>
  </si>
  <si>
    <t>pauloadm@plataformabh.com</t>
  </si>
  <si>
    <t>Esmeralda</t>
  </si>
  <si>
    <t>C2015518</t>
  </si>
  <si>
    <t>DIVINA PELE CONFECCOES LTDA</t>
  </si>
  <si>
    <t>financeiro@divinapele.com.br</t>
  </si>
  <si>
    <t>Aristoteles Caldeira</t>
  </si>
  <si>
    <t>C2015519</t>
  </si>
  <si>
    <t>PONTO DA REFRIGERACAO LTDA</t>
  </si>
  <si>
    <t>ipessoa@pontorefrigeracao.com.br</t>
  </si>
  <si>
    <t>dos Tupis</t>
  </si>
  <si>
    <t>c201552</t>
  </si>
  <si>
    <t>Petrocap Petróleo Capital Ltda</t>
  </si>
  <si>
    <t>12.259.163/0001-72</t>
  </si>
  <si>
    <t>C2015520</t>
  </si>
  <si>
    <t>C2015521</t>
  </si>
  <si>
    <t>TALIN AUTO VIDROS LTDA</t>
  </si>
  <si>
    <t>sandranisia@minasvidros.com.br</t>
  </si>
  <si>
    <t>Prudente de Morais</t>
  </si>
  <si>
    <t>C2015522</t>
  </si>
  <si>
    <t>CASA MARTINS COMERCIO DE TECIDOS</t>
  </si>
  <si>
    <t>compras@casamartins.com.br</t>
  </si>
  <si>
    <t>Araguari</t>
  </si>
  <si>
    <t>C2015523</t>
  </si>
  <si>
    <t>MINAS VIDROS AUTOMOTIVOS LTDA</t>
  </si>
  <si>
    <t>Sao Miguel</t>
  </si>
  <si>
    <t>C2015524</t>
  </si>
  <si>
    <t>CAMPOS &amp; MELO COMERCIO DE ROUPAS</t>
  </si>
  <si>
    <t>marisacamposmelo@gmail.com</t>
  </si>
  <si>
    <t>Augusto de Lima</t>
  </si>
  <si>
    <t>C2015525</t>
  </si>
  <si>
    <t>M MIRANDA MODA E COSMETICOS LTDA</t>
  </si>
  <si>
    <t>do Uruguai</t>
  </si>
  <si>
    <t>C2015526</t>
  </si>
  <si>
    <t>SARON CORTINAS BH LTDA</t>
  </si>
  <si>
    <t>cortinasbh@hotmail.com</t>
  </si>
  <si>
    <t>dos Goitacazes</t>
  </si>
  <si>
    <t>C2015527</t>
  </si>
  <si>
    <t>KATIA CAMARGOS CONFECCOES EIRELI</t>
  </si>
  <si>
    <t>Paracatu</t>
  </si>
  <si>
    <t>C2015528</t>
  </si>
  <si>
    <t>SARON CORTINAS BH LTDA   ME</t>
  </si>
  <si>
    <t>dos Guarani</t>
  </si>
  <si>
    <t>C2015529</t>
  </si>
  <si>
    <t>SANTIAGO E WATANABE COMERCIO LTD</t>
  </si>
  <si>
    <t>nandawatanabe@hotmail.com</t>
  </si>
  <si>
    <t>PEDRA BONITA</t>
  </si>
  <si>
    <t>c201553</t>
  </si>
  <si>
    <t>R MILET COMERCIO DE CALÇADOS LTDA</t>
  </si>
  <si>
    <t>05.882.351/0001-97</t>
  </si>
  <si>
    <t>SAPATARIA NOVA</t>
  </si>
  <si>
    <t>goretti@rmilet.com.br; luciano@sapatarianova.com.br; goretti@sapatarianova.com.br</t>
  </si>
  <si>
    <t>C2015530</t>
  </si>
  <si>
    <t>PARADA DO OFICIAL LTDA - ME</t>
  </si>
  <si>
    <t>batbootartigosmilitares@gmail.com</t>
  </si>
  <si>
    <t>Platina</t>
  </si>
  <si>
    <t>C2015531</t>
  </si>
  <si>
    <t>LA VI COMERCIO DE ROUPAS E ACESS</t>
  </si>
  <si>
    <t>andreza.gontijo@hotmail.com</t>
  </si>
  <si>
    <t>Cuiaba</t>
  </si>
  <si>
    <t>C2015532</t>
  </si>
  <si>
    <t>DJ INDUSTRIA E COMERCIO LTDA</t>
  </si>
  <si>
    <t>financeiro@bfly.com.br</t>
  </si>
  <si>
    <t>C2015533</t>
  </si>
  <si>
    <t>EDUARDO PEREIRA CORTES</t>
  </si>
  <si>
    <t>pedidosalphamilitar@hotmail.com</t>
  </si>
  <si>
    <t>R PLATINA</t>
  </si>
  <si>
    <t>C2015534</t>
  </si>
  <si>
    <t>MANIE MODAS COMERCIO DE ROUPAS LTDA</t>
  </si>
  <si>
    <t>C2015535</t>
  </si>
  <si>
    <t>MUNDO DAS TUNICAS ALPHA MILITA</t>
  </si>
  <si>
    <t>C2015536</t>
  </si>
  <si>
    <t>APOA COMERCIO DE ROUPA FEMININA</t>
  </si>
  <si>
    <t>annacarolimecastro@hotmail.com</t>
  </si>
  <si>
    <t>Lagoa Dourada</t>
  </si>
  <si>
    <t>C2015537</t>
  </si>
  <si>
    <t>LILLAS COSMETICOS E PERFUMARIA LTDA</t>
  </si>
  <si>
    <t>fernandojpimenta@hotmail.com</t>
  </si>
  <si>
    <t>PRUDENTE DE MORAIS</t>
  </si>
  <si>
    <t>C2015538</t>
  </si>
  <si>
    <t>JOAO VICTOR DA SILVA SANTOS</t>
  </si>
  <si>
    <t>betinho5959@gmail.com</t>
  </si>
  <si>
    <t>C2015539</t>
  </si>
  <si>
    <t>HOTEL DIRETO LTDA</t>
  </si>
  <si>
    <t>05.411.662/0002-59</t>
  </si>
  <si>
    <t>hoteldireto@hoteldireto.com; jpinheiro@hoteldireto.com</t>
  </si>
  <si>
    <t>do Paraiso</t>
  </si>
  <si>
    <t>c201554</t>
  </si>
  <si>
    <t>05.882.351/0010-88</t>
  </si>
  <si>
    <t>COMFORT</t>
  </si>
  <si>
    <t>C2015540</t>
  </si>
  <si>
    <t>BRASILPREV SEGUROS E PREVIDÊNCIA S.A.</t>
  </si>
  <si>
    <t>27.665.207/0001-31</t>
  </si>
  <si>
    <t>Brasilprev</t>
  </si>
  <si>
    <t>hugofugi@bbseg.com.br</t>
  </si>
  <si>
    <t>C2015541</t>
  </si>
  <si>
    <t>WLC – World Line Commercial Ltda</t>
  </si>
  <si>
    <t>01.722.541/0001-96</t>
  </si>
  <si>
    <t>WLC</t>
  </si>
  <si>
    <t>daniele.almeida@wlc.com.br</t>
  </si>
  <si>
    <t>RISHIN MATSUDA 569</t>
  </si>
  <si>
    <t>C2015542</t>
  </si>
  <si>
    <t>LUPE COMERCIO DE ALIMENTOS LTDA-ME</t>
  </si>
  <si>
    <t>22.698.404/0001-33</t>
  </si>
  <si>
    <t>bobsruibarbosa@gmail.com; catianafranca@hotmail.com</t>
  </si>
  <si>
    <t>C2015543</t>
  </si>
  <si>
    <t>SPACE SHAKE DE XERÉM COMERCIO DE ALIMENTOS EIRELI</t>
  </si>
  <si>
    <t>20.137.922/0001-52</t>
  </si>
  <si>
    <t>anderson@grupoborges.net.br; administrativo@grupoborges.net.br; financeiro@grupoborges.net.br</t>
  </si>
  <si>
    <t>Mantiqueira</t>
  </si>
  <si>
    <t>C2015544</t>
  </si>
  <si>
    <t>APA CENTRO DE BELEZA LTDA - EPP</t>
  </si>
  <si>
    <t>20.343.064/0001-00</t>
  </si>
  <si>
    <t>rodrigoferreira@tjrj.jus.br;cinelandia@wernercoiffeur.com.br</t>
  </si>
  <si>
    <t>Araujo Porto Alegre</t>
  </si>
  <si>
    <t>C2015545</t>
  </si>
  <si>
    <t>Rentcars LTDA</t>
  </si>
  <si>
    <t>10.998.234/0001-23</t>
  </si>
  <si>
    <t>RentCars.com</t>
  </si>
  <si>
    <t>xandai.damiao@rentcars.com;jose.santana@rentcars.com;sayuri.kubo@rentcars.com</t>
  </si>
  <si>
    <t>Doutor Pedrosa</t>
  </si>
  <si>
    <t>C201555</t>
  </si>
  <si>
    <t>BOOKING.COM BRASIL SERVICOS DE RESERVA DE HOTEIS LTDA.</t>
  </si>
  <si>
    <t>10.625.931/0001-39</t>
  </si>
  <si>
    <t>Booking.com</t>
  </si>
  <si>
    <t>camila.agostinho@booking.com;vinicius.madeira@booking.com</t>
  </si>
  <si>
    <t>C201556</t>
  </si>
  <si>
    <t>ALMEIDA &amp; L. OLIVEIRA COMERCIO DE COMBUSTIVEIS LTDA.</t>
  </si>
  <si>
    <t>45.994.357/0001-70</t>
  </si>
  <si>
    <t>Posto Flamingo</t>
  </si>
  <si>
    <t>posto-flamingo@hotmail.com</t>
  </si>
  <si>
    <t>C201557</t>
  </si>
  <si>
    <t>NIKKEY ESTACIONAMENTO LTDA</t>
  </si>
  <si>
    <t>07.115.771/0001-73</t>
  </si>
  <si>
    <t>Nikkey Estacionamento</t>
  </si>
  <si>
    <t>nikkeyestacionamento@hotmail.com</t>
  </si>
  <si>
    <t>Avenida Comandante Aviador José Paulo Lepinski</t>
  </si>
  <si>
    <t>C201558</t>
  </si>
  <si>
    <t>Argento Parrilla Restaurante LTDA - ME</t>
  </si>
  <si>
    <t>12.842.392/0001-15</t>
  </si>
  <si>
    <t>matisalem21@hotmail.com; argentoparrilla@hotmail.com; gerenteargentoparrilla@gmail.com</t>
  </si>
  <si>
    <t>C201559</t>
  </si>
  <si>
    <t>Tango Restaurante LTDA ME</t>
  </si>
  <si>
    <t>20.493.225/0001-34</t>
  </si>
  <si>
    <t>Luciano Das Neves</t>
  </si>
  <si>
    <t>c20156</t>
  </si>
  <si>
    <t>SANTA CLARA COMÉRCIO DE VEÍCULOS LTDA</t>
  </si>
  <si>
    <t>83.029.587/0001-99</t>
  </si>
  <si>
    <t>roni.bastos@staclara.com.br</t>
  </si>
  <si>
    <t>BR 470 KM</t>
  </si>
  <si>
    <t>C201560</t>
  </si>
  <si>
    <t>AROEIRA BISTRO LTDA EPP</t>
  </si>
  <si>
    <t>15.633.476/0001-37</t>
  </si>
  <si>
    <t>Aroeira Bistrô &amp; Armazém</t>
  </si>
  <si>
    <t>marcelo@aroeirabistro.com.br</t>
  </si>
  <si>
    <t>Madeira de Freitas</t>
  </si>
  <si>
    <t>C201561</t>
  </si>
  <si>
    <t>MORUS IMOVEIS LTDA</t>
  </si>
  <si>
    <t>09.617.909/0001-68</t>
  </si>
  <si>
    <t>vagner.costa@morusimoveis.com.br</t>
  </si>
  <si>
    <t>Paraiba</t>
  </si>
  <si>
    <t>C201562</t>
  </si>
  <si>
    <t>SPE Vista Sagrada Família Empreendimentos Imobiliários Ltda</t>
  </si>
  <si>
    <t>17.338.266/0001-41</t>
  </si>
  <si>
    <t>Morus Imóveis</t>
  </si>
  <si>
    <t>jaugusto@altti.com.br</t>
  </si>
  <si>
    <t>Desembargador Jorge Fontana</t>
  </si>
  <si>
    <t>C201563</t>
  </si>
  <si>
    <t>Campeão 80  Postos de Serviços LTDA</t>
  </si>
  <si>
    <t>07.744.656/0001-68</t>
  </si>
  <si>
    <t>Rede Campeão</t>
  </si>
  <si>
    <t>financeiro@redecampeao.com.br; fabio@redecampeao.com.br</t>
  </si>
  <si>
    <t>C201564</t>
  </si>
  <si>
    <t>Felippete &amp; Xavier Fast Food Ltda - EPP</t>
  </si>
  <si>
    <t>13730663/0001-03</t>
  </si>
  <si>
    <t>Av Limeira</t>
  </si>
  <si>
    <t>C201565</t>
  </si>
  <si>
    <t>ATLANTICA HOTELS INTERNATIONAL BRASIL LTDA</t>
  </si>
  <si>
    <t>contasapagar.chd@atlanticahotels.com.br</t>
  </si>
  <si>
    <t>C201566</t>
  </si>
  <si>
    <t>NORTESUL INCORPORAÇÕES E CONSTRUÇÕES LTDA</t>
  </si>
  <si>
    <t>05.417.211/0001-48</t>
  </si>
  <si>
    <t>comercial@monteplanengenharia.com.br</t>
  </si>
  <si>
    <t>Professor Mario Rocha</t>
  </si>
  <si>
    <t>C201567</t>
  </si>
  <si>
    <t>SUPERMERCADO MOREIRA LTDA</t>
  </si>
  <si>
    <t>00.148.007/0001-55</t>
  </si>
  <si>
    <t>Hiper Moreira</t>
  </si>
  <si>
    <t>roberto.rivelino@moreira.com.br; captacao@moreiracard.com.br;renata.damacena@moreira.com.br;</t>
  </si>
  <si>
    <t>C201568</t>
  </si>
  <si>
    <t>OPPA DESIGN LTDA</t>
  </si>
  <si>
    <t>14.214.549/0001-93</t>
  </si>
  <si>
    <t>OPPA</t>
  </si>
  <si>
    <t>beatriz@proxymedia.com.br;mariana@proxymedia.com.br</t>
  </si>
  <si>
    <t>Mofarrej</t>
  </si>
  <si>
    <t>C201569</t>
  </si>
  <si>
    <t>R A S Neto Comercial Optico Eireli</t>
  </si>
  <si>
    <t>07.258.632/0001-07</t>
  </si>
  <si>
    <t>administrativo@dinizcuritiba.com.br; chris-vidal@hotmail.com; controladoria@dinizcuritiba.com.br</t>
  </si>
  <si>
    <t>c20157</t>
  </si>
  <si>
    <t>SBF Comercio de produtos esportivos Ltda</t>
  </si>
  <si>
    <t>Centauro</t>
  </si>
  <si>
    <t>m.nagata@centauro.com.br; p.tangari@centauro.com.br; j.silva@centauro.com.br</t>
  </si>
  <si>
    <t>Hugo D'Antola</t>
  </si>
  <si>
    <t>C201570</t>
  </si>
  <si>
    <t>Box I Sabor Comércio de Alimentos Ltda</t>
  </si>
  <si>
    <t>05.044.302/0001-85</t>
  </si>
  <si>
    <t>bobsfinanceiro-mcz@uol.com.br ; pmt44@hotmail.com; mauripraia@hotmail.com</t>
  </si>
  <si>
    <t>EMPRESARIO CARLOS SILVA NOGUEIRA</t>
  </si>
  <si>
    <t>C201571</t>
  </si>
  <si>
    <t>KIOSK COMERCIO DE ALIMENTOS LTDA</t>
  </si>
  <si>
    <t>04.770.564/0001-64</t>
  </si>
  <si>
    <t>pmt44@hotmail.com; mauripraia@hotmail.com</t>
  </si>
  <si>
    <t>Avenida Comandante Gustavo Paiva</t>
  </si>
  <si>
    <t>C201572</t>
  </si>
  <si>
    <t>KIOSK WALL MART PRODUTOS ALIM ME FILIAL</t>
  </si>
  <si>
    <t>07.839.615/0002-36</t>
  </si>
  <si>
    <t>Professor Sandoval Arroxelas</t>
  </si>
  <si>
    <t>C201573</t>
  </si>
  <si>
    <t>Comercio de Alimentos Bergamo Eireli</t>
  </si>
  <si>
    <t>49.319.411/0015-39</t>
  </si>
  <si>
    <t>sergio@grupoccc.com.br; jdalves@grupoccc.com.br; ernesto@grupoccc.com.br</t>
  </si>
  <si>
    <t>Tome de Souza</t>
  </si>
  <si>
    <t>C201574</t>
  </si>
  <si>
    <t>CLTDP Comercio de Alimentos LTDA EPP</t>
  </si>
  <si>
    <t>21.652.613/0001-83</t>
  </si>
  <si>
    <t>levi_justo@dell.com; juliojusto9@gmail.com; juliojusto9@gmail.com; cltdpcomercio@gmail.com</t>
  </si>
  <si>
    <t>Av. Guilherme Campos</t>
  </si>
  <si>
    <t>C201575</t>
  </si>
  <si>
    <t>NR CASTRO OPTICA - EPP</t>
  </si>
  <si>
    <t>15.201.381/0001-44</t>
  </si>
  <si>
    <t>contasareceber@opticasipanema.com.br; financeiro@opticasipanema.com.br</t>
  </si>
  <si>
    <t>C201576</t>
  </si>
  <si>
    <t>VICTORIA VISION OPTICA LTDA-ME</t>
  </si>
  <si>
    <t>01.711.624/0001-80</t>
  </si>
  <si>
    <t>Jaguariuna</t>
  </si>
  <si>
    <t>savio.ipanema@terra.com.br; savio.ipanema@terra.com.br</t>
  </si>
  <si>
    <t>Rua Candido Bueno</t>
  </si>
  <si>
    <t>C201577</t>
  </si>
  <si>
    <t>SN FERREIRA OPTICA ME</t>
  </si>
  <si>
    <t>09.554.364/0001-98</t>
  </si>
  <si>
    <t>ipanema.vinhedo@opticasipanema.com.br</t>
  </si>
  <si>
    <t>Rua 9 de Julho</t>
  </si>
  <si>
    <t>C201578</t>
  </si>
  <si>
    <t>FERMONT OPTICA LTDA- ME</t>
  </si>
  <si>
    <t>10.326.159/0001-54</t>
  </si>
  <si>
    <t>Itatiba</t>
  </si>
  <si>
    <t>ipanema.itatiba@opticasipanema.com.br</t>
  </si>
  <si>
    <t>C201579</t>
  </si>
  <si>
    <t>B&amp;F ÓTICAS COMERCIO  E SERVIÇOS LTDA</t>
  </si>
  <si>
    <t>13.179.873/0001-55</t>
  </si>
  <si>
    <t>ipanema.piracicaba@opticasipanema.com.br; du.beckedorff@uol.com.br</t>
  </si>
  <si>
    <t>Governador Pedro de Toledo</t>
  </si>
  <si>
    <t>c20158</t>
  </si>
  <si>
    <t>MADERO S/A</t>
  </si>
  <si>
    <t>10.475.947/0001-02</t>
  </si>
  <si>
    <t>MADERO</t>
  </si>
  <si>
    <t>giana.liebel@restaurantemadero.com.br</t>
  </si>
  <si>
    <t>Jaime Reis</t>
  </si>
  <si>
    <t>C201580</t>
  </si>
  <si>
    <t>RODRIGO &amp; SOARES OTICAS LTDA</t>
  </si>
  <si>
    <t>12.350.632/0001-64</t>
  </si>
  <si>
    <t>PAULINIA</t>
  </si>
  <si>
    <t>rodrigo.soares@opticasipanema.com.br; ipanema.paulinia@opticasipanema.com.br</t>
  </si>
  <si>
    <t>JOSE PAULINO 1747 A</t>
  </si>
  <si>
    <t>C201581</t>
  </si>
  <si>
    <t>L.L.LOT PRODUTOS OPTICOS LTDA-ME</t>
  </si>
  <si>
    <t>12.846.174/0001-59</t>
  </si>
  <si>
    <t>SUMARE</t>
  </si>
  <si>
    <t>ipanema.sumaré@opticasipanema.com.br;ipanema.sumaré@opticasipanema.com.br; alelis@dotz.com.br</t>
  </si>
  <si>
    <t>SETE DE SETEMBRO 41</t>
  </si>
  <si>
    <t>C201582</t>
  </si>
  <si>
    <t>FRANÇA E PAULINO LTDA-ME</t>
  </si>
  <si>
    <t>16.421.989/0001-47</t>
  </si>
  <si>
    <t>ipanema.moradadosol@opticasipanema.com.br</t>
  </si>
  <si>
    <t>Ario Barnabe</t>
  </si>
  <si>
    <t>C201583</t>
  </si>
  <si>
    <t>R.M.ÓPTICAS LTDA</t>
  </si>
  <si>
    <t>17.166.669/0001-50</t>
  </si>
  <si>
    <t>VALINHOS</t>
  </si>
  <si>
    <t>rodrigo.soares@opticasipanema.com.br; ipanema.valinhos@opticasipanema.com.br</t>
  </si>
  <si>
    <t>S SEBASTIAO 184</t>
  </si>
  <si>
    <t>C201584</t>
  </si>
  <si>
    <t>OPTICA PRECISA SÃO JOÃO -EPP</t>
  </si>
  <si>
    <t>17.831.560/0001-90</t>
  </si>
  <si>
    <t>ipanema.saojoaodaboavista@opticasipanema.com.br;  ruga.ruga@uol.com.br</t>
  </si>
  <si>
    <t>Dona Gertrudes</t>
  </si>
  <si>
    <t>C201585</t>
  </si>
  <si>
    <t>VDM OPTICA LTDA –ME</t>
  </si>
  <si>
    <t>18.806.231/0001-52</t>
  </si>
  <si>
    <t>ipanema.campogrande@opticasipanema.com.br</t>
  </si>
  <si>
    <t>Edson Luiz Rigonatto</t>
  </si>
  <si>
    <t>C201586</t>
  </si>
  <si>
    <t>ADV OPTICA LTDA -ME</t>
  </si>
  <si>
    <t>718.806.207/0001-13</t>
  </si>
  <si>
    <t>ipanema.generalosorio@opticasipanema.com.br</t>
  </si>
  <si>
    <t>Doutor Quirino</t>
  </si>
  <si>
    <t>C201587</t>
  </si>
  <si>
    <t>SILVA &amp; ZAORAL LTDA -ME</t>
  </si>
  <si>
    <t>20.005.470/0001-55</t>
  </si>
  <si>
    <t>Artur Nogueira</t>
  </si>
  <si>
    <t>ipanema.arthurnogueira@opticasipanema.com.br</t>
  </si>
  <si>
    <t>AV.DR.FERNANDO ARENS JR, 521</t>
  </si>
  <si>
    <t>C201588</t>
  </si>
  <si>
    <t>OLIVEIRA E AMADEU OPTICA LTDA - ME</t>
  </si>
  <si>
    <t>20.161.532/0001-18</t>
  </si>
  <si>
    <t>Mogi Mirim</t>
  </si>
  <si>
    <t>franquia15@opticasipanema.com.br</t>
  </si>
  <si>
    <t>Marciliano</t>
  </si>
  <si>
    <t>C201589</t>
  </si>
  <si>
    <t>JANETE GONÇALVES DE ALENCAR OPTICA LTDA - ME</t>
  </si>
  <si>
    <t>20.303.023/0001-82</t>
  </si>
  <si>
    <t>MONTE MOR</t>
  </si>
  <si>
    <t>franquia16@opticasipanema.com.br</t>
  </si>
  <si>
    <t>AV.JANIO QUADROS</t>
  </si>
  <si>
    <t>C201590</t>
  </si>
  <si>
    <t>10.326.159/0002-35</t>
  </si>
  <si>
    <t>BRAGANCA PAULISTA</t>
  </si>
  <si>
    <t>franquia19@opticasipanema.com.br; Allancaster Lélis Silva &lt;alelis@dotz.com.br&gt;</t>
  </si>
  <si>
    <t>CEL TEOFILO LEME 1404</t>
  </si>
  <si>
    <t>C201591</t>
  </si>
  <si>
    <t>CENTRO OTICO SUMARÉ- LTDA EPP</t>
  </si>
  <si>
    <t>20.704.855/0001-00</t>
  </si>
  <si>
    <t>Sumare</t>
  </si>
  <si>
    <t>franquia20@opticasipanema.com.br</t>
  </si>
  <si>
    <t>Emilio Bosco</t>
  </si>
  <si>
    <t>C201592</t>
  </si>
  <si>
    <t>MAURIZIO GALLO ALIMENTOS LTDA - ME</t>
  </si>
  <si>
    <t>095514080002-07</t>
  </si>
  <si>
    <t>MANGIA</t>
  </si>
  <si>
    <t>mauriziogallo2005@hotmail.com</t>
  </si>
  <si>
    <t>dos Aimores</t>
  </si>
  <si>
    <t>C201593</t>
  </si>
  <si>
    <t>09.551.408/0001-26</t>
  </si>
  <si>
    <t>C201594</t>
  </si>
  <si>
    <t>POSTO Z+Z 314 SUL LTDA</t>
  </si>
  <si>
    <t>18.055.554/0001-51</t>
  </si>
  <si>
    <t>posto.314@redezmaisz.com.br</t>
  </si>
  <si>
    <t>314 Bloco B</t>
  </si>
  <si>
    <t>C201595</t>
  </si>
  <si>
    <t>A G M DINIZ OTICA LTDA - EPP</t>
  </si>
  <si>
    <t>02.309.463/0001-65</t>
  </si>
  <si>
    <t>3 Conjunto J</t>
  </si>
  <si>
    <t>C201596</t>
  </si>
  <si>
    <t>CDG COMBUSTÍVEIS LTDA</t>
  </si>
  <si>
    <t>02.488.031/0001-69</t>
  </si>
  <si>
    <t>POSTO STELA MARIS</t>
  </si>
  <si>
    <t>malu@nogat.com.br; fernando@nogat.com.br;</t>
  </si>
  <si>
    <t>C201597</t>
  </si>
  <si>
    <t>BEST WAY COM ALIMENTOS E PARTICIPACOES S</t>
  </si>
  <si>
    <t>16.798.016/0002-02</t>
  </si>
  <si>
    <t>C201598</t>
  </si>
  <si>
    <t>P &amp; G ENGENHARIA E CONSTRUCOES LTDA</t>
  </si>
  <si>
    <t>05.371.810/0001-78</t>
  </si>
  <si>
    <t>vendas@pgengenharia.com.br</t>
  </si>
  <si>
    <t>José de Borba Vasconcelos</t>
  </si>
  <si>
    <t>C201599</t>
  </si>
  <si>
    <t>SANTOS DUMONT EMPREENDIMENTOS IMOBILIARIOS LTDA</t>
  </si>
  <si>
    <t>sabrina@rcb.com.br</t>
  </si>
  <si>
    <t>Marcos Macedo</t>
  </si>
  <si>
    <t>C2016026</t>
  </si>
  <si>
    <t>SUPERMERCADO COELHO DINIZ LTDA.</t>
  </si>
  <si>
    <t>41.930.199/0001-34</t>
  </si>
  <si>
    <t>Supermercado Coelho Diniz</t>
  </si>
  <si>
    <t>contasapagar@coelhodiniz.com.br</t>
  </si>
  <si>
    <t>Marechal Floriano</t>
  </si>
  <si>
    <t>C2016211</t>
  </si>
  <si>
    <t>Ebolsas Mk Ltda Me</t>
  </si>
  <si>
    <t>06.332.170/0001-50</t>
  </si>
  <si>
    <t>PATRICIA@EBOLSASMK.COM.BR</t>
  </si>
  <si>
    <t>Madalena</t>
  </si>
  <si>
    <t>C2016544</t>
  </si>
  <si>
    <t>POSTO TEREZA CRISTINA LTDA</t>
  </si>
  <si>
    <t>64.248.354/0001-32</t>
  </si>
  <si>
    <t>Quick Lube</t>
  </si>
  <si>
    <t>dener@quicklube.com.br</t>
  </si>
  <si>
    <t>Rua Hum</t>
  </si>
  <si>
    <t>C2016545</t>
  </si>
  <si>
    <t>POSTO OCEANO LTDA</t>
  </si>
  <si>
    <t>08.401.243/0001-43</t>
  </si>
  <si>
    <t>Avenida do Contorno</t>
  </si>
  <si>
    <t>C2016546</t>
  </si>
  <si>
    <t>QLX COMERCIO DE PRODUTOS AUTOMOTIVOS E REPRESENTACOES LTDA</t>
  </si>
  <si>
    <t>14.785.787/0001-59</t>
  </si>
  <si>
    <t>dener@quicklube.com.br; susana@postopicapau.com.br; livia@postopicapau.com.br</t>
  </si>
  <si>
    <t>Via Expressa de Contagem</t>
  </si>
  <si>
    <t>C2016547</t>
  </si>
  <si>
    <t>DELMA - COMERCIO DE COMBUSTIVEIS LTDA</t>
  </si>
  <si>
    <t>19.568.294/0001-80</t>
  </si>
  <si>
    <t>Avenida Vilarinho</t>
  </si>
  <si>
    <t>C2016548</t>
  </si>
  <si>
    <t>POSTO PRAIA LTDA</t>
  </si>
  <si>
    <t>03.362.578/0001-86</t>
  </si>
  <si>
    <t>posto.praia@yahoo.com.br; postopraia2000@gmail.com</t>
  </si>
  <si>
    <t>Rua do Registro</t>
  </si>
  <si>
    <t>C2016549</t>
  </si>
  <si>
    <t>CORREA &amp; ALVARES LTDA</t>
  </si>
  <si>
    <t>19.986.041/0001-27</t>
  </si>
  <si>
    <t>Curvelo</t>
  </si>
  <si>
    <t>Rod. BR 135</t>
  </si>
  <si>
    <t>C2016550</t>
  </si>
  <si>
    <t>AUTOBOX COMERCIO E DISTRIBUICAO DE LUBRIFICANTES LTDA</t>
  </si>
  <si>
    <t>21.775.673/0001-93</t>
  </si>
  <si>
    <t>Mossoró</t>
  </si>
  <si>
    <t>Rua Juvenal Lamartine</t>
  </si>
  <si>
    <t>C2016551</t>
  </si>
  <si>
    <t>POSTO DE GASOLINA GALP LTDA</t>
  </si>
  <si>
    <t>10.573.282/0001-70</t>
  </si>
  <si>
    <t>Shell Querubim</t>
  </si>
  <si>
    <t>central.querubim@hotmail.com</t>
  </si>
  <si>
    <t>C2016552</t>
  </si>
  <si>
    <t>Vince Farmácia de Manipulação Veterinária Ltda – EPP</t>
  </si>
  <si>
    <t>22.042.813/0001-87</t>
  </si>
  <si>
    <t>Drogavet Jundiai</t>
  </si>
  <si>
    <t>facca.walter@gmail.com</t>
  </si>
  <si>
    <t>Onze de Junho</t>
  </si>
  <si>
    <t>C2016553</t>
  </si>
  <si>
    <t>POSTO DE GASOLINA DOURO LITORAL LTDA</t>
  </si>
  <si>
    <t>01.105.125/0001-49</t>
  </si>
  <si>
    <t>Rede Querubim</t>
  </si>
  <si>
    <t>Joao Vicente</t>
  </si>
  <si>
    <t>C2016554</t>
  </si>
  <si>
    <t>VERTENTES 2013 COMERCIO DE ALIMENTOS EIRELI - EPP</t>
  </si>
  <si>
    <t>19.128.927/0004-82</t>
  </si>
  <si>
    <t>anderson@grupoborges.net.br; monicabobs@veloxmail.com.br</t>
  </si>
  <si>
    <t>RODOVIA WASHINGTON LUIS</t>
  </si>
  <si>
    <t>C2016555</t>
  </si>
  <si>
    <t>FARMA VET DE FRIBURGO FARMACIA DE MANIPULACAO VETERINARIA LTDA ME</t>
  </si>
  <si>
    <t>22.243.622/0001-83</t>
  </si>
  <si>
    <t>Nova Friburgo</t>
  </si>
  <si>
    <t>crisalmeida@drogavet.com</t>
  </si>
  <si>
    <t>ENGENHEIRO ARIOSTO BENTO DE MELLO</t>
  </si>
  <si>
    <t>C2016556</t>
  </si>
  <si>
    <t>IMAGINARIUM COMÉRCIO DE PRESENTES E DECORAÇÕES S/A</t>
  </si>
  <si>
    <t>00.399.603/0001-08</t>
  </si>
  <si>
    <t>Imaginarium</t>
  </si>
  <si>
    <t>Louise Bonuma &lt;louise.bonuma@imaginarium.com.br&gt;</t>
  </si>
  <si>
    <t>Manoel Severino de Oliveira</t>
  </si>
  <si>
    <t>C2016557</t>
  </si>
  <si>
    <t>Le Baron Assessoria Administrativa e Serviços Eirelli ME</t>
  </si>
  <si>
    <t>20.794.877/0001-09</t>
  </si>
  <si>
    <t>Le Baron Concierge</t>
  </si>
  <si>
    <t>lebaron@lebaronconcierge.com</t>
  </si>
  <si>
    <t>QI 9 Bloco I</t>
  </si>
  <si>
    <t>C2016558</t>
  </si>
  <si>
    <t>JVG CABELEIREIROS LTDA - ME</t>
  </si>
  <si>
    <t>18.224.654/0001-64</t>
  </si>
  <si>
    <t>bluecenter@wernercoiffeur.com.br</t>
  </si>
  <si>
    <t>C2016559</t>
  </si>
  <si>
    <t>S.L. ALVES COMÉRCIO DE LIVROS LTDA</t>
  </si>
  <si>
    <t>18.871.720/0001-98</t>
  </si>
  <si>
    <t>Nobel</t>
  </si>
  <si>
    <t>nobelmaceio@livrarianobel.com.br</t>
  </si>
  <si>
    <t>C2016560</t>
  </si>
  <si>
    <t>TOPMED ASSISTÊNCIA À SAÚDE LTDA</t>
  </si>
  <si>
    <t>05.791.085/0001-97</t>
  </si>
  <si>
    <t>TopMed</t>
  </si>
  <si>
    <t>COMERCIAL@TOPMED.COM.BR</t>
  </si>
  <si>
    <t>Domingos Andre Zanini</t>
  </si>
  <si>
    <t>C2016561</t>
  </si>
  <si>
    <t>POP FRANCHISING E PARTICIPACOES LTDA - ME</t>
  </si>
  <si>
    <t>18.255.676/0001-91</t>
  </si>
  <si>
    <t>DrogaPop</t>
  </si>
  <si>
    <t>C2016562</t>
  </si>
  <si>
    <t>SILVA &amp; LIMA COM PROD FARM LTDA</t>
  </si>
  <si>
    <t>18.399.409/0001-98</t>
  </si>
  <si>
    <t>nfefranquia003@gmail.com</t>
  </si>
  <si>
    <t>C2016563</t>
  </si>
  <si>
    <t>CONDOR S.A</t>
  </si>
  <si>
    <t>86.046.448/0001-61</t>
  </si>
  <si>
    <t>CONDOR</t>
  </si>
  <si>
    <t>São Bento do Sul</t>
  </si>
  <si>
    <t>eder.ortiz@condor.ind.br;</t>
  </si>
  <si>
    <t>Augusto Klimmek</t>
  </si>
  <si>
    <t>C2016564</t>
  </si>
  <si>
    <t>JURISTAS SERVIÇOS DE CERTIFICAÇÃO DIGITAL EIRELI</t>
  </si>
  <si>
    <t>21.674.173/0001-65</t>
  </si>
  <si>
    <t>JURISTAS</t>
  </si>
  <si>
    <t>wilson@juristas.com.br</t>
  </si>
  <si>
    <t>Julia Freire</t>
  </si>
  <si>
    <t>C2016565</t>
  </si>
  <si>
    <t>Car Rental Systems do Brasil Locações de Veículos Ltda.</t>
  </si>
  <si>
    <t>00.237.003/0001-43</t>
  </si>
  <si>
    <t>Hertz</t>
  </si>
  <si>
    <t>akubaide@hertz.com</t>
  </si>
  <si>
    <t>C2016566</t>
  </si>
  <si>
    <t>POP BDA COMERC FARMAC LTDA</t>
  </si>
  <si>
    <t>18.496.649/0001-00</t>
  </si>
  <si>
    <t>APARECIDA DE GOIÂNIA</t>
  </si>
  <si>
    <t>Beniciodias@bol.com.br; Franquia004@drogapop.com</t>
  </si>
  <si>
    <t>SÃO JOÃO</t>
  </si>
  <si>
    <t>C2016567</t>
  </si>
  <si>
    <t>GC COMERCIAL FARMACEUTICA LTDA</t>
  </si>
  <si>
    <t>18.753.351/0001-39</t>
  </si>
  <si>
    <t>GOIÂNIA</t>
  </si>
  <si>
    <t>nfef005@gmail.com; vendas.pricila@gmail.com</t>
  </si>
  <si>
    <t>C2016568</t>
  </si>
  <si>
    <t>CARMO COMERC FARMAC LTDA</t>
  </si>
  <si>
    <t>12.476.632/0001-05</t>
  </si>
  <si>
    <t>carmo.serv@hotmail.com</t>
  </si>
  <si>
    <t>RI 14</t>
  </si>
  <si>
    <t>C2016569</t>
  </si>
  <si>
    <t>POP 4 COMERCIAL FARMAC. LTDA (MATRIZ)</t>
  </si>
  <si>
    <t>15.677.101/0001-79</t>
  </si>
  <si>
    <t>franquia007@drogapop.com</t>
  </si>
  <si>
    <t>VIEIRA SANTOS</t>
  </si>
  <si>
    <t>C2016570</t>
  </si>
  <si>
    <t>LOBO &amp; PERES COM FARMAC LTDA</t>
  </si>
  <si>
    <t>19.032.005/0001-24</t>
  </si>
  <si>
    <t>nfefranquia008@gmail.com</t>
  </si>
  <si>
    <t>INDEPENDENCIA</t>
  </si>
  <si>
    <t>C2016571</t>
  </si>
  <si>
    <t>MICHELLE DE PADUA SILVA</t>
  </si>
  <si>
    <t>13.025.012/0001-12</t>
  </si>
  <si>
    <t>NERÓPOLIS</t>
  </si>
  <si>
    <t>limas@ig.com.br</t>
  </si>
  <si>
    <t>JK</t>
  </si>
  <si>
    <t>C2016572</t>
  </si>
  <si>
    <t>DROGARIA FC MORAIS LTDA ME</t>
  </si>
  <si>
    <t>00.318.167/0001-03</t>
  </si>
  <si>
    <t>CALDAZINHA</t>
  </si>
  <si>
    <t>drogariafcmorais01@hotmail.com</t>
  </si>
  <si>
    <t>BERNARDO SAYAO</t>
  </si>
  <si>
    <t>C2016573</t>
  </si>
  <si>
    <t>DF 1 COMERCIAL FARMAC. LTDA</t>
  </si>
  <si>
    <t>15.628.253/0001-81</t>
  </si>
  <si>
    <t>ÁGUA LIMPA</t>
  </si>
  <si>
    <t>nfedf1@gmail.com</t>
  </si>
  <si>
    <t>QD.49 CONJ.A LT.01</t>
  </si>
  <si>
    <t>C2016574</t>
  </si>
  <si>
    <t>POP MOREIRA COMERCIAL FARMACEUTICA LTDA - ME (antiga Serv 4)</t>
  </si>
  <si>
    <t>16.575.514/0001-05</t>
  </si>
  <si>
    <t>drogapopmoreira@gmail.com</t>
  </si>
  <si>
    <t>PERIMETRAL</t>
  </si>
  <si>
    <t>C2016575</t>
  </si>
  <si>
    <t>DROGARIA GUIMARAES LTDA-ME</t>
  </si>
  <si>
    <t>19.568.904/0001-46</t>
  </si>
  <si>
    <t>BELA VISTA</t>
  </si>
  <si>
    <t>franquia016@drogapop.com</t>
  </si>
  <si>
    <t>PEDRO JANUARIO</t>
  </si>
  <si>
    <t>C2016576</t>
  </si>
  <si>
    <t>DROGARIA MATER DEI LTDA - ME</t>
  </si>
  <si>
    <t>19.944.007/0001-90</t>
  </si>
  <si>
    <t>nfefranquia017@gmail.com</t>
  </si>
  <si>
    <t>U 82</t>
  </si>
  <si>
    <t>C2016577</t>
  </si>
  <si>
    <t>POP ADV COMERCIAL FARMACEUTICA LTDA - ME (CASAG)</t>
  </si>
  <si>
    <t>19.970.265/0001-40</t>
  </si>
  <si>
    <t>nfepopadv@gmail.com</t>
  </si>
  <si>
    <t>C2016578</t>
  </si>
  <si>
    <t>FERNANDES SOARES COMERCIAL FARMACÊUTICA LTDA</t>
  </si>
  <si>
    <t>19.382.368/0001-90</t>
  </si>
  <si>
    <t>financeiro.fernandessoares@gmail.com</t>
  </si>
  <si>
    <t>ANHANGUERA</t>
  </si>
  <si>
    <t>C2016579</t>
  </si>
  <si>
    <t>NOSSA SENHORA DA ABADIA LTDA-ME</t>
  </si>
  <si>
    <t>12.128.600/0001-19</t>
  </si>
  <si>
    <t>JARAGUÁ</t>
  </si>
  <si>
    <t>nfefranquia021@gmail.com</t>
  </si>
  <si>
    <t>TEODORO TAVARES DOS SANTOS</t>
  </si>
  <si>
    <t>C2016580</t>
  </si>
  <si>
    <t>DROGARIA GRANADO E SANTANA LTDA ME</t>
  </si>
  <si>
    <t>16.700.728/0001-66</t>
  </si>
  <si>
    <t>TRINDADE</t>
  </si>
  <si>
    <t>drogariagranado@gmail.com</t>
  </si>
  <si>
    <t>AV. DAS PALMAS</t>
  </si>
  <si>
    <t>C2016581</t>
  </si>
  <si>
    <t>PRIMOS FARMA COMERCIAL FARMACÊUTICA LTDA</t>
  </si>
  <si>
    <t>20.306.408/0001-01</t>
  </si>
  <si>
    <t>nfefranquia024@gmail.com; diegorrodrigues@hotmail.com</t>
  </si>
  <si>
    <t>SÃO CAETANO</t>
  </si>
  <si>
    <t>C2016582</t>
  </si>
  <si>
    <t>VENTURA LEITE E GONCALVES LTDA - ME</t>
  </si>
  <si>
    <t>03.039.962/0001-42</t>
  </si>
  <si>
    <t>GOIANÉSIA</t>
  </si>
  <si>
    <t>nfefranquia025@gmail.com</t>
  </si>
  <si>
    <t>C2016583</t>
  </si>
  <si>
    <t>SILVA VALENTINI COMERCIO DE PROD. FARM. LTDA -ME</t>
  </si>
  <si>
    <t>19.937.494/0001-63</t>
  </si>
  <si>
    <t>franquia001@drogapop.com</t>
  </si>
  <si>
    <t>GO 040</t>
  </si>
  <si>
    <t>C2016584</t>
  </si>
  <si>
    <t>DROGARIA AGUIAR LTDA</t>
  </si>
  <si>
    <t>33.407.479/0001-34</t>
  </si>
  <si>
    <t>nfefranquia028@gmail.com</t>
  </si>
  <si>
    <t>MOISES PEROTTO</t>
  </si>
  <si>
    <t>C2016585</t>
  </si>
  <si>
    <t>VALENTINI E SILVA COMERCIO DE PROD. FARM. LTDA - ME</t>
  </si>
  <si>
    <t>21.238.207/0001-79</t>
  </si>
  <si>
    <t>CONCEIÇÃO DO ARAGUAIA</t>
  </si>
  <si>
    <t>PA</t>
  </si>
  <si>
    <t>nfefranquia029@gmail.com</t>
  </si>
  <si>
    <t>INTENDENTE NORBERTO LIMA</t>
  </si>
  <si>
    <t>C2016586</t>
  </si>
  <si>
    <t>DROGA POP 2 COMERCIAL FARMAC. LTDA</t>
  </si>
  <si>
    <t>20.666.080/0001-26</t>
  </si>
  <si>
    <t>nfepop2@gmail.com</t>
  </si>
  <si>
    <t>5º AVENIDA</t>
  </si>
  <si>
    <t>C2016587</t>
  </si>
  <si>
    <t>TURMIM AZEVEDO NETO E CIA LTDA - ME</t>
  </si>
  <si>
    <t>13.162.538/0001-44</t>
  </si>
  <si>
    <t>SANTA HELENA DE GOIÁS</t>
  </si>
  <si>
    <t>nfefranquia031@gmail.com</t>
  </si>
  <si>
    <t>PAULO LOPES</t>
  </si>
  <si>
    <t>C2016588</t>
  </si>
  <si>
    <t>BER COMERCIAL FARMACEUTICA LTDA -ME</t>
  </si>
  <si>
    <t>21.487.420/0001-14</t>
  </si>
  <si>
    <t>SENADOR CANEDO</t>
  </si>
  <si>
    <t>dm2nfe@gmail.com; gomidefarma@gmail.com</t>
  </si>
  <si>
    <t>AV. DAS MACAUBAS</t>
  </si>
  <si>
    <t>C2016589</t>
  </si>
  <si>
    <t>TROPICAL COMÉRCIO DE MEDICAMENTOS LTDA-ME</t>
  </si>
  <si>
    <t>05.529.304/0001-64</t>
  </si>
  <si>
    <t>Anápolis</t>
  </si>
  <si>
    <t>nfefranquia033@gmail.com</t>
  </si>
  <si>
    <t>JOÃO FLORENTINO</t>
  </si>
  <si>
    <t>C2016590</t>
  </si>
  <si>
    <t>VASCONCELOS MEDICAMENTOS LTDA - ME</t>
  </si>
  <si>
    <t>19.665.802/0001-49</t>
  </si>
  <si>
    <t>ITAUÇU</t>
  </si>
  <si>
    <t>nfefranquia034@gmail.com</t>
  </si>
  <si>
    <t>CRUZEIRO DO SUL</t>
  </si>
  <si>
    <t>C2016591</t>
  </si>
  <si>
    <t>DROGARIA LIMA E SILVA LTDA - ME</t>
  </si>
  <si>
    <t>20.932.606/0001-72</t>
  </si>
  <si>
    <t>DAMOLÂNDIA</t>
  </si>
  <si>
    <t>nfefranquia035@gmail.com</t>
  </si>
  <si>
    <t>ANTONIO FERREIRA MAIA PRIMO</t>
  </si>
  <si>
    <t>C2016592</t>
  </si>
  <si>
    <t>RODRIGUES ASSIS COMERCIO DE MEDICAMENTOS LTDA - ME</t>
  </si>
  <si>
    <t>22.330.426/0001-46</t>
  </si>
  <si>
    <t>nfefranquia036@gmail.com</t>
  </si>
  <si>
    <t>DOM PEDRO I</t>
  </si>
  <si>
    <t>C2016593</t>
  </si>
  <si>
    <t>POP CURITIBA COMERCIAL FAMARCÊUTICA LTDA</t>
  </si>
  <si>
    <t>22.730.945/0001-00</t>
  </si>
  <si>
    <t>madalena.santos@drogashop.com</t>
  </si>
  <si>
    <t>JC 10</t>
  </si>
  <si>
    <t>C2016594</t>
  </si>
  <si>
    <t>POP VEIGA COMERCIAL FARMACÊUTICA EIRILI</t>
  </si>
  <si>
    <t>22.762.828/0001-10</t>
  </si>
  <si>
    <t>Madalena@drogapop.com; nfefranquia039@gmail.com</t>
  </si>
  <si>
    <t>ESCULTOR VEIGA VALLE</t>
  </si>
  <si>
    <t>C2016595</t>
  </si>
  <si>
    <t>LEONARDO FERREIRA GUIMARAES - ME</t>
  </si>
  <si>
    <t>18.872.265/0001-45</t>
  </si>
  <si>
    <t>drogariamaristaltda@hotmail.com; nfefranquia040@gmail.com</t>
  </si>
  <si>
    <t>C2016596</t>
  </si>
  <si>
    <t>OBDC COMERCIO DE PRODUTOS FARMACEUTICOS LTDA-ME</t>
  </si>
  <si>
    <t>22.797.996/0001-40</t>
  </si>
  <si>
    <t>ITABERAÍ</t>
  </si>
  <si>
    <t>nfefranquia041@gmail.com</t>
  </si>
  <si>
    <t>ALFREDO NASSER</t>
  </si>
  <si>
    <t>C2016597</t>
  </si>
  <si>
    <t>DROGARIA MELANIAS LTDA - ME</t>
  </si>
  <si>
    <t>09.060.702/0001-35</t>
  </si>
  <si>
    <t>PALMEIRAS DE GOIÁS</t>
  </si>
  <si>
    <t>nfefranquia042@gmail.com</t>
  </si>
  <si>
    <t>HUMBERTO MENDONCA</t>
  </si>
  <si>
    <t>C2016598</t>
  </si>
  <si>
    <t>RAFAH COMERCIO DE PRODUTOS FARMACEUTICOS LTDA - ME</t>
  </si>
  <si>
    <t>23.255.493/0001-06</t>
  </si>
  <si>
    <t>financeirofranquia43@gmail.com</t>
  </si>
  <si>
    <t>JOSE RODRIGUES DE MORAIS NETO</t>
  </si>
  <si>
    <t>C2016599</t>
  </si>
  <si>
    <t>BATISTA E SANTOS LTDA ME</t>
  </si>
  <si>
    <t>23.349.048/0001-05</t>
  </si>
  <si>
    <t>ITUMBIARA</t>
  </si>
  <si>
    <t>nfefranquia044@gmail.com; alex_vinicio2007@hotmail.com</t>
  </si>
  <si>
    <t>C2016600</t>
  </si>
  <si>
    <t>RRM COMERCIO FARMACÊUTICA EIRELI</t>
  </si>
  <si>
    <t>22.062.464/0001-65</t>
  </si>
  <si>
    <t>nfefranquia002@gmail.com</t>
  </si>
  <si>
    <t>DOM EMANUEL</t>
  </si>
  <si>
    <t>C2016601</t>
  </si>
  <si>
    <t>CARLOS EDUARDO DINIZ DOS REIS ME</t>
  </si>
  <si>
    <t>22.538.167/0001-43</t>
  </si>
  <si>
    <t>nfe.franquia027@gmail.com</t>
  </si>
  <si>
    <t>AV. DO COMERCIO</t>
  </si>
  <si>
    <t>C2016602</t>
  </si>
  <si>
    <t>COSTA BARROZO COMERCIO DE PRODUTOS FARMACEUTICOS LTDA ME</t>
  </si>
  <si>
    <t>23.544.031/0001-09</t>
  </si>
  <si>
    <t>nfefranquia047@gmail.com</t>
  </si>
  <si>
    <t>FARID MIGUEL SAFATLE</t>
  </si>
  <si>
    <t>C2016603</t>
  </si>
  <si>
    <t>LONGEVIDADE SAUDAVEL EDUCAÇÃO E SERVIÇOS PARA SAUDE LTDA.</t>
  </si>
  <si>
    <t>09.038.724/0001-07</t>
  </si>
  <si>
    <t>Longevidade Saudável</t>
  </si>
  <si>
    <t>Eusébio</t>
  </si>
  <si>
    <t>gleidsonsobreira@longevidadesaudavel.com.br</t>
  </si>
  <si>
    <t>JOSÉ MORAES DE ALMEIDA</t>
  </si>
  <si>
    <t>C2016604</t>
  </si>
  <si>
    <t>LLG FAST FOOD LTDA EPP</t>
  </si>
  <si>
    <t>19.092.026/0002-16</t>
  </si>
  <si>
    <t>30 Bloco A</t>
  </si>
  <si>
    <t>C2016605</t>
  </si>
  <si>
    <t>F.K. COMÉRCIO DE METAIS LTDA</t>
  </si>
  <si>
    <t>12.481.428/0001-82</t>
  </si>
  <si>
    <t>Diario de Noticias</t>
  </si>
  <si>
    <t>C2016606</t>
  </si>
  <si>
    <t>G.R. COMÉRCIO DE METAIS LTDA.</t>
  </si>
  <si>
    <t>11.437.793/0001-27</t>
  </si>
  <si>
    <t>C2016607</t>
  </si>
  <si>
    <t>C.P.L COM. DE METAIS LTDA</t>
  </si>
  <si>
    <t>11.355.383/0001-37</t>
  </si>
  <si>
    <t>C2016608</t>
  </si>
  <si>
    <t>V.L. COMERCIO DE METAIS LTDA</t>
  </si>
  <si>
    <t>13.961.277/0001-22</t>
  </si>
  <si>
    <t>Piracema</t>
  </si>
  <si>
    <t>C2016609</t>
  </si>
  <si>
    <t>C.M. COMERCIO DE METAIS LTDA.</t>
  </si>
  <si>
    <t>04.416.821/0001-64</t>
  </si>
  <si>
    <t>daihany@pratafina.com.br; mari@pratafina.com.br; pratafina@pratafina.com.br</t>
  </si>
  <si>
    <t>Doutor Vicente Machado</t>
  </si>
  <si>
    <t>C2016610</t>
  </si>
  <si>
    <t>GENAR &amp; CIA LTDA.</t>
  </si>
  <si>
    <t>03.742.899/0001-06</t>
  </si>
  <si>
    <t>Comendador Araujo</t>
  </si>
  <si>
    <t>C2016611</t>
  </si>
  <si>
    <t>12.565.585/0003-38</t>
  </si>
  <si>
    <t>Itaguai</t>
  </si>
  <si>
    <t>carla@ccure.com.br; escritorio@ccure.com.br</t>
  </si>
  <si>
    <t>Doutor Curvelo Cavalcanti</t>
  </si>
  <si>
    <t>C2016612</t>
  </si>
  <si>
    <t>Final da Brasil Comércio de Alimentos</t>
  </si>
  <si>
    <t>04.212.315/0001-53</t>
  </si>
  <si>
    <t>C2016613</t>
  </si>
  <si>
    <t>CAMAEL COMERCIO DE ALIMENTOS LTDA FILIAL</t>
  </si>
  <si>
    <t>12.565.585/0002-57</t>
  </si>
  <si>
    <t>tgeisel@uol.com.br; mariana.pires@dotz.com.br</t>
  </si>
  <si>
    <t>C2016614</t>
  </si>
  <si>
    <t>FINAL DA BRASIL COMERCIO DE ALIMENTOS EIRELI - EPP</t>
  </si>
  <si>
    <t>04.212.315/0002-34</t>
  </si>
  <si>
    <t>Felipe Cardoso</t>
  </si>
  <si>
    <t>C2016615</t>
  </si>
  <si>
    <t>08.281.783/0016-17</t>
  </si>
  <si>
    <t>flavia.tomaz@bffc.com.br; marcela.bezerra@dotz.com.br</t>
  </si>
  <si>
    <t>C2016616</t>
  </si>
  <si>
    <t>21.584.179/0003-03</t>
  </si>
  <si>
    <t>Vinicius.lago@bffc.com.br; riosulpraca@lojas.bobs.com.br; flavia.tomaz@bffc.com.br</t>
  </si>
  <si>
    <t>Lauro Muller</t>
  </si>
  <si>
    <t>C2016617</t>
  </si>
  <si>
    <t>COML. FARMACEUTICA MAURICIO MUNHOZ LTDA</t>
  </si>
  <si>
    <t>03.631.302/0001-56</t>
  </si>
  <si>
    <t>Suzano</t>
  </si>
  <si>
    <t>financeiro@farmaponte.com.br</t>
  </si>
  <si>
    <t>Augusta Aparecida de Carvalho Morais</t>
  </si>
  <si>
    <t>C2016618</t>
  </si>
  <si>
    <t>VANDROGAS DROGARIA LTDA</t>
  </si>
  <si>
    <t>02.985.952/0001-37</t>
  </si>
  <si>
    <t>flavia_financeiro@farmaponte.com.br; financeiro@farmaponte.com.br</t>
  </si>
  <si>
    <t>Caminho do Mar</t>
  </si>
  <si>
    <t>C2016619</t>
  </si>
  <si>
    <t>DROGARIA DO POVÃO DE SANTO AMARO</t>
  </si>
  <si>
    <t>38.905.089/0001-08</t>
  </si>
  <si>
    <t>Ragueb Chohfi</t>
  </si>
  <si>
    <t>C2016620</t>
  </si>
  <si>
    <t>DROGARIA GIGANTE LTDA – EPP</t>
  </si>
  <si>
    <t>67.925.503/0001-49</t>
  </si>
  <si>
    <t>farmaceutico; @farmaponte.com.br;  financeiro@farmaponte.com.br</t>
  </si>
  <si>
    <t>do Taboao</t>
  </si>
  <si>
    <t>C2016621</t>
  </si>
  <si>
    <t>DROGARIA ILHA BELA HIPER LTDA</t>
  </si>
  <si>
    <t>10.974.993/0001-56</t>
  </si>
  <si>
    <t>Ilhabela</t>
  </si>
  <si>
    <t>financeiro@farmaponte.com.br; flavia_financeiro@farmaponte.com.br;</t>
  </si>
  <si>
    <t>Pref. Mariano Procópio de Araújo Carvalho</t>
  </si>
  <si>
    <t>C2016622</t>
  </si>
  <si>
    <t>FARMA EXPRESS DROGARIAS LTDA</t>
  </si>
  <si>
    <t>16.970.095/0001-06</t>
  </si>
  <si>
    <t>Extrema</t>
  </si>
  <si>
    <t>C2016623</t>
  </si>
  <si>
    <t>T4F ENTRETENIMENTO S.A.</t>
  </si>
  <si>
    <t>02.860.694/0001-62</t>
  </si>
  <si>
    <t>Tickets for fun</t>
  </si>
  <si>
    <t>mmuccillo@t4f.com.br</t>
  </si>
  <si>
    <t>BENTO BRANCO DE ANDRADE FILHO 400 AND 1 TER AO 3</t>
  </si>
  <si>
    <t>C2016624</t>
  </si>
  <si>
    <t>BGM - COMÉRCIO DE ALIMENTOS LTDA.</t>
  </si>
  <si>
    <t>18.782.123/0001-97</t>
  </si>
  <si>
    <t>r.villote@globo.com; josericardo.vaz@globo.com</t>
  </si>
  <si>
    <t>Embaixador Abelardo Bueno</t>
  </si>
  <si>
    <t>C2016625</t>
  </si>
  <si>
    <t>LEITURA ESPLANADA LIVRARIA E PAPELARIA</t>
  </si>
  <si>
    <t>21.827.866/0001-40</t>
  </si>
  <si>
    <t>jk.gerencia@leitura.com.br; cxcentraljk@leitura.com.br</t>
  </si>
  <si>
    <t>C2016626</t>
  </si>
  <si>
    <t>BANCO PAN S.A.</t>
  </si>
  <si>
    <t>59.285.411/0001-13</t>
  </si>
  <si>
    <t>Banco Pan</t>
  </si>
  <si>
    <t>camila.ambiel@grupopan.com;Paulo.Sergio@grupopan.com</t>
  </si>
  <si>
    <t>C2016627</t>
  </si>
  <si>
    <t>NHB ALIMENTOS LM ME</t>
  </si>
  <si>
    <t>19.708.208/0002-79</t>
  </si>
  <si>
    <t>mkt@benditagula.com.br</t>
  </si>
  <si>
    <t>C2016628</t>
  </si>
  <si>
    <t>19.708.208/0001-98</t>
  </si>
  <si>
    <t>Alvarenga Peixoto</t>
  </si>
  <si>
    <t>C2016635</t>
  </si>
  <si>
    <t>B.P. MATOS COMERCIO DE METAIS LTDA</t>
  </si>
  <si>
    <t>12.383.252/0001-26</t>
  </si>
  <si>
    <t>C2016636</t>
  </si>
  <si>
    <t>A.Y. MATTOS E CIA LTDA</t>
  </si>
  <si>
    <t>03.334.988/0001-13</t>
  </si>
  <si>
    <t>NICARÁGUA</t>
  </si>
  <si>
    <t>C2016637</t>
  </si>
  <si>
    <t>ROCIO E CIA LTDA</t>
  </si>
  <si>
    <t>07.863.967/0001-46</t>
  </si>
  <si>
    <t>SENADOR ALENCAR GUIMARÃES</t>
  </si>
  <si>
    <t>C2016638</t>
  </si>
  <si>
    <t>L.F. MIRANDA E CIA LTDA</t>
  </si>
  <si>
    <t>04.357.817/0001-72</t>
  </si>
  <si>
    <t>AMERICO DEOLINDO GARLA</t>
  </si>
  <si>
    <t>C2016639</t>
  </si>
  <si>
    <t>L.H. MIRANDA E CIA LTDA</t>
  </si>
  <si>
    <t>07.082.391/0001-80</t>
  </si>
  <si>
    <t>São José dos Pinhais</t>
  </si>
  <si>
    <t>C2016640</t>
  </si>
  <si>
    <t>M. LUZ E CIA LTDA</t>
  </si>
  <si>
    <t>09.193.324/0001-68</t>
  </si>
  <si>
    <t>CAMÕES</t>
  </si>
  <si>
    <t>C2016641</t>
  </si>
  <si>
    <t>MATOS E ROCIO LTDA</t>
  </si>
  <si>
    <t>07.964.985/0001-14</t>
  </si>
  <si>
    <t>C2016643</t>
  </si>
  <si>
    <t>PRATA FINA DISTRIBUIDORA LTDA</t>
  </si>
  <si>
    <t>15.363.701/0001-62</t>
  </si>
  <si>
    <t>VOLUNTÁRIOS DA PÁTRIA</t>
  </si>
  <si>
    <t>C2016644</t>
  </si>
  <si>
    <t>F.L. COMERCIO DE METAIS LTDA</t>
  </si>
  <si>
    <t>09.193.286/0001-43</t>
  </si>
  <si>
    <t>N. SRA. DE LOURDES</t>
  </si>
  <si>
    <t>C2016645</t>
  </si>
  <si>
    <t>GPE Comércio de Joias LTDA</t>
  </si>
  <si>
    <t>23.481.585/0001-04</t>
  </si>
  <si>
    <t>CANDIDO DE ABREU</t>
  </si>
  <si>
    <t>C2016646</t>
  </si>
  <si>
    <t>DOURO EXPRESS CONVENIÊNCIA EIREL LTDA - ME</t>
  </si>
  <si>
    <t>22.503.480/0001-46</t>
  </si>
  <si>
    <t>Rede Jaguar</t>
  </si>
  <si>
    <t>central@redejaguar.com; eric.lima@dotz.com.br</t>
  </si>
  <si>
    <t>C2016647</t>
  </si>
  <si>
    <t>Movida Participações S/A</t>
  </si>
  <si>
    <t>21.314.559/0001-66</t>
  </si>
  <si>
    <t>Movida Rent a Car</t>
  </si>
  <si>
    <t>Mogi das Cruzes</t>
  </si>
  <si>
    <t>adrianoprado@movida.com.br</t>
  </si>
  <si>
    <t>Saraiva</t>
  </si>
  <si>
    <t>C2016648</t>
  </si>
  <si>
    <t>MELIUZ VEICULACAO E DIVULGACAO VIRTUAL SA</t>
  </si>
  <si>
    <t>14.110.585/0001-07</t>
  </si>
  <si>
    <t>Compra online Parceiros Dotz</t>
  </si>
  <si>
    <t>ofli@meliuz.com.br; financeiro@meliuz.com.br</t>
  </si>
  <si>
    <t>Jurupari</t>
  </si>
  <si>
    <t>C2016672</t>
  </si>
  <si>
    <t>JRA BAR E RESTAURANTE LTDA - ME</t>
  </si>
  <si>
    <t>09.556.745/0001-06</t>
  </si>
  <si>
    <t>ricardo@levemi.com.br</t>
  </si>
  <si>
    <t>C2016673</t>
  </si>
  <si>
    <t>BGWQ COMERCIO DE ROUPAS EIRELI - ME</t>
  </si>
  <si>
    <t>10.735.883/0001-31</t>
  </si>
  <si>
    <t>WQS</t>
  </si>
  <si>
    <t>andrecarvalho@grupowqs.com.br; eloahmarques@grupowqs.com.br; eltonmarques@grupowqs.com.br</t>
  </si>
  <si>
    <t>C2016674</t>
  </si>
  <si>
    <t>BRWQ COMERCIO DE ROUPAS EIRELI EPP</t>
  </si>
  <si>
    <t>10.592.966/0001-19</t>
  </si>
  <si>
    <t>C2016675</t>
  </si>
  <si>
    <t>BVWQ COMERCIO DE ROUPAS EIRELI EPP</t>
  </si>
  <si>
    <t>12.923.604/0001-99</t>
  </si>
  <si>
    <t>São Gonçalo</t>
  </si>
  <si>
    <t>Pres. Kennedy</t>
  </si>
  <si>
    <t>C2016676</t>
  </si>
  <si>
    <t>IGWQ COMERCIO DE ROUPAS EIRELI</t>
  </si>
  <si>
    <t>21.181.304/0001-72</t>
  </si>
  <si>
    <t>Barão de São Francisco</t>
  </si>
  <si>
    <t>C2016677</t>
  </si>
  <si>
    <t>VCWQ COMERCIO DE ROUPAS LTDA ME</t>
  </si>
  <si>
    <t>13.723.658/0001-73</t>
  </si>
  <si>
    <t>Vicente de Carvalho</t>
  </si>
  <si>
    <t>C2016678</t>
  </si>
  <si>
    <t>CXWQ COMERCIO DE ROUPAS LTDA ME</t>
  </si>
  <si>
    <t>10.249.438/0001-61</t>
  </si>
  <si>
    <t>Washington Luiz</t>
  </si>
  <si>
    <t>C2016679</t>
  </si>
  <si>
    <t>MDACTD COMERCIO DE ROUPAS EIRELI</t>
  </si>
  <si>
    <t>21.409.985/0002-64</t>
  </si>
  <si>
    <t>Geremário Dantas</t>
  </si>
  <si>
    <t>C2016680</t>
  </si>
  <si>
    <t>ONWQ COMERCIO DE ROUPAS EIRELI EPP</t>
  </si>
  <si>
    <t>17.004.957/0002-90</t>
  </si>
  <si>
    <t>C2016681</t>
  </si>
  <si>
    <t>LHWQ COMERCIO DE ROUPAS EIRELI ME</t>
  </si>
  <si>
    <t>13.679.217/0001-11</t>
  </si>
  <si>
    <t>Maestro Paulo e Silva</t>
  </si>
  <si>
    <t>C2016682</t>
  </si>
  <si>
    <t>MDWQ COMERCIO DE ROUPAS EIRELI EPP</t>
  </si>
  <si>
    <t>10.658.249/0001-42</t>
  </si>
  <si>
    <t>do Portela</t>
  </si>
  <si>
    <t>C2016683</t>
  </si>
  <si>
    <t>WQZS COMERCIO DE ROUPAS LTDA ME</t>
  </si>
  <si>
    <t>10.563.249/0001-69</t>
  </si>
  <si>
    <t>Dom Hélder Câmara</t>
  </si>
  <si>
    <t>C2016684</t>
  </si>
  <si>
    <t>WQNA1 COMERCIO DE ROUPAS EIRELI ME</t>
  </si>
  <si>
    <t>10.439.999/0001-23</t>
  </si>
  <si>
    <t>Pastor Martin Luther King Junior</t>
  </si>
  <si>
    <t>C2016685</t>
  </si>
  <si>
    <t>PARKWQ COMERCIO DE ROUPAS EIRELI EPP</t>
  </si>
  <si>
    <t>17.032.510/0001-43</t>
  </si>
  <si>
    <t>C2016686</t>
  </si>
  <si>
    <t>WQPS COMERCIO DE ROUPAS LTDA EPP</t>
  </si>
  <si>
    <t>17.911.936/0001-77</t>
  </si>
  <si>
    <t>Viúva Dantas</t>
  </si>
  <si>
    <t>C2016687</t>
  </si>
  <si>
    <t>PL WQ COMERCIO DE ROUPAS EIRELI EPP</t>
  </si>
  <si>
    <t>17.728.264/0001-69</t>
  </si>
  <si>
    <t>Niterói</t>
  </si>
  <si>
    <t>C2016688</t>
  </si>
  <si>
    <t>NT WQ COMERCIO DE ROUPAS EIRELI EPP</t>
  </si>
  <si>
    <t>17.080.484/0001-29</t>
  </si>
  <si>
    <t>C2016689</t>
  </si>
  <si>
    <t>SJWQ COMERCIO DE ROUPAS EIRELI EPP</t>
  </si>
  <si>
    <t>19.754.012/0001-30</t>
  </si>
  <si>
    <t>São João de Meriti</t>
  </si>
  <si>
    <t>Maria Soares Sendas</t>
  </si>
  <si>
    <t>C2016690</t>
  </si>
  <si>
    <t>GDWQ COMERCIO DE ROUPAS EIRELI EPP</t>
  </si>
  <si>
    <t>20.041.577/0001-59</t>
  </si>
  <si>
    <t>C2016691</t>
  </si>
  <si>
    <t>WQCR COMERCIO DE ROUPAS EIRELI EPP</t>
  </si>
  <si>
    <t>10.666.990/0002-36</t>
  </si>
  <si>
    <t>Itapera</t>
  </si>
  <si>
    <t>C2016692</t>
  </si>
  <si>
    <t>TK FLA ARTIGOS DO VESTUARIO E ACESS. ESPORT. LTDA EPP</t>
  </si>
  <si>
    <t>13.714.007/0001-17</t>
  </si>
  <si>
    <t>Enaldo Cravo Peixoto</t>
  </si>
  <si>
    <t>C2016693</t>
  </si>
  <si>
    <t>VPWQ COMERCIO DE ROUPAS EIREL</t>
  </si>
  <si>
    <t>19.272.207/0001-43</t>
  </si>
  <si>
    <t>C2016694</t>
  </si>
  <si>
    <t>REFLA ARTIGOS DO VESTUARIO E ACESSORIOS ESPORTIVOS EIRELI EPP</t>
  </si>
  <si>
    <t>18.351.537/0002-42</t>
  </si>
  <si>
    <t>C2016695</t>
  </si>
  <si>
    <t>17.004.957/0001-09</t>
  </si>
  <si>
    <t>Jose de Figueiredo</t>
  </si>
  <si>
    <t>C2016696</t>
  </si>
  <si>
    <t>DISK CAR LOCACAO DE VEICULOS SA</t>
  </si>
  <si>
    <t>95.803.839/0002-55</t>
  </si>
  <si>
    <t>Inova</t>
  </si>
  <si>
    <t>m.dias@alugueinova.com.br; gerencia@alugueinova.com.br</t>
  </si>
  <si>
    <t>Deputado Diomicio Freitas</t>
  </si>
  <si>
    <t>C2016697</t>
  </si>
  <si>
    <t>95.803.839/0003-36</t>
  </si>
  <si>
    <t>Doutor Jose Bonifacio Malburg</t>
  </si>
  <si>
    <t>C2016698</t>
  </si>
  <si>
    <t>95.803.839/0001-74</t>
  </si>
  <si>
    <t>Silva Jardim</t>
  </si>
  <si>
    <t>C2016699</t>
  </si>
  <si>
    <t>95.803.839/0005-06</t>
  </si>
  <si>
    <t>Padre Antonio Vieira</t>
  </si>
  <si>
    <t>C2016700</t>
  </si>
  <si>
    <t>DISK CAR LOCACAO DE VEICULOS AS</t>
  </si>
  <si>
    <t>95.803.839/0004-17</t>
  </si>
  <si>
    <t>C2016701</t>
  </si>
  <si>
    <t>INOVE STORE MAGAZIM EIRELI</t>
  </si>
  <si>
    <t>29.717.808/0004-19</t>
  </si>
  <si>
    <t>Conserte</t>
  </si>
  <si>
    <t>financeiro@conserte.com.br</t>
  </si>
  <si>
    <t>C2016702</t>
  </si>
  <si>
    <t>SOB MEDIDA PARA VOCÊ LTDA</t>
  </si>
  <si>
    <t>06.645.918/0001-74</t>
  </si>
  <si>
    <t>Francisco da Cruz Nunes</t>
  </si>
  <si>
    <t>C2016703</t>
  </si>
  <si>
    <t>29.717.808/0001-76</t>
  </si>
  <si>
    <t>Coronel Moreira Cesar</t>
  </si>
  <si>
    <t>C2016704</t>
  </si>
  <si>
    <t>06.645.918/0002-55</t>
  </si>
  <si>
    <t>Sao Goncalo</t>
  </si>
  <si>
    <t>Presidente Kennedy</t>
  </si>
  <si>
    <t>C2016705</t>
  </si>
  <si>
    <t>29.717.808/0008-42</t>
  </si>
  <si>
    <t>C2016706</t>
  </si>
  <si>
    <t>29.717.808/0006-80</t>
  </si>
  <si>
    <t>Maestro Paulo Silva</t>
  </si>
  <si>
    <t>C2016707</t>
  </si>
  <si>
    <t>29.717.808/0010-67</t>
  </si>
  <si>
    <t>C2016708</t>
  </si>
  <si>
    <t>29.717.808/0011-48</t>
  </si>
  <si>
    <t>C2016709</t>
  </si>
  <si>
    <t>29.717.808/0012-29</t>
  </si>
  <si>
    <t>C2016710</t>
  </si>
  <si>
    <t>29.717.808/0014-90</t>
  </si>
  <si>
    <t>C2016711</t>
  </si>
  <si>
    <t>29.717.808/0015-71</t>
  </si>
  <si>
    <t>C2016712</t>
  </si>
  <si>
    <t>faria e peixoto comercio de medicamentos</t>
  </si>
  <si>
    <t>23.902.631/0001-00</t>
  </si>
  <si>
    <t>carlos.adm005@gmail.com; fariaepeixoto@gmail.com;</t>
  </si>
  <si>
    <t>Domiciano Peixoto</t>
  </si>
  <si>
    <t>C2016713</t>
  </si>
  <si>
    <t>BG FLA ARTIGOS DO VESTUARIO E ACESSORIOS ESPORTIVOS LTDA ME</t>
  </si>
  <si>
    <t>11.915.420/0001-14</t>
  </si>
  <si>
    <t>Espaço Rubro Negro</t>
  </si>
  <si>
    <t>andrecarvalho@grupowqs.com.br; eloahmarques@grupowqs.com.br; eltonmarques@grupowqs.com.br;</t>
  </si>
  <si>
    <t>C2016714</t>
  </si>
  <si>
    <t>CX FLA ARTIGOS DO VESTUARIO E ACESSORIOS ESPORTIVOS EIRELI ME</t>
  </si>
  <si>
    <t>13.711.877/0001-32</t>
  </si>
  <si>
    <t>WASHINGTON LUIZ</t>
  </si>
  <si>
    <t>C2016715</t>
  </si>
  <si>
    <t>GRLFLA ARTIGOS DO VESTUARIO E ACESSORIOS ESPORTIVOS LTDA ME</t>
  </si>
  <si>
    <t>14.478.876/0001-52</t>
  </si>
  <si>
    <t>ARTHUR ANTONIO SENDAS</t>
  </si>
  <si>
    <t>C2016716</t>
  </si>
  <si>
    <t>PS FLA ARTIGOS DO VESTUARIO E ACESSORIOS ESPORTIVOS LTDA ME</t>
  </si>
  <si>
    <t>12.899.481/0001-06</t>
  </si>
  <si>
    <t>VIUVA DANTAS</t>
  </si>
  <si>
    <t>C2016717</t>
  </si>
  <si>
    <t>GUARJ COMERCIO DE ROUPAS EIRELI EPP</t>
  </si>
  <si>
    <t>20.828.435/0002-17</t>
  </si>
  <si>
    <t>C2016718</t>
  </si>
  <si>
    <t>SG FLA ARTIGOS DO VESTUARIO E ACESSORIOS ESPORTIVOS LTDA ME</t>
  </si>
  <si>
    <t>12.025.685/0001-00</t>
  </si>
  <si>
    <t>SAO GONCALO</t>
  </si>
  <si>
    <t>C2016719</t>
  </si>
  <si>
    <t>12.025.685/0002-90</t>
  </si>
  <si>
    <t>C2016720</t>
  </si>
  <si>
    <t>PLFLA ARTIGOS DO VESTUARIO E ACESSORIOS ESPORTIVOS LTDA EPP</t>
  </si>
  <si>
    <t>16.925.150/0001-46</t>
  </si>
  <si>
    <t>QUINZE DE NOVEMBRO</t>
  </si>
  <si>
    <t>C2016721</t>
  </si>
  <si>
    <t>18.351.537/0003-23</t>
  </si>
  <si>
    <t>DAS AMERICAS</t>
  </si>
  <si>
    <t>C2016722</t>
  </si>
  <si>
    <t>BUENO ARTIGOS DO VESTUARIO E ACESSORIOS ESPORTIVOS EIRELI EPP</t>
  </si>
  <si>
    <t>15.159.784/0001-72</t>
  </si>
  <si>
    <t>BUENOS AIRES</t>
  </si>
  <si>
    <t>C2016723</t>
  </si>
  <si>
    <t>DWT FUTEBOL ARTIGOS DO VEST E ACESSORIOS ESPORTIVOS EIRELI EPP</t>
  </si>
  <si>
    <t>14.737.259/0001-24</t>
  </si>
  <si>
    <t>C2016724</t>
  </si>
  <si>
    <t>IL FLA ARTIGOS DO VESTUARIO E ACESSORIOS ESPORTIVOS LTDA ME</t>
  </si>
  <si>
    <t>13.797.327/0002-69</t>
  </si>
  <si>
    <t>GEREMARIO DANTAS</t>
  </si>
  <si>
    <t>C2016725</t>
  </si>
  <si>
    <t>13.797.327/0001-88</t>
  </si>
  <si>
    <t>MAESTRO PAULO SILVA</t>
  </si>
  <si>
    <t>C2016726</t>
  </si>
  <si>
    <t>KR FLA ARTIGOS DO VESTUARIO E ACESSORIOS ESPORTIVOS EIRELI EPP</t>
  </si>
  <si>
    <t>11.597.714/0001-45</t>
  </si>
  <si>
    <t>VICENTE DE CARVALHO</t>
  </si>
  <si>
    <t>C2016727</t>
  </si>
  <si>
    <t>MD FLA ARTIGOS DO VESTUARIO E ACESSORIOS ESPORTIVOS EIRELI EPP</t>
  </si>
  <si>
    <t>11.340.059/0001-45</t>
  </si>
  <si>
    <t>DO PORTELA</t>
  </si>
  <si>
    <t>C2016728</t>
  </si>
  <si>
    <t>NA FLA ARTIGOS DO VESTUARIO E ACESSORIOS ESPORTIVOS EIRELI EPP</t>
  </si>
  <si>
    <t>11.197.743/0001-10</t>
  </si>
  <si>
    <t>PASTOR MARTIN LUTHER KING JR</t>
  </si>
  <si>
    <t>C2016729</t>
  </si>
  <si>
    <t>NSFLA ARTIGOS DO VESTUARIO E ACESSORIOS ESPORTIVOS EIRELI EPP</t>
  </si>
  <si>
    <t>16.418.266/0001-99</t>
  </si>
  <si>
    <t>DOM HELDER CAMARA</t>
  </si>
  <si>
    <t>C2016730</t>
  </si>
  <si>
    <t>QTD FLA ARTIGOS DO VESTUARIO E ACESSORIOS ESPORTIVOS LTDA ME</t>
  </si>
  <si>
    <t>12.025.759/0001-08</t>
  </si>
  <si>
    <t>DA QUITANDA</t>
  </si>
  <si>
    <t>C2016731</t>
  </si>
  <si>
    <t>18.351.537/0001-61</t>
  </si>
  <si>
    <t>C2016732</t>
  </si>
  <si>
    <t>VPWQ COMERCIO DE ROUPAS EIRELI</t>
  </si>
  <si>
    <t>19.272.207/0002-24</t>
  </si>
  <si>
    <t>AYRTON SENNA</t>
  </si>
  <si>
    <t>C2016733</t>
  </si>
  <si>
    <t>MR FLA ARTIGOS DO VESTUARIO E ACESSORIOS ESPORTIVOS LTDA ME</t>
  </si>
  <si>
    <t>13.398.223/0001-09</t>
  </si>
  <si>
    <t>DIAS DA CRUZ</t>
  </si>
  <si>
    <t>C2016734</t>
  </si>
  <si>
    <t>WT FLA ARTIGOS DO VESTUARIO E ACESSORIOS ESPORTIVOS LTDA ME</t>
  </si>
  <si>
    <t>13.963.370/0001-76</t>
  </si>
  <si>
    <t>PROFESSOR ALFREDO GONCALVES FIGUEIRA</t>
  </si>
  <si>
    <t>C2016735</t>
  </si>
  <si>
    <t>BR FLA COMERCIO DE ROUPAS LTDA ME</t>
  </si>
  <si>
    <t>14.498.149/0001-57</t>
  </si>
  <si>
    <t>BENJAMIN PINTO DIAS</t>
  </si>
  <si>
    <t>C2016736</t>
  </si>
  <si>
    <t>TOP FLA ARTIGOS DO VESTUARIO E ACESSORIOS ESPORTIVOS EIRELI EPP</t>
  </si>
  <si>
    <t>97.523.000/0001-08</t>
  </si>
  <si>
    <t>GOVERNADOR ROBERTO SILVEIRA</t>
  </si>
  <si>
    <t>C2016737</t>
  </si>
  <si>
    <t>97.523.000/0002-99</t>
  </si>
  <si>
    <t>RIO SANTOS</t>
  </si>
  <si>
    <t>C2016738</t>
  </si>
  <si>
    <t>SOMMEIL COMERCIO DE COLCHOES LTDA</t>
  </si>
  <si>
    <t>12.717.901/0001-88</t>
  </si>
  <si>
    <t>Euro Colchões</t>
  </si>
  <si>
    <t>euro.botafogo@gmail.com</t>
  </si>
  <si>
    <t>DE BOTAFOGO</t>
  </si>
  <si>
    <t>C2016739</t>
  </si>
  <si>
    <t>BLACK COMÉRCIO DE COLCHÕES EIRELI</t>
  </si>
  <si>
    <t>20.297.060/0001-25</t>
  </si>
  <si>
    <t>financeiro@drcolchoes.com.br</t>
  </si>
  <si>
    <t>BARÃO DE SÃO FRANCISCO,</t>
  </si>
  <si>
    <t>C2016740</t>
  </si>
  <si>
    <t>HIPERFLEX COMÉRCIO DE COLCHÕES</t>
  </si>
  <si>
    <t>11.824.132/0002-35</t>
  </si>
  <si>
    <t>boqueirao@hiperflexcolchoes.com; marketing@eurocolchoes.com; renata@eurocolchoes.com</t>
  </si>
  <si>
    <t>MARECHAL FLORIANO PEIXOTO</t>
  </si>
  <si>
    <t>C2016741</t>
  </si>
  <si>
    <t>11.824.132/0005-88</t>
  </si>
  <si>
    <t>cabral@hiperflexcolchoes.com; marketing@eurocolchoes.com; renata@eurocolchoes.com</t>
  </si>
  <si>
    <t>VEREADOR ANTÔNIO DOS REIS CAVALHEIRO</t>
  </si>
  <si>
    <t>C2016742</t>
  </si>
  <si>
    <t>MELLOUZA COLCHOES LTDA</t>
  </si>
  <si>
    <t>11.404.003/0001-07</t>
  </si>
  <si>
    <t>eurocopacabana1@gmail.com</t>
  </si>
  <si>
    <t>C2016743</t>
  </si>
  <si>
    <t>SMTX COMERCIO DE COLCHOES LTDA</t>
  </si>
  <si>
    <t>13.267.619/0001-09</t>
  </si>
  <si>
    <t>smtx.adm@gmail.com</t>
  </si>
  <si>
    <t>C2016744</t>
  </si>
  <si>
    <t>COLCHOES CM GRANDE RIO LTDA - ME - EPP</t>
  </si>
  <si>
    <t>18.769.316/0001-08</t>
  </si>
  <si>
    <t>SÃO JOÃO DE MERITi</t>
  </si>
  <si>
    <t>fabio@eurocolchoes.com; daniella@eurocolchoes.com; renata@eurocolchoes.com;</t>
  </si>
  <si>
    <t>C2016745</t>
  </si>
  <si>
    <t>ELEGANCE COMÉRCIO DE COLCHÕES EIRELI</t>
  </si>
  <si>
    <t>23.834.761/0001-44</t>
  </si>
  <si>
    <t>elegance.colchoes@hotmail.com</t>
  </si>
  <si>
    <t>MARQUÊS DE SÃO VICENTE</t>
  </si>
  <si>
    <t>C2016746</t>
  </si>
  <si>
    <t>QUALITY COMERCIO DE COLCHOES EIRELI-ME</t>
  </si>
  <si>
    <t>15.222.014/0001-27</t>
  </si>
  <si>
    <t>VISCONDE DE PIRAJA</t>
  </si>
  <si>
    <t>C2016747</t>
  </si>
  <si>
    <t>11.824.132/0007-40</t>
  </si>
  <si>
    <t>FAGUNDES VARELA,</t>
  </si>
  <si>
    <t>C2016748</t>
  </si>
  <si>
    <t>RTX COMERCIO DE COLCHOES LTDA</t>
  </si>
  <si>
    <t>13.304.192/0001-71</t>
  </si>
  <si>
    <t>novaamericacolchoes2011@gmail.com</t>
  </si>
  <si>
    <t>C2016749</t>
  </si>
  <si>
    <t>QUEEN COM. DE COLCHOES ACES. LTDA ME</t>
  </si>
  <si>
    <t>13.803.233/0001-74</t>
  </si>
  <si>
    <t>adm.colchoes@hotmail.com</t>
  </si>
  <si>
    <t>DAS MISSOES</t>
  </si>
  <si>
    <t>C2016750</t>
  </si>
  <si>
    <t>GREEN COMERCIO DE COLCHOES LTDA</t>
  </si>
  <si>
    <t>14.464.971/0001-05</t>
  </si>
  <si>
    <t>MARACANA</t>
  </si>
  <si>
    <t>C2016751</t>
  </si>
  <si>
    <t>RFB COLCHOES LTDA</t>
  </si>
  <si>
    <t>11.855.076/0001-15</t>
  </si>
  <si>
    <t>ITAPERA,</t>
  </si>
  <si>
    <t>C2016752</t>
  </si>
  <si>
    <t>AMERICAS COMERCIO DE COLCHOES LTDA - EPP</t>
  </si>
  <si>
    <t>07.205.399/0013-20</t>
  </si>
  <si>
    <t>C2016753</t>
  </si>
  <si>
    <t>07.205.399/0001-96</t>
  </si>
  <si>
    <t>C2016754</t>
  </si>
  <si>
    <t>CASA COMERCIO DE COLCHOES LTDA</t>
  </si>
  <si>
    <t>17.088.966/0001-25</t>
  </si>
  <si>
    <t>C2016755</t>
  </si>
  <si>
    <t>07.205.399/0011-68</t>
  </si>
  <si>
    <t>CAMPO GRANDE</t>
  </si>
  <si>
    <t>DO MONTEIRO</t>
  </si>
  <si>
    <t>C2016756</t>
  </si>
  <si>
    <t>07.205.399/0015-91</t>
  </si>
  <si>
    <t>CORONEL MOREIRA CESAR</t>
  </si>
  <si>
    <t>C2016757</t>
  </si>
  <si>
    <t>07.205.399/0012-49</t>
  </si>
  <si>
    <t>C2016758</t>
  </si>
  <si>
    <t>07.205.399/0016-72</t>
  </si>
  <si>
    <t>EMBAIXADOR ABELARDO BUENO</t>
  </si>
  <si>
    <t>C2016759</t>
  </si>
  <si>
    <t>07.205.399/0003-58</t>
  </si>
  <si>
    <t>C2016760</t>
  </si>
  <si>
    <t>CR11 COMÉRCIO DE COLCHÕES EIRELI</t>
  </si>
  <si>
    <t>13.531.401/0001-10</t>
  </si>
  <si>
    <t>C2016763</t>
  </si>
  <si>
    <t>07.205.399/0014-00</t>
  </si>
  <si>
    <t>C2016764</t>
  </si>
  <si>
    <t>07.205.399/0008-62</t>
  </si>
  <si>
    <t>C2016765</t>
  </si>
  <si>
    <t>BBSS COMERCIO DE ROUPAS EIRELI EPP</t>
  </si>
  <si>
    <t>10.286.947/0001-64</t>
  </si>
  <si>
    <t>Board Session</t>
  </si>
  <si>
    <t>C2016766</t>
  </si>
  <si>
    <t>BSBG COMERCIO DE ROUPAS LTDA ME</t>
  </si>
  <si>
    <t>10.735.944/0001-60</t>
  </si>
  <si>
    <t>C2016767</t>
  </si>
  <si>
    <t>BBCX COMERCIO DE ROUPAS EIRELI ME</t>
  </si>
  <si>
    <t>13.802.917/0001-51</t>
  </si>
  <si>
    <t>Goitacazes</t>
  </si>
  <si>
    <t>C2016768</t>
  </si>
  <si>
    <t>BSMD COMERCIO DE ROUPAS LTDA ME</t>
  </si>
  <si>
    <t>13.051.680/0001-14</t>
  </si>
  <si>
    <t>C2016769</t>
  </si>
  <si>
    <t>NSBS COMERCIO DE ROUPAS EIRELI - ME</t>
  </si>
  <si>
    <t>13.694.578/0001-37</t>
  </si>
  <si>
    <t>C2016770</t>
  </si>
  <si>
    <t>BSNA COMERCIO DE ROUPAS EIRELI EPP</t>
  </si>
  <si>
    <t>10.847.718/0001-71</t>
  </si>
  <si>
    <t>C2016771</t>
  </si>
  <si>
    <t>BBGR COMERCIO DE ROUPAS LTDA ME</t>
  </si>
  <si>
    <t>14.370.128/0001-51</t>
  </si>
  <si>
    <t>Sao Joao de Meriti</t>
  </si>
  <si>
    <t>C2016772</t>
  </si>
  <si>
    <t>BSBV COMERCIO DE ROUPAS EIRELI EPP</t>
  </si>
  <si>
    <t>20.608.302/0001-54</t>
  </si>
  <si>
    <t>C2016773</t>
  </si>
  <si>
    <t>BSPS COMERCIO DE ROUPAS EIRELI</t>
  </si>
  <si>
    <t>21.128.910/0001-24</t>
  </si>
  <si>
    <t>Viuva Dantas</t>
  </si>
  <si>
    <t>C2016774</t>
  </si>
  <si>
    <t>10.666.990/0003-17</t>
  </si>
  <si>
    <t>C2016775</t>
  </si>
  <si>
    <t>BSKR COMERCIO DE ROUPAS LTDA EPP</t>
  </si>
  <si>
    <t>21.046.718/0001-99</t>
  </si>
  <si>
    <t>C2016776</t>
  </si>
  <si>
    <t>10.666.990/0001-55</t>
  </si>
  <si>
    <t>C2016777</t>
  </si>
  <si>
    <t>Loja 04 - OTIMA COMERCIO DE ALIMENTOS S/A</t>
  </si>
  <si>
    <t>13.197.254/0003-55</t>
  </si>
  <si>
    <t>fabio@bigbox.com.br ; thaylla@bigbox.com.br</t>
  </si>
  <si>
    <t>30 Area Especial K</t>
  </si>
  <si>
    <t>C2016778</t>
  </si>
  <si>
    <t>13.001.477/0001-33</t>
  </si>
  <si>
    <t>Drogapop</t>
  </si>
  <si>
    <t>RUBIATABA</t>
  </si>
  <si>
    <t>nfefranquia049@gmail.com</t>
  </si>
  <si>
    <t>Jatoba</t>
  </si>
  <si>
    <t>C2016779</t>
  </si>
  <si>
    <t>2 WINS DIGITAL</t>
  </si>
  <si>
    <t>15.176.214/0001-90</t>
  </si>
  <si>
    <t>Parceiros Online Dotz</t>
  </si>
  <si>
    <t>Guaruja</t>
  </si>
  <si>
    <t>claudio@twowins.com.br</t>
  </si>
  <si>
    <t>Adhemar de Barros</t>
  </si>
  <si>
    <t>C2016780</t>
  </si>
  <si>
    <t>Covabra Drogaria Ltda</t>
  </si>
  <si>
    <t>10.701.510/0001-40</t>
  </si>
  <si>
    <t>flavia_financeiro@farmaponte.com.br</t>
  </si>
  <si>
    <t>Jose Rosolem</t>
  </si>
  <si>
    <t>C2016781</t>
  </si>
  <si>
    <t>Performance Horizonte Venda de Software Ltda</t>
  </si>
  <si>
    <t>16.587.528/0001-49</t>
  </si>
  <si>
    <t>Apple</t>
  </si>
  <si>
    <t>finance@performancehorizon.com; pagamentosdobrasil@performancehorizon.com</t>
  </si>
  <si>
    <t>das Nações Unidas</t>
  </si>
  <si>
    <t>C2016782</t>
  </si>
  <si>
    <t>PERCIVAL CONRADO COIMBRA JUNIOR - ME</t>
  </si>
  <si>
    <t>22.609.122/0001-12</t>
  </si>
  <si>
    <t>Ração Solidária</t>
  </si>
  <si>
    <t>contato@racaosolidaria.com.br ; konradocoimbra@gmail.com</t>
  </si>
  <si>
    <t>Augusto de Mari</t>
  </si>
  <si>
    <t>C2016783</t>
  </si>
  <si>
    <t>Coisa de Criança Móveis e Decorações Eireli - EPP</t>
  </si>
  <si>
    <t>05.040.311/0001-06</t>
  </si>
  <si>
    <t>Abra Cadabra</t>
  </si>
  <si>
    <t>vinicius.dias@abracadabra.com.br</t>
  </si>
  <si>
    <t>Analia Franco</t>
  </si>
  <si>
    <t>C2016784</t>
  </si>
  <si>
    <t>POSTO SILOMAR DE COMBUSTÍVEIS E ACESSÓRIOS LTDA</t>
  </si>
  <si>
    <t>33.062.134/0001-96</t>
  </si>
  <si>
    <t>Rede de Postos 01</t>
  </si>
  <si>
    <t>orlandomendesricci@gmail.com</t>
  </si>
  <si>
    <t>Nelson Cardoso</t>
  </si>
  <si>
    <t>C2016785</t>
  </si>
  <si>
    <t>PARADISE COMERCIO DE ALIMENTOS LTDA - ME</t>
  </si>
  <si>
    <t>24.348.212/0001-22</t>
  </si>
  <si>
    <t>Jorge Elias de Lucca</t>
  </si>
  <si>
    <t>C2016786</t>
  </si>
  <si>
    <t>SAMSOU IMPORTAÇÃO E EXPORTAÇÃO EIRELI - EPP</t>
  </si>
  <si>
    <t>08.920.567/0001-98</t>
  </si>
  <si>
    <t>Derma Dream</t>
  </si>
  <si>
    <t>PAULO@LOJADERMADREAM.COM.BR</t>
  </si>
  <si>
    <t>Pamplona</t>
  </si>
  <si>
    <t>C2016787</t>
  </si>
  <si>
    <t>Tekap Serviços e Consultoria LTDA</t>
  </si>
  <si>
    <t>15.458.313/0001-65</t>
  </si>
  <si>
    <t>Super Troco</t>
  </si>
  <si>
    <t>janete.claes@supertroco.com.br</t>
  </si>
  <si>
    <t>Dra. Ruth Cardoso</t>
  </si>
  <si>
    <t>C2016788</t>
  </si>
  <si>
    <t>CELIO BERNARDO PEREIRA JUNIOR - ME</t>
  </si>
  <si>
    <t>02.757.922/0001-73</t>
  </si>
  <si>
    <t>Auto Escola Santa Barbara</t>
  </si>
  <si>
    <t>autoescola_santabarbara@hotmail.com</t>
  </si>
  <si>
    <t>Olavo Macedo Ribeiro</t>
  </si>
  <si>
    <t>C2016789</t>
  </si>
  <si>
    <t>A de S Costa Nobre Eireli-EPP</t>
  </si>
  <si>
    <t>18.711.459/0001-69</t>
  </si>
  <si>
    <t>Coveniência Posto Alagoas</t>
  </si>
  <si>
    <t>postoalagoas@hotmail.com</t>
  </si>
  <si>
    <t>Coronel Paranhos</t>
  </si>
  <si>
    <t>C2016790</t>
  </si>
  <si>
    <t>PARCERIA COMÉRCIO E DERIVADOS DE PETRÓLEO LTDA</t>
  </si>
  <si>
    <t>12.666.410/0001-55</t>
  </si>
  <si>
    <t>Posto Imbiribeira</t>
  </si>
  <si>
    <t>bhmacedo@oi.com.br</t>
  </si>
  <si>
    <t>C2016791</t>
  </si>
  <si>
    <t>COFFE BAR E CONVENIÊNCIA COMERCIO LTDA ME</t>
  </si>
  <si>
    <t>11.545.102/0001-09</t>
  </si>
  <si>
    <t>Coffe Bar e Conveniência</t>
  </si>
  <si>
    <t>betocalmon@hotmail.com</t>
  </si>
  <si>
    <t>C2016792</t>
  </si>
  <si>
    <t>Minas Tênis Clube</t>
  </si>
  <si>
    <t>17.217.951/0001-10</t>
  </si>
  <si>
    <t>luciana.vieira@minastc.com.br</t>
  </si>
  <si>
    <t>C2016793</t>
  </si>
  <si>
    <t>HORIZONT LAVANDERIA LTDA - ME</t>
  </si>
  <si>
    <t>07.697.317/0002-59</t>
  </si>
  <si>
    <t>Laundromat</t>
  </si>
  <si>
    <t>marketing@laundromat-master.com.br</t>
  </si>
  <si>
    <t>C2016794</t>
  </si>
  <si>
    <t>07.697.317/0003-30</t>
  </si>
  <si>
    <t>C2016795</t>
  </si>
  <si>
    <t>07.697.317/0005-00</t>
  </si>
  <si>
    <t>C2016796</t>
  </si>
  <si>
    <t>07.697.317/0004-10</t>
  </si>
  <si>
    <t>Maxwell</t>
  </si>
  <si>
    <t>C2016797</t>
  </si>
  <si>
    <t>07.697.317/0001-78</t>
  </si>
  <si>
    <t>Marques de Abrantes</t>
  </si>
  <si>
    <t>C2016798</t>
  </si>
  <si>
    <t>IQUE LAVANDERIA LTDA - ME</t>
  </si>
  <si>
    <t>10.367.652/0001-12</t>
  </si>
  <si>
    <t>Lopo Saraiva</t>
  </si>
  <si>
    <t>C2016799</t>
  </si>
  <si>
    <t>KALIMERA LAVANDERIAS LTDA - ME</t>
  </si>
  <si>
    <t>07.834.075/0001-17</t>
  </si>
  <si>
    <t>Salvador Allende</t>
  </si>
  <si>
    <t>C2016800</t>
  </si>
  <si>
    <t>LHM SAMPAIO LAVANDERIA LTDA - ME</t>
  </si>
  <si>
    <t>18.471.295/0001-40</t>
  </si>
  <si>
    <t>C2016801</t>
  </si>
  <si>
    <t>LAVA E PASSA SERVICOS DE LAVANDERIA LTDA - ME</t>
  </si>
  <si>
    <t>09.575.492/0001-18</t>
  </si>
  <si>
    <t>de Jacarepagua</t>
  </si>
  <si>
    <t>C2016802</t>
  </si>
  <si>
    <t>FT SERVICOS DE LAVANDERIA LTDA</t>
  </si>
  <si>
    <t>22.426.882/0001-94</t>
  </si>
  <si>
    <t>tatiana@oarmazemdeideias.com.br</t>
  </si>
  <si>
    <t>Santiago Guerra</t>
  </si>
  <si>
    <t>C2016803</t>
  </si>
  <si>
    <t>MASTERCASA MÓVEIS E DECORAÇÕES EIRELI</t>
  </si>
  <si>
    <t>Toque a Campainha</t>
  </si>
  <si>
    <t>grupofinanceiro@toqueacampainha.com.br; victor.marques@toqueacampainha.com.br</t>
  </si>
  <si>
    <t>Jose dos Reis</t>
  </si>
  <si>
    <t>C2016804</t>
  </si>
  <si>
    <t>CONDOMINIO MACEIÓ SHOPPING</t>
  </si>
  <si>
    <t>24.312.498/0001-96</t>
  </si>
  <si>
    <t>Maceió Shopping</t>
  </si>
  <si>
    <t>sandra.souza@maceioshopping.com</t>
  </si>
  <si>
    <t>AV GUSTAVO PAIVA</t>
  </si>
  <si>
    <t>C2016805</t>
  </si>
  <si>
    <t>SALUSPOT SERVIÇOS DE INFORMAÇÃO LTDA</t>
  </si>
  <si>
    <t>20.928.314/0001-66</t>
  </si>
  <si>
    <t>Saluspot</t>
  </si>
  <si>
    <t>emelhado@saluspot.com; lpeixoto@saluspot.com</t>
  </si>
  <si>
    <t>Florida</t>
  </si>
  <si>
    <t>C2016806</t>
  </si>
  <si>
    <t>APSS SISTEMA DE IMPLANTES LTDA</t>
  </si>
  <si>
    <t>14.757.647/0001-77</t>
  </si>
  <si>
    <t>Dental APSS</t>
  </si>
  <si>
    <t>diego@apss.com.br</t>
  </si>
  <si>
    <t>Umuarama</t>
  </si>
  <si>
    <t>C2016807</t>
  </si>
  <si>
    <t>OIKOS Material de construção ltda - ME</t>
  </si>
  <si>
    <t>11.322.890/0001-74</t>
  </si>
  <si>
    <t>Oikos</t>
  </si>
  <si>
    <t>mayra.torres@oikosacabamentos.arq.br; debora.cruz@oikosacabamentos.arq.br</t>
  </si>
  <si>
    <t>Barao de Jaragua</t>
  </si>
  <si>
    <t>C2016808</t>
  </si>
  <si>
    <t>LEITURA RIO GALEÃO COMERCIO DE LIVROS LTDA</t>
  </si>
  <si>
    <t>24.293.604/0001-31</t>
  </si>
  <si>
    <t>guibernardes2@gmail.com; RODRIGO@LEITURA.COM.BR</t>
  </si>
  <si>
    <t>VINTE DE JANEIRO</t>
  </si>
  <si>
    <t>C2016809</t>
  </si>
  <si>
    <t>24.293.604/0002-12</t>
  </si>
  <si>
    <t>guibernardes2@gmail.com; guibernardes2@gmail.com; RODRIGO@LEITURA.COM.BR</t>
  </si>
  <si>
    <t>Vinte de Janeiro</t>
  </si>
  <si>
    <t>C2016810</t>
  </si>
  <si>
    <t>24.293.604/0003-01</t>
  </si>
  <si>
    <t>C2016811</t>
  </si>
  <si>
    <t>Imbarie Burger Lanches Eirelli</t>
  </si>
  <si>
    <t>15.372.694/0001-65</t>
  </si>
  <si>
    <t>supervisaolojasetutta@yahoo.com.br; valeriamaisbrasil@gmail.com</t>
  </si>
  <si>
    <t>Rio-Mage</t>
  </si>
  <si>
    <t>C2016812</t>
  </si>
  <si>
    <t>ITAMARATY EMPREENDIMENTOS E PARTICIPAÇÕES S/A</t>
  </si>
  <si>
    <t>13.379.213/0001-18</t>
  </si>
  <si>
    <t>Tamoio</t>
  </si>
  <si>
    <t>daniela.berardi@d1000varejofarma.com.br;mailto:morgana.andrade@d1000varejofarma.com.br</t>
  </si>
  <si>
    <t>Sao Boaventura</t>
  </si>
  <si>
    <t>C2016813</t>
  </si>
  <si>
    <t>CINEMAS SÃO LUIZ S/A</t>
  </si>
  <si>
    <t>33.497.660/0001-89</t>
  </si>
  <si>
    <t>Kinoplex</t>
  </si>
  <si>
    <t>elizabeth.tinoco@kinoplex.com.br</t>
  </si>
  <si>
    <t>Mahatma Gandhi</t>
  </si>
  <si>
    <t>C2016814</t>
  </si>
  <si>
    <t>ESPÍRITO SANTO COMÉRCIO DE COMBUSTÍVEIS LTDA</t>
  </si>
  <si>
    <t>05.661.052/0001-22</t>
  </si>
  <si>
    <t>Posto Espírito Santo</t>
  </si>
  <si>
    <t>ricardobezerracavalcanti@hotmail.com</t>
  </si>
  <si>
    <t>C2016815</t>
  </si>
  <si>
    <t>Drogaria Praça Oito Ltda ME</t>
  </si>
  <si>
    <t>07.790.713/0001-45</t>
  </si>
  <si>
    <t>contasapagar@farmaciasavenida.com.br</t>
  </si>
  <si>
    <t>C2016816</t>
  </si>
  <si>
    <t>ILOA EMPREENDIMENTOS TURISTICOS LTDA</t>
  </si>
  <si>
    <t>10.822.479/0001-03</t>
  </si>
  <si>
    <t>Iloa</t>
  </si>
  <si>
    <t>Barra de São Miguel</t>
  </si>
  <si>
    <t>financeiro@iloa.com.br; Wanderson@iloa.com.br; adm@iloa.com.br</t>
  </si>
  <si>
    <t>AL 101 sul</t>
  </si>
  <si>
    <t>C2016817</t>
  </si>
  <si>
    <t>BIDU CORRETRA DE SEGUROS E SERVIÇOS DE INTERNET LTDA.</t>
  </si>
  <si>
    <t>00.459.359/0001-21</t>
  </si>
  <si>
    <t>Bidu Corretora</t>
  </si>
  <si>
    <t>stephanie.negri@bidu.com.br; parcerias@bidu.com.br</t>
  </si>
  <si>
    <t>C2016818</t>
  </si>
  <si>
    <t>EURO CAMPOS COLCHOES LTDA</t>
  </si>
  <si>
    <t>13.584.253/0001-00</t>
  </si>
  <si>
    <t>Campos dos Goytacazes</t>
  </si>
  <si>
    <t>Doutor Silvio Bastos Tavares</t>
  </si>
  <si>
    <t>C2016819</t>
  </si>
  <si>
    <t>DREAMS COLCHOES LTDA - ME</t>
  </si>
  <si>
    <t>19.340.323/0001-52</t>
  </si>
  <si>
    <t>Cabo Frio</t>
  </si>
  <si>
    <t>Henrique Terra</t>
  </si>
  <si>
    <t>C2016820</t>
  </si>
  <si>
    <t>EURO MACAE COMERCIO DE COLCHOES LTDA</t>
  </si>
  <si>
    <t>12.824.542/0001-68</t>
  </si>
  <si>
    <t>Macae</t>
  </si>
  <si>
    <t>C2016821</t>
  </si>
  <si>
    <t>EUROSERRA COMERCIO DE COLCHOES LTDA</t>
  </si>
  <si>
    <t>12.062.761/0001-57</t>
  </si>
  <si>
    <t>euroserra1@hotmail.com</t>
  </si>
  <si>
    <t>do Imperador</t>
  </si>
  <si>
    <t>C2016822</t>
  </si>
  <si>
    <t>EURO RIO DAS OSTRAS COMÉRCIO DE COLCHÕES LTDA</t>
  </si>
  <si>
    <t>17.196.943/0001-34</t>
  </si>
  <si>
    <t>Rio das Ostras</t>
  </si>
  <si>
    <t>riodasostras.euro@yahoo.com.br; marketing@eurocolchoes.com; renata@eurocolchoes.com</t>
  </si>
  <si>
    <t>JANE MARIA MARTINS FIGUEIRA</t>
  </si>
  <si>
    <t>C2016823</t>
  </si>
  <si>
    <t>BED PILLOW CAMAS COLCHÕES</t>
  </si>
  <si>
    <t>21.361.512/0001-53</t>
  </si>
  <si>
    <t>Resende</t>
  </si>
  <si>
    <t>bedresende@gmail.com; financeiroresende@gmail.com</t>
  </si>
  <si>
    <t>Abel Rodrigues Pontes</t>
  </si>
  <si>
    <t>C2016824</t>
  </si>
  <si>
    <t>BED &amp; PILLOW – CAMAS, COLCHOES EIRELI – EPP</t>
  </si>
  <si>
    <t>21.361.512/0002-34</t>
  </si>
  <si>
    <t>Guaratingueta</t>
  </si>
  <si>
    <t>bedguara@gmail.com; marketing@eurocolchoes.com; renata@eurocolchoes.com</t>
  </si>
  <si>
    <t>Juscelino Kubitschek de Oliveira</t>
  </si>
  <si>
    <t>C2016825</t>
  </si>
  <si>
    <t>07.205.399/0018-34</t>
  </si>
  <si>
    <t>fabio@eurocolchoes.com;daniella@eurocolchoes.com; marketing@eurocolchoes.com; renata@eurocolchoes.co</t>
  </si>
  <si>
    <t>C2016826</t>
  </si>
  <si>
    <t>07.205.399/0017-53</t>
  </si>
  <si>
    <t>Nova Iguacu</t>
  </si>
  <si>
    <t>fabio@eurocolchoes.com; daniella@eurocolchoes.com; renata@eurocolchoes.com; marketing@eurocolchoes.c</t>
  </si>
  <si>
    <t>Abilio Augusto Tavora</t>
  </si>
  <si>
    <t>C2016827</t>
  </si>
  <si>
    <t>MN BURGER COMERCIO DE ALIMENTOS LTDA</t>
  </si>
  <si>
    <t>24.427.303/0001-53</t>
  </si>
  <si>
    <t>iguacutop@lojas.bobs.com.br ; elahyne.alves@bffc.com.br</t>
  </si>
  <si>
    <t>Gov. Roberto Silveira</t>
  </si>
  <si>
    <t>C2016828</t>
  </si>
  <si>
    <t>QUEMAIS – QUEMAIS COMUNICAÇÃO DE IDEIAS LTDA</t>
  </si>
  <si>
    <t>07.600.371/0001-53</t>
  </si>
  <si>
    <t>Grupo Boticário</t>
  </si>
  <si>
    <t>eduardo@quemais.com.br; quemais@quemais.com.br</t>
  </si>
  <si>
    <t>Olavo Bilac</t>
  </si>
  <si>
    <t>C2016829</t>
  </si>
  <si>
    <t>W LEBLON CABELEIREIROS LTDA</t>
  </si>
  <si>
    <t>11.555.697/0001-83</t>
  </si>
  <si>
    <t>ATAULFO DE PAIVA</t>
  </si>
  <si>
    <t>C2016830</t>
  </si>
  <si>
    <t>Super DBS Burger LTDA</t>
  </si>
  <si>
    <t>23.984.161/0001-62</t>
  </si>
  <si>
    <t>santos.freire@gmail.com; brunno_vianna@hotmail.com</t>
  </si>
  <si>
    <t>C2016831</t>
  </si>
  <si>
    <t>DROGAPOP ANICUNS EIRELI</t>
  </si>
  <si>
    <t>24.216.518/0001-25</t>
  </si>
  <si>
    <t>ANICUNS</t>
  </si>
  <si>
    <t>nfefranquia051@gmail.com</t>
  </si>
  <si>
    <t>BANDEIRANTES</t>
  </si>
  <si>
    <t>C2016832</t>
  </si>
  <si>
    <t>DROGARIA OLIVEIRA MORADA DOS PASSAROS LTDA-ME</t>
  </si>
  <si>
    <t>24.404.464/0001-21</t>
  </si>
  <si>
    <t>nfefranquia050@gmail.com</t>
  </si>
  <si>
    <t>Uirapuru</t>
  </si>
  <si>
    <t>C2016833</t>
  </si>
  <si>
    <t>JLC comercial de medicamentos eireli - ME</t>
  </si>
  <si>
    <t>24.522.263/0001-29</t>
  </si>
  <si>
    <t>nfefranquia052@gmail.com</t>
  </si>
  <si>
    <t>Pedro ludovico</t>
  </si>
  <si>
    <t>C2016834</t>
  </si>
  <si>
    <t>ANACAROL COM.ALIM.LTDA</t>
  </si>
  <si>
    <t>02.249.408/0001-27</t>
  </si>
  <si>
    <t>marciaveloso7@gmail.com; anapaulat405@gmail.com</t>
  </si>
  <si>
    <t>C2016835</t>
  </si>
  <si>
    <t>ROCAMI COM.ALIM.LTDA</t>
  </si>
  <si>
    <t>01.345.038/0001-69</t>
  </si>
  <si>
    <t>C2016836</t>
  </si>
  <si>
    <t>GUIMAZA COM.ALIM.LTDA</t>
  </si>
  <si>
    <t>04.361.210/0001-66</t>
  </si>
  <si>
    <t>Tessalia</t>
  </si>
  <si>
    <t>C2016837</t>
  </si>
  <si>
    <t>NIPEDA COM.ALIM.LTDA</t>
  </si>
  <si>
    <t>16.896.758/0001-90</t>
  </si>
  <si>
    <t>C2016838</t>
  </si>
  <si>
    <t>MC Comercio de Otica - Eireli-EPP</t>
  </si>
  <si>
    <t>24.915.119/0001-52</t>
  </si>
  <si>
    <t>MC Comércio</t>
  </si>
  <si>
    <t>mcruz@dinizbh.com.br</t>
  </si>
  <si>
    <t>Joao Cesar de Oliveira</t>
  </si>
  <si>
    <t>C2016839</t>
  </si>
  <si>
    <t>RH FARMÁCIA DE MANIPULAÇÃO LTDA</t>
  </si>
  <si>
    <t>23.669.870/0001-53</t>
  </si>
  <si>
    <t>Drogavet Teresina</t>
  </si>
  <si>
    <t>Teresina</t>
  </si>
  <si>
    <t>PI</t>
  </si>
  <si>
    <t>haroldo@drogavet.com; haroldoadjafre@hotmail.com</t>
  </si>
  <si>
    <t>Dom Severino</t>
  </si>
  <si>
    <t>C2016840</t>
  </si>
  <si>
    <t>COMERCIAL CARAÇA COMBUSTIVEIS AUTOMOTIVOS LTDA</t>
  </si>
  <si>
    <t>05.490.849/0001-04</t>
  </si>
  <si>
    <t>Rede de Postos H7</t>
  </si>
  <si>
    <t>Santa Barbara</t>
  </si>
  <si>
    <t>financeiro@postosh7.com.br</t>
  </si>
  <si>
    <t>Conselheiro Afonso Pena</t>
  </si>
  <si>
    <t>C2016841</t>
  </si>
  <si>
    <t>PIABETÁ BURGUER COMÉRICIO DE ALIMENTOS LTDA - ME</t>
  </si>
  <si>
    <t>18.392.232/0001-06</t>
  </si>
  <si>
    <t>MAGE</t>
  </si>
  <si>
    <t>administrativo@grupoborges.net.br</t>
  </si>
  <si>
    <t>SANTA ELIZA</t>
  </si>
  <si>
    <t>C2016842</t>
  </si>
  <si>
    <t>SPACE SHAKE I COMERCIO DE ALIMENTOS LTDA</t>
  </si>
  <si>
    <t>13.777.686.0001-73</t>
  </si>
  <si>
    <t>Automovel Clube</t>
  </si>
  <si>
    <t>C2016843</t>
  </si>
  <si>
    <t>DIRETO COMERCIO DE MOVEIS E DECORAÇÕES EIRELLI</t>
  </si>
  <si>
    <t>24.304.215/0001-64</t>
  </si>
  <si>
    <t>bianca.petric@toqueacampainha.com.br; laiza.manoela@toqueacampainha.com.br</t>
  </si>
  <si>
    <t>da Farinha</t>
  </si>
  <si>
    <t>C2016844</t>
  </si>
  <si>
    <t>Expedia do Brasil Agencia de Viagens e Turismo Ltda</t>
  </si>
  <si>
    <t>09.375.740/0001-87</t>
  </si>
  <si>
    <t>Hoteis.com</t>
  </si>
  <si>
    <t>gboujadi@hotels.com; tcirillo@expedia.com</t>
  </si>
  <si>
    <t>C2016845</t>
  </si>
  <si>
    <t>Okulos Comércio Varejista de Produtos Ópticos LTDA-ME</t>
  </si>
  <si>
    <t>22.096.391/0001-22</t>
  </si>
  <si>
    <t>Okulos</t>
  </si>
  <si>
    <t>CLAUDIA@OKULOS.COM.BR;VINICIUS@OKULOS.COM.BR</t>
  </si>
  <si>
    <t>de Botafogo</t>
  </si>
  <si>
    <t>C2016846</t>
  </si>
  <si>
    <t>Leitura Bangu Comércio de Livros ltda</t>
  </si>
  <si>
    <t>25.025.442/0001-13</t>
  </si>
  <si>
    <t>guibernardes2@gmail.com; guilherme@leitura.com.br; rodrigo@leitura.com.br</t>
  </si>
  <si>
    <t>C2016847</t>
  </si>
  <si>
    <t>ACE SEGURADORA S.A</t>
  </si>
  <si>
    <t>03.502.099/0001-18</t>
  </si>
  <si>
    <t>Ace Chubb Seguradora</t>
  </si>
  <si>
    <t>rodrigo.cunha@chubb.com</t>
  </si>
  <si>
    <t>C2016848</t>
  </si>
  <si>
    <t>BANCO SANTANDER (BRASIL) S.A</t>
  </si>
  <si>
    <t>90.400.888/0001-42</t>
  </si>
  <si>
    <t>Santander</t>
  </si>
  <si>
    <t>nenhum</t>
  </si>
  <si>
    <t>operacoesloyalty@santander.com.br; esrodri@santander.com.br; aslucio@santander.com.br</t>
  </si>
  <si>
    <t>Presidente Juscelino Kubitschek</t>
  </si>
  <si>
    <t>C2016849</t>
  </si>
  <si>
    <t>International Paper do Brasil Ltda</t>
  </si>
  <si>
    <t>52.736.949/0001-58</t>
  </si>
  <si>
    <t>International Paper</t>
  </si>
  <si>
    <t>natalia.pecoral@ipaper.com; carolina.basaglia@ipaper.com; GABRIEL.PEREIRA1@ipaper.com</t>
  </si>
  <si>
    <t>Rodovia SP</t>
  </si>
  <si>
    <t>C2016850</t>
  </si>
  <si>
    <t>COMERCIAL M&amp;L COMBUSTIVEIS AUTOMOTIVOS LTDA</t>
  </si>
  <si>
    <t>04.816.022/0001-85</t>
  </si>
  <si>
    <t>Nova União</t>
  </si>
  <si>
    <t>financeiro@postosh7.com.br; fiscal@postosh7.com.br</t>
  </si>
  <si>
    <t>Rod BR 262</t>
  </si>
  <si>
    <t>C2016851</t>
  </si>
  <si>
    <t>COMERCIAL BARÃO DE COMBUSTIVEIS AUTOMOTIVOS LTDA</t>
  </si>
  <si>
    <t>03.986.136/0001-00</t>
  </si>
  <si>
    <t>Barão de Cocais</t>
  </si>
  <si>
    <t>Wilson Alvarenga</t>
  </si>
  <si>
    <t>C2016852</t>
  </si>
  <si>
    <t>COCAIS COMERCIO DE COMBUSTIVEIS AUTOMOTIVOS LTDA</t>
  </si>
  <si>
    <t>06.259.897/0001-59</t>
  </si>
  <si>
    <t>Elídio Coelho Souza</t>
  </si>
  <si>
    <t>C2016853</t>
  </si>
  <si>
    <t>COMERCIAL CAMPO ALEGRE COMBUSTIVEIS AUTOMOTIVOS LTDA</t>
  </si>
  <si>
    <t>03.449.653/0001-40</t>
  </si>
  <si>
    <t>Bom Jesus do Amparo</t>
  </si>
  <si>
    <t>BR 381 KM 383</t>
  </si>
  <si>
    <t>C2016854</t>
  </si>
  <si>
    <t>LOC CACHAPUZ LTDA</t>
  </si>
  <si>
    <t>03.591.406/0001-84</t>
  </si>
  <si>
    <t>Congonhas</t>
  </si>
  <si>
    <t>financeiro@postosh7.com.br; diegosartorii@hotmail.com</t>
  </si>
  <si>
    <t>BR 040 KM 610</t>
  </si>
  <si>
    <t>C2016855</t>
  </si>
  <si>
    <t>COMERCIAL SANTA BARBARA DE COMBUSTIVEIS AUTOMOTIVOS LTDA</t>
  </si>
  <si>
    <t>09.209.387/0001-65</t>
  </si>
  <si>
    <t>Antonio Pereira Rocha</t>
  </si>
  <si>
    <t>C2016856</t>
  </si>
  <si>
    <t>COMERCIAL H7 COMBUSTIVEIS AUTOMOTIVOS LTDA</t>
  </si>
  <si>
    <t>04.825.001/0001-26</t>
  </si>
  <si>
    <t>Raposos</t>
  </si>
  <si>
    <t>Alcides Severino</t>
  </si>
  <si>
    <t>C2016857</t>
  </si>
  <si>
    <t>Vetex Farmácia de Manipulação Ltda - EPP</t>
  </si>
  <si>
    <t>08.783.869/0002-42</t>
  </si>
  <si>
    <t>kalima@drogavet.com</t>
  </si>
  <si>
    <t>Floriano Peixoto</t>
  </si>
  <si>
    <t>C2016858</t>
  </si>
  <si>
    <t>Drogavet Recife Farmacia de Manipulação Ltda-ME</t>
  </si>
  <si>
    <t>23.935.088/0001-39</t>
  </si>
  <si>
    <t>gerenciarecife@drogavet.com mariaeliza@drogavet.com</t>
  </si>
  <si>
    <t>General Mac Arthur</t>
  </si>
  <si>
    <t>C2016859</t>
  </si>
  <si>
    <t>BRA DROGARIA LTDA ME</t>
  </si>
  <si>
    <t>12.782.690/0001-67</t>
  </si>
  <si>
    <t>nfefranquia055@gmail.com</t>
  </si>
  <si>
    <t>Augusta Bastos</t>
  </si>
  <si>
    <t>C2016860</t>
  </si>
  <si>
    <t>F&amp;E DROGARIA LITDA-ME</t>
  </si>
  <si>
    <t>24.876.783/0001-30</t>
  </si>
  <si>
    <t>Aguas Lindas de Goias</t>
  </si>
  <si>
    <t>nfepopfe@gmail.com</t>
  </si>
  <si>
    <t>49 Conjunto A</t>
  </si>
  <si>
    <t>C2016861</t>
  </si>
  <si>
    <t>DROGARIA SANNATU EIRELI ME</t>
  </si>
  <si>
    <t>25.322.401/0001-99</t>
  </si>
  <si>
    <t>nfefranquia058@gmail.com</t>
  </si>
  <si>
    <t>C2016862</t>
  </si>
  <si>
    <t>DROGARIA CASA DO REMEDIO PRODUTOS FARMACEUTICOS</t>
  </si>
  <si>
    <t>21.032.986/0001-51</t>
  </si>
  <si>
    <t>nfefranquia059@gmail.com</t>
  </si>
  <si>
    <t>C2016863</t>
  </si>
  <si>
    <t>REBRASFARMA DROGARIAS EIRELI</t>
  </si>
  <si>
    <t>17.347.863/0001-32</t>
  </si>
  <si>
    <t>rebrasfarma@gmail.com</t>
  </si>
  <si>
    <t>C2016864</t>
  </si>
  <si>
    <t>PROFETA &amp; RIBEIRO LTDA ME</t>
  </si>
  <si>
    <t>24.440.110/0001-32</t>
  </si>
  <si>
    <t>nfefranquia061@gmail.com</t>
  </si>
  <si>
    <t>dos Flamboyants</t>
  </si>
  <si>
    <t>C2016865</t>
  </si>
  <si>
    <t>NIPA 53 ALIMENTOS LTDA</t>
  </si>
  <si>
    <t>17.208.913/0001-09</t>
  </si>
  <si>
    <t>C2016866</t>
  </si>
  <si>
    <t>VP 53 ALIMENTOS LTDA</t>
  </si>
  <si>
    <t>13.734.062/0002-50</t>
  </si>
  <si>
    <t>do Mendanha</t>
  </si>
  <si>
    <t>C2016867</t>
  </si>
  <si>
    <t>V8 COMERCIO DE ALIMENTOS LTDA</t>
  </si>
  <si>
    <t>17.601.573/0001-73</t>
  </si>
  <si>
    <t>C2016868</t>
  </si>
  <si>
    <t>05.878.399/0003-93</t>
  </si>
  <si>
    <t>paulocarnier@hotmail.com</t>
  </si>
  <si>
    <t>C2016869</t>
  </si>
  <si>
    <t>NIPA 53 COMERCIO DE ALIMENTOS LTDA</t>
  </si>
  <si>
    <t>17.208.913/0002-81</t>
  </si>
  <si>
    <t>C2016870</t>
  </si>
  <si>
    <t>PREMIER 53 ALIMENTOS LTDA</t>
  </si>
  <si>
    <t>05.878.399/0004-74</t>
  </si>
  <si>
    <t>C2016871</t>
  </si>
  <si>
    <t>13.734.062/0003-30</t>
  </si>
  <si>
    <t>C2016872</t>
  </si>
  <si>
    <t>UNO 53 ALIMENTOS LTDA</t>
  </si>
  <si>
    <t>20.712.843/0001-28</t>
  </si>
  <si>
    <t>Itaborai</t>
  </si>
  <si>
    <t>C2016873</t>
  </si>
  <si>
    <t>13.734.062/0001-79</t>
  </si>
  <si>
    <t>C2016874</t>
  </si>
  <si>
    <t>WQNIG COMERCIO DE ROUPAS LTDA - EPP</t>
  </si>
  <si>
    <t>24.979.895/0001-16</t>
  </si>
  <si>
    <t>andrecarvalho@grupowqs.com.br</t>
  </si>
  <si>
    <t>C2016875</t>
  </si>
  <si>
    <t>EDUK PROVEDORA DE CONTEÚDO E SERVIÇOS DE INFORMAÇÃO ONLINE LTDA</t>
  </si>
  <si>
    <t>10.247.557/0001-85</t>
  </si>
  <si>
    <t>Eduk</t>
  </si>
  <si>
    <t>marcella@eduk.com.br; fiscal@eduk.com.br</t>
  </si>
  <si>
    <t>Olavo Leite</t>
  </si>
  <si>
    <t>C2016876</t>
  </si>
  <si>
    <t>PREMIUM FITNESS ACADEMIA DE GINASTICA LTDA - ME</t>
  </si>
  <si>
    <t>21.240.604/0001-85</t>
  </si>
  <si>
    <t>Premium Fitness</t>
  </si>
  <si>
    <t>administracao@prem1umfitness.com.br</t>
  </si>
  <si>
    <t>Jangadeiros Alagoanos</t>
  </si>
  <si>
    <t>C2016877</t>
  </si>
  <si>
    <t>FLANIG ARTIGOS DO VESTUARIO E ACESSORIOS ESPORTIVOS LTDA EPP</t>
  </si>
  <si>
    <t>24.979.713/0001-07</t>
  </si>
  <si>
    <t>C2016878</t>
  </si>
  <si>
    <t>HAPVIDA ASSISTENCIA MEDICA LTDA</t>
  </si>
  <si>
    <t>63.554.067/0001-98</t>
  </si>
  <si>
    <t>Hapvida</t>
  </si>
  <si>
    <t>deboram@hapvida.com.br</t>
  </si>
  <si>
    <t>Heraclito Graca</t>
  </si>
  <si>
    <t>C2016879</t>
  </si>
  <si>
    <t>MONTINI &amp; LUERSEN LTDA  - ME</t>
  </si>
  <si>
    <t>18.105.369/0002-05</t>
  </si>
  <si>
    <t>INATIVA</t>
  </si>
  <si>
    <t>fernando@drogavet.com</t>
  </si>
  <si>
    <t>Doutor Luiz Teixeira Mendes</t>
  </si>
  <si>
    <t>C2016880</t>
  </si>
  <si>
    <t>PFP DISTRIBUIDORA DE PROD VETERINARIOS E ARTIGOS PARA ANIMAIS LTDA</t>
  </si>
  <si>
    <t>25.064.384/0001-37</t>
  </si>
  <si>
    <t>Pet Fun</t>
  </si>
  <si>
    <t>roberto@petfun.com.br</t>
  </si>
  <si>
    <t>C2016881</t>
  </si>
  <si>
    <t>Movera Servicos e Promocao do Empreendedorismo Ltda</t>
  </si>
  <si>
    <t>13.183.808/0001-01</t>
  </si>
  <si>
    <t>Movera</t>
  </si>
  <si>
    <t>ebonzanini@movera.com.br</t>
  </si>
  <si>
    <t>C2016882</t>
  </si>
  <si>
    <t>JAPA JA RESTAURANTE LTDA ME</t>
  </si>
  <si>
    <t>09.557.961/0001-76</t>
  </si>
  <si>
    <t>gilbertotaio@hotmail.com</t>
  </si>
  <si>
    <t>C2016883</t>
  </si>
  <si>
    <t>R&amp;W COM ROUPAS ESP LTDA ME</t>
  </si>
  <si>
    <t>02.391.724/0001-39</t>
  </si>
  <si>
    <t>WANDERLEACARVALHO@HOTMAIL.COM</t>
  </si>
  <si>
    <t>C2016884</t>
  </si>
  <si>
    <t>MERGULHEI PUBLICIDADE DIGITAL LTDA</t>
  </si>
  <si>
    <t>25.041.353/0001-60</t>
  </si>
  <si>
    <t>Compra Online Parceiros Dotz</t>
  </si>
  <si>
    <t>financeiro@mergulhei.com.br; fernando@mergulhei.com.br</t>
  </si>
  <si>
    <t>C2016885</t>
  </si>
  <si>
    <t>VITORIA I COMERCIO DE ALIMENTOS EIRELLI ME</t>
  </si>
  <si>
    <t>25.450.573/0001-48</t>
  </si>
  <si>
    <t>monique28lealdes@gmail.com; lucasmoura_c@hotmail.com</t>
  </si>
  <si>
    <t>General Pereira da Silva</t>
  </si>
  <si>
    <t>C2016886</t>
  </si>
  <si>
    <t>VITOR II COMERCIO DE ALIMENTOS - EIRELI - ME</t>
  </si>
  <si>
    <t>25.450.674/0001-19</t>
  </si>
  <si>
    <t>C2016887</t>
  </si>
  <si>
    <t>VITORIA I COMERCIO DE ALIMENTOS - EIRELI - ME</t>
  </si>
  <si>
    <t>25.450.573/0002-29</t>
  </si>
  <si>
    <t>lucasmoura_c@hotmail.com</t>
  </si>
  <si>
    <t>C2016888</t>
  </si>
  <si>
    <t>TERCIO SANCHES COM PRODUTOS OPTICOS EPP</t>
  </si>
  <si>
    <t>11.295.891/0001-77</t>
  </si>
  <si>
    <t>Coronel Quirino</t>
  </si>
  <si>
    <t>C2016889</t>
  </si>
  <si>
    <t>OTICAS POLO INDAIA LTDA</t>
  </si>
  <si>
    <t>21.303.493/0001-09</t>
  </si>
  <si>
    <t>financeiro@oticasipanema.com.br; contasareceber@oticasipanema.com.br</t>
  </si>
  <si>
    <t>C2016890</t>
  </si>
  <si>
    <t>SUELI CAMPOS FERREIRA OTICA-EPP</t>
  </si>
  <si>
    <t>03.505.353/0001-31</t>
  </si>
  <si>
    <t>Candelaria</t>
  </si>
  <si>
    <t>C2016891</t>
  </si>
  <si>
    <t>03.505.353/0004-84</t>
  </si>
  <si>
    <t>C2016892</t>
  </si>
  <si>
    <t>SR FERREIRA OPTICA LTDA</t>
  </si>
  <si>
    <t>03.667.265/0001-36</t>
  </si>
  <si>
    <t>C2016893</t>
  </si>
  <si>
    <t>LG FERREIRA OPTICA</t>
  </si>
  <si>
    <t>03.667.256/0001-45</t>
  </si>
  <si>
    <t>Senador Saraiva</t>
  </si>
  <si>
    <t>C2016894</t>
  </si>
  <si>
    <t>L G FERREIRA OPTICA -EPP</t>
  </si>
  <si>
    <t>03.667.256/0002-26</t>
  </si>
  <si>
    <t>Amparo</t>
  </si>
  <si>
    <t>C2016895</t>
  </si>
  <si>
    <t>OPTICAS IPANEMA LTDA EPP</t>
  </si>
  <si>
    <t>45.095.650/0001-04</t>
  </si>
  <si>
    <t>PRUDENTE DE MORAES</t>
  </si>
  <si>
    <t>C2016896</t>
  </si>
  <si>
    <t>POSTO ESTEVES LTDA</t>
  </si>
  <si>
    <t>21.434.626/0001-86</t>
  </si>
  <si>
    <t>Posto Esteves</t>
  </si>
  <si>
    <t>postoriodoouro@hotmail.com</t>
  </si>
  <si>
    <t>MG-5</t>
  </si>
  <si>
    <t>C2016897</t>
  </si>
  <si>
    <t>VPG COMERCIO DE ALIMENTOS 055DF LTDA - EPP</t>
  </si>
  <si>
    <t>24.586.666/0001-31</t>
  </si>
  <si>
    <t>mariahrosadurate@gmail.com</t>
  </si>
  <si>
    <t>STN</t>
  </si>
  <si>
    <t>C2016898</t>
  </si>
  <si>
    <t>STAR FAST FOOD LTDA - ME</t>
  </si>
  <si>
    <t>22.111.858/0001-66</t>
  </si>
  <si>
    <t>MAGÉ</t>
  </si>
  <si>
    <t>tatianadfig@gmail.com; lojabobsmage@gmail.com</t>
  </si>
  <si>
    <t>C2016899</t>
  </si>
  <si>
    <t>POSTO PRESIDENTE LTDA</t>
  </si>
  <si>
    <t>86.188.091/0001-56</t>
  </si>
  <si>
    <t>Posto Marquinhos Campinas</t>
  </si>
  <si>
    <t>administrativo@postosmarquinho.com.br</t>
  </si>
  <si>
    <t>C2016900</t>
  </si>
  <si>
    <t>Leitura joão pessoa e papelaria ltda</t>
  </si>
  <si>
    <t>24.645.684/0001-47</t>
  </si>
  <si>
    <t>cxcentralmangabeira@leitura.com.br</t>
  </si>
  <si>
    <t>C2016901</t>
  </si>
  <si>
    <t>CHAI-BEAUTY CENTRO DE BELEZA LTDA - EPP</t>
  </si>
  <si>
    <t>13.687.278/0001-20</t>
  </si>
  <si>
    <t>C2016902</t>
  </si>
  <si>
    <t>J I T CONSULTORIA E CORRETORA DE SEGUROS LTDA</t>
  </si>
  <si>
    <t>06.958.626/0001-91</t>
  </si>
  <si>
    <t>JIT Seguros</t>
  </si>
  <si>
    <t>iara@jitseguros.com.br</t>
  </si>
  <si>
    <t>Agostinho Rodrigues Filho</t>
  </si>
  <si>
    <t>C2016903</t>
  </si>
  <si>
    <t>ELEKTRO ELETRICIDADE E SERVIÇOS S.A.</t>
  </si>
  <si>
    <t>02.328.280/0001-97</t>
  </si>
  <si>
    <t>Elektro</t>
  </si>
  <si>
    <t>pedido 4500845634</t>
  </si>
  <si>
    <t>Ary Antenor de Souza</t>
  </si>
  <si>
    <t>C2016904</t>
  </si>
  <si>
    <t>TREVE BAR E RESTAURANTE LTDA</t>
  </si>
  <si>
    <t>25.464.600/0001-31</t>
  </si>
  <si>
    <t>paulousrjr@gmail.com; treveltda@gmail.com; emp1@roit.com.br</t>
  </si>
  <si>
    <t>C2016905</t>
  </si>
  <si>
    <t>Soldi Agenciamento Financeiro Ltda</t>
  </si>
  <si>
    <t>15.145.954/0001-60</t>
  </si>
  <si>
    <t>Soldi</t>
  </si>
  <si>
    <t>Itabira</t>
  </si>
  <si>
    <t>mauricio@supersj.com.br; allysson@supersj.com.br</t>
  </si>
  <si>
    <t>Caue</t>
  </si>
  <si>
    <t>C2016906</t>
  </si>
  <si>
    <t>Dakkar Produtos Farmaceuticos Eireli - ME</t>
  </si>
  <si>
    <t>22.964.808/0001-21</t>
  </si>
  <si>
    <t>drogapop062@gmail.com</t>
  </si>
  <si>
    <t>C2016907</t>
  </si>
  <si>
    <t>Muza Construtora Ltda</t>
  </si>
  <si>
    <t>10.479.909/0001-28</t>
  </si>
  <si>
    <t>araujo@muzaconstrutora.com.br</t>
  </si>
  <si>
    <t>C2016908</t>
  </si>
  <si>
    <t>16.462.412/0001-83</t>
  </si>
  <si>
    <t>wanderleacarvalho@hotmail.com</t>
  </si>
  <si>
    <t>C2016909</t>
  </si>
  <si>
    <t>BRAS ROUPAS LTDA - ME</t>
  </si>
  <si>
    <t>16.682.247/0001-75</t>
  </si>
  <si>
    <t>C2016911</t>
  </si>
  <si>
    <t>Sabellos Calcados Ltda</t>
  </si>
  <si>
    <t>18.941.997/0001-40</t>
  </si>
  <si>
    <t>C2016912</t>
  </si>
  <si>
    <t>PEREIRA E VIANA EMPREENDIMENTOS LTDA - EPP</t>
  </si>
  <si>
    <t>20.431.386/0001-01</t>
  </si>
  <si>
    <t>renatacarlacastro@icloud.com</t>
  </si>
  <si>
    <t>Luiz Paulo Franco</t>
  </si>
  <si>
    <t>C2017001</t>
  </si>
  <si>
    <t>AUTO POSTO DAS TARTARUGAS LTDA</t>
  </si>
  <si>
    <t>80.786.031/0001-59</t>
  </si>
  <si>
    <t>Posto das Tartarugas</t>
  </si>
  <si>
    <t>jair@postodastartarugas.com.br</t>
  </si>
  <si>
    <t>Senador Salgado Filho</t>
  </si>
  <si>
    <t>C2017002</t>
  </si>
  <si>
    <t>Auto Posto Rio Branco De Limeira ltda</t>
  </si>
  <si>
    <t>22.019.736/0001-44</t>
  </si>
  <si>
    <t>Posto Rio Branco</t>
  </si>
  <si>
    <t>PSTRIOBRANCO@GMAIL.COM</t>
  </si>
  <si>
    <t>Herminia Aliberti</t>
  </si>
  <si>
    <t>C2017003</t>
  </si>
  <si>
    <t>AMERICAS COMERCIO DE COLCHOES LTDA</t>
  </si>
  <si>
    <t>07.205.399/0019-15</t>
  </si>
  <si>
    <t>marketing@eurocolchoes.com; fabio@eurocolchoes.com; daniella@eurocolchoes.com</t>
  </si>
  <si>
    <t>C2017004</t>
  </si>
  <si>
    <t>FHJ Comércio de Alimentos Eirelli Ltda</t>
  </si>
  <si>
    <t>22.976.378/0001-68</t>
  </si>
  <si>
    <t>mga.bobs@gmail.com</t>
  </si>
  <si>
    <t>C2017005</t>
  </si>
  <si>
    <t>Paixão e Sanches LTDA</t>
  </si>
  <si>
    <t>23.036.335/0001-65</t>
  </si>
  <si>
    <t>C2017006</t>
  </si>
  <si>
    <t>AOND IR SERVICOS DE REVISOES E COMERCIALIZACAO DE PROPAGANDAS LTDA</t>
  </si>
  <si>
    <t>14.586.755/0001-24</t>
  </si>
  <si>
    <t>Aond Ir</t>
  </si>
  <si>
    <t>filipe@anjo.com.br</t>
  </si>
  <si>
    <t>SC 447 - KM2</t>
  </si>
  <si>
    <t>C2017007</t>
  </si>
  <si>
    <t>JULIETTO COMERCIO LTDA</t>
  </si>
  <si>
    <t>04.662.310/0001-22</t>
  </si>
  <si>
    <t>paulo@julietto.com.br</t>
  </si>
  <si>
    <t>C2017008</t>
  </si>
  <si>
    <t>POSTO MARIO WERNECK LIMITADA ME</t>
  </si>
  <si>
    <t>03.665.115/0001-93</t>
  </si>
  <si>
    <t>Ael Rede de Postos</t>
  </si>
  <si>
    <t>leo@aelnet.com.br; financeiro@aelnet.com.br</t>
  </si>
  <si>
    <t>C2017009</t>
  </si>
  <si>
    <t>POSTO DE GASOLINA QUERUBIM DE REALENGO</t>
  </si>
  <si>
    <t>12.086.769/0001-53</t>
  </si>
  <si>
    <t>cris.querubim@hotmail.com</t>
  </si>
  <si>
    <t>C2017010</t>
  </si>
  <si>
    <t>CSB DROGARIAS S A</t>
  </si>
  <si>
    <t>42.225.938/0047-32</t>
  </si>
  <si>
    <t>Farmalife</t>
  </si>
  <si>
    <t>daniela.berardi@d1000varejofarma.com.br; morgana.andrade@d1000varejofarma.com.br</t>
  </si>
  <si>
    <t>C2017011</t>
  </si>
  <si>
    <t>Awin Veiculação de Publicidade na Internet Ltda</t>
  </si>
  <si>
    <t>14.182.871/0001-88</t>
  </si>
  <si>
    <t>Compra Sites que Rendem Dotz</t>
  </si>
  <si>
    <t>brasil-financeiro@awin.com; afiliados@zanox.com; marcos.souza@zanox.com</t>
  </si>
  <si>
    <t>C2017012</t>
  </si>
  <si>
    <t>WINEBRANDS COMERCIAL E IMPORTADORA DE BEBIDAS E ALIMENTOS LTDA</t>
  </si>
  <si>
    <t>10.494.067/0001-83</t>
  </si>
  <si>
    <t>Winebrands</t>
  </si>
  <si>
    <t>larissa.santomo@winebrands.com.br; xmlentrada@winebrands.com.br</t>
  </si>
  <si>
    <t>do Rócio</t>
  </si>
  <si>
    <t>C2017013</t>
  </si>
  <si>
    <t>SSA SOLUÇÕES EM INFORMAÇÃO E CRÉDITO LTDA</t>
  </si>
  <si>
    <t>17.270.793/0001-61</t>
  </si>
  <si>
    <t>SSA Brasil</t>
  </si>
  <si>
    <t>ramon@ssabrasil.com</t>
  </si>
  <si>
    <t>Armando Duarte Rabelo</t>
  </si>
  <si>
    <t>C2017014</t>
  </si>
  <si>
    <t>PLUGONE CONSULTORIA TECNICA EM TI LTDA</t>
  </si>
  <si>
    <t>38.442.433/0001-70</t>
  </si>
  <si>
    <t>Lomadee - Compra on-line Sites que rendem Dotz</t>
  </si>
  <si>
    <t>financeiro@socialsoul.com.vc</t>
  </si>
  <si>
    <t>VENCESLAU DE QUEIROS</t>
  </si>
  <si>
    <t>C2017015</t>
  </si>
  <si>
    <t>Alves &amp; Ferriani Farmácia de Manipulação  Ltda EPP</t>
  </si>
  <si>
    <t>24.276.535/0001-58</t>
  </si>
  <si>
    <t>hugo@drogavet.com</t>
  </si>
  <si>
    <t>Barao do Amazonas</t>
  </si>
  <si>
    <t>C2017016</t>
  </si>
  <si>
    <t>ECO MIX FRANQUIAS TREINAMENTO E DESENVOLVIMENTO LTDA - EPP</t>
  </si>
  <si>
    <t>16.973.523/0001-54</t>
  </si>
  <si>
    <t>Empório Doll</t>
  </si>
  <si>
    <t>suporte@dollfranquias.com.br</t>
  </si>
  <si>
    <t>dos Polvos</t>
  </si>
  <si>
    <t>C2017017</t>
  </si>
  <si>
    <t>COMERCIAL DRUGSTORE LTDA</t>
  </si>
  <si>
    <t>05.230.009/0014-27</t>
  </si>
  <si>
    <t>Farmácia Permanente</t>
  </si>
  <si>
    <t>ivan@farmaciapermanente.com.br</t>
  </si>
  <si>
    <t>C2017018</t>
  </si>
  <si>
    <t>DROGATIM DROGARIAS LTDA</t>
  </si>
  <si>
    <t>06.198.619/0006-43</t>
  </si>
  <si>
    <t>C2017019</t>
  </si>
  <si>
    <t>05.230.009/0049-57</t>
  </si>
  <si>
    <t>C2017020</t>
  </si>
  <si>
    <t>05.230.009/0027-41</t>
  </si>
  <si>
    <t>Josefa Taveira</t>
  </si>
  <si>
    <t>C2017021</t>
  </si>
  <si>
    <t>F4 COMERCIO DE ALIMENTOS LTDA</t>
  </si>
  <si>
    <t>22.213.449/0001-70</t>
  </si>
  <si>
    <t>Bifão Steakhouse</t>
  </si>
  <si>
    <t>financeiro@bifaosteakhouse.com.br</t>
  </si>
  <si>
    <t>Luciano das neves</t>
  </si>
  <si>
    <t>C2017022</t>
  </si>
  <si>
    <t>Yo Trade Marketing e Inteligência de Mercado LTDA</t>
  </si>
  <si>
    <t>20.496.582/0001-56</t>
  </si>
  <si>
    <t>Yo! Trade</t>
  </si>
  <si>
    <t>luizhenrique@yotrade.com.br</t>
  </si>
  <si>
    <t>Guaipa</t>
  </si>
  <si>
    <t>C2017023</t>
  </si>
  <si>
    <t>RDS LANCHONETE LDTA EPP</t>
  </si>
  <si>
    <t>21.317.109/0001-27</t>
  </si>
  <si>
    <t>Rio do Sul</t>
  </si>
  <si>
    <t>irionir@contabilidadeebert.com.br; gerencia.bobs.rds@gmail.com</t>
  </si>
  <si>
    <t>Anita garibaldi</t>
  </si>
  <si>
    <t>C2017024</t>
  </si>
  <si>
    <t>BRASIL KIRIN INDÚSTRIA DE BEBIDAS LTDA</t>
  </si>
  <si>
    <t>50.221.019/0001-36</t>
  </si>
  <si>
    <t>Brasil Kirin</t>
  </si>
  <si>
    <t>Itú</t>
  </si>
  <si>
    <t>caio.marangoni@brasilkirin.com.br</t>
  </si>
  <si>
    <t>Primo Schincariol</t>
  </si>
  <si>
    <t>C2017025</t>
  </si>
  <si>
    <t>PATAS E PENAS COMÉRCIO DE PRODUTOS VETERINÁRIOS LTDA</t>
  </si>
  <si>
    <t>02.023.830/0001-60</t>
  </si>
  <si>
    <t>addison.campos@patabacana.com.br</t>
  </si>
  <si>
    <t>C2017027</t>
  </si>
  <si>
    <t>POSTO PRAIA BOMBAS LTDA</t>
  </si>
  <si>
    <t>14.440.656/0001-30</t>
  </si>
  <si>
    <t>Posto Praia Bombas</t>
  </si>
  <si>
    <t>Bombas</t>
  </si>
  <si>
    <t>financeiro@schmit.com.br</t>
  </si>
  <si>
    <t>LEOPOLDO ZARLING</t>
  </si>
  <si>
    <t>C2017028</t>
  </si>
  <si>
    <t>PB KIDS BRINQUEDOS LTDA</t>
  </si>
  <si>
    <t>64.731.433/0035-49</t>
  </si>
  <si>
    <t>PB Kids.com</t>
  </si>
  <si>
    <t>ana.moura@rihappy.com.br; cinthya.moraes@rihappy.com.br</t>
  </si>
  <si>
    <t>C2017029</t>
  </si>
  <si>
    <t>Supermercado Coelho Diniz LTDA</t>
  </si>
  <si>
    <t>41.930.199/0002-15</t>
  </si>
  <si>
    <t>Israel Pinheiro</t>
  </si>
  <si>
    <t>C2017030</t>
  </si>
  <si>
    <t>41.930.199/0003-04</t>
  </si>
  <si>
    <t>C2017031</t>
  </si>
  <si>
    <t>41.930.199/0004-87</t>
  </si>
  <si>
    <t>Cordovil Pinto Coelho</t>
  </si>
  <si>
    <t>C2017032</t>
  </si>
  <si>
    <t>41.930.199/0005-68</t>
  </si>
  <si>
    <t>Progresso</t>
  </si>
  <si>
    <t>C2017033</t>
  </si>
  <si>
    <t>41.930.199/0006-49</t>
  </si>
  <si>
    <t>C2017034</t>
  </si>
  <si>
    <t>41.930.199/0007-20</t>
  </si>
  <si>
    <t>Caratinga</t>
  </si>
  <si>
    <t>Moacir de Matos</t>
  </si>
  <si>
    <t>C2017035</t>
  </si>
  <si>
    <t>41.930.199/0014-59</t>
  </si>
  <si>
    <t>Teofilo Otoni</t>
  </si>
  <si>
    <t>Sidonio Otoni</t>
  </si>
  <si>
    <t>C2017036</t>
  </si>
  <si>
    <t>41.930.199/0009-91</t>
  </si>
  <si>
    <t>Gra-Duquesa de Luxemburgo</t>
  </si>
  <si>
    <t>C2017037</t>
  </si>
  <si>
    <t>41.930.199/0010-25</t>
  </si>
  <si>
    <t>contasapagar@coelhodiniz.com.br;</t>
  </si>
  <si>
    <t>C2017038</t>
  </si>
  <si>
    <t>41.930.199/0011-06</t>
  </si>
  <si>
    <t>Quintino Bocaiuva</t>
  </si>
  <si>
    <t>C2017039</t>
  </si>
  <si>
    <t>41.930.199/0012-97</t>
  </si>
  <si>
    <t>Coronel Fabriciano</t>
  </si>
  <si>
    <t>Maria Matos</t>
  </si>
  <si>
    <t>C2017040</t>
  </si>
  <si>
    <t>41.930.199/0013-78</t>
  </si>
  <si>
    <t>C2017041</t>
  </si>
  <si>
    <t>SÓ REPAROS SUPER LOJA DA CONSTRUÇÃO LTDA</t>
  </si>
  <si>
    <t>26.443.804/0001-59</t>
  </si>
  <si>
    <t>Só Reparos</t>
  </si>
  <si>
    <t>gabriela@soreparos.com.br rejane@soreparos.com.br</t>
  </si>
  <si>
    <t>Trecho 1</t>
  </si>
  <si>
    <t>C2017042</t>
  </si>
  <si>
    <t>BUMBA 2017 RESTAURANTE E LANCHONETE LTDA - EPP</t>
  </si>
  <si>
    <t>26.645.672/0001-48</t>
  </si>
  <si>
    <t>gringo@bibisucos.com.br; juliosubgerentebps@bibisucos.com.br;</t>
  </si>
  <si>
    <t>Praia de Botafogo</t>
  </si>
  <si>
    <t>C2017043</t>
  </si>
  <si>
    <t>ADVOCACIA BELLINATI PEREZ</t>
  </si>
  <si>
    <t>03.404.018/0001-47</t>
  </si>
  <si>
    <t>Advocacia Bellinati Perez</t>
  </si>
  <si>
    <t>mauricio.fernandes@bellinatiperez.com.br</t>
  </si>
  <si>
    <t>C2017044</t>
  </si>
  <si>
    <t>C. ROLIM ENGENHARIA LTDA</t>
  </si>
  <si>
    <t>35.094.382/0001-44</t>
  </si>
  <si>
    <t>fabiano@crolim.com.br; viviane@crolim.com.br</t>
  </si>
  <si>
    <t>Pedro Borges</t>
  </si>
  <si>
    <t>C2017045</t>
  </si>
  <si>
    <t>AUTO POSTO SOCIAL LTDA</t>
  </si>
  <si>
    <t>77.773.083/0001-86</t>
  </si>
  <si>
    <t>Posto Social</t>
  </si>
  <si>
    <t>EVERSONPIEGEL@GMAIL.COM; SOCIALPOSTO@GMAIL.COM</t>
  </si>
  <si>
    <t>Augusto Stresser</t>
  </si>
  <si>
    <t>C2017046</t>
  </si>
  <si>
    <t>PET PLANET PRODUTOS E ARTIGOS PARA ANIMAIS LTDA</t>
  </si>
  <si>
    <t>02.952.667/0001-10</t>
  </si>
  <si>
    <t>Marechal Cantuaria</t>
  </si>
  <si>
    <t>C2017047</t>
  </si>
  <si>
    <t>PET SANTA CLARA 110 COMÉRCIO DE PRODUTOS ANIMAIS LTDA EPP</t>
  </si>
  <si>
    <t>08.257.044/0001-03</t>
  </si>
  <si>
    <t>C2017048</t>
  </si>
  <si>
    <t>PET NORTE PRODUTOS PARA ANIMAIS LTDA</t>
  </si>
  <si>
    <t>06.080.682/0001-76</t>
  </si>
  <si>
    <t>C2017049</t>
  </si>
  <si>
    <t>AGF COMERCIAL LTDA</t>
  </si>
  <si>
    <t>05.367.947/0001-59</t>
  </si>
  <si>
    <t>Marques de Sao Vicente</t>
  </si>
  <si>
    <t>C2017050</t>
  </si>
  <si>
    <t>ITANHANGÁ PET SHOP ARTIGOS E PRODUTOS VETERINÁRIOS LTDA</t>
  </si>
  <si>
    <t>08.826.405/0001-95</t>
  </si>
  <si>
    <t>mariana@animalia.com.br</t>
  </si>
  <si>
    <t>da Barra da Tijuca</t>
  </si>
  <si>
    <t>C2017051</t>
  </si>
  <si>
    <t>W4 COMÉRCIO E DISTRIBUIÇÃO DE PRODUTOS VETERINÁRIOS LTDA</t>
  </si>
  <si>
    <t>23.682.346/0001-12</t>
  </si>
  <si>
    <t>C2017052</t>
  </si>
  <si>
    <t>W3 COMÉRCIO DE PRODUTOS VETERINÁRIOS LTDA</t>
  </si>
  <si>
    <t>40.396.962/0001-26</t>
  </si>
  <si>
    <t>Vinicius de Moraes</t>
  </si>
  <si>
    <t>C2017053</t>
  </si>
  <si>
    <t>W3 COMÉRCIO DE PRODUTOS VETERINÁRIOS LTDA (FILIAL 01)</t>
  </si>
  <si>
    <t>40.396.962/0002-07</t>
  </si>
  <si>
    <t>C2017054</t>
  </si>
  <si>
    <t>MAR E MAR VEÍCULOS LTDA</t>
  </si>
  <si>
    <t>06.697.330/0001-64</t>
  </si>
  <si>
    <t>AutoMobility</t>
  </si>
  <si>
    <t>atendimento@automobility.com.br</t>
  </si>
  <si>
    <t>C2017055</t>
  </si>
  <si>
    <t>CDF - CENTRAL DE FUNC TECNOLOGIA E PARTICIPACOES S.A.</t>
  </si>
  <si>
    <t>08.769.874/0002-09</t>
  </si>
  <si>
    <t>CDF - Central de Funcionamento</t>
  </si>
  <si>
    <t>priscila.melo@cdf.com.br</t>
  </si>
  <si>
    <t>C2017056</t>
  </si>
  <si>
    <t>W3 CMR ARTIGOS VETERINÁRIOS E AGRICOLAS LTDA - ME</t>
  </si>
  <si>
    <t>32.570.558/0001-07</t>
  </si>
  <si>
    <t>aldair@petfun.com.br</t>
  </si>
  <si>
    <t>Aurelino Leal</t>
  </si>
  <si>
    <t>C2017057</t>
  </si>
  <si>
    <t>GLOBAL PET COMERCIO DE ARTIGOS PARA ANIMAIS LTDA</t>
  </si>
  <si>
    <t>13.116.121/0001-45</t>
  </si>
  <si>
    <t>vitor@animalia.com.br</t>
  </si>
  <si>
    <t>da Gávea</t>
  </si>
  <si>
    <t>C2017058</t>
  </si>
  <si>
    <t>USS SOLUÇÕES GERENCIADAS S.A.</t>
  </si>
  <si>
    <t>01.979.936/0001-79</t>
  </si>
  <si>
    <t>Tempo USS</t>
  </si>
  <si>
    <t>contasapagar@tempoassist.com.br; contasareceber@tempoassist.com.br</t>
  </si>
  <si>
    <t>Bonnard (Green Valley I)</t>
  </si>
  <si>
    <t>C2017059</t>
  </si>
  <si>
    <t>Loja 05 - OTIMA COMERCIAL DE ALIMENTOS AS</t>
  </si>
  <si>
    <t>13.197.254/0004-36</t>
  </si>
  <si>
    <t>Ultrabox</t>
  </si>
  <si>
    <t>thaynara@bigbox.com.br; CONTAS@BIGBOX.COM.BR</t>
  </si>
  <si>
    <t>de Desenvolvimento Juscelino Kubitschek Trecho I</t>
  </si>
  <si>
    <t>C2017060</t>
  </si>
  <si>
    <t>QUEIROZ GALVÃO DESENVOLVIMENTO IMOBILIÁRIO S.A</t>
  </si>
  <si>
    <t>11.535.028/0001-40</t>
  </si>
  <si>
    <t>Queiroz Galvão</t>
  </si>
  <si>
    <t>fabiana.carvalho@qgdi.com.br</t>
  </si>
  <si>
    <t>C2017061</t>
  </si>
  <si>
    <t>QUEIROZ GALVÃO &amp; GALVÃO IX TORRES  DESENVOLVIMENTO IMOBILIÁRIO LTDA</t>
  </si>
  <si>
    <t>10.619.147/0001-18</t>
  </si>
  <si>
    <t>C2017062</t>
  </si>
  <si>
    <t>SOMPO SEGUROS S.A</t>
  </si>
  <si>
    <t>61.383.493/0001-80</t>
  </si>
  <si>
    <t>Sompo Seguros</t>
  </si>
  <si>
    <t>rodrigoss@sompo.com.br; produtovida@sompo.com.br;</t>
  </si>
  <si>
    <t>Cubatao</t>
  </si>
  <si>
    <t>C2017063</t>
  </si>
  <si>
    <t>DROGARIA ROSARIO S.A</t>
  </si>
  <si>
    <t>00.447.821/0001-70</t>
  </si>
  <si>
    <t>Drogaria Rosário</t>
  </si>
  <si>
    <t>morgana.andrade@d1000varejofarma.com.br</t>
  </si>
  <si>
    <t>SCIA Quadra 8 Conjunto 7</t>
  </si>
  <si>
    <t>C2017064</t>
  </si>
  <si>
    <t>PNR IMPORT COMERCIO DE ALIMENTOS FINOS LTDA</t>
  </si>
  <si>
    <t>17.689.055/0001-53</t>
  </si>
  <si>
    <t>PNR IMPORT</t>
  </si>
  <si>
    <t>claudio@pnrimport.com.br</t>
  </si>
  <si>
    <t>Governador Mario Covas</t>
  </si>
  <si>
    <t>C2017065</t>
  </si>
  <si>
    <t>DOTZ MARKETING S/A</t>
  </si>
  <si>
    <t>05.414.934/0001-93</t>
  </si>
  <si>
    <t>DOTZ</t>
  </si>
  <si>
    <t>cobranca@dotz.com.br</t>
  </si>
  <si>
    <t>C2017100</t>
  </si>
  <si>
    <t>BEDINARDI SERVICOS DE INTERMEDIACAO DE NEGOCIOS LTDA</t>
  </si>
  <si>
    <t>28.157.205/0001-02</t>
  </si>
  <si>
    <t>THE HUBI</t>
  </si>
  <si>
    <t>elisa@thehubi.com</t>
  </si>
  <si>
    <t>Monte Aprazivel</t>
  </si>
  <si>
    <t>C2017101</t>
  </si>
  <si>
    <t>VOLVO CORRETORA DE SEGUROS, ADMINISTRACAO E SERVICOS (BRASIL) LTDA</t>
  </si>
  <si>
    <t>02.519.440/0001-85</t>
  </si>
  <si>
    <t>VOLVO CORRETORA DE SEGUROS</t>
  </si>
  <si>
    <t>reinaldo.serafim@vfsco.com</t>
  </si>
  <si>
    <t>Juscelino Kubitscheck de Oliveira</t>
  </si>
  <si>
    <t>C2017102</t>
  </si>
  <si>
    <t>03.002.339/0001-15</t>
  </si>
  <si>
    <t>CAMICADO</t>
  </si>
  <si>
    <t>pagamentos.ecommerce@camicado.com.brjuliana.goncalves@camicado.com.br</t>
  </si>
  <si>
    <t>Tutoia</t>
  </si>
  <si>
    <t>C2017103</t>
  </si>
  <si>
    <t>BEM MELHOR ÁGUAS CLARAS PADARIA E MERCADO  LTDA</t>
  </si>
  <si>
    <t>24.285.640/0001-53</t>
  </si>
  <si>
    <t>BEM MELHOR PADARIA E SUPERMERCADO</t>
  </si>
  <si>
    <t>financeiro@superbemmelhor.com.br</t>
  </si>
  <si>
    <t>Jequitiba</t>
  </si>
  <si>
    <t>C2017104</t>
  </si>
  <si>
    <t>PHOOTO BRASIL INTERM. DE NEG. PARTICIP. E EMPREEND. LTDA</t>
  </si>
  <si>
    <t>17.836.901/0001-10</t>
  </si>
  <si>
    <t>PHOOTO BRASIL</t>
  </si>
  <si>
    <t>lidiane.rodrigues@phooto.com.br</t>
  </si>
  <si>
    <t>Silva Airosa</t>
  </si>
  <si>
    <t>C2017105</t>
  </si>
  <si>
    <t>AMAZON SERVICOS DE VAREJO DO BRA</t>
  </si>
  <si>
    <t>15.436.940/0001-03</t>
  </si>
  <si>
    <t>Amazon</t>
  </si>
  <si>
    <t>associadosbrasil@amazon.com</t>
  </si>
  <si>
    <t>C2017106</t>
  </si>
  <si>
    <t>PAGGA TECNOLOGIA DE PAGAMENTOS LTDA</t>
  </si>
  <si>
    <t>11.808.206/0001-69</t>
  </si>
  <si>
    <t>PAGGA</t>
  </si>
  <si>
    <t>financeiro@pagga.com.br</t>
  </si>
  <si>
    <t>C2017107</t>
  </si>
  <si>
    <t>THE WALT DISNEY COMPANY (BRASIL) LTDA</t>
  </si>
  <si>
    <t>DISNEY</t>
  </si>
  <si>
    <t>monica.paes@disney.com</t>
  </si>
  <si>
    <t>Nações Unidas</t>
  </si>
  <si>
    <t>C2017108</t>
  </si>
  <si>
    <t>Auto Posto dos Afonsos LTDA</t>
  </si>
  <si>
    <t>33.218.314/0001-14</t>
  </si>
  <si>
    <t>BR Distribuidora</t>
  </si>
  <si>
    <t>FATIMAMENDES1003@GMAIL.COM</t>
  </si>
  <si>
    <t>das Cravinas</t>
  </si>
  <si>
    <t>C2017109</t>
  </si>
  <si>
    <t>REALEZA DE IGUAÇU COMBUSTÍVEIS E PNEUS LTDA</t>
  </si>
  <si>
    <t>36.539.575/0001-24</t>
  </si>
  <si>
    <t>REALEZADEIGUACU@HOTMAIL.COM</t>
  </si>
  <si>
    <t>Governador Roberto Silveira</t>
  </si>
  <si>
    <t>C2017110</t>
  </si>
  <si>
    <t>AUTO POSTO QUEIMADOS RIO</t>
  </si>
  <si>
    <t>06.112.829/0001-62</t>
  </si>
  <si>
    <t>Queimados</t>
  </si>
  <si>
    <t>daver.nobre@redesg.com;cobranca@redesg.com</t>
  </si>
  <si>
    <t>Presidente Dutra</t>
  </si>
  <si>
    <t>C2017111</t>
  </si>
  <si>
    <t>AMOREIRAS INDUSTRIA E COMERCIO LTDA</t>
  </si>
  <si>
    <t>33.863.036/0001-58</t>
  </si>
  <si>
    <t>Cesario de Melo</t>
  </si>
  <si>
    <t>C2017112</t>
  </si>
  <si>
    <t>POSTO REDE CH4</t>
  </si>
  <si>
    <t>04.131.401/0001-31</t>
  </si>
  <si>
    <t>daver.nobre@redesg.com.br;cobranca@redesg.com</t>
  </si>
  <si>
    <t>Oscar Soares (continuacao como Est Dr Plinio Casa)</t>
  </si>
  <si>
    <t>C2017113</t>
  </si>
  <si>
    <t>GERICINÓ AUTO POSTO LTDA</t>
  </si>
  <si>
    <t>42.309.849/0001-91</t>
  </si>
  <si>
    <t>gericino.posto@gmail.com</t>
  </si>
  <si>
    <t>General Jacques Ourique</t>
  </si>
  <si>
    <t>C2017115</t>
  </si>
  <si>
    <t>POSTO DE GASOLINA BRACARENSE</t>
  </si>
  <si>
    <t>73.522.070/0001-83</t>
  </si>
  <si>
    <t>fatima.posto@hotmail.com</t>
  </si>
  <si>
    <t>Comandante Cordeiro de Farias</t>
  </si>
  <si>
    <t>C2017116</t>
  </si>
  <si>
    <t>AGORA BR 40 ANOS POSTO DE COMBUSTÍVEIS LTDA</t>
  </si>
  <si>
    <t>19.454.387/0001-84</t>
  </si>
  <si>
    <t>C2017117</t>
  </si>
  <si>
    <t>POSTO FORTALEZA III LTDA</t>
  </si>
  <si>
    <t>05.561.427/0001-82</t>
  </si>
  <si>
    <t>POSTO FORTALEZA III</t>
  </si>
  <si>
    <t>Francisco Vahldieck</t>
  </si>
  <si>
    <t>C2017118</t>
  </si>
  <si>
    <t>POSTO SUPERSONICO LTDA</t>
  </si>
  <si>
    <t>42.426.965/0001-90</t>
  </si>
  <si>
    <t>Governador Chagas Freitas</t>
  </si>
  <si>
    <t>C2017119</t>
  </si>
  <si>
    <t>POSTO BRASIL GRANDE LTDA</t>
  </si>
  <si>
    <t>68.589.340/0001-33</t>
  </si>
  <si>
    <t>C2017120</t>
  </si>
  <si>
    <t>CHAMPGAS DO BRASIL LTDA</t>
  </si>
  <si>
    <t>05.311.112/0001-87</t>
  </si>
  <si>
    <t>Sousa Barros</t>
  </si>
  <si>
    <t>C2017121</t>
  </si>
  <si>
    <t>POSTO DE GASOLINA SÃO LUIZ GONZAGA LTDA</t>
  </si>
  <si>
    <t>42.522.599/0001-73</t>
  </si>
  <si>
    <t>Sao Luiz Gonzaga</t>
  </si>
  <si>
    <t>C2017122</t>
  </si>
  <si>
    <t>AUTO POSTO SANTA RITA DO OESTE LTDA</t>
  </si>
  <si>
    <t>05.850.772/0001-36</t>
  </si>
  <si>
    <t>santaritadooeste@hotmail.com</t>
  </si>
  <si>
    <t>Rio do A</t>
  </si>
  <si>
    <t>C2017123</t>
  </si>
  <si>
    <t>AUTO POSTO FABIANA OESTE LTDA</t>
  </si>
  <si>
    <t>03.610.121/0001-43</t>
  </si>
  <si>
    <t>fabiana.oeste@hotmail.com</t>
  </si>
  <si>
    <t>C2017124</t>
  </si>
  <si>
    <t>VEMK AUTO POSTO LTDA EPP</t>
  </si>
  <si>
    <t>12.027.411/0001-50</t>
  </si>
  <si>
    <t>vemkautoposto@hotmail.com</t>
  </si>
  <si>
    <t>Carolina Machado</t>
  </si>
  <si>
    <t>C2017125</t>
  </si>
  <si>
    <t>POSTO  TULIPA LTDA.</t>
  </si>
  <si>
    <t>05.117.875/0001-91</t>
  </si>
  <si>
    <t>amanda.carvalho@postosliber.com.br / contato@postosliber.com.br</t>
  </si>
  <si>
    <t>C2017126</t>
  </si>
  <si>
    <t>POSTO DE  ABASTECIMENTO A GAS PERFEITO LTDA</t>
  </si>
  <si>
    <t>amanda.carvalho@postosliber.com.br</t>
  </si>
  <si>
    <t>Prefeito Olimpio de Melo</t>
  </si>
  <si>
    <t>C2017127</t>
  </si>
  <si>
    <t>AUTO POSTO GIRASSOL LTDA</t>
  </si>
  <si>
    <t>05.008.630/0001-26</t>
  </si>
  <si>
    <t>C2017128</t>
  </si>
  <si>
    <t>J.R POSTO DE COMBUSTÍVEIS LTDA</t>
  </si>
  <si>
    <t>18.178.618/0001-01</t>
  </si>
  <si>
    <t>novoamendoeira@gmail.com</t>
  </si>
  <si>
    <t>Roberto Silveira</t>
  </si>
  <si>
    <t>C2017129</t>
  </si>
  <si>
    <t>Quarenta Posto de Serviços</t>
  </si>
  <si>
    <t>04.077.852/0001-38</t>
  </si>
  <si>
    <t>quarentaposto@gmail.com</t>
  </si>
  <si>
    <t>C2017130</t>
  </si>
  <si>
    <t>PIT STOP POSTO DE SERVICOS LTDA</t>
  </si>
  <si>
    <t>posto.pitstop@yahoo.com.br</t>
  </si>
  <si>
    <t>C2017131</t>
  </si>
  <si>
    <t>AUTO POSTO DE SERVIÇOS BELROXO LTDA</t>
  </si>
  <si>
    <t>07.535.112/0001-96</t>
  </si>
  <si>
    <t>Belford Roxo</t>
  </si>
  <si>
    <t>postobelroxo@gmail.com</t>
  </si>
  <si>
    <t>Jose Mariano Passos</t>
  </si>
  <si>
    <t>C2017132</t>
  </si>
  <si>
    <t>POSTO DE GASOLINA IV CENTENARIO LTDA</t>
  </si>
  <si>
    <t>33.495.169/0001-19</t>
  </si>
  <si>
    <t>ivcentenario.posto@gmail.com</t>
  </si>
  <si>
    <t>Sao Joao Berchmans</t>
  </si>
  <si>
    <t>C2017133</t>
  </si>
  <si>
    <t>POSTO DE GAS NATURAL LAMAÇÃES LTDA - ME</t>
  </si>
  <si>
    <t>06.341.140/0001-00</t>
  </si>
  <si>
    <t>postogas@bol.com.br</t>
  </si>
  <si>
    <t>C2017134</t>
  </si>
  <si>
    <t>ADM PETRÓLEO E DERIVADOS LTDA.</t>
  </si>
  <si>
    <t>30.019.285/0001-73</t>
  </si>
  <si>
    <t>sonapbr@ig.com.br</t>
  </si>
  <si>
    <t>da Passagem</t>
  </si>
  <si>
    <t>C2017135</t>
  </si>
  <si>
    <t>SONAP SOCIEDADE NACIONAL DE PETRÓLEO LTDA</t>
  </si>
  <si>
    <t>30.757.298/0001-40</t>
  </si>
  <si>
    <t>C2017136</t>
  </si>
  <si>
    <t>30.757.298/0004-92</t>
  </si>
  <si>
    <t>C2017137</t>
  </si>
  <si>
    <t>POSTO MINISTER LTDA.</t>
  </si>
  <si>
    <t>33.832.882/0001-00</t>
  </si>
  <si>
    <t>grupovogue_4@hotmail.com</t>
  </si>
  <si>
    <t>C2017138</t>
  </si>
  <si>
    <t>Eco Empreendimentos Comerciais Ltda</t>
  </si>
  <si>
    <t>00.194.032/0002-56</t>
  </si>
  <si>
    <t>postoeco@terra.com.br</t>
  </si>
  <si>
    <t>Conceicao do Mato Dentro</t>
  </si>
  <si>
    <t>C2017139</t>
  </si>
  <si>
    <t>Posto Guarapari Ltda</t>
  </si>
  <si>
    <t>65.131.195/0001-54</t>
  </si>
  <si>
    <t>postoguarapari@gmail.com</t>
  </si>
  <si>
    <t>Guarapari</t>
  </si>
  <si>
    <t>C2017141</t>
  </si>
  <si>
    <t>Posto MG Ltda</t>
  </si>
  <si>
    <t>19.773.845/0001-48</t>
  </si>
  <si>
    <t>financeiro@aelnet.com.br</t>
  </si>
  <si>
    <t>Lagoa da Prata</t>
  </si>
  <si>
    <t>C2017142</t>
  </si>
  <si>
    <t>Posto AEL São José Ltda</t>
  </si>
  <si>
    <t>17.272.550/0001-62</t>
  </si>
  <si>
    <t>26107574Obrigatório</t>
  </si>
  <si>
    <t>Rio Grande do Norte</t>
  </si>
  <si>
    <t>C2017143</t>
  </si>
  <si>
    <t>Posto AEL Miragem Ltda</t>
  </si>
  <si>
    <t>05.821.725/0001-64</t>
  </si>
  <si>
    <t>leo@redezeppe.com.br;financeiro@redezeppe.com.br;lucia@redezeppe.com.br</t>
  </si>
  <si>
    <t>C2017144</t>
  </si>
  <si>
    <t>Posto AEL Oásis</t>
  </si>
  <si>
    <t>06.341.290/0001-13</t>
  </si>
  <si>
    <t>Expressa de Contagem</t>
  </si>
  <si>
    <t>C2017145</t>
  </si>
  <si>
    <t>LC Empreendimentos Ltda</t>
  </si>
  <si>
    <t>00.415.374/0001-78</t>
  </si>
  <si>
    <t>marcosjr@grupomarlin.com.br</t>
  </si>
  <si>
    <t>dos Engenheiros</t>
  </si>
  <si>
    <t>C2017146</t>
  </si>
  <si>
    <t>Posto Barão Homem de Melo Ltda</t>
  </si>
  <si>
    <t>21.626.395/0001-02</t>
  </si>
  <si>
    <t>C2017147</t>
  </si>
  <si>
    <t>Marlin Empreendimentos Ltda</t>
  </si>
  <si>
    <t>02.685.478/0001-28</t>
  </si>
  <si>
    <t>Americo Vespucio</t>
  </si>
  <si>
    <t>C2017148</t>
  </si>
  <si>
    <t>Posto Serrano Ltda</t>
  </si>
  <si>
    <t>19.162.528/0001-95</t>
  </si>
  <si>
    <t>Abilio Machado</t>
  </si>
  <si>
    <t>C2017149</t>
  </si>
  <si>
    <t>Posto Racing Ltda</t>
  </si>
  <si>
    <t>01.882.795/0001-71</t>
  </si>
  <si>
    <t>elianefinanceiro@redeabrilpostos.com.br;eliane@redeabrilpostos.com.br</t>
  </si>
  <si>
    <t>Moises Kalil</t>
  </si>
  <si>
    <t>C2017150</t>
  </si>
  <si>
    <t>Auto Posto Cidade Industrial Ltda</t>
  </si>
  <si>
    <t>17.191.424/0001-83</t>
  </si>
  <si>
    <t>elianefinanceiro@redeabrilpostos.com.br</t>
  </si>
  <si>
    <t>Louis Ensch</t>
  </si>
  <si>
    <t>C2017151</t>
  </si>
  <si>
    <t>Posto Abril Ipê Ltda</t>
  </si>
  <si>
    <t>18.753.954/0001-30</t>
  </si>
  <si>
    <t>C2017152</t>
  </si>
  <si>
    <t>Mercantil Laguna Ltda</t>
  </si>
  <si>
    <t>86.398.872/0001-75</t>
  </si>
  <si>
    <t>rederem.comercial@gmail.com</t>
  </si>
  <si>
    <t>Fernao Dias</t>
  </si>
  <si>
    <t>C2017153</t>
  </si>
  <si>
    <t>Posto R.E.M. Ltda</t>
  </si>
  <si>
    <t>41.705.211/0001-07</t>
  </si>
  <si>
    <t>C2017154</t>
  </si>
  <si>
    <t>41.705.211/0002-98</t>
  </si>
  <si>
    <t>C2017155</t>
  </si>
  <si>
    <t>41.705.211/0003-79</t>
  </si>
  <si>
    <t>C2017156</t>
  </si>
  <si>
    <t>Posto Tocantins Ltda</t>
  </si>
  <si>
    <t>17.462.474/0001-58</t>
  </si>
  <si>
    <t>oswaldo@postodamamae.com.br</t>
  </si>
  <si>
    <t>C2017157</t>
  </si>
  <si>
    <t>Posto Vica Ltda - ME</t>
  </si>
  <si>
    <t>00.584.033/0001-26</t>
  </si>
  <si>
    <t>gabriela@postosmc.com.br</t>
  </si>
  <si>
    <t>C2017158</t>
  </si>
  <si>
    <t>Posto Camões Ltda.</t>
  </si>
  <si>
    <t>18.007.445/0001-69</t>
  </si>
  <si>
    <t>gabriela@postosmc.com.br;cptrocas@dotz.com.br</t>
  </si>
  <si>
    <t>Portugal</t>
  </si>
  <si>
    <t>C2017159</t>
  </si>
  <si>
    <t>BANCO DAYCOVAL S/A</t>
  </si>
  <si>
    <t>62.232.889/0001-90</t>
  </si>
  <si>
    <t>BANCO DAYCOVAL</t>
  </si>
  <si>
    <t>marketing@bancodaycoval.com.br</t>
  </si>
  <si>
    <t>C2017160</t>
  </si>
  <si>
    <t>PASSARE EMPREENDIMENTO IMOBILIARIO LTDA</t>
  </si>
  <si>
    <t>10.226.379/0001-06</t>
  </si>
  <si>
    <t>BSPAR</t>
  </si>
  <si>
    <t>geynifra.vieira@bspar.com.br</t>
  </si>
  <si>
    <t>das Carnaubas</t>
  </si>
  <si>
    <t>C2017161</t>
  </si>
  <si>
    <t>GLOBALBEV BEBIDAS E ALIMENTOS S.A</t>
  </si>
  <si>
    <t>04.175.027/0001-76</t>
  </si>
  <si>
    <t>GLOBALBEV</t>
  </si>
  <si>
    <t>amanda.lisbeni@globalbev.com.br</t>
  </si>
  <si>
    <t>C2017162</t>
  </si>
  <si>
    <t>BARATO COLETIVO COMUNICAÇÃO E SERVIÇOS LTDA</t>
  </si>
  <si>
    <t>12.762.303/0001-20</t>
  </si>
  <si>
    <t>BARATO COLETIVO</t>
  </si>
  <si>
    <t>raphaela@baratocoletivo.com.br</t>
  </si>
  <si>
    <t>Beni Carvalho</t>
  </si>
  <si>
    <t>C2017163</t>
  </si>
  <si>
    <t>A. Carabetti e Cia Ltda</t>
  </si>
  <si>
    <t>22.133.011/0001-82</t>
  </si>
  <si>
    <t>carabetti@terra.com.br</t>
  </si>
  <si>
    <t>C2017164</t>
  </si>
  <si>
    <t>Empreendimentos VIP Ltda</t>
  </si>
  <si>
    <t>19.962.067/0001-35</t>
  </si>
  <si>
    <t>postovip.br@terra.com.br</t>
  </si>
  <si>
    <t>C2017165</t>
  </si>
  <si>
    <t>Posto Luziense Ltda</t>
  </si>
  <si>
    <t>03.330.723/0001-47</t>
  </si>
  <si>
    <t>postoluziense@oi.com.br</t>
  </si>
  <si>
    <t>Alvorada</t>
  </si>
  <si>
    <t>C2017166</t>
  </si>
  <si>
    <t>Posto Vila da Serra Ltda</t>
  </si>
  <si>
    <t>16.979.906/0001-30</t>
  </si>
  <si>
    <t>patriciaferraz@redeflexmg.com.br</t>
  </si>
  <si>
    <t>MG030</t>
  </si>
  <si>
    <t>C2017167</t>
  </si>
  <si>
    <t>Posto Sigma Ltda</t>
  </si>
  <si>
    <t>03.733.135/0001-54</t>
  </si>
  <si>
    <t>Haiti</t>
  </si>
  <si>
    <t>C2017168</t>
  </si>
  <si>
    <t>Top Car Auto Posto Ltda - ME</t>
  </si>
  <si>
    <t>02.610.326/0001-66</t>
  </si>
  <si>
    <t>Caeté</t>
  </si>
  <si>
    <t>postotopcar@gmail.com</t>
  </si>
  <si>
    <t>João Pinheiro</t>
  </si>
  <si>
    <t>C2017169</t>
  </si>
  <si>
    <t>Banco Itaucard S.A</t>
  </si>
  <si>
    <t>17.192.451/0001-70</t>
  </si>
  <si>
    <t>Itaucard Financeira</t>
  </si>
  <si>
    <t>Poa</t>
  </si>
  <si>
    <t>fabiano.cipeli@citi.com</t>
  </si>
  <si>
    <t>Pedro Calil</t>
  </si>
  <si>
    <t>C2017170</t>
  </si>
  <si>
    <t>PASCHOALOTTO SERVIÇOS FINANCEIROS S A</t>
  </si>
  <si>
    <t>05.500.934/0008-82</t>
  </si>
  <si>
    <t>PASCHOALOTTO</t>
  </si>
  <si>
    <t>Marilia</t>
  </si>
  <si>
    <t>tesourariapaschoalotto.com.br</t>
  </si>
  <si>
    <t>Professor Antonio Alba</t>
  </si>
  <si>
    <t>C2017171</t>
  </si>
  <si>
    <t>SJC Administração de Terceiros S/S Ltda.</t>
  </si>
  <si>
    <t>07.423.746/0001-57</t>
  </si>
  <si>
    <t>CardMonitor</t>
  </si>
  <si>
    <t>pamela.cardarelli@gmail.com</t>
  </si>
  <si>
    <t>Doutor Rafael de Barros</t>
  </si>
  <si>
    <t>C2017172</t>
  </si>
  <si>
    <t>LOJACORR S/A - REDE DE CORRETORAS DE SEGUROS</t>
  </si>
  <si>
    <t>04.529.055/0001-44</t>
  </si>
  <si>
    <t>REDE LOJACORR</t>
  </si>
  <si>
    <t>jaque@lojacorr.com.br</t>
  </si>
  <si>
    <t>C2017173</t>
  </si>
  <si>
    <t>JHS BENEFÍCIOS AGÊNCIA DE SEGUROS LTDA</t>
  </si>
  <si>
    <t>17.823.877/0001-85</t>
  </si>
  <si>
    <t>JHS BENEFÍCIOS</t>
  </si>
  <si>
    <t>C2017174</t>
  </si>
  <si>
    <t>LOCALIZA RENT A CAR S.A</t>
  </si>
  <si>
    <t>16.670.085/0001-55</t>
  </si>
  <si>
    <t>LOCALIZA</t>
  </si>
  <si>
    <t>aline.vasconcelos@localiza.com;leticia.batista@dotz.com;jhosiany.rodriguez@localiza.com</t>
  </si>
  <si>
    <t>Bernardo de Vasconcelos</t>
  </si>
  <si>
    <t>C2017175</t>
  </si>
  <si>
    <t>MANGA COMUNICAÇÃO E MARKETING</t>
  </si>
  <si>
    <t>03.810.758/0001-83</t>
  </si>
  <si>
    <t>MANGA</t>
  </si>
  <si>
    <t>ariadne@grupomanga.com.br</t>
  </si>
  <si>
    <t>Diogo Moreira</t>
  </si>
  <si>
    <t>C2017176</t>
  </si>
  <si>
    <t>C.G.F.FLORES MARKETING E COMUNICACAO - EPP</t>
  </si>
  <si>
    <t>12.394.985/0001-66</t>
  </si>
  <si>
    <t>C2017200</t>
  </si>
  <si>
    <t>41.930.199/0016-10</t>
  </si>
  <si>
    <t>C201766</t>
  </si>
  <si>
    <t>PRIMME VACINAS LTDA - ME</t>
  </si>
  <si>
    <t>26.628.519/0001-02</t>
  </si>
  <si>
    <t>PRIMME VACINAS</t>
  </si>
  <si>
    <t>FLORIANOPOLIS</t>
  </si>
  <si>
    <t>primmevacinas2@gmail.com</t>
  </si>
  <si>
    <t>GOVERNADOR IRINEU BORNHAUSEN</t>
  </si>
  <si>
    <t>C201767</t>
  </si>
  <si>
    <t>HI-MÍDIA S.A.</t>
  </si>
  <si>
    <t>07.456.778/0001-59</t>
  </si>
  <si>
    <t>Afilio-Compra online</t>
  </si>
  <si>
    <t>pagamento@afilio.com.br</t>
  </si>
  <si>
    <t>HELIOS SEELINGER</t>
  </si>
  <si>
    <t>C201768</t>
  </si>
  <si>
    <t>Governador Valadares - Leitura  Shopping Vale Do Aço</t>
  </si>
  <si>
    <t>05.889.213/0001-30</t>
  </si>
  <si>
    <t>cxcentralipatinga@leitura.com.br</t>
  </si>
  <si>
    <t>Pedro Linhares Gomes</t>
  </si>
  <si>
    <t>C201769</t>
  </si>
  <si>
    <t>Leitura GV Comércio de Livros Ltda</t>
  </si>
  <si>
    <t>cxcentralgv@leitura.com.br</t>
  </si>
  <si>
    <t>C201770</t>
  </si>
  <si>
    <t>BANESTES S.A. - BANCO DO ESTADO DO ESPÍRITO SANTO</t>
  </si>
  <si>
    <t>28.127.603/0001-78</t>
  </si>
  <si>
    <t>BANESTES</t>
  </si>
  <si>
    <t>matesch@banestes.com.br; dldelpuppo@banestes.com.br; lonascimento@banestes.com.br; fabriciafreitas@b</t>
  </si>
  <si>
    <t>C201771</t>
  </si>
  <si>
    <t>DISTRIBUIDORA DE ALIMENTOS MIX BOM LTDA - EPP</t>
  </si>
  <si>
    <t>20.068.306/0001-97</t>
  </si>
  <si>
    <t>Super Giro Maceió</t>
  </si>
  <si>
    <t>MARECHAL DEODORO</t>
  </si>
  <si>
    <t>AYRONLIMA@HOTMAIL.COM</t>
  </si>
  <si>
    <t>CARAVELAS</t>
  </si>
  <si>
    <t>C201772</t>
  </si>
  <si>
    <t>SUPER GIRO DISTRIBUIDOR DE ALIMENTOS LTDA</t>
  </si>
  <si>
    <t>03.321.599/0001-53</t>
  </si>
  <si>
    <t>SUPER GIRO MACEIÓ</t>
  </si>
  <si>
    <t>C2017723</t>
  </si>
  <si>
    <t>SEARA ALIMENTOS LTDA</t>
  </si>
  <si>
    <t>JBS FOODS</t>
  </si>
  <si>
    <t>robinson.formigon@seara.com.br</t>
  </si>
  <si>
    <t>Marginal Direita do Tiete</t>
  </si>
  <si>
    <t>C201774</t>
  </si>
  <si>
    <t>DROGARIA CIPRIANO DE SANTA ROSA LTDA</t>
  </si>
  <si>
    <t>07.781.007/0021-80</t>
  </si>
  <si>
    <t>Ernani do Amaral Peixoto</t>
  </si>
  <si>
    <t>C201775</t>
  </si>
  <si>
    <t>BANCO DO ESTADO DO RIO GRANDE DO SUL S.A.</t>
  </si>
  <si>
    <t>92.702.067/0001-96</t>
  </si>
  <si>
    <t>BANRISUL</t>
  </si>
  <si>
    <t>shana_fornasier_vargas@banrisul.com.br</t>
  </si>
  <si>
    <t>Capitao Montanha</t>
  </si>
  <si>
    <t>C201776</t>
  </si>
  <si>
    <t>CECOMIL COMERCIO E SERVICOS LTDA EM RECUPERACAO JUDICIAL</t>
  </si>
  <si>
    <t>CECOMIL</t>
  </si>
  <si>
    <t>felipe@cecomil.com.br;cleylton.marques@cecomil.com.br;</t>
  </si>
  <si>
    <t>C201777</t>
  </si>
  <si>
    <t>BSPAR INCORPORAÇÕES LTDA</t>
  </si>
  <si>
    <t>Desembargador Leite Albuquerque</t>
  </si>
  <si>
    <t>C201778</t>
  </si>
  <si>
    <t>MC AVENIDA RIO BRANCO COMÉRCIO  DE RELÓGIOS LTDA.</t>
  </si>
  <si>
    <t>MONTE CARLO JÓIAS</t>
  </si>
  <si>
    <t>bruno.chipelo@montecarlo.com.br</t>
  </si>
  <si>
    <t>C201779</t>
  </si>
  <si>
    <t>TONINA COMÉRCIO IMPORTAÇÃO E EXPORTAÇÃO LTDA</t>
  </si>
  <si>
    <t>FOCA LOUCA</t>
  </si>
  <si>
    <t>COMPRAS@FOCALOUCA.COM.BR</t>
  </si>
  <si>
    <t>Martinopolis</t>
  </si>
  <si>
    <t>C201780</t>
  </si>
  <si>
    <t>GAFISA S.A.</t>
  </si>
  <si>
    <t>01.545.826/0001-07</t>
  </si>
  <si>
    <t>GAFISA</t>
  </si>
  <si>
    <t>fiscal@gafisa.com.br</t>
  </si>
  <si>
    <t>C201781</t>
  </si>
  <si>
    <t>VOTORANTIM S.A.</t>
  </si>
  <si>
    <t>05.583.142/0001-42</t>
  </si>
  <si>
    <t>INSTITUTO VOTORANTIM</t>
  </si>
  <si>
    <t>lucinalva.silva@institutovotorantim.org.br</t>
  </si>
  <si>
    <t>Jeronimo da Veiga</t>
  </si>
  <si>
    <t>C201782</t>
  </si>
  <si>
    <t>LEITURA ALAGOAS LIVRARIA E PAPELARIA LTDS</t>
  </si>
  <si>
    <t>27.220.090/0001-82</t>
  </si>
  <si>
    <t>cxcentralalagoas@leitura.com</t>
  </si>
  <si>
    <t>C201783</t>
  </si>
  <si>
    <t>16.941.986/0008-00</t>
  </si>
  <si>
    <t>financeirohb@outlook.com</t>
  </si>
  <si>
    <t>Durval Guimaraes</t>
  </si>
  <si>
    <t>C201784</t>
  </si>
  <si>
    <t>NAGHMEH MANI SUCOS ME</t>
  </si>
  <si>
    <t>08.406.048/0002-97</t>
  </si>
  <si>
    <t>XANDIS</t>
  </si>
  <si>
    <t>atilio.andreossi@uol.com.br</t>
  </si>
  <si>
    <t>C201785</t>
  </si>
  <si>
    <t>CBSM</t>
  </si>
  <si>
    <t>68.776.100/0001-48</t>
  </si>
  <si>
    <t>Viaja Dotz</t>
  </si>
  <si>
    <t>C201786</t>
  </si>
  <si>
    <t>SUPERMERCADOS REX LTDA</t>
  </si>
  <si>
    <t>SUPERMERCADOS REX</t>
  </si>
  <si>
    <t>Lavras</t>
  </si>
  <si>
    <t>contasapagar@superrex.com.br</t>
  </si>
  <si>
    <t>Antônio Gonçalves de Faria</t>
  </si>
  <si>
    <t>C201787</t>
  </si>
  <si>
    <t>SUPER SERV</t>
  </si>
  <si>
    <t>Leme</t>
  </si>
  <si>
    <t>Rafael de Barros</t>
  </si>
  <si>
    <t>C201788</t>
  </si>
  <si>
    <t>VIBRA ENERGIA S.A</t>
  </si>
  <si>
    <t>34.274.233/0001-02</t>
  </si>
  <si>
    <t>thaisbruno@vibraenergia.com.br</t>
  </si>
  <si>
    <t>Correia Vasques</t>
  </si>
  <si>
    <t>C201789</t>
  </si>
  <si>
    <t>10.221.279/0003-59</t>
  </si>
  <si>
    <t>VIAJA DOTZ</t>
  </si>
  <si>
    <t>C201790</t>
  </si>
  <si>
    <t>92.754.738/0001-62</t>
  </si>
  <si>
    <t>RENNER</t>
  </si>
  <si>
    <t>guilherme.sousa@lojasrenner.com.br</t>
  </si>
  <si>
    <t>C201791</t>
  </si>
  <si>
    <t>BEM BRASIL ALIMENTOS LTDA</t>
  </si>
  <si>
    <t>BEM BRASIL</t>
  </si>
  <si>
    <t>Araxa</t>
  </si>
  <si>
    <t>financeiro@bembrasil.ind.br</t>
  </si>
  <si>
    <t>Hitalo Ros</t>
  </si>
  <si>
    <t>C201792</t>
  </si>
  <si>
    <t>CDV CENTRO DIAGNOSTICO VETERINARIO LTDA ME</t>
  </si>
  <si>
    <t>CDV CENTRO DIAGNOSTICO VETERINARIO</t>
  </si>
  <si>
    <t>cdv.diagnostico@gmail.com</t>
  </si>
  <si>
    <t>Francisco Holanda</t>
  </si>
  <si>
    <t>C201793</t>
  </si>
  <si>
    <t>POSTO PASTORIL LTDA</t>
  </si>
  <si>
    <t>POSTOS PERIM</t>
  </si>
  <si>
    <t>atila.app@postosperim.com.br</t>
  </si>
  <si>
    <t>Moacir Paleta</t>
  </si>
  <si>
    <t>C201794</t>
  </si>
  <si>
    <t>RIBEIRO DE SÁ E FILHOS LTDA</t>
  </si>
  <si>
    <t>20.811.915/0001-94</t>
  </si>
  <si>
    <t>REDE DE POSTOS ITAUNA</t>
  </si>
  <si>
    <t>rpitauna@hotmail.com</t>
  </si>
  <si>
    <t>BR-116</t>
  </si>
  <si>
    <t>C201795</t>
  </si>
  <si>
    <t>MUTIRÃO MATERIAL DE CONSTRUÇÃO LTDA</t>
  </si>
  <si>
    <t>MUTIRÃO MATERIAL DE CONSTRUÇÃO</t>
  </si>
  <si>
    <t>aline@mutiraogv.com.br</t>
  </si>
  <si>
    <t>Pedro Lessa</t>
  </si>
  <si>
    <t>C201797</t>
  </si>
  <si>
    <t>ATIVA COMERCIAL LTDA</t>
  </si>
  <si>
    <t>MUSTACHE HAND PIZZA</t>
  </si>
  <si>
    <t>gabriela@mustachehandpizza.com.br</t>
  </si>
  <si>
    <t>Barbara Heliodora</t>
  </si>
  <si>
    <t>C201798</t>
  </si>
  <si>
    <t>FUNSTOCK COMERCIO DE PRESENTES LTDA - ME</t>
  </si>
  <si>
    <t>22.761.976/0001-10</t>
  </si>
  <si>
    <t>FUNSTOCK PRESENTES CRIATIVOS</t>
  </si>
  <si>
    <t>thomas@funstock.com.br</t>
  </si>
  <si>
    <t>Jureia</t>
  </si>
  <si>
    <t>C201799</t>
  </si>
  <si>
    <t>COLOR VISÃO DO BRASIL INDÚSTRIA ACRÍLICA LTDA</t>
  </si>
  <si>
    <t>47.747.969/0001-94</t>
  </si>
  <si>
    <t>COLORMAQ</t>
  </si>
  <si>
    <t>ARAÇATUBA</t>
  </si>
  <si>
    <t>henrique.nunes@colormaq.com.br;tiago.santos@colormaq.com.br;leticia.batista@dotz.com</t>
  </si>
  <si>
    <t>MUNICIPAL DE ARAÇATUBA/PRATA KM 09</t>
  </si>
  <si>
    <t>C201800</t>
  </si>
  <si>
    <t>08.343.492/0008-04</t>
  </si>
  <si>
    <t>FRANCISCO MATARAZZO</t>
  </si>
  <si>
    <t>C201801</t>
  </si>
  <si>
    <t>05.230.009/0001-02</t>
  </si>
  <si>
    <t>S CRUZ CAPIBARIBE</t>
  </si>
  <si>
    <t>contasareceber@farmaciapermanente.com.br</t>
  </si>
  <si>
    <t>29 DE DEZEMBRO</t>
  </si>
  <si>
    <t>C201802</t>
  </si>
  <si>
    <t>C201804</t>
  </si>
  <si>
    <t>LINK SERVIÇOS DE CERTIFICACAO DIGITAL LTDA</t>
  </si>
  <si>
    <t>11.508.222/0001-36</t>
  </si>
  <si>
    <t>LINK CERTIFICADOS DIGITAIS</t>
  </si>
  <si>
    <t>wbailo@linkcertificacao.com.br</t>
  </si>
  <si>
    <t>C201805</t>
  </si>
  <si>
    <t>CONDOMÍNIO BELO HORIZONTE</t>
  </si>
  <si>
    <t>65.169.476/0001-04</t>
  </si>
  <si>
    <t>MINAS SHOPPING</t>
  </si>
  <si>
    <t>neuber@minasshopping.com.br</t>
  </si>
  <si>
    <t>C201806</t>
  </si>
  <si>
    <t>Posto São Paulo Atlântida Ltda</t>
  </si>
  <si>
    <t>04.024.581/0001-52</t>
  </si>
  <si>
    <t>carrenatomaia@hotmail.com</t>
  </si>
  <si>
    <t>Heraclito Mourao de Miranda</t>
  </si>
  <si>
    <t>C201807</t>
  </si>
  <si>
    <t>Posto Amazonas Ltda</t>
  </si>
  <si>
    <t>17.279.670/0001-91</t>
  </si>
  <si>
    <t>BH - Posto Amazonas</t>
  </si>
  <si>
    <t>C201808</t>
  </si>
  <si>
    <t>Posto do Retiro Ltda.</t>
  </si>
  <si>
    <t>04.437.401/0001-64</t>
  </si>
  <si>
    <t>fabio@postopontenova.com.br</t>
  </si>
  <si>
    <t>BR 040 KM 548</t>
  </si>
  <si>
    <t>C201809</t>
  </si>
  <si>
    <t>SUPERMERCADO HIROTA LTDA</t>
  </si>
  <si>
    <t>56.527.062/0001-00</t>
  </si>
  <si>
    <t>HIROTA FOOD SUPERMERCADOS</t>
  </si>
  <si>
    <t>marcelocamargo@hirota.com.br</t>
  </si>
  <si>
    <t>C201810</t>
  </si>
  <si>
    <t>Auto Posto Cachoeirinha Ltda</t>
  </si>
  <si>
    <t>04.168.447/0001-25</t>
  </si>
  <si>
    <t>cobranca@redesg.com</t>
  </si>
  <si>
    <t>C201811</t>
  </si>
  <si>
    <t>Posto Urano Ltda</t>
  </si>
  <si>
    <t>03.588.462/0001-60</t>
  </si>
  <si>
    <t>BR 381 / 262</t>
  </si>
  <si>
    <t>C201812</t>
  </si>
  <si>
    <t>MARZZANO EMPREENDIMENTO IMOBILIARIO LTDA</t>
  </si>
  <si>
    <t>11.330.381/0001-93</t>
  </si>
  <si>
    <t>ricarte@bspar.com.br</t>
  </si>
  <si>
    <t>Professora Francisca Almeida de Sousa</t>
  </si>
  <si>
    <t>C201813</t>
  </si>
  <si>
    <t>RAKUTEN MARKETING BRASIL LTDA</t>
  </si>
  <si>
    <t>18.355.228/0001-60</t>
  </si>
  <si>
    <t>Compra Parceiros Online</t>
  </si>
  <si>
    <t>brpubsupport@rakuten.com</t>
  </si>
  <si>
    <t>Domingos Odália Filho</t>
  </si>
  <si>
    <t>C201814</t>
  </si>
  <si>
    <t>POSTO TRANSABRIL SUL LTDA</t>
  </si>
  <si>
    <t>05.812.641/0001-64</t>
  </si>
  <si>
    <t>TRES CORACOES</t>
  </si>
  <si>
    <t>eliane@redeabrilpostos.com.br;elianefinanceiro@redeabrilpostos.com.br</t>
  </si>
  <si>
    <t>ROD FERNAO DIAS - KM 744</t>
  </si>
  <si>
    <t>C201815</t>
  </si>
  <si>
    <t>COMERCIAL GIULIANO LIMITADA</t>
  </si>
  <si>
    <t>02.170.578/0001-11</t>
  </si>
  <si>
    <t>DIVINOPOLIS</t>
  </si>
  <si>
    <t>rh@rededepostossoberano.com.br</t>
  </si>
  <si>
    <t>PERNAMBUCO</t>
  </si>
  <si>
    <t>C201816</t>
  </si>
  <si>
    <t>MASTER AUTO POSTO LTDA.</t>
  </si>
  <si>
    <t>03.762.040/0001-69</t>
  </si>
  <si>
    <t>Divinopolis</t>
  </si>
  <si>
    <t>C201817</t>
  </si>
  <si>
    <t>POSTO DE GASOLINA DO CAPITAO DE BELFORD ROXO LTDA</t>
  </si>
  <si>
    <t>03.944.335/0001-56</t>
  </si>
  <si>
    <t>Doutor Carvalhaes</t>
  </si>
  <si>
    <t>C201818</t>
  </si>
  <si>
    <t>SANTOS &amp; PINHEIRO AUTO POSTO LTDA</t>
  </si>
  <si>
    <t>26.823.549/0001-70</t>
  </si>
  <si>
    <t>Governador Magalhaes Pinto</t>
  </si>
  <si>
    <t>C201819</t>
  </si>
  <si>
    <t>BOSCH TERMOTECNOLOGIA LTDA</t>
  </si>
  <si>
    <t>60.756.475/0001-34</t>
  </si>
  <si>
    <t>BOSCH</t>
  </si>
  <si>
    <t>Leonardo.Gois@br.bosch.com</t>
  </si>
  <si>
    <t>C201820</t>
  </si>
  <si>
    <t>22.069.520/0028-03</t>
  </si>
  <si>
    <t>C201821</t>
  </si>
  <si>
    <t>AUTO POSTO SC LTDA</t>
  </si>
  <si>
    <t>02.391.574/0001-63</t>
  </si>
  <si>
    <t>C201822</t>
  </si>
  <si>
    <t>ASSOCIAÇÃO DE PROTEÇÃO E BENEFÍCIO AO PROPRIETÁRIO DE VEÍCULOS</t>
  </si>
  <si>
    <t>15.145.811/0001-58</t>
  </si>
  <si>
    <t>LIONS PROTEÇÃO VEICULAR</t>
  </si>
  <si>
    <t>financeiro@lionsprotecaoveicular.com.br</t>
  </si>
  <si>
    <t>das Mangueiras</t>
  </si>
  <si>
    <t>C201824</t>
  </si>
  <si>
    <t>Ribeiro de Sá Filhos Ltda</t>
  </si>
  <si>
    <t>20.811.915/0002-75</t>
  </si>
  <si>
    <t>Ubaporanga</t>
  </si>
  <si>
    <t>BR 116 Km512</t>
  </si>
  <si>
    <t>C201825</t>
  </si>
  <si>
    <t>Ribeiro de Sá e Filhos Ltda</t>
  </si>
  <si>
    <t>20.811.915/0003-56</t>
  </si>
  <si>
    <t>BR 116km564</t>
  </si>
  <si>
    <t>C201826</t>
  </si>
  <si>
    <t>RPI Rede de Postos Itauna</t>
  </si>
  <si>
    <t>10.377.791/0001-27</t>
  </si>
  <si>
    <t>Joao Caetano Nascimento</t>
  </si>
  <si>
    <t>C201827</t>
  </si>
  <si>
    <t>MULTILASER INDUSTRIAL SA</t>
  </si>
  <si>
    <t>59.717.553/0001-02</t>
  </si>
  <si>
    <t>Multilaser</t>
  </si>
  <si>
    <t>reginaldo.polvora@multilaser.com.br</t>
  </si>
  <si>
    <t>C201828</t>
  </si>
  <si>
    <t>Maria Gabriela Comércio de Calçados Eirelli</t>
  </si>
  <si>
    <t>08.282.112/0001-94</t>
  </si>
  <si>
    <t>Minas Shoping  Karita Masculino / Ideale</t>
  </si>
  <si>
    <t>financeiro1@ideale.com.br</t>
  </si>
  <si>
    <t>Avenida Cristiano Machado</t>
  </si>
  <si>
    <t>C201829</t>
  </si>
  <si>
    <t>Comercial Rolim Eireli EPP</t>
  </si>
  <si>
    <t>00.589.411/0001-64</t>
  </si>
  <si>
    <t>Minas Shoping Karita Feninino / Ideale</t>
  </si>
  <si>
    <t>C201830</t>
  </si>
  <si>
    <t>Max Minas Shopping LTDA</t>
  </si>
  <si>
    <t>24.518.684/0001-86</t>
  </si>
  <si>
    <t>Minas Shoping Track &amp; Field</t>
  </si>
  <si>
    <t>michel@tfbh.com.br; 'financeiro@tfbh.com.br'</t>
  </si>
  <si>
    <t>C201831</t>
  </si>
  <si>
    <t>FIB Presentes Divertidos LTDA-ME</t>
  </si>
  <si>
    <t>16.928.320/0001-46</t>
  </si>
  <si>
    <t>Minas Shoping Ideiaz</t>
  </si>
  <si>
    <t>matheus@ideiazpresentes.com.br</t>
  </si>
  <si>
    <t>C201832</t>
  </si>
  <si>
    <t>Mens Comércio de Roupas e Acessórios LTDA</t>
  </si>
  <si>
    <t>08.283.712/0002-58</t>
  </si>
  <si>
    <t>Minas Shoping Ponto M</t>
  </si>
  <si>
    <t>carlosdeamorim@terra.com.br</t>
  </si>
  <si>
    <t>C201833</t>
  </si>
  <si>
    <t>VOLVO DO BRASIL VEÍCULOS LTDA</t>
  </si>
  <si>
    <t>43.999.424/0001-14</t>
  </si>
  <si>
    <t>VOLVO VEÍCULOS</t>
  </si>
  <si>
    <t>ADM.P2P@VOLVO.COM</t>
  </si>
  <si>
    <t>JK DE OLIVEIRA</t>
  </si>
  <si>
    <t>C201834</t>
  </si>
  <si>
    <t>BRF S/A</t>
  </si>
  <si>
    <t>01.838.723/0304-68</t>
  </si>
  <si>
    <t>BRF</t>
  </si>
  <si>
    <t>thiago.viotto@brf-br.com</t>
  </si>
  <si>
    <t>Hungria</t>
  </si>
  <si>
    <t>C201835</t>
  </si>
  <si>
    <t>DROGARIA CIPRIANO DE SANTA ROSA S.A.</t>
  </si>
  <si>
    <t>07.781.007/0001-37</t>
  </si>
  <si>
    <t>Noronha Torrezao</t>
  </si>
  <si>
    <t>C201836</t>
  </si>
  <si>
    <t>83.646.984/0074-65</t>
  </si>
  <si>
    <t>Angeloni Gas</t>
  </si>
  <si>
    <t>C201837</t>
  </si>
  <si>
    <t>83.646.984/0008-86</t>
  </si>
  <si>
    <t>Angeloni Farma</t>
  </si>
  <si>
    <t>C201838</t>
  </si>
  <si>
    <t>SUPERMERCADO IWAMOTO LTDA</t>
  </si>
  <si>
    <t>44.519.072/0001-15</t>
  </si>
  <si>
    <t>CHAMA Supermercados</t>
  </si>
  <si>
    <t>edite@grupochama.com.br</t>
  </si>
  <si>
    <t>Antonio Louzada Antunes</t>
  </si>
  <si>
    <t>C201839</t>
  </si>
  <si>
    <t>Posto Pioneiro do Capivari Ltda</t>
  </si>
  <si>
    <t>03.888.413/0001-42</t>
  </si>
  <si>
    <t>vanilda@grupopavan.com</t>
  </si>
  <si>
    <t>C201840</t>
  </si>
  <si>
    <t>Posto de Abastecimento Imperial 2000 Ltda.</t>
  </si>
  <si>
    <t>03.447.202/0001-74</t>
  </si>
  <si>
    <t>Francisco Eugenio</t>
  </si>
  <si>
    <t>C201841</t>
  </si>
  <si>
    <t>SG Comércio de Combustíveis Ltda</t>
  </si>
  <si>
    <t>13.594.690/0001-04</t>
  </si>
  <si>
    <t>Divinópolis</t>
  </si>
  <si>
    <t>posto@postodivinopolis.com.br</t>
  </si>
  <si>
    <t>Itapecerica</t>
  </si>
  <si>
    <t>C201842</t>
  </si>
  <si>
    <t>FBL COMERCIO ON LINE LTDA</t>
  </si>
  <si>
    <t>20.374.840/0001-21</t>
  </si>
  <si>
    <t>FUNFAIR</t>
  </si>
  <si>
    <t>BERNARDO@TM1.COM.BR</t>
  </si>
  <si>
    <t>Nossa Senhora de Lourdes</t>
  </si>
  <si>
    <t>C201843</t>
  </si>
  <si>
    <t>Loja 11 - Big Trans Comercial de Alimentos Ltda</t>
  </si>
  <si>
    <t>03.696.869/0002-91</t>
  </si>
  <si>
    <t>SHCN 310 Bloco C</t>
  </si>
  <si>
    <t>C201844</t>
  </si>
  <si>
    <t>AMBEV S.A.</t>
  </si>
  <si>
    <t>07.526.557/0001-00</t>
  </si>
  <si>
    <t>AMBEV</t>
  </si>
  <si>
    <t>opservicosmkt@ambev.com.br</t>
  </si>
  <si>
    <t>Doutor Renato Paes de Barros</t>
  </si>
  <si>
    <t>C201845</t>
  </si>
  <si>
    <t>CYBELAR COMÉRCIO E INDÚSTRIA LTDA.</t>
  </si>
  <si>
    <t>72.456.809/0001-33</t>
  </si>
  <si>
    <t>CYBELAR</t>
  </si>
  <si>
    <t>TIETE</t>
  </si>
  <si>
    <t>marcio.pazotto@cybelar.com.br</t>
  </si>
  <si>
    <t>Cornélio Pires</t>
  </si>
  <si>
    <t>C201846</t>
  </si>
  <si>
    <t>RECOFARMA INDÚSTRIA DO AMAZONAS LTDA</t>
  </si>
  <si>
    <t>61.454.393/0006-02</t>
  </si>
  <si>
    <t>COCA COLA</t>
  </si>
  <si>
    <t>atsantana@cocacola.com</t>
  </si>
  <si>
    <t>C201847</t>
  </si>
  <si>
    <t>AUTO POSTO PERIM LTDA</t>
  </si>
  <si>
    <t>71.221.600/0001-28</t>
  </si>
  <si>
    <t>BR 259 KM 152</t>
  </si>
  <si>
    <t>C201848</t>
  </si>
  <si>
    <t>POSTO COMERCIAL SANTA RITA LTDA</t>
  </si>
  <si>
    <t>03.595.109/0001-07</t>
  </si>
  <si>
    <t>C201849</t>
  </si>
  <si>
    <t>PERIM E COELHO COMBUSTIVEIS LTDA</t>
  </si>
  <si>
    <t>14.326.762/0001-97</t>
  </si>
  <si>
    <t>CARATINGA</t>
  </si>
  <si>
    <t>BR 458 KM 133</t>
  </si>
  <si>
    <t>C201851</t>
  </si>
  <si>
    <t>28.129.260/0016-67</t>
  </si>
  <si>
    <t>C201852</t>
  </si>
  <si>
    <t>FRANCISCO CARLOS CABRAL DE OLIVEIRA</t>
  </si>
  <si>
    <t>23.857.151/0001-66</t>
  </si>
  <si>
    <t>PORTO GRAO CAFETERIA</t>
  </si>
  <si>
    <t>portograo@gmail.com</t>
  </si>
  <si>
    <t>Fidencio Ramos</t>
  </si>
  <si>
    <t>C201853</t>
  </si>
  <si>
    <t>ARAÚJO HIPERMERCADOS S/A</t>
  </si>
  <si>
    <t>03.244.699/0001-23</t>
  </si>
  <si>
    <t>ARAÚJO</t>
  </si>
  <si>
    <t>sandro@superaraujo.com.br</t>
  </si>
  <si>
    <t>Dez</t>
  </si>
  <si>
    <t>C201854</t>
  </si>
  <si>
    <t>LUXFORT DO BRASIL</t>
  </si>
  <si>
    <t>09.242.442/0001-19</t>
  </si>
  <si>
    <t>Almirante Tamandare</t>
  </si>
  <si>
    <t>financeiro@luxfortdobrasil.com.br</t>
  </si>
  <si>
    <t>Prefeito Euripedes de Siqueira</t>
  </si>
  <si>
    <t>C201855</t>
  </si>
  <si>
    <t>GTEX BRASIL INDUSTRIA E COMERCIO S.A.</t>
  </si>
  <si>
    <t>043.623.792/0001-63</t>
  </si>
  <si>
    <t>GTEX</t>
  </si>
  <si>
    <t>thais.oliveira@gtexbrasil.com.br</t>
  </si>
  <si>
    <t>Rosa Mafei</t>
  </si>
  <si>
    <t>C201856</t>
  </si>
  <si>
    <t>Editora Globo S.A.</t>
  </si>
  <si>
    <t>04.067.191/0006-74</t>
  </si>
  <si>
    <t>dgsilva@edglobo.com.br</t>
  </si>
  <si>
    <t>C201857</t>
  </si>
  <si>
    <t>GALOP GASOLINA LUBRIFICANTE PEÇAS LTDA</t>
  </si>
  <si>
    <t>31.953.466/0001-35</t>
  </si>
  <si>
    <t>postogalop@globo.com</t>
  </si>
  <si>
    <t>C201858</t>
  </si>
  <si>
    <t>POSTO DE SERVIÇOS KIM LTDA.</t>
  </si>
  <si>
    <t>42.379.636/0001-36</t>
  </si>
  <si>
    <t>postokim@gmail.com</t>
  </si>
  <si>
    <t>C201859</t>
  </si>
  <si>
    <t>SUPER SAUDÁVEL EIRELI</t>
  </si>
  <si>
    <t>29.561.596/0001-80</t>
  </si>
  <si>
    <t>SUPER SAUDÁVEL</t>
  </si>
  <si>
    <t>thais.cotrim@gmgb.com.br</t>
  </si>
  <si>
    <t>Sao Gualter</t>
  </si>
  <si>
    <t>C201860</t>
  </si>
  <si>
    <t>CARNEIRO SERVICOS ESCRITURAIS LTDA</t>
  </si>
  <si>
    <t>18.820.843/0001-08</t>
  </si>
  <si>
    <t>CIA DO CREDITO</t>
  </si>
  <si>
    <t>Teresopolis</t>
  </si>
  <si>
    <t>despesa@ciadocredito.net.br</t>
  </si>
  <si>
    <t>Feliciano Sodre</t>
  </si>
  <si>
    <t>C201861</t>
  </si>
  <si>
    <t>EASYLIVE ENTRETENIMENTO S.A.</t>
  </si>
  <si>
    <t>04.343.085/0001-61</t>
  </si>
  <si>
    <t>Ingresso Dotz</t>
  </si>
  <si>
    <t>jorge.bailey@easylive.com.br</t>
  </si>
  <si>
    <t>C201862</t>
  </si>
  <si>
    <t>PRATICA KLIMAQUIP INDUSTRIA E COMERCIO S.A</t>
  </si>
  <si>
    <t>08.574.411/0001-00</t>
  </si>
  <si>
    <t>PRATICA</t>
  </si>
  <si>
    <t>POUSO ALEGRE</t>
  </si>
  <si>
    <t>edna@praticabr.com</t>
  </si>
  <si>
    <t>BR 459 KM 101 S/N Loteamento Ipiranga</t>
  </si>
  <si>
    <t>C201863</t>
  </si>
  <si>
    <t>SUPERMERCADOS CIDADE LTDA</t>
  </si>
  <si>
    <t>66.322.108/0001-09</t>
  </si>
  <si>
    <t>SUPERMERCADO CIDADE</t>
  </si>
  <si>
    <t>rodrigo@supermercadoscidade.com.br</t>
  </si>
  <si>
    <t>ANTÔNIO SILVA</t>
  </si>
  <si>
    <t>C201864</t>
  </si>
  <si>
    <t>Nordeste Petroleo Ltda</t>
  </si>
  <si>
    <t>02.677.639/0001-31</t>
  </si>
  <si>
    <t>nordestepetroleo@hotmail.com</t>
  </si>
  <si>
    <t>C201866</t>
  </si>
  <si>
    <t>Loja 07 - AREAL COMERCIAL DE ALIMENTOS S/A</t>
  </si>
  <si>
    <t>15.914.528/0001-43</t>
  </si>
  <si>
    <t>Conjunto 5</t>
  </si>
  <si>
    <t>C201867</t>
  </si>
  <si>
    <t>Loja 06 - OTIMA COMERCIO DE ALIMENTOS S/A</t>
  </si>
  <si>
    <t>13.197.254/0005-17</t>
  </si>
  <si>
    <t>8 Comercio Local</t>
  </si>
  <si>
    <t>C201868</t>
  </si>
  <si>
    <t>PLANINVESTI ADMINISTRAÇÃO E SERVIÇOS LTDA.</t>
  </si>
  <si>
    <t>02.959.392/0001-46</t>
  </si>
  <si>
    <t>UP BRASIL</t>
  </si>
  <si>
    <t>sandra.varela@upbrasil.com</t>
  </si>
  <si>
    <t>Faria Lima</t>
  </si>
  <si>
    <t>C201869</t>
  </si>
  <si>
    <t>POSTO DE COMBUSTÍVEIS REDE M7 EIRELI</t>
  </si>
  <si>
    <t>00.109.576/0001-91</t>
  </si>
  <si>
    <t>POSTO M7</t>
  </si>
  <si>
    <t>postom7@hotmail.com</t>
  </si>
  <si>
    <t>Carlos Frederico Ramthum</t>
  </si>
  <si>
    <t>C201870</t>
  </si>
  <si>
    <t>GRUPO CASAS BAHIA S.A.</t>
  </si>
  <si>
    <t>33.041.260/0652-90</t>
  </si>
  <si>
    <t>VIA</t>
  </si>
  <si>
    <t>processos.b2b@viavarejo.com.br;processos.b2b@viavarejo.com.br;</t>
  </si>
  <si>
    <t>Rebouças</t>
  </si>
  <si>
    <t>C201871</t>
  </si>
  <si>
    <t>Araya Assessoria em Idiomas e Traduçao Ltda</t>
  </si>
  <si>
    <t>05.390.675/0001-08</t>
  </si>
  <si>
    <t>Liceo Araya Idiomas</t>
  </si>
  <si>
    <t>Tertuliano Branco de Miranda</t>
  </si>
  <si>
    <t>C201872</t>
  </si>
  <si>
    <t>Loja 13 - AREAL COMERCIO DE ALIMENTOS S/A</t>
  </si>
  <si>
    <t>15.914.528/0002-24</t>
  </si>
  <si>
    <t>izabelt@bigbox.com.br</t>
  </si>
  <si>
    <t>SHIN EPPN CANTEIRO CENTRAL LOTE 06</t>
  </si>
  <si>
    <t>C201874</t>
  </si>
  <si>
    <t>10.377.791/0003-99</t>
  </si>
  <si>
    <t>SANTA BARBARA DO LESTE</t>
  </si>
  <si>
    <t>ROD BR 116 KM 555.5</t>
  </si>
  <si>
    <t>C201875</t>
  </si>
  <si>
    <t>AUTO POSTO ITAUNA LTDA</t>
  </si>
  <si>
    <t>13.005.663/0001-40</t>
  </si>
  <si>
    <t>MANHUACU</t>
  </si>
  <si>
    <t>LUIZ CERQUEIRA</t>
  </si>
  <si>
    <t>C201876</t>
  </si>
  <si>
    <t>10.377.791/0004-70</t>
  </si>
  <si>
    <t>MELO VIANA</t>
  </si>
  <si>
    <t>C201877</t>
  </si>
  <si>
    <t>18.814.134/0002-92</t>
  </si>
  <si>
    <t>Drogavet SOROCABA</t>
  </si>
  <si>
    <t>SOROCABA</t>
  </si>
  <si>
    <t>christina@drogavet.com; financeiro.indaiatuba@drogavet.com</t>
  </si>
  <si>
    <t>SALVADOR CORREA</t>
  </si>
  <si>
    <t>C201878</t>
  </si>
  <si>
    <t>SGC MANIPULACAO VETERINARIA LTDA</t>
  </si>
  <si>
    <t>29.315.011/0001-42</t>
  </si>
  <si>
    <t>DROGAVET MARINGÁ</t>
  </si>
  <si>
    <t>direcaomaringa@drogavet.com;joão@drogavet.com</t>
  </si>
  <si>
    <t>C201879</t>
  </si>
  <si>
    <t>SOMPO SAUDE SEGUROS S.A.</t>
  </si>
  <si>
    <t>47.184.510/0001-20</t>
  </si>
  <si>
    <t>Sompo Saúde</t>
  </si>
  <si>
    <t>halinai@sompo.com.br</t>
  </si>
  <si>
    <t>c201880</t>
  </si>
  <si>
    <t>ALLIED TECNOLOGIA S.A.</t>
  </si>
  <si>
    <t>20.247.322/0001-47</t>
  </si>
  <si>
    <t>ALLIED</t>
  </si>
  <si>
    <t>ltarakaki@alliedbrasil.com.br</t>
  </si>
  <si>
    <t>Vice-Prefeito Hermenegildo Tonolli</t>
  </si>
  <si>
    <t>c201881</t>
  </si>
  <si>
    <t>PROFARMA DISTRIBUIDORA DE PRODUTOS FARMACEUTICOS SA</t>
  </si>
  <si>
    <t>45.453.214/0001-51</t>
  </si>
  <si>
    <t>PROFARMA</t>
  </si>
  <si>
    <t>AV AYTON SENNA</t>
  </si>
  <si>
    <t>C201882</t>
  </si>
  <si>
    <t>ELO SERVICOS S.A.</t>
  </si>
  <si>
    <t>09.227.084/0001-75</t>
  </si>
  <si>
    <t>ELO SERVICOS</t>
  </si>
  <si>
    <t>rcabral@elopar.com.br</t>
  </si>
  <si>
    <t>C201883</t>
  </si>
  <si>
    <t>TRANSITABILE SISTEMA DE CONTROLE DE VAGAS AUTOMOTIVAS LTDA</t>
  </si>
  <si>
    <t>28.729.743/0001-16</t>
  </si>
  <si>
    <t>TRANSITABILE SISTEMA</t>
  </si>
  <si>
    <t>pacheco@transitabile.com.br</t>
  </si>
  <si>
    <t>Dos Guajajaras</t>
  </si>
  <si>
    <t>C201884</t>
  </si>
  <si>
    <t>ACADEMIA PRATIQUE CACHOEIRINHA LTDA</t>
  </si>
  <si>
    <t>08.072.295/0001-13</t>
  </si>
  <si>
    <t>ACADEMIA PRATIQUE CACHOEIRINHA</t>
  </si>
  <si>
    <t>financeiro@pratiquefitness.com.br</t>
  </si>
  <si>
    <t>C201885</t>
  </si>
  <si>
    <t>REDE MORAR LTDA</t>
  </si>
  <si>
    <t>07.454.060/0008-08</t>
  </si>
  <si>
    <t>REDE MORAR</t>
  </si>
  <si>
    <t>faturamento@redemorar.com.br</t>
  </si>
  <si>
    <t>Monte Sião</t>
  </si>
  <si>
    <t>C201886</t>
  </si>
  <si>
    <t>SUPERNOW PORTAL E SERVICOS DE INTERNET LTDA ME</t>
  </si>
  <si>
    <t>23.559.907/0001-90</t>
  </si>
  <si>
    <t>SUPERMERCADO NOW</t>
  </si>
  <si>
    <t>andrea.santanna@b2wdigital.com;bruna.stutz@b2wdigital.com;raissa.zylberglejd@b2wdigital.com</t>
  </si>
  <si>
    <t>Alameda Jaú</t>
  </si>
  <si>
    <t>C201887</t>
  </si>
  <si>
    <t>PIRELLI COMERCIAL DE PNEUS BRASIL LTDA</t>
  </si>
  <si>
    <t>24.502.351/0001-69</t>
  </si>
  <si>
    <t>PIRELLI</t>
  </si>
  <si>
    <t>agda.araujo.st@pirelli.com</t>
  </si>
  <si>
    <t>C201888</t>
  </si>
  <si>
    <t>DANONE LTDA</t>
  </si>
  <si>
    <t>23.643.315/0001-52</t>
  </si>
  <si>
    <t>DANONE</t>
  </si>
  <si>
    <t>Mariana.SILVA@danone.com</t>
  </si>
  <si>
    <t>c2018882</t>
  </si>
  <si>
    <t>GENERAL MILLS BRASIL ALIMENTOS LTDA</t>
  </si>
  <si>
    <t>61.586.558/0013-29</t>
  </si>
  <si>
    <t>GENERAL MILLS</t>
  </si>
  <si>
    <t>São Bernardo do Campo</t>
  </si>
  <si>
    <t>juliane.pinheiro@genmills.com</t>
  </si>
  <si>
    <t>Miro Vetorazzo, 1661/1681</t>
  </si>
  <si>
    <t>C2018883</t>
  </si>
  <si>
    <t>PAN ADMINISTRADORA DE CONSORCIO LTDA</t>
  </si>
  <si>
    <t>50.533.876/0001-71</t>
  </si>
  <si>
    <t>CONSORCIO NACIONAL PAN</t>
  </si>
  <si>
    <t>vivian.varella@grupopan.com</t>
  </si>
  <si>
    <t>RUA DONA PRIMITIVA  VIANCO</t>
  </si>
  <si>
    <t>C201889</t>
  </si>
  <si>
    <t>Loja 14 - AREAL COMERCIO DE ALIMENTOS S/A</t>
  </si>
  <si>
    <t>15.914.528/0003-05</t>
  </si>
  <si>
    <t>508 Bloco C</t>
  </si>
  <si>
    <t>C201901</t>
  </si>
  <si>
    <t>LINKPARTNERS INFORMATION TECHNOLOGY TASI LTDA</t>
  </si>
  <si>
    <t>09.157.542/0001-47</t>
  </si>
  <si>
    <t>O2B - OPERATION TO BUSINESS</t>
  </si>
  <si>
    <t>Cristiano Viana</t>
  </si>
  <si>
    <t>C201902</t>
  </si>
  <si>
    <t>Loja 15 - ITAPACI COMERCIAL DE ALIMENTOS S/A</t>
  </si>
  <si>
    <t>32.148.930/0001-83</t>
  </si>
  <si>
    <t>SHC/SW CLSW 105 BL A LOJA 01</t>
  </si>
  <si>
    <t>C201903</t>
  </si>
  <si>
    <t>Loja 16 - ANGELICA COMERCIAL DE ALIMENTOS S/A</t>
  </si>
  <si>
    <t>24.209.248/0001-25</t>
  </si>
  <si>
    <t>contas@bigbox.com.br;fabio@bigbox.com.br;laiza@bigbox.com.br;gleici.goncalves@dotz.com</t>
  </si>
  <si>
    <t>512 Bloco A</t>
  </si>
  <si>
    <t>C201904</t>
  </si>
  <si>
    <t>Camil Alimentos S/A</t>
  </si>
  <si>
    <t>64.904.295/0043-62</t>
  </si>
  <si>
    <t>Camil</t>
  </si>
  <si>
    <t>paula.peres@camil.com.br</t>
  </si>
  <si>
    <t>C201905</t>
  </si>
  <si>
    <t>AMMO VAREJO LTDA</t>
  </si>
  <si>
    <t>03.494.776/0001-01</t>
  </si>
  <si>
    <t>AMMO VAREJO</t>
  </si>
  <si>
    <t>pedro.rocha@ammovarejo.com.br</t>
  </si>
  <si>
    <t>C201906</t>
  </si>
  <si>
    <t>TRAVEL4 TURISMO E EVENTOS EPP</t>
  </si>
  <si>
    <t>27.346.168/0001-00</t>
  </si>
  <si>
    <t>TRAVEL4 TURISMO E EVENTOS</t>
  </si>
  <si>
    <t>sarah@travel4.tur.br</t>
  </si>
  <si>
    <t>Ministro Orozimbo Nonato</t>
  </si>
  <si>
    <t>C201907</t>
  </si>
  <si>
    <t>Loja 02 – MINI MERCADO HAIA LTDA</t>
  </si>
  <si>
    <t>07.421.692/0001-90</t>
  </si>
  <si>
    <t>Aguia de Haia</t>
  </si>
  <si>
    <t>C201908</t>
  </si>
  <si>
    <t>Loja 03 – EMPÓRIO CHAMA LTDA</t>
  </si>
  <si>
    <t>05.341.793/0001-26</t>
  </si>
  <si>
    <t>Waldemar Carlos Pereira</t>
  </si>
  <si>
    <t>C201909</t>
  </si>
  <si>
    <t>Loja 04 – COMERCIAL CHAMA LTDA</t>
  </si>
  <si>
    <t>60.175.221/0001-22</t>
  </si>
  <si>
    <t>Carapicuiba</t>
  </si>
  <si>
    <t>Cabreuva</t>
  </si>
  <si>
    <t>C201910</t>
  </si>
  <si>
    <t>Loja 05 – MERCANTIL CHAMA LTDA</t>
  </si>
  <si>
    <t>60.873.262/0001-92</t>
  </si>
  <si>
    <t>Pastoril de Itapetinga</t>
  </si>
  <si>
    <t>C2019100</t>
  </si>
  <si>
    <t>SUPER PAGAMENTOS E ADMINISTRACAO DE MEIOS ELETRONICOS S/A</t>
  </si>
  <si>
    <t>09.554.480/0001-07</t>
  </si>
  <si>
    <t>SUPERDIGITAL</t>
  </si>
  <si>
    <t>ayla.wunderlich@superdigital.com.br</t>
  </si>
  <si>
    <t>Alvarenga</t>
  </si>
  <si>
    <t>C2019101</t>
  </si>
  <si>
    <t>MODERNO SUPERMERCADOS DE PATOS DE MINAS EIRELI</t>
  </si>
  <si>
    <t>12.026.989/0001-91</t>
  </si>
  <si>
    <t>MODERNO SUPERMERCADOS</t>
  </si>
  <si>
    <t>Patos de Minas</t>
  </si>
  <si>
    <t>CAPAGARM1@GMAIL.COM</t>
  </si>
  <si>
    <t>Agenor Maciel</t>
  </si>
  <si>
    <t>C2019102</t>
  </si>
  <si>
    <t>JL FARMACIA DE MANIPULACAO LTDA</t>
  </si>
  <si>
    <t>08.014.940/0001-41</t>
  </si>
  <si>
    <t>Drogavet Manaus</t>
  </si>
  <si>
    <t>gerenciamanaus@drogavet.com</t>
  </si>
  <si>
    <t>Coronel Teixeira</t>
  </si>
  <si>
    <t>C2019103</t>
  </si>
  <si>
    <t>Drogavet Farmácia de Manipulação Ltda</t>
  </si>
  <si>
    <t>06.110.511/0006-57</t>
  </si>
  <si>
    <t>Drogavet Balneário Camboriú</t>
  </si>
  <si>
    <t>farmaceuticabc@drogavet.com ; financeiro1@drogavet.com</t>
  </si>
  <si>
    <t>3 Avenida</t>
  </si>
  <si>
    <t>C2019104</t>
  </si>
  <si>
    <t>GRUPO HU VIAGENS E  TURISMO S.A.</t>
  </si>
  <si>
    <t>12.954.744/0001-24</t>
  </si>
  <si>
    <t>GRUPO HU VIAGENS E  TURISMO</t>
  </si>
  <si>
    <t>vivian@hurb.com</t>
  </si>
  <si>
    <t>Joao Cabral de Mello Neto</t>
  </si>
  <si>
    <t>C2019105</t>
  </si>
  <si>
    <t>YELLOW FUN AGÊNCIA DE TURISMO EIRELI</t>
  </si>
  <si>
    <t>34.400.561/0001-08</t>
  </si>
  <si>
    <t>YELLOW FUN TURISMO</t>
  </si>
  <si>
    <t>COMERCIAL@YELLOWFUN.COM.BR; turismo.pv@gmail.com</t>
  </si>
  <si>
    <t>Henrique Moreira</t>
  </si>
  <si>
    <t>C2019106</t>
  </si>
  <si>
    <t>E. Hotelaria e Turismo Ltda</t>
  </si>
  <si>
    <t>11.796.602/0001-13</t>
  </si>
  <si>
    <t>Vert Hotéis</t>
  </si>
  <si>
    <t>C2019107</t>
  </si>
  <si>
    <t>FIVE ACTS COMERCIO, ASSESSORIA, CONSULTORIA E TREINAMENTOS EM INFORMATICA LTDA</t>
  </si>
  <si>
    <t>07.536.218/0001-04</t>
  </si>
  <si>
    <t>FIVE ACTS</t>
  </si>
  <si>
    <t>BRUNO.ARAUJO@FIVEACTS.COM.BR</t>
  </si>
  <si>
    <t>dos Maracatins</t>
  </si>
  <si>
    <t>C2019108</t>
  </si>
  <si>
    <t>SUPERMERCADO COELHO DINIZ EIRELI</t>
  </si>
  <si>
    <t>41.930.199/0017-00</t>
  </si>
  <si>
    <t>C2019109</t>
  </si>
  <si>
    <t>FARMACIA DE MANIPULAÇÃO ALMEIDA LTDA</t>
  </si>
  <si>
    <t>33.134.030/0001-40</t>
  </si>
  <si>
    <t>Belem</t>
  </si>
  <si>
    <t>Boaventura da Silva</t>
  </si>
  <si>
    <t>C201911</t>
  </si>
  <si>
    <t>Loja 07 – MINI MERCADO CHAMA LTDA</t>
  </si>
  <si>
    <t>67.624.577/0001-45</t>
  </si>
  <si>
    <t>Uxi</t>
  </si>
  <si>
    <t>C2019110</t>
  </si>
  <si>
    <t>BEM ESTAR PET FARMACIA DE MANIPULACAO VETERINARIA LTDA</t>
  </si>
  <si>
    <t>27.603.955/0001-90</t>
  </si>
  <si>
    <t>DANIEL@DROGAVET.COM</t>
  </si>
  <si>
    <t>Jaguarari</t>
  </si>
  <si>
    <t>C2019111</t>
  </si>
  <si>
    <t>ITRACK BRASIL TECNOLOGIA LTDA</t>
  </si>
  <si>
    <t>27.381.820/0001-27</t>
  </si>
  <si>
    <t>Itrack</t>
  </si>
  <si>
    <t>bruna.schincariol@itrackbrasil.com.br</t>
  </si>
  <si>
    <t>Sagitario</t>
  </si>
  <si>
    <t>C2019112</t>
  </si>
  <si>
    <t>MASTERPET FARMACIA DE MANIPULACAO VETERINARIA LTDA</t>
  </si>
  <si>
    <t>drogavet@drogavet.com; financeiro@drogavet.com</t>
  </si>
  <si>
    <t>C2019113</t>
  </si>
  <si>
    <t>CAPPELLI FARMACIA DE MANIPULACAO LTDA</t>
  </si>
  <si>
    <t>27.832.341/0001-80</t>
  </si>
  <si>
    <t>marcelo.cappelli@drogavet.com</t>
  </si>
  <si>
    <t>C2019114</t>
  </si>
  <si>
    <t>H. SILVEIRA TURISMO LTDA</t>
  </si>
  <si>
    <t>55.421.614/0001-39</t>
  </si>
  <si>
    <t>KANGAROO TOURS</t>
  </si>
  <si>
    <t>marketing@kangaroo.com.br</t>
  </si>
  <si>
    <t>Ministro Rocha Azevedo</t>
  </si>
  <si>
    <t>C2019115</t>
  </si>
  <si>
    <t>MRV ENGENHARIA E PARTICIPAÇÕES</t>
  </si>
  <si>
    <t>08.343.492/0014-44</t>
  </si>
  <si>
    <t>MRV FORTALEZA</t>
  </si>
  <si>
    <t>ARY BARROSO</t>
  </si>
  <si>
    <t>C2019116</t>
  </si>
  <si>
    <t>CONSTRUTORA MONTENEGRO LTDA</t>
  </si>
  <si>
    <t>06.917.587/0001-84</t>
  </si>
  <si>
    <t>Barao de Aracati</t>
  </si>
  <si>
    <t>C2019117</t>
  </si>
  <si>
    <t>PROCTER &amp; GAMBLE INDUSTRIAL E COMERCIAL LTDA</t>
  </si>
  <si>
    <t>01.358.874/0016-64</t>
  </si>
  <si>
    <t>P&amp;G</t>
  </si>
  <si>
    <t>LOUVEIRA</t>
  </si>
  <si>
    <t>dejesus@pg.com</t>
  </si>
  <si>
    <t>Francisco Pereira Dutra</t>
  </si>
  <si>
    <t>C2019118</t>
  </si>
  <si>
    <t>MAKRO ATACADISTA S.A.</t>
  </si>
  <si>
    <t>47.427.653/0001-15</t>
  </si>
  <si>
    <t>MAKRO ATACADISTA</t>
  </si>
  <si>
    <t>financeiro@makro.com.br</t>
  </si>
  <si>
    <t>Carlos Lisdegno Carlucci</t>
  </si>
  <si>
    <t>C2019119</t>
  </si>
  <si>
    <t>REGENCE VEICULOS PEÇAS E SERVIÇOS LTDA</t>
  </si>
  <si>
    <t>REGENCE RENAULT DUNAS</t>
  </si>
  <si>
    <t>morgana.oliveira@adtsa.com.br</t>
  </si>
  <si>
    <t>C201912</t>
  </si>
  <si>
    <t>Loja 08 – MERCEARIA CHAMA LTDA</t>
  </si>
  <si>
    <t>03.205.493/0001-94</t>
  </si>
  <si>
    <t>Osvaldo Valle Cordeiro</t>
  </si>
  <si>
    <t>C2019120</t>
  </si>
  <si>
    <t>INCOMM BRASIL PRE PAGO LTDA</t>
  </si>
  <si>
    <t>11.678.938/0001-81</t>
  </si>
  <si>
    <t>INCOMM</t>
  </si>
  <si>
    <t>ghodge@incomm.com</t>
  </si>
  <si>
    <t>C2019121</t>
  </si>
  <si>
    <t>FEIRAO DE MOVEIS - EIRELI</t>
  </si>
  <si>
    <t>08.889.573/0005-53</t>
  </si>
  <si>
    <t>FEIRAO DE MOVEIS</t>
  </si>
  <si>
    <t>Palhoca</t>
  </si>
  <si>
    <t>atendimento@lojasfeiraodemoveis.com.br</t>
  </si>
  <si>
    <t>Aurelia Maria Maia</t>
  </si>
  <si>
    <t>C2019122</t>
  </si>
  <si>
    <t>H8 VEÍCULOS, PEÇAS E SERVIÇOS LTDA</t>
  </si>
  <si>
    <t>19.804.949/0001-72</t>
  </si>
  <si>
    <t>DOVER PEUGEOT</t>
  </si>
  <si>
    <t>administrativo2@grupoh8.com.br</t>
  </si>
  <si>
    <t>Calcedonia</t>
  </si>
  <si>
    <t>C2019123</t>
  </si>
  <si>
    <t>08.343.492/0004-72</t>
  </si>
  <si>
    <t>MRV Construtora Campinas</t>
  </si>
  <si>
    <t>JESUINO MARCONDES MACHADO</t>
  </si>
  <si>
    <t>C2019124</t>
  </si>
  <si>
    <t>VITTACE CASTRO EMPREENDIMENTOS IMOBILIARIOS SPE LTDA</t>
  </si>
  <si>
    <t>29.944.391/0001-84</t>
  </si>
  <si>
    <t>PRESTES CONSTRUTORA</t>
  </si>
  <si>
    <t>ana.baldacim@prestes.com</t>
  </si>
  <si>
    <t>Nestor Guimaraes</t>
  </si>
  <si>
    <t>C2019125</t>
  </si>
  <si>
    <t>Loja 10 - SANTA ISABEL COMERCIAL DE ALIMENTOS S/A</t>
  </si>
  <si>
    <t>33.797.125/0001-43</t>
  </si>
  <si>
    <t>cobranca@dotz.com.br;contas@bigbox.com.br;fabio@bigbox.com.br;laiza@bigbox.com.br</t>
  </si>
  <si>
    <t>SCIA Quadra 10 Conjunto 1</t>
  </si>
  <si>
    <t>C2019126</t>
  </si>
  <si>
    <t>PORTO SEGURO CIA DE SEGUROS GERAIS</t>
  </si>
  <si>
    <t>61.198.164/0001-60</t>
  </si>
  <si>
    <t>PORTO SEGURO</t>
  </si>
  <si>
    <t>alessandra.carneiro@portoseguro.com.br</t>
  </si>
  <si>
    <t>C2019127</t>
  </si>
  <si>
    <t>ROYAL CITY OPERADORA DE CARTAO BENEFICIOS E SERVICOS DE PUBLICIDADE LTDA – EPP</t>
  </si>
  <si>
    <t>20.149.920/0001-83</t>
  </si>
  <si>
    <t>ROYAL CITY CLUBE DE BENEFICIOS</t>
  </si>
  <si>
    <t>contato@royalcity.com.br</t>
  </si>
  <si>
    <t>Prefeito Carlos Ferreira Lopes</t>
  </si>
  <si>
    <t>C2019128</t>
  </si>
  <si>
    <t>FROTA E FROTA SERVICOS EM TECNOLOGIA DA INFORMACAO LTDA</t>
  </si>
  <si>
    <t>10.988.637/0001-91</t>
  </si>
  <si>
    <t>Easy Solutions - Feirão De Carros</t>
  </si>
  <si>
    <t>financeiro@easysolutions.net.br</t>
  </si>
  <si>
    <t>Alan Kardec</t>
  </si>
  <si>
    <t>C201913</t>
  </si>
  <si>
    <t>Loja 09 – VAREJÃO CHAMA LTDA</t>
  </si>
  <si>
    <t>04.115.928/0001-72</t>
  </si>
  <si>
    <t>Santo Andre</t>
  </si>
  <si>
    <t>Sapopemba</t>
  </si>
  <si>
    <t>C2019130</t>
  </si>
  <si>
    <t>06.110.511/0005-76</t>
  </si>
  <si>
    <t>Drogavet Joinville</t>
  </si>
  <si>
    <t>maria.regina@drogavet.com , financeiro1@drogavet.com</t>
  </si>
  <si>
    <t>Camboriu</t>
  </si>
  <si>
    <t>C2019131</t>
  </si>
  <si>
    <t>41.930.199/0019-63</t>
  </si>
  <si>
    <t>Marechal Deodoro da Fonseca</t>
  </si>
  <si>
    <t>C2019132</t>
  </si>
  <si>
    <t>EUGENIO RAULINO KOERICH COMERCIO E INDUSTRIA S/A</t>
  </si>
  <si>
    <t>86.184.074/0141-09</t>
  </si>
  <si>
    <t>LOJAS KOERICH</t>
  </si>
  <si>
    <t>Biguaçu</t>
  </si>
  <si>
    <t>efcosta@koerich.com.br</t>
  </si>
  <si>
    <t>PAULO ZIMMERMANN</t>
  </si>
  <si>
    <t>C2019133</t>
  </si>
  <si>
    <t>CONFEDERACAO NACIONAL DE DIRIGENTES LOJISTA</t>
  </si>
  <si>
    <t>34.173.682/0003-18</t>
  </si>
  <si>
    <t>SPC BRASIL</t>
  </si>
  <si>
    <t>rafael.matuoca@spcbrasil.org.br</t>
  </si>
  <si>
    <t>Leoncio de Carvalho</t>
  </si>
  <si>
    <t>C201914</t>
  </si>
  <si>
    <t>Loja 10 – MERCADINHO CHAMA LTDA</t>
  </si>
  <si>
    <t>04.562.339/0001-32</t>
  </si>
  <si>
    <t>Rio das Pedras</t>
  </si>
  <si>
    <t>C201915</t>
  </si>
  <si>
    <t>Loja 12 – MERCADINHO IWAMOTO LTDA</t>
  </si>
  <si>
    <t>08.059.626/0001-85</t>
  </si>
  <si>
    <t>Presidente Costa e Silva</t>
  </si>
  <si>
    <t>C201916</t>
  </si>
  <si>
    <t>Loja 13 – VAREJÃO IWAMOTO LTDA</t>
  </si>
  <si>
    <t>10.566.897/0001-79</t>
  </si>
  <si>
    <t>Corrego do Bom Jesus</t>
  </si>
  <si>
    <t>C201917</t>
  </si>
  <si>
    <t>Loja 14 – MERCEARIA CHAMA LTDA</t>
  </si>
  <si>
    <t>03.205.493/0003-56</t>
  </si>
  <si>
    <t>Emilia Marengo</t>
  </si>
  <si>
    <t>C201918</t>
  </si>
  <si>
    <t>Loja 15 – MERCEARIA CHAMA LTDA</t>
  </si>
  <si>
    <t>03.205.493/0004-37</t>
  </si>
  <si>
    <t>do Oratorio</t>
  </si>
  <si>
    <t>C201919</t>
  </si>
  <si>
    <t>Loja 16 – MERCEARIA CHAMA LTDA</t>
  </si>
  <si>
    <t>03.205.493/0005-18</t>
  </si>
  <si>
    <t>C201920</t>
  </si>
  <si>
    <t>Loja 17 – MERCEARIA CHAMA LTDA</t>
  </si>
  <si>
    <t>03.205.493/0006-07</t>
  </si>
  <si>
    <t>José Brumatti</t>
  </si>
  <si>
    <t>C201921</t>
  </si>
  <si>
    <t>ESFERA FIDELIDADE S.A</t>
  </si>
  <si>
    <t>31.595.265/0001-03</t>
  </si>
  <si>
    <t>C201922</t>
  </si>
  <si>
    <t>TREND VIAGENS OPERADORA DE TURISMO S.A.</t>
  </si>
  <si>
    <t>19.916.590/0001-25</t>
  </si>
  <si>
    <t>TREND VIAGENS</t>
  </si>
  <si>
    <t>flavia.queiroz@cvccorp.com.br</t>
  </si>
  <si>
    <t>das Esmeraldas</t>
  </si>
  <si>
    <t>C201924</t>
  </si>
  <si>
    <t>DURATEX S/A</t>
  </si>
  <si>
    <t>97.837.181/0001-47</t>
  </si>
  <si>
    <t>pagadoria@duratex.com.br</t>
  </si>
  <si>
    <t>C201925</t>
  </si>
  <si>
    <t>LET`S BEER COMÉRCIO DE BEBIDAS LTDA</t>
  </si>
  <si>
    <t>16.935.297/0001-17</t>
  </si>
  <si>
    <t>LET´S BEER II</t>
  </si>
  <si>
    <t>roberto@letsbeer.com.br</t>
  </si>
  <si>
    <t>Joaquim Tavora</t>
  </si>
  <si>
    <t>C201926</t>
  </si>
  <si>
    <t>PRESTES EMPREENDIMENTOS IMOBILIARIOS SPE LTDA</t>
  </si>
  <si>
    <t>11.010.326/0001-16</t>
  </si>
  <si>
    <t>C201927</t>
  </si>
  <si>
    <t>SUP A LUZITANA IND E COM LTDA</t>
  </si>
  <si>
    <t>53.964.227/0001-13</t>
  </si>
  <si>
    <t>A LUZITANA</t>
  </si>
  <si>
    <t>Cacoal</t>
  </si>
  <si>
    <t>RO</t>
  </si>
  <si>
    <t>financeiro@aluzitana.com.br</t>
  </si>
  <si>
    <t>Dois de Junho</t>
  </si>
  <si>
    <t>C201928</t>
  </si>
  <si>
    <t>SUPERMERCADO DU VO LTDA</t>
  </si>
  <si>
    <t>28.150.802/0001-05</t>
  </si>
  <si>
    <t>TUNGAS</t>
  </si>
  <si>
    <t>Ijaci</t>
  </si>
  <si>
    <t>nfetungas@hotmail.com</t>
  </si>
  <si>
    <t>31 DE DEZEMBRO</t>
  </si>
  <si>
    <t>C201929</t>
  </si>
  <si>
    <t>MARIA CHOCOLATE EIRELI</t>
  </si>
  <si>
    <t>MARIA CHOCOLATE</t>
  </si>
  <si>
    <t>financeiro@mariachocolate.com.br</t>
  </si>
  <si>
    <t>dos Timbiras</t>
  </si>
  <si>
    <t>C201930</t>
  </si>
  <si>
    <t>CLIENTE AGENTE MGM E CRM PARA EMPRESAS</t>
  </si>
  <si>
    <t>28.911.389/0001-46</t>
  </si>
  <si>
    <t>CLIENTE AGENTE</t>
  </si>
  <si>
    <t>Ribeirao Pires</t>
  </si>
  <si>
    <t>financeiro@clienteagente.com.br</t>
  </si>
  <si>
    <t>Fortuna (Jd S Cruz)</t>
  </si>
  <si>
    <t>C201931</t>
  </si>
  <si>
    <t>POSTO VIBRANT EIRELI LTDA</t>
  </si>
  <si>
    <t>28.206.623/0001-34</t>
  </si>
  <si>
    <t>Posto Vibrant</t>
  </si>
  <si>
    <t>pruner@pruner.com.br</t>
  </si>
  <si>
    <t>Anel Rodoviario Celso Mello Azevedo</t>
  </si>
  <si>
    <t>C201932</t>
  </si>
  <si>
    <t>PIC NIC - RESTAURANTE, LANCHONTE E LOJA DE CONVENIENCIA LTDA</t>
  </si>
  <si>
    <t>32.702.158/0001-08</t>
  </si>
  <si>
    <t>C201933</t>
  </si>
  <si>
    <t>NETPOINTS FIDELIDADE S.A</t>
  </si>
  <si>
    <t>13.334.051/0001-00</t>
  </si>
  <si>
    <t>NETPOINTS FIDELIDADE</t>
  </si>
  <si>
    <t>tania.costa@dotz.com</t>
  </si>
  <si>
    <t>Sim</t>
  </si>
  <si>
    <t>C201934</t>
  </si>
  <si>
    <t>GRANDA NOVE COMUNICAÇÃO VISUAL EIRELI - ME</t>
  </si>
  <si>
    <t>GRANDA NOVE</t>
  </si>
  <si>
    <t>guilherme.clabonde@granda.ind.br</t>
  </si>
  <si>
    <t>Fidelis Augusto Alves</t>
  </si>
  <si>
    <t>C201935</t>
  </si>
  <si>
    <t>Loja 12 - Big Trans Comercial de Alimentos Ltda</t>
  </si>
  <si>
    <t>03.696.869/0003-72</t>
  </si>
  <si>
    <t>SHCN CL quadra 208</t>
  </si>
  <si>
    <t>C201936</t>
  </si>
  <si>
    <t>ASSOCIAÇÃO DOS LOJISTAS DO MEGA POLO MODA GOIÂNIA</t>
  </si>
  <si>
    <t>031.581.568/0001-77</t>
  </si>
  <si>
    <t>MEGA POLO MODA GOIÂNIA</t>
  </si>
  <si>
    <t>marilia.serra@mpmgoiania.com.br</t>
  </si>
  <si>
    <t>Armogaste Jose da Silveira</t>
  </si>
  <si>
    <t>C201937</t>
  </si>
  <si>
    <t>COMPANHIA GLOBAL DE SOLUÇÕES E SERVIÇOS DE PAGAMENTOS S.A.</t>
  </si>
  <si>
    <t>32.024.691/0001-50</t>
  </si>
  <si>
    <t>Dotz Financial</t>
  </si>
  <si>
    <t>thiago.fugii@dotz.com</t>
  </si>
  <si>
    <t>C201938</t>
  </si>
  <si>
    <t>06.110.511/0004-95</t>
  </si>
  <si>
    <t>Drogavet FLORIANOPOLIS</t>
  </si>
  <si>
    <t>farmaceutica5@drogavet.com; financeirofloripa@drogavet.com , financeiro1@drogavet.com</t>
  </si>
  <si>
    <t>DESEMBARGADOR ARNO HOESCHL</t>
  </si>
  <si>
    <t>C201940</t>
  </si>
  <si>
    <t>AIDAN BONOMI STABILE EIRELI</t>
  </si>
  <si>
    <t>01.561.600/0001-91</t>
  </si>
  <si>
    <t>COLORADO SUPERMERCADOS</t>
  </si>
  <si>
    <t>MIGUELOPOLIS</t>
  </si>
  <si>
    <t>supermercadocolorado@hotmail.com</t>
  </si>
  <si>
    <t>YOSHI NOMYIAMA</t>
  </si>
  <si>
    <t>C201941</t>
  </si>
  <si>
    <t>D'AVO SUPERMERCADOS LTDA</t>
  </si>
  <si>
    <t>52.130.481/0001-53</t>
  </si>
  <si>
    <t>D'AVO SUPERMERCADOS</t>
  </si>
  <si>
    <t>kscarpan@davo.com.br</t>
  </si>
  <si>
    <t>Waldemar Tietz</t>
  </si>
  <si>
    <t>C201942</t>
  </si>
  <si>
    <t>38.442.265/0001-12</t>
  </si>
  <si>
    <t>CARTAO CONFIANCA DAVO</t>
  </si>
  <si>
    <t>C201943</t>
  </si>
  <si>
    <t>52.130.481/0016-30</t>
  </si>
  <si>
    <t>D'AVO POSTO</t>
  </si>
  <si>
    <t>Armando Salles de Oliveira</t>
  </si>
  <si>
    <t>C201944</t>
  </si>
  <si>
    <t>DMCARD Processamento de Dados e Central de Atendimento Ltda.</t>
  </si>
  <si>
    <t>05.355.090/0001-57</t>
  </si>
  <si>
    <t>DMCARD</t>
  </si>
  <si>
    <t>sandra.castello@dmcard.com.br</t>
  </si>
  <si>
    <t>Cassiano Ricardo</t>
  </si>
  <si>
    <t>C201945</t>
  </si>
  <si>
    <t>GESTAR  ASSESSORIA A ENTIDADES SINDICAIS ASSISTENCIAIS CULTURAIS E FILANTROPI</t>
  </si>
  <si>
    <t>18.679.897/0001-97</t>
  </si>
  <si>
    <t>BENEFICIO SOCIAL</t>
  </si>
  <si>
    <t>AMERICANA</t>
  </si>
  <si>
    <t>GERENCIA.FINANCEIRO@BENEFICIOSOCIAL.COM.BR</t>
  </si>
  <si>
    <t>STA TEREZA</t>
  </si>
  <si>
    <t>C201946</t>
  </si>
  <si>
    <t>MAGAZINE LUIZA SA</t>
  </si>
  <si>
    <t>47.960.950/0897-85</t>
  </si>
  <si>
    <t>MAGAZINE LUIZA</t>
  </si>
  <si>
    <t>bruno.anderson@magazineluiza.com.br</t>
  </si>
  <si>
    <t>DOS BANDEIRANTES</t>
  </si>
  <si>
    <t>C201947</t>
  </si>
  <si>
    <t>MERITOR DO BRASIL SISTEMAS AUTOMOTIVOS LTDA</t>
  </si>
  <si>
    <t>56.669.187/0011-47</t>
  </si>
  <si>
    <t>MERITOR</t>
  </si>
  <si>
    <t>Allan.Carvalho@meritor.com</t>
  </si>
  <si>
    <t>PRES CASTELO BRANCO</t>
  </si>
  <si>
    <t>C201948</t>
  </si>
  <si>
    <t>SAVEGNAGO SUPERMERCADOS LTDA</t>
  </si>
  <si>
    <t>71.322.150/0001-60</t>
  </si>
  <si>
    <t>SAVEGNAGO SUPERMERCADOS</t>
  </si>
  <si>
    <t>sonia.felicio@savegnago.com.br</t>
  </si>
  <si>
    <t>N SRA APARECIDA</t>
  </si>
  <si>
    <t>C201949</t>
  </si>
  <si>
    <t>SAVEGNAGO ADMINISTRADORA DE CARTOES LTDA</t>
  </si>
  <si>
    <t>18.026.984/0001-45</t>
  </si>
  <si>
    <t>SAVEGNAGO ADM DE CARTOES</t>
  </si>
  <si>
    <t>Sertãozinho</t>
  </si>
  <si>
    <t>guilherme.artiles@savegnago.com.br</t>
  </si>
  <si>
    <t>Dr. Olidair Ambrosio</t>
  </si>
  <si>
    <t>C201950</t>
  </si>
  <si>
    <t>COMERCIAL MATRIT LTDA</t>
  </si>
  <si>
    <t>03.966.019/0003-47</t>
  </si>
  <si>
    <t>SEMAR SUPERMERCADOS</t>
  </si>
  <si>
    <t>SUZANO</t>
  </si>
  <si>
    <t>gustavo@gruposemar.com.br</t>
  </si>
  <si>
    <t>GEN FRANCISCO GLICERIO</t>
  </si>
  <si>
    <t>C201951</t>
  </si>
  <si>
    <t>SHOPPING METRO TATUAPE</t>
  </si>
  <si>
    <t>02.248.827/0001-44</t>
  </si>
  <si>
    <t>dpascon@smbt.com.br</t>
  </si>
  <si>
    <t>MELO FREIRE</t>
  </si>
  <si>
    <t>C201952</t>
  </si>
  <si>
    <t>MARTINS COMERCIO E SERVICOS DE DISTRIBUICAO AS</t>
  </si>
  <si>
    <t>43.214.055/0045-28</t>
  </si>
  <si>
    <t>SMART</t>
  </si>
  <si>
    <t>antonio@martins.com.br</t>
  </si>
  <si>
    <t>Jatai</t>
  </si>
  <si>
    <t>C201953</t>
  </si>
  <si>
    <t>SMILES S.A.</t>
  </si>
  <si>
    <t>15.912.764/0001-20</t>
  </si>
  <si>
    <t>SMILES.COM.BR</t>
  </si>
  <si>
    <t>vinicius.marconi@smiles.com.br</t>
  </si>
  <si>
    <t>C201956</t>
  </si>
  <si>
    <t>VINDI TECNOLOGIA E MARKETING AS</t>
  </si>
  <si>
    <t>18.881.804/0001-02</t>
  </si>
  <si>
    <t>VINDI</t>
  </si>
  <si>
    <t>darliana.poscai@vindi.com.br</t>
  </si>
  <si>
    <t>Doutor Diogo de Faria</t>
  </si>
  <si>
    <t>C201957</t>
  </si>
  <si>
    <t>ZOETIS INDUSTRIA DE PRODUTOS VETERINARIOS LTDA</t>
  </si>
  <si>
    <t>43.588.045/0014-56</t>
  </si>
  <si>
    <t>ZOETIS</t>
  </si>
  <si>
    <t>marcus.cruz@zoetis.com;angela.g.granja@zoetis.com</t>
  </si>
  <si>
    <t>Chucri Zaidan</t>
  </si>
  <si>
    <t>C201958</t>
  </si>
  <si>
    <t>52.130.481/0008-20</t>
  </si>
  <si>
    <t>D'AVO FARMA</t>
  </si>
  <si>
    <t>C201959</t>
  </si>
  <si>
    <t>MERCADO BELA VISTA</t>
  </si>
  <si>
    <t>21.886.031/0001-61</t>
  </si>
  <si>
    <t>SUPERMERCADO BELA VISTA E SIQUEIRA LTDA</t>
  </si>
  <si>
    <t>Aiuruoca</t>
  </si>
  <si>
    <t>lucimara.belavista@gmail.com</t>
  </si>
  <si>
    <t>Felipe Senador</t>
  </si>
  <si>
    <t>C201960</t>
  </si>
  <si>
    <t>EMIS COMERCIO E REPRESENTACOES LTDA</t>
  </si>
  <si>
    <t>08.855.199/0001-41</t>
  </si>
  <si>
    <t>NORDESTE ATACADO</t>
  </si>
  <si>
    <t>mmadeira@nordesteatacado.com.br</t>
  </si>
  <si>
    <t>Lago da Pedra</t>
  </si>
  <si>
    <t>C201961</t>
  </si>
  <si>
    <t>BFCX 02 EMPREENDIMENTOS</t>
  </si>
  <si>
    <t>24.910.206/0001-17</t>
  </si>
  <si>
    <t>C201962</t>
  </si>
  <si>
    <t>BFCX 03 EMPREENDIMENTOS</t>
  </si>
  <si>
    <t>24.163.015/0001-39</t>
  </si>
  <si>
    <t>C201963</t>
  </si>
  <si>
    <t>COLINA DAS PALMEIRAS</t>
  </si>
  <si>
    <t>19.494.860/0001-57</t>
  </si>
  <si>
    <t>C201964</t>
  </si>
  <si>
    <t>LACUSTRE EMPREENDIMENTOS</t>
  </si>
  <si>
    <t>19.427.955/0001-58</t>
  </si>
  <si>
    <t>C201965</t>
  </si>
  <si>
    <t>SPE RESIDENCIAL</t>
  </si>
  <si>
    <t>13.150.986/0001-28</t>
  </si>
  <si>
    <t>C201966</t>
  </si>
  <si>
    <t>VIVA UVARANAS</t>
  </si>
  <si>
    <t>27.307.789/0001-84</t>
  </si>
  <si>
    <t>C201967</t>
  </si>
  <si>
    <t>VITT GUARAPUAVA EMPREENDIMENTOS IMOBILIÁRIOS SPE LTDA</t>
  </si>
  <si>
    <t>24.162.826/0001-15</t>
  </si>
  <si>
    <t>C201968</t>
  </si>
  <si>
    <t>VISTA CILLA EMPREENDIMENTOS IMOBILIARIOS SPE LTDA</t>
  </si>
  <si>
    <t>28.325.228/0001-70</t>
  </si>
  <si>
    <t>C201969</t>
  </si>
  <si>
    <t>VIVA LONDRINA INCORPORACAO IMOBILIARIA SPE LTDA</t>
  </si>
  <si>
    <t>14.271.033/0001-80</t>
  </si>
  <si>
    <t>C201970</t>
  </si>
  <si>
    <t>VITTACE OFICINAS 03 EMPREENDIMENTOS IMOBILIARIOS SPE LTD</t>
  </si>
  <si>
    <t>24.744.456/0001-24</t>
  </si>
  <si>
    <t>C201971</t>
  </si>
  <si>
    <t>VITTACE JARDIM CARVALHO INCORPORAÇÃO IMOBILIÁRIA SPE LTDA</t>
  </si>
  <si>
    <t>24.127.159/0001-30</t>
  </si>
  <si>
    <t>C201972</t>
  </si>
  <si>
    <t>VITTACE UVARANAS INCORPORACAO IMOBILIARIA SPE LTDA</t>
  </si>
  <si>
    <t>22.189.622/0001-42</t>
  </si>
  <si>
    <t>C201973</t>
  </si>
  <si>
    <t>43.059.559/0096-60</t>
  </si>
  <si>
    <t>Estrela do Sul</t>
  </si>
  <si>
    <t>BR 365</t>
  </si>
  <si>
    <t>C201974</t>
  </si>
  <si>
    <t>86.530.318/0001-08</t>
  </si>
  <si>
    <t>Urussunga</t>
  </si>
  <si>
    <t>SC 446</t>
  </si>
  <si>
    <t>C201975</t>
  </si>
  <si>
    <t>97.837.181/0018-95</t>
  </si>
  <si>
    <t>Comendador Souza</t>
  </si>
  <si>
    <t>C201976</t>
  </si>
  <si>
    <t>97.837.181/0041-34</t>
  </si>
  <si>
    <t>Jacarei</t>
  </si>
  <si>
    <t>Rodolfo Anselmo</t>
  </si>
  <si>
    <t>C201977</t>
  </si>
  <si>
    <t>97.837.181/0022-71</t>
  </si>
  <si>
    <t>Antonio Frederico Ozanam</t>
  </si>
  <si>
    <t>C201978</t>
  </si>
  <si>
    <t>97.837.181/0032-43</t>
  </si>
  <si>
    <t>C201979</t>
  </si>
  <si>
    <t>97.837.181/0027-86</t>
  </si>
  <si>
    <t>Sao Leopoldo</t>
  </si>
  <si>
    <t>Industrias</t>
  </si>
  <si>
    <t>C201980</t>
  </si>
  <si>
    <t>97.837.181/0029-48</t>
  </si>
  <si>
    <t>Tronco Distrit Rodovíario Norte</t>
  </si>
  <si>
    <t>C201981</t>
  </si>
  <si>
    <t>97.837.181/0039-10</t>
  </si>
  <si>
    <t>Jose Antonio Ferreira de Miranda</t>
  </si>
  <si>
    <t>C201982</t>
  </si>
  <si>
    <t>97.837.181/0011-19</t>
  </si>
  <si>
    <t>Uberaba</t>
  </si>
  <si>
    <t>de Bernardo Seibel</t>
  </si>
  <si>
    <t>C201983</t>
  </si>
  <si>
    <t>97.837.181/0024-33</t>
  </si>
  <si>
    <t>Itapetininga</t>
  </si>
  <si>
    <t>Raposo Tavares</t>
  </si>
  <si>
    <t>C201984</t>
  </si>
  <si>
    <t>97.837.181/0015-42</t>
  </si>
  <si>
    <t>Taquari</t>
  </si>
  <si>
    <t>Julio de Castilho</t>
  </si>
  <si>
    <t>C201985</t>
  </si>
  <si>
    <t>97.837.181/0021-90</t>
  </si>
  <si>
    <t>Antonio Frederico Ozanan</t>
  </si>
  <si>
    <t>C201986</t>
  </si>
  <si>
    <t>62.032.180/0001-40</t>
  </si>
  <si>
    <t>Rondonia</t>
  </si>
  <si>
    <t>C201987</t>
  </si>
  <si>
    <t>97.837.181/0019-76</t>
  </si>
  <si>
    <t>Agudos</t>
  </si>
  <si>
    <t>Marechal Rondon</t>
  </si>
  <si>
    <t>C201988</t>
  </si>
  <si>
    <t>DAIRY PARTNERS AMERICAS BRASIL LTDA.</t>
  </si>
  <si>
    <t>05.300.331/0001-60</t>
  </si>
  <si>
    <t>NESTLÉ</t>
  </si>
  <si>
    <t>marina.carneiro@br.nestle.com</t>
  </si>
  <si>
    <t>Luiz Carlos Berrini</t>
  </si>
  <si>
    <t>C201989</t>
  </si>
  <si>
    <t>MCCAIN DO BRASIL ALIMENTOS LTDA</t>
  </si>
  <si>
    <t>68.090.240/0001-68</t>
  </si>
  <si>
    <t>MCCAIN DO BRASIL</t>
  </si>
  <si>
    <t>bruno.souza@mccain.com.br</t>
  </si>
  <si>
    <t>BRIGADEIRO FARIA LIMA</t>
  </si>
  <si>
    <t>C201990</t>
  </si>
  <si>
    <t>Comparex Brasil S.A.</t>
  </si>
  <si>
    <t>19.315.146/0001-54</t>
  </si>
  <si>
    <t>Comparex</t>
  </si>
  <si>
    <t>vinicius.leriano@comparex.com</t>
  </si>
  <si>
    <t>Arizona</t>
  </si>
  <si>
    <t>C201991</t>
  </si>
  <si>
    <t>52.130.481/0002-34</t>
  </si>
  <si>
    <t>C201992</t>
  </si>
  <si>
    <t>FARMAFÓRMULA LTDA.</t>
  </si>
  <si>
    <t>08.692.626/0001-18</t>
  </si>
  <si>
    <t>Farmafórmula Ltda - Matriz</t>
  </si>
  <si>
    <t>financialfarma@farmaformula.com.br</t>
  </si>
  <si>
    <t>Brandão</t>
  </si>
  <si>
    <t>C201993</t>
  </si>
  <si>
    <t>Loja 08 - NOVA GLORIA COMERCIAL DE ALIMENTOS S/A</t>
  </si>
  <si>
    <t>33.806.397/0001-62</t>
  </si>
  <si>
    <t>A</t>
  </si>
  <si>
    <t>C201994</t>
  </si>
  <si>
    <t>Loja 09 - RIALMA COMERCIAL DE ALIMENTOS S/A</t>
  </si>
  <si>
    <t>33.825.940/0001-79</t>
  </si>
  <si>
    <t>SAC@ULTRABOXATACADO.COM.BR</t>
  </si>
  <si>
    <t>25 Conjunto B</t>
  </si>
  <si>
    <t>C201995</t>
  </si>
  <si>
    <t>SPERANZINI SERVIÇOS E COMÉRCIO LTDA</t>
  </si>
  <si>
    <t>12.593.881/0001-80</t>
  </si>
  <si>
    <t>FOUND IT! - SPERANZINI SERVIÇOS E COMÉRCIO</t>
  </si>
  <si>
    <t>financeiro@foundit.com.br</t>
  </si>
  <si>
    <t>C201996</t>
  </si>
  <si>
    <t>CAIXA CARTÕES HOLDING S/A.</t>
  </si>
  <si>
    <t>32.356.381/0001-32</t>
  </si>
  <si>
    <t>CAIXA CARTÕES</t>
  </si>
  <si>
    <t>dicar@caixa.gov.br; cecop10@caixa.gov.br</t>
  </si>
  <si>
    <t>SAUS QUADRA 3 BLOCO E 9O ANDAR S/N : EDIF SEDE II</t>
  </si>
  <si>
    <t>C201997</t>
  </si>
  <si>
    <t>DROGARIA WANESSA LTDA - ME</t>
  </si>
  <si>
    <t>14.169.897/0002-77</t>
  </si>
  <si>
    <t>DROGACLARA</t>
  </si>
  <si>
    <t>contasapagar1@drogaclara.com; cristiane@drogaclara.com; daniel.sousa@drogaclara.com</t>
  </si>
  <si>
    <t>dos Caetes</t>
  </si>
  <si>
    <t>C201998</t>
  </si>
  <si>
    <t>ZANZAR MIDIA EIRELI</t>
  </si>
  <si>
    <t>30.258.165/0001-29</t>
  </si>
  <si>
    <t>Zanzar</t>
  </si>
  <si>
    <t>C201999</t>
  </si>
  <si>
    <t>RODOBENS ADMINISTRACAO DE ATIVOS IMOBILIARIOS LTDA</t>
  </si>
  <si>
    <t>33.467.781/0001-88</t>
  </si>
  <si>
    <t>RODOBENS</t>
  </si>
  <si>
    <t>ivan.carvalho@rodobens.com.br</t>
  </si>
  <si>
    <t>Bady Bassitt</t>
  </si>
  <si>
    <t>C2020001</t>
  </si>
  <si>
    <t>TRISCAL CONSULTORIA E TECNOLOGIA LTDA</t>
  </si>
  <si>
    <t>68.555.473/0001-99</t>
  </si>
  <si>
    <t>TRISCAL</t>
  </si>
  <si>
    <t>CFARIA@TRISCAL.COM.BR ; cptrocas@dotz.com.br</t>
  </si>
  <si>
    <t>DO OUVIDOR</t>
  </si>
  <si>
    <t>C2020002</t>
  </si>
  <si>
    <t>POSTO YPE DE RIBEIRÃO PRETO</t>
  </si>
  <si>
    <t>35.034.927/0001-27</t>
  </si>
  <si>
    <t>REDE DE POSTOS SEWAL</t>
  </si>
  <si>
    <t>hugobizarria@redesewal.com.br</t>
  </si>
  <si>
    <t>Bernardino de Campos</t>
  </si>
  <si>
    <t>C2020003</t>
  </si>
  <si>
    <t>GRADAR PRODUTOS FARMACEUTICOS LTDA</t>
  </si>
  <si>
    <t>12.806.626/0001-79</t>
  </si>
  <si>
    <t>PHARMAPELE</t>
  </si>
  <si>
    <t>financeiro@pharmapele.com.br</t>
  </si>
  <si>
    <t>Praça do Entroncamento</t>
  </si>
  <si>
    <t>C2020004</t>
  </si>
  <si>
    <t>MOVEIS CARVALHO RIBEIRAO PRETO LTDA</t>
  </si>
  <si>
    <t>62.136.957/0001-17</t>
  </si>
  <si>
    <t>CARVALHO INTERIORES</t>
  </si>
  <si>
    <t>antoniocarvalho@gmail.com</t>
  </si>
  <si>
    <t>C2020005</t>
  </si>
  <si>
    <t>TVLX VIAGENS E TURISMO S/A.</t>
  </si>
  <si>
    <t>12.337.454/0001-31</t>
  </si>
  <si>
    <t>VIAJANET</t>
  </si>
  <si>
    <t>contasapagar@viajanet.com.br</t>
  </si>
  <si>
    <t>Manoel Coelho</t>
  </si>
  <si>
    <t>C2020006</t>
  </si>
  <si>
    <t>J&amp;L MAXIMO FARMACIA DE MANIPULAÇÃO LTDA EPP</t>
  </si>
  <si>
    <t>19.239.312/0001-80</t>
  </si>
  <si>
    <t>Farmafórmula - Caucaia</t>
  </si>
  <si>
    <t>liegemaximo@yahoo.com.br</t>
  </si>
  <si>
    <t>Engenheiro Joao Alfredo</t>
  </si>
  <si>
    <t>C2020007</t>
  </si>
  <si>
    <t>LIZ FARMACIA DE MANIPULAÇÃO LTDA</t>
  </si>
  <si>
    <t>26.123.445/0001-52</t>
  </si>
  <si>
    <t>Farmafórmula - Ariquemes</t>
  </si>
  <si>
    <t>ARIQUEMES</t>
  </si>
  <si>
    <t>liz.manipulacao@gmail.com</t>
  </si>
  <si>
    <t>JAMARI</t>
  </si>
  <si>
    <t>C2020008</t>
  </si>
  <si>
    <t>MSA FARMACIA DE MANIPULACAO LTDA - EPP</t>
  </si>
  <si>
    <t>18.656.427/0001-08</t>
  </si>
  <si>
    <t>Farmafórmula - Petrópolis</t>
  </si>
  <si>
    <t>farmaformulapetropolis@gmail.com</t>
  </si>
  <si>
    <t>HERMES DA FONSECA</t>
  </si>
  <si>
    <t>C2020009</t>
  </si>
  <si>
    <t>S. M. GURGEL</t>
  </si>
  <si>
    <t>02.622.414/0001-88</t>
  </si>
  <si>
    <t>Farmafórmula - Caicó</t>
  </si>
  <si>
    <t>Caicó</t>
  </si>
  <si>
    <t>smgurgel@uol.com.br</t>
  </si>
  <si>
    <t>Seridó</t>
  </si>
  <si>
    <t>C2020010</t>
  </si>
  <si>
    <t>PIRIPIRI FARMÁCIA DE MANIPULAÇÃO LTDA - ME</t>
  </si>
  <si>
    <t>26.101.405/0001-00</t>
  </si>
  <si>
    <t>Farmafórmula - Piripiri</t>
  </si>
  <si>
    <t>PIRIPIRI</t>
  </si>
  <si>
    <t>ffpiripiri@hotmail.com</t>
  </si>
  <si>
    <t>PROFESSOR BEM</t>
  </si>
  <si>
    <t>C2020011</t>
  </si>
  <si>
    <t>FARMAFORMULA SGA  LTDA-ME</t>
  </si>
  <si>
    <t>23.889.874/0001-47</t>
  </si>
  <si>
    <t>Farmafórmula - Igapó</t>
  </si>
  <si>
    <t>farmaformulasga@gmail.com</t>
  </si>
  <si>
    <t>Tomaz Landim</t>
  </si>
  <si>
    <t>C2020012</t>
  </si>
  <si>
    <t>ZURICH MINAS BRASIL SEGUROS S.A.</t>
  </si>
  <si>
    <t>17.197.385/0001-21</t>
  </si>
  <si>
    <t>ZURICH SEGUROS</t>
  </si>
  <si>
    <t>ANDRESSA.ALVES@br.zurich.com</t>
  </si>
  <si>
    <t>C2020013</t>
  </si>
  <si>
    <t>ULTRABOX - URUANA</t>
  </si>
  <si>
    <t>33.826.001/0001-49</t>
  </si>
  <si>
    <t>Q2 CONJUNTO L</t>
  </si>
  <si>
    <t>C2020014</t>
  </si>
  <si>
    <t>NORTIS INCORPORADORA E CONSTRUTORA LTDA</t>
  </si>
  <si>
    <t>26.109.297/0001-11</t>
  </si>
  <si>
    <t>NORTIS</t>
  </si>
  <si>
    <t>talmeida@nortisinc.com.br</t>
  </si>
  <si>
    <t>Mourato Coelho</t>
  </si>
  <si>
    <t>C2020015</t>
  </si>
  <si>
    <t>ISMP FARMACIA DE MANIPULAÇÃO E COM. LTDA - ME</t>
  </si>
  <si>
    <t>22.318.021/0001-92</t>
  </si>
  <si>
    <t>Farmafórmula - Cidade Satélite</t>
  </si>
  <si>
    <t>ighorlinandro@hotmail.com</t>
  </si>
  <si>
    <t>RIO GUAJÚ</t>
  </si>
  <si>
    <t>C2020016</t>
  </si>
  <si>
    <t>FARMÁCIA HOMEOPÁTICA NATURAJO LTDA</t>
  </si>
  <si>
    <t>04.181.305/0001-06</t>
  </si>
  <si>
    <t>Farmafórmula - Rio de Janeiro</t>
  </si>
  <si>
    <t>andxs30@gmail.com</t>
  </si>
  <si>
    <t>LUIZ BELTRÃO</t>
  </si>
  <si>
    <t>C2020017</t>
  </si>
  <si>
    <t>CAPITAL INCORPORAÇÕES SPE LTDA</t>
  </si>
  <si>
    <t>15.643.741/0001-68</t>
  </si>
  <si>
    <t>fandrade@nortisinc.com.br</t>
  </si>
  <si>
    <t>C2020018</t>
  </si>
  <si>
    <t>BONAVITA EMPREENDIMENTOS IMOBILIÁRIOS LTDA</t>
  </si>
  <si>
    <t>26.328.242/0001-00</t>
  </si>
  <si>
    <t>C2020019</t>
  </si>
  <si>
    <t>IPE GUAPEBA EMPREENDIMENTOS IMOBILIÁRIOS LTDA</t>
  </si>
  <si>
    <t>27.308.056/0001-64</t>
  </si>
  <si>
    <t>C2020020</t>
  </si>
  <si>
    <t>IPE JEQUITIBA EMPREENDIMENTOS IMOBILIÁRIOS LTDA</t>
  </si>
  <si>
    <t>26.480.741/0001-00</t>
  </si>
  <si>
    <t>C2020021</t>
  </si>
  <si>
    <t>02.652.163/0001-84</t>
  </si>
  <si>
    <t>Farmafórmula - Fortaleza</t>
  </si>
  <si>
    <t>ff_financeiro@hotmail.com</t>
  </si>
  <si>
    <t>Carolina Sucupira</t>
  </si>
  <si>
    <t>C2020022</t>
  </si>
  <si>
    <t>BARRETO FARMÁCIA DE MANIPULAÇÃO LTDA</t>
  </si>
  <si>
    <t>19.328.320/0001-01</t>
  </si>
  <si>
    <t>Farmafórmula - Iguatu</t>
  </si>
  <si>
    <t>IGUATU</t>
  </si>
  <si>
    <t>lorenabarreto_a@hotmail.com</t>
  </si>
  <si>
    <t>SENADOR POMPEU</t>
  </si>
  <si>
    <t>C2020023</t>
  </si>
  <si>
    <t>M&amp;A COMERCIO VAREJISTA DE MEDICAMENTOS LTDA</t>
  </si>
  <si>
    <t>35.239.658/0001-35</t>
  </si>
  <si>
    <t>Farmafórmula - Prudente</t>
  </si>
  <si>
    <t>ffprudente@outlook.com;marianacecilia_cruz@hotmail.com</t>
  </si>
  <si>
    <t>C2020024</t>
  </si>
  <si>
    <t>TENDA NEGOCIOS IMOBILIARIOS S.A</t>
  </si>
  <si>
    <t>09.625.762/0001-58</t>
  </si>
  <si>
    <t>VICTOR.SANTOS@TENDA.COM</t>
  </si>
  <si>
    <t>ALVARES PENTEADO</t>
  </si>
  <si>
    <t>C2020025</t>
  </si>
  <si>
    <t>SOUZA &amp; HOLANDA FARMÁCIA DE MANIPULAÇÃO ME LTDA</t>
  </si>
  <si>
    <t>23.846.003/0001-46</t>
  </si>
  <si>
    <t>Farmafórmula - Cidade Esperança</t>
  </si>
  <si>
    <t>karenholanda@hotmail.com</t>
  </si>
  <si>
    <t>C2020026</t>
  </si>
  <si>
    <t>PONTES &amp; LANDIM COMBUSTIVEIS LTDA-EPP</t>
  </si>
  <si>
    <t>17.120.954/0001-30</t>
  </si>
  <si>
    <t>POSTO SHELL PONTES &amp; LANDIM</t>
  </si>
  <si>
    <t>alanabpontes@hotmail.com</t>
  </si>
  <si>
    <t>Coronel Correia</t>
  </si>
  <si>
    <t>C2020027</t>
  </si>
  <si>
    <t>PIRATININGA FRANCA EIRELI</t>
  </si>
  <si>
    <t>26.094.554/0001-99</t>
  </si>
  <si>
    <t>CASA  DE TINTAS PIRATININGA</t>
  </si>
  <si>
    <t>melissa@piratiningatintas.com.br</t>
  </si>
  <si>
    <t>Paulo Vieira da Silva</t>
  </si>
  <si>
    <t>C2020028</t>
  </si>
  <si>
    <t>VIVERTI APUCARANA INCORPORACAO IMOBILIARIA SPE LTDA</t>
  </si>
  <si>
    <t>30.077.171/0001-80</t>
  </si>
  <si>
    <t>PRESTES CONSTRUTORA - VIVERTI APUCARANA</t>
  </si>
  <si>
    <t>C2020029</t>
  </si>
  <si>
    <t>VISTA SANTA PAULA EMPREENDIMENTOS IMOBILIARIOS SPE LTDA</t>
  </si>
  <si>
    <t>26.712.433/0001-63</t>
  </si>
  <si>
    <t>PRESTES CONSTRUTORA - VISTA SANTA PAULA</t>
  </si>
  <si>
    <t>C2020030</t>
  </si>
  <si>
    <t>VISTA UVARANAS EMPREENDIMENTOS IMOBILIARIOS SPE LTDA</t>
  </si>
  <si>
    <t>28.800.512/0001-51</t>
  </si>
  <si>
    <t>PRESTES CONSTRUTORA - VISTA UVARANAS</t>
  </si>
  <si>
    <t>C2020031</t>
  </si>
  <si>
    <t>Netza Prom. e Eventos Ltda</t>
  </si>
  <si>
    <t>03.703.970/0001-41</t>
  </si>
  <si>
    <t>VIVO</t>
  </si>
  <si>
    <t>elaine.cavalcante@soubank.com.br</t>
  </si>
  <si>
    <t>Henri Dunant</t>
  </si>
  <si>
    <t>C2020032</t>
  </si>
  <si>
    <t>SITAEL INTERMEDIAÇÃO DE NEGÓCIOS, PAGAMENTOS E PARTICIPAÇÕES S.A.</t>
  </si>
  <si>
    <t>33.330.067/0001-43</t>
  </si>
  <si>
    <t>C2020033</t>
  </si>
  <si>
    <t>AREZZO INDÚSTRIA E COMÉRCIO S.A</t>
  </si>
  <si>
    <t>16.590.234/0001-76</t>
  </si>
  <si>
    <t>AREZZO</t>
  </si>
  <si>
    <t>guilherme.sousa@arezzo.com.br</t>
  </si>
  <si>
    <t>Fernandes Tourinho</t>
  </si>
  <si>
    <t>C2020034</t>
  </si>
  <si>
    <t>PET CENTER COMERCIO E PARTICIPACOES S.A.</t>
  </si>
  <si>
    <t>18.328.118/0033-96</t>
  </si>
  <si>
    <t>PETZ</t>
  </si>
  <si>
    <t>francisco.tavares@petz.com.br</t>
  </si>
  <si>
    <t>Doutor Miguel Paulo Capalbo</t>
  </si>
  <si>
    <t>C2020035</t>
  </si>
  <si>
    <t>SEROMA FARMACIAS E PERFUMARIAS LTDA</t>
  </si>
  <si>
    <t>09.580.548/0001-22</t>
  </si>
  <si>
    <t>DrogaVen</t>
  </si>
  <si>
    <t>Araraquara</t>
  </si>
  <si>
    <t>diretoria@drogaven.com.br</t>
  </si>
  <si>
    <t>PAULISTA</t>
  </si>
  <si>
    <t>C2020036</t>
  </si>
  <si>
    <t>JPY ARANTES PECUÁRIA IMPORTAÇÃO E EXPORTAÇÃO</t>
  </si>
  <si>
    <t>29.042.290/0001-18</t>
  </si>
  <si>
    <t>SENEPOL NOVA VIDA</t>
  </si>
  <si>
    <t>luizfernando@senepolnovavida.com</t>
  </si>
  <si>
    <t>Aia</t>
  </si>
  <si>
    <t>C2020037</t>
  </si>
  <si>
    <t>IMOVEZON VENDA DE IMOVEIS E EMPREENDIMENTOS LTDA</t>
  </si>
  <si>
    <t>62.453.964/0001-42</t>
  </si>
  <si>
    <t>IMOVEZON</t>
  </si>
  <si>
    <t>contas@imovezon.com.br</t>
  </si>
  <si>
    <t>Dalila</t>
  </si>
  <si>
    <t>C2020038</t>
  </si>
  <si>
    <t>08.343.492/0589-85</t>
  </si>
  <si>
    <t>DOM AQUINO</t>
  </si>
  <si>
    <t>C2020039</t>
  </si>
  <si>
    <t>Robert Bosch Limitada</t>
  </si>
  <si>
    <t>45.990.181/0001-89</t>
  </si>
  <si>
    <t>Robert Bosch</t>
  </si>
  <si>
    <t>Gustavo.Rigonato@br.bosch.com;ssc_atend.financeiro@br.bosch.com</t>
  </si>
  <si>
    <t>C2020040</t>
  </si>
  <si>
    <t>POSTO JHS LTDA</t>
  </si>
  <si>
    <t>04.510.593/0001-97</t>
  </si>
  <si>
    <t>POSTO JHS</t>
  </si>
  <si>
    <t>Pará de Minas</t>
  </si>
  <si>
    <t>postojhs@hotmail.com</t>
  </si>
  <si>
    <t>João Do Neto</t>
  </si>
  <si>
    <t>C2020041</t>
  </si>
  <si>
    <t>BRASCAMPO PRODUTOS AGROPECUARIOS LTDA</t>
  </si>
  <si>
    <t>05.808.085/0001-52</t>
  </si>
  <si>
    <t>vetmais@vetmais.com</t>
  </si>
  <si>
    <t>Calogeras</t>
  </si>
  <si>
    <t>C2020042</t>
  </si>
  <si>
    <t>08.343.492/0212-08</t>
  </si>
  <si>
    <t>Leopoldino de Oliveira</t>
  </si>
  <si>
    <t>C2020043</t>
  </si>
  <si>
    <t>MEROTTI &amp; CIA LTDA</t>
  </si>
  <si>
    <t>73.706.780/0001-63</t>
  </si>
  <si>
    <t>MEROTTI &amp; CIA</t>
  </si>
  <si>
    <t>Caceres</t>
  </si>
  <si>
    <t>MT</t>
  </si>
  <si>
    <t>marcosilva@comercialdaroca.com.br</t>
  </si>
  <si>
    <t>PADRE CASSEMIRO</t>
  </si>
  <si>
    <t>C2020044</t>
  </si>
  <si>
    <t>E. G. FARMACIA DE MANIPULAÇÃO EIRELI - EPP</t>
  </si>
  <si>
    <t>23.049.532/0001-19</t>
  </si>
  <si>
    <t>Farmafórmula - Centro</t>
  </si>
  <si>
    <t>e_luiz@hotmail.com</t>
  </si>
  <si>
    <t>C2020045</t>
  </si>
  <si>
    <t>POSTO ALTO SION LTDA</t>
  </si>
  <si>
    <t>07.736.201/0001-09</t>
  </si>
  <si>
    <t>albertocsoares@uol.com.br</t>
  </si>
  <si>
    <t>C2020046</t>
  </si>
  <si>
    <t>POSTO CHICAGO LTDA</t>
  </si>
  <si>
    <t>07.835.238/0001-86</t>
  </si>
  <si>
    <t>POSTO CHICAGO</t>
  </si>
  <si>
    <t>C2020047</t>
  </si>
  <si>
    <t>POSTO PONTEIO LTDA</t>
  </si>
  <si>
    <t>12.118.379/0001-18</t>
  </si>
  <si>
    <t>POSTO PONTEIO</t>
  </si>
  <si>
    <t>C2020049</t>
  </si>
  <si>
    <t>CANOPUS CONSTRUÇÕES FORTALEZA LTDA</t>
  </si>
  <si>
    <t>26.354.401/0001-33</t>
  </si>
  <si>
    <t>vitalrocha@canopusconstrucoes.com.br</t>
  </si>
  <si>
    <t>C2020050</t>
  </si>
  <si>
    <t>08.343.492/0109-40</t>
  </si>
  <si>
    <t>DA PENHA</t>
  </si>
  <si>
    <t>C2020051</t>
  </si>
  <si>
    <t>LAGO SUL COMERCIAL DE ALIMENTOS S/A</t>
  </si>
  <si>
    <t>35.449.145/0001-59</t>
  </si>
  <si>
    <t>Q SHIS QI 11 COMERCIO LOCAL BLOCO K</t>
  </si>
  <si>
    <t>C2020052</t>
  </si>
  <si>
    <t>BOA NOVA EMPREENDIMENTOS IMOBILIARIOS LTDA</t>
  </si>
  <si>
    <t>26.028.728/0002-04</t>
  </si>
  <si>
    <t>C2020053</t>
  </si>
  <si>
    <t>T W N O FARMACIA DE MANIPULAÇÃO LTDA</t>
  </si>
  <si>
    <t>10.534.509/0002-59</t>
  </si>
  <si>
    <t>Farmafórmula - Ayrton Senna</t>
  </si>
  <si>
    <t>tiagobcastro@hotmail.com</t>
  </si>
  <si>
    <t>C2020054</t>
  </si>
  <si>
    <t>E G FARMACIA DE MANIPULACAO LTDA</t>
  </si>
  <si>
    <t>23.049.532/0002-08</t>
  </si>
  <si>
    <t>Farmafórmula - Nordestão</t>
  </si>
  <si>
    <t>e_gusmao@hotmail.com</t>
  </si>
  <si>
    <t>C2020055</t>
  </si>
  <si>
    <t>T W N O FARMACIA DE MANIPULACAO LTDA</t>
  </si>
  <si>
    <t>10.534.509/0001-78</t>
  </si>
  <si>
    <t>Farmafórmula - Macaíba</t>
  </si>
  <si>
    <t>otonielshalom@gmail.com</t>
  </si>
  <si>
    <t>3 TEODOMIRO GARCIA</t>
  </si>
  <si>
    <t>C2020056</t>
  </si>
  <si>
    <t>MAIA &amp; MAIA LTDA-ME</t>
  </si>
  <si>
    <t>10.600.810/0001-32</t>
  </si>
  <si>
    <t>Farmafórmula - Apodi</t>
  </si>
  <si>
    <t>tarciosouzamaia@hotmail.com</t>
  </si>
  <si>
    <t>Margarida de Freitas</t>
  </si>
  <si>
    <t>C2020057</t>
  </si>
  <si>
    <t>I &amp; Z FARMÁCIA DE MANIPULAÇÃO</t>
  </si>
  <si>
    <t>11.300.818/0002-27</t>
  </si>
  <si>
    <t>Farmafórmula - Alto do Rodrigues</t>
  </si>
  <si>
    <t>iurigouveia@hotmail.com</t>
  </si>
  <si>
    <t>João Olegário Leonez</t>
  </si>
  <si>
    <t>C2020058</t>
  </si>
  <si>
    <t>11.300.818/0001-46</t>
  </si>
  <si>
    <t>Farmafórmula - Assú</t>
  </si>
  <si>
    <t>Açu</t>
  </si>
  <si>
    <t>Senador João Câmara</t>
  </si>
  <si>
    <t>C2020059</t>
  </si>
  <si>
    <t>KLABIN S/A</t>
  </si>
  <si>
    <t>89.637.490/0001-45</t>
  </si>
  <si>
    <t>KLABIN São Paulo LOJA20</t>
  </si>
  <si>
    <t>sp_contasp@klabin.com.br</t>
  </si>
  <si>
    <t>C2020060</t>
  </si>
  <si>
    <t>08.343.492/0012-82</t>
  </si>
  <si>
    <t>VICTOR CIVITA</t>
  </si>
  <si>
    <t>C2020061</t>
  </si>
  <si>
    <t>MAQUIRA INDUSTRIA DE PRODUTOS ODONTOLOGICOS S.A.</t>
  </si>
  <si>
    <t>05.823.205/0001-90</t>
  </si>
  <si>
    <t>MAQUIRA</t>
  </si>
  <si>
    <t>mkt3@maquira.com.br</t>
  </si>
  <si>
    <t>Melvim Jones</t>
  </si>
  <si>
    <t>C2020062</t>
  </si>
  <si>
    <t>WORLD COMERCIO E INDUSTRIA DE MEDICAMENTOS VETERINARIOS, COSMETICOS E LIMPEZA LTDA</t>
  </si>
  <si>
    <t>06.187.221/0001-05</t>
  </si>
  <si>
    <t>WORLD VETERINÁRIA</t>
  </si>
  <si>
    <t>faturamento1@worldveterinaria.com.br</t>
  </si>
  <si>
    <t>Gastão Vidigal</t>
  </si>
  <si>
    <t>C2020063</t>
  </si>
  <si>
    <t>LAGEADO PRODUTOS AGROPECUARIOS EIRELI</t>
  </si>
  <si>
    <t>05.139.244/0001-73</t>
  </si>
  <si>
    <t>LAGEADO PRODUTOS AGROPECUARIOS</t>
  </si>
  <si>
    <t>Mineiros</t>
  </si>
  <si>
    <t>administrativo@lageado.com</t>
  </si>
  <si>
    <t>AV 3 SN Q 27 LT 9</t>
  </si>
  <si>
    <t>C2020064</t>
  </si>
  <si>
    <t>BMR FORMULA PET FARMACIA DE MANIPULAÇÃO LTDA</t>
  </si>
  <si>
    <t>31.404.727/0001-68</t>
  </si>
  <si>
    <t>DROGAVET - VOLTA REDONDA</t>
  </si>
  <si>
    <t>Volta Redonda</t>
  </si>
  <si>
    <t>monica@drogavet.com</t>
  </si>
  <si>
    <t>C2020065</t>
  </si>
  <si>
    <t>ZZAB COMERCIO DE CALCADOS LTDA</t>
  </si>
  <si>
    <t>07.900.208/0077-04</t>
  </si>
  <si>
    <t>CARIACICA</t>
  </si>
  <si>
    <t>ronara.silva@arezzo.com.br; sileia.santos@arezzo.com.br</t>
  </si>
  <si>
    <t>GOVERNADOR MARIO COVAS</t>
  </si>
  <si>
    <t>C2020066</t>
  </si>
  <si>
    <t>MGFC IND. COM. MICROFUSÃO IMPORTAÇÃO E EXPORTAÇÃO DE PEÇAS AUTOMOTIVAS EIRELI</t>
  </si>
  <si>
    <t>03.594.475/0001-41</t>
  </si>
  <si>
    <t>BIAGIO TURBOS</t>
  </si>
  <si>
    <t>São João da Boa Vista</t>
  </si>
  <si>
    <t>contasapagar@mgfc.ind.br</t>
  </si>
  <si>
    <t>DR. OSCAR PIRAJA MARTINS</t>
  </si>
  <si>
    <t>C2020067</t>
  </si>
  <si>
    <t>CENTESIMO TECNOLOGIA DA INFORMAÇÃO LTDA</t>
  </si>
  <si>
    <t>03.797.901/0001-44</t>
  </si>
  <si>
    <t>CENTESIMO - MARKETING &amp; LEARNING</t>
  </si>
  <si>
    <t>ricardo@centesimo.com.br</t>
  </si>
  <si>
    <t>Senador Casimiro da Rocha</t>
  </si>
  <si>
    <t>C2020068</t>
  </si>
  <si>
    <t>TOO SEGUROS S.A</t>
  </si>
  <si>
    <t>33.245.762/0001-07</t>
  </si>
  <si>
    <t>TOO SEGUROS</t>
  </si>
  <si>
    <t>marketing@tooseguros.com.br</t>
  </si>
  <si>
    <t>C2020069</t>
  </si>
  <si>
    <t>CURRENCY ALLIANCE</t>
  </si>
  <si>
    <t>12.329.601/0001-21</t>
  </si>
  <si>
    <t>mjindal@currencyalliance.com</t>
  </si>
  <si>
    <t>C2020070</t>
  </si>
  <si>
    <t>NUTOP PRODUTOS FUNCIONAIS LTDA.</t>
  </si>
  <si>
    <t>08.455.356/0001-21</t>
  </si>
  <si>
    <t>TOP THERM</t>
  </si>
  <si>
    <t>helio@toptherm.com.br</t>
  </si>
  <si>
    <t>Marica Marques</t>
  </si>
  <si>
    <t>C2020071</t>
  </si>
  <si>
    <t>HOMESPOT COMÉRCIO DE BENS DE CONSUMO EIRELI</t>
  </si>
  <si>
    <t>14.856.973/0001-31</t>
  </si>
  <si>
    <t>B.You</t>
  </si>
  <si>
    <t>Cotia</t>
  </si>
  <si>
    <t>NDALLECIO@PRANABR.COM.BR</t>
  </si>
  <si>
    <t>Professor Jose Barreto</t>
  </si>
  <si>
    <t>C2020072</t>
  </si>
  <si>
    <t>ASISTBRAS S/A. - ASSISTENCIA AO VIAJANTE</t>
  </si>
  <si>
    <t>07.139.957/0001-62</t>
  </si>
  <si>
    <t>TRAVEL ACE ASSISTANCE</t>
  </si>
  <si>
    <t>luciane.camara@travelace.com.br</t>
  </si>
  <si>
    <t>C2020073</t>
  </si>
  <si>
    <t>I M Z COMERCIO DE MANIPULACAO DE MEDICAMENTOS VETERINARIOS LTDA</t>
  </si>
  <si>
    <t>18.574.261/0002-61</t>
  </si>
  <si>
    <t>Drogavet Foz do Iguacu</t>
  </si>
  <si>
    <t>Foz do Iguacu</t>
  </si>
  <si>
    <t>matheus@drogavet.com</t>
  </si>
  <si>
    <t>Parana</t>
  </si>
  <si>
    <t>C2020074</t>
  </si>
  <si>
    <t>NOVA GERACAO COMESTIVEIS LTDA</t>
  </si>
  <si>
    <t>13.594.751/0001-25</t>
  </si>
  <si>
    <t>CASAS PEDRO</t>
  </si>
  <si>
    <t>joao.souza@casaspedro.com.br</t>
  </si>
  <si>
    <t>C2020075</t>
  </si>
  <si>
    <t>FARMACIA DE MANIPULACAO DE BELEM LTDA</t>
  </si>
  <si>
    <t>05.234.160/0001-19</t>
  </si>
  <si>
    <t>Farmafórmula - Belém</t>
  </si>
  <si>
    <t>BELEM</t>
  </si>
  <si>
    <t>leniany@hotmail.com</t>
  </si>
  <si>
    <t>GOVERNADOR JOSE MALCHER</t>
  </si>
  <si>
    <t>C2020076</t>
  </si>
  <si>
    <t>FARMACIA MARTINS PEIXOTO LTDA</t>
  </si>
  <si>
    <t>22.493.972/0001-06</t>
  </si>
  <si>
    <t>Farmafórmula - Cruz das Almas</t>
  </si>
  <si>
    <t>Cruz das Almas</t>
  </si>
  <si>
    <t>muriloantoniopj@gmail.com</t>
  </si>
  <si>
    <t>OTENS</t>
  </si>
  <si>
    <t>C2020077</t>
  </si>
  <si>
    <t>ARMSTRONG FARMACIA DE MANIPULAÇÃO LTDA</t>
  </si>
  <si>
    <t>15.092.225/0001-92</t>
  </si>
  <si>
    <t>Farmafórmula - Goianinha</t>
  </si>
  <si>
    <t>Goianinha</t>
  </si>
  <si>
    <t>ffgoianinha@hotmail.com</t>
  </si>
  <si>
    <t>LUIZ BELARMINO DA COSTA</t>
  </si>
  <si>
    <t>C2020078</t>
  </si>
  <si>
    <t>FOSPLAN - COMERCIO E INDUSTRIA DE PRODUTOS AGROPECUARIOS LTDA.</t>
  </si>
  <si>
    <t>02.515.378/0001-53</t>
  </si>
  <si>
    <t>Zoetis</t>
  </si>
  <si>
    <t>Araguaína</t>
  </si>
  <si>
    <t>TO</t>
  </si>
  <si>
    <t>adm.terrafos@gmail.com</t>
  </si>
  <si>
    <t>CON JOAO LIMA</t>
  </si>
  <si>
    <t>C2020079</t>
  </si>
  <si>
    <t>PRIME INCORPORACOES E CONSTRUCOES S/A.</t>
  </si>
  <si>
    <t>00.409.834/0001-55</t>
  </si>
  <si>
    <t>PRIME - MRV Construtora</t>
  </si>
  <si>
    <t>BARAO HOMEM DE MELO</t>
  </si>
  <si>
    <t>C2020080</t>
  </si>
  <si>
    <t>92.754.738/0379-10</t>
  </si>
  <si>
    <t>adriano.lopes@lojasrenner.com.br</t>
  </si>
  <si>
    <t>GOMES DE CARVALHO</t>
  </si>
  <si>
    <t>C2020081</t>
  </si>
  <si>
    <t>CENTRAL PEC COMERCIO E REPRESENTACOES LTDA</t>
  </si>
  <si>
    <t>84.744.523/0001-32</t>
  </si>
  <si>
    <t>CENTRAL PEC</t>
  </si>
  <si>
    <t>Ji-Parana</t>
  </si>
  <si>
    <t>peterson@centralpec.com.br</t>
  </si>
  <si>
    <t>Sao Joao</t>
  </si>
  <si>
    <t>C2020082</t>
  </si>
  <si>
    <t>TEGRA VENDAS IMOBILIARIA LTDA.</t>
  </si>
  <si>
    <t>24.303.516/0001-73</t>
  </si>
  <si>
    <t>TEGRA</t>
  </si>
  <si>
    <t>financeiro.adm@tegravendas.com.br</t>
  </si>
  <si>
    <t>ROQUE PETRONI JUNIOR</t>
  </si>
  <si>
    <t>C2020083</t>
  </si>
  <si>
    <t>R. E. LEDA VERAS FILHO FARMA E FORMULA MANIPULACAO E DROGARIA</t>
  </si>
  <si>
    <t>29.755.085/0001-08</t>
  </si>
  <si>
    <t>Farmafórmula - Balsas</t>
  </si>
  <si>
    <t>BALSAS</t>
  </si>
  <si>
    <t>balsas@farmaformula.com.br</t>
  </si>
  <si>
    <t>R GOMES DE SOUSA</t>
  </si>
  <si>
    <t>C2020084</t>
  </si>
  <si>
    <t>RAPPI BRASIL INTERMEDIAÇÃO DE NEGÓCIOS LTDA</t>
  </si>
  <si>
    <t>26.900.161/0001-25</t>
  </si>
  <si>
    <t>RAPPI</t>
  </si>
  <si>
    <t>mirna.borsatti@rappi.com</t>
  </si>
  <si>
    <t>do Autonomistas</t>
  </si>
  <si>
    <t>C2020085</t>
  </si>
  <si>
    <t>MRV ENGENHARIA E PARTICIPACOES SA</t>
  </si>
  <si>
    <t>08.343.492/0009-87</t>
  </si>
  <si>
    <t>Q QS 1 RUA 210</t>
  </si>
  <si>
    <t>C2020086</t>
  </si>
  <si>
    <t>COOPERATIVA ENERGIA LIVRE</t>
  </si>
  <si>
    <t>34.904.963/0001-31</t>
  </si>
  <si>
    <t>financeiro@cmuenergia.com.br</t>
  </si>
  <si>
    <t>C2020087</t>
  </si>
  <si>
    <t>CONSORCIO ENERGIA LIVRE</t>
  </si>
  <si>
    <t>33.896.601/0001-83</t>
  </si>
  <si>
    <t>C2020088</t>
  </si>
  <si>
    <t>PANDURATA ALIMENTOS LTDA</t>
  </si>
  <si>
    <t>70.940.994/0001-01</t>
  </si>
  <si>
    <t>Bauducco</t>
  </si>
  <si>
    <t>robertoa@bauducco.com.br</t>
  </si>
  <si>
    <t>Fritz Reimann</t>
  </si>
  <si>
    <t>C2020089</t>
  </si>
  <si>
    <t>08.343.492/0023-35</t>
  </si>
  <si>
    <t>Piaui</t>
  </si>
  <si>
    <t>C2020090</t>
  </si>
  <si>
    <t>FARMACIA NOSSA SENHORA DO ROSARIO LTDA</t>
  </si>
  <si>
    <t>59.603.977/0001-46</t>
  </si>
  <si>
    <t>Farmácia Rosário</t>
  </si>
  <si>
    <t>Sao Carlos</t>
  </si>
  <si>
    <t>pagamentos@farmaciarosario.com.br; controladoria@farmaciarosario.com.br</t>
  </si>
  <si>
    <t>C2020091</t>
  </si>
  <si>
    <t>89.637.490/0165-72</t>
  </si>
  <si>
    <t>KLABIN Ortigueira LOJA17</t>
  </si>
  <si>
    <t>Ortigueira</t>
  </si>
  <si>
    <t>fiscalcorporativo@klabin.com.br</t>
  </si>
  <si>
    <t>Faz Apucarana Grande</t>
  </si>
  <si>
    <t>C2020092</t>
  </si>
  <si>
    <t>CENTRAL DE ABASTECIMENTO E VETERINARIA LTDA</t>
  </si>
  <si>
    <t>38.510.210/0001-00</t>
  </si>
  <si>
    <t>rogerio@centralveterinaria.com.br</t>
  </si>
  <si>
    <t>Ignez Favato</t>
  </si>
  <si>
    <t>C2020093</t>
  </si>
  <si>
    <t>HENKEL LTDA</t>
  </si>
  <si>
    <t>02.777.131/0035-54</t>
  </si>
  <si>
    <t>rafael.carramenha@henkel.com</t>
  </si>
  <si>
    <t>Weber Von Siemens</t>
  </si>
  <si>
    <t>C2020094</t>
  </si>
  <si>
    <t>SUPERPRIX LOJAS DE ALIMENTOS LTDA</t>
  </si>
  <si>
    <t>02.618.563/0001-73</t>
  </si>
  <si>
    <t>SUPERPRIX SUPERMERCADOS</t>
  </si>
  <si>
    <t>contasapagar@superprix.com.br</t>
  </si>
  <si>
    <t>DA FARINHA</t>
  </si>
  <si>
    <t>C2020095</t>
  </si>
  <si>
    <t>C&amp;A MODAS S.A</t>
  </si>
  <si>
    <t>45.242.914/0001-05</t>
  </si>
  <si>
    <t>C&amp;A</t>
  </si>
  <si>
    <t>ana.boliveira@cea.com.br;danielle.silva@cea.com.br;maira.farias@cea.com.br</t>
  </si>
  <si>
    <t>ARAGUAIA</t>
  </si>
  <si>
    <t>C2020097</t>
  </si>
  <si>
    <t>08.343.492/0111-64</t>
  </si>
  <si>
    <t>: guilherme.campos@mrv.com.br</t>
  </si>
  <si>
    <t>Engenheiro Mario de Gusmao</t>
  </si>
  <si>
    <t>C2020411</t>
  </si>
  <si>
    <t>Cateno Gestão de Contas de Pagamentos S.A</t>
  </si>
  <si>
    <t>20.247.380/0001-70</t>
  </si>
  <si>
    <t>Cateno</t>
  </si>
  <si>
    <t>erivaldo.neri@cateno.com.br</t>
  </si>
  <si>
    <t>Dra Ruth Cardoso</t>
  </si>
  <si>
    <t>Não</t>
  </si>
  <si>
    <t>C2021001</t>
  </si>
  <si>
    <t>SIVIERO E CIA LTDA</t>
  </si>
  <si>
    <t>16.039.638/0001-76</t>
  </si>
  <si>
    <t>SIVIERO E CIA</t>
  </si>
  <si>
    <t>Jardim</t>
  </si>
  <si>
    <t>rafaelsiviero@hotmail.com</t>
  </si>
  <si>
    <t>C2021002</t>
  </si>
  <si>
    <t>Loja 20 - Comercial de Alim. Ceres Ltda</t>
  </si>
  <si>
    <t>06.141.514/0002-24</t>
  </si>
  <si>
    <t>Q SHCN CL QUADRA 211 BLOCO D LOJAS</t>
  </si>
  <si>
    <t>c2021003</t>
  </si>
  <si>
    <t>89.637.490/0149-52</t>
  </si>
  <si>
    <t>KLABIN Feira de Santana LOJA1</t>
  </si>
  <si>
    <t>Feira de Santana</t>
  </si>
  <si>
    <t>Deputado Luis Eduardo Magalhaes</t>
  </si>
  <si>
    <t>C2021004</t>
  </si>
  <si>
    <t>89.637.490/0139-80</t>
  </si>
  <si>
    <t>KLABIN São Leopoldo LOJA4</t>
  </si>
  <si>
    <t>São Leopoldo</t>
  </si>
  <si>
    <t>AV SAO BORJA</t>
  </si>
  <si>
    <t>C2021005</t>
  </si>
  <si>
    <t>89.637.490/0166-53</t>
  </si>
  <si>
    <t>KLABIN Manaus LOJA5</t>
  </si>
  <si>
    <t>MANAUS</t>
  </si>
  <si>
    <t>DOS OITIS</t>
  </si>
  <si>
    <t>C2021006</t>
  </si>
  <si>
    <t>89.637.490/0127-47</t>
  </si>
  <si>
    <t>Klabin Angatuba LOJA7</t>
  </si>
  <si>
    <t>ANGATUBA</t>
  </si>
  <si>
    <t>RAPOSO TAVARES</t>
  </si>
  <si>
    <t>C2021007</t>
  </si>
  <si>
    <t>89.637.490/0133-95</t>
  </si>
  <si>
    <t>KLABIN Telêmaco Borba</t>
  </si>
  <si>
    <t>TELEMACO BORBA</t>
  </si>
  <si>
    <t>FAZ MONTE ALEGRE</t>
  </si>
  <si>
    <t>c2021008</t>
  </si>
  <si>
    <t>89.637.490/0126-66</t>
  </si>
  <si>
    <t>KLABIN Piracicaba LOJA15</t>
  </si>
  <si>
    <t>Cristovao Colombo</t>
  </si>
  <si>
    <t>C2021009</t>
  </si>
  <si>
    <t>AGROSERRANA DISTRIBUIDORA DE PRODUTOS AGROPECUARIOS EIRELI</t>
  </si>
  <si>
    <t>07.270.638/0001-91</t>
  </si>
  <si>
    <t>agroserrana@uol.com.br</t>
  </si>
  <si>
    <t>Prefeito Wall Ferraz</t>
  </si>
  <si>
    <t>C2021010</t>
  </si>
  <si>
    <t>LEIRA CAFÉ E DELICIAS LTDA</t>
  </si>
  <si>
    <t>38.450.572/0001-45</t>
  </si>
  <si>
    <t>GRÃO EXPRESSO</t>
  </si>
  <si>
    <t>Graoespressohgg@gmail.com</t>
  </si>
  <si>
    <t>C2021011</t>
  </si>
  <si>
    <t>NUVEMSIS PARTICIPACOES S.A</t>
  </si>
  <si>
    <t>13.998.916/0001-24</t>
  </si>
  <si>
    <t>MARKET UP</t>
  </si>
  <si>
    <t>thiago.Costa@marketup.com</t>
  </si>
  <si>
    <t>C2021013</t>
  </si>
  <si>
    <t>89.637.490/0137-19</t>
  </si>
  <si>
    <t>KLABIN Otacilio Costa</t>
  </si>
  <si>
    <t>OTACILIO COSTA</t>
  </si>
  <si>
    <t>OLINKRAFT</t>
  </si>
  <si>
    <t>C2021014</t>
  </si>
  <si>
    <t>NISSAN DO BRASIL AUTOMOVEIS LTDA</t>
  </si>
  <si>
    <t>04.104.117/0008-42</t>
  </si>
  <si>
    <t>NISSAN</t>
  </si>
  <si>
    <t>nicolle.santos@nissan.com.br</t>
  </si>
  <si>
    <t>Barao de Tefe</t>
  </si>
  <si>
    <t>C2021015</t>
  </si>
  <si>
    <t>REXTUR VIAGENS E TURISMO SA</t>
  </si>
  <si>
    <t>61.771.556/0001-76</t>
  </si>
  <si>
    <t>REXTUR VIAGENS E TURISMO S.A.</t>
  </si>
  <si>
    <t>rextur@rextur.com.br</t>
  </si>
  <si>
    <t>SANTA JUSTINA</t>
  </si>
  <si>
    <t>C2021016</t>
  </si>
  <si>
    <t>89.637.490/0134-76</t>
  </si>
  <si>
    <t>KLABIN Correia Pinto LOJA8</t>
  </si>
  <si>
    <t>Correia Pinto</t>
  </si>
  <si>
    <t>Rodovia BR 116KM</t>
  </si>
  <si>
    <t>C2021017</t>
  </si>
  <si>
    <t>CVC BRASIL OPERADORA E AGENCIA DE VIAGENS S.A.</t>
  </si>
  <si>
    <t>10.760.260/0006-23</t>
  </si>
  <si>
    <t>SANTO ANDRE</t>
  </si>
  <si>
    <t>matheusfrancesco@cvccorp.com.br</t>
  </si>
  <si>
    <t>CATEQUESE</t>
  </si>
  <si>
    <t>C2021018</t>
  </si>
  <si>
    <t>89.637.490/0136-38</t>
  </si>
  <si>
    <t>KLABIN Lages LOJA9</t>
  </si>
  <si>
    <t>ROD BR 116 - KM 247</t>
  </si>
  <si>
    <t>C2021019</t>
  </si>
  <si>
    <t>NV IMOB NEGOCIOS IMOBILIARIOS LTDA</t>
  </si>
  <si>
    <t>29.797.601/0001-59</t>
  </si>
  <si>
    <t>C2021020</t>
  </si>
  <si>
    <t>VERDI EMPREENDIMENTOS IMOBILIARIOS SPE LTDA</t>
  </si>
  <si>
    <t>32.311.133/0001-75</t>
  </si>
  <si>
    <t>C2021021</t>
  </si>
  <si>
    <t>MULTI SHOW SUPERMERCADOS ASSOCIADOS</t>
  </si>
  <si>
    <t>02.647.643/0001-57</t>
  </si>
  <si>
    <t>MULTI SHOW SUPERMERCADOS</t>
  </si>
  <si>
    <t>SERRA</t>
  </si>
  <si>
    <t>EUDES SCHERRER DE SOUZA</t>
  </si>
  <si>
    <t>C2021022</t>
  </si>
  <si>
    <t>VALE FARMACEUTICO LTDA</t>
  </si>
  <si>
    <t>04.767.644/0001-60</t>
  </si>
  <si>
    <t>Farmafórmula - Mossoró</t>
  </si>
  <si>
    <t>MOSSORO</t>
  </si>
  <si>
    <t>jerovale@uol.com.br</t>
  </si>
  <si>
    <t>PEDRO VELHO</t>
  </si>
  <si>
    <t>C2021023</t>
  </si>
  <si>
    <t>CENTRAL SP EVENTOS LTDA ME</t>
  </si>
  <si>
    <t>10.628.960/0001-54</t>
  </si>
  <si>
    <t>NACIONAL INN</t>
  </si>
  <si>
    <t>Casper Libero</t>
  </si>
  <si>
    <t>C2021024</t>
  </si>
  <si>
    <t>TAPAJOS COMERCIO DE MEDICAMENTOS LTDA</t>
  </si>
  <si>
    <t>84.521.053/0015-43</t>
  </si>
  <si>
    <t>TAPAJOS - SANTO REMEDIO</t>
  </si>
  <si>
    <t>clenildo.oliveira@grupotapajos.com.br</t>
  </si>
  <si>
    <t>DJALMA BATISTA</t>
  </si>
  <si>
    <t>C2021025</t>
  </si>
  <si>
    <t>VIGOR ALIMENTOS SA</t>
  </si>
  <si>
    <t>13.324.184/0001-97</t>
  </si>
  <si>
    <t>VIGOR</t>
  </si>
  <si>
    <t>equipe.cobranca@vigor.com.br</t>
  </si>
  <si>
    <t>JOAQUIM CARLOS</t>
  </si>
  <si>
    <t>C2021026</t>
  </si>
  <si>
    <t>ELETROSOM S.A.</t>
  </si>
  <si>
    <t>22.164.990/0001-36</t>
  </si>
  <si>
    <t>ELETROSOM</t>
  </si>
  <si>
    <t>Monte Carmelo</t>
  </si>
  <si>
    <t>servicos.udia@eletrosom.com;leticia@eletrosom.com;financeiroudia@eletrosom.com</t>
  </si>
  <si>
    <t>São Bento</t>
  </si>
  <si>
    <t>C2021027</t>
  </si>
  <si>
    <t>URSO &amp; GIORDANO LTDA</t>
  </si>
  <si>
    <t>28.752.043/0001-42</t>
  </si>
  <si>
    <t>AMOR AO BICHO UNIDADE VALINHOS</t>
  </si>
  <si>
    <t>carolina@amoraobicho.com.br;SOUZAMANIPULACAO@GMAIL.COM</t>
  </si>
  <si>
    <t>Doutor Eraldo Aurélio Franzese</t>
  </si>
  <si>
    <t>C2021028</t>
  </si>
  <si>
    <t>BANCO BTG PACTUAL S.A</t>
  </si>
  <si>
    <t>30.306.294/0002-26</t>
  </si>
  <si>
    <t>BTG</t>
  </si>
  <si>
    <t>leda.bonfanti@btgpactual.com</t>
  </si>
  <si>
    <t>FARIA LIMA</t>
  </si>
  <si>
    <t>C2021029</t>
  </si>
  <si>
    <t>89.637.490/0144-48</t>
  </si>
  <si>
    <t>KLABIN - GO01</t>
  </si>
  <si>
    <t>ROD PE 75</t>
  </si>
  <si>
    <t>C2021030</t>
  </si>
  <si>
    <t>89.637.490/0151-77</t>
  </si>
  <si>
    <t>KLABIN Betim LOJA16</t>
  </si>
  <si>
    <t>Engenheiro Gehrard ETT</t>
  </si>
  <si>
    <t>C2021031</t>
  </si>
  <si>
    <t>08.343.492/012640</t>
  </si>
  <si>
    <t>PARNAMIRIM</t>
  </si>
  <si>
    <t>C2021032</t>
  </si>
  <si>
    <t>QUARTETTO SUPERMERCADOS LTDA</t>
  </si>
  <si>
    <t>02.397.343/0001-67</t>
  </si>
  <si>
    <t>QUARTETTO SUPERMERCADOS</t>
  </si>
  <si>
    <t>Palmas</t>
  </si>
  <si>
    <t>financeiro@quartetto.com.br</t>
  </si>
  <si>
    <t>NSA</t>
  </si>
  <si>
    <t>C2021033</t>
  </si>
  <si>
    <t>10.221.279/0004-30</t>
  </si>
  <si>
    <t>Premmia</t>
  </si>
  <si>
    <t>C2021034</t>
  </si>
  <si>
    <t>INSIGHT PROMOCOES E EVENTOS EIRELI</t>
  </si>
  <si>
    <t>29.092.414/0001-70</t>
  </si>
  <si>
    <t>INSIGHT PROMOCOES</t>
  </si>
  <si>
    <t>luciana@infocopromo.com.br</t>
  </si>
  <si>
    <t>Queiroz filho</t>
  </si>
  <si>
    <t>C2021035</t>
  </si>
  <si>
    <t>SOL SERVIÇOS DE INTERMEDIAÇÃO S/A</t>
  </si>
  <si>
    <t>06.206.233/0001-21</t>
  </si>
  <si>
    <t>Sorte Online</t>
  </si>
  <si>
    <t>financeiro@sorteonline.com.br</t>
  </si>
  <si>
    <t>dos Pinheiros</t>
  </si>
  <si>
    <t>C2021036</t>
  </si>
  <si>
    <t>PARATY TECNOLOGIA E SERVICOS LTDA</t>
  </si>
  <si>
    <t>30.001.123/0001-08</t>
  </si>
  <si>
    <t>Lottocap</t>
  </si>
  <si>
    <t>silvia.amorim@arena22.com.br</t>
  </si>
  <si>
    <t>C2021037</t>
  </si>
  <si>
    <t>LOJAS RIACHUELO S.A</t>
  </si>
  <si>
    <t>33.200.056/0001-49</t>
  </si>
  <si>
    <t>RIACHUELO</t>
  </si>
  <si>
    <t>ana.ssantos1@riachuelo.com.br</t>
  </si>
  <si>
    <t>LEÃO XIII</t>
  </si>
  <si>
    <t>C2021038</t>
  </si>
  <si>
    <t>IZIO MARKETING DIRETO LTDA - EPP</t>
  </si>
  <si>
    <t>24.734.420/0001-60</t>
  </si>
  <si>
    <t>IZIO MARKETING DIRETO</t>
  </si>
  <si>
    <t>financeiro@izio.com.br</t>
  </si>
  <si>
    <t>JORGE AMERICANO</t>
  </si>
  <si>
    <t>C2021039</t>
  </si>
  <si>
    <t>JFM FARMARCIA DE MANIPULACAO VETERINARIA LTDA</t>
  </si>
  <si>
    <t>39.381.506/0001-23</t>
  </si>
  <si>
    <t>Drogavet JUIZ DE FORA</t>
  </si>
  <si>
    <t>JUIZ DE FORA</t>
  </si>
  <si>
    <t>financeirobh@drogavet.com</t>
  </si>
  <si>
    <t>MORAIS E CASTRO</t>
  </si>
  <si>
    <t>C2021040</t>
  </si>
  <si>
    <t>89.637.490/0159-24</t>
  </si>
  <si>
    <t>KLABIN - GO04 LOJA10</t>
  </si>
  <si>
    <t>C2021041</t>
  </si>
  <si>
    <t>A L R P ALVES &amp; CIA LTDA</t>
  </si>
  <si>
    <t>10.985.036/0002-06</t>
  </si>
  <si>
    <t>Drogavet Praia Grande</t>
  </si>
  <si>
    <t>Praia Grande</t>
  </si>
  <si>
    <t>aalves@drogavet.com</t>
  </si>
  <si>
    <t>C2021042</t>
  </si>
  <si>
    <t>FULL NINE DIGITAL CONSULTORIA LTDA</t>
  </si>
  <si>
    <t>30.120.829/0001-99</t>
  </si>
  <si>
    <t>CONECTA LÁ</t>
  </si>
  <si>
    <t>pedroschumacher@conectala.com.br</t>
  </si>
  <si>
    <t>VEREADOR WALTER BORGES</t>
  </si>
  <si>
    <t>C2021043</t>
  </si>
  <si>
    <t>UTILIDADES DOMESTICAS UD LTDA</t>
  </si>
  <si>
    <t>02.817.838/0022+22</t>
  </si>
  <si>
    <t>LOJAS UD</t>
  </si>
  <si>
    <t>financeiro@lojasud.com.br</t>
  </si>
  <si>
    <t>C2021044</t>
  </si>
  <si>
    <t>MODERNA MOBILIA COMERCIO DE MOVEIS LTDA</t>
  </si>
  <si>
    <t>25.131.094/0001-69</t>
  </si>
  <si>
    <t>MODERNA MOBILIA</t>
  </si>
  <si>
    <t>Rodeiro</t>
  </si>
  <si>
    <t>paula Faustino@moveisrufato.com.br</t>
  </si>
  <si>
    <t>PREFEITO ADOLFO NICOLATO</t>
  </si>
  <si>
    <t>C2021045</t>
  </si>
  <si>
    <t>INFOAR COMERCIO E SERVICOS EM AR CONDICIONADO E INFORMATICA EIRELI</t>
  </si>
  <si>
    <t>08.584.116/0001-27</t>
  </si>
  <si>
    <t>CONTINENTAL CENTER</t>
  </si>
  <si>
    <t>guilherme.araujo@infoar.com.br</t>
  </si>
  <si>
    <t>Venezuela</t>
  </si>
  <si>
    <t>C2021046</t>
  </si>
  <si>
    <t>LINEA BRASIL IND E COM DE MOVEIS LTDA</t>
  </si>
  <si>
    <t>95.387.569/0001-68</t>
  </si>
  <si>
    <t>LINEA BRASIL</t>
  </si>
  <si>
    <t>ARAPONGAS</t>
  </si>
  <si>
    <t>rosangela.jesus@lineabrasil.com.br</t>
  </si>
  <si>
    <t>Rua Jurutau</t>
  </si>
  <si>
    <t>C2021047</t>
  </si>
  <si>
    <t>DROGARIAS FARMABEM LTDA</t>
  </si>
  <si>
    <t>31.610.334/0001-00</t>
  </si>
  <si>
    <t>FARMABEM</t>
  </si>
  <si>
    <t>DR. THEOMARIO PINTO DA COSTA</t>
  </si>
  <si>
    <t>C2021048</t>
  </si>
  <si>
    <t>COOBRASTUR VIAGENS E TURISMO LTDA</t>
  </si>
  <si>
    <t>01.573.933/0001-30</t>
  </si>
  <si>
    <t>COOBRASTUR VIAGENS</t>
  </si>
  <si>
    <t>Canela</t>
  </si>
  <si>
    <t>ppereira@coobrastur.com.br</t>
  </si>
  <si>
    <t>Theobaldo Fleck</t>
  </si>
  <si>
    <t>C2021049</t>
  </si>
  <si>
    <t>Amazonia Animal Manipulacao de Formulas Veterinarias Eireli</t>
  </si>
  <si>
    <t>37.845.314/0001-03</t>
  </si>
  <si>
    <t>DROGAVET PORTO VELHO</t>
  </si>
  <si>
    <t>PORTO Velho</t>
  </si>
  <si>
    <t>LAYS@DROGAVET.COM</t>
  </si>
  <si>
    <t>GOVERNADOR JORGE TEIXEIRA</t>
  </si>
  <si>
    <t>C2021050</t>
  </si>
  <si>
    <t>DISTRIBUIDORA COMERCIAL SUMMER EIRELI</t>
  </si>
  <si>
    <t>12.968.606/0001-02</t>
  </si>
  <si>
    <t>SUMMER</t>
  </si>
  <si>
    <t>MARICA</t>
  </si>
  <si>
    <t>contasapagarsummer@gmail.com</t>
  </si>
  <si>
    <t>Carlos Marighella</t>
  </si>
  <si>
    <t>C2021051</t>
  </si>
  <si>
    <t>SHPS SERVIÇOS ADMINISTRATIVOS LTDA</t>
  </si>
  <si>
    <t>35.635.824/0001-12</t>
  </si>
  <si>
    <t>Shopee</t>
  </si>
  <si>
    <t>anaclaudia.goulart@shopee.com</t>
  </si>
  <si>
    <t>C2021052</t>
  </si>
  <si>
    <t>BUSER BRASIL TECNOLOGIA LTDA</t>
  </si>
  <si>
    <t>29.365.880/0001-81</t>
  </si>
  <si>
    <t>BUSER BRASIL</t>
  </si>
  <si>
    <t>saulo.faria@buser.com.br</t>
  </si>
  <si>
    <t>DOUTOR GUILHERME BANNITZ</t>
  </si>
  <si>
    <t>C2021053</t>
  </si>
  <si>
    <t>REDE X DISTRIBUIDORA DE AUTOPECAS LTDA</t>
  </si>
  <si>
    <t>15.800.304/0001-00</t>
  </si>
  <si>
    <t>REDE X - Bosch</t>
  </si>
  <si>
    <t>carlosdantasadv@hotmail.com</t>
  </si>
  <si>
    <t>CUPECE</t>
  </si>
  <si>
    <t>C2021054</t>
  </si>
  <si>
    <t>02.223.966/0117-43</t>
  </si>
  <si>
    <t>GUARULHOS</t>
  </si>
  <si>
    <t>PEDRO DE TOLETO</t>
  </si>
  <si>
    <t>C2021055</t>
  </si>
  <si>
    <t>PREÇOLANDIA COMERCIAL LTDA</t>
  </si>
  <si>
    <t>62.270.186/0001-56</t>
  </si>
  <si>
    <t>PREÇOLANDIA</t>
  </si>
  <si>
    <t>rodrigo.martins@precolandia.com.br</t>
  </si>
  <si>
    <t>ALVARO RAMOS</t>
  </si>
  <si>
    <t>C2021056</t>
  </si>
  <si>
    <t>BRASILSEG COMPANHIA DE SEGUROS</t>
  </si>
  <si>
    <t>28.196.889/0001-43</t>
  </si>
  <si>
    <t>BRASILSEG</t>
  </si>
  <si>
    <t>monitoramentoeperformance@brasilseg.com.br</t>
  </si>
  <si>
    <t>DAS NACOES UNIDAS</t>
  </si>
  <si>
    <t>C202112</t>
  </si>
  <si>
    <t>DAP PRODUTOS FARMACEUTICOS LTDA</t>
  </si>
  <si>
    <t>06.247.883/0007-00</t>
  </si>
  <si>
    <t>Farmafórmula - Aracaju</t>
  </si>
  <si>
    <t>SOUZAMANIPULACAO@GMAIL.COM</t>
  </si>
  <si>
    <t>Antonio Alves</t>
  </si>
  <si>
    <t>C202113</t>
  </si>
  <si>
    <t>TODO CARTÕES LTDA</t>
  </si>
  <si>
    <t>11.123.054/0001-60</t>
  </si>
  <si>
    <t>pbioh@incomm.com</t>
  </si>
  <si>
    <t>CRISTOVÃO COLOMBO</t>
  </si>
  <si>
    <t>C2022001</t>
  </si>
  <si>
    <t>84.521.053/0001-48</t>
  </si>
  <si>
    <t>DISTRIBUIDORA TAPAJOS</t>
  </si>
  <si>
    <t>IVAILANDIA</t>
  </si>
  <si>
    <t>C2022002</t>
  </si>
  <si>
    <t>AMOR AO BICHO FARMACIA DE MANIPULACAO VETERINARIA LTDA.</t>
  </si>
  <si>
    <t>13.301.244/0001-56</t>
  </si>
  <si>
    <t>AMOR AO BICHO AMERICANA</t>
  </si>
  <si>
    <t>flavia@amoraobicho.com.br</t>
  </si>
  <si>
    <t>URUGUAI</t>
  </si>
  <si>
    <t>C2022003</t>
  </si>
  <si>
    <t>89.637.490/0167-34</t>
  </si>
  <si>
    <t>KLABIN Rio Negro LOJA2</t>
  </si>
  <si>
    <t>AFONSO PETSCHOW</t>
  </si>
  <si>
    <t>C2022004</t>
  </si>
  <si>
    <t>LIV UP COMERCIO DE ALIMENTOS LTDA</t>
  </si>
  <si>
    <t>23.353.693/0001-00</t>
  </si>
  <si>
    <t>LIV UP</t>
  </si>
  <si>
    <t>contas.receber@livup.com.br</t>
  </si>
  <si>
    <t>BUTANTA</t>
  </si>
  <si>
    <t>C2022005</t>
  </si>
  <si>
    <t>89.637.490/0132-04</t>
  </si>
  <si>
    <t>KLABIN Itajaí LOJA6</t>
  </si>
  <si>
    <t>REINALDO SCHIMITHAUSEN</t>
  </si>
  <si>
    <t>C2022006</t>
  </si>
  <si>
    <t>MART MINAS DISTRIBUIÇÃO LTDA</t>
  </si>
  <si>
    <t>04.737.552/0003-08</t>
  </si>
  <si>
    <t>MART MINAS</t>
  </si>
  <si>
    <t>marcelomagela@martminas.com.br</t>
  </si>
  <si>
    <t>Barão Homem de Melo</t>
  </si>
  <si>
    <t>C2022007</t>
  </si>
  <si>
    <t>Cafémania Cafeteria Ltda ME</t>
  </si>
  <si>
    <t>23.020.154/0001-40</t>
  </si>
  <si>
    <t>Casa Pilão Cafémania</t>
  </si>
  <si>
    <t>cafemaniamorumbi@gmail.com</t>
  </si>
  <si>
    <t>C2022008</t>
  </si>
  <si>
    <t>A.C. NIELSEN DO BRASIL LTDA</t>
  </si>
  <si>
    <t>33.000.159/0001-65</t>
  </si>
  <si>
    <t>NIELSEN</t>
  </si>
  <si>
    <t>COTIA</t>
  </si>
  <si>
    <t>Brianpinto@nielseniq.com</t>
  </si>
  <si>
    <t>MONTE CASTELO</t>
  </si>
  <si>
    <t>C2022009</t>
  </si>
  <si>
    <t>VESTE S.A. ESTILO</t>
  </si>
  <si>
    <t>49.669.856/0001-43</t>
  </si>
  <si>
    <t>RESTOQUE</t>
  </si>
  <si>
    <t>luciana.lopes@restoque.com.br</t>
  </si>
  <si>
    <t>Othão</t>
  </si>
  <si>
    <t>C2022010</t>
  </si>
  <si>
    <t>SHIPP DO BRASIL TECNOLOGIA LTDA</t>
  </si>
  <si>
    <t>27.815.074/0001-32</t>
  </si>
  <si>
    <t>Americanas Delivery</t>
  </si>
  <si>
    <t>alan.menditi@americanas.delivery</t>
  </si>
  <si>
    <t>C2022011</t>
  </si>
  <si>
    <t>BRASIDENTAL OPERADORA DE PLANOS ODONTOLOGICOS S.A</t>
  </si>
  <si>
    <t>19.962.272/0001-09</t>
  </si>
  <si>
    <t>C2022012</t>
  </si>
  <si>
    <t>BMG SEGUROS S.A.</t>
  </si>
  <si>
    <t>19.486.258/0001-78</t>
  </si>
  <si>
    <t>BMG SEGUROS</t>
  </si>
  <si>
    <t>bmgfinanceiro@bmgseguros.com.br</t>
  </si>
  <si>
    <t>Presidente Juscelino Kubitscheck</t>
  </si>
  <si>
    <t>C2022013</t>
  </si>
  <si>
    <t>TR Foods Emporio Ltda</t>
  </si>
  <si>
    <t>42.529.588/0001-15</t>
  </si>
  <si>
    <t>KOA FOOD MARKET ITAIM</t>
  </si>
  <si>
    <t>alex@koaitaim.com.br</t>
  </si>
  <si>
    <t>Joauim Floriano</t>
  </si>
  <si>
    <t>C2022014</t>
  </si>
  <si>
    <t>SAÚDE ANIMAL MANIPULAÇÃO VETERINÁRIA MARILIA LTDA ME</t>
  </si>
  <si>
    <t>40.573.441/0001-05</t>
  </si>
  <si>
    <t>Drogavet Marilia</t>
  </si>
  <si>
    <t>MARILIA</t>
  </si>
  <si>
    <t>financeiro.marilia@drogavet.com</t>
  </si>
  <si>
    <t>C2022015</t>
  </si>
  <si>
    <t>Ciclic Corretora de Seguros S.A</t>
  </si>
  <si>
    <t>29.032.677/0001-93</t>
  </si>
  <si>
    <t>Ciclic</t>
  </si>
  <si>
    <t>financeiro@ciclic.com.br</t>
  </si>
  <si>
    <t>C2022016</t>
  </si>
  <si>
    <t>HM 62 EMPREENDIMENTO IMOBILIARIO LTDA</t>
  </si>
  <si>
    <t>37.098.154/0001-78</t>
  </si>
  <si>
    <t>HM ENGENHARIA E CONSTRUCOES</t>
  </si>
  <si>
    <t>diogo.nieto@maishm.com.br</t>
  </si>
  <si>
    <t>Barão de Itapura</t>
  </si>
  <si>
    <t>C2022017</t>
  </si>
  <si>
    <t>89.637.490/0129-09</t>
  </si>
  <si>
    <t>Klabin Jundiaí - Tijuco Preto LOJA14</t>
  </si>
  <si>
    <t>AUGUSTA ZORZI BARADEL</t>
  </si>
  <si>
    <t>C2022018</t>
  </si>
  <si>
    <t>89.637.490/0130-42</t>
  </si>
  <si>
    <t>Jundiaí - Jardim Guanabara LOJA13</t>
  </si>
  <si>
    <t>ARQUIMEDES</t>
  </si>
  <si>
    <t>C2022019</t>
  </si>
  <si>
    <t>09.813.204/0001-16</t>
  </si>
  <si>
    <t>Wine S.A.</t>
  </si>
  <si>
    <t>C202202</t>
  </si>
  <si>
    <t>SUPERMERCADO BR 101 LTDA</t>
  </si>
  <si>
    <t>36.361.269/0001-40</t>
  </si>
  <si>
    <t>ICONHA</t>
  </si>
  <si>
    <t>AV CORONEL ANTONIO DUARTE</t>
  </si>
  <si>
    <t>C2022020</t>
  </si>
  <si>
    <t>RMC COMÉRCIO DE ALIMENTOS LTDA</t>
  </si>
  <si>
    <t>32.267.292/0001-10</t>
  </si>
  <si>
    <t>R Carvalho Supermercado</t>
  </si>
  <si>
    <t>jocelito.brito@gruporcarvalho.com.br</t>
  </si>
  <si>
    <t>Deputado Paulo Ferraz</t>
  </si>
  <si>
    <t>C2022021</t>
  </si>
  <si>
    <t>ANDORINHA SUPERMERCADO LTDA</t>
  </si>
  <si>
    <t>44.480.747/0001-60</t>
  </si>
  <si>
    <t>ANDORINHA HIPERCENTER</t>
  </si>
  <si>
    <t>wagner@andorinhahiper.com.br</t>
  </si>
  <si>
    <t>Parada Pinto</t>
  </si>
  <si>
    <t>C2022022</t>
  </si>
  <si>
    <t>NEW DISTRIBUIDORA DE UTILIDADES LTDA</t>
  </si>
  <si>
    <t>18.726.353/0001-39</t>
  </si>
  <si>
    <t>TRILAR</t>
  </si>
  <si>
    <t>ADMINISTRATIVO@NEWDISTRIBUIDORA.COM.BR</t>
  </si>
  <si>
    <t>GATURAMO BANDEIRA</t>
  </si>
  <si>
    <t>C2022023</t>
  </si>
  <si>
    <t>TROCAFONE S.A.</t>
  </si>
  <si>
    <t>20.553.221/0002-85</t>
  </si>
  <si>
    <t>LEGAL@MWA.COM.BR</t>
  </si>
  <si>
    <t>EMB MACEDO SOARES</t>
  </si>
  <si>
    <t>C2022024</t>
  </si>
  <si>
    <t>08.343.492/0133-70</t>
  </si>
  <si>
    <t>MRV ARACAJU</t>
  </si>
  <si>
    <t>guilherme.campos@mrv.com.br</t>
  </si>
  <si>
    <t>Jorge Amado</t>
  </si>
  <si>
    <t>C2022025</t>
  </si>
  <si>
    <t>IMPACT RADIUS TECNOLOGIA LTDA</t>
  </si>
  <si>
    <t>23.008.224/0001-45</t>
  </si>
  <si>
    <t>Apple Novo</t>
  </si>
  <si>
    <t>guilherme.andrade@neomediaworld.com</t>
  </si>
  <si>
    <t>C2022026</t>
  </si>
  <si>
    <t>SANTOS ANDIRA INDUSTRIA DE MOVEIS LTDA</t>
  </si>
  <si>
    <t>75.205.831/0001-07</t>
  </si>
  <si>
    <t>DISTRIBUIDORA FAMOSA</t>
  </si>
  <si>
    <t>ANDIRA</t>
  </si>
  <si>
    <t>pachiani@santosandira.com.br</t>
  </si>
  <si>
    <t>ROD PR 092</t>
  </si>
  <si>
    <t>C2022027</t>
  </si>
  <si>
    <t>PONTUA TECNOLOGIA LTDA</t>
  </si>
  <si>
    <t>43.444.841/0001-09</t>
  </si>
  <si>
    <t>PONTUA</t>
  </si>
  <si>
    <t>atendimento@pontua.io</t>
  </si>
  <si>
    <t>C2022028</t>
  </si>
  <si>
    <t>DIVIVET FARMACIA DE MANIPULACAO VETERINARIA LTDA</t>
  </si>
  <si>
    <t>42.286.911/0001-77</t>
  </si>
  <si>
    <t>DROGAVET DIVINÓPOLIS</t>
  </si>
  <si>
    <t>DIVINÓPOLIS</t>
  </si>
  <si>
    <t>FINANCEIROBH@DROGAVET.COM</t>
  </si>
  <si>
    <t>CORONEL JOAO NOTINI</t>
  </si>
  <si>
    <t>C2022029</t>
  </si>
  <si>
    <t>TEREOS AÇUCAR E ENERGIA BRASIL S.A.</t>
  </si>
  <si>
    <t>47.080.619/0001-17</t>
  </si>
  <si>
    <t>TEREOS AÇUCAR E ENERGIA BRASIL</t>
  </si>
  <si>
    <t>Olímpia</t>
  </si>
  <si>
    <t>luis.dallano@tereos.com</t>
  </si>
  <si>
    <t>C2022030</t>
  </si>
  <si>
    <t>CERTISIGN CERTIFICADORA DIGITAL S/A</t>
  </si>
  <si>
    <t>01.554.285/0001-75</t>
  </si>
  <si>
    <t>CERTISIGN</t>
  </si>
  <si>
    <t>SãoPaulo</t>
  </si>
  <si>
    <t>marcela.vergara@certisign.com.br</t>
  </si>
  <si>
    <t>Bela Cintra</t>
  </si>
  <si>
    <t>C2022031</t>
  </si>
  <si>
    <t>VISA DO BRASIL EMPREENDIMENTOS LTDA</t>
  </si>
  <si>
    <t>31.551.765/0001-43</t>
  </si>
  <si>
    <t>VISA</t>
  </si>
  <si>
    <t>tgiraldi@visa.com</t>
  </si>
  <si>
    <t>PRESIDENTE JUSCELINO KUBITSCHEK</t>
  </si>
  <si>
    <t>C2022032</t>
  </si>
  <si>
    <t>HM ENGENHARIA E CONSTRUCOES S.A.</t>
  </si>
  <si>
    <t>47.062.179/0001-75</t>
  </si>
  <si>
    <t>TRIBUTOS@MAISHM.COM.BR</t>
  </si>
  <si>
    <t>BARAO DE ITAPURA</t>
  </si>
  <si>
    <t>C2022033</t>
  </si>
  <si>
    <t>NOVERDE TECNOLOGIA E PAGAMENTOS S/A</t>
  </si>
  <si>
    <t>23.698.063/0001-69</t>
  </si>
  <si>
    <t>NOVERDE</t>
  </si>
  <si>
    <t>techfin.financeiro@dotz.com</t>
  </si>
  <si>
    <t>Purpurina</t>
  </si>
  <si>
    <t>C2022034</t>
  </si>
  <si>
    <t>FARMACIA MANIPULACAO DE MEDICAMENTOS VETERINARIO DE PETROLINA LTDA</t>
  </si>
  <si>
    <t>37.883.471/0001-03</t>
  </si>
  <si>
    <t>Drogavet - PETROLINA</t>
  </si>
  <si>
    <t>PETROLINA</t>
  </si>
  <si>
    <t>petrolina@drogavet.com</t>
  </si>
  <si>
    <t>TCHECOSLOVAQUIA</t>
  </si>
  <si>
    <t>C2022035</t>
  </si>
  <si>
    <t>SUPERMERCADO NOVA ERA UBAENSE LTDA</t>
  </si>
  <si>
    <t>07.249.792/0001-81</t>
  </si>
  <si>
    <t>SUPERMERCADO NOVA ERA</t>
  </si>
  <si>
    <t>UBA</t>
  </si>
  <si>
    <t>Financeiro@supermercadonovaera.com</t>
  </si>
  <si>
    <t>LUIZ BIGONHA</t>
  </si>
  <si>
    <t>C2022036</t>
  </si>
  <si>
    <t>HM 13 EMPREENDIMENTO IMOBILIARIO SPE LTDA</t>
  </si>
  <si>
    <t>10.305.864/0001-75</t>
  </si>
  <si>
    <t>C2022037</t>
  </si>
  <si>
    <t>HM 14 EMPREENDIMENTO IMOBILIARIO SPE LTDA</t>
  </si>
  <si>
    <t>10.419.433/0001-30</t>
  </si>
  <si>
    <t>C2022038</t>
  </si>
  <si>
    <t>HM 22 EMPREENDIMENTO IMOBILIARIO SPE LTDA</t>
  </si>
  <si>
    <t>10.419.440/0001-31</t>
  </si>
  <si>
    <t>C2022039</t>
  </si>
  <si>
    <t>HM 30 EMPREENDIMENTO IMOBILIARIO SPE LTDA</t>
  </si>
  <si>
    <t>10.419.444/0001-10</t>
  </si>
  <si>
    <t>C2022040</t>
  </si>
  <si>
    <t>HM 25 EMPREENDIMENTO IMOBILIARIO SPE LTDA</t>
  </si>
  <si>
    <t>10.419.451/0001-11</t>
  </si>
  <si>
    <t>C2022041</t>
  </si>
  <si>
    <t>HM 20 EMPREENDIMENTO IMOBILIARIO SPE LTDA</t>
  </si>
  <si>
    <t>10.419.461/0001-57</t>
  </si>
  <si>
    <t>C2022042</t>
  </si>
  <si>
    <t>HM 19 EMPREENDIMENTO IMOBILIARIO SPE LTDA</t>
  </si>
  <si>
    <t>10.419.474/0001-26</t>
  </si>
  <si>
    <t>C2022043</t>
  </si>
  <si>
    <t>HM 18 EMPREENDIMENTO IMOBILIARIO SPE LTDA</t>
  </si>
  <si>
    <t>10.419.479/0001-59</t>
  </si>
  <si>
    <t>C2022044</t>
  </si>
  <si>
    <t>HM 17 EMPREENDIMENTO IMOBILIARIO SPE LTDA</t>
  </si>
  <si>
    <t>10.419.486/0001-50</t>
  </si>
  <si>
    <t>C2022045</t>
  </si>
  <si>
    <t>HM 15 EMPREENDIMENTO IMOBILIARIO SPE LTDA</t>
  </si>
  <si>
    <t>10.419.501/0001-60</t>
  </si>
  <si>
    <t>C2022046</t>
  </si>
  <si>
    <t>HM 26 EMPREENDIMENTO IMOBILIARIO SPE LTDA</t>
  </si>
  <si>
    <t>10.419.512/0001-40</t>
  </si>
  <si>
    <t>C2022047</t>
  </si>
  <si>
    <t>HM 27 EMPREENDIMENTO IMOBILIARIO LTDA</t>
  </si>
  <si>
    <t>10.419.526/0001-64</t>
  </si>
  <si>
    <t>C2022048</t>
  </si>
  <si>
    <t>HM 24 EMPREENDIMENTO IMOBILIARIO SPE LTDA</t>
  </si>
  <si>
    <t>10.420.613/0001-31</t>
  </si>
  <si>
    <t>C2022049</t>
  </si>
  <si>
    <t>HM 23 EMPREENDIMENTO IMOBILIARIO SPE LTDA</t>
  </si>
  <si>
    <t>10.421.613/0001-56</t>
  </si>
  <si>
    <t>C2022050</t>
  </si>
  <si>
    <t>HM 21 EMPREENDIMENTO IMOBILIARIO SPE LTDA</t>
  </si>
  <si>
    <t>10.421.654/0001-42</t>
  </si>
  <si>
    <t>C2022051</t>
  </si>
  <si>
    <t>HM 28 EMPREENDIMENTO IMOBILIARIO SPE LTDA</t>
  </si>
  <si>
    <t>10.421.671/0001-80</t>
  </si>
  <si>
    <t>C2022052</t>
  </si>
  <si>
    <t>HM 29 EMPREENDIMENTO IMOBILIARIO SPE LTDA</t>
  </si>
  <si>
    <t>10.421.685/0001-01</t>
  </si>
  <si>
    <t>C2022053</t>
  </si>
  <si>
    <t>HM 31 EMPREENDIMENTO IMOBILIARIO SPE LTDA</t>
  </si>
  <si>
    <t>12.585.896/0001-05</t>
  </si>
  <si>
    <t>C2022054</t>
  </si>
  <si>
    <t>HM 32 EMPREENDIMENTO IMOBILIARIO SPE LTDA</t>
  </si>
  <si>
    <t>12.586.179/0001-90</t>
  </si>
  <si>
    <t>C2022055</t>
  </si>
  <si>
    <t>HM 33 EMPREENDIMENTO IMOBILIARIO SPE LTDA</t>
  </si>
  <si>
    <t>12.586.212/0001-81</t>
  </si>
  <si>
    <t>C2022056</t>
  </si>
  <si>
    <t>HM 34 EMPREENDIMENTO IMOBILIARIO SPE LTDA</t>
  </si>
  <si>
    <t>12.586.362/0001-95</t>
  </si>
  <si>
    <t>C2022057</t>
  </si>
  <si>
    <t>HM 35 EMPREENDIMENTO IMOBILIARIO SPE LTDA</t>
  </si>
  <si>
    <t>12.586.408/0001-76</t>
  </si>
  <si>
    <t>C2022058</t>
  </si>
  <si>
    <t>HM 36 EMPREENDIMENTO IMOBILIARIO SPE LTDA</t>
  </si>
  <si>
    <t>12.586.488/0001-60</t>
  </si>
  <si>
    <t>C2022059</t>
  </si>
  <si>
    <t>HM 37 EMPREENDIMENTO IMOBILIARIO SPE LTDA</t>
  </si>
  <si>
    <t>12.586.532/0001-31</t>
  </si>
  <si>
    <t>C2022060</t>
  </si>
  <si>
    <t>HM 38 EMPREENDIMENTO IMOBILIARIO SPE LTDA</t>
  </si>
  <si>
    <t>12.587.398/0001-93</t>
  </si>
  <si>
    <t>C2022061</t>
  </si>
  <si>
    <t>HM 39 EMPREENDIMENTO IMOBILIARIO SPE LTDA</t>
  </si>
  <si>
    <t>12.587.462/0001-36</t>
  </si>
  <si>
    <t>C2022062</t>
  </si>
  <si>
    <t>HM 40 EMPREENDIMENTO IMOBILIARIO SPE LTDA</t>
  </si>
  <si>
    <t>12.587.482/0001-07</t>
  </si>
  <si>
    <t>C2022063</t>
  </si>
  <si>
    <t>HM PARTICIPAÇÕES E REPRESENTAÇÃOES LTDA</t>
  </si>
  <si>
    <t>22.989.390/0001-07</t>
  </si>
  <si>
    <t>C2022064</t>
  </si>
  <si>
    <t>HM VENDAS E NEGOCIOS IMOBILIARIO LTDA</t>
  </si>
  <si>
    <t>24.562.392/0001-40</t>
  </si>
  <si>
    <t>C2022065</t>
  </si>
  <si>
    <t>HM VENDAS E NEGOCIOS IMOBIL. LTDA - FILIAL</t>
  </si>
  <si>
    <t>24.562.392/0002-21</t>
  </si>
  <si>
    <t>C2022066</t>
  </si>
  <si>
    <t>HM 41 EMPREENDIMENTO IMOBILIARIO SPE LTDA</t>
  </si>
  <si>
    <t>25.334.635/0001-56</t>
  </si>
  <si>
    <t>C2022067</t>
  </si>
  <si>
    <t>HM 50 EMPREENDIMENTO IMOBILIARIO SPE LTDA</t>
  </si>
  <si>
    <t>25.335.668/0001-10</t>
  </si>
  <si>
    <t>C2022068</t>
  </si>
  <si>
    <t>HM 50 EMPREEND. IMOBILIARIO LTDA - FILIAL</t>
  </si>
  <si>
    <t>25.335.668/0003-82</t>
  </si>
  <si>
    <t>C2022069</t>
  </si>
  <si>
    <t>HM 43 EMPREENDIMENTO IMOBILIARIO SPE LTDA</t>
  </si>
  <si>
    <t>25.335.686/0001-00</t>
  </si>
  <si>
    <t>C2022070</t>
  </si>
  <si>
    <t>HM 42 EMPREENDIMENTO IMOBILIARIO SPE LTDA</t>
  </si>
  <si>
    <t>25.343.711/0001-90</t>
  </si>
  <si>
    <t>C2022071</t>
  </si>
  <si>
    <t>HM 45 EMPREENDIMENTO IMOBILIARIO SPE LTDA</t>
  </si>
  <si>
    <t>25.343.737/0001-38</t>
  </si>
  <si>
    <t>C2022072</t>
  </si>
  <si>
    <t>HM 47 EMPREENDIMENTO IMOBILIARIO  LTDA</t>
  </si>
  <si>
    <t>25.343.760/0001-22</t>
  </si>
  <si>
    <t>C2022073</t>
  </si>
  <si>
    <t>HM 46 EMPREENDIMENTO IMOBILIARIO SPE LTDA</t>
  </si>
  <si>
    <t>25.343.804/0001-14</t>
  </si>
  <si>
    <t>C2022074</t>
  </si>
  <si>
    <t>HM 48 EMPREENDIMENTO IMOBILIARIO SPE LTDA</t>
  </si>
  <si>
    <t>25.343.817/0001-93</t>
  </si>
  <si>
    <t>C2022075</t>
  </si>
  <si>
    <t>HM 49 EMPREENDIMENTO IMOBILIARIO SPE LTDA</t>
  </si>
  <si>
    <t>25.356.696/0001-14</t>
  </si>
  <si>
    <t>C2022076</t>
  </si>
  <si>
    <t>HM 44 EMPREENDIMENTO IMOBILIARIO SPE LTDA</t>
  </si>
  <si>
    <t>25.402.907/0001-08</t>
  </si>
  <si>
    <t>C2022077</t>
  </si>
  <si>
    <t>HM PROJETOS HABITACIONAIS LTDA</t>
  </si>
  <si>
    <t>26.473.499/0001-48</t>
  </si>
  <si>
    <t>C2022078</t>
  </si>
  <si>
    <t>HM 53 EMPREENDIMENTO IMOBILIARIO LTDA</t>
  </si>
  <si>
    <t>37.065.482/0001-78</t>
  </si>
  <si>
    <t>C2022079</t>
  </si>
  <si>
    <t>HM 57 EMPREENDIMENTO IMOBILIARIO LTDA</t>
  </si>
  <si>
    <t>37.098.120/0001-83</t>
  </si>
  <si>
    <t>C2022081</t>
  </si>
  <si>
    <t>HM 60 EMPREENDIMENTO IMOBILIARIO LTDA</t>
  </si>
  <si>
    <t>37.098.603/0001-88</t>
  </si>
  <si>
    <t>C2022082</t>
  </si>
  <si>
    <t>HM 55 EMPREENDIMENTO IMOBILIARIO LTDA</t>
  </si>
  <si>
    <t>37.305.643/0001-53</t>
  </si>
  <si>
    <t>C2022083</t>
  </si>
  <si>
    <t>HM 63 EMPREENDIMENTO IMOBILIARIO LTDA</t>
  </si>
  <si>
    <t>37.305.819/0001-77</t>
  </si>
  <si>
    <t>C2022084</t>
  </si>
  <si>
    <t>HM 58 EMPREENDIMENTO IMOBILIARIO LTDA</t>
  </si>
  <si>
    <t>37.305.913/0001-26</t>
  </si>
  <si>
    <t>C2022085</t>
  </si>
  <si>
    <t>HM 56 EMPREENDIMENTO IMOBILIARIO LTDA</t>
  </si>
  <si>
    <t>37.306.138/0001-23</t>
  </si>
  <si>
    <t>C2022086</t>
  </si>
  <si>
    <t>HM 61 EMPREENDIMENTO IMOBILIARIO LTDA</t>
  </si>
  <si>
    <t>37.306.698/0001-88</t>
  </si>
  <si>
    <t>C2022087</t>
  </si>
  <si>
    <t>HM 54 EMPREENDIMENTO IMOBILIARIO LTDA</t>
  </si>
  <si>
    <t>37.306.910/0001-07</t>
  </si>
  <si>
    <t>C2022088</t>
  </si>
  <si>
    <t>HM 59 EMPREENDIMENTO IMOBILIARIO LTDA</t>
  </si>
  <si>
    <t>37.348.708/0001-48</t>
  </si>
  <si>
    <t>C2022089</t>
  </si>
  <si>
    <t>HM PUBLICIDADE E MARKETING S/C LTDA</t>
  </si>
  <si>
    <t>04.138.098/0001-07</t>
  </si>
  <si>
    <t>C2022090</t>
  </si>
  <si>
    <t>HM 64 EMPREENDIMENTO IMOBILIARIO LTDA</t>
  </si>
  <si>
    <t>45.701.587/0001-02</t>
  </si>
  <si>
    <t>C2022091</t>
  </si>
  <si>
    <t>PROHAB PROJETOS HABITACIONAIS LTDA</t>
  </si>
  <si>
    <t>60.256.096/0001-85</t>
  </si>
  <si>
    <t>C2022092</t>
  </si>
  <si>
    <t>CAMPINAS EMPREENDIMENTO IMOBILIARIO SPE LTDA</t>
  </si>
  <si>
    <t>08.736.684/0001-04</t>
  </si>
  <si>
    <t>C2022093</t>
  </si>
  <si>
    <t>RECANTO DOS SONHOS  EMPREEND. IMOBILIARIO SPE LTDA</t>
  </si>
  <si>
    <t>09.093.936/0001-89</t>
  </si>
  <si>
    <t>C2022094</t>
  </si>
  <si>
    <t>SANTA BARBARA I EMPREEND. IMOBILIARIO SPE LTDA</t>
  </si>
  <si>
    <t>09.093.937/0001-23</t>
  </si>
  <si>
    <t>C2022095</t>
  </si>
  <si>
    <t>HM 51 EMPREENDIMENTO IMOBILIARIO LTDA</t>
  </si>
  <si>
    <t>09.191.605/0001-81</t>
  </si>
  <si>
    <t>C2022096</t>
  </si>
  <si>
    <t>HM 51 EMPREEND. IMOBILIARIO LTDA - FILIAL</t>
  </si>
  <si>
    <t>09.191.605/0004-24</t>
  </si>
  <si>
    <t>C2022097</t>
  </si>
  <si>
    <t>CARIOBA EMPREENDIMENTO IMOBILIARIO SPE LTDA</t>
  </si>
  <si>
    <t>09.192.013/0001-84</t>
  </si>
  <si>
    <t>C2022098</t>
  </si>
  <si>
    <t>BOA VISTA EMPREENDIMENTO IMOBILIARIO SPE LTDA</t>
  </si>
  <si>
    <t>09.192.112/0001-66</t>
  </si>
  <si>
    <t>C2022099</t>
  </si>
  <si>
    <t>CAMPO FLORIDO EMPREEND. IMOBILIARIO SPE LTDA</t>
  </si>
  <si>
    <t>09.231.503/0001-42</t>
  </si>
  <si>
    <t>C2022100</t>
  </si>
  <si>
    <t>RESERVA DA MATA EMPREEND. IMOBILIARIO SPE LTDA</t>
  </si>
  <si>
    <t>09.231.508/0001-75</t>
  </si>
  <si>
    <t>C2022101</t>
  </si>
  <si>
    <t>HM 52 EMPREENDIMENTO IMOBILIARIO LTDA</t>
  </si>
  <si>
    <t>09.232.573/0001-15</t>
  </si>
  <si>
    <t>C2022102</t>
  </si>
  <si>
    <t>QUADRA 137 EMPREENDIMENTO IMOBILIARIO SPE LTDA</t>
  </si>
  <si>
    <t>09.258.729/0001-37</t>
  </si>
  <si>
    <t>C2022103</t>
  </si>
  <si>
    <t>CAMPINA VERDE EMPREEND. IMOBILIARIO SPE LTDA</t>
  </si>
  <si>
    <t>09.259.071/0001-88</t>
  </si>
  <si>
    <t>C2022104</t>
  </si>
  <si>
    <t>BARROCAO EMPREENDIMENTO IMOBILIARIO SPE LTDA</t>
  </si>
  <si>
    <t>09.288.312/0001-17</t>
  </si>
  <si>
    <t>C2022105</t>
  </si>
  <si>
    <t>HM 69 EMPREENDIMENTO IMOBILIARIO LTDA</t>
  </si>
  <si>
    <t>09.309.902/0001-89</t>
  </si>
  <si>
    <t>C2022106</t>
  </si>
  <si>
    <t>HM 07 EMPREENDIMENTO IMOBILIARIO SPE LTDA</t>
  </si>
  <si>
    <t>09.416.441/0001-43</t>
  </si>
  <si>
    <t>C2022107</t>
  </si>
  <si>
    <t>HM 08 EMPREENDIMENTO IMOBILIARIO SPE LTDA</t>
  </si>
  <si>
    <t>09.416.487/0001-62</t>
  </si>
  <si>
    <t>C2022108</t>
  </si>
  <si>
    <t>HM 09 EMPREENDIMENTO IMOBILIARIO SPE LTDA</t>
  </si>
  <si>
    <t>09.416.500/0001-83</t>
  </si>
  <si>
    <t>C2022109</t>
  </si>
  <si>
    <t>HM 05 EMPREENDIMENTO IMOBILIARIO SPE LTDA</t>
  </si>
  <si>
    <t>09.416.779/0001-03</t>
  </si>
  <si>
    <t>C2022110</t>
  </si>
  <si>
    <t>HM 03 EMPREENDIMENTO IMOBILIARIO LTDA</t>
  </si>
  <si>
    <t>09.417.483/0001-07</t>
  </si>
  <si>
    <t>C2022111</t>
  </si>
  <si>
    <t>HM 04 EMPREENDIMENTO IMOBILIARIO SPE LTDA</t>
  </si>
  <si>
    <t>09.417.509/0001-09</t>
  </si>
  <si>
    <t>C2022112</t>
  </si>
  <si>
    <t>HM 10 EMPREENDIMENTO IMOBILIARIO SPE LTDA</t>
  </si>
  <si>
    <t>09.417.519/0001-44</t>
  </si>
  <si>
    <t>C2022113</t>
  </si>
  <si>
    <t>HM 02 EMPREENDIMENTO IMOBILIARIO SPE LTDA</t>
  </si>
  <si>
    <t>09.417.737/0001-89</t>
  </si>
  <si>
    <t>C2022114</t>
  </si>
  <si>
    <t>INSIDER COMERCIO E CONFECCAO DE PECAS DO VESTUARIO LTDA</t>
  </si>
  <si>
    <t>26.520.188/0002-73</t>
  </si>
  <si>
    <t>Insider Store</t>
  </si>
  <si>
    <t>EXTREMA</t>
  </si>
  <si>
    <t>marjorie@insiderstore.com.br</t>
  </si>
  <si>
    <t>ESTM LUIZ LOPES NETO</t>
  </si>
  <si>
    <t>C2022115</t>
  </si>
  <si>
    <t>DROGAVET FARMACIAS DE MANIPULACAO E INDUSTRIA LTDA</t>
  </si>
  <si>
    <t>06.110.511/0008-19</t>
  </si>
  <si>
    <t>Drogavet - CRICIÚMA</t>
  </si>
  <si>
    <t>farmaceutica.criciuma@drogavet.com ; financeiro1@drogavet.com</t>
  </si>
  <si>
    <t>JOAQUIM NABUCO</t>
  </si>
  <si>
    <t>C2022116</t>
  </si>
  <si>
    <t>CATALOGO DE INCENTIVOS INTERMEDIACAO DE NEGOCIOS E SERVICOS LTDA.</t>
  </si>
  <si>
    <t>18.958.251/0001-49</t>
  </si>
  <si>
    <t>GROOVE</t>
  </si>
  <si>
    <t>roberta@groovemkt.com.br</t>
  </si>
  <si>
    <t>BEIRA RIO</t>
  </si>
  <si>
    <t>C2022117</t>
  </si>
  <si>
    <t>06.110.511/0009-08</t>
  </si>
  <si>
    <t>Drogavet - SÃO JOSÉ SC</t>
  </si>
  <si>
    <t>SAO JOSE</t>
  </si>
  <si>
    <t>farmaceuticasj@drogavet.com , financeiro1@drogavet.com</t>
  </si>
  <si>
    <t>DINARTE DOMINGOS</t>
  </si>
  <si>
    <t>C2022118</t>
  </si>
  <si>
    <t>TRATUM CONSULTORIA EMPRESARIAL LTDA</t>
  </si>
  <si>
    <t>46.362.659/0001-99</t>
  </si>
  <si>
    <t>TRATUM</t>
  </si>
  <si>
    <t>eserpa@tratum.com.br</t>
  </si>
  <si>
    <t>AFONSO ARINOS DE MELO FRANCO</t>
  </si>
  <si>
    <t>C2022119</t>
  </si>
  <si>
    <t>89.637.490/0168-15</t>
  </si>
  <si>
    <t>Klabin - Horizonte CE</t>
  </si>
  <si>
    <t>HORIZONTE</t>
  </si>
  <si>
    <t>PRESIDENTE CASTELO BRANCO</t>
  </si>
  <si>
    <t>C2022120</t>
  </si>
  <si>
    <t>WMB SUPERMERCADOS DO BRASIL LTDA.</t>
  </si>
  <si>
    <t>00.063.960/0001-09</t>
  </si>
  <si>
    <t>SAM'S CLUB</t>
  </si>
  <si>
    <t>renato.m.lopes@big.com.br</t>
  </si>
  <si>
    <t>C2022121</t>
  </si>
  <si>
    <t>HM 65 EMPREENDIMENTO IMOBILIARIO LTDA</t>
  </si>
  <si>
    <t>46.831.303/0001-57</t>
  </si>
  <si>
    <t>iara.souza@maishm.com.br; thierry.alvarez@maishm.com.br; mauricio.silva@maishm.com.br</t>
  </si>
  <si>
    <t>C2022123</t>
  </si>
  <si>
    <t>IUPP S.A.</t>
  </si>
  <si>
    <t>42.786.803/0001-63</t>
  </si>
  <si>
    <t>Itaú</t>
  </si>
  <si>
    <t>ITAUJUDICIAL@ITAU-UNIBANCO.COM.BR</t>
  </si>
  <si>
    <t>ENG ARMANDO DE ARRUDA PEREIRA</t>
  </si>
  <si>
    <t>C2022125</t>
  </si>
  <si>
    <t>HM 81 EMPREENDIMENTO IMOBILIARIO LTDA</t>
  </si>
  <si>
    <t>28.425.748/0001-55</t>
  </si>
  <si>
    <t>C2023001</t>
  </si>
  <si>
    <t>MEU PET CLUB ASSISTENCIA VETERINARIA LTDA</t>
  </si>
  <si>
    <t>43.039.919/0001-00</t>
  </si>
  <si>
    <t>MEU PET CLUB</t>
  </si>
  <si>
    <t>octavio.pavelqueires@meupetclub.com.br</t>
  </si>
  <si>
    <t>Heitor Stockler da Franca</t>
  </si>
  <si>
    <t>C2023002</t>
  </si>
  <si>
    <t>84.521.053/0126-69</t>
  </si>
  <si>
    <t>TAPAJOS DROGARIAS FARMABEM - FB9001</t>
  </si>
  <si>
    <t>rodrygo.melo@grupotapajos.com.br</t>
  </si>
  <si>
    <t>C2023003</t>
  </si>
  <si>
    <t>84.521.053/0003-00</t>
  </si>
  <si>
    <t>TAPAJOS</t>
  </si>
  <si>
    <t>Porto Velho</t>
  </si>
  <si>
    <t>VENEZUELA</t>
  </si>
  <si>
    <t>C2023004</t>
  </si>
  <si>
    <t>84.521.053/0004-90</t>
  </si>
  <si>
    <t>Tapajos</t>
  </si>
  <si>
    <t>ANANINDEUA</t>
  </si>
  <si>
    <t>BR 316, PASS. OLINTO MEIRA</t>
  </si>
  <si>
    <t>C2023005</t>
  </si>
  <si>
    <t>84.521.053/0008-14</t>
  </si>
  <si>
    <t>Boa Vista</t>
  </si>
  <si>
    <t>RR</t>
  </si>
  <si>
    <t>GENERAL ATAIDE TEIVE</t>
  </si>
  <si>
    <t>C2023006</t>
  </si>
  <si>
    <t>89.637.490/0172-00</t>
  </si>
  <si>
    <t>Klabin - RIO VERDE</t>
  </si>
  <si>
    <t>RIO VERDE</t>
  </si>
  <si>
    <t>SECUNDARIA TRES</t>
  </si>
  <si>
    <t>C2023007</t>
  </si>
  <si>
    <t>R2L COMÉRCIO DE PRODUTOS VETERINÁRIOS LTDA</t>
  </si>
  <si>
    <t>43.858.168/0001-45</t>
  </si>
  <si>
    <t>Drogavet ARAÇATUBA</t>
  </si>
  <si>
    <t>RENATA.MORLEY@DROGAVET.COM</t>
  </si>
  <si>
    <t>CUSSY DE ALEMIDA JUNIOR</t>
  </si>
  <si>
    <t>C2023008</t>
  </si>
  <si>
    <t>06.110.511/0010-33</t>
  </si>
  <si>
    <t>Drogavet Blumenau</t>
  </si>
  <si>
    <t>farmaceutica.blumenau@drogavet.com ; financeiro1@drogavet.com</t>
  </si>
  <si>
    <t>THEODORO HOLTRUP</t>
  </si>
  <si>
    <t>C2023009</t>
  </si>
  <si>
    <t>Trisul S.A</t>
  </si>
  <si>
    <t>08.811.643/0001-27</t>
  </si>
  <si>
    <t>rodrigoito@trisul.com.br</t>
  </si>
  <si>
    <t>Jaunas</t>
  </si>
  <si>
    <t>C2023011</t>
  </si>
  <si>
    <t>HM 66 EMPREENDIMENTO IMOBILIARIO LTDA</t>
  </si>
  <si>
    <t>46.831.431/0001-09</t>
  </si>
  <si>
    <t>C2023012</t>
  </si>
  <si>
    <t>HM 67 EMPREENDIMENTO IMOBILIARIO LTDA</t>
  </si>
  <si>
    <t>46.831.613/0001-71</t>
  </si>
  <si>
    <t>C2023013</t>
  </si>
  <si>
    <t>KLABIN DA AMAZONIA SOLUCOES EM EMBALAGENS DE PAPEL LTDA.</t>
  </si>
  <si>
    <t>04.398.525/0001-88</t>
  </si>
  <si>
    <t>Klabin Manaus 2 ( LOJA5 )</t>
  </si>
  <si>
    <t>Manuas</t>
  </si>
  <si>
    <t>CON_FI_SC_AI@KLABIN.COM.BR</t>
  </si>
  <si>
    <t>ACAI</t>
  </si>
  <si>
    <t>C2023014</t>
  </si>
  <si>
    <t>SPE VISTA ALTA ALPHAVILLE LTDA.</t>
  </si>
  <si>
    <t>44.692.261/0001-95</t>
  </si>
  <si>
    <t>ARQOS</t>
  </si>
  <si>
    <t>nf@arqos.com.br</t>
  </si>
  <si>
    <t>Antares</t>
  </si>
  <si>
    <t>C2023015</t>
  </si>
  <si>
    <t>FARMACIA DE MANIPULACAO SAO LUIS LTDA</t>
  </si>
  <si>
    <t>46.442.458/0001-00</t>
  </si>
  <si>
    <t>Drogavet São Luis</t>
  </si>
  <si>
    <t>administrativofortaleza@drogavet.com</t>
  </si>
  <si>
    <t>dos Timbos</t>
  </si>
  <si>
    <t>C2023016</t>
  </si>
  <si>
    <t>MAIS MARKETING INTEGRADO LTDA</t>
  </si>
  <si>
    <t>08.607.882/0001-60</t>
  </si>
  <si>
    <t>CASA DE APOSTAS</t>
  </si>
  <si>
    <t>ANDERSON@CASADEAPOSTAS.COM</t>
  </si>
  <si>
    <t>Tancredo Neves</t>
  </si>
  <si>
    <t>C2023017</t>
  </si>
  <si>
    <t>MANIPULAGOS FARMACIA DE MANIPULACAO E COMERCIO DE PRODUTOS VETERINARIOS LTDA</t>
  </si>
  <si>
    <t>38.457.557/0001-29</t>
  </si>
  <si>
    <t>DROGAVET LAGOS</t>
  </si>
  <si>
    <t>ARARUAMA</t>
  </si>
  <si>
    <t>ARARUAMA@DROGAVET.COM</t>
  </si>
  <si>
    <t>FELIX V JUNIOR</t>
  </si>
  <si>
    <t>C2023018</t>
  </si>
  <si>
    <t>89.637.490/0173-82</t>
  </si>
  <si>
    <t>KLABIN  PAULINIA</t>
  </si>
  <si>
    <t>HENEDINA OLIVEIRA BRESLER</t>
  </si>
  <si>
    <t>C2023019</t>
  </si>
  <si>
    <t>89.637.490/0170-30</t>
  </si>
  <si>
    <t>KLABIN FILIAL SUZANO</t>
  </si>
  <si>
    <t>INDIO TIBIRICA</t>
  </si>
  <si>
    <t>C2023020</t>
  </si>
  <si>
    <t>DAMHA URBANIZADORA E CONSTRUTORA LTDA</t>
  </si>
  <si>
    <t>15.058.037/0001-48</t>
  </si>
  <si>
    <t>DAMHA URBANIZADORA</t>
  </si>
  <si>
    <t>FEIRA DE SANTANA</t>
  </si>
  <si>
    <t>contasapagar@grupoencalso.com.br</t>
  </si>
  <si>
    <t>SAO ROQUE</t>
  </si>
  <si>
    <t>C2023021</t>
  </si>
  <si>
    <t>FOURPAY TECNOLOGIA E PAGAMENTOS LTDA</t>
  </si>
  <si>
    <t>23.504.197/0001-00</t>
  </si>
  <si>
    <t>HUB 4PAY</t>
  </si>
  <si>
    <t>gerencia@4pay.com.br</t>
  </si>
  <si>
    <t>C2023022</t>
  </si>
  <si>
    <t>SEMENTES SAFRASUL LIMITADA</t>
  </si>
  <si>
    <t>02.498.157/0001-14</t>
  </si>
  <si>
    <t>SAFRASUL SEMENTES</t>
  </si>
  <si>
    <t>Campo GRande</t>
  </si>
  <si>
    <t>Carlos Henrique Spengler</t>
  </si>
  <si>
    <t>C2023023</t>
  </si>
  <si>
    <t>DF Turismo e Eventos LTDA.</t>
  </si>
  <si>
    <t>07.832.586/0001-08</t>
  </si>
  <si>
    <t>DF Turismo e Eventos</t>
  </si>
  <si>
    <t>eventos02@dfturismo.tur.br</t>
  </si>
  <si>
    <t>SRTVS QD 701 BLOCO II SOBRELOJA 14/15/16</t>
  </si>
  <si>
    <t>C2023024</t>
  </si>
  <si>
    <t>10.221.279/0007-82</t>
  </si>
  <si>
    <t>Compra parcelada</t>
  </si>
  <si>
    <t>C2023025</t>
  </si>
  <si>
    <t>CONTINENTAL DO BRASIL PRODUTOS AUTOMOTIVOS LTDA</t>
  </si>
  <si>
    <t>02.036.483/0004-52</t>
  </si>
  <si>
    <t>CONTINENTAL PNEUS</t>
  </si>
  <si>
    <t>nfecontinental.pneus@conti.com.br</t>
  </si>
  <si>
    <t>HILDA DEL NERO BISQUOLO</t>
  </si>
  <si>
    <t>C2023026</t>
  </si>
  <si>
    <t>JUSTO DO BRASIL LTDA.</t>
  </si>
  <si>
    <t>42.868.551/0001-11</t>
  </si>
  <si>
    <t>JUSTO SUPERMERCADO</t>
  </si>
  <si>
    <t>mirella.torres@soujusto.com.br</t>
  </si>
  <si>
    <t>Manoel  Monteiro de Araujo</t>
  </si>
  <si>
    <t>C2023027</t>
  </si>
  <si>
    <t>International Pet Ltda</t>
  </si>
  <si>
    <t>24.735.675/0001-47</t>
  </si>
  <si>
    <t>Doutor Pet</t>
  </si>
  <si>
    <t>projetos@doutorpet.com;financeiro@doutorpet.com</t>
  </si>
  <si>
    <t>Líbero Badaró</t>
  </si>
  <si>
    <t>C2023028</t>
  </si>
  <si>
    <t>Awin Limited</t>
  </si>
  <si>
    <t>GB 766 030 930</t>
  </si>
  <si>
    <t>Awin</t>
  </si>
  <si>
    <t>London</t>
  </si>
  <si>
    <t>giovanna.teixeira@awin.com</t>
  </si>
  <si>
    <t>4th Floor</t>
  </si>
  <si>
    <t>Reino Unido</t>
  </si>
  <si>
    <t>C2023029</t>
  </si>
  <si>
    <t>MULTISPORT INDUSTRIA, COMERCIO E REPRESENTAÇÕES LTDA.</t>
  </si>
  <si>
    <t>55.872.469/0001-02</t>
  </si>
  <si>
    <t>SPEEDO</t>
  </si>
  <si>
    <t>contasapagar@speedo.com.br</t>
  </si>
  <si>
    <t>DIÁCONO JOSIAS DE SOUZA</t>
  </si>
  <si>
    <t>C2023030</t>
  </si>
  <si>
    <t>MAKER ROBOTICA E TECNOLOGIA LTDA.</t>
  </si>
  <si>
    <t>26.465.547/0001-56</t>
  </si>
  <si>
    <t>MAKER ROBOTICS</t>
  </si>
  <si>
    <t>LEME</t>
  </si>
  <si>
    <t>financeiro@makergrupo.com.br</t>
  </si>
  <si>
    <t>JOAQUIM DE GOES</t>
  </si>
  <si>
    <t>C2023031</t>
  </si>
  <si>
    <t>KLABIN FORYOU SOLUÇÕES EM PAPEL S.A.</t>
  </si>
  <si>
    <t>05.905.802/0001-64</t>
  </si>
  <si>
    <t>KLABIN FORYOU</t>
  </si>
  <si>
    <t>adriana.crawford@klabin.com.br</t>
  </si>
  <si>
    <t>C2023032</t>
  </si>
  <si>
    <t>L M MANIPULAÇÃO VETERINÁRIA LTDA</t>
  </si>
  <si>
    <t>17.483.283/0002-53</t>
  </si>
  <si>
    <t>Drogavet Uberaba</t>
  </si>
  <si>
    <t>UBERABA</t>
  </si>
  <si>
    <t>NENE SABINO</t>
  </si>
  <si>
    <t>C2023033</t>
  </si>
  <si>
    <t>PET CARE FARMACIA DE MANIPULACAO VETERINARIA LTDA</t>
  </si>
  <si>
    <t>39.741.978/0001-40</t>
  </si>
  <si>
    <t>Drogavet Maceió</t>
  </si>
  <si>
    <t>ROBERTA.NOVAES@DROGAVET.COM</t>
  </si>
  <si>
    <t>DOUTOR JULIO MARQUES LUZ</t>
  </si>
  <si>
    <t>C2023034</t>
  </si>
  <si>
    <t>BEEP SERVICOS MEDICOS LTDA</t>
  </si>
  <si>
    <t>28.286.170/0001-01</t>
  </si>
  <si>
    <t>BEEP SERVICOS MEDICOS</t>
  </si>
  <si>
    <t>bianca.carril@beepsaude.com.br</t>
  </si>
  <si>
    <t>PR BOTAFOGO</t>
  </si>
  <si>
    <t>C2023035</t>
  </si>
  <si>
    <t>FRENTE CORRETORA DE CAMBIO SA</t>
  </si>
  <si>
    <t>71.677.850/0001-77</t>
  </si>
  <si>
    <t>FRENTE CORRETORA DE CAMBIO</t>
  </si>
  <si>
    <t>WANDERCARMO@TERRA.COM.BR</t>
  </si>
  <si>
    <t>FIDENCIO RAMOS</t>
  </si>
  <si>
    <t>C2023036</t>
  </si>
  <si>
    <t>PLAY2SELL S.A.</t>
  </si>
  <si>
    <t>28.864.200/0001-01</t>
  </si>
  <si>
    <t>PLAY2SELL</t>
  </si>
  <si>
    <t>financeiro@play2sell.com</t>
  </si>
  <si>
    <t>C2023037</t>
  </si>
  <si>
    <t>INFINITY LOGISTICA LTDA</t>
  </si>
  <si>
    <t>46.891.437/0001-63</t>
  </si>
  <si>
    <t>ODORATA</t>
  </si>
  <si>
    <t>APARECIDA DE GOIANIA</t>
  </si>
  <si>
    <t>rayanavpimentel@gmail.com</t>
  </si>
  <si>
    <t>DAS LARANJEIRAS</t>
  </si>
  <si>
    <t>C2023039</t>
  </si>
  <si>
    <t>Banco C6 S.A</t>
  </si>
  <si>
    <t>31.872.495/0001-72</t>
  </si>
  <si>
    <t>Banco C6</t>
  </si>
  <si>
    <t>gabriela.gumerato@c6bank.com</t>
  </si>
  <si>
    <t>C2023040</t>
  </si>
  <si>
    <t>FHA COMERCIO DE PRODUTOS VETERINARIOS LTDA</t>
  </si>
  <si>
    <t>41.451.953/0001-53</t>
  </si>
  <si>
    <t>DROGAVET CONSELHEIRO LAFAIETE</t>
  </si>
  <si>
    <t>CONSELHEIRO LAFAIETE</t>
  </si>
  <si>
    <t>conselheiro.lafaiete@drogavet.com</t>
  </si>
  <si>
    <t>LOPES FRANCO</t>
  </si>
  <si>
    <t>C2023041</t>
  </si>
  <si>
    <t>TROPICAL SUPERMERCADOS LTDA</t>
  </si>
  <si>
    <t>23.014.826/0011-87</t>
  </si>
  <si>
    <t>TROPICAL ADMINISTRACAO</t>
  </si>
  <si>
    <t>RONDONOPOLIS</t>
  </si>
  <si>
    <t>veronica.bulamah@tropicalsupermercados</t>
  </si>
  <si>
    <t>JOSE BARRIGA</t>
  </si>
  <si>
    <t>C2023042</t>
  </si>
  <si>
    <t>HM 68 EMPREENDIMENTO IMOBILIARIO LTDA</t>
  </si>
  <si>
    <t>46.832.091/0001-22</t>
  </si>
  <si>
    <t>HM 68  EMPREENDIMENTO IMOBILIARIO LTDA</t>
  </si>
  <si>
    <t>C202305</t>
  </si>
  <si>
    <t>HM 70 EMPREENDIMENTO IMOBILIARIO LTDA</t>
  </si>
  <si>
    <t>46.831.706/0001-04</t>
  </si>
  <si>
    <t>C202338</t>
  </si>
  <si>
    <t>20.393.404/0002-80</t>
  </si>
  <si>
    <t>Drogavet PIRACICABA</t>
  </si>
  <si>
    <t>PIRACICABA</t>
  </si>
  <si>
    <t>FLORIANO PEIXOTO</t>
  </si>
  <si>
    <t>C2024001</t>
  </si>
  <si>
    <t>DATAMOB SISTEMAS S.A</t>
  </si>
  <si>
    <t>29.165.147/0001-13</t>
  </si>
  <si>
    <t>DATAMOB SISTEMAS</t>
  </si>
  <si>
    <t>contasapagar@datamob.net.br</t>
  </si>
  <si>
    <t>Senador Tarso Dutra</t>
  </si>
  <si>
    <t>C2024002</t>
  </si>
  <si>
    <t>VICUNHA TEXTIL SA</t>
  </si>
  <si>
    <t>07.332.190/0009-40</t>
  </si>
  <si>
    <t>VICUNHA TEXTIL UNIDADE VI  - Estabelecimento 09</t>
  </si>
  <si>
    <t>ContasaPagar@vicunha.com.br</t>
  </si>
  <si>
    <t>HENRIQUE SCHAUMANN</t>
  </si>
  <si>
    <t>C2024003</t>
  </si>
  <si>
    <t>GUARAVET FARMACIA DE MANIPULACAO VETERINARIA LTDA</t>
  </si>
  <si>
    <t>45.673.566/0001-12</t>
  </si>
  <si>
    <t>Drogavet GUARAPUAVA</t>
  </si>
  <si>
    <t>GUARAPUAVA</t>
  </si>
  <si>
    <t>ANDRESSA.SOUZA@DROGAVET.COM</t>
  </si>
  <si>
    <t>ARLINDO RIBEIRO</t>
  </si>
  <si>
    <t>C2024004</t>
  </si>
  <si>
    <t>07.332.190/0012-46</t>
  </si>
  <si>
    <t>VICUNHA TEXTIL UNIDADE I - Estabelecimento 12</t>
  </si>
  <si>
    <t>Dr. Mendel Steinbruch</t>
  </si>
  <si>
    <t>C2024005</t>
  </si>
  <si>
    <t>07.332.190/0007-89</t>
  </si>
  <si>
    <t>VICUNHA TEXTIL UNIDADE II - Estabelecimento 07</t>
  </si>
  <si>
    <t>RN 160 Km 1.4</t>
  </si>
  <si>
    <t>C2024006</t>
  </si>
  <si>
    <t>07.332.190/0008-60</t>
  </si>
  <si>
    <t>VICUNHA TEXTIL UNIDADE III  - Estabelecimento 08</t>
  </si>
  <si>
    <t>Pacajus</t>
  </si>
  <si>
    <t>BR 116 s/nº Km 45</t>
  </si>
  <si>
    <t>C2024007</t>
  </si>
  <si>
    <t>07.332.190/0031-09</t>
  </si>
  <si>
    <t>UNIDADE XVII  - Estabelecimento 31</t>
  </si>
  <si>
    <t>Argentina</t>
  </si>
  <si>
    <t>C2024008</t>
  </si>
  <si>
    <t>TELES FARMACIA DE MANIPULACAO E SERVICOS VETERINARIOS LTDA.</t>
  </si>
  <si>
    <t>38.310.427/0001-69</t>
  </si>
  <si>
    <t>DROGAVET CAMPOS DOS GOYTACAZES</t>
  </si>
  <si>
    <t>CAMPOS DOS GOYTACAZES</t>
  </si>
  <si>
    <t>marcela.teles@drogavet.com</t>
  </si>
  <si>
    <t>PELINCA</t>
  </si>
  <si>
    <t>C2024009</t>
  </si>
  <si>
    <t>HM 97 EMPREENDIMENTO IMOBILIARIO LTDA</t>
  </si>
  <si>
    <t>12.714.565/0001-10</t>
  </si>
  <si>
    <t>C2024010</t>
  </si>
  <si>
    <t>HM 72 EMPREENDIMENTO IMOBILIARIO LTDA</t>
  </si>
  <si>
    <t>46.831.916/0001-94</t>
  </si>
  <si>
    <t>C2024012</t>
  </si>
  <si>
    <t>DCC ENERGY MOBILIDADE ELETRICA LTDA</t>
  </si>
  <si>
    <t>DCC ENERGY</t>
  </si>
  <si>
    <t>daniel@dccenergy.com.br</t>
  </si>
  <si>
    <t>Capitão Melo</t>
  </si>
  <si>
    <t>C2024013</t>
  </si>
  <si>
    <t>POCOSVET FARMACIA DE MANIPULACAO VETERINARIA LTDA</t>
  </si>
  <si>
    <t>47.192.890/0001-44</t>
  </si>
  <si>
    <t>Drogavet Poços de Caldas</t>
  </si>
  <si>
    <t>POCOS DE CALDAS</t>
  </si>
  <si>
    <t>JOAO PINHEIRO</t>
  </si>
  <si>
    <t>C2025001</t>
  </si>
  <si>
    <t>SUPERMERCADO BRUDA LTDA</t>
  </si>
  <si>
    <t>79.645.404/0001-92</t>
  </si>
  <si>
    <t>BRUDA</t>
  </si>
  <si>
    <t>Canoinhas</t>
  </si>
  <si>
    <t>adriano@bruda.com.br</t>
  </si>
  <si>
    <t>Expedicionários</t>
  </si>
  <si>
    <t>C2025002</t>
  </si>
  <si>
    <t>Auto Posto Savegnago Ltda</t>
  </si>
  <si>
    <t>52.257.146/0001-10</t>
  </si>
  <si>
    <t>Posto Savegnago</t>
  </si>
  <si>
    <t>marcos.lima@savegnago.com.br</t>
  </si>
  <si>
    <t>Nossa Senhora Aparecida</t>
  </si>
  <si>
    <t>C2025003</t>
  </si>
  <si>
    <t>CARTAO BRB S/A</t>
  </si>
  <si>
    <t>01.984.199/0001-00</t>
  </si>
  <si>
    <t>CARTAO BRB</t>
  </si>
  <si>
    <t>renan.couto@cartaobrb.com.br</t>
  </si>
  <si>
    <t>Q SAUN QUADRA 5 BLOCO C TORRE III</t>
  </si>
  <si>
    <t>C2025004</t>
  </si>
  <si>
    <t>PONTUAX TEC LTDA</t>
  </si>
  <si>
    <t>47.656.729/0001-84</t>
  </si>
  <si>
    <t>Pontua X</t>
  </si>
  <si>
    <t>iuri.carvalho@pontuax.com.br</t>
  </si>
  <si>
    <t>Boaventura</t>
  </si>
  <si>
    <t>C2025005</t>
  </si>
  <si>
    <t>AUTO POSTO LAGOA LTDA</t>
  </si>
  <si>
    <t>46.469.681/0001-32</t>
  </si>
  <si>
    <t>BARAO DE COCAIS</t>
  </si>
  <si>
    <t>SAO VICENTE DE PAULA</t>
  </si>
  <si>
    <t>C2025006</t>
  </si>
  <si>
    <t>POSTO AGUA FRESCA LTDA</t>
  </si>
  <si>
    <t>39.518.478/0001-43</t>
  </si>
  <si>
    <t>ITABIRA</t>
  </si>
  <si>
    <t>IDELBRANDO MARTINS DA COSTA</t>
  </si>
  <si>
    <t>C2025007</t>
  </si>
  <si>
    <t>POSTO CAMPESTRE ITABIRA LTDA</t>
  </si>
  <si>
    <t>20.987.954/0003-09</t>
  </si>
  <si>
    <t>TURMALINA</t>
  </si>
  <si>
    <t>C2025008</t>
  </si>
  <si>
    <t>20.987.954/0002-28</t>
  </si>
  <si>
    <t>AGUA SANTA</t>
  </si>
  <si>
    <t>C2025009</t>
  </si>
  <si>
    <t>47.080.619/0011-99</t>
  </si>
  <si>
    <t>C2025010</t>
  </si>
  <si>
    <t>FINGER FARMACIA DE MANIPULACAO LTDA</t>
  </si>
  <si>
    <t>40.816.299/0001-71</t>
  </si>
  <si>
    <t>Drogavet Mato Grosso</t>
  </si>
  <si>
    <t>SORRISO</t>
  </si>
  <si>
    <t>SORRISO@DROGAVET.COM</t>
  </si>
  <si>
    <t>SANTA MARIA</t>
  </si>
  <si>
    <t>C2025011</t>
  </si>
  <si>
    <t>LOBO GUARA FARMACIA DE MANIPULACAO VETERINARIA LTDA</t>
  </si>
  <si>
    <t>46.719.775/0001-12</t>
  </si>
  <si>
    <t>Drogavet PASSO FUNDO</t>
  </si>
  <si>
    <t>PASSO FUNDO</t>
  </si>
  <si>
    <t>FLAVIO.PIGATTO@DROGAVET.COM</t>
  </si>
  <si>
    <t>NASCIMENTO VARGAS</t>
  </si>
  <si>
    <t>C2025012</t>
  </si>
  <si>
    <t>JBTR MANIPULACAO VETERINARIA LTDA</t>
  </si>
  <si>
    <t>45.911.669/0001-73</t>
  </si>
  <si>
    <t>Drogavet PRESIDENTE PRUDENTE</t>
  </si>
  <si>
    <t>PRESIDENTE PRUDENTE</t>
  </si>
  <si>
    <t>PRESIDENTE.PRUDENTE@DROGAVET.COM</t>
  </si>
  <si>
    <t>PEDRO DE OLIVEIRA COSTA</t>
  </si>
  <si>
    <t>C2025013</t>
  </si>
  <si>
    <t>20.987.954/0001-47</t>
  </si>
  <si>
    <t>C2025014</t>
  </si>
  <si>
    <t>POSTO CAMPESTRE LTDA</t>
  </si>
  <si>
    <t>25.618.158/0001-50</t>
  </si>
  <si>
    <t>Timóteo</t>
  </si>
  <si>
    <t>Praça Olimpica</t>
  </si>
  <si>
    <t>C2025015</t>
  </si>
  <si>
    <t>POSTO GABIROBA LTDA</t>
  </si>
  <si>
    <t>10.260.106/0001-88</t>
  </si>
  <si>
    <t>Valdemar de Alvarenga Lage</t>
  </si>
  <si>
    <t>C2025016</t>
  </si>
  <si>
    <t>PEDRO E PAULO LTDA</t>
  </si>
  <si>
    <t>54.531.455/0001-62</t>
  </si>
  <si>
    <t>DROGAVET - VALPARAISO DE GOIÁS</t>
  </si>
  <si>
    <t>VALPARAÍSO DE GOIÁS</t>
  </si>
  <si>
    <t>pedro.gomes@drogavet.com.br</t>
  </si>
  <si>
    <t>JAPÃO</t>
  </si>
  <si>
    <t>C2025017</t>
  </si>
  <si>
    <t>Neobpo Serviços de Processos de Negócios e Tecnologia S.A</t>
  </si>
  <si>
    <t>24.765.823/0001-76</t>
  </si>
  <si>
    <t>Neobpo</t>
  </si>
  <si>
    <t>MOGI DAS CRUZES</t>
  </si>
  <si>
    <t>sergio.durante@neobpo.com.br</t>
  </si>
  <si>
    <t>PREFEITO CARLOS FERREIRA LOPES</t>
  </si>
  <si>
    <t>C2025018</t>
  </si>
  <si>
    <t>BRAVIUM S.A / Satelital Brasil Comércio Ltda</t>
  </si>
  <si>
    <t>01.336.140/0001-06</t>
  </si>
  <si>
    <t>glarange@satelital.com.br</t>
  </si>
  <si>
    <t>LUIGI GALVANI</t>
  </si>
  <si>
    <t>C2025019</t>
  </si>
  <si>
    <t>CONTAVET FARMACIA DE MANIPULACAO VETERINARIA LTDA</t>
  </si>
  <si>
    <t>52.919.833/0001-54</t>
  </si>
  <si>
    <t>Drogavet Contagem</t>
  </si>
  <si>
    <t>BUGANVILLE</t>
  </si>
  <si>
    <t>C2025020</t>
  </si>
  <si>
    <t>GOMES E PIGATTO FARMACIA DE MANIPULACAO VETERINARIA LTDA</t>
  </si>
  <si>
    <t>50.016.158/0001-28</t>
  </si>
  <si>
    <t>Drogavet Cuiabá</t>
  </si>
  <si>
    <t>CUIABA</t>
  </si>
  <si>
    <t>financeiro@drogavet.com</t>
  </si>
  <si>
    <t>C2025021</t>
  </si>
  <si>
    <t>MAGLIONI RIBEIRO &amp; CIA LTDA</t>
  </si>
  <si>
    <t>21.414.958/0001-07</t>
  </si>
  <si>
    <t>Supermercados Alvorada</t>
  </si>
  <si>
    <t>SANTA RITA DO SAPUCAI</t>
  </si>
  <si>
    <t>yennerbernardes@supermercadosalvorada.com</t>
  </si>
  <si>
    <t>COM. CUSTODIO RIBEIRO</t>
  </si>
  <si>
    <t>C2025022</t>
  </si>
  <si>
    <t>DIRECT SHOPPING COMERCIAL LTDA</t>
  </si>
  <si>
    <t>00.624.310/0001-87</t>
  </si>
  <si>
    <t>DIRECT</t>
  </si>
  <si>
    <t>vitoria.braga@dshop.com.br</t>
  </si>
  <si>
    <t>ALAMEDA RIO NEGRO</t>
  </si>
  <si>
    <t>C2025023</t>
  </si>
  <si>
    <t>KWANKO BRASIL DESENVOLVIMENTO DE SERVICOS DE INTERNET LTDA</t>
  </si>
  <si>
    <t>13.575.557/0001-00</t>
  </si>
  <si>
    <t>KWANKO</t>
  </si>
  <si>
    <t>FISCAL-BR@PRAMEX.COM</t>
  </si>
  <si>
    <t>MOURATO COELHO</t>
  </si>
  <si>
    <t>C2025024</t>
  </si>
  <si>
    <t>CONSORCIO SIRIUS FIDELIDADE</t>
  </si>
  <si>
    <t>60.726.681/0001-00</t>
  </si>
  <si>
    <t>SIRIUS FIDELIDADE</t>
  </si>
  <si>
    <t>PRESIDENTE JUSCELINO KUBITSCHEK 1830</t>
  </si>
  <si>
    <t>C2025025</t>
  </si>
  <si>
    <t>KON SECURITIZADORA S.A.</t>
  </si>
  <si>
    <t>49.247.991/0001-09</t>
  </si>
  <si>
    <t>Konsigapay</t>
  </si>
  <si>
    <t>financeiro@konsigapay.com.br</t>
  </si>
  <si>
    <t>C2025026</t>
  </si>
  <si>
    <t>99PAY INSTITUIÇÃO DE PAGAMENTO S.A</t>
  </si>
  <si>
    <t>24.313.102/0001-25</t>
  </si>
  <si>
    <t>99PAY</t>
  </si>
  <si>
    <t>gabrielfreitas@99app.com</t>
  </si>
  <si>
    <t>F000001</t>
  </si>
  <si>
    <t>2004 Publicidade E Propaganda</t>
  </si>
  <si>
    <t>06.056.333/0001-19</t>
  </si>
  <si>
    <t>cintia@2004comunicacao.com.br</t>
  </si>
  <si>
    <t>F000002</t>
  </si>
  <si>
    <t>A.S.C. Sistemas E Computadores Ltda</t>
  </si>
  <si>
    <t>56.631.013/0001-13</t>
  </si>
  <si>
    <t>A.S.C. Sistemas E Computadores</t>
  </si>
  <si>
    <t>Acoce</t>
  </si>
  <si>
    <t>F000003</t>
  </si>
  <si>
    <t>AGENCIA DE POSTAGEM FARIA LIMA LTDA - EPP</t>
  </si>
  <si>
    <t>01.902.487/0001-60</t>
  </si>
  <si>
    <t>AGENCIA DE POSTAGEM FARIA LIMA</t>
  </si>
  <si>
    <t>operacional@viapostall.com.br</t>
  </si>
  <si>
    <t>PROF JOSE BENEDITO CAMARGO 94</t>
  </si>
  <si>
    <t>F000004</t>
  </si>
  <si>
    <t>ACF NIQUELINA LTDA - EPP</t>
  </si>
  <si>
    <t>42.943.753/0001-80</t>
  </si>
  <si>
    <t>AGF POMPEIA</t>
  </si>
  <si>
    <t>Alphonsus De Guimarães</t>
  </si>
  <si>
    <t>Babel Publicidade Ltda</t>
  </si>
  <si>
    <t>09.144.180/0001-50</t>
  </si>
  <si>
    <t>Babel</t>
  </si>
  <si>
    <t>Gomes De Carvalho</t>
  </si>
  <si>
    <t>F000006</t>
  </si>
  <si>
    <t>BRASLIMPO COMERCIAL LTDA</t>
  </si>
  <si>
    <t>65.833.410/0001-69</t>
  </si>
  <si>
    <t>Braslimpo</t>
  </si>
  <si>
    <t>cobranca@braslimpo.com.br</t>
  </si>
  <si>
    <t>Lauro de Gusmao Silveira</t>
  </si>
  <si>
    <t>F000007</t>
  </si>
  <si>
    <t>CEMIG DISTRIBUICAO SA</t>
  </si>
  <si>
    <t>06.981.180/0001-16</t>
  </si>
  <si>
    <t>Cemig</t>
  </si>
  <si>
    <t>BARBACENA 1200 AND ALA A1 17</t>
  </si>
  <si>
    <t>CHADE ADVOGADOS ASSOCIADOS SC ME</t>
  </si>
  <si>
    <t>97.444.996/0001-66</t>
  </si>
  <si>
    <t>Chade Advogados</t>
  </si>
  <si>
    <t>secretaria@chadead.com.br</t>
  </si>
  <si>
    <t>TAQUES ALVIM 392</t>
  </si>
  <si>
    <t>F000009</t>
  </si>
  <si>
    <t>CLASSIC COFFEE INDUSTRIA E COMERCIO DE MAQUINAS E PRODUTOS</t>
  </si>
  <si>
    <t>11.749.408/0001-87</t>
  </si>
  <si>
    <t>DOS PAULISTANOS 187</t>
  </si>
  <si>
    <t>F000010</t>
  </si>
  <si>
    <t>CODE K SISTEMAS LTDA</t>
  </si>
  <si>
    <t>11.685.433/0001-44</t>
  </si>
  <si>
    <t>Code K</t>
  </si>
  <si>
    <t>PAULISTA 2006 AND 4 CJ 406</t>
  </si>
  <si>
    <t>F000011</t>
  </si>
  <si>
    <t>Condominio Ed. Paulista De Seguros Iii</t>
  </si>
  <si>
    <t>55.951.891/0001-53</t>
  </si>
  <si>
    <t>Cond. Edif Paulista</t>
  </si>
  <si>
    <t>administracao@edificiopaulista.com.br</t>
  </si>
  <si>
    <t>F000012</t>
  </si>
  <si>
    <t>Cooperativa Comunicação Apoio Social Condutores Autonomos Grande Bh Ltda</t>
  </si>
  <si>
    <t>25.566.977/0001-00</t>
  </si>
  <si>
    <t>Coopercasca</t>
  </si>
  <si>
    <t>liguetaxibh@liguetaxibh.com.br</t>
  </si>
  <si>
    <t>Lambari</t>
  </si>
  <si>
    <t>F000013</t>
  </si>
  <si>
    <t>Corps Agencia De Viagens E Turismo Ltda</t>
  </si>
  <si>
    <t>00.748.717/0001-16</t>
  </si>
  <si>
    <t>Corps Turismo</t>
  </si>
  <si>
    <t>corpsturismo@corpsturismo.com.br</t>
  </si>
  <si>
    <t>LEAO X</t>
  </si>
  <si>
    <t>F000014</t>
  </si>
  <si>
    <t>Ctbc Multimídia Data Net S/A</t>
  </si>
  <si>
    <t>04.622.116/0011-95</t>
  </si>
  <si>
    <t>Ctbc</t>
  </si>
  <si>
    <t>renatoa@algartelecom.com.br</t>
  </si>
  <si>
    <t>QUATA</t>
  </si>
  <si>
    <t>F000015</t>
  </si>
  <si>
    <t>DCATEC COMERCIO DE MATERIAIS P ESCRITORIO E LOCACAO DE MAQUINAS LTDA M</t>
  </si>
  <si>
    <t>08.354.139/0001-45</t>
  </si>
  <si>
    <t>DCATEC</t>
  </si>
  <si>
    <t>SAO BERNARDO DO CAMPO</t>
  </si>
  <si>
    <t>dcatec3@dcatec.com.br</t>
  </si>
  <si>
    <t>MATIAS DE ALBUQUERQUE 52</t>
  </si>
  <si>
    <t>F000016</t>
  </si>
  <si>
    <t>UOL DIVEO TECNOLOGIA LTDA</t>
  </si>
  <si>
    <t>01.588.770/0001-60</t>
  </si>
  <si>
    <t>UOL</t>
  </si>
  <si>
    <t>BR DE LIMEIRA 425 AND 1</t>
  </si>
  <si>
    <t>Dnd Desenvolvimento De Negócios Digitais Ltda</t>
  </si>
  <si>
    <t>63.268.163/0001-70</t>
  </si>
  <si>
    <t>Já Cotei</t>
  </si>
  <si>
    <t>F000018</t>
  </si>
  <si>
    <t>Dvc Consultoria Contábil E Tributária Ltda</t>
  </si>
  <si>
    <t>04.562.466/0001-31</t>
  </si>
  <si>
    <t>Coppola</t>
  </si>
  <si>
    <t>fiscal@coppolacontabil.com.br</t>
  </si>
  <si>
    <t>Frederico Von Martius</t>
  </si>
  <si>
    <t>F000019</t>
  </si>
  <si>
    <t>Edificio NYC</t>
  </si>
  <si>
    <t>11.112.970/0001-03</t>
  </si>
  <si>
    <t>Edifício Nyc</t>
  </si>
  <si>
    <t>recepcao.nyc@estanconfor.com.br</t>
  </si>
  <si>
    <t>Flórida</t>
  </si>
  <si>
    <t>F000020</t>
  </si>
  <si>
    <t>ELETROPAULO METROPOLITANA ELETRICIDADE DE SAO PAULO SA</t>
  </si>
  <si>
    <t>61.695.227/0001-93</t>
  </si>
  <si>
    <t>ENEL DISTRIBUICAO SAO PAULO</t>
  </si>
  <si>
    <t>www.aeseletropaulo.com.br</t>
  </si>
  <si>
    <t>MARCOS PENTEADO DE ULHOA RODRIGUES 939 LJ1 E2 TER AND1 AO7 TORRE2</t>
  </si>
  <si>
    <t>F000021</t>
  </si>
  <si>
    <t>EMPRESA BRASILEIRA DE TELECOMUNICACOES S A EMBRATEL</t>
  </si>
  <si>
    <t>33.530.486/0001-29</t>
  </si>
  <si>
    <t>EMBRATEL</t>
  </si>
  <si>
    <t>INDAIATUBA</t>
  </si>
  <si>
    <t>www.embratel.com.br</t>
  </si>
  <si>
    <t>FRANCISCO DE PAULA LEITE 2163 AE 1</t>
  </si>
  <si>
    <t>F000022</t>
  </si>
  <si>
    <t>Esedes Treinamento E Desenvolvimento Profissional Ltda</t>
  </si>
  <si>
    <t>11.861.429/0001-90</t>
  </si>
  <si>
    <t>Esedes Treinamento</t>
  </si>
  <si>
    <t>esedes@uol.com.br</t>
  </si>
  <si>
    <t>DOUTOR NETO DE ARAUJO</t>
  </si>
  <si>
    <t>Estatec Estacionamentos Tecnicos Ltda</t>
  </si>
  <si>
    <t>07.097.837/0008-16</t>
  </si>
  <si>
    <t>Estatec</t>
  </si>
  <si>
    <t>cristiane@pratikpark.com.br</t>
  </si>
  <si>
    <t>F000024</t>
  </si>
  <si>
    <t>Expresso Global Ltda</t>
  </si>
  <si>
    <t>04.912.904/0001-44</t>
  </si>
  <si>
    <t>Motoboy Global</t>
  </si>
  <si>
    <t>motoboyglobal@motoboyglobal.com.br</t>
  </si>
  <si>
    <t>F000025</t>
  </si>
  <si>
    <t>Fabio Luis Brancatelli Comunicação E Multimidia - Me</t>
  </si>
  <si>
    <t>303.445.998-09</t>
  </si>
  <si>
    <t>Fábio Luis Brancatelli Comunicação</t>
  </si>
  <si>
    <t>Dona Eponina Afonseca</t>
  </si>
  <si>
    <t>F000026</t>
  </si>
  <si>
    <t>Futura Express Soluções Digitais Ltda</t>
  </si>
  <si>
    <t>04.125.446/0001-01</t>
  </si>
  <si>
    <t>Futura Express</t>
  </si>
  <si>
    <t>financeiro@futuraexpress.com.br</t>
  </si>
  <si>
    <t>BIAS FORTES 162 LJ 5 A 12</t>
  </si>
  <si>
    <t>F000027</t>
  </si>
  <si>
    <t>Gigio Magazine Ltda</t>
  </si>
  <si>
    <t>59.426.361/0001-47</t>
  </si>
  <si>
    <t>Acf Nippon</t>
  </si>
  <si>
    <t>acfnippon@acfnippon.com.br</t>
  </si>
  <si>
    <t>Osaka</t>
  </si>
  <si>
    <t>F000028</t>
  </si>
  <si>
    <t>Supricorp Suprimentos Ltda</t>
  </si>
  <si>
    <t>54.651.716/0011-50</t>
  </si>
  <si>
    <t>rfrocha@gimba.com.br</t>
  </si>
  <si>
    <t>Gupe</t>
  </si>
  <si>
    <t>GA SP SANTO AMARO LOCACAO DE ESPACO LTDA</t>
  </si>
  <si>
    <t>08.596.567/0001-84</t>
  </si>
  <si>
    <t>Guarde Aqui - Self Storage</t>
  </si>
  <si>
    <t>JOAO DIAS 2319</t>
  </si>
  <si>
    <t>F000030</t>
  </si>
  <si>
    <t>Ideale Engenharia De Projetos Ltda</t>
  </si>
  <si>
    <t>08.699.403/0001-82</t>
  </si>
  <si>
    <t>Ideale Engenharia</t>
  </si>
  <si>
    <t>F000031</t>
  </si>
  <si>
    <t>Cláudio Juarez Mendes Da Fonseca Me</t>
  </si>
  <si>
    <t>94.195.989/0001-80</t>
  </si>
  <si>
    <t>Interativa Consultoria</t>
  </si>
  <si>
    <t>Felipe Camaro</t>
  </si>
  <si>
    <t>Interface Comunicação Integrada Ltda</t>
  </si>
  <si>
    <t>71.145.601/0001-30</t>
  </si>
  <si>
    <t>Interface Comunicação Empresarial</t>
  </si>
  <si>
    <t>F000033</t>
  </si>
  <si>
    <t>Iteris Consultoria E Software Ltda</t>
  </si>
  <si>
    <t>06.022.456/0001-39</t>
  </si>
  <si>
    <t>Iteris</t>
  </si>
  <si>
    <t>administrativo@iteris.com.br</t>
  </si>
  <si>
    <t>Jose Natal Mariano</t>
  </si>
  <si>
    <t>José Natal Mariano</t>
  </si>
  <si>
    <t>amariano@cteep.com.br</t>
  </si>
  <si>
    <t>Ulisses Da Silveira Guimarães</t>
  </si>
  <si>
    <t>F000035</t>
  </si>
  <si>
    <t>Lobra Serviços De Logistica</t>
  </si>
  <si>
    <t>09.483.534/0001-90</t>
  </si>
  <si>
    <t>Lobra</t>
  </si>
  <si>
    <t>lobra@lobra.com.br</t>
  </si>
  <si>
    <t>JULIO REBOLLO PEREZ</t>
  </si>
  <si>
    <t>Master Office Serviços e Treinamentos Empresariais Ltda</t>
  </si>
  <si>
    <t>12.388.017/0001-47</t>
  </si>
  <si>
    <t>Master Office</t>
  </si>
  <si>
    <t>Três Pontas</t>
  </si>
  <si>
    <t>F000037</t>
  </si>
  <si>
    <t>09.070.648/0001-09</t>
  </si>
  <si>
    <t>AFONSO PENA</t>
  </si>
  <si>
    <t>F000038</t>
  </si>
  <si>
    <t>Mg Editora E Grafica Ltda Epp</t>
  </si>
  <si>
    <t>11.076.605/0001-82</t>
  </si>
  <si>
    <t>Ms Prado</t>
  </si>
  <si>
    <t>Valdemar Martins</t>
  </si>
  <si>
    <t>F000039</t>
  </si>
  <si>
    <t>Nextel Telecomunicações</t>
  </si>
  <si>
    <t>66.970.229/0001-67</t>
  </si>
  <si>
    <t>Nextel</t>
  </si>
  <si>
    <t>Officer Distrib. De Produtos De Inform. S/A</t>
  </si>
  <si>
    <t>71.702.716/0007-74</t>
  </si>
  <si>
    <t>Danntech</t>
  </si>
  <si>
    <t>Cajamar</t>
  </si>
  <si>
    <t>wellington@danntech.com.br</t>
  </si>
  <si>
    <t>F000041</t>
  </si>
  <si>
    <t>Paisano Participações E Empreendimentos</t>
  </si>
  <si>
    <t>74.418.088/0001-00</t>
  </si>
  <si>
    <t>Paisano Participações</t>
  </si>
  <si>
    <t>Iraí</t>
  </si>
  <si>
    <t>F000042</t>
  </si>
  <si>
    <t>Pampulha Editora Gráfica Ltda</t>
  </si>
  <si>
    <t>06.090.891/0001-09</t>
  </si>
  <si>
    <t>Editora Pampulha</t>
  </si>
  <si>
    <t>Taquaril</t>
  </si>
  <si>
    <t>F000043</t>
  </si>
  <si>
    <t>PREV MED MEDICINA DO TRABALHO E SAUDE OCUPACIONAL SS LTDA EPP</t>
  </si>
  <si>
    <t>55.234.587/0001-95</t>
  </si>
  <si>
    <t>Prev-Med</t>
  </si>
  <si>
    <t>DR ARNALDO 1532</t>
  </si>
  <si>
    <t>F000044</t>
  </si>
  <si>
    <t>Pró-Assist Serviços S/C Ltda - Me</t>
  </si>
  <si>
    <t>01.710.309/0001-38</t>
  </si>
  <si>
    <t>Prof. Cristina</t>
  </si>
  <si>
    <t>Padre Benedito Maria Cardoso</t>
  </si>
  <si>
    <t>F000045</t>
  </si>
  <si>
    <t>Protege Sistemas Ltda</t>
  </si>
  <si>
    <t>23.134.950/0001-04</t>
  </si>
  <si>
    <t>Protege</t>
  </si>
  <si>
    <t>F000046</t>
  </si>
  <si>
    <t>Quickprint Serviços Gráficos Ltda</t>
  </si>
  <si>
    <t>74.675.547/0001-23</t>
  </si>
  <si>
    <t>Alphagraphics</t>
  </si>
  <si>
    <t>Guararapes</t>
  </si>
  <si>
    <t>F000047</t>
  </si>
  <si>
    <t>R&amp;R Clipping Serviços De Leitura Not. Empres. Ltda.</t>
  </si>
  <si>
    <t>R&amp;R Clipping</t>
  </si>
  <si>
    <t>Galeão Carvalhal</t>
  </si>
  <si>
    <t>F000048</t>
  </si>
  <si>
    <t>SAO PAULO TRANSPORTE S.A.</t>
  </si>
  <si>
    <t>60.498.417/0001-58</t>
  </si>
  <si>
    <t>SP  Trans</t>
  </si>
  <si>
    <t>Service One Consultoria De Software, Sistemas E Serviços De Informática Ltda</t>
  </si>
  <si>
    <t>Service One</t>
  </si>
  <si>
    <t>General Ataliba Leonel</t>
  </si>
  <si>
    <t>F000050</t>
  </si>
  <si>
    <t>Unidas  Locadora De Veículos Ltda</t>
  </si>
  <si>
    <t>saod@unidas.com.br</t>
  </si>
  <si>
    <t>Lucas Nogueira Garcez</t>
  </si>
  <si>
    <t>F000051</t>
  </si>
  <si>
    <t>KMW MARTINS MULTIMIDIA LTDA</t>
  </si>
  <si>
    <t>49.183.906/0001-88</t>
  </si>
  <si>
    <t>DP2 COMUNICAÇÃO</t>
  </si>
  <si>
    <t>são paulo</t>
  </si>
  <si>
    <t>danielmartins@dp2.com.br</t>
  </si>
  <si>
    <t>IBIRAÇU</t>
  </si>
  <si>
    <t>F000052</t>
  </si>
  <si>
    <t>VCT BRASIL LTDA</t>
  </si>
  <si>
    <t>04.528.019/0001-66</t>
  </si>
  <si>
    <t>Vct</t>
  </si>
  <si>
    <t>vctbrasil.com.br</t>
  </si>
  <si>
    <t>JOAO ANTONIO DE OLIVEIRA 1094 1078 1080 1102</t>
  </si>
  <si>
    <t>F000053</t>
  </si>
  <si>
    <t>COMPANHIA BRASILEIRA DE SOLUCOES E SERVICOS</t>
  </si>
  <si>
    <t>04.740.876/0001-25</t>
  </si>
  <si>
    <t>Visa Vale</t>
  </si>
  <si>
    <t>XINGU 512 AND 3 E 4</t>
  </si>
  <si>
    <t>F000054</t>
  </si>
  <si>
    <t>Atlantica Hotels International Brasil Ltda</t>
  </si>
  <si>
    <t>Quality Jardins Hotel</t>
  </si>
  <si>
    <t>reservas.qpa@atlanticahotels.com.br</t>
  </si>
  <si>
    <t>F000055</t>
  </si>
  <si>
    <t>Controller Consultoria Ltda</t>
  </si>
  <si>
    <t>05.349.074/0001-51</t>
  </si>
  <si>
    <t>Controller</t>
  </si>
  <si>
    <t>nandrade@dotz.com.br</t>
  </si>
  <si>
    <t>Das Bananeiras</t>
  </si>
  <si>
    <t>F000056</t>
  </si>
  <si>
    <t>Brugi Consultoria Em Gestão E Participações Ltda</t>
  </si>
  <si>
    <t>05.319.419/0001-24</t>
  </si>
  <si>
    <t>Brugi</t>
  </si>
  <si>
    <t>fsantoro@dotz.com.br</t>
  </si>
  <si>
    <t>F000057</t>
  </si>
  <si>
    <t>5A Consultoria E Integração De Soluções Ltda</t>
  </si>
  <si>
    <t>05.506.550/0001-09</t>
  </si>
  <si>
    <t>5A Consultoria</t>
  </si>
  <si>
    <t>5aconsultoria@consultoria.com.br</t>
  </si>
  <si>
    <t>F000058</t>
  </si>
  <si>
    <t>Solutionware S/C Ltda</t>
  </si>
  <si>
    <t>03.621.981/0001-82</t>
  </si>
  <si>
    <t>Solutionware</t>
  </si>
  <si>
    <t>rmonteiro@dotz.com.br</t>
  </si>
  <si>
    <t>Olimpio De Campos</t>
  </si>
  <si>
    <t>F000059</t>
  </si>
  <si>
    <t>Flavio Franco Junior Comercio E Soluções Em Tecnologia Da Informação</t>
  </si>
  <si>
    <t>Flávio Junior</t>
  </si>
  <si>
    <t>São Sebastião</t>
  </si>
  <si>
    <t>fjunior@dotz.com.br</t>
  </si>
  <si>
    <t>F000060</t>
  </si>
  <si>
    <t>Juliano Soares Bachesque - Epp</t>
  </si>
  <si>
    <t>10.851.703/0001-87</t>
  </si>
  <si>
    <t>Juliano Bachesque</t>
  </si>
  <si>
    <t>Jacareí</t>
  </si>
  <si>
    <t>jbachesque@dotz.com.br</t>
  </si>
  <si>
    <t>San Diego</t>
  </si>
  <si>
    <t>F000061</t>
  </si>
  <si>
    <t>Juliana Marciano - Me</t>
  </si>
  <si>
    <t>10.472.668/0001-95</t>
  </si>
  <si>
    <t>Juliana Marciano</t>
  </si>
  <si>
    <t>jmarciano@dotz.com.br</t>
  </si>
  <si>
    <t>F000062</t>
  </si>
  <si>
    <t>Big Informática Ltda</t>
  </si>
  <si>
    <t>03.986.653/0002-60</t>
  </si>
  <si>
    <t>Erick Ceola</t>
  </si>
  <si>
    <t>eceola@dotz.com.br</t>
  </si>
  <si>
    <t>Zelina</t>
  </si>
  <si>
    <t>F000063</t>
  </si>
  <si>
    <t>Cm Consultoria E Desenvolvimento Em Informática Ltda</t>
  </si>
  <si>
    <t>09.482.942/0001-28</t>
  </si>
  <si>
    <t>Cristiano Martins</t>
  </si>
  <si>
    <t>cmartins@dotz.com.br</t>
  </si>
  <si>
    <t>Japão</t>
  </si>
  <si>
    <t>F000064</t>
  </si>
  <si>
    <t>Apple Computer Brasil Ltda</t>
  </si>
  <si>
    <t>00.623.904/0003-35</t>
  </si>
  <si>
    <t>V. Pref Hermeg Tonolli</t>
  </si>
  <si>
    <t>F000065</t>
  </si>
  <si>
    <t>Dual Comp Com Dist Prod Elet Inf Ltda</t>
  </si>
  <si>
    <t>62.778.048/0002-63</t>
  </si>
  <si>
    <t>Dc</t>
  </si>
  <si>
    <t>ELOI CERQUEIRA</t>
  </si>
  <si>
    <t>F000066</t>
  </si>
  <si>
    <t>N.K. Hirano Assessoria - Me</t>
  </si>
  <si>
    <t>11.116.899/0001-29</t>
  </si>
  <si>
    <t>Neil Hirano</t>
  </si>
  <si>
    <t>nhirano@ascet.com.br</t>
  </si>
  <si>
    <t>Sete De Abril</t>
  </si>
  <si>
    <t>F000067</t>
  </si>
  <si>
    <t>Robson Fred De Aquino Me</t>
  </si>
  <si>
    <t>08.755.359/0001-80</t>
  </si>
  <si>
    <t>Robson Aquino</t>
  </si>
  <si>
    <t>raquino@dotz.com.br</t>
  </si>
  <si>
    <t>Elisio Cordeiro De Siqueira</t>
  </si>
  <si>
    <t>F000068</t>
  </si>
  <si>
    <t>Jit Consultoria E Corretora De Seguros Ltda</t>
  </si>
  <si>
    <t>Fabio Tavares</t>
  </si>
  <si>
    <t>ftavares@dotz.com.br</t>
  </si>
  <si>
    <t>F000069</t>
  </si>
  <si>
    <t>Eliane De Vasconcellos Pelegrini</t>
  </si>
  <si>
    <t>09.194.296/0001-01</t>
  </si>
  <si>
    <t>Fabio Lobão</t>
  </si>
  <si>
    <t>flobao@dotz.com.br</t>
  </si>
  <si>
    <t>Vitantonio D Abril</t>
  </si>
  <si>
    <t>F000070</t>
  </si>
  <si>
    <t>Simone De Fatima Soares De Lima - Me</t>
  </si>
  <si>
    <t>12.614.169/0001-10</t>
  </si>
  <si>
    <t>Simone Soares</t>
  </si>
  <si>
    <t>ssoares@dotz.com.br</t>
  </si>
  <si>
    <t>Source Solutions - Serviços Em Informatica Ltda</t>
  </si>
  <si>
    <t>11.650.851/0001-04</t>
  </si>
  <si>
    <t>Nilson Almeida</t>
  </si>
  <si>
    <t>nalmeida@dotz.com.br</t>
  </si>
  <si>
    <t>Natalino Lamberti</t>
  </si>
  <si>
    <t>Gubel Pres E Util. Do Lar Ltda</t>
  </si>
  <si>
    <t>07.641.304/0002-68</t>
  </si>
  <si>
    <t>Gujoreba</t>
  </si>
  <si>
    <t>Antônio De Albuquerque</t>
  </si>
  <si>
    <t>F000073</t>
  </si>
  <si>
    <t>Banco Rendimento S.A.</t>
  </si>
  <si>
    <t>68.900.810/0001-38</t>
  </si>
  <si>
    <t>Banco Rendimento</t>
  </si>
  <si>
    <t>natalie@rendimento.com.br</t>
  </si>
  <si>
    <t>F000074</t>
  </si>
  <si>
    <t>T8T Serviços Auxiliares De Transportes Aéreos Ltda - Me</t>
  </si>
  <si>
    <t>07.138.437/0001-35</t>
  </si>
  <si>
    <t>T8T - Translados E Fretamentos</t>
  </si>
  <si>
    <t>LAGOA SANTA</t>
  </si>
  <si>
    <t>financeiro@t8t.com.br</t>
  </si>
  <si>
    <t>CLEMENTE DE FARIA 140 GALPAO</t>
  </si>
  <si>
    <t>F000075</t>
  </si>
  <si>
    <t>Banco Abn Amro Real S.A.</t>
  </si>
  <si>
    <t>33.066.408/0001-15</t>
  </si>
  <si>
    <t>denis.leonardo@bancoreal.com.br</t>
  </si>
  <si>
    <t>F000076</t>
  </si>
  <si>
    <t>Banco Bradesco S/A</t>
  </si>
  <si>
    <t>60.746.948/0001-12</t>
  </si>
  <si>
    <t>Bradesco S/A</t>
  </si>
  <si>
    <t>2861.leandro@bradesco.com.br</t>
  </si>
  <si>
    <t>CIDADE DE DEUS</t>
  </si>
  <si>
    <t>F000077</t>
  </si>
  <si>
    <t>Cadsor Informática Ltda</t>
  </si>
  <si>
    <t>Cadmus</t>
  </si>
  <si>
    <t>Mario Campolim</t>
  </si>
  <si>
    <t>F000078</t>
  </si>
  <si>
    <t>Editora Caras S/A</t>
  </si>
  <si>
    <t>56.324.114/0001-41</t>
  </si>
  <si>
    <t>estanize@abril.com.br</t>
  </si>
  <si>
    <t>F000079</t>
  </si>
  <si>
    <t>Editora Novo Continente S/A</t>
  </si>
  <si>
    <t>62.094.669/0001-47</t>
  </si>
  <si>
    <t>F000080</t>
  </si>
  <si>
    <t>Fundação Victor Civita</t>
  </si>
  <si>
    <t>54.956.206/0001-19</t>
  </si>
  <si>
    <t>Otavio Alves De Lima</t>
  </si>
  <si>
    <t>F000081</t>
  </si>
  <si>
    <t>Quality Hotel Afonso Pena</t>
  </si>
  <si>
    <t>02.223.966/0013-57</t>
  </si>
  <si>
    <t>reservas.qap@atlanticahotels.com.br</t>
  </si>
  <si>
    <t>Cidade Jardim</t>
  </si>
  <si>
    <t>F000082</t>
  </si>
  <si>
    <t>Copacabana Hotel Residência</t>
  </si>
  <si>
    <t>02.223.966/0021-67</t>
  </si>
  <si>
    <t>reservas.csco@atlanticahotels.com.br</t>
  </si>
  <si>
    <t>F000083</t>
  </si>
  <si>
    <t>Radisson Faria Lima</t>
  </si>
  <si>
    <t>reservas.rfl@atlanticahotels.com.br</t>
  </si>
  <si>
    <t>Atlantica</t>
  </si>
  <si>
    <t>F000084</t>
  </si>
  <si>
    <t>Confort Suites Brasília</t>
  </si>
  <si>
    <t>02.223.966/0059-30</t>
  </si>
  <si>
    <t>vendas1.csb@atlanticahotels.com.br</t>
  </si>
  <si>
    <t>F000085</t>
  </si>
  <si>
    <t>Confort Suítes Flamboyant Goiânia, Brasil</t>
  </si>
  <si>
    <t>Senador Felipe Schmidt</t>
  </si>
  <si>
    <t>F000086</t>
  </si>
  <si>
    <t>02.223.966/0050-00</t>
  </si>
  <si>
    <t>PORTO ALEGRE</t>
  </si>
  <si>
    <t>reservas.qpoa@atlanticahotels.com.br</t>
  </si>
  <si>
    <t>CDOR CAMINHA 42 48</t>
  </si>
  <si>
    <t>F000087</t>
  </si>
  <si>
    <t>Betim Depilação a Laser Ltda</t>
  </si>
  <si>
    <t>10.801.054/0001-00</t>
  </si>
  <si>
    <t>Dr. Laser</t>
  </si>
  <si>
    <t>cleide@drlaser.com.br</t>
  </si>
  <si>
    <t>Arthur Da Silva Bernardes</t>
  </si>
  <si>
    <t>F000088</t>
  </si>
  <si>
    <t>PAMPULHA DEPILACAO A LASER LTDA</t>
  </si>
  <si>
    <t>11.890.287/0001-99</t>
  </si>
  <si>
    <t>Dom Pedro I</t>
  </si>
  <si>
    <t>F000089</t>
  </si>
  <si>
    <t>Doutor Laser Centro Avançado De Depilação A Laser Ltda Epp</t>
  </si>
  <si>
    <t>11.727.080/0001-06</t>
  </si>
  <si>
    <t>Dos Tupis</t>
  </si>
  <si>
    <t>F000090</t>
  </si>
  <si>
    <t>Del Rey Depilação A Laser Ltda</t>
  </si>
  <si>
    <t>12.374.101/0001-01</t>
  </si>
  <si>
    <t>F000091</t>
  </si>
  <si>
    <t>DR. LASER FRANQUIAS LTDA</t>
  </si>
  <si>
    <t>11.502.591/0001-11</t>
  </si>
  <si>
    <t>F000092</t>
  </si>
  <si>
    <t>Videolar S/A</t>
  </si>
  <si>
    <t>04.229.761/0004-13</t>
  </si>
  <si>
    <t>Paramount</t>
  </si>
  <si>
    <t>nbsrep@uol.com.br</t>
  </si>
  <si>
    <t>Solimões</t>
  </si>
  <si>
    <t>F000093</t>
  </si>
  <si>
    <t>Cinemark Brasil S.A.</t>
  </si>
  <si>
    <t>00.779.721/0001-41</t>
  </si>
  <si>
    <t>Cinemark</t>
  </si>
  <si>
    <t>supersaver@cinemark.com.br</t>
  </si>
  <si>
    <t>Dr. Chucri Zaidan</t>
  </si>
  <si>
    <t>F000094</t>
  </si>
  <si>
    <t>Essenza Reale Comercio De Perfumes Ltda Me</t>
  </si>
  <si>
    <t>05.570.588/0001-32</t>
  </si>
  <si>
    <t>Essenza Reale</t>
  </si>
  <si>
    <t>Araçariguama</t>
  </si>
  <si>
    <t>essenzareale@essenzareale.com.br</t>
  </si>
  <si>
    <t>ALBERTINO DE CASTRO PRESTES</t>
  </si>
  <si>
    <t>Vrg Linhas Aéreas S/A - Smiles</t>
  </si>
  <si>
    <t>05.730.375/0001-20</t>
  </si>
  <si>
    <t>Smiles</t>
  </si>
  <si>
    <t>PC SENADOR SALGADO FILHO</t>
  </si>
  <si>
    <t>F000096</t>
  </si>
  <si>
    <t>MINUTRADE MARKETING LTDA</t>
  </si>
  <si>
    <t>Minutrade</t>
  </si>
  <si>
    <t>jclaudio@minutrade.com.br</t>
  </si>
  <si>
    <t>FRANCISCO LEITAO 469 CJ 1603</t>
  </si>
  <si>
    <t>F000097</t>
  </si>
  <si>
    <t>Oz! Organize Sua Vida Comércio E Importação Ltda</t>
  </si>
  <si>
    <t>06.343.988/0001-78</t>
  </si>
  <si>
    <t>Oz!</t>
  </si>
  <si>
    <t>Lavandisca</t>
  </si>
  <si>
    <t>F000098</t>
  </si>
  <si>
    <t>Americanas</t>
  </si>
  <si>
    <t>OSASCO</t>
  </si>
  <si>
    <t>alexandre.santiago@b2winc.com; graziela.gnascimento@b2wdigital.com</t>
  </si>
  <si>
    <t>HENRY FORD 643</t>
  </si>
  <si>
    <t>F000099</t>
  </si>
  <si>
    <t>ITAPEVI</t>
  </si>
  <si>
    <t>juliana.munhoz@dotz.com</t>
  </si>
  <si>
    <t>PRES CASTELO BRANCO 555</t>
  </si>
  <si>
    <t>F000100</t>
  </si>
  <si>
    <t>OTAVIANO ALVES DE LIMA 4400</t>
  </si>
  <si>
    <t>F000101</t>
  </si>
  <si>
    <t>Sociedade Com. Imp. Hermes S/A</t>
  </si>
  <si>
    <t>33.068.883/0002-01</t>
  </si>
  <si>
    <t>Hermes - Compra Fácil</t>
  </si>
  <si>
    <t>rodrigopassos@hermes.com.br</t>
  </si>
  <si>
    <t>COMFORT SUITES BRASILIA</t>
  </si>
  <si>
    <t>QD 4 BL B BL D LJ 15 SLJ</t>
  </si>
  <si>
    <t>Ns2.Com Internet S/A</t>
  </si>
  <si>
    <t>Aruana</t>
  </si>
  <si>
    <t>F000104</t>
  </si>
  <si>
    <t>DSHOP</t>
  </si>
  <si>
    <t>alex@dshop.com</t>
  </si>
  <si>
    <t>RIO NEGRO 1105 CJ 83 8 A</t>
  </si>
  <si>
    <t>F000105</t>
  </si>
  <si>
    <t>De Acesso Jandira</t>
  </si>
  <si>
    <t>F000106</t>
  </si>
  <si>
    <t>58.731.662/0157-39</t>
  </si>
  <si>
    <t>roselifinanc@rihappy2.com.br</t>
  </si>
  <si>
    <t>Do Curtume</t>
  </si>
  <si>
    <t>F000107</t>
  </si>
  <si>
    <t>Ubee- União Brasileira De Educação Ensino</t>
  </si>
  <si>
    <t>F000108</t>
  </si>
  <si>
    <t>MEET COMERCIO ALIMENTICIO E SERVICOS LTDA</t>
  </si>
  <si>
    <t>LOJA9895</t>
  </si>
  <si>
    <t>cmazzilli@dotz.com.br</t>
  </si>
  <si>
    <t>eandro@grupomeet.net.br; cptrocas@dotz.com.br</t>
  </si>
  <si>
    <t>Raja Gabalia</t>
  </si>
  <si>
    <t>F000109</t>
  </si>
  <si>
    <t>Marisa Lojas S.A</t>
  </si>
  <si>
    <t>61.189.288/0305-09</t>
  </si>
  <si>
    <t>walleska.theodoro@marisa.com.br</t>
  </si>
  <si>
    <t>Gustavo Zimmermann</t>
  </si>
  <si>
    <t>F000110</t>
  </si>
  <si>
    <t>DELTA FILMES LTDA</t>
  </si>
  <si>
    <t>CINEART -  Loja Shopping Del Rey (P)</t>
  </si>
  <si>
    <t>LOJA13232</t>
  </si>
  <si>
    <t>cptrocas@dotz.com; andre.goes@actionsys.com.br</t>
  </si>
  <si>
    <t>F000111</t>
  </si>
  <si>
    <t>LOURDES DEPILACAO A LASER LTDA</t>
  </si>
  <si>
    <t>10.406.040/0001-91</t>
  </si>
  <si>
    <t>F000112</t>
  </si>
  <si>
    <t>Transporte Proprio</t>
  </si>
  <si>
    <t>RH Solutions Provider Recursos Humanos LTDA</t>
  </si>
  <si>
    <t>04.380.109/0001-52</t>
  </si>
  <si>
    <t>cterada@rhsolutions.com.br</t>
  </si>
  <si>
    <t>JOSE ROCHA BONFIM</t>
  </si>
  <si>
    <t>F000114</t>
  </si>
  <si>
    <t>Amanda Maluly Furini</t>
  </si>
  <si>
    <t>Amanda Furini</t>
  </si>
  <si>
    <t>F000115</t>
  </si>
  <si>
    <t>Ana Carolina Da Silva</t>
  </si>
  <si>
    <t>406.699.388-58</t>
  </si>
  <si>
    <t>F000116</t>
  </si>
  <si>
    <t>Bruna de Oliveira Ramos</t>
  </si>
  <si>
    <t>Bruna Ramos</t>
  </si>
  <si>
    <t>F000117</t>
  </si>
  <si>
    <t>Jonas Gabriel Nascimento e Silva</t>
  </si>
  <si>
    <t>Jonas Silva</t>
  </si>
  <si>
    <t>F000118</t>
  </si>
  <si>
    <t>Lucas França Santos</t>
  </si>
  <si>
    <t>Lucas Santos</t>
  </si>
  <si>
    <t>Luis Guilherme Nascimento</t>
  </si>
  <si>
    <t>Luis Nascimento</t>
  </si>
  <si>
    <t>F000120</t>
  </si>
  <si>
    <t>Marcus Bruno Vieira e Silva</t>
  </si>
  <si>
    <t>Marcus Vieira</t>
  </si>
  <si>
    <t>Thalita Andrade de Souza</t>
  </si>
  <si>
    <t>Thalita Souza</t>
  </si>
  <si>
    <t>F000122</t>
  </si>
  <si>
    <t>Thiago Baleeiro de Souza</t>
  </si>
  <si>
    <t>Thiago Baleeiro</t>
  </si>
  <si>
    <t>F000123</t>
  </si>
  <si>
    <t>Victor Giovanne Cavaletti Calil</t>
  </si>
  <si>
    <t>Victor Calil</t>
  </si>
  <si>
    <t>F000124</t>
  </si>
  <si>
    <t>Alexandre Camargo Mendes</t>
  </si>
  <si>
    <t>Alexandre Mendes</t>
  </si>
  <si>
    <t>F000125</t>
  </si>
  <si>
    <t>Aline Lima Gomes</t>
  </si>
  <si>
    <t>Aline Gomes</t>
  </si>
  <si>
    <t>F000126</t>
  </si>
  <si>
    <t>Aline Oneda da Silva</t>
  </si>
  <si>
    <t>Aline Oneda</t>
  </si>
  <si>
    <t>F000127</t>
  </si>
  <si>
    <t>Amanda de Souza Oliveira</t>
  </si>
  <si>
    <t>Amanda Oliveira</t>
  </si>
  <si>
    <t>F000128</t>
  </si>
  <si>
    <t>Ana Carolina Moscardi Braga</t>
  </si>
  <si>
    <t>Ana Carolina Braga</t>
  </si>
  <si>
    <t>F000129</t>
  </si>
  <si>
    <t>Ana Glaucia Rodrigues de Carvalho</t>
  </si>
  <si>
    <t>Ana Glaucia Carvalho</t>
  </si>
  <si>
    <t>F000130</t>
  </si>
  <si>
    <t>Andreia Ciccone de Almeida</t>
  </si>
  <si>
    <t>Andreia Almeida</t>
  </si>
  <si>
    <t>F000131</t>
  </si>
  <si>
    <t>Andressa Weindler</t>
  </si>
  <si>
    <t>Angela Terumi Tinen</t>
  </si>
  <si>
    <t>372.896.098-59</t>
  </si>
  <si>
    <t>F000133</t>
  </si>
  <si>
    <t>Anna Célia Affonso Dos Santos</t>
  </si>
  <si>
    <t>100.207.508-46</t>
  </si>
  <si>
    <t>F000134</t>
  </si>
  <si>
    <t>Áurea Maria Santa Helena Spósito de Souza</t>
  </si>
  <si>
    <t>676.118.420-72</t>
  </si>
  <si>
    <t>Áurea Vanini</t>
  </si>
  <si>
    <t>F000135</t>
  </si>
  <si>
    <t>Camila Junqueira Zampieri</t>
  </si>
  <si>
    <t>274.267.788-78</t>
  </si>
  <si>
    <t>Camila Zampieri</t>
  </si>
  <si>
    <t>F000136</t>
  </si>
  <si>
    <t>Carina da Cunha Mazzilli</t>
  </si>
  <si>
    <t>043.025.536-50</t>
  </si>
  <si>
    <t>Carina Mazzilli</t>
  </si>
  <si>
    <t>F000137</t>
  </si>
  <si>
    <t>Claudia Campolina Teixeira de Araujo</t>
  </si>
  <si>
    <t>823.960.606-78</t>
  </si>
  <si>
    <t>Claudia Campolina</t>
  </si>
  <si>
    <t>F000138</t>
  </si>
  <si>
    <t>Claudia dos Santos Carvalho</t>
  </si>
  <si>
    <t>Claudia Carvalho</t>
  </si>
  <si>
    <t>F000139</t>
  </si>
  <si>
    <t>Daniel Murta Viana Leonel</t>
  </si>
  <si>
    <t>Daniel Murta</t>
  </si>
  <si>
    <t>F000140</t>
  </si>
  <si>
    <t>Wilson Diniz Junior</t>
  </si>
  <si>
    <t>Wilson Diniz</t>
  </si>
  <si>
    <t>F000141</t>
  </si>
  <si>
    <t>Simone de Fátima Soares de Lima</t>
  </si>
  <si>
    <t>Simone Lima</t>
  </si>
  <si>
    <t>F000142</t>
  </si>
  <si>
    <t>Robson Fred de Aquino</t>
  </si>
  <si>
    <t>270.555.008-93</t>
  </si>
  <si>
    <t>F000143</t>
  </si>
  <si>
    <t>Debora Cristiane Cunha Martins</t>
  </si>
  <si>
    <t>Debora  Martins</t>
  </si>
  <si>
    <t>F000144</t>
  </si>
  <si>
    <t>Elaine Proence Vieira</t>
  </si>
  <si>
    <t>080.736.656-03</t>
  </si>
  <si>
    <t>Elaine Vieira</t>
  </si>
  <si>
    <t>Richard Bono de Oliveira</t>
  </si>
  <si>
    <t>353.520.378-35</t>
  </si>
  <si>
    <t>Richard Bono</t>
  </si>
  <si>
    <t>F000146</t>
  </si>
  <si>
    <t>Emily Otero Dias</t>
  </si>
  <si>
    <t>Emily Dias</t>
  </si>
  <si>
    <t>F000147</t>
  </si>
  <si>
    <t>Erika de Lima Narciso</t>
  </si>
  <si>
    <t>Erika Narciso</t>
  </si>
  <si>
    <t>F000148</t>
  </si>
  <si>
    <t>Erika Saadi Packness de Almeida</t>
  </si>
  <si>
    <t>Erika Saadi</t>
  </si>
  <si>
    <t>F000149</t>
  </si>
  <si>
    <t>Everson Santos Amancio</t>
  </si>
  <si>
    <t>Everson Amancio</t>
  </si>
  <si>
    <t>F000150</t>
  </si>
  <si>
    <t>Fábio Castiglione Lobão</t>
  </si>
  <si>
    <t>052.578.688-06</t>
  </si>
  <si>
    <t>F000151</t>
  </si>
  <si>
    <t>Fabio Moraes Melo</t>
  </si>
  <si>
    <t>Fabio Melo</t>
  </si>
  <si>
    <t>F000152</t>
  </si>
  <si>
    <t>Fernanda Fernandes Ribeiro</t>
  </si>
  <si>
    <t>036.539.206-55</t>
  </si>
  <si>
    <t>Fernanda Ribeiro</t>
  </si>
  <si>
    <t>F000153</t>
  </si>
  <si>
    <t>Fernanda Martinez Perrone Leite Flavio</t>
  </si>
  <si>
    <t>754.179.106-78</t>
  </si>
  <si>
    <t>Fernanda Perrone</t>
  </si>
  <si>
    <t>F000154</t>
  </si>
  <si>
    <t>Renato Monteiro</t>
  </si>
  <si>
    <t>290.958.968-46</t>
  </si>
  <si>
    <t>Renoto Monteiro</t>
  </si>
  <si>
    <t>F000155</t>
  </si>
  <si>
    <t>Patricia Zago - ME</t>
  </si>
  <si>
    <t>14.013.711/0001-05</t>
  </si>
  <si>
    <t>Patricia Zago</t>
  </si>
  <si>
    <t>Campelo</t>
  </si>
  <si>
    <t>F000156</t>
  </si>
  <si>
    <t>Fernado Fukuda</t>
  </si>
  <si>
    <t>F000157</t>
  </si>
  <si>
    <t>Fernando Gomes Barbosa</t>
  </si>
  <si>
    <t>360.380.098-25</t>
  </si>
  <si>
    <t>Fernando Barbosa</t>
  </si>
  <si>
    <t>F000158</t>
  </si>
  <si>
    <t>Geraldo Junior Souza Filho</t>
  </si>
  <si>
    <t>Geraldo Junior Filho</t>
  </si>
  <si>
    <t>Gustavo Henrique Cataldo Fialho</t>
  </si>
  <si>
    <t>Gustavo Fialho</t>
  </si>
  <si>
    <t>F000160</t>
  </si>
  <si>
    <t>Gustavo Siqueira Pimentel</t>
  </si>
  <si>
    <t>223.275.958-00</t>
  </si>
  <si>
    <t>Gustavo Pimentel</t>
  </si>
  <si>
    <t>F000161</t>
  </si>
  <si>
    <t>Nestor Tavares de Andrade</t>
  </si>
  <si>
    <t>040.676.288-03</t>
  </si>
  <si>
    <t>Nestor Andrade</t>
  </si>
  <si>
    <t>F000162</t>
  </si>
  <si>
    <t>Marcus Vinicius Nunes Santos</t>
  </si>
  <si>
    <t>Marcus Santos</t>
  </si>
  <si>
    <t>TAP - Transportes Aéreos Portugueses S/A</t>
  </si>
  <si>
    <t>33.136.896/0001-90</t>
  </si>
  <si>
    <t>TAP</t>
  </si>
  <si>
    <t>lacosta@tap.pt</t>
  </si>
  <si>
    <t>Lucas Batista de Carvalho</t>
  </si>
  <si>
    <t>057.436.029-80</t>
  </si>
  <si>
    <t>Lucas Carvalho</t>
  </si>
  <si>
    <t>Leandro Carvalho de Almeida</t>
  </si>
  <si>
    <t>Leandro Almeida</t>
  </si>
  <si>
    <t>F000167</t>
  </si>
  <si>
    <t>F000168</t>
  </si>
  <si>
    <t>Ivam Banzatto</t>
  </si>
  <si>
    <t>F000169</t>
  </si>
  <si>
    <t>Flavio Franco Junior</t>
  </si>
  <si>
    <t>Flavio Junior</t>
  </si>
  <si>
    <t>F000170</t>
  </si>
  <si>
    <t>Fábio Filizola Santoro</t>
  </si>
  <si>
    <t>147.476.038-40</t>
  </si>
  <si>
    <t>Fábio Santoro</t>
  </si>
  <si>
    <t>F000171</t>
  </si>
  <si>
    <t>Fábio Correa Tavares</t>
  </si>
  <si>
    <t>Fábio Tavares</t>
  </si>
  <si>
    <t>F000172</t>
  </si>
  <si>
    <t>Eric Eugenio Silva Ceola</t>
  </si>
  <si>
    <t>Eric Ceola</t>
  </si>
  <si>
    <t>F000173</t>
  </si>
  <si>
    <t>EDUARDO VINICIUS TONON ME</t>
  </si>
  <si>
    <t>15.179.135/0001-33</t>
  </si>
  <si>
    <t>Eduardo Tonon</t>
  </si>
  <si>
    <t>FLORINDO CIBIN 3 371</t>
  </si>
  <si>
    <t>F000174</t>
  </si>
  <si>
    <t>Edgar Giocondo Gobbo</t>
  </si>
  <si>
    <t>332.301.938-57</t>
  </si>
  <si>
    <t>Edgar Gobbo</t>
  </si>
  <si>
    <t>F000175</t>
  </si>
  <si>
    <t>United Cinemas Internarional Brasil Ltda</t>
  </si>
  <si>
    <t>01.289.530/0006-79</t>
  </si>
  <si>
    <t>Cine UCI</t>
  </si>
  <si>
    <t>F000176</t>
  </si>
  <si>
    <t>VM - Manoel Jacintho Coelho Junior</t>
  </si>
  <si>
    <t>F000177</t>
  </si>
  <si>
    <t>Cristiano Stefani</t>
  </si>
  <si>
    <t>287.098.688-28</t>
  </si>
  <si>
    <t>São Bernardo</t>
  </si>
  <si>
    <t>Morvam Dias de Figueiredo</t>
  </si>
  <si>
    <t>F000178</t>
  </si>
  <si>
    <t>Cristiano de Oliveira Martins</t>
  </si>
  <si>
    <t>Cristiano martins</t>
  </si>
  <si>
    <t>F000179</t>
  </si>
  <si>
    <t>Yahia Zemoura</t>
  </si>
  <si>
    <t>F000180</t>
  </si>
  <si>
    <t>William Ichiba</t>
  </si>
  <si>
    <t>F000181</t>
  </si>
  <si>
    <t>Welbert Almeida Gomes de Souza</t>
  </si>
  <si>
    <t>Welbert Souza</t>
  </si>
  <si>
    <t>F000182</t>
  </si>
  <si>
    <t>VILMA GOMES PINTO</t>
  </si>
  <si>
    <t>258.130.358-18</t>
  </si>
  <si>
    <t>Vilma Gomes</t>
  </si>
  <si>
    <t>F000183</t>
  </si>
  <si>
    <t>Tiago Fernando Kuffel</t>
  </si>
  <si>
    <t>Tiago Kuffel</t>
  </si>
  <si>
    <t>F000184</t>
  </si>
  <si>
    <t>Thiago Mendes da Silva</t>
  </si>
  <si>
    <t>Thiago Silva</t>
  </si>
  <si>
    <t>Thais Regina Vitor Gloria</t>
  </si>
  <si>
    <t>221.234.688-35</t>
  </si>
  <si>
    <t>Thais Gloria</t>
  </si>
  <si>
    <t>F000186</t>
  </si>
  <si>
    <t>Thais Andrade de Moraes</t>
  </si>
  <si>
    <t>010.211.970-84</t>
  </si>
  <si>
    <t>Thais Moraes</t>
  </si>
  <si>
    <t>F000187</t>
  </si>
  <si>
    <t>MLFC COMERCIO DE ALIMENTOS LTDA</t>
  </si>
  <si>
    <t>Bob´s Diamond Mall (P)</t>
  </si>
  <si>
    <t>mpujiz@dotz.com.br</t>
  </si>
  <si>
    <t>lilian.pinhel@mlfc.com.br;erica.coutinho@bobsbh.com.br; cptrocas@dotz.com.br</t>
  </si>
  <si>
    <t>F000188</t>
  </si>
  <si>
    <t>alba.sa@masterturismo.com.br</t>
  </si>
  <si>
    <t>DA BAHIA 2140</t>
  </si>
  <si>
    <t>F000189</t>
  </si>
  <si>
    <t>Krug Bier Industrial Ltda</t>
  </si>
  <si>
    <t>Krug Bier (BAR)</t>
  </si>
  <si>
    <t>LOJA9822</t>
  </si>
  <si>
    <t>krugbiermajorlopes@gmail.com; cptrocas@dotz.com.br</t>
  </si>
  <si>
    <t>MAJOR LOPES</t>
  </si>
  <si>
    <t>F000190</t>
  </si>
  <si>
    <t>Instituto Sou da Paz</t>
  </si>
  <si>
    <t>03.483.568/0001-07</t>
  </si>
  <si>
    <t>janaina@soudapaz.org;cptrocas@dotz.com.br</t>
  </si>
  <si>
    <t>Luis Murat</t>
  </si>
  <si>
    <t>F000191</t>
  </si>
  <si>
    <t>F000192</t>
  </si>
  <si>
    <t>CARE INTERNACIONAL BRASIL</t>
  </si>
  <si>
    <t>04.180.646/0001-59</t>
  </si>
  <si>
    <t>CARE</t>
  </si>
  <si>
    <t>R VINTE E QUATRO DE MAIO</t>
  </si>
  <si>
    <t>F000193</t>
  </si>
  <si>
    <t>GRUPO DE APOIO AO ADOLESCENTE E A CRIANCA COM C GRAACC</t>
  </si>
  <si>
    <t>67.185.694/0001-50</t>
  </si>
  <si>
    <t>INSTITUTO DE ONCOLOGIA PEDIATRICA - IOP</t>
  </si>
  <si>
    <t>annasubbotin@graacc.org.br; sergiodegang@graacc.org.br;cptrocas@dotz.com.br</t>
  </si>
  <si>
    <t>Botucatu</t>
  </si>
  <si>
    <t>F000194</t>
  </si>
  <si>
    <t>AACD</t>
  </si>
  <si>
    <t>60.979.457/00021-11</t>
  </si>
  <si>
    <t>ASSOCIACAO DE ASSISTENCIA A CRIANCA DEFICIENTE</t>
  </si>
  <si>
    <t>ccusato@aacd.org.br; cptrocas@dotz.com.br</t>
  </si>
  <si>
    <t>AV PROF ASCENDINO REIS</t>
  </si>
  <si>
    <t>F000195</t>
  </si>
  <si>
    <t>Victorinox do Brasil Comercio Exp. e Imp Ltda</t>
  </si>
  <si>
    <t>73.076.408/0001-10</t>
  </si>
  <si>
    <t>Victorinox</t>
  </si>
  <si>
    <t>marcia@victorinox.com.br</t>
  </si>
  <si>
    <t>Apotribu</t>
  </si>
  <si>
    <t>F000196</t>
  </si>
  <si>
    <t>Playphone Entretenimento Ltda</t>
  </si>
  <si>
    <t>08.774.719/0001-91</t>
  </si>
  <si>
    <t>Playphone</t>
  </si>
  <si>
    <t>F000197</t>
  </si>
  <si>
    <t>00.597.491/0001-08</t>
  </si>
  <si>
    <t>CAJAMAR</t>
  </si>
  <si>
    <t>LOC RODOV.ANHANGUERA</t>
  </si>
  <si>
    <t>F000198</t>
  </si>
  <si>
    <t>SIM INCENTIVE MARKETING LTDA.</t>
  </si>
  <si>
    <t>03.745.219/0001-08</t>
  </si>
  <si>
    <t>AV DAS CARINAS</t>
  </si>
  <si>
    <t>F000199</t>
  </si>
  <si>
    <t>Tatiane Sayuri Matsuda</t>
  </si>
  <si>
    <t>359.171.478-09</t>
  </si>
  <si>
    <t>Tatiane Matsuda</t>
  </si>
  <si>
    <t>F000200</t>
  </si>
  <si>
    <t>Tamara de Aguiar Benedette</t>
  </si>
  <si>
    <t>Tamara Aguiar</t>
  </si>
  <si>
    <t>F000201</t>
  </si>
  <si>
    <t>Associação Carpe Diem</t>
  </si>
  <si>
    <t>01.215.483/0001-04</t>
  </si>
  <si>
    <t>PINTASSILGO</t>
  </si>
  <si>
    <t>F000202</t>
  </si>
  <si>
    <t>Talita Viturino Faraone</t>
  </si>
  <si>
    <t>Talita Faraone</t>
  </si>
  <si>
    <t>F000203</t>
  </si>
  <si>
    <t>Tales Rodrigues Xavier de Oliveira</t>
  </si>
  <si>
    <t>Tales Oliveira</t>
  </si>
  <si>
    <t>F000204</t>
  </si>
  <si>
    <t>Hudson Douglas Mariano de Oliveira</t>
  </si>
  <si>
    <t>Hudson Oliveira</t>
  </si>
  <si>
    <t>F000205</t>
  </si>
  <si>
    <t>Ian Matheus Martinelli</t>
  </si>
  <si>
    <t>Ian Martinelli</t>
  </si>
  <si>
    <t>F000206</t>
  </si>
  <si>
    <t>Stéphano Dornas Beghini</t>
  </si>
  <si>
    <t>Stéphano Beghini</t>
  </si>
  <si>
    <t>F000207</t>
  </si>
  <si>
    <t>Ivo Santos</t>
  </si>
  <si>
    <t>F000208</t>
  </si>
  <si>
    <t>Jaqueline Freitas dos Santos</t>
  </si>
  <si>
    <t>Jaqueline Freitas</t>
  </si>
  <si>
    <t>F000209</t>
  </si>
  <si>
    <t>Rogerio Bicalho Palhares</t>
  </si>
  <si>
    <t>727.997.226-87</t>
  </si>
  <si>
    <t>Rogerio Palhaes</t>
  </si>
  <si>
    <t>F000210</t>
  </si>
  <si>
    <t>Julia Tanaka</t>
  </si>
  <si>
    <t>F000211</t>
  </si>
  <si>
    <t>Juliane Agra de Brito</t>
  </si>
  <si>
    <t>228.579.358-89</t>
  </si>
  <si>
    <t>Juliane Brito</t>
  </si>
  <si>
    <t>F000212</t>
  </si>
  <si>
    <t>Julio Renato Pacini</t>
  </si>
  <si>
    <t>Julio Pacini</t>
  </si>
  <si>
    <t>F000213</t>
  </si>
  <si>
    <t>Karine Verissimo de Paula</t>
  </si>
  <si>
    <t>Karine Verissimo</t>
  </si>
  <si>
    <t>F000214</t>
  </si>
  <si>
    <t>Leandro Torres</t>
  </si>
  <si>
    <t>191.611.948-40</t>
  </si>
  <si>
    <t>F000215</t>
  </si>
  <si>
    <t>Lucas Baldochi Leite</t>
  </si>
  <si>
    <t>Lucas Leite</t>
  </si>
  <si>
    <t>F000216</t>
  </si>
  <si>
    <t>Marcelo Henrique da Silva</t>
  </si>
  <si>
    <t>Marcelo Silva</t>
  </si>
  <si>
    <t>F000217</t>
  </si>
  <si>
    <t>Maria Claudia Nunes Soares</t>
  </si>
  <si>
    <t>Maria Claudia Soares</t>
  </si>
  <si>
    <t>F000218</t>
  </si>
  <si>
    <t>Maria de Lourdes Vieira Silva</t>
  </si>
  <si>
    <t>Maria Silva</t>
  </si>
  <si>
    <t>F000219</t>
  </si>
  <si>
    <t>Rodrigo Ferreira Costa</t>
  </si>
  <si>
    <t>330.964.018-37</t>
  </si>
  <si>
    <t>Rodrigo Costa</t>
  </si>
  <si>
    <t>rcosta@dotz.com.br</t>
  </si>
  <si>
    <t>F000220</t>
  </si>
  <si>
    <t>Maria Lais Bernardes Bisarro</t>
  </si>
  <si>
    <t>318.997.168-40</t>
  </si>
  <si>
    <t>Lais Bernardes</t>
  </si>
  <si>
    <t>F000221</t>
  </si>
  <si>
    <t>Rodrigo Colombini Pellegrinelli</t>
  </si>
  <si>
    <t>Rodrigo Colombini</t>
  </si>
  <si>
    <t>F000222</t>
  </si>
  <si>
    <t>Mariana Bizagio Balestrero</t>
  </si>
  <si>
    <t>Mariana Bizagio</t>
  </si>
  <si>
    <t>F000223</t>
  </si>
  <si>
    <t>Roberto Saddy Chade</t>
  </si>
  <si>
    <t>153.585.888-50</t>
  </si>
  <si>
    <t>Roberto Chade</t>
  </si>
  <si>
    <t>F000224</t>
  </si>
  <si>
    <t>Btex Transporte e turismo</t>
  </si>
  <si>
    <t>10.743.399/0001-54</t>
  </si>
  <si>
    <t>BTEX</t>
  </si>
  <si>
    <t>btex.brasil@hotmail.com</t>
  </si>
  <si>
    <t>AV BENTO XV</t>
  </si>
  <si>
    <t>F000225</t>
  </si>
  <si>
    <t>Renata Nunes Lessonier</t>
  </si>
  <si>
    <t>827.944.131-04</t>
  </si>
  <si>
    <t>Renata Lessonier</t>
  </si>
  <si>
    <t>F000226</t>
  </si>
  <si>
    <t>Renata da Silva Reis</t>
  </si>
  <si>
    <t>367.850.208-32</t>
  </si>
  <si>
    <t>Renata Reis</t>
  </si>
  <si>
    <t>F000227</t>
  </si>
  <si>
    <t>Marcos Lopes de Vasconcelos</t>
  </si>
  <si>
    <t>Marcos Vasconcelos</t>
  </si>
  <si>
    <t>F000228</t>
  </si>
  <si>
    <t>Matheus Silva Galvão</t>
  </si>
  <si>
    <t>Matheus Galvão</t>
  </si>
  <si>
    <t>F000229</t>
  </si>
  <si>
    <t>Raphael Norberto de Andrade</t>
  </si>
  <si>
    <t>Raphael Norberto</t>
  </si>
  <si>
    <t>F000230</t>
  </si>
  <si>
    <t>Rafael Reis de Quiroz</t>
  </si>
  <si>
    <t>Rafael Queiroz</t>
  </si>
  <si>
    <t>F000231</t>
  </si>
  <si>
    <t>Michelle Matthes Pereira</t>
  </si>
  <si>
    <t>F000232</t>
  </si>
  <si>
    <t>Monica Aparecida Rodrigues Picco</t>
  </si>
  <si>
    <t>Monica Picco</t>
  </si>
  <si>
    <t>F000233</t>
  </si>
  <si>
    <t>Rafael Augusto Nogueira</t>
  </si>
  <si>
    <t>Rafael Nogueira</t>
  </si>
  <si>
    <t>F000234</t>
  </si>
  <si>
    <t>Priscilla de Avelar e Silva</t>
  </si>
  <si>
    <t>012.699.826-48</t>
  </si>
  <si>
    <t>Priscilla Avelar</t>
  </si>
  <si>
    <t>F000235</t>
  </si>
  <si>
    <t>Nathalia Moutinho Andersson</t>
  </si>
  <si>
    <t>Nathalia Moutinho</t>
  </si>
  <si>
    <t>F000236</t>
  </si>
  <si>
    <t>Ozéias da Silva</t>
  </si>
  <si>
    <t>Ozéias Silva</t>
  </si>
  <si>
    <t>F000237</t>
  </si>
  <si>
    <t>Nathalia Marques de Jesus</t>
  </si>
  <si>
    <t>Nathalia Jesus</t>
  </si>
  <si>
    <t>F000238</t>
  </si>
  <si>
    <t>Otávio Jordan</t>
  </si>
  <si>
    <t>048.592.879-59</t>
  </si>
  <si>
    <t>F000239</t>
  </si>
  <si>
    <t>Otavio Augusto Gomes de Araujo</t>
  </si>
  <si>
    <t>074.306.757-60</t>
  </si>
  <si>
    <t>Otavio Araujo</t>
  </si>
  <si>
    <t>F000240</t>
  </si>
  <si>
    <t>Accor</t>
  </si>
  <si>
    <t>F000241</t>
  </si>
  <si>
    <t>Águas Do Treme S/A</t>
  </si>
  <si>
    <t>04.128.770/0001-75</t>
  </si>
  <si>
    <t>INHAUMA</t>
  </si>
  <si>
    <t>FAZ TREME ESTRADA MUN.INHAUMA/PAPAGAIOS , KM 04</t>
  </si>
  <si>
    <t>F000242</t>
  </si>
  <si>
    <t>Alesat Combustíveis S.A.</t>
  </si>
  <si>
    <t>Ale (P)</t>
  </si>
  <si>
    <t>POSTO31520</t>
  </si>
  <si>
    <t>lhanchuk@dotz.com.br</t>
  </si>
  <si>
    <t>F000243</t>
  </si>
  <si>
    <t>Bar e Restaurante MRB</t>
  </si>
  <si>
    <t>amnvj@restauranteamerica.com.br</t>
  </si>
  <si>
    <t>F000244</t>
  </si>
  <si>
    <t>Aquário São Paulo</t>
  </si>
  <si>
    <t>07.558.344/0001-60</t>
  </si>
  <si>
    <t>Huet Bacelar</t>
  </si>
  <si>
    <t>F000245</t>
  </si>
  <si>
    <t>Asa Associação Santo Agostinho</t>
  </si>
  <si>
    <t>62.272.497/0001-54</t>
  </si>
  <si>
    <t>Asa</t>
  </si>
  <si>
    <t>carmelita@asa-santoagostinho.org.br; aline@asa-santoagostinho.org.br;cptrocas@dotz.com.br</t>
  </si>
  <si>
    <t>Cons Zacarias</t>
  </si>
  <si>
    <t>F000246</t>
  </si>
  <si>
    <t>Automax Matriz</t>
  </si>
  <si>
    <t>cmarques@dotz.com.br</t>
  </si>
  <si>
    <t>nayara@automaxfiat.com.br;cptrocas@dotz.com.br</t>
  </si>
  <si>
    <t>Rajagabaglia</t>
  </si>
  <si>
    <t>F000247</t>
  </si>
  <si>
    <t>BEAGA FOR YOU OPERADORA DE TURISMO RECEPTIVO LTDA - ME</t>
  </si>
  <si>
    <t>09.440.337/0001-94</t>
  </si>
  <si>
    <t>Germano Torres</t>
  </si>
  <si>
    <t>F000248</t>
  </si>
  <si>
    <t>Beneficente</t>
  </si>
  <si>
    <t>F000249</t>
  </si>
  <si>
    <t>EDF NEGOCIOS E PARTICIPACOES LTDA - ME</t>
  </si>
  <si>
    <t>11.083.693/0001-40</t>
  </si>
  <si>
    <t>By Brasil</t>
  </si>
  <si>
    <t>Pinto Alves</t>
  </si>
  <si>
    <t>F000250</t>
  </si>
  <si>
    <t>STO AMARO</t>
  </si>
  <si>
    <t>F000251</t>
  </si>
  <si>
    <t>F000252</t>
  </si>
  <si>
    <t>Capaz  Casa De Apoio Paz</t>
  </si>
  <si>
    <t>07.832.178/0001-48</t>
  </si>
  <si>
    <t>matheus@capaz.org.br</t>
  </si>
  <si>
    <t>Machado de Assis</t>
  </si>
  <si>
    <t>F000253</t>
  </si>
  <si>
    <t>SJC ADMINISTRACAO DE TERCEIROS S/S LTDA - EPP</t>
  </si>
  <si>
    <t>CARDMONITOR</t>
  </si>
  <si>
    <t>PAULISTA 575 CJ 801</t>
  </si>
  <si>
    <t>F000254</t>
  </si>
  <si>
    <t>Casa Hope</t>
  </si>
  <si>
    <t>F000255</t>
  </si>
  <si>
    <t>Centro Britânico Franquias Ltda - EPP</t>
  </si>
  <si>
    <t>08.873.299/0001-09</t>
  </si>
  <si>
    <t>Centro Britânico</t>
  </si>
  <si>
    <t>João Ramalho</t>
  </si>
  <si>
    <t>F000256</t>
  </si>
  <si>
    <t>Checkexpress</t>
  </si>
  <si>
    <t>F000257</t>
  </si>
  <si>
    <t>TVJ Promoções Participações e Eventos</t>
  </si>
  <si>
    <t>14.788.742/0001-38</t>
  </si>
  <si>
    <t>F000258</t>
  </si>
  <si>
    <t>WEB PREMIOS COMERCIO E SERVICOS PROMOCIONAIS LTDA</t>
  </si>
  <si>
    <t>F000259</t>
  </si>
  <si>
    <t>VINICIUS AMANO</t>
  </si>
  <si>
    <t>19.836.172/0001-28</t>
  </si>
  <si>
    <t>MEDIACRAFT CONTENT CO</t>
  </si>
  <si>
    <t>São  Paulo</t>
  </si>
  <si>
    <t>amano@mediacraft.com.br</t>
  </si>
  <si>
    <t>F000260</t>
  </si>
  <si>
    <t>Criar Produções e Entretenimento Ltda - ME</t>
  </si>
  <si>
    <t>11.753.676/0001-72</t>
  </si>
  <si>
    <t>Criar Produções</t>
  </si>
  <si>
    <t>F000261</t>
  </si>
  <si>
    <t>F000262</t>
  </si>
  <si>
    <t>JAB ACADEMIA LTDA - ME</t>
  </si>
  <si>
    <t>08.297.422/0001-82</t>
  </si>
  <si>
    <t>Curves Academia</t>
  </si>
  <si>
    <t>F000263</t>
  </si>
  <si>
    <t>CVC Turismo</t>
  </si>
  <si>
    <t>das Figueiras</t>
  </si>
  <si>
    <t>F000264</t>
  </si>
  <si>
    <t>DOTZ MARKETING LTDA</t>
  </si>
  <si>
    <t>FRZ</t>
  </si>
  <si>
    <t>F000265</t>
  </si>
  <si>
    <t>Dotz Promo</t>
  </si>
  <si>
    <t>F000266</t>
  </si>
  <si>
    <t>CMP COMERCIAL MINEIRA DE PNEUS LTDA - ME</t>
  </si>
  <si>
    <t>16.553.505/0001-13</t>
  </si>
  <si>
    <t>FLOR DE LA, 150</t>
  </si>
  <si>
    <t>F000267</t>
  </si>
  <si>
    <t>Dotzpromo</t>
  </si>
  <si>
    <t>F000268</t>
  </si>
  <si>
    <t>Ecanetas</t>
  </si>
  <si>
    <t>F000269</t>
  </si>
  <si>
    <t>Ecoturismo Brasil</t>
  </si>
  <si>
    <t>F000270</t>
  </si>
  <si>
    <t>Enoteca Fasano</t>
  </si>
  <si>
    <t>F000271</t>
  </si>
  <si>
    <t>Espaço Laser</t>
  </si>
  <si>
    <t>F000272</t>
  </si>
  <si>
    <t>Estado De São Paulo</t>
  </si>
  <si>
    <t>F000273</t>
  </si>
  <si>
    <t>Nova Ponto.com Comercio Eletrônico S.A.</t>
  </si>
  <si>
    <t>09.358.108/0008-00</t>
  </si>
  <si>
    <t>Ponto Frio .Com Comércio Eletrônico S/A</t>
  </si>
  <si>
    <t>F000274</t>
  </si>
  <si>
    <t>Flora Patrocínio</t>
  </si>
  <si>
    <t>20.086.385/0002-40</t>
  </si>
  <si>
    <t>F000275</t>
  </si>
  <si>
    <t>Fundo Cristao Para Criancas</t>
  </si>
  <si>
    <t>17.271.925/0001-70</t>
  </si>
  <si>
    <t>jean.lopes@childfundbrasil.org.br; Comunicacao@ChildFundBrasil.org.br;cptrocas@dotz.com.br</t>
  </si>
  <si>
    <t>F000276</t>
  </si>
  <si>
    <t>MARGOT PRESENTES LTDA - ME</t>
  </si>
  <si>
    <t>23.208.606/0001-12</t>
  </si>
  <si>
    <t>Garden Center</t>
  </si>
  <si>
    <t>BIAS FORTES</t>
  </si>
  <si>
    <t>F000277</t>
  </si>
  <si>
    <t>GIRAFA COMERCIO ELETRONICO LTDA - EPP</t>
  </si>
  <si>
    <t>F000278</t>
  </si>
  <si>
    <t>F000279</t>
  </si>
  <si>
    <t>Gol De Letra</t>
  </si>
  <si>
    <t>F000280</t>
  </si>
  <si>
    <t>Helimarte</t>
  </si>
  <si>
    <t>F000281</t>
  </si>
  <si>
    <t>Hola Do Brasil Editorial E Eventhos Ltda</t>
  </si>
  <si>
    <t>11.679.770/0001-29</t>
  </si>
  <si>
    <t>AL GABRIEL MONTEIRO DA SILVA, 479</t>
  </si>
  <si>
    <t>F000282</t>
  </si>
  <si>
    <t>Ibi - Cartão Dotz</t>
  </si>
  <si>
    <t>F000283</t>
  </si>
  <si>
    <t>Ibiclube</t>
  </si>
  <si>
    <t>F000284</t>
  </si>
  <si>
    <t>Ibicred</t>
  </si>
  <si>
    <t>F000285</t>
  </si>
  <si>
    <t>F000286</t>
  </si>
  <si>
    <t>Immaginare</t>
  </si>
  <si>
    <t>F000287</t>
  </si>
  <si>
    <t>Ingressos Custo Zero</t>
  </si>
  <si>
    <t>F000288</t>
  </si>
  <si>
    <t>Instrucom Com Produtos Cientificos Ltda.</t>
  </si>
  <si>
    <t>F000289</t>
  </si>
  <si>
    <t>Intel Flex</t>
  </si>
  <si>
    <t>F000290</t>
  </si>
  <si>
    <t>KONI STORE SAVASSI LTDA - ME</t>
  </si>
  <si>
    <t>08.083.964/0001-52</t>
  </si>
  <si>
    <t>J F De Almeida Junior Bar E R</t>
  </si>
  <si>
    <t>F000291</t>
  </si>
  <si>
    <t>F000292</t>
  </si>
  <si>
    <t>Jácotei</t>
  </si>
  <si>
    <t>F000293</t>
  </si>
  <si>
    <t>SA ESTADO DE MINAS</t>
  </si>
  <si>
    <t>F000294</t>
  </si>
  <si>
    <t>KASAL SERVICOS E COMERCIO DE INFORMATICA LTDA - ME</t>
  </si>
  <si>
    <t>Kasal</t>
  </si>
  <si>
    <t>GUARAPARI</t>
  </si>
  <si>
    <t>Antonio Claudio Coutinho</t>
  </si>
  <si>
    <t>F000295</t>
  </si>
  <si>
    <t>Koni Yoggi</t>
  </si>
  <si>
    <t>F000296</t>
  </si>
  <si>
    <t>Labor Seleção e Treinamento de Pessoal Ltda</t>
  </si>
  <si>
    <t>00.586.180/0001-35</t>
  </si>
  <si>
    <t>Grupo Labor</t>
  </si>
  <si>
    <t>Q SBS QUADRA 02 BLOCO E NUMERO 12 SALA</t>
  </si>
  <si>
    <t>F000297</t>
  </si>
  <si>
    <t>Laser Shot</t>
  </si>
  <si>
    <t>F000298</t>
  </si>
  <si>
    <t>Le Postiche</t>
  </si>
  <si>
    <t>F000299</t>
  </si>
  <si>
    <t>Loja Abril</t>
  </si>
  <si>
    <t>F000300</t>
  </si>
  <si>
    <t>Loja Casa E Victors</t>
  </si>
  <si>
    <t>F000301</t>
  </si>
  <si>
    <t>Lucca Pizzarie &amp; Ristorante</t>
  </si>
  <si>
    <t>pizzapazza@pizzapazza.com.br; cmarques@dotz.com.br</t>
  </si>
  <si>
    <t>F000302</t>
  </si>
  <si>
    <t>Luluzinha Spa</t>
  </si>
  <si>
    <t>F000303</t>
  </si>
  <si>
    <t>Manjar Alimentos</t>
  </si>
  <si>
    <t>07.737.221/0001-96</t>
  </si>
  <si>
    <t>LINDOLFO DE AZEVEDO</t>
  </si>
  <si>
    <t>F000304</t>
  </si>
  <si>
    <t>Maria Clara</t>
  </si>
  <si>
    <t>Matriz</t>
  </si>
  <si>
    <t>financeiro@mariadastrancas.com.br;cptrocas@dotz.com.br</t>
  </si>
  <si>
    <t>F000305</t>
  </si>
  <si>
    <t>RESTAURANTE MARIA DAS TRANCAS LTDA - EPP</t>
  </si>
  <si>
    <t>Maria Das Tranças</t>
  </si>
  <si>
    <t>financeiro@mariadastrancas.com.br; cptrocas@dotz.com.br</t>
  </si>
  <si>
    <t>ESTORIL</t>
  </si>
  <si>
    <t>F000306</t>
  </si>
  <si>
    <t>Microlins</t>
  </si>
  <si>
    <t>F000307</t>
  </si>
  <si>
    <t>Moviecom</t>
  </si>
  <si>
    <t>04.766.792/0001-60</t>
  </si>
  <si>
    <t>R DOMINGOS SOARES DE BARROS</t>
  </si>
  <si>
    <t>F000308</t>
  </si>
  <si>
    <t>Net Movies Entretenimento S.A.</t>
  </si>
  <si>
    <t>07.080.467/0001-38</t>
  </si>
  <si>
    <t>Net Movies</t>
  </si>
  <si>
    <t>F000309</t>
  </si>
  <si>
    <t>Novo Céu</t>
  </si>
  <si>
    <t>65.144.784/0001-77</t>
  </si>
  <si>
    <t>secretaria@novoceu.org.br</t>
  </si>
  <si>
    <t>Macaubas</t>
  </si>
  <si>
    <t>F000310</t>
  </si>
  <si>
    <t>Novu</t>
  </si>
  <si>
    <t>F000311</t>
  </si>
  <si>
    <t>O Melhor Da Vida</t>
  </si>
  <si>
    <t>F000312</t>
  </si>
  <si>
    <t>O Mundo Da Xuxa</t>
  </si>
  <si>
    <t>F000313</t>
  </si>
  <si>
    <t>Onodera</t>
  </si>
  <si>
    <t>F000314</t>
  </si>
  <si>
    <t>MAQUINE EMPREENDIMENTOS S.A.</t>
  </si>
  <si>
    <t>17.321.647/0003-80</t>
  </si>
  <si>
    <t>Ouro Minas</t>
  </si>
  <si>
    <t>frederico@ourominas.com.br;tatiana@ourominas.com.br;cptrocas@dotz.com.br</t>
  </si>
  <si>
    <t>CRISTIANO MACHADO 4001</t>
  </si>
  <si>
    <t>F000315</t>
  </si>
  <si>
    <t>Pandora Experiências</t>
  </si>
  <si>
    <t>12.488.116/0001-09</t>
  </si>
  <si>
    <t>F000316</t>
  </si>
  <si>
    <t>Galpão Adega Ltda</t>
  </si>
  <si>
    <t>07.808.932/0001-04</t>
  </si>
  <si>
    <t>Parque Ecológico Vale Verde</t>
  </si>
  <si>
    <t>BETIM</t>
  </si>
  <si>
    <t>ARY BARBOSA DA SILVA</t>
  </si>
  <si>
    <t>F000317</t>
  </si>
  <si>
    <t>Partner Odontoprev</t>
  </si>
  <si>
    <t>F000318</t>
  </si>
  <si>
    <t>Academia Ponto Da Dança Ltda - ME</t>
  </si>
  <si>
    <t>06.894.792/0001-71</t>
  </si>
  <si>
    <t>Ponto Da Dança</t>
  </si>
  <si>
    <t>OLEGARIO MACIEL</t>
  </si>
  <si>
    <t>F000319</t>
  </si>
  <si>
    <t>MERKUR EDITORA LTDA</t>
  </si>
  <si>
    <t>Pra Bebê</t>
  </si>
  <si>
    <t>F000320</t>
  </si>
  <si>
    <t>Qualis Soluções em Qualidade de Vida Ltda - Me</t>
  </si>
  <si>
    <t>09.228.473/0001-15</t>
  </si>
  <si>
    <t>Qualis Welfare</t>
  </si>
  <si>
    <t>F000321</t>
  </si>
  <si>
    <t>Radio Itatiaia Limitada</t>
  </si>
  <si>
    <t>17.270.950/0001-39</t>
  </si>
  <si>
    <t>Radio Itatiaia</t>
  </si>
  <si>
    <t>MINAS GERAIS</t>
  </si>
  <si>
    <t>ITATIAIA</t>
  </si>
  <si>
    <t>F000322</t>
  </si>
  <si>
    <t>Renova Abril</t>
  </si>
  <si>
    <t>F000323</t>
  </si>
  <si>
    <t>LG Comercial Eirelli - EPP</t>
  </si>
  <si>
    <t>12.538.236/0001-65</t>
  </si>
  <si>
    <t>Rommanel</t>
  </si>
  <si>
    <t>F000324</t>
  </si>
  <si>
    <t>LG COMERCIAL EIRELI - EPP</t>
  </si>
  <si>
    <t>Rommanel Bh Shopping</t>
  </si>
  <si>
    <t>RODOVIA BR-356</t>
  </si>
  <si>
    <t>F000325</t>
  </si>
  <si>
    <t>Severiano Ribeiro</t>
  </si>
  <si>
    <t>Joaquim floriano</t>
  </si>
  <si>
    <t>F000326</t>
  </si>
  <si>
    <t>EDITORA SMART&amp;CO DO BRASIL LTDA - ME</t>
  </si>
  <si>
    <t>09.563.979/0001-80</t>
  </si>
  <si>
    <t>Smartbox</t>
  </si>
  <si>
    <t>Casa Branca</t>
  </si>
  <si>
    <t>F000327</t>
  </si>
  <si>
    <t>Soho Hair Center</t>
  </si>
  <si>
    <t>F000328</t>
  </si>
  <si>
    <t>Yomasa da Amazônia Ltda</t>
  </si>
  <si>
    <t>F000329</t>
  </si>
  <si>
    <t>Trekker Ecoaventuras Ltda - ME</t>
  </si>
  <si>
    <t>05.638.016/0001-48</t>
  </si>
  <si>
    <t>Trekker Ecoaventuras</t>
  </si>
  <si>
    <t>Santana do Riacho</t>
  </si>
  <si>
    <t>MG 010</t>
  </si>
  <si>
    <t>F000330</t>
  </si>
  <si>
    <t>Unidas Reserve E Ganhe</t>
  </si>
  <si>
    <t>F000331</t>
  </si>
  <si>
    <t>Vida Jovem</t>
  </si>
  <si>
    <t>F000332</t>
  </si>
  <si>
    <t>CIELO SA</t>
  </si>
  <si>
    <t>Visanet</t>
  </si>
  <si>
    <t>XINGU 512 AND 21 AO 31</t>
  </si>
  <si>
    <t>F000333</t>
  </si>
  <si>
    <t>Susska Premiações e Incentivos Eireli</t>
  </si>
  <si>
    <t>10.784.470/0001-47</t>
  </si>
  <si>
    <t>Viva Experiências</t>
  </si>
  <si>
    <t>AV SAO GABRIEL</t>
  </si>
  <si>
    <t>F000334</t>
  </si>
  <si>
    <t>MRA COMERCIO DE COSMETICOS S/A</t>
  </si>
  <si>
    <t>06.194.426/0001-00</t>
  </si>
  <si>
    <t>Vizcaya</t>
  </si>
  <si>
    <t>Cem</t>
  </si>
  <si>
    <t>F000335</t>
  </si>
  <si>
    <t>CENTRO DE ARTIGOS DE CULTURA E LINGUAS ESTRANGEIRAS LTDA - ME</t>
  </si>
  <si>
    <t>Wizard</t>
  </si>
  <si>
    <t>F000336</t>
  </si>
  <si>
    <t>REX BIBENDI LTDA - ME</t>
  </si>
  <si>
    <t>05.446.468/0001-28</t>
  </si>
  <si>
    <t>Zahil</t>
  </si>
  <si>
    <t>NOSSA SENHORA DO CARMO</t>
  </si>
  <si>
    <t>F000337</t>
  </si>
  <si>
    <t>Magnum Comercio Importação</t>
  </si>
  <si>
    <t>09.390.240/0002-03</t>
  </si>
  <si>
    <t>Boutique Do Vinho</t>
  </si>
  <si>
    <t>tatiani@boutiquedovinho.com.br</t>
  </si>
  <si>
    <t>F000338</t>
  </si>
  <si>
    <t>F000339</t>
  </si>
  <si>
    <t>Talentos e Competencias Consultoria em Recursos Humanos Ltda</t>
  </si>
  <si>
    <t>11.594.127/0001-00</t>
  </si>
  <si>
    <t>TCCRH</t>
  </si>
  <si>
    <t>Dr. Tomas Carvalhal</t>
  </si>
  <si>
    <t>F000340</t>
  </si>
  <si>
    <t>Alcateia Engenharia de Sistemas Ltda</t>
  </si>
  <si>
    <t>56.525.025/0001-63</t>
  </si>
  <si>
    <t>Alcateia</t>
  </si>
  <si>
    <t>Dos Italianos</t>
  </si>
  <si>
    <t>F000341</t>
  </si>
  <si>
    <t>CTI Dealer Comercio Representação e Prestação de Servços Ltda</t>
  </si>
  <si>
    <t>02.232.873/0001-55</t>
  </si>
  <si>
    <t>CTI</t>
  </si>
  <si>
    <t>Gaspar Fernandes</t>
  </si>
  <si>
    <t>F000342</t>
  </si>
  <si>
    <t>Qualy Serviços Gerais Ltda - ME</t>
  </si>
  <si>
    <t>00.828.213/0001-06</t>
  </si>
  <si>
    <t>Qualy Serviços</t>
  </si>
  <si>
    <t>Padre Marinho</t>
  </si>
  <si>
    <t>F000343</t>
  </si>
  <si>
    <t>Microvida Informática Ltda</t>
  </si>
  <si>
    <t>65.715.765/0001-53</t>
  </si>
  <si>
    <t>Microvida</t>
  </si>
  <si>
    <t>Cruzeiro</t>
  </si>
  <si>
    <t>F000344</t>
  </si>
  <si>
    <t>RPY COMERCIO DE MATERIAIS DE PRODUTOS DE LIMPEZA LTDA</t>
  </si>
  <si>
    <t>08.325.071/0001-76</t>
  </si>
  <si>
    <t>RPY</t>
  </si>
  <si>
    <t>SHCGN CLR QD 705</t>
  </si>
  <si>
    <t>F000345</t>
  </si>
  <si>
    <t>Uniplotagem e Copias Ltda Me</t>
  </si>
  <si>
    <t>07.899.906/0001-39</t>
  </si>
  <si>
    <t>Uniplotagem</t>
  </si>
  <si>
    <t>Fernão Dias</t>
  </si>
  <si>
    <t>F000346</t>
  </si>
  <si>
    <t>Plotacad Editoração Gráfica Ltda</t>
  </si>
  <si>
    <t>01.209.778/0001-78</t>
  </si>
  <si>
    <t>Plotacad Editoração</t>
  </si>
  <si>
    <t>faturamento@plotacad.com.br</t>
  </si>
  <si>
    <t>Dos Timbiras</t>
  </si>
  <si>
    <t>F000347</t>
  </si>
  <si>
    <t>Cor Ilimitada Grafica Digital Ltda</t>
  </si>
  <si>
    <t>08.740.024/0001-99</t>
  </si>
  <si>
    <t>Cor Ilimitada</t>
  </si>
  <si>
    <t>GRAO PARA</t>
  </si>
  <si>
    <t>F000348</t>
  </si>
  <si>
    <t>Edmar A Alves Trasnsporte Executivos Empresarial</t>
  </si>
  <si>
    <t>11.508.455/0001-39</t>
  </si>
  <si>
    <t>Edtur</t>
  </si>
  <si>
    <t>Nair Mello</t>
  </si>
  <si>
    <t>F000349</t>
  </si>
  <si>
    <t>A Casa do Micro Com. de Inf Ltda-ME</t>
  </si>
  <si>
    <t>07.314.163/0001-98</t>
  </si>
  <si>
    <t>A Casa do Micro</t>
  </si>
  <si>
    <t>Dr. Antonio Maria Laet</t>
  </si>
  <si>
    <t>F000350</t>
  </si>
  <si>
    <t>ENASHOPP - EMPRESA NACIONAL DE ADMINISTRACAO DE SHOPPING CENTERS LTDA</t>
  </si>
  <si>
    <t>04.075.619/0001-16</t>
  </si>
  <si>
    <t>Prime Medical Center</t>
  </si>
  <si>
    <t>F000351</t>
  </si>
  <si>
    <t>GLOBAL VILLAGE TELECOM SA</t>
  </si>
  <si>
    <t>03.420.926/0057-89</t>
  </si>
  <si>
    <t>GLOBAL VILLAGE TELECOM</t>
  </si>
  <si>
    <t>PARAIBA 1000 SL 1601</t>
  </si>
  <si>
    <t>F000352</t>
  </si>
  <si>
    <t>F C BRITO CARTUCHOS - ME</t>
  </si>
  <si>
    <t>04.882.911/0001-40</t>
  </si>
  <si>
    <t>Marketing Cartuchos</t>
  </si>
  <si>
    <t>mariana@marketingcartuchos.com.br</t>
  </si>
  <si>
    <t>BRASILANDIA</t>
  </si>
  <si>
    <t>F000353</t>
  </si>
  <si>
    <t>Vida Seguradora S.A.</t>
  </si>
  <si>
    <t>02.238.239/0001-20</t>
  </si>
  <si>
    <t>Rio de janeiro</t>
  </si>
  <si>
    <t>F000354</t>
  </si>
  <si>
    <t>Gibson Brasil Informática Ltda</t>
  </si>
  <si>
    <t>05.266.289/0001-09</t>
  </si>
  <si>
    <t>Jabaquara</t>
  </si>
  <si>
    <t>F000355</t>
  </si>
  <si>
    <t>NBS Informática Ltda</t>
  </si>
  <si>
    <t>02.348.447/0002- 62</t>
  </si>
  <si>
    <t>NBS Informática</t>
  </si>
  <si>
    <t>Santo Antônio do Leverger</t>
  </si>
  <si>
    <t>ivan.almeida@nbs.com.br</t>
  </si>
  <si>
    <t>Cel. Arruda Pinto</t>
  </si>
  <si>
    <t>F000356</t>
  </si>
  <si>
    <t>Ecentry Tecnologia da Informação Ltda</t>
  </si>
  <si>
    <t>03.407.823/0001-24</t>
  </si>
  <si>
    <t>Ecentry</t>
  </si>
  <si>
    <t>Nereu Ramos</t>
  </si>
  <si>
    <t>F000357</t>
  </si>
  <si>
    <t>Luigi Galvani</t>
  </si>
  <si>
    <t>F000358</t>
  </si>
  <si>
    <t>Satelital Brasil Comercio Ltda</t>
  </si>
  <si>
    <t>01.336140/0002-89</t>
  </si>
  <si>
    <t>SAT01</t>
  </si>
  <si>
    <t>Coronel Phidias Távora</t>
  </si>
  <si>
    <t>F000359</t>
  </si>
  <si>
    <t>Almaviva do Brasil</t>
  </si>
  <si>
    <t>F000360</t>
  </si>
  <si>
    <t>INGRAM MICRO BRASIL LTDA</t>
  </si>
  <si>
    <t>01.771.935/0002-15</t>
  </si>
  <si>
    <t>Ingram Micro</t>
  </si>
  <si>
    <t>PIRACEMA</t>
  </si>
  <si>
    <t>F000361</t>
  </si>
  <si>
    <t>MACHADO MEYER,SENDACZ E OPICE ADVOGADOS</t>
  </si>
  <si>
    <t>45.762.077/0001-37</t>
  </si>
  <si>
    <t>Machado Meyer Adv</t>
  </si>
  <si>
    <t>contasareceber@machadomeyer.com.br</t>
  </si>
  <si>
    <t>DA CONSOLACAO 247 AND 3 PARTE 10</t>
  </si>
  <si>
    <t>F000362</t>
  </si>
  <si>
    <t>Almaviva do Brasil Telemarketing e Informática Ltda</t>
  </si>
  <si>
    <t>08.174.089/0001-14</t>
  </si>
  <si>
    <t>Solferina Ricci Pace</t>
  </si>
  <si>
    <t>F000363</t>
  </si>
  <si>
    <t>Rocco, Vidal + Arquitetos Ltda</t>
  </si>
  <si>
    <t>51.448.454/0001-60</t>
  </si>
  <si>
    <t>Rocco, Vidal</t>
  </si>
  <si>
    <t>Eugenio de Medeiros</t>
  </si>
  <si>
    <t>F000364</t>
  </si>
  <si>
    <t>Dois Propaganda e Marketing!</t>
  </si>
  <si>
    <t>12.880.602/0001-60</t>
  </si>
  <si>
    <t>Cond RK</t>
  </si>
  <si>
    <t>F000365</t>
  </si>
  <si>
    <t>waldyr</t>
  </si>
  <si>
    <t>Waldyr Lopes de Souza</t>
  </si>
  <si>
    <t>F000366</t>
  </si>
  <si>
    <t>R.M PROPAGANDA E MARKETING EIRELI - ME</t>
  </si>
  <si>
    <t>04.281.617/0001-83</t>
  </si>
  <si>
    <t>Resolve Midia Propaganda</t>
  </si>
  <si>
    <t>BRASIL 2307</t>
  </si>
  <si>
    <t>F000367</t>
  </si>
  <si>
    <t>Jorge Taxista</t>
  </si>
  <si>
    <t>F000368</t>
  </si>
  <si>
    <t>Alexandre Saddy Chade</t>
  </si>
  <si>
    <t>28.246.994/0001-40</t>
  </si>
  <si>
    <t>Alexandre Chade</t>
  </si>
  <si>
    <t>F000369</t>
  </si>
  <si>
    <t>LEPOK INFORMATICA E PAPELARIA LTDA</t>
  </si>
  <si>
    <t>61.780.615/0004-15</t>
  </si>
  <si>
    <t>Lepok Informática e Papelaria</t>
  </si>
  <si>
    <t>JOAQUIM FLORIANO 617</t>
  </si>
  <si>
    <t>F000370</t>
  </si>
  <si>
    <t>DBA ONLINE INFORMATICA LTDA</t>
  </si>
  <si>
    <t>04.220.504/0001-78</t>
  </si>
  <si>
    <t>DBA Online Informatica</t>
  </si>
  <si>
    <t>SAO CARLOS</t>
  </si>
  <si>
    <t>DAS CASTANHEIRAS 431 SL 207 TORRE NOVA YORK</t>
  </si>
  <si>
    <t>F000371</t>
  </si>
  <si>
    <t>AV DOUTOR ANTONIO GOUVEIA</t>
  </si>
  <si>
    <t>F000372</t>
  </si>
  <si>
    <t>VISÃO TELECOMUNICAÇÕES LTDA.</t>
  </si>
  <si>
    <t>04.695.157/0001-30</t>
  </si>
  <si>
    <t>VISÃO TELECOMUNICAÇÕES</t>
  </si>
  <si>
    <t>Constran</t>
  </si>
  <si>
    <t>F000373</t>
  </si>
  <si>
    <t>Marcos Caldeira Lindeberg</t>
  </si>
  <si>
    <t>365.777.768-73</t>
  </si>
  <si>
    <t>Joaquim Candido de Azevedo Marques</t>
  </si>
  <si>
    <t>F000374</t>
  </si>
  <si>
    <t>WHIRLPOOL SA</t>
  </si>
  <si>
    <t>59.105.999/0001-86</t>
  </si>
  <si>
    <t>Whirlpool S.A.</t>
  </si>
  <si>
    <t>DAS NACOES UNIDAS 12995 32 21 27 31 ANDARES</t>
  </si>
  <si>
    <t>F000375</t>
  </si>
  <si>
    <t>Leonardo Marinho Adv</t>
  </si>
  <si>
    <t>07.400.472/0001-80</t>
  </si>
  <si>
    <t>F000376</t>
  </si>
  <si>
    <t>Atelier Gourmand Ltda</t>
  </si>
  <si>
    <t>03.238.253/0001-96</t>
  </si>
  <si>
    <t>Atelier Gourmand</t>
  </si>
  <si>
    <t>BELA CINTRA</t>
  </si>
  <si>
    <t>F000377</t>
  </si>
  <si>
    <t>Creditt Suisse</t>
  </si>
  <si>
    <t>33.987.793/0001-33</t>
  </si>
  <si>
    <t>LEOPOLDO COUTO DE MAGALHAES JUNIOR</t>
  </si>
  <si>
    <t>F000378</t>
  </si>
  <si>
    <t>Expertise Inteligencia e Pesquisa de Mercado Ltda</t>
  </si>
  <si>
    <t>Expertise Inteligencia e Pesquisa</t>
  </si>
  <si>
    <t>PE SEVERINO 61</t>
  </si>
  <si>
    <t>F000379</t>
  </si>
  <si>
    <t>Opção X em Serviços Temporários Ltda</t>
  </si>
  <si>
    <t>05.104.612/0001-48</t>
  </si>
  <si>
    <t>PAULISTANIA</t>
  </si>
  <si>
    <t>F000380</t>
  </si>
  <si>
    <t>Porão da Criação Marketing e Serviços de Fornec. de M. Obra Ltda</t>
  </si>
  <si>
    <t>07.661.244/0001-64</t>
  </si>
  <si>
    <t>Porão da Criação Marketing e Serviços</t>
  </si>
  <si>
    <t>Dr Fabricio Vampre</t>
  </si>
  <si>
    <t>F000381</t>
  </si>
  <si>
    <t>Mandic Ltda</t>
  </si>
  <si>
    <t>04.700.392/0001-52</t>
  </si>
  <si>
    <t>PEDROSO DE MORAES</t>
  </si>
  <si>
    <t>F000382</t>
  </si>
  <si>
    <t>Filma Video Ltda</t>
  </si>
  <si>
    <t>22.373.476/0001-00</t>
  </si>
  <si>
    <t>Filma Video</t>
  </si>
  <si>
    <t>NICOLINA PACHECO</t>
  </si>
  <si>
    <t>F000383</t>
  </si>
  <si>
    <t>CONDOMINIO DO CENTRO EMPRESARIAL JOAO CARLOS SAAD</t>
  </si>
  <si>
    <t>08.223.129/0001-70</t>
  </si>
  <si>
    <t>Condominio do Centro Empresarial João Carlos SAAD</t>
  </si>
  <si>
    <t>QD 2 Q 2 BL Q BANCARIO SUL</t>
  </si>
  <si>
    <t>F000384</t>
  </si>
  <si>
    <t>RENATO FRANCISCO DE AGUIAR</t>
  </si>
  <si>
    <t>706.809.571-20</t>
  </si>
  <si>
    <t>Renato Franscisca Aguiar</t>
  </si>
  <si>
    <t>405 Conjunto 12</t>
  </si>
  <si>
    <t>F000385</t>
  </si>
  <si>
    <t>Marthom Asses. Empresarial Ltda</t>
  </si>
  <si>
    <t>67.830.794/0001-91</t>
  </si>
  <si>
    <t>Marthom Asses. Empresarial</t>
  </si>
  <si>
    <t>JOAO DE PAULA FRANCO 890</t>
  </si>
  <si>
    <t>F000386</t>
  </si>
  <si>
    <t>SAEPART SOCIEDADE DE ADMINISTRACAO EMPREENDIMENTOS E PARTICIPACOES LTD</t>
  </si>
  <si>
    <t>68.969.419/0001-90</t>
  </si>
  <si>
    <t>SAEPART</t>
  </si>
  <si>
    <t>PRES JUSCELINO KUBITSCHEK 1830 AND 2 BL 3</t>
  </si>
  <si>
    <t>F000387</t>
  </si>
  <si>
    <t>Vampré - 14º Tabelião de Notas</t>
  </si>
  <si>
    <t>F000388</t>
  </si>
  <si>
    <t>Ernst &amp; Young Terco Auditores Independentes S/S</t>
  </si>
  <si>
    <t>61.366.936/0001-25</t>
  </si>
  <si>
    <t>Ernst &amp; Young Terco</t>
  </si>
  <si>
    <t>PRES JUSCELINO KUBITSCHEK 1830 AND 6 TORRE I 5 E</t>
  </si>
  <si>
    <t>F000389</t>
  </si>
  <si>
    <t>COPIADORA COPIAR LTDA EPP</t>
  </si>
  <si>
    <t>00.282.349/0001-63</t>
  </si>
  <si>
    <t>Copiadora Copiar</t>
  </si>
  <si>
    <t>CRISTOVAO COLOMBO 132 LJ 1 N 136 LJ 2</t>
  </si>
  <si>
    <t>F000390</t>
  </si>
  <si>
    <t>JN Papelaria e Informática Ltda-ME</t>
  </si>
  <si>
    <t>11.491.355/0001-47</t>
  </si>
  <si>
    <t>JN Papelaria e Informática</t>
  </si>
  <si>
    <t>SD/SUL BLOCO L</t>
  </si>
  <si>
    <t>F000391</t>
  </si>
  <si>
    <t>VB Editora</t>
  </si>
  <si>
    <t>04.099.803/0001-04</t>
  </si>
  <si>
    <t>MG 30</t>
  </si>
  <si>
    <t>F000392</t>
  </si>
  <si>
    <t>Hotelaria Accor Brasil S/A</t>
  </si>
  <si>
    <t>09.967.852/0163-92</t>
  </si>
  <si>
    <t>Hotelaria Accor</t>
  </si>
  <si>
    <t>DO CONTORNO 6180</t>
  </si>
  <si>
    <t>F000393</t>
  </si>
  <si>
    <t>PINHEIRO GUIMARAES ADVOGADOS</t>
  </si>
  <si>
    <t>28.921.582/0001-68</t>
  </si>
  <si>
    <t>BRG FARIA LIMA 3064 AND 14</t>
  </si>
  <si>
    <t>F000394</t>
  </si>
  <si>
    <t>FERNANDO V G C GARCIA COPIAS</t>
  </si>
  <si>
    <t>13.705.807/0001-71</t>
  </si>
  <si>
    <t>IMAGEINBOX</t>
  </si>
  <si>
    <t>QD 3 BL C LJ 55 TERREOPARTE 2 CL</t>
  </si>
  <si>
    <t>F000395</t>
  </si>
  <si>
    <t>Gildete Martins Carvalho</t>
  </si>
  <si>
    <t>F000396</t>
  </si>
  <si>
    <t>CT Comercio de Telecomunicações Ltda</t>
  </si>
  <si>
    <t>00.366.474/0001-51</t>
  </si>
  <si>
    <t>CT Comercio de Telecomunicações</t>
  </si>
  <si>
    <t>SOUSA RAMOS</t>
  </si>
  <si>
    <t>F000397</t>
  </si>
  <si>
    <t>Seabra Eiras Imoveis</t>
  </si>
  <si>
    <t>70.957.634/0001-12</t>
  </si>
  <si>
    <t>Seabra</t>
  </si>
  <si>
    <t>PARAIBA</t>
  </si>
  <si>
    <t>F000398</t>
  </si>
  <si>
    <t>NS2.COM INTERNET S.A.</t>
  </si>
  <si>
    <t>09.339.936/0002-05</t>
  </si>
  <si>
    <t>Vergueiro</t>
  </si>
  <si>
    <t>F000399</t>
  </si>
  <si>
    <t>Hotelinvest Five Hotelaria Ltda</t>
  </si>
  <si>
    <t>10.538.670/0001-10</t>
  </si>
  <si>
    <t>Hotelinvest</t>
  </si>
  <si>
    <t>reservas@saosb.com.br</t>
  </si>
  <si>
    <t>BANDEIRA PAULISTA 555</t>
  </si>
  <si>
    <t>F000400</t>
  </si>
  <si>
    <t>Venda do Brasil Comércio de Perfumes e Cosméticos Ltda</t>
  </si>
  <si>
    <t>09.288.5089/0004-07</t>
  </si>
  <si>
    <t>Faurê</t>
  </si>
  <si>
    <t>F000401</t>
  </si>
  <si>
    <t>EVERYMIND CONSULTORIA E SISTEMAS LTDA</t>
  </si>
  <si>
    <t>21.487.382/0001-08</t>
  </si>
  <si>
    <t>daniel.rezende@everymind.com.br</t>
  </si>
  <si>
    <t>ALEXANDRE DUMAS, 1711</t>
  </si>
  <si>
    <t>F000402</t>
  </si>
  <si>
    <t>CDF Express Entregas Rápidas</t>
  </si>
  <si>
    <t>14.221.080/0001-10</t>
  </si>
  <si>
    <t>Alberto Millos</t>
  </si>
  <si>
    <t>California</t>
  </si>
  <si>
    <t>F000403</t>
  </si>
  <si>
    <t>ERIKA ESTEVAO SERAFIM 28894540880</t>
  </si>
  <si>
    <t>13.092.691/0001-42</t>
  </si>
  <si>
    <t>ERIKA ESTEVÃO</t>
  </si>
  <si>
    <t>JABAQUARA 661</t>
  </si>
  <si>
    <t>F000404</t>
  </si>
  <si>
    <t>Susska Empreendimentos e Participações Ltda</t>
  </si>
  <si>
    <t>Susska</t>
  </si>
  <si>
    <t>São Gabriel</t>
  </si>
  <si>
    <t>F000405</t>
  </si>
  <si>
    <t>Nucleo Digital Informática Servicos Ltda - Me</t>
  </si>
  <si>
    <t>04.951.388/0001-67</t>
  </si>
  <si>
    <t>Nucleo Digital</t>
  </si>
  <si>
    <t>Iaia</t>
  </si>
  <si>
    <t>F000406</t>
  </si>
  <si>
    <t>T4F Entretenimento S/A</t>
  </si>
  <si>
    <t>Tickets For Fun</t>
  </si>
  <si>
    <t>rmelo@t4f.com.br</t>
  </si>
  <si>
    <t>F000407</t>
  </si>
  <si>
    <t>Royal Administracao e Serviços Empresariais Ltda</t>
  </si>
  <si>
    <t>02.563.085/0001-41</t>
  </si>
  <si>
    <t>Royal Serviços</t>
  </si>
  <si>
    <t>José Ferreira Keffer</t>
  </si>
  <si>
    <t>F000408</t>
  </si>
  <si>
    <t>Futura Sign Industria E Comércio Ltda Epp</t>
  </si>
  <si>
    <t>07.570.960/0001-36</t>
  </si>
  <si>
    <t>CAPITOLIO</t>
  </si>
  <si>
    <t>F000409</t>
  </si>
  <si>
    <t>DLO Assessoria de Imprensa E Publicidade Ltda</t>
  </si>
  <si>
    <t>16.750.713/0001-02</t>
  </si>
  <si>
    <t>DLO Assessoria</t>
  </si>
  <si>
    <t>SICILIA 40</t>
  </si>
  <si>
    <t>F000410</t>
  </si>
  <si>
    <t>Ajato Telecomunicacao Ltda</t>
  </si>
  <si>
    <t>07.694.195/0001-66</t>
  </si>
  <si>
    <t>Ajato</t>
  </si>
  <si>
    <t>MOFARREJ</t>
  </si>
  <si>
    <t>F000411</t>
  </si>
  <si>
    <t>TRIDEA TECNOLOGIA DA INFORMACAO LTDA.</t>
  </si>
  <si>
    <t>06.129.237/0001-53</t>
  </si>
  <si>
    <t>TRIDEA CONSULTING</t>
  </si>
  <si>
    <t>F000412</t>
  </si>
  <si>
    <t>Marketing Cartuchos - FC Brito Cartuchos Me</t>
  </si>
  <si>
    <t>Brasilândia</t>
  </si>
  <si>
    <t>F000413</t>
  </si>
  <si>
    <t>Associação Comercial E Empresarial de Minas</t>
  </si>
  <si>
    <t>17.268.822/0001-50</t>
  </si>
  <si>
    <t>AC Minas</t>
  </si>
  <si>
    <t>F000414</t>
  </si>
  <si>
    <t>Ferpeng Engenheiros Associados S/C Ltda</t>
  </si>
  <si>
    <t>01.365.490/0001-92</t>
  </si>
  <si>
    <t>Net 4 ever</t>
  </si>
  <si>
    <t>F000415</t>
  </si>
  <si>
    <t>Human Serviços Para Comunicação Móvel Ltda</t>
  </si>
  <si>
    <t>05.753.978/0001-48</t>
  </si>
  <si>
    <t>Human</t>
  </si>
  <si>
    <t>atendimento@human.com.br</t>
  </si>
  <si>
    <t>F000416</t>
  </si>
  <si>
    <t>Direct Talk Comercio e Tecnologia Ltda</t>
  </si>
  <si>
    <t>03.830.701/0001-46</t>
  </si>
  <si>
    <t>Direct Talk</t>
  </si>
  <si>
    <t>F000417</t>
  </si>
  <si>
    <t>Lars Empreendimentos Ltda</t>
  </si>
  <si>
    <t>01.215.670/0001-98</t>
  </si>
  <si>
    <t>O Mundo da Xuxa</t>
  </si>
  <si>
    <t>F000418</t>
  </si>
  <si>
    <t>Cultura e Lazer Distribuidora de Ingressos MI</t>
  </si>
  <si>
    <t>12.503.414/0001-12</t>
  </si>
  <si>
    <t>Franco da Rocha</t>
  </si>
  <si>
    <t>vanderlei@chequeteatro.com.br</t>
  </si>
  <si>
    <t>Dos Eucaliptos</t>
  </si>
  <si>
    <t>F000419</t>
  </si>
  <si>
    <t>SERTEC SOLAR AR CONDICIONADO E ENERGIA SOLAR LTDA</t>
  </si>
  <si>
    <t>07.748.217/0001-23</t>
  </si>
  <si>
    <t>Sertec</t>
  </si>
  <si>
    <t>DUILIO 272 FDS</t>
  </si>
  <si>
    <t>F000420</t>
  </si>
  <si>
    <t>S100 Consultoria Organizacional Ltda</t>
  </si>
  <si>
    <t>10.923.751/0001-33</t>
  </si>
  <si>
    <t>S100</t>
  </si>
  <si>
    <t>Tabapua</t>
  </si>
  <si>
    <t>F000421</t>
  </si>
  <si>
    <t>SOFTYS BRASIL LTDA.</t>
  </si>
  <si>
    <t>44.145.845/0002-21</t>
  </si>
  <si>
    <t>Melhoramentos Papéis</t>
  </si>
  <si>
    <t>Lourenço de Souza Franco</t>
  </si>
  <si>
    <t>F000422</t>
  </si>
  <si>
    <t>CLARO SA</t>
  </si>
  <si>
    <t>40.432.544/0001-47</t>
  </si>
  <si>
    <t>Claro</t>
  </si>
  <si>
    <t>FLORIDA 1970</t>
  </si>
  <si>
    <t>F000423</t>
  </si>
  <si>
    <t>CATHO ONLINE LTDA</t>
  </si>
  <si>
    <t>Catho</t>
  </si>
  <si>
    <t>JUARI 262 AND 1 AND 2 AND 4 AND 5</t>
  </si>
  <si>
    <t>F000424</t>
  </si>
  <si>
    <t>Rádio Extra Ltda</t>
  </si>
  <si>
    <t>09.026.788/0001-08</t>
  </si>
  <si>
    <t>Rádio Extra FM</t>
  </si>
  <si>
    <t>fabiane.rossi@extrafm.com.br</t>
  </si>
  <si>
    <t>F000425</t>
  </si>
  <si>
    <t>SINDICATO DOS PRODUTORES DE ARTES CENICAS DE MINAS GERAIS</t>
  </si>
  <si>
    <t>SINPARC - Posto Mercado Das Flores</t>
  </si>
  <si>
    <t>carladuque44@gmail.com;cptrocas@dotz.com.br</t>
  </si>
  <si>
    <t>F000426</t>
  </si>
  <si>
    <t>VKM REPRESENTACOES LTDA EPP</t>
  </si>
  <si>
    <t>36.760.494/0001-50</t>
  </si>
  <si>
    <t>VKM Representações Ltda</t>
  </si>
  <si>
    <t>BLOCO Q Q BL Q 44 LJ 34 1 SS SUL</t>
  </si>
  <si>
    <t>F000427</t>
  </si>
  <si>
    <t>Top Line Adm e Assessoria de Imoveis</t>
  </si>
  <si>
    <t>02.187.590/0001-39</t>
  </si>
  <si>
    <t>kelly.cristina@toplineservice.com.br</t>
  </si>
  <si>
    <t>ST SHN QUADRA 02 BLOCO H</t>
  </si>
  <si>
    <t>F000428</t>
  </si>
  <si>
    <t>VINHEDO</t>
  </si>
  <si>
    <t>Municipal Vinhedo/Itupeva</t>
  </si>
  <si>
    <t>F000429</t>
  </si>
  <si>
    <t>AV DOM PEDRO II</t>
  </si>
  <si>
    <t>F000430</t>
  </si>
  <si>
    <t>Direct Shopping Comercial Ltda</t>
  </si>
  <si>
    <t>Tok &amp; Stok</t>
  </si>
  <si>
    <t>F000431</t>
  </si>
  <si>
    <t>NOVA LIMA</t>
  </si>
  <si>
    <t>TORONTO</t>
  </si>
  <si>
    <t>F000432</t>
  </si>
  <si>
    <t>SACADURA CABRAL</t>
  </si>
  <si>
    <t>F000433</t>
  </si>
  <si>
    <t>Sushiloko - Deck Norte</t>
  </si>
  <si>
    <t>financeiro@sushiloko.com.br;cptrocas@dotz.com.br</t>
  </si>
  <si>
    <t>ST SHIN CA 01, LOTE A, BLOCO A, LOJA</t>
  </si>
  <si>
    <t>F000434</t>
  </si>
  <si>
    <t>Lan Airlines S.A.</t>
  </si>
  <si>
    <t>33.937.681/0001-78</t>
  </si>
  <si>
    <t>da Consolação</t>
  </si>
  <si>
    <t>F000435</t>
  </si>
  <si>
    <t>FRANCA</t>
  </si>
  <si>
    <t>ana.araujo@magazin...thalita@magazineluiza.com.br</t>
  </si>
  <si>
    <t>VLTOS DA FRANCA 1465</t>
  </si>
  <si>
    <t>F000436</t>
  </si>
  <si>
    <t>Allianz Seguros S.A.</t>
  </si>
  <si>
    <t>61.573.796/0001-66</t>
  </si>
  <si>
    <t>Allianz</t>
  </si>
  <si>
    <t>Luis Coelho</t>
  </si>
  <si>
    <t>F000437</t>
  </si>
  <si>
    <t>Loja Pery Center Ltda. Me</t>
  </si>
  <si>
    <t>63.969.950/0001-49</t>
  </si>
  <si>
    <t>Loja Pery Center</t>
  </si>
  <si>
    <t>contato@brinquedospericenter.com.br</t>
  </si>
  <si>
    <t>Peri Rochetti</t>
  </si>
  <si>
    <t>F000438</t>
  </si>
  <si>
    <t>Maria de Lourdes Machado Moto Frete - Me</t>
  </si>
  <si>
    <t>11.586.817/0001-00</t>
  </si>
  <si>
    <t>Moto Frete</t>
  </si>
  <si>
    <t>02 Conjunto B Lote 03</t>
  </si>
  <si>
    <t>F000439</t>
  </si>
  <si>
    <t>ANANKE TECNOLOGIA LTDA</t>
  </si>
  <si>
    <t>07.842.293/0001-01</t>
  </si>
  <si>
    <t>Ananke</t>
  </si>
  <si>
    <t>STO ANTONIO 184 CJ 191</t>
  </si>
  <si>
    <t>F000440</t>
  </si>
  <si>
    <t>Target Data Marketing Direito SC Ltda</t>
  </si>
  <si>
    <t>05.200.822/0001-30</t>
  </si>
  <si>
    <t>Target</t>
  </si>
  <si>
    <t>PROFESSOR RAUL VOTTA</t>
  </si>
  <si>
    <t>F000441</t>
  </si>
  <si>
    <t>KALUNGA COMERCIO E INDUSTRIA GRAFICA LTDA</t>
  </si>
  <si>
    <t>43.283.811/0084-87</t>
  </si>
  <si>
    <t>Kalunga</t>
  </si>
  <si>
    <t>PRATA 5873</t>
  </si>
  <si>
    <t>F000442</t>
  </si>
  <si>
    <t>Tim Celular S.A.</t>
  </si>
  <si>
    <t>04.206.050/0001-80</t>
  </si>
  <si>
    <t>Tim</t>
  </si>
  <si>
    <t>F000443</t>
  </si>
  <si>
    <t>Gráfica Editora São Judas Tadeu</t>
  </si>
  <si>
    <t>00.653.501/0001-77</t>
  </si>
  <si>
    <t>São Judas Tadeu</t>
  </si>
  <si>
    <t>SIBS QD 3 CONJ A LOTES 27/29</t>
  </si>
  <si>
    <t>F000444</t>
  </si>
  <si>
    <t>Net Serviços</t>
  </si>
  <si>
    <t>33.530.486/0138-83</t>
  </si>
  <si>
    <t>F000445</t>
  </si>
  <si>
    <t>CEB DISTRIBUICAO SA</t>
  </si>
  <si>
    <t>07.522.669/0001-92</t>
  </si>
  <si>
    <t>CEB DISTRIBUICAO S.A.</t>
  </si>
  <si>
    <t>TRECHO 3 N AREA EPECIAL100 E ABATECIMEN</t>
  </si>
  <si>
    <t>F000446</t>
  </si>
  <si>
    <t>Laborprint Gráfica e Editora Ltda</t>
  </si>
  <si>
    <t>00.460.424/0005-62</t>
  </si>
  <si>
    <t>nfe.tambore@laborprint.com.br</t>
  </si>
  <si>
    <t>Tamboré</t>
  </si>
  <si>
    <t>F000447</t>
  </si>
  <si>
    <t>Huck Otranto e Camargo Advogados</t>
  </si>
  <si>
    <t>71.714.620/0001-30</t>
  </si>
  <si>
    <t>Otranto e Camargo Advogados</t>
  </si>
  <si>
    <t>BRG FARIA LIMA 1744 AND 6</t>
  </si>
  <si>
    <t>F000448</t>
  </si>
  <si>
    <t>Intersmart Com. Imp. Exp. Equip Eletric. S/A</t>
  </si>
  <si>
    <t>05.996.801/0005-04</t>
  </si>
  <si>
    <t>Network</t>
  </si>
  <si>
    <t>F000449</t>
  </si>
  <si>
    <t>Notefast - Comercio de Informática Ltda-ME</t>
  </si>
  <si>
    <t>08.839.096/0001-98</t>
  </si>
  <si>
    <t>Notefast</t>
  </si>
  <si>
    <t>F000450</t>
  </si>
  <si>
    <t>Nucleo de Informação e Cordenação do Ponto BR-NIC.BR</t>
  </si>
  <si>
    <t>05.506.560/0001-36</t>
  </si>
  <si>
    <t>nic.br</t>
  </si>
  <si>
    <t>DAS NACOES UNIDAS 11541 CJ 61 62 E 71 72 AND 6 E 7</t>
  </si>
  <si>
    <t>F000451</t>
  </si>
  <si>
    <t>Impacto e Guardado Com de Alim Ltda Epp</t>
  </si>
  <si>
    <t>10.878.040/0001-94</t>
  </si>
  <si>
    <t>Pane D' Itaim</t>
  </si>
  <si>
    <t>F000452</t>
  </si>
  <si>
    <t>Space Print Serviços de Impressões Ltda - Me</t>
  </si>
  <si>
    <t>10.550.144/0001-75</t>
  </si>
  <si>
    <t>Space Print</t>
  </si>
  <si>
    <t>Americo Brasiliense</t>
  </si>
  <si>
    <t>F000453</t>
  </si>
  <si>
    <t>Gran Chevalier Hotel Ltda-ME</t>
  </si>
  <si>
    <t>03.368.696/0001-00</t>
  </si>
  <si>
    <t>Gran Chevalier Hotel</t>
  </si>
  <si>
    <t>F000454</t>
  </si>
  <si>
    <t>Elfa brasil Comércio e Serviços de Informática Ltda Me</t>
  </si>
  <si>
    <t>10.204.000/0001-67</t>
  </si>
  <si>
    <t>SOS notebbok</t>
  </si>
  <si>
    <t>IRAI</t>
  </si>
  <si>
    <t>F000455</t>
  </si>
  <si>
    <t>VIVO SA</t>
  </si>
  <si>
    <t>02.449.992/0056-38</t>
  </si>
  <si>
    <t>ROQUE PETRONI JUNIOR 1464 PREDIO ADMINISTRATIVO</t>
  </si>
  <si>
    <t>F000456</t>
  </si>
  <si>
    <t>José Franco &amp; Cia</t>
  </si>
  <si>
    <t>Oscar Leite</t>
  </si>
  <si>
    <t>F000457</t>
  </si>
  <si>
    <t>Miralux Industria e Comercio de Ap Eletricos Ltda</t>
  </si>
  <si>
    <t>05.692.186/0001-00</t>
  </si>
  <si>
    <t>Miralux</t>
  </si>
  <si>
    <t>TABOAO DA SERRA</t>
  </si>
  <si>
    <t>AFONSO DESIDERIO</t>
  </si>
  <si>
    <t>F000458</t>
  </si>
  <si>
    <t>SPOT GALLERIA</t>
  </si>
  <si>
    <t>12.375.352/0001-00</t>
  </si>
  <si>
    <t>Spot Galleria</t>
  </si>
  <si>
    <t>DR JOSE BONIFACIO COUTINHO NOGUEIRA 214</t>
  </si>
  <si>
    <t>F000459</t>
  </si>
  <si>
    <t>Indiana Empresa de Estacionamentos Ltda</t>
  </si>
  <si>
    <t>04.878.133/0001-16</t>
  </si>
  <si>
    <t>Indiana Empresa de Estacionamentos</t>
  </si>
  <si>
    <t>DOM PEDRO I  SP 65</t>
  </si>
  <si>
    <t>F000460</t>
  </si>
  <si>
    <t>STREAMTEL SERVICOS DE TELEMARKETING LTDA ME</t>
  </si>
  <si>
    <t>08.693.440/0001-83</t>
  </si>
  <si>
    <t>Streamtel Serviços de Telemarketing</t>
  </si>
  <si>
    <t>CEL OLIVEIRA LIMA 75 SL 26 AND 2</t>
  </si>
  <si>
    <t>F000461</t>
  </si>
  <si>
    <t>CK &amp; Você Materiais de Construção Ltda</t>
  </si>
  <si>
    <t>58.830.837/0001-48</t>
  </si>
  <si>
    <t>CK &amp; Você Materiais de Construção</t>
  </si>
  <si>
    <t>vendas@ckevoce.com.br</t>
  </si>
  <si>
    <t>Conselheiro Nebias</t>
  </si>
  <si>
    <t>F000462</t>
  </si>
  <si>
    <t>Casa Fortaleza Comercio de Tecidos Ltda</t>
  </si>
  <si>
    <t>61.277.489/0044-78</t>
  </si>
  <si>
    <t>Casa Fortaleza Comercio de Tecidos</t>
  </si>
  <si>
    <t>JOÃO CACHOEIRA</t>
  </si>
  <si>
    <t>F000463</t>
  </si>
  <si>
    <t>Aloysio de Paula Leite - ME</t>
  </si>
  <si>
    <t>03.737.273/0001-01</t>
  </si>
  <si>
    <t>All Telecom</t>
  </si>
  <si>
    <t>PAULO AFONSO PROENCA PASSARINHO</t>
  </si>
  <si>
    <t>F000464</t>
  </si>
  <si>
    <t>Papel Virtual LTDA</t>
  </si>
  <si>
    <t>02.080.328/0001-90</t>
  </si>
  <si>
    <t>QNA 03 Lote 03</t>
  </si>
  <si>
    <t>F000465</t>
  </si>
  <si>
    <t>Arte Siqueira Comunicação Visual Ltda EPP</t>
  </si>
  <si>
    <t>10.667.379/0001-41</t>
  </si>
  <si>
    <t>CJ 05 LOTE 18</t>
  </si>
  <si>
    <t>F000466</t>
  </si>
  <si>
    <t>Thermoclean Ar Condicionado Ltda</t>
  </si>
  <si>
    <t>05.078.729/0001-02</t>
  </si>
  <si>
    <t>Thermoclean Ar Condicionado</t>
  </si>
  <si>
    <t>Columbus</t>
  </si>
  <si>
    <t>F000467</t>
  </si>
  <si>
    <t>Quali &amp; Quanti - Serviços de Digitação Ltda-ME</t>
  </si>
  <si>
    <t>13.010.387/0001-09</t>
  </si>
  <si>
    <t>Tenente Haraldo Egidio de Sousa Santos</t>
  </si>
  <si>
    <t>F000468</t>
  </si>
  <si>
    <t>DOM JAIME DE BARROS CAMARA</t>
  </si>
  <si>
    <t>F000469</t>
  </si>
  <si>
    <t>Digipix - Fotoregistro</t>
  </si>
  <si>
    <t>F000470</t>
  </si>
  <si>
    <t>DELFINNA BAR E RESTAURANTE</t>
  </si>
  <si>
    <t>PONTAO</t>
  </si>
  <si>
    <t>CHEYLER.MODANESE@DELFINNA.COM;EDUARDO.BORGES@DELFINNA.COM</t>
  </si>
  <si>
    <t>SHI/S QL 10 LT 21 PONTAO DO LAGO SU</t>
  </si>
  <si>
    <t>F000471</t>
  </si>
  <si>
    <t>Total Entretenimentos Ltda</t>
  </si>
  <si>
    <t>04.640.590/0001-78</t>
  </si>
  <si>
    <t>Total Entretenimentos</t>
  </si>
  <si>
    <t>americo.layout@uol.com.br</t>
  </si>
  <si>
    <t>ST DE INDUSTRIAS GRAFICAS CONJUNTO D LOTE</t>
  </si>
  <si>
    <t>F000472</t>
  </si>
  <si>
    <t>Portal Publicidade LTDA</t>
  </si>
  <si>
    <t>44.627.321/0001-96</t>
  </si>
  <si>
    <t>cesar.massaioli@portalpublicidade.com.br</t>
  </si>
  <si>
    <t>DR. MORAES SALES</t>
  </si>
  <si>
    <t>F000473</t>
  </si>
  <si>
    <t>Estalagem Fazenda Lazer</t>
  </si>
  <si>
    <t>F000474</t>
  </si>
  <si>
    <t>Cáritas João Paulo II</t>
  </si>
  <si>
    <t>64.033.061/0001-38</t>
  </si>
  <si>
    <t>fe.chade@uol.com.br;cptrocas@dotz.com.br</t>
  </si>
  <si>
    <t>Serra da Esperança</t>
  </si>
  <si>
    <t>F000475</t>
  </si>
  <si>
    <t>Atual Graphic Serviços de Impressões LTDA-Me</t>
  </si>
  <si>
    <t>09.492.552/0001-39</t>
  </si>
  <si>
    <t>Atual Graphic Serviços de Impressões</t>
  </si>
  <si>
    <t>F000476</t>
  </si>
  <si>
    <t>Dorival Talzzia ME</t>
  </si>
  <si>
    <t>43.485.861/0001-10</t>
  </si>
  <si>
    <t>Erasmo Braga</t>
  </si>
  <si>
    <t>F000477</t>
  </si>
  <si>
    <t>Mara Godoi Schiavon - ME</t>
  </si>
  <si>
    <t>05.159.344/0001-61</t>
  </si>
  <si>
    <t>Mara Godoi Schiavon</t>
  </si>
  <si>
    <t>stransfer@uol.com.br</t>
  </si>
  <si>
    <t>DAS GLICINIAS 230</t>
  </si>
  <si>
    <t>F000478</t>
  </si>
  <si>
    <t>Alfa Solutions Comercio e Serviços de Informática Ltda</t>
  </si>
  <si>
    <t>06.312.264/0001-67</t>
  </si>
  <si>
    <t>Alfa Solutions Comercio e Serviços de Informática</t>
  </si>
  <si>
    <t>vendas2@alfasolutions.com.br</t>
  </si>
  <si>
    <t>Frei Caneca</t>
  </si>
  <si>
    <t>F000479</t>
  </si>
  <si>
    <t>Rodrigo Silveira Garcia</t>
  </si>
  <si>
    <t>12.686.987/0001-29</t>
  </si>
  <si>
    <t>Dr. Lafayette Alvaro de Souza Camargo</t>
  </si>
  <si>
    <t>F000480</t>
  </si>
  <si>
    <t>Bug Free Comercial Ltda-ME</t>
  </si>
  <si>
    <t>03.626.151/0001-48</t>
  </si>
  <si>
    <t>Bug Free</t>
  </si>
  <si>
    <t>Jacinto Martinelli</t>
  </si>
  <si>
    <t>F000481</t>
  </si>
  <si>
    <t>Marlon Antunes de Souza ME</t>
  </si>
  <si>
    <t>12.285.158/0001-34</t>
  </si>
  <si>
    <t>Marlon Antunes de Souza</t>
  </si>
  <si>
    <t>São Caetano</t>
  </si>
  <si>
    <t>João Molinari</t>
  </si>
  <si>
    <t>F000482</t>
  </si>
  <si>
    <t>2M Digital Comercio e Serviços de informatica Ltda</t>
  </si>
  <si>
    <t>09.476.709/0001-32</t>
  </si>
  <si>
    <t>2M Digital Comercio e Serviços de informatica</t>
  </si>
  <si>
    <t>marcelo@2mdigital.com.br</t>
  </si>
  <si>
    <t>Valdemar Carlos Pereira</t>
  </si>
  <si>
    <t>F000483</t>
  </si>
  <si>
    <t>CNT Brasil Distribuidora Ltda</t>
  </si>
  <si>
    <t>00.029.650/0001-60</t>
  </si>
  <si>
    <t>CNT Brasil Distribuidora</t>
  </si>
  <si>
    <t>Cel. Jose Domingos Vasconcelos</t>
  </si>
  <si>
    <t>F000484</t>
  </si>
  <si>
    <t>ALCATEIA DISTRIBUIDORA</t>
  </si>
  <si>
    <t>04.570.097/0001-29</t>
  </si>
  <si>
    <t>Francisco Sousa e Melo</t>
  </si>
  <si>
    <t>F000485</t>
  </si>
  <si>
    <t>Oficina de Valor Consultoria Ltda</t>
  </si>
  <si>
    <t>03.715.660/0001-47</t>
  </si>
  <si>
    <t>Maestro Cardim</t>
  </si>
  <si>
    <t>F000486</t>
  </si>
  <si>
    <t>Sacs Consult Serviços de Engenharia Ltda</t>
  </si>
  <si>
    <t>10.546.348/0001-32</t>
  </si>
  <si>
    <t>Sacs Consult Serviços de Engenharia</t>
  </si>
  <si>
    <t>Humberto I</t>
  </si>
  <si>
    <t>F000487</t>
  </si>
  <si>
    <t>Best Business Marketing Promocional e Eventos Ltda-ME</t>
  </si>
  <si>
    <t>08.989.687/0001-41</t>
  </si>
  <si>
    <t>Best Business Marketing Promocional e Eventos</t>
  </si>
  <si>
    <t>Camargo Paes</t>
  </si>
  <si>
    <t>F000488</t>
  </si>
  <si>
    <t>Dufone Materiais para Telefonia Ltda</t>
  </si>
  <si>
    <t>00.644.212/0001-01</t>
  </si>
  <si>
    <t>Dufone Materiais para Telefonia</t>
  </si>
  <si>
    <t>Ferreira Penteado</t>
  </si>
  <si>
    <t>F000489</t>
  </si>
  <si>
    <t>HTS Comercio de Lixeiras LTDA</t>
  </si>
  <si>
    <t>09.490.305/0001-01</t>
  </si>
  <si>
    <t>Só Lixeiras</t>
  </si>
  <si>
    <t>Jose Bonifacio</t>
  </si>
  <si>
    <t>F000490</t>
  </si>
  <si>
    <t>Nilko Tecnologia Ltda Matriz</t>
  </si>
  <si>
    <t>75.086.785/0001-66</t>
  </si>
  <si>
    <t>Nilko Tecnologia</t>
  </si>
  <si>
    <t>info@nilko.com.br</t>
  </si>
  <si>
    <t>F000491</t>
  </si>
  <si>
    <t>Controle Net Tecnologia Ltda</t>
  </si>
  <si>
    <t>03.247.280/0001-25</t>
  </si>
  <si>
    <t>Controle Net Tecnologia</t>
  </si>
  <si>
    <t>DAS CARINAS</t>
  </si>
  <si>
    <t>F000492</t>
  </si>
  <si>
    <t>Croma Equipamentos Comércio e Serviços LTDA</t>
  </si>
  <si>
    <t>11.855.692/0001-76</t>
  </si>
  <si>
    <t>Gráfica Croma</t>
  </si>
  <si>
    <t>cromaorcamento@gmail.com</t>
  </si>
  <si>
    <t>S.I.A Sul Quadra 4C BL L Lote 51</t>
  </si>
  <si>
    <t>F000493</t>
  </si>
  <si>
    <t>Sollo Bhz Comunicação e Design ltda</t>
  </si>
  <si>
    <t>12.554.790/0001-36</t>
  </si>
  <si>
    <t>Produtora Sollo</t>
  </si>
  <si>
    <t>projetos@produtorasollo.com.br</t>
  </si>
  <si>
    <t>F000494</t>
  </si>
  <si>
    <t>BRETAS PROPAGANDA &amp; MARKETING LTDA.</t>
  </si>
  <si>
    <t>96.236.401/0001-14</t>
  </si>
  <si>
    <t>BRETAS COMUNICAÇÕES</t>
  </si>
  <si>
    <t>midia@bretascomunicacao.com.br</t>
  </si>
  <si>
    <t>BARBOSA ANDRADE</t>
  </si>
  <si>
    <t>F000495</t>
  </si>
  <si>
    <t>DORIA ASSOCIADOS CONSULTORIA LTDA</t>
  </si>
  <si>
    <t>11.448.516/0001-10</t>
  </si>
  <si>
    <t>DORIA ASSOCIADOS CONSULT</t>
  </si>
  <si>
    <t>F000496</t>
  </si>
  <si>
    <t>Eletrica Comercial Andra</t>
  </si>
  <si>
    <t>47.674.429/0001-28</t>
  </si>
  <si>
    <t>Andra</t>
  </si>
  <si>
    <t>Sta Ifigenia</t>
  </si>
  <si>
    <t>F000497</t>
  </si>
  <si>
    <t>Abc Importação E Exportação</t>
  </si>
  <si>
    <t>24.918.229/0001-78</t>
  </si>
  <si>
    <t>Abc Importação</t>
  </si>
  <si>
    <t>josemar@papelariaabc.com.br</t>
  </si>
  <si>
    <t>ST SAA QUADRA 01 PARTE "B"</t>
  </si>
  <si>
    <t>F000498</t>
  </si>
  <si>
    <t>simone.poli@cnova.com</t>
  </si>
  <si>
    <t>F000499</t>
  </si>
  <si>
    <t>Perfumes Web Comercio de Artigos de Perfumaria Ltda Me</t>
  </si>
  <si>
    <t>08.352.434/0001-62</t>
  </si>
  <si>
    <t>A a Z Perfumes</t>
  </si>
  <si>
    <t>Senador Casemiro da Rocha</t>
  </si>
  <si>
    <t>F000500</t>
  </si>
  <si>
    <t>Ecco do Brasil Informatica e Eletronicos Ltda</t>
  </si>
  <si>
    <t>05.827.094/0008-67</t>
  </si>
  <si>
    <t>Balão da Informatica</t>
  </si>
  <si>
    <t>Pierre Simon de LaPlace</t>
  </si>
  <si>
    <t>F000501</t>
  </si>
  <si>
    <t>Kabum Comércio Eletrônico S.A</t>
  </si>
  <si>
    <t>05.570.714/0001-59</t>
  </si>
  <si>
    <t>Kabum</t>
  </si>
  <si>
    <t>Cinco</t>
  </si>
  <si>
    <t>F000502</t>
  </si>
  <si>
    <t>Lider Industria e Comercio Ltda</t>
  </si>
  <si>
    <t>17.275.983/0001-71</t>
  </si>
  <si>
    <t>Lider Industria e Comercio</t>
  </si>
  <si>
    <t>PORTO</t>
  </si>
  <si>
    <t>F000503</t>
  </si>
  <si>
    <t>LSK Engenharia Ltda</t>
  </si>
  <si>
    <t>57.660.961/0001-40</t>
  </si>
  <si>
    <t>Lock Engenharia</t>
  </si>
  <si>
    <t>luciana.silva@lock.com.br</t>
  </si>
  <si>
    <t>Pais Leme</t>
  </si>
  <si>
    <t>F000504</t>
  </si>
  <si>
    <t>Imex Ind. e Com. de Confecção Ltda</t>
  </si>
  <si>
    <t>05.273.565/0001-66</t>
  </si>
  <si>
    <t>Imex</t>
  </si>
  <si>
    <t>ALVARENGA PEIXOTO</t>
  </si>
  <si>
    <t>F000505</t>
  </si>
  <si>
    <t>Publicidade Aguiar Eventos</t>
  </si>
  <si>
    <t>11.748.677/0001-29</t>
  </si>
  <si>
    <t>Aguiar Eventos</t>
  </si>
  <si>
    <t>VALPARAISO DE GOIAS</t>
  </si>
  <si>
    <t>F000506</t>
  </si>
  <si>
    <t>Area Comercial Eletrica</t>
  </si>
  <si>
    <t>09.512.165/0001-17</t>
  </si>
  <si>
    <t>vendas@eletricaarea.com.br</t>
  </si>
  <si>
    <t>F000507</t>
  </si>
  <si>
    <t>Inside Technologies Comercio e Serviçosde Informatica Ltda</t>
  </si>
  <si>
    <t>10.013.835/0001-30</t>
  </si>
  <si>
    <t>Inside Technologies Comercio</t>
  </si>
  <si>
    <t>dos Ubiatans</t>
  </si>
  <si>
    <t>F000508</t>
  </si>
  <si>
    <t>Andrade Comercio De Forros E Divisórias</t>
  </si>
  <si>
    <t>10.866.319/0001-58</t>
  </si>
  <si>
    <t>Divitec</t>
  </si>
  <si>
    <t>andradedivisorias@ig.com.b</t>
  </si>
  <si>
    <t>SPLM, CONJUNTO 05</t>
  </si>
  <si>
    <t>F000509</t>
  </si>
  <si>
    <t>Luciana Keiko Ozaki - ME</t>
  </si>
  <si>
    <t>11.060.434/0001-01</t>
  </si>
  <si>
    <t>Luciana Keiko Ozaki</t>
  </si>
  <si>
    <t>F000510</t>
  </si>
  <si>
    <t>FYI Treinamento Ltda</t>
  </si>
  <si>
    <t>10.464.213/0001-28</t>
  </si>
  <si>
    <t>FYI Learning Solutions</t>
  </si>
  <si>
    <t>acanto@fyibrasil.com.br</t>
  </si>
  <si>
    <t>F000511</t>
  </si>
  <si>
    <t>VISUAL PVC - Identificações Digitais</t>
  </si>
  <si>
    <t>08.519.994/0001-69</t>
  </si>
  <si>
    <t>visual@visualpvc.com.br</t>
  </si>
  <si>
    <t>SIG QD. 03 BL. B ENTR</t>
  </si>
  <si>
    <t>F000512</t>
  </si>
  <si>
    <t>WAZ Hardware Store</t>
  </si>
  <si>
    <t>06.036.939/0001-92</t>
  </si>
  <si>
    <t>diego.santiago@waz.com.br</t>
  </si>
  <si>
    <t>F000513</t>
  </si>
  <si>
    <t>MicBras Comercio Importação e Exportação Ltda</t>
  </si>
  <si>
    <t>12.399.032/0001-90</t>
  </si>
  <si>
    <t>MicBras</t>
  </si>
  <si>
    <t>F000514</t>
  </si>
  <si>
    <t>MS Editora E Grafica Ltda Epp</t>
  </si>
  <si>
    <t>09.023.503/0001-57</t>
  </si>
  <si>
    <t>F000515</t>
  </si>
  <si>
    <t>Preçolândia Comercial Ltda</t>
  </si>
  <si>
    <t>62.270.186/0011-28</t>
  </si>
  <si>
    <t>Preçolândia</t>
  </si>
  <si>
    <t>Major Paladino</t>
  </si>
  <si>
    <t>F000516</t>
  </si>
  <si>
    <t>Imigrantes Mercantil Ltda</t>
  </si>
  <si>
    <t>04.517.343/0001-89</t>
  </si>
  <si>
    <t>Imigrantes Bebidas</t>
  </si>
  <si>
    <t>Miguel Stefano</t>
  </si>
  <si>
    <t>F000517</t>
  </si>
  <si>
    <t>Bezerra e Santos Ltda</t>
  </si>
  <si>
    <t>12.874.038/0011-44</t>
  </si>
  <si>
    <t>Ponto  de Promoção</t>
  </si>
  <si>
    <t>Cleto Campelo</t>
  </si>
  <si>
    <t>F000518</t>
  </si>
  <si>
    <t>Pizzaria e Churrascaria Bosque Ltda EPP</t>
  </si>
  <si>
    <t>07.338.820/0001-37</t>
  </si>
  <si>
    <t>Pizzaria Monte Bello</t>
  </si>
  <si>
    <t>claudemirmontebelo@hotmail.com</t>
  </si>
  <si>
    <t>Princesa D'Oeste</t>
  </si>
  <si>
    <t>F000519</t>
  </si>
  <si>
    <t>Isis Manutenção de Equipamentos de Incendio Ltda EPP</t>
  </si>
  <si>
    <t>04.145.903/0001-11</t>
  </si>
  <si>
    <t>isismanut@terra.com.br</t>
  </si>
  <si>
    <t>NOSSA SENHORA DO SABARA</t>
  </si>
  <si>
    <t>F000520</t>
  </si>
  <si>
    <t>ISO CLEAN SERVICOS LTDA</t>
  </si>
  <si>
    <t>02.125.806/0001-31</t>
  </si>
  <si>
    <t>ISO Clean</t>
  </si>
  <si>
    <t>DR MIGUEL PENTEADO 1038</t>
  </si>
  <si>
    <t>F000521</t>
  </si>
  <si>
    <t>TELEFONICA BRASIL SA</t>
  </si>
  <si>
    <t>ENG LUIZ CARLOS BERRINI 1376</t>
  </si>
  <si>
    <t>F000522</t>
  </si>
  <si>
    <t>COMPANHIA PAULISTA DE FORCA E LUZ</t>
  </si>
  <si>
    <t>33.050.196/0001-88</t>
  </si>
  <si>
    <t>CPFL</t>
  </si>
  <si>
    <t>ENGENHEIRO MIGUEL NOEL NASCENTES BURNIER KM 2 5 KM 2 5</t>
  </si>
  <si>
    <t>F000523</t>
  </si>
  <si>
    <t>R. da C. Teixeira Artigos Esportivos Me</t>
  </si>
  <si>
    <t>10.902.634/0001-93</t>
  </si>
  <si>
    <t>DiGol Sports</t>
  </si>
  <si>
    <t>SÃO BERNARDO DO CAMPO</t>
  </si>
  <si>
    <t>F000524</t>
  </si>
  <si>
    <t>Carrefour Comercio e Industria Ltda</t>
  </si>
  <si>
    <t>45.543.915/0001-81</t>
  </si>
  <si>
    <t>Carrefour</t>
  </si>
  <si>
    <t>GEORGE EASTMAN</t>
  </si>
  <si>
    <t>F000525</t>
  </si>
  <si>
    <t>Sepha Comercio de Cosmeticos Ltda</t>
  </si>
  <si>
    <t>09.458.130/0001-47</t>
  </si>
  <si>
    <t>Sepha</t>
  </si>
  <si>
    <t>CORONEL JOAQUIM IGNACIO TABORDA RIBAS</t>
  </si>
  <si>
    <t>F000526</t>
  </si>
  <si>
    <t>ShopFato Comercio Eletrnico S.A</t>
  </si>
  <si>
    <t>12.881.278/0001-02</t>
  </si>
  <si>
    <t>ShopFato</t>
  </si>
  <si>
    <t>Cambé</t>
  </si>
  <si>
    <t>José Carlos Mufatto</t>
  </si>
  <si>
    <t>F000527</t>
  </si>
  <si>
    <t>Casas Bahia Comercial Ltda</t>
  </si>
  <si>
    <t>59.291.534/0001-67</t>
  </si>
  <si>
    <t>Casas Bahia</t>
  </si>
  <si>
    <t>Conde Francisco Matarazzo</t>
  </si>
  <si>
    <t>F000528</t>
  </si>
  <si>
    <t>Luiz de Aquino Vieira e Cia Ltda</t>
  </si>
  <si>
    <t>83.821.355/0001-79</t>
  </si>
  <si>
    <t>MaspShop</t>
  </si>
  <si>
    <t>F000529</t>
  </si>
  <si>
    <t>Guia City Sign Comunicação Visual Ltda.</t>
  </si>
  <si>
    <t>67.687.491/0001-61</t>
  </si>
  <si>
    <t>Guia City</t>
  </si>
  <si>
    <t>guilherme@guiacity.com.br</t>
  </si>
  <si>
    <t>Paulino Vital de Morais</t>
  </si>
  <si>
    <t>F000530</t>
  </si>
  <si>
    <t>Vektra Gráfica &amp; Editora Ltda.</t>
  </si>
  <si>
    <t>00.484.244/0001-97</t>
  </si>
  <si>
    <t>Vektra</t>
  </si>
  <si>
    <t>vendas1@graficavektra.com.br</t>
  </si>
  <si>
    <t>do Oratório</t>
  </si>
  <si>
    <t>F000531</t>
  </si>
  <si>
    <t>TEKFLEX MÓVEIS PARA ESCRITÓRIO LTDA</t>
  </si>
  <si>
    <t>09.635.397/0001-62</t>
  </si>
  <si>
    <t>TEKFLEX MÓVEIS</t>
  </si>
  <si>
    <t>TEKFLEXMOVEIS@GMAIL.COM</t>
  </si>
  <si>
    <t>SEP/NORTE QUADRA</t>
  </si>
  <si>
    <t>F000532</t>
  </si>
  <si>
    <t>Chromoarte Comunicação Visual Ltda-ME</t>
  </si>
  <si>
    <t>08.668.978/0001-38</t>
  </si>
  <si>
    <t>Chromoarte</t>
  </si>
  <si>
    <t>João Antonio Meccatti</t>
  </si>
  <si>
    <t>F000533</t>
  </si>
  <si>
    <t>Carmem Maria Andreani - ME</t>
  </si>
  <si>
    <t>04.524.423/0001-61</t>
  </si>
  <si>
    <t>Carmem Maria Andreani</t>
  </si>
  <si>
    <t>F000534</t>
  </si>
  <si>
    <t>Valdomiro do Nascimento Araujo Moveis ME</t>
  </si>
  <si>
    <t>05.553.423/0001-52</t>
  </si>
  <si>
    <t>GAV - Valdomiro do Nascimento</t>
  </si>
  <si>
    <t>F000535</t>
  </si>
  <si>
    <t>PROMOBOM AUTOPASS S.A</t>
  </si>
  <si>
    <t>07.140.538/0001-40</t>
  </si>
  <si>
    <t>Promobom Autopasss S.A.</t>
  </si>
  <si>
    <t>F000536</t>
  </si>
  <si>
    <t>Buffet E Lazer Ltda</t>
  </si>
  <si>
    <t>02.682.112/0001-03</t>
  </si>
  <si>
    <t>Buffet Cristina Misk</t>
  </si>
  <si>
    <t>crismisk@gcsnet.com.br</t>
  </si>
  <si>
    <t>F000537</t>
  </si>
  <si>
    <t>QG LOG SERVIÇOS DE LOGÍSTICA LTDA</t>
  </si>
  <si>
    <t>14.533.664/0001-20</t>
  </si>
  <si>
    <t>QG LOG</t>
  </si>
  <si>
    <t>tatiane.gilberti@qglog.com.br</t>
  </si>
  <si>
    <t>F000538</t>
  </si>
  <si>
    <t>PADRONIZAR CONFECÇÃO LTDA ME</t>
  </si>
  <si>
    <t>07073791/0001-29</t>
  </si>
  <si>
    <t>PADRONIZAR UNIFORMES</t>
  </si>
  <si>
    <t>PADRONIZARUNIFORMES@YAHOO.COM.BR</t>
  </si>
  <si>
    <t>JOSÉ OVIDIO GUERRA</t>
  </si>
  <si>
    <t>F000539</t>
  </si>
  <si>
    <t>R3 AGÊNCIA INTEGRADA LTDA</t>
  </si>
  <si>
    <t>12.530.529/0001-04</t>
  </si>
  <si>
    <t>R3 AGÊNCIA INTEGRADA</t>
  </si>
  <si>
    <t>ricardo@r3agenciaintegrada.com.br</t>
  </si>
  <si>
    <t>BARÃO DE CAMARGOS</t>
  </si>
  <si>
    <t>F000540</t>
  </si>
  <si>
    <t>IOPEQ Instituto de Opinião Publica Estatistica e Qualidade Ltda</t>
  </si>
  <si>
    <t>00.561.773/0001-47</t>
  </si>
  <si>
    <t>IOPEQ</t>
  </si>
  <si>
    <t>info@iopeq.com.br</t>
  </si>
  <si>
    <t>Baroneza Geraldo de Resende</t>
  </si>
  <si>
    <t>F000541</t>
  </si>
  <si>
    <t>Estrategy Company Informática</t>
  </si>
  <si>
    <t>13.080.425/0002-80</t>
  </si>
  <si>
    <t>Estrategy Company</t>
  </si>
  <si>
    <t>Ibitirama</t>
  </si>
  <si>
    <t>F000542</t>
  </si>
  <si>
    <t>MVN Santos Tecnologia</t>
  </si>
  <si>
    <t>12.505.991/0001-43</t>
  </si>
  <si>
    <t>mvp</t>
  </si>
  <si>
    <t>Jose Ramon Urtiza</t>
  </si>
  <si>
    <t>F000543</t>
  </si>
  <si>
    <t>Ivan Banzatto - ME</t>
  </si>
  <si>
    <t>14.021.413/0001-67</t>
  </si>
  <si>
    <t>Miruna</t>
  </si>
  <si>
    <t>F000544</t>
  </si>
  <si>
    <t>Centro de Capacitação Treinamento e Cultura Terra Verde</t>
  </si>
  <si>
    <t>23.374.085/0001-73</t>
  </si>
  <si>
    <t>Terra Verde</t>
  </si>
  <si>
    <t>www.terraverde.org.br</t>
  </si>
  <si>
    <t>Saldanha da Gama</t>
  </si>
  <si>
    <t>F000545</t>
  </si>
  <si>
    <t>OSW Corretora de Seguros</t>
  </si>
  <si>
    <t>14.140.478/0001-21</t>
  </si>
  <si>
    <t>DA CONSOLACAO</t>
  </si>
  <si>
    <t>F000546</t>
  </si>
  <si>
    <t>Somhar Equipamentos de Segurança LTDA</t>
  </si>
  <si>
    <t>56.323.637/0001-73</t>
  </si>
  <si>
    <t>Somhar</t>
  </si>
  <si>
    <t>Florencio de Abreu</t>
  </si>
  <si>
    <t>F000547</t>
  </si>
  <si>
    <t>Pró-Pisos Decorações LTDA - EPP</t>
  </si>
  <si>
    <t>04.545.871/0001-41</t>
  </si>
  <si>
    <t>Pró Pisos</t>
  </si>
  <si>
    <t>propisos@propisos.com.br</t>
  </si>
  <si>
    <t>Juvenal Parada</t>
  </si>
  <si>
    <t>F000548</t>
  </si>
  <si>
    <t>RKR TELECOMUNICACOES LTDA ME</t>
  </si>
  <si>
    <t>00.547.577/0001-18</t>
  </si>
  <si>
    <t>SKYFLEX</t>
  </si>
  <si>
    <t>FInanceiro@skyflex.com;.br</t>
  </si>
  <si>
    <t>QD 6 BL LT150 170 BL LT150 170 BL 1</t>
  </si>
  <si>
    <t>F000549</t>
  </si>
  <si>
    <t>Pet Camp Comercio LTDA</t>
  </si>
  <si>
    <t>01.849.558/0001-09</t>
  </si>
  <si>
    <t>Pet Camp Produtos de Pet Shop</t>
  </si>
  <si>
    <t>victor@centralpet.com.br;cptrocas@dotz.com.br</t>
  </si>
  <si>
    <t>Marechal Carmona</t>
  </si>
  <si>
    <t>F000550</t>
  </si>
  <si>
    <t>UM</t>
  </si>
  <si>
    <t>F000551</t>
  </si>
  <si>
    <t>kaiom@livrariasaraiva.com.br</t>
  </si>
  <si>
    <t>R HENRIQUE SCHAUMANN</t>
  </si>
  <si>
    <t>F000552</t>
  </si>
  <si>
    <t>OSVALDO GOEDERT DONA RESTAURANTE - ME</t>
  </si>
  <si>
    <t>espacocamalagueta@hotmail.com;cptrocas@dotz.com.br</t>
  </si>
  <si>
    <t>R CORONEL ALFREDO AUGUSTO DO NASCIMENTO</t>
  </si>
  <si>
    <t>F000553</t>
  </si>
  <si>
    <t>GLOBAL 1080 DO BRASIL SOLUCOES EDUCACIONAIS E EMPRESARIAIS LTDA.</t>
  </si>
  <si>
    <t>EDUSOFT BRASIL</t>
  </si>
  <si>
    <t>F000554</t>
  </si>
  <si>
    <t>Eletronica Santana LTDA</t>
  </si>
  <si>
    <t>60.717.899/0001-90</t>
  </si>
  <si>
    <t>São PAulo</t>
  </si>
  <si>
    <t>Voluntário da Pátria</t>
  </si>
  <si>
    <t>F000555</t>
  </si>
  <si>
    <t>R. Nery Contruções Ltda</t>
  </si>
  <si>
    <t>12.033.622/0001-03</t>
  </si>
  <si>
    <t>Julio Frank</t>
  </si>
  <si>
    <t>F000556</t>
  </si>
  <si>
    <t>M.C. Marcenaria Lima Ltda-ME</t>
  </si>
  <si>
    <t>01.780.356/0001-58</t>
  </si>
  <si>
    <t>Javorau</t>
  </si>
  <si>
    <t>F000557</t>
  </si>
  <si>
    <t>Nogueira e Rabelo LTDA</t>
  </si>
  <si>
    <t>07.433.846/0001-64</t>
  </si>
  <si>
    <t>Dom Bosco Atacado</t>
  </si>
  <si>
    <t>CNG 07 Lote 01 Loja 01</t>
  </si>
  <si>
    <t>F000558</t>
  </si>
  <si>
    <t>SBF Comercio de Produtos Esportivos LTDA</t>
  </si>
  <si>
    <t>06.347.409/0069-53</t>
  </si>
  <si>
    <t>JOSEFA GOMES DE SOUZA</t>
  </si>
  <si>
    <t>F000559</t>
  </si>
  <si>
    <t>Edge.UOL Tecnologia Ltda.</t>
  </si>
  <si>
    <t>49.164.060/0001-39</t>
  </si>
  <si>
    <t>Edge.UOL</t>
  </si>
  <si>
    <t>www.diveo.net.br</t>
  </si>
  <si>
    <t>Avenida Brigadeiro Faria Lima</t>
  </si>
  <si>
    <t>F000560</t>
  </si>
  <si>
    <t>Capri Bar e Restaurante LTDA</t>
  </si>
  <si>
    <t>10.606.228/0001-83</t>
  </si>
  <si>
    <t>Steakhouse Restaurante</t>
  </si>
  <si>
    <t>SOUSA LIMA</t>
  </si>
  <si>
    <t>F000561</t>
  </si>
  <si>
    <t>Choperia Giovanetti do Cambui LTDA</t>
  </si>
  <si>
    <t>01.495.477/0001-58</t>
  </si>
  <si>
    <t>Giovannetti</t>
  </si>
  <si>
    <t>PADRE VIEIRA</t>
  </si>
  <si>
    <t>F000562</t>
  </si>
  <si>
    <t>Wonderfool Lanchonete Ltda</t>
  </si>
  <si>
    <t>44.654.283/0001-60</t>
  </si>
  <si>
    <t>Restaurante e Pizzaria Beira Rio</t>
  </si>
  <si>
    <t>roncoletta@terra.com.br /restaurantebeirario@terra.com.br</t>
  </si>
  <si>
    <t>Dr. Odil Campos de Saes</t>
  </si>
  <si>
    <t>F000563</t>
  </si>
  <si>
    <t>SELMA O. P. MENEZES PIZZARIA</t>
  </si>
  <si>
    <t>10.606.583/0001-52</t>
  </si>
  <si>
    <t>Favoritta Pizzaria</t>
  </si>
  <si>
    <t>MARIO FERREIRA MARTINS</t>
  </si>
  <si>
    <t>F000564</t>
  </si>
  <si>
    <t>H&amp;R Block Semco Consultoria Ltda</t>
  </si>
  <si>
    <t>14.117.122/0001-77</t>
  </si>
  <si>
    <t>H&amp;R Block</t>
  </si>
  <si>
    <t>patricia.fumagalli@hrblock.com.br</t>
  </si>
  <si>
    <t>Eusébio Matoso</t>
  </si>
  <si>
    <t>F000565</t>
  </si>
  <si>
    <t>PROCONTROLE IND. E COM. LTDA.</t>
  </si>
  <si>
    <t>04.668.016/0001-28</t>
  </si>
  <si>
    <t>The Container - Caixa e Cia</t>
  </si>
  <si>
    <t>caixasecia.embalagens@gmail.com</t>
  </si>
  <si>
    <t>SHC/NORTE CL</t>
  </si>
  <si>
    <t>F000566</t>
  </si>
  <si>
    <t>Localiza Rent a Car</t>
  </si>
  <si>
    <t>16.670.085/0120-80</t>
  </si>
  <si>
    <t>Localiza</t>
  </si>
  <si>
    <t>PROF MAGALHAES PENIDO 269</t>
  </si>
  <si>
    <t>F000567</t>
  </si>
  <si>
    <t>JWG Ar Condicionado Ltda EPP</t>
  </si>
  <si>
    <t>11.055.029/0001-97</t>
  </si>
  <si>
    <t>Do Campo Limpo</t>
  </si>
  <si>
    <t>F000568</t>
  </si>
  <si>
    <t>BSB Promoções</t>
  </si>
  <si>
    <t>12.622.462/0001-20</t>
  </si>
  <si>
    <t>AB Monteiro Relatorios e Serviços Operacioanis ME</t>
  </si>
  <si>
    <t>Setor Comercial Sul</t>
  </si>
  <si>
    <t>F000569</t>
  </si>
  <si>
    <t>Vidronova Comercio de Vidros e Esquadrias de Aluminio Ltda ME</t>
  </si>
  <si>
    <t>02.350.757/0001-30</t>
  </si>
  <si>
    <t>Vidronova</t>
  </si>
  <si>
    <t>ITAPIRA</t>
  </si>
  <si>
    <t>PAOLETTI</t>
  </si>
  <si>
    <t>F000570</t>
  </si>
  <si>
    <t>Metalúrgica Metelson Industria e Comercio Ltda EPP</t>
  </si>
  <si>
    <t>48.145.940/0001-03</t>
  </si>
  <si>
    <t>Metelson</t>
  </si>
  <si>
    <t>F000571</t>
  </si>
  <si>
    <t>55 Social Marketing eTecnologia Ltda</t>
  </si>
  <si>
    <t>14.111.326/0001-09</t>
  </si>
  <si>
    <t>55 Social</t>
  </si>
  <si>
    <t>Pavão</t>
  </si>
  <si>
    <t>F000572</t>
  </si>
  <si>
    <t>Fernando Cesar Jesus dos Santos ME</t>
  </si>
  <si>
    <t>10.242.187/0001-93</t>
  </si>
  <si>
    <t>Fernando Cesar</t>
  </si>
  <si>
    <t>Nova Cantareira</t>
  </si>
  <si>
    <t>F000573</t>
  </si>
  <si>
    <t>Planalto Industria de Artefatos de Papel Ltda</t>
  </si>
  <si>
    <t>61.450.235/0001-70</t>
  </si>
  <si>
    <t>Planalto</t>
  </si>
  <si>
    <t>En George Corbisier</t>
  </si>
  <si>
    <t>F000574</t>
  </si>
  <si>
    <t>APB COMERCIO DE ALIMENTOS LTDA.</t>
  </si>
  <si>
    <t>06.152.015/0001-51</t>
  </si>
  <si>
    <t>Applebee's</t>
  </si>
  <si>
    <t>cinthya@applebees.com.br</t>
  </si>
  <si>
    <t>DOS ARAPANES</t>
  </si>
  <si>
    <t>F000575</t>
  </si>
  <si>
    <t>Preventiva Comércio e Montagem de Portas LTDA ME</t>
  </si>
  <si>
    <t>07.882.511/0001-23</t>
  </si>
  <si>
    <t>Itaquaquecetuba</t>
  </si>
  <si>
    <t>contato@portapreventiva.com.br</t>
  </si>
  <si>
    <t>F000576</t>
  </si>
  <si>
    <t>Brasoftware Informatica Ltda</t>
  </si>
  <si>
    <t>57.142.978/0001-05</t>
  </si>
  <si>
    <t>Brasoftware</t>
  </si>
  <si>
    <t>Poá</t>
  </si>
  <si>
    <t>Santo Antonio</t>
  </si>
  <si>
    <t>F000577</t>
  </si>
  <si>
    <t>Webers Tecnologia e Informatica</t>
  </si>
  <si>
    <t>08.707.761/0002-70</t>
  </si>
  <si>
    <t>Webers</t>
  </si>
  <si>
    <t>Cadete Reno Guido Longo Jr</t>
  </si>
  <si>
    <t>F000578</t>
  </si>
  <si>
    <t>Mazer Distribuidora Ltda SC</t>
  </si>
  <si>
    <t>94.623.741/0003-34</t>
  </si>
  <si>
    <t>Mazer Distrib</t>
  </si>
  <si>
    <t>Palhoça</t>
  </si>
  <si>
    <t>SANTA MARTA</t>
  </si>
  <si>
    <t>F000579</t>
  </si>
  <si>
    <t>Marco Antonio Luqueti Faustino ME</t>
  </si>
  <si>
    <t>09.337.573/0001-80</t>
  </si>
  <si>
    <t>Luquetti &amp; Faustino Consultoria</t>
  </si>
  <si>
    <t>Humaita</t>
  </si>
  <si>
    <t>F000580</t>
  </si>
  <si>
    <t>ABEMD ASSOCIACAO BRASILEIRA DE MARKETING DIRETO</t>
  </si>
  <si>
    <t>30.874.424/0001-46</t>
  </si>
  <si>
    <t>ABEMD</t>
  </si>
  <si>
    <t>S LUIS 50 AND 132 B 132 C 13</t>
  </si>
  <si>
    <t>F000581</t>
  </si>
  <si>
    <t>Santos Brazil Car Serviços LTDA-ME</t>
  </si>
  <si>
    <t>11.052.283/0001-31</t>
  </si>
  <si>
    <t>BH</t>
  </si>
  <si>
    <t>Conselheiro Quintiliano Silva</t>
  </si>
  <si>
    <t>F000582</t>
  </si>
  <si>
    <t>DAN INN Hotel Ltda</t>
  </si>
  <si>
    <t>11.279.535/0001-60</t>
  </si>
  <si>
    <t>Julio de Mesquita</t>
  </si>
  <si>
    <t>F000583</t>
  </si>
  <si>
    <t>LFCP Eventos Empresarias e Serviços de Informatica Ltda</t>
  </si>
  <si>
    <t>10.802.788/0001-03</t>
  </si>
  <si>
    <t>LFCP</t>
  </si>
  <si>
    <t>SAO GABRIEL</t>
  </si>
  <si>
    <t>F000584</t>
  </si>
  <si>
    <t>Novo Universos Mudanças &amp; Transportes Ltda</t>
  </si>
  <si>
    <t>13.216.885/0001-02</t>
  </si>
  <si>
    <t>Nova Elite</t>
  </si>
  <si>
    <t>Bernardo Guimarães</t>
  </si>
  <si>
    <t>F000585</t>
  </si>
  <si>
    <t>Vitage Promocoes Ltda Me</t>
  </si>
  <si>
    <t>08.752.378/0001-53</t>
  </si>
  <si>
    <t>Vitage</t>
  </si>
  <si>
    <t>Professor Ascelino Reis</t>
  </si>
  <si>
    <t>F000586</t>
  </si>
  <si>
    <t>Vintage Mao de Obra Temporaria Ltda</t>
  </si>
  <si>
    <t>09.333.995/0001-87</t>
  </si>
  <si>
    <t>Rouxinol</t>
  </si>
  <si>
    <t>F000587</t>
  </si>
  <si>
    <t>Pinturas Tristão Ltda</t>
  </si>
  <si>
    <t>03.659.493/0001-64</t>
  </si>
  <si>
    <t>Pinturas Tristão</t>
  </si>
  <si>
    <t>Mariano Milliani</t>
  </si>
  <si>
    <t>F000588</t>
  </si>
  <si>
    <t>Servico Voluntario de Assistencia Social Servas</t>
  </si>
  <si>
    <t>17.385.840/0001-12</t>
  </si>
  <si>
    <t>F000589</t>
  </si>
  <si>
    <t>BBTUR VIAGENS E TURISMO LTDA</t>
  </si>
  <si>
    <t>28.152.684/0053-97</t>
  </si>
  <si>
    <t>BB TURISMO</t>
  </si>
  <si>
    <t>A SB/SUL QUADRA 02, BLOCO N/PARTE(12 ANDAR)</t>
  </si>
  <si>
    <t>F000590</t>
  </si>
  <si>
    <t>MULTI FORMATO DISTRIBUIDORA SOCIEDADE ANONIMA</t>
  </si>
  <si>
    <t>SUPER NOSSO LUXEMBURGO (P)</t>
  </si>
  <si>
    <t>MANOEL JACINTO COELHO JUNIOR 901</t>
  </si>
  <si>
    <t>F000591</t>
  </si>
  <si>
    <t>EMPREENDIMENTOS PAGUE MENOS S/A</t>
  </si>
  <si>
    <t>FARMACIA PAGUE MENOS</t>
  </si>
  <si>
    <t>F000592</t>
  </si>
  <si>
    <t>LEC REFEICOES LTDA</t>
  </si>
  <si>
    <t>F000593</t>
  </si>
  <si>
    <t>INGRESSO COM DESCONTO LTDA - ME</t>
  </si>
  <si>
    <t>10.335.415/0001-70</t>
  </si>
  <si>
    <t>ATIBAIA</t>
  </si>
  <si>
    <t>PROFESSOR LUCAS NOGUEIRA GARCEZ</t>
  </si>
  <si>
    <t>F000594</t>
  </si>
  <si>
    <t>Schwartsman &amp; Associados Consultoria Economica Ltda</t>
  </si>
  <si>
    <t>14.364.923/0001-37</t>
  </si>
  <si>
    <t>Schwartsman &amp; Associados Consultoria</t>
  </si>
  <si>
    <t>Laiana</t>
  </si>
  <si>
    <t>F000595</t>
  </si>
  <si>
    <t>RM6 Comunicação Visual Ltda</t>
  </si>
  <si>
    <t>71.731.343/0001-74</t>
  </si>
  <si>
    <t>RM6 Comunicação Visual</t>
  </si>
  <si>
    <t>Paula Oliveira</t>
  </si>
  <si>
    <t>F000596</t>
  </si>
  <si>
    <t>RAULTECH TELECOM LTDA.</t>
  </si>
  <si>
    <t>15.300.279/0001-04</t>
  </si>
  <si>
    <t>RAULTECH TELECOM</t>
  </si>
  <si>
    <t>DR DARI BARCELLOS</t>
  </si>
  <si>
    <t>F000597</t>
  </si>
  <si>
    <t>WINTRONIC COMERCIO E REPRESENTACAO LTDA.</t>
  </si>
  <si>
    <t>01.095.742/0001-00</t>
  </si>
  <si>
    <t>WINTRONIC COMERCIO E REPRESENTACAO</t>
  </si>
  <si>
    <t>DR. FRANCO DA ROCHA</t>
  </si>
  <si>
    <t>F000598</t>
  </si>
  <si>
    <t>ABEL PORTO DA SILVA - ME</t>
  </si>
  <si>
    <t>05.511.087/0001-85</t>
  </si>
  <si>
    <t>ABEL PORTO DA SILVA</t>
  </si>
  <si>
    <t>CARMEN CARDOSO BORDINE</t>
  </si>
  <si>
    <t>F000599</t>
  </si>
  <si>
    <t>TURISMAN AGENCIA E TURISMO LTDA ME</t>
  </si>
  <si>
    <t>04.902.388/0001-77</t>
  </si>
  <si>
    <t>TURISMAN</t>
  </si>
  <si>
    <t>TUPINAMBA 606</t>
  </si>
  <si>
    <t>F000600</t>
  </si>
  <si>
    <t>TRES COMERCIO DE PUBLICACOES LTDA.</t>
  </si>
  <si>
    <t>WILLIAM SPEERS 1212</t>
  </si>
  <si>
    <t>F000601</t>
  </si>
  <si>
    <t>MARLY ELEUTERIO VAZ - EPP</t>
  </si>
  <si>
    <t>13.483.740/0001-78</t>
  </si>
  <si>
    <t>MENEWS DIGITAL</t>
  </si>
  <si>
    <t>NAPOLEAO DE BARROS 177</t>
  </si>
  <si>
    <t>F000602</t>
  </si>
  <si>
    <t>FAST SHOP S.A</t>
  </si>
  <si>
    <t>ZAKI NARCHI</t>
  </si>
  <si>
    <t>F000603</t>
  </si>
  <si>
    <t>TELEMAR NORTE LESTE S/A</t>
  </si>
  <si>
    <t>33.000.118/0003-30</t>
  </si>
  <si>
    <t>OI</t>
  </si>
  <si>
    <t>GENERAL POLIDORO</t>
  </si>
  <si>
    <t>F000604</t>
  </si>
  <si>
    <t>CRUZEIRO PRESTACAO DE SERVICOS GRAFICOS LTDA ME</t>
  </si>
  <si>
    <t>14.452.137/0001-91</t>
  </si>
  <si>
    <t>CRUZEIRO SERVICOS</t>
  </si>
  <si>
    <t>ST SHC/SW CLSW 101 BLOCO B LOJA</t>
  </si>
  <si>
    <t>F000605</t>
  </si>
  <si>
    <t>DE LABORE MOVEIS LTDA - EPP</t>
  </si>
  <si>
    <t>02.513.699/0001-19</t>
  </si>
  <si>
    <t>DE LABORE</t>
  </si>
  <si>
    <t>TERESA CRISTINA</t>
  </si>
  <si>
    <t>F000606</t>
  </si>
  <si>
    <t>VILLA VERDE LOCACOES E COMERCIO DE FLORES LTDA</t>
  </si>
  <si>
    <t>09.162.301/0001-96</t>
  </si>
  <si>
    <t>VERDE DECOR</t>
  </si>
  <si>
    <t>SERGIPE</t>
  </si>
  <si>
    <t>F000607</t>
  </si>
  <si>
    <t>MISSIAGGIA BUFFET LTDA -EPP</t>
  </si>
  <si>
    <t>06.949.800/0001-30</t>
  </si>
  <si>
    <t>MISSIAGGIA BUFFET LTDA</t>
  </si>
  <si>
    <t>DO OURO</t>
  </si>
  <si>
    <t>F000608</t>
  </si>
  <si>
    <t>COCO BAMBU LAGO SUL COMERCIO DE ALIMENTOS LTDA</t>
  </si>
  <si>
    <t>10.542.662/0001-47</t>
  </si>
  <si>
    <t>COCO BAMBU FRUTOS DO MAR</t>
  </si>
  <si>
    <t>ST CLUBES ESPORTIVOS SUL TRECHO 2 CONJUNTO 36</t>
  </si>
  <si>
    <t>F000609</t>
  </si>
  <si>
    <t>ACAO INFORMATICA BRASIL LTDA</t>
  </si>
  <si>
    <t>81.627.838/0005-35</t>
  </si>
  <si>
    <t>ACAO INFORMATICA</t>
  </si>
  <si>
    <t>HONORIO ALVARES PENTEADO</t>
  </si>
  <si>
    <t>F000610</t>
  </si>
  <si>
    <t>DISTRIBUIDORA DE ALIMENTOS FARTURA S.A.</t>
  </si>
  <si>
    <t>Mercadinho São Luiz - São Luiz Oliveira Paiva (P)</t>
  </si>
  <si>
    <t>OLIVEIRA PAIVA</t>
  </si>
  <si>
    <t>F000611</t>
  </si>
  <si>
    <t>marketing@botecofortaleza.com.br; cptrocas@dotz.com.br</t>
  </si>
  <si>
    <t>BEIRA MAR</t>
  </si>
  <si>
    <t>F000612</t>
  </si>
  <si>
    <t>VANVER COSMETICOS LTDA.</t>
  </si>
  <si>
    <t>13.464.392/0001-91</t>
  </si>
  <si>
    <t>VENT VERT</t>
  </si>
  <si>
    <t>IBIRAPUERA</t>
  </si>
  <si>
    <t>F000613</t>
  </si>
  <si>
    <t>JJMC COMERCIO DE ALIMENTOS LTDA EPP</t>
  </si>
  <si>
    <t>05.268.863/0001-68</t>
  </si>
  <si>
    <t>AMOR AOS PEDACOS</t>
  </si>
  <si>
    <t>AFONSO BRAZ</t>
  </si>
  <si>
    <t>F000614</t>
  </si>
  <si>
    <t>SKYNET WORLDWIDE EXPRESS SERVICOS DE COURIER LTDA</t>
  </si>
  <si>
    <t>SKYBOX</t>
  </si>
  <si>
    <t>JAGUARETE</t>
  </si>
  <si>
    <t>F000615</t>
  </si>
  <si>
    <t>LAGUNA</t>
  </si>
  <si>
    <t>F000616</t>
  </si>
  <si>
    <t>Ponto com Saúde</t>
  </si>
  <si>
    <t>Dr. Yojiro Takaoka</t>
  </si>
  <si>
    <t>F000617</t>
  </si>
  <si>
    <t>CAFE DEL PLATA COMERCIO DE ALIMENTOS LTDA.</t>
  </si>
  <si>
    <t>Havanna</t>
  </si>
  <si>
    <t>F000618</t>
  </si>
  <si>
    <t>COSBEL</t>
  </si>
  <si>
    <t>NSH</t>
  </si>
  <si>
    <t>antonia.serpa@dotz.com.br</t>
  </si>
  <si>
    <t>felipe@cosbel.com.br; cptrocas@dotz.com.br</t>
  </si>
  <si>
    <t>AGUANAMBI</t>
  </si>
  <si>
    <t>F000619</t>
  </si>
  <si>
    <t>Jone dias Castro</t>
  </si>
  <si>
    <t>Aiera</t>
  </si>
  <si>
    <t>F000620</t>
  </si>
  <si>
    <t>LOJAS CASA E VICTOR</t>
  </si>
  <si>
    <t>F000621</t>
  </si>
  <si>
    <t>DOM Consultoria Ltda.</t>
  </si>
  <si>
    <t>06.882.322/0001-98</t>
  </si>
  <si>
    <t>DOM - Desenvolvimento Orientação &amp; Método</t>
  </si>
  <si>
    <t>juscimara@domconsultoria.com.br</t>
  </si>
  <si>
    <t>Armindo Chaves</t>
  </si>
  <si>
    <t>F000622</t>
  </si>
  <si>
    <t>TRANSPORTADORA LSTV EIRELI – ME</t>
  </si>
  <si>
    <t>07.955.244/0001-77</t>
  </si>
  <si>
    <t>adriana@atentoexpress.com.br</t>
  </si>
  <si>
    <t>BRA DE BELA VISTA 122</t>
  </si>
  <si>
    <t>F000623</t>
  </si>
  <si>
    <t>Viniltec Sinalização Gráfica Ltda</t>
  </si>
  <si>
    <t>70.965.595/0001-03</t>
  </si>
  <si>
    <t>Viniltec</t>
  </si>
  <si>
    <t>matheus@viniltec.com.br</t>
  </si>
  <si>
    <t>Barão Homem de melo</t>
  </si>
  <si>
    <t>F000624</t>
  </si>
  <si>
    <t>MATCH Hospitality Serviços Ltda</t>
  </si>
  <si>
    <t>14.152.820/0001-03</t>
  </si>
  <si>
    <t>MATCH Hospitality</t>
  </si>
  <si>
    <t>info@match-hospitality.com</t>
  </si>
  <si>
    <t>F000625</t>
  </si>
  <si>
    <t>MAIS SOLUCOES GRAFICAS LTDA - ME</t>
  </si>
  <si>
    <t>13.845.636/0001-86</t>
  </si>
  <si>
    <t>MAIS SOLUCOES</t>
  </si>
  <si>
    <t>cde.eventos@gmail.com</t>
  </si>
  <si>
    <t>COL AGRICOLA SAMAMBAIA CHACARA 12</t>
  </si>
  <si>
    <t>F000626</t>
  </si>
  <si>
    <t>FLEX GRÁFICA E EDITORA LTDA</t>
  </si>
  <si>
    <t>11.093.357/0001-88</t>
  </si>
  <si>
    <t>FLEX GRÁFICA</t>
  </si>
  <si>
    <t>flexgrafica@flexgrupo.com.br</t>
  </si>
  <si>
    <t>JOAQUIM CORREA DE AQUINO</t>
  </si>
  <si>
    <t>F000627</t>
  </si>
  <si>
    <t>NOGUEIRA &amp; CORDEIRO LTDA</t>
  </si>
  <si>
    <t>07.342.343/0001-83</t>
  </si>
  <si>
    <t>NOGUEIRA &amp; CORDEIRO</t>
  </si>
  <si>
    <t>MARACANAU</t>
  </si>
  <si>
    <t>PARQUE CENTRAL 1313</t>
  </si>
  <si>
    <t>F000628</t>
  </si>
  <si>
    <t>F000629</t>
  </si>
  <si>
    <t>KROSS IMPRESSÕES E SINALIZAÇÕES</t>
  </si>
  <si>
    <t>45.222.398/0001-49</t>
  </si>
  <si>
    <t>KROSS SOLUÇÕES EM COMUNICAÇÃO VISUAL CORPORATIVA</t>
  </si>
  <si>
    <t>SERTÃOZINHO</t>
  </si>
  <si>
    <t>comercial@krossdigital.com.br</t>
  </si>
  <si>
    <t>DR. ANTÔNIO FURLAN JUNIOR</t>
  </si>
  <si>
    <t>F000630</t>
  </si>
  <si>
    <t>Mac Lan Comercial Ltda</t>
  </si>
  <si>
    <t>03.560.981/0001-10</t>
  </si>
  <si>
    <t>Guarei</t>
  </si>
  <si>
    <t>F000631</t>
  </si>
  <si>
    <t>L' Hirondelle Apart Hotel</t>
  </si>
  <si>
    <t>07.377.361/0001-09</t>
  </si>
  <si>
    <t>ONZE DE AGOSTO</t>
  </si>
  <si>
    <t>F000632</t>
  </si>
  <si>
    <t>ABIC CONSULTORIA IMOBILIARIA LTDA</t>
  </si>
  <si>
    <t>08.331.549/0001-70</t>
  </si>
  <si>
    <t>ABIC CONSULTORIA</t>
  </si>
  <si>
    <t>505 BLOCO C Q505 N62 SL101 S N PARTE A CR</t>
  </si>
  <si>
    <t>F000633</t>
  </si>
  <si>
    <t>Paula &amp; Paula Eletronicos Ltda-ME</t>
  </si>
  <si>
    <t>09.192.258/0001-01</t>
  </si>
  <si>
    <t>Dom João Nery</t>
  </si>
  <si>
    <t>F000634</t>
  </si>
  <si>
    <t>RFM Editores Ltda</t>
  </si>
  <si>
    <t>05.699.419/0001-05</t>
  </si>
  <si>
    <t>Revista Harvard Business Review</t>
  </si>
  <si>
    <t>christine@rfmeditores.com.br</t>
  </si>
  <si>
    <t>CUNHA GAGO</t>
  </si>
  <si>
    <t>F000635</t>
  </si>
  <si>
    <t>Neiton Fernandes da Silva</t>
  </si>
  <si>
    <t>11.671.913/0001-56</t>
  </si>
  <si>
    <t>CANARIAS</t>
  </si>
  <si>
    <t>F000636</t>
  </si>
  <si>
    <t>Chaveiro Center Tabapua Ltda - ME</t>
  </si>
  <si>
    <t>07.319.079/0001-67</t>
  </si>
  <si>
    <t>tiaochaveirocenter@hotmail.com</t>
  </si>
  <si>
    <t>F000637</t>
  </si>
  <si>
    <t>Emporio VIP Ltda</t>
  </si>
  <si>
    <t>02.482.444/0001-36</t>
  </si>
  <si>
    <t>Sabia</t>
  </si>
  <si>
    <t>F000638</t>
  </si>
  <si>
    <t>MEGAKIT COMERCIO DE PRODUTOS ELETRONICOS LTDA - ME</t>
  </si>
  <si>
    <t>09.225.300/0001-43</t>
  </si>
  <si>
    <t>Fator Digital</t>
  </si>
  <si>
    <t>SANTO AMARO</t>
  </si>
  <si>
    <t>F000639</t>
  </si>
  <si>
    <t>Bobs BH</t>
  </si>
  <si>
    <t>Joaquim</t>
  </si>
  <si>
    <t>F000640</t>
  </si>
  <si>
    <t>FCD HAMBURGUERES COMERCIO DE ALIMENTOS LTDA</t>
  </si>
  <si>
    <t>12.935.088/0009-70</t>
  </si>
  <si>
    <t>Bob´s Shopping Estação</t>
  </si>
  <si>
    <t>lilian.pinhel@bobsbh.com.br; kamila.rodrigues@mlfc.com.br; cptrocas@dotz.com.br</t>
  </si>
  <si>
    <t>F000641</t>
  </si>
  <si>
    <t>Comercial Gomes &amp; Cataldo</t>
  </si>
  <si>
    <t>07.216.574/0001-40</t>
  </si>
  <si>
    <t>ALAGOAS</t>
  </si>
  <si>
    <t>F000642</t>
  </si>
  <si>
    <t>Martins Comercio e Serviços de Distribuição</t>
  </si>
  <si>
    <t>43.214.055/0001-07</t>
  </si>
  <si>
    <t>Martins.com</t>
  </si>
  <si>
    <t>Jose Andraus Gasani</t>
  </si>
  <si>
    <t>F000643</t>
  </si>
  <si>
    <t>Self Shop Eletro</t>
  </si>
  <si>
    <t>01.761.367/0002-71</t>
  </si>
  <si>
    <t>F000644</t>
  </si>
  <si>
    <t>Fibra Cirurgica</t>
  </si>
  <si>
    <t>12.942.081/0001-28</t>
  </si>
  <si>
    <t>Xavantes</t>
  </si>
  <si>
    <t>F000645</t>
  </si>
  <si>
    <t>Gusmão e Labrunie Advogados</t>
  </si>
  <si>
    <t>03.415.856/0001-16</t>
  </si>
  <si>
    <t>F000646</t>
  </si>
  <si>
    <t>Arcadas Convenções &amp; Eventos</t>
  </si>
  <si>
    <t>10.333.424/0001-21</t>
  </si>
  <si>
    <t>Jose Paulino</t>
  </si>
  <si>
    <t>F000647</t>
  </si>
  <si>
    <t>Web Manager Soluções Criativas</t>
  </si>
  <si>
    <t>03.695.002/0001-30</t>
  </si>
  <si>
    <t>F000648</t>
  </si>
  <si>
    <t>Code2B Desenvolvimento de Software Ltda</t>
  </si>
  <si>
    <t>09.598.184/0001-08</t>
  </si>
  <si>
    <t>Pe Mariano Rinaldi</t>
  </si>
  <si>
    <t>F000649</t>
  </si>
  <si>
    <t>Ezlearn Educacional S/A</t>
  </si>
  <si>
    <t>Meuinglês</t>
  </si>
  <si>
    <t>Miguel Pereira</t>
  </si>
  <si>
    <t>F000650</t>
  </si>
  <si>
    <t>LABELLE BEJU COMERCIO DE BIJOUTERIAS E CONFECCOES LTDA ME</t>
  </si>
  <si>
    <t>05.750.358/0001-55</t>
  </si>
  <si>
    <t>VAREJAO DAS BIJOUTERIAS</t>
  </si>
  <si>
    <t>AR ESPECIAL P/MERCADO SETOR G NORTE</t>
  </si>
  <si>
    <t>F000651</t>
  </si>
  <si>
    <t>ASSOCIAÇÃO DOS LOJISTAS LEITURA</t>
  </si>
  <si>
    <t>07.470.391/0001-97</t>
  </si>
  <si>
    <t>oberdan@leitura.com.br</t>
  </si>
  <si>
    <t>F000652</t>
  </si>
  <si>
    <t>GRADUS CONSULTORIA DE GESTÃO LTDA.</t>
  </si>
  <si>
    <t>01.639.500/0001-30</t>
  </si>
  <si>
    <t>GRADUS</t>
  </si>
  <si>
    <t>ullisses.shimizu@gradusconsultoria.com.br</t>
  </si>
  <si>
    <t>Pedroso Alvarenga</t>
  </si>
  <si>
    <t>F000653</t>
  </si>
  <si>
    <t>C &amp; C Casa e Construção LTDA</t>
  </si>
  <si>
    <t>63.004.030/0044-26</t>
  </si>
  <si>
    <t>C &amp; C</t>
  </si>
  <si>
    <t>AV GUARULHOS</t>
  </si>
  <si>
    <t>F000654</t>
  </si>
  <si>
    <t>Valor Economico S/A</t>
  </si>
  <si>
    <t>03.687.592/0001-50</t>
  </si>
  <si>
    <t>FRANCISCO MATARAZZO 1500 CJ11 12 21 22 CJ31 81 E82 2 3</t>
  </si>
  <si>
    <t>F000655</t>
  </si>
  <si>
    <t>Pedracor Comercio de Pedras EPP</t>
  </si>
  <si>
    <t>06.974.742/0001-02</t>
  </si>
  <si>
    <t>Pedracor Comercio de Pedras EPPPedracor Comercio de Pedras EPP</t>
  </si>
  <si>
    <t>da Aldeia</t>
  </si>
  <si>
    <t>F000656</t>
  </si>
  <si>
    <t>Real Expresso Ltda</t>
  </si>
  <si>
    <t>25.634.551/0004-80</t>
  </si>
  <si>
    <t>PROF. LUIS SANCHES</t>
  </si>
  <si>
    <t>F000657</t>
  </si>
  <si>
    <t>NEXT TRANSPORTE E LOGISTICA LTDA ME</t>
  </si>
  <si>
    <t>10.611.569/0001-47</t>
  </si>
  <si>
    <t>Next Transporte e Logistica Ltda-ME</t>
  </si>
  <si>
    <t>CEL ANTONIO ALVARO 360</t>
  </si>
  <si>
    <t>F000658</t>
  </si>
  <si>
    <t>Lameza Manut. em Inst. Elet. e Hidraulica</t>
  </si>
  <si>
    <t>13.981.412/0001-00</t>
  </si>
  <si>
    <t>DINAMARCA</t>
  </si>
  <si>
    <t>F000659</t>
  </si>
  <si>
    <t>Sumauma Naturals LTDA EPP</t>
  </si>
  <si>
    <t>12.452.739/0001-13</t>
  </si>
  <si>
    <t>Sumaúma Nature</t>
  </si>
  <si>
    <t>sumauma.nature@hotmail.com</t>
  </si>
  <si>
    <t>Dr. Renato Paes de Barros</t>
  </si>
  <si>
    <t>F000660</t>
  </si>
  <si>
    <t>alexandre.santiago@b2winc.com</t>
  </si>
  <si>
    <t>R SACADURA CABRAL</t>
  </si>
  <si>
    <t>F000661</t>
  </si>
  <si>
    <t>Madressilva Comercial Ltda EPP</t>
  </si>
  <si>
    <t>04.771.177/0005-76</t>
  </si>
  <si>
    <t>Boticario</t>
  </si>
  <si>
    <t>ANDRE SARAIVA</t>
  </si>
  <si>
    <t>F000662</t>
  </si>
  <si>
    <t>Script Consultoria Em Informatica Ltda</t>
  </si>
  <si>
    <t>07.084.280/0001-02</t>
  </si>
  <si>
    <t>F000663</t>
  </si>
  <si>
    <t>RECIFE MERCANTIL DE ALIMENTOS LTDA</t>
  </si>
  <si>
    <t>35.627.413/0003-47</t>
  </si>
  <si>
    <t>RECIFE MERCANTIL -CENTRO DISTRIBUIÇÃO</t>
  </si>
  <si>
    <t>recifemercanti@recifemercantil.com.br</t>
  </si>
  <si>
    <t>SÃO MIGUEL</t>
  </si>
  <si>
    <t>F000664</t>
  </si>
  <si>
    <t>BOLACHA PARA CHOPP GRAFICA LTDA ME</t>
  </si>
  <si>
    <t>63.076.459/0001-99</t>
  </si>
  <si>
    <t>BOLACHA PARA CHOPP</t>
  </si>
  <si>
    <t>CINTIA@BOLACHAPARACHOPP.COM.BR</t>
  </si>
  <si>
    <t>MANUEL JUSTINIANO QUINTÃO</t>
  </si>
  <si>
    <t>F000665</t>
  </si>
  <si>
    <t>CT TRAVEL VIAGENS E TURISMO EIRELI</t>
  </si>
  <si>
    <t>16.640.866/0001-05</t>
  </si>
  <si>
    <t>contato@cttravel.com.br</t>
  </si>
  <si>
    <t>Isabel Dias</t>
  </si>
  <si>
    <t>F000666</t>
  </si>
  <si>
    <t>VETOR EDITORA PSICOPEDAGÓGICA LTDA</t>
  </si>
  <si>
    <t>60.790.037/0006-05</t>
  </si>
  <si>
    <t>aneves@vetoreditora,com.br</t>
  </si>
  <si>
    <t>F000667</t>
  </si>
  <si>
    <t>Ferreiro Premium Bar e Restaurante Ltda</t>
  </si>
  <si>
    <t>13.518.479/0001-02</t>
  </si>
  <si>
    <t>Ferreiro Premium</t>
  </si>
  <si>
    <t>ferreiropremium@gmail.com</t>
  </si>
  <si>
    <t>F000668</t>
  </si>
  <si>
    <t>Danntech Informatica Ltda</t>
  </si>
  <si>
    <t>03.593.090/0002-40</t>
  </si>
  <si>
    <t>R BARAO DO TRIUNFO</t>
  </si>
  <si>
    <t>F000669</t>
  </si>
  <si>
    <t>KAS CELL LTDA EPP</t>
  </si>
  <si>
    <t>11.165.815/0001-47</t>
  </si>
  <si>
    <t>F000670</t>
  </si>
  <si>
    <t>CTRL P Impressão Digital Ltda</t>
  </si>
  <si>
    <t>10.199.466/0001-11</t>
  </si>
  <si>
    <t>F000671</t>
  </si>
  <si>
    <t>Capato Materiais Para Construção Ltda</t>
  </si>
  <si>
    <t>54.629.183/0001-38</t>
  </si>
  <si>
    <t>Capato</t>
  </si>
  <si>
    <t>capato@capato.com.br</t>
  </si>
  <si>
    <t>DE GUARAPIRANGA</t>
  </si>
  <si>
    <t>F000672</t>
  </si>
  <si>
    <t>EF de Almeida Comunicação Visual EPP</t>
  </si>
  <si>
    <t>08.253.567/0001-81</t>
  </si>
  <si>
    <t>Paulo Orozimbo</t>
  </si>
  <si>
    <t>F000673</t>
  </si>
  <si>
    <t>Cristiano Eduardo Silva</t>
  </si>
  <si>
    <t>606.497.041-34</t>
  </si>
  <si>
    <t>F000674</t>
  </si>
  <si>
    <t>JMS Montagens e Instalações Tecnicas Ltda ME</t>
  </si>
  <si>
    <t>02.839.590/0001-76</t>
  </si>
  <si>
    <t>JMS</t>
  </si>
  <si>
    <t>Frei Tiago de Cavedine</t>
  </si>
  <si>
    <t>F000675</t>
  </si>
  <si>
    <t>L &amp; V Rezende Confecções Ltda ME</t>
  </si>
  <si>
    <t>13.018.621/0001-44</t>
  </si>
  <si>
    <t>L &amp; V UNIFORMES</t>
  </si>
  <si>
    <t>Jose Ovidio Guerra</t>
  </si>
  <si>
    <t>F000676</t>
  </si>
  <si>
    <t>DM PROMOÇÕES E EVENTOS LTDA</t>
  </si>
  <si>
    <t>42.890.095/0001-06</t>
  </si>
  <si>
    <t>DM PROMOÇÕES</t>
  </si>
  <si>
    <t>PAULO AFONSO</t>
  </si>
  <si>
    <t>F000677</t>
  </si>
  <si>
    <t>TEARH Soluções Em Recursos Humanos</t>
  </si>
  <si>
    <t>14.377/066/0001-00</t>
  </si>
  <si>
    <t>TEARH</t>
  </si>
  <si>
    <t>rafaelle@tearh.com.br</t>
  </si>
  <si>
    <t>DESEMBARGADOR LEITE ALBUQUERQUE</t>
  </si>
  <si>
    <t>F000678</t>
  </si>
  <si>
    <t>Abreu e Oliveira Grafica Rapida Ltda</t>
  </si>
  <si>
    <t>05.872.605/0001-96</t>
  </si>
  <si>
    <t>Ofipel Grafica Rapida e Copiadora</t>
  </si>
  <si>
    <t>graficaofipel@gmail.com</t>
  </si>
  <si>
    <t>F000679</t>
  </si>
  <si>
    <t>PZA Entretenimento Ltda</t>
  </si>
  <si>
    <t>05.643.738/0002-71</t>
  </si>
  <si>
    <t>PUCCI</t>
  </si>
  <si>
    <t>reservaspucci@uol.com.br</t>
  </si>
  <si>
    <t>ADOLFO TABACOW</t>
  </si>
  <si>
    <t>F000680</t>
  </si>
  <si>
    <t>Galeria de Metais Consolação Ltda</t>
  </si>
  <si>
    <t>62.685.680/0001-81</t>
  </si>
  <si>
    <t>NAZARE REZEK FARAH</t>
  </si>
  <si>
    <t>F000681</t>
  </si>
  <si>
    <t>N&amp;R Comercio de</t>
  </si>
  <si>
    <t>F000682</t>
  </si>
  <si>
    <t>N&amp;R Comercio de Materiais de Limpeza e Serviços Ltda</t>
  </si>
  <si>
    <t>06.195.019/0001-17</t>
  </si>
  <si>
    <t>ENGENHEIRO ARMANDO DE ARRUDA PEREIRA</t>
  </si>
  <si>
    <t>F000683</t>
  </si>
  <si>
    <t>Di Marmore Ind Com Imp e Exp Ltda</t>
  </si>
  <si>
    <t>05.391.213/0001-05</t>
  </si>
  <si>
    <t>Di Marmore</t>
  </si>
  <si>
    <t>SATELITE</t>
  </si>
  <si>
    <t>F000684</t>
  </si>
  <si>
    <t>APB Comercio de Alimentos</t>
  </si>
  <si>
    <t>06.152.015/0005-85</t>
  </si>
  <si>
    <t>JOAQUIM FLORIANO</t>
  </si>
  <si>
    <t>F000685</t>
  </si>
  <si>
    <t>A+ Arquitetura e Urbanismo Ltda ME</t>
  </si>
  <si>
    <t>10.513.572/0001-28</t>
  </si>
  <si>
    <t>ALMIRANTE MAXIMINIANO DA FONSECA</t>
  </si>
  <si>
    <t>F000686</t>
  </si>
  <si>
    <t>CERTISIGN CERTIFICADORA DIGITAL SA</t>
  </si>
  <si>
    <t>F000687</t>
  </si>
  <si>
    <t>ALVARO MATEUS DE JESUS SERVICOS EM TECNOLOGIA ME</t>
  </si>
  <si>
    <t>15.267.394/0001-16</t>
  </si>
  <si>
    <t>Alvaro Mateus de Jesus - Serv. em Tecno</t>
  </si>
  <si>
    <t>FRANCISCO MARSON 234 BL B AP 25</t>
  </si>
  <si>
    <t>F000688</t>
  </si>
  <si>
    <t>João Moreira de Souza Transportes</t>
  </si>
  <si>
    <t>04.113.145/0001-50</t>
  </si>
  <si>
    <t>João Moreira</t>
  </si>
  <si>
    <t>Candido Jose Xavier</t>
  </si>
  <si>
    <t>F000689</t>
  </si>
  <si>
    <t>JP Imp. Com. e Serviços Eqtos. Eletro-Eletronicos Ltda</t>
  </si>
  <si>
    <t>07.580.179/0001-42</t>
  </si>
  <si>
    <t>JP IMP.</t>
  </si>
  <si>
    <t>GUARICANGA</t>
  </si>
  <si>
    <t>F000690</t>
  </si>
  <si>
    <t>Daher Engenharia e Avaliações S/S Ltda</t>
  </si>
  <si>
    <t>04.226.453/0001-91</t>
  </si>
  <si>
    <t>Daher Engenharia e Avaliações</t>
  </si>
  <si>
    <t>Studart</t>
  </si>
  <si>
    <t>F000691</t>
  </si>
  <si>
    <t>Print Solution Gráfica Editorial Ltda EPP</t>
  </si>
  <si>
    <t>01.424.664/0001-40</t>
  </si>
  <si>
    <t>Print Solution Gráfica Editorial</t>
  </si>
  <si>
    <t>printsolçution@uol.com.br</t>
  </si>
  <si>
    <t>BORACEA 244</t>
  </si>
  <si>
    <t>F000692</t>
  </si>
  <si>
    <t>Proex Equipamento de Combate a Incendio LTDA - ME</t>
  </si>
  <si>
    <t>09.383.819/0001-50</t>
  </si>
  <si>
    <t>Proex</t>
  </si>
  <si>
    <t>vendas@proexequipamentos.com.br</t>
  </si>
  <si>
    <t>HUMBERTO DE ALENCAR CASTELO BRANCO</t>
  </si>
  <si>
    <t>F000693</t>
  </si>
  <si>
    <t>Gloriete Treviso - Comunicação LTDA - ME</t>
  </si>
  <si>
    <t>00.114.535/0001-93</t>
  </si>
  <si>
    <t>Gloriete Treviso</t>
  </si>
  <si>
    <t>gtreviso@gtreviso.com.br</t>
  </si>
  <si>
    <t>INACIO 380 CJ 34</t>
  </si>
  <si>
    <t>F000694</t>
  </si>
  <si>
    <t>IGUPE GRAFICA EDITORA E FOTOLITO</t>
  </si>
  <si>
    <t>07.819.672.0001/72</t>
  </si>
  <si>
    <t>IGUPE GRAFICA</t>
  </si>
  <si>
    <t>orcamento@igupe.com.br</t>
  </si>
  <si>
    <t>SAMARITA</t>
  </si>
  <si>
    <t>F000695</t>
  </si>
  <si>
    <t>GC ADMINISTRACAO DE BENS</t>
  </si>
  <si>
    <t>10.871.619/0002-06</t>
  </si>
  <si>
    <t>The Capital</t>
  </si>
  <si>
    <t>silvia.fernandes@thecapital.com.br</t>
  </si>
  <si>
    <t>TEN NEGRAO 200 CJ 1</t>
  </si>
  <si>
    <t>F000696</t>
  </si>
  <si>
    <t>Kit Fácil Materiais de Construção Ilimitada ME</t>
  </si>
  <si>
    <t>01.552.081/0001-03</t>
  </si>
  <si>
    <t>Kit Fácil</t>
  </si>
  <si>
    <t>Bandeira Paulista</t>
  </si>
  <si>
    <t>F000697</t>
  </si>
  <si>
    <t>4 CORES GRÁFICA E EDITORA LTDA</t>
  </si>
  <si>
    <t>15.812.447/0001-32</t>
  </si>
  <si>
    <t>4 CORES GRÁFICA E EDITORA</t>
  </si>
  <si>
    <t>4coresgrafica@gmail.com</t>
  </si>
  <si>
    <t>Q SIG QUADRA 06 LOTE</t>
  </si>
  <si>
    <t>F000698</t>
  </si>
  <si>
    <t>ON EVENTOS E COMÉRCIO DE BRINDES LTDA</t>
  </si>
  <si>
    <t>12.928.033/0001-85</t>
  </si>
  <si>
    <t>ON EVENTOS</t>
  </si>
  <si>
    <t>atendimento@p7promo.com.br/walter@p7promo.com.br</t>
  </si>
  <si>
    <t>ST SHCN CL QUADRA 102</t>
  </si>
  <si>
    <t>F000699</t>
  </si>
  <si>
    <t>RW RODUÇÕES FOTOGRÁFICAS LTDA ME</t>
  </si>
  <si>
    <t>01886124/0001-89</t>
  </si>
  <si>
    <t>RANIERE FOTO STILO ARTE</t>
  </si>
  <si>
    <t>SHCN CL QUADRA 305 BLOCO B</t>
  </si>
  <si>
    <t>F000700</t>
  </si>
  <si>
    <t>CAFÉ CRISTINA COMÉRCIO DE CAFÉS ESPECIAIS LTDA - EPP</t>
  </si>
  <si>
    <t>07.262.063/0001-65</t>
  </si>
  <si>
    <t>CRISTINA COLINA DE PEDRA CAFÉS ESPECIAIS</t>
  </si>
  <si>
    <t>pedro@cafecristina.com.br;cptrocas@dotz.com.br</t>
  </si>
  <si>
    <t>SHCN CL. QD.202</t>
  </si>
  <si>
    <t>F000701</t>
  </si>
  <si>
    <t>Tam Linhas Aereas SA</t>
  </si>
  <si>
    <t>02.012.862/0001-60</t>
  </si>
  <si>
    <t>Tam Cargos</t>
  </si>
  <si>
    <t>F000702</t>
  </si>
  <si>
    <t>Casa do Pão</t>
  </si>
  <si>
    <t>00.051.722/0001-75</t>
  </si>
  <si>
    <t>SHC/SUL CR QUADRA 506</t>
  </si>
  <si>
    <t>F000703</t>
  </si>
  <si>
    <t>IDEAL SCREEN LTDA ME</t>
  </si>
  <si>
    <t>02.265.671/0001-00</t>
  </si>
  <si>
    <t>Ideal Screen</t>
  </si>
  <si>
    <t>ideal@idealscrean.com.br</t>
  </si>
  <si>
    <t>ANTONIO DIOGO 277</t>
  </si>
  <si>
    <t>F000704</t>
  </si>
  <si>
    <t>Épura Gráfica Digital e Sinalização LTDA - ME</t>
  </si>
  <si>
    <t>01.079.255/0001-54</t>
  </si>
  <si>
    <t>Épura Gráfica Digital e Sinalização</t>
  </si>
  <si>
    <t>administrativo@graficadigital.com.br</t>
  </si>
  <si>
    <t>Cap José da Luiz</t>
  </si>
  <si>
    <t>F000705</t>
  </si>
  <si>
    <t>Di Ciero e Mello Franco Advogados</t>
  </si>
  <si>
    <t>08.214.592/0001-56</t>
  </si>
  <si>
    <t>do Mercado</t>
  </si>
  <si>
    <t>F000706</t>
  </si>
  <si>
    <t>VW Moveis Para Escritorio Ltda</t>
  </si>
  <si>
    <t>12.010.792/0001-64</t>
  </si>
  <si>
    <t>VW Moveis Para Escritorio</t>
  </si>
  <si>
    <t>Q SHC-SUL CR QD 513 BLOCO A</t>
  </si>
  <si>
    <t>F000707</t>
  </si>
  <si>
    <t>ACF Pedro Borges</t>
  </si>
  <si>
    <t>63.563.183/0001-73</t>
  </si>
  <si>
    <t>Quality Serviços Ltda</t>
  </si>
  <si>
    <t>PEDRO BORGES</t>
  </si>
  <si>
    <t>F000708</t>
  </si>
  <si>
    <t>Coopertaxi Cariri Ltda</t>
  </si>
  <si>
    <t>13.216.273/0001-10</t>
  </si>
  <si>
    <t>Apolonio de Macedo</t>
  </si>
  <si>
    <t>F000709</t>
  </si>
  <si>
    <t>Lider Serviços de Copiadoras Ltda</t>
  </si>
  <si>
    <t>07.303.429/0001-05</t>
  </si>
  <si>
    <t>Ceilandia</t>
  </si>
  <si>
    <t>Q QNM 17 CONJUNTO A LOTE 31 LOJA 02</t>
  </si>
  <si>
    <t>F000710</t>
  </si>
  <si>
    <t>Harmony Telecom Com. Serviços de Teleinfo</t>
  </si>
  <si>
    <t>12.901.361/0001-98</t>
  </si>
  <si>
    <t>F000711</t>
  </si>
  <si>
    <t>Michele Cristina de Camargo</t>
  </si>
  <si>
    <t>12.766.364/0001-66</t>
  </si>
  <si>
    <t>Rei Alberto da Beilgica</t>
  </si>
  <si>
    <t>F000712</t>
  </si>
  <si>
    <t>ROCA RESTAURANTE E LANCHONETE LTDA - EPP</t>
  </si>
  <si>
    <t>Brasília - Terraço Shopping - Loja</t>
  </si>
  <si>
    <t>dilson@bsbrestaurantes.com.br; daniela@bsbrestaurantes.com.br; cptrocas@dotz.com.br</t>
  </si>
  <si>
    <t>ST SHC/AOS EA 02/08 NUMERO 05 LOJA</t>
  </si>
  <si>
    <t>F000713</t>
  </si>
  <si>
    <t>DELY - COMERCIO DE ALIMENTOS LTDA - EPP</t>
  </si>
  <si>
    <t>Bob´s Praça General Osório</t>
  </si>
  <si>
    <t>bobs.campinaspraca@yahoo.com.br; biguatemicpf@yahoo.com.br;cptrocas@dotz.com.br</t>
  </si>
  <si>
    <t>General Osório</t>
  </si>
  <si>
    <t>F000714</t>
  </si>
  <si>
    <t>Brasília Restaurantes Ltda</t>
  </si>
  <si>
    <t>Bob´s Conjunto Nacional Quiosque I (P)</t>
  </si>
  <si>
    <t>SD/NORTE CONJUNTO A LOJA 2013-B</t>
  </si>
  <si>
    <t>F000715</t>
  </si>
  <si>
    <t>BRASIL RESTAURANTES E LANCHONETE LTDA - EPP</t>
  </si>
  <si>
    <t>Brasília - Alameda Shopping - Quiosque II</t>
  </si>
  <si>
    <t>OTR CSB 02, LOTE 01/04 LOJA PM 26 A</t>
  </si>
  <si>
    <t>F000716</t>
  </si>
  <si>
    <t>CENTRO OESTE FAST FOOD LTDA</t>
  </si>
  <si>
    <t>Brasília - Park Shopping - Loja</t>
  </si>
  <si>
    <t>F000717</t>
  </si>
  <si>
    <t>ROFF S FAST FOOD LTDA - EPP</t>
  </si>
  <si>
    <t>Brasília - Sudoeste - Loja</t>
  </si>
  <si>
    <t>F000718</t>
  </si>
  <si>
    <t>DOM CONSULTORIA EM COMUNICAÇÃO LTDA EPP</t>
  </si>
  <si>
    <t>20.385.657/0001-21</t>
  </si>
  <si>
    <t>Dom Comunicação</t>
  </si>
  <si>
    <t>laiana.nascimento@domcom.com.br</t>
  </si>
  <si>
    <t>LAURO MULLER 116 SL 2007</t>
  </si>
  <si>
    <t>F000719</t>
  </si>
  <si>
    <t>José Ovidio Guerra</t>
  </si>
  <si>
    <t>F000720</t>
  </si>
  <si>
    <t>Entersocial Serviços de Informação Digital Ltda</t>
  </si>
  <si>
    <t>12.084.902/0001-32</t>
  </si>
  <si>
    <t>Aldeota</t>
  </si>
  <si>
    <t>Padre Antonio Tomas</t>
  </si>
  <si>
    <t>F000721</t>
  </si>
  <si>
    <t>ST SEP/NORTE QUADRA 504, CONJUNTO D, LOJA</t>
  </si>
  <si>
    <t>F000722</t>
  </si>
  <si>
    <t>Couto Reis Alimentos Ltda</t>
  </si>
  <si>
    <t>12.501.609/0001-23</t>
  </si>
  <si>
    <t>F000723</t>
  </si>
  <si>
    <t>ELDORADO RESTAURANTES LTDA</t>
  </si>
  <si>
    <t>Brasília - Shopping Águas Claras - Loja</t>
  </si>
  <si>
    <t>cptrocas@dotz.com.br</t>
  </si>
  <si>
    <t>AC AV. DAS ARAUCARIAS, LOTES 1835, 1905, 1955</t>
  </si>
  <si>
    <t>F000724</t>
  </si>
  <si>
    <t>FELIPPETE &amp; ROQUE LTDA - EPP</t>
  </si>
  <si>
    <t>Bob´s Shopping Piracicaba</t>
  </si>
  <si>
    <t>clovisfelippete@gmail.com;cptrocas@dotz.com.br</t>
  </si>
  <si>
    <t>F000725</t>
  </si>
  <si>
    <t>MIFVC - COMERCIO DE ALIMENTOS - EIRELI - EPP</t>
  </si>
  <si>
    <t>Bob´s Shopping Iguatemi Campinas</t>
  </si>
  <si>
    <t>biguatemicps@yahoo.com.br;cptrocas@dotz.com.br</t>
  </si>
  <si>
    <t>F000726</t>
  </si>
  <si>
    <t>Target Transportes e Entregas Rapidas Ltda-ME</t>
  </si>
  <si>
    <t>09.024.705/0001-13</t>
  </si>
  <si>
    <t>Target Transportes e Entregas Rapidas</t>
  </si>
  <si>
    <t>do Alvarenga</t>
  </si>
  <si>
    <t>F000727</t>
  </si>
  <si>
    <t>Witte Comercio e Serviços Graficos</t>
  </si>
  <si>
    <t>71.982.920/0001-09</t>
  </si>
  <si>
    <t>cobranca.farialima@alphagraphics.com.br</t>
  </si>
  <si>
    <t>BRG FARIA LIMA 2941 AND 5 CJ 502</t>
  </si>
  <si>
    <t>F000728</t>
  </si>
  <si>
    <t>Shopping Centers Iguatemi S/A</t>
  </si>
  <si>
    <t>06.601.496/0001-35</t>
  </si>
  <si>
    <t>F000729</t>
  </si>
  <si>
    <t>WJL Express Serviços e Transportes Ltda - ME</t>
  </si>
  <si>
    <t>11.260.352/0001-00</t>
  </si>
  <si>
    <t>Solucao &amp; WJL Transp. Expressos</t>
  </si>
  <si>
    <t>coml@solucaotransporte.com.br</t>
  </si>
  <si>
    <t>PROF NELSON DE SENNA 363</t>
  </si>
  <si>
    <t>F000730</t>
  </si>
  <si>
    <t>WJL EXPRESS SERVICOS LTDA</t>
  </si>
  <si>
    <t>11 260 352/0001- 00</t>
  </si>
  <si>
    <t>SOLUCAO TRANSPORTES</t>
  </si>
  <si>
    <t>coml2@solucaotransporte.com.br</t>
  </si>
  <si>
    <t>Frei Tiago de Cavedini</t>
  </si>
  <si>
    <t>F000731</t>
  </si>
  <si>
    <t>Lucas Fonseca Mayer da Silveira</t>
  </si>
  <si>
    <t>017.224.985-60</t>
  </si>
  <si>
    <t>Slavador</t>
  </si>
  <si>
    <t>contato@lucasmayer.adv.br</t>
  </si>
  <si>
    <t>F000732</t>
  </si>
  <si>
    <t>Maria Brigadeiro Ltda-ME</t>
  </si>
  <si>
    <t>09.554.683/0002-84</t>
  </si>
  <si>
    <t>Capote Valente</t>
  </si>
  <si>
    <t>F000733</t>
  </si>
  <si>
    <t>J.S. NASCIMENTO - ME</t>
  </si>
  <si>
    <t>08.925.002/0001-01</t>
  </si>
  <si>
    <t>J.S. Nascimento - ME</t>
  </si>
  <si>
    <t>D PEDRO I KM 131 5 S N AS 7 8 LUC</t>
  </si>
  <si>
    <t>F000734</t>
  </si>
  <si>
    <t>Disk Entrega e Serviços</t>
  </si>
  <si>
    <t>04.081.720/0001-80</t>
  </si>
  <si>
    <t>Marconi</t>
  </si>
  <si>
    <t>F000735</t>
  </si>
  <si>
    <t>Berenice Maria de Figueiredo Mauricio</t>
  </si>
  <si>
    <t>17.097.650/0001-08</t>
  </si>
  <si>
    <t>Cacau Show</t>
  </si>
  <si>
    <t>F000736</t>
  </si>
  <si>
    <t>Fornella Comercio de Paes Ltda Me</t>
  </si>
  <si>
    <t>08.352.534/0001-99</t>
  </si>
  <si>
    <t>Fornella Pães</t>
  </si>
  <si>
    <t>Uberlândia</t>
  </si>
  <si>
    <t>F000737</t>
  </si>
  <si>
    <t>LDF 025 SERVICOS DE LIMPEZA LTDA</t>
  </si>
  <si>
    <t>10.415.390/0001-14</t>
  </si>
  <si>
    <t>LIMPIDUS</t>
  </si>
  <si>
    <t>BLOCO K Q BL K SL 503 701</t>
  </si>
  <si>
    <t>F000738</t>
  </si>
  <si>
    <t>Fast Idiomas e Serviços Ltda</t>
  </si>
  <si>
    <t>70.718.874/0001-32</t>
  </si>
  <si>
    <t>Luziana Lanna idiomas</t>
  </si>
  <si>
    <t>F000739</t>
  </si>
  <si>
    <t>Deluxe Perfurmes</t>
  </si>
  <si>
    <t>12.442.488/0001-96</t>
  </si>
  <si>
    <t>Patativa,</t>
  </si>
  <si>
    <t>F000740</t>
  </si>
  <si>
    <t>N.K. Hirano Assessoria - ME.</t>
  </si>
  <si>
    <t>F000741</t>
  </si>
  <si>
    <t>Cil Comercio de Informatica Ltda</t>
  </si>
  <si>
    <t>24.073.694/0005-89</t>
  </si>
  <si>
    <t>BR 116</t>
  </si>
  <si>
    <t>F000742</t>
  </si>
  <si>
    <t>Serasa S/A</t>
  </si>
  <si>
    <t>F000743</t>
  </si>
  <si>
    <t>Sodine Soc. Dist. do NE Ltda</t>
  </si>
  <si>
    <t>07.342.785/0001-20</t>
  </si>
  <si>
    <t>sodine@sodine.com.br</t>
  </si>
  <si>
    <t>F000744</t>
  </si>
  <si>
    <t>Promenade Apart Hoteis Ltda</t>
  </si>
  <si>
    <t>06.325.665/0007-47</t>
  </si>
  <si>
    <t>PARAIBA 1287</t>
  </si>
  <si>
    <t>F000745</t>
  </si>
  <si>
    <t>Wilson Alves de Aguiar - Publicidade Aguiar Eventos</t>
  </si>
  <si>
    <t>F000746</t>
  </si>
  <si>
    <t>Gepe Empreendimentos de Hotelaria Ltda</t>
  </si>
  <si>
    <t>cmerlotto@saintpaulplazahotel.com.br</t>
  </si>
  <si>
    <t>F000747</t>
  </si>
  <si>
    <t>DK Digitações e Comercio Ltda</t>
  </si>
  <si>
    <t>04.600.963/0001-87</t>
  </si>
  <si>
    <t>Eufrasio Feitosa</t>
  </si>
  <si>
    <t>F000748</t>
  </si>
  <si>
    <t>Carmehil Comercial Eletrica Ltda</t>
  </si>
  <si>
    <t>02.403.486/0001-97</t>
  </si>
  <si>
    <t>F000749</t>
  </si>
  <si>
    <t>Inovação Terceirização de Serviços Ltda</t>
  </si>
  <si>
    <t>10.877.729/0001-02</t>
  </si>
  <si>
    <t>fiscal@frotabil.com.br</t>
  </si>
  <si>
    <t>SUICA 690</t>
  </si>
  <si>
    <t>F000750</t>
  </si>
  <si>
    <t>COMPANHIA ENERGETICA DO CEARA</t>
  </si>
  <si>
    <t>07.047.251/0001-70</t>
  </si>
  <si>
    <t>COELCE</t>
  </si>
  <si>
    <t>PE VALDEVINO 150</t>
  </si>
  <si>
    <t>F000751</t>
  </si>
  <si>
    <t>L.G.F. Rodrigues - ME</t>
  </si>
  <si>
    <t>05.445.769/0001-37</t>
  </si>
  <si>
    <t>Godofredo Maciel</t>
  </si>
  <si>
    <t>F000752</t>
  </si>
  <si>
    <t>HG Serviços Administrativos Ltda</t>
  </si>
  <si>
    <t>14.344.558/0001-07</t>
  </si>
  <si>
    <t>barbosa.ad@uol.com.br</t>
  </si>
  <si>
    <t>F000753</t>
  </si>
  <si>
    <t>Formula Comercial Ltda</t>
  </si>
  <si>
    <t>04.778.164/0001-03</t>
  </si>
  <si>
    <t>Roma</t>
  </si>
  <si>
    <t>F000754</t>
  </si>
  <si>
    <t>JC Kodel Geraldo ME.</t>
  </si>
  <si>
    <t>11.831.893/0001-33</t>
  </si>
  <si>
    <t>Coronel Luiz Barroso</t>
  </si>
  <si>
    <t>F000755</t>
  </si>
  <si>
    <t>S &amp; D TECNOLOGIA COMÉRCIO E SERVIÇOS DE INFORMÁTICA LTDA.</t>
  </si>
  <si>
    <t>05.907.825/0001-08</t>
  </si>
  <si>
    <t>S &amp; D TECNOLOGIA COMÉRCIO E SERVIÇOS DE INFORMÁTICA</t>
  </si>
  <si>
    <t>MONTE ALEGRE</t>
  </si>
  <si>
    <t>F000756</t>
  </si>
  <si>
    <t>Stylo Marketing Promocional Ltda.</t>
  </si>
  <si>
    <t>11.780.284/0001-00</t>
  </si>
  <si>
    <t>stylo@veloxmail.com</t>
  </si>
  <si>
    <t>Marcosndes Pereira</t>
  </si>
  <si>
    <t>F000757</t>
  </si>
  <si>
    <t>Luz Publicidade SP Sul Ltda.</t>
  </si>
  <si>
    <t>50.750.298/0001-25</t>
  </si>
  <si>
    <t>F000758</t>
  </si>
  <si>
    <t>ST SHCN CL</t>
  </si>
  <si>
    <t>F000759</t>
  </si>
  <si>
    <t>LBM - Serviços Ltda.</t>
  </si>
  <si>
    <t>05.436.801/0001-18</t>
  </si>
  <si>
    <t>Heraclito Graça</t>
  </si>
  <si>
    <t>F000760</t>
  </si>
  <si>
    <t>Fagga Promoção de Eventos S.A</t>
  </si>
  <si>
    <t>05.494.572/0001-98</t>
  </si>
  <si>
    <t>Conde de Iraja</t>
  </si>
  <si>
    <t>F000761</t>
  </si>
  <si>
    <t>PORTO SEGURO COMPANHIA DE SEGUROS GERAIS</t>
  </si>
  <si>
    <t>Porto Seguro</t>
  </si>
  <si>
    <t>francini@trwcorretora.com.br</t>
  </si>
  <si>
    <t>RIO BRANCO 1489 RUA GUAIANASES 1238</t>
  </si>
  <si>
    <t>F000762</t>
  </si>
  <si>
    <t>Fapark Paulista Estacionamento.</t>
  </si>
  <si>
    <t>DOUTOR JOSE BONIFACIO COUTINHO NOGUEIRA</t>
  </si>
  <si>
    <t>F000763</t>
  </si>
  <si>
    <t>Distribuidora de Bebidas Bandeira Paulista Ltda.</t>
  </si>
  <si>
    <t>44.008.985/0001-77</t>
  </si>
  <si>
    <t>F000764</t>
  </si>
  <si>
    <t>Giselly Maria do Nascimento Carvalho.</t>
  </si>
  <si>
    <t>08.011.505/0001-63</t>
  </si>
  <si>
    <t>eva.mmendes@hotmail.com</t>
  </si>
  <si>
    <t>Padre Pedro de Alencar</t>
  </si>
  <si>
    <t>F000765</t>
  </si>
  <si>
    <t>Power JK Artes Graficas Ltda - EPP</t>
  </si>
  <si>
    <t>13.453.596/0001-27</t>
  </si>
  <si>
    <t>Pres. Juscelino Kubitschek</t>
  </si>
  <si>
    <t>F000766</t>
  </si>
  <si>
    <t>Absoluty Brindes - Reginaldo Tech Eugenio Brindes - ME</t>
  </si>
  <si>
    <t>09.505.018/0001-10</t>
  </si>
  <si>
    <t>JOSE DA ROCHA VIANA 328</t>
  </si>
  <si>
    <t>F000767</t>
  </si>
  <si>
    <t>Cooperlinguas Cooperativa de Professores e Tradutores</t>
  </si>
  <si>
    <t>08.270.798/0001-01</t>
  </si>
  <si>
    <t>F000768</t>
  </si>
  <si>
    <t>Escuer Print Ltda.</t>
  </si>
  <si>
    <t>14.280.172/0001-70</t>
  </si>
  <si>
    <t>Atilio Piffer</t>
  </si>
  <si>
    <t>F000769</t>
  </si>
  <si>
    <t>BEMLIMPO COMERCIO E SERVICOS LTDA ME</t>
  </si>
  <si>
    <t>11.813.114/0001-77</t>
  </si>
  <si>
    <t>Bemlimpo Comercio e Serviços Ltda ME.</t>
  </si>
  <si>
    <t>Engenheiro Alberto Sá</t>
  </si>
  <si>
    <t>F000770</t>
  </si>
  <si>
    <t>C.A.Prates Bom Tempero</t>
  </si>
  <si>
    <t>11.794.798/0001-07</t>
  </si>
  <si>
    <t>SBS QD 02 BLOCO S LOJA 07</t>
  </si>
  <si>
    <t>F000771</t>
  </si>
  <si>
    <t>Lemans Serviço de Estacionamento Ltda</t>
  </si>
  <si>
    <t>12.186.994/0002-42</t>
  </si>
  <si>
    <t>SB/S QD 2 BL H UNIDADE</t>
  </si>
  <si>
    <t>F000772</t>
  </si>
  <si>
    <t>RW Produções Fotográficas Ltda - ME</t>
  </si>
  <si>
    <t>01.886.124/0001-89</t>
  </si>
  <si>
    <t>SHCN CL - QD B SL 107</t>
  </si>
  <si>
    <t>F000773</t>
  </si>
  <si>
    <t>Serilon Brasil Fortaleza.</t>
  </si>
  <si>
    <t>04.143.008/0022-92</t>
  </si>
  <si>
    <t>alessandra.paganeli@serilon.com.br</t>
  </si>
  <si>
    <t>Rangel Pestana</t>
  </si>
  <si>
    <t>F000774</t>
  </si>
  <si>
    <t>D R R S SISTEMAS LTDA ME</t>
  </si>
  <si>
    <t>03.173.299/0001-74</t>
  </si>
  <si>
    <t>D.R.R.S. Sistemas S/C Ltda.</t>
  </si>
  <si>
    <t>ROSA BROSEGHINI 225</t>
  </si>
  <si>
    <t>F000775</t>
  </si>
  <si>
    <t>Metar Logistica Ltda</t>
  </si>
  <si>
    <t>10.992.167/0040-46</t>
  </si>
  <si>
    <t>São Pauli</t>
  </si>
  <si>
    <t>EUGENIO DE FREITAS</t>
  </si>
  <si>
    <t>F000776</t>
  </si>
  <si>
    <t>Lafayette Perfumes e Cosméticos</t>
  </si>
  <si>
    <t>F000777</t>
  </si>
  <si>
    <t>Via Eletronica e informatica</t>
  </si>
  <si>
    <t>14.026.089/0001-70</t>
  </si>
  <si>
    <t>Estado do Paraná</t>
  </si>
  <si>
    <t>F000778</t>
  </si>
  <si>
    <t>Digital Locações e Eventos Ltda.</t>
  </si>
  <si>
    <t>06.371.688/0001-00</t>
  </si>
  <si>
    <t>Ulisses Montarroyos</t>
  </si>
  <si>
    <t>F000779</t>
  </si>
  <si>
    <t>Mags Soluções Gráficas Ltda - ME</t>
  </si>
  <si>
    <t>15.654.812/0001-28</t>
  </si>
  <si>
    <t>ST SHC/SUL C.L QD 206 BLOCO C LOJA 12</t>
  </si>
  <si>
    <t>F000780</t>
  </si>
  <si>
    <t>Google Brasil Internet Ltda</t>
  </si>
  <si>
    <t>06.990.590/0001-23</t>
  </si>
  <si>
    <t>Google</t>
  </si>
  <si>
    <t>F000781</t>
  </si>
  <si>
    <t>MIDIA 123 SERVICOS DE PUBLICIDADE VIA INTERNET LTDA</t>
  </si>
  <si>
    <t>09.005.334/0001-22</t>
  </si>
  <si>
    <t>MIDIA 123</t>
  </si>
  <si>
    <t>pedro@blinks.com.br</t>
  </si>
  <si>
    <t>PADRE JOAO MANUEL</t>
  </si>
  <si>
    <t>F000782</t>
  </si>
  <si>
    <t>Juliano Moura da Cruz Soares</t>
  </si>
  <si>
    <t>754.456.463-00</t>
  </si>
  <si>
    <t>juliano1805@gmail.com</t>
  </si>
  <si>
    <t>Dr. Fco. Gondim de Oliveira</t>
  </si>
  <si>
    <t>F000783</t>
  </si>
  <si>
    <t>Petenera Asses. e Consultoria em Informatica Ltda.</t>
  </si>
  <si>
    <t>13.283.906/0001-02</t>
  </si>
  <si>
    <t>Lua Crescente</t>
  </si>
  <si>
    <t>F000784</t>
  </si>
  <si>
    <t>Shimoda Corporation Ltda.</t>
  </si>
  <si>
    <t>08.252.716/0001-98</t>
  </si>
  <si>
    <t>Registro</t>
  </si>
  <si>
    <t>Shitiro Maeji</t>
  </si>
  <si>
    <t>F000785</t>
  </si>
  <si>
    <t>VITAGE MAO DE OBRA TEMPORARIA LTDA</t>
  </si>
  <si>
    <t>VITAGE MO</t>
  </si>
  <si>
    <t>atendimento@vitage.com.br</t>
  </si>
  <si>
    <t>ROUXINOL</t>
  </si>
  <si>
    <t>F000786</t>
  </si>
  <si>
    <t>LRP Comercio de Alimentos Ltda.</t>
  </si>
  <si>
    <t>05.991.257/0001-76</t>
  </si>
  <si>
    <t>Basilia</t>
  </si>
  <si>
    <t>SHIS CL QI 15 BL D</t>
  </si>
  <si>
    <t>F000787</t>
  </si>
  <si>
    <t>Fath Transportes Logistica Ltda</t>
  </si>
  <si>
    <t>07.521.270/0001-97</t>
  </si>
  <si>
    <t>Bosque da Saúde</t>
  </si>
  <si>
    <t>F000788</t>
  </si>
  <si>
    <t>Casa das Mesas Festas &amp; Eventos</t>
  </si>
  <si>
    <t>38.042.065/0001-72</t>
  </si>
  <si>
    <t>QNL 06 - Conj. F - Lote 17 - Loja 01</t>
  </si>
  <si>
    <t>F000789</t>
  </si>
  <si>
    <t>Cargraphics - Grafica e Editora Ltda.</t>
  </si>
  <si>
    <t>01.240.728/0001-53</t>
  </si>
  <si>
    <t>Roda BR 277</t>
  </si>
  <si>
    <t>F000790</t>
  </si>
  <si>
    <t>Masternet Teleinformatica Ltda.</t>
  </si>
  <si>
    <t>02.742.234/0001-30</t>
  </si>
  <si>
    <t>TUIUTI</t>
  </si>
  <si>
    <t>F000791</t>
  </si>
  <si>
    <t>CBI São Paulo Informações Cadastrais Ltda.</t>
  </si>
  <si>
    <t>07.748.027/0001-06</t>
  </si>
  <si>
    <t>Santa Efigenia</t>
  </si>
  <si>
    <t>Brigadeiro Tobias</t>
  </si>
  <si>
    <t>F000792</t>
  </si>
  <si>
    <t>Masternet Tecnologia em Serviços Ltda-ME.</t>
  </si>
  <si>
    <t>10.330.791/0001-71</t>
  </si>
  <si>
    <t>nfeletronica@masternetbh.com.br</t>
  </si>
  <si>
    <t>F000793</t>
  </si>
  <si>
    <t>SNK Transportes Expresso Ltda - ME.</t>
  </si>
  <si>
    <t>15.756.999/0001-70</t>
  </si>
  <si>
    <t>Alvaro Rodrigues do Prado</t>
  </si>
  <si>
    <t>F000794</t>
  </si>
  <si>
    <t>Apoioh Comercio de Alimentos e Serviços Ltda</t>
  </si>
  <si>
    <t>08.916.674/0001-42</t>
  </si>
  <si>
    <t>Beira Mar</t>
  </si>
  <si>
    <t>F000795</t>
  </si>
  <si>
    <t>Emeeme Eventos e Produções Artisticas Ltda</t>
  </si>
  <si>
    <t>13.434.554/0001-49</t>
  </si>
  <si>
    <t>F000796</t>
  </si>
  <si>
    <t>JK COLOR GRÁFICA E EDITORA LTDA</t>
  </si>
  <si>
    <t>02.021.537/0001-63</t>
  </si>
  <si>
    <t>JK GRÁFICA</t>
  </si>
  <si>
    <t>JANDERSON@JKGRAFICA.COM.BR</t>
  </si>
  <si>
    <t>CORIOLANO</t>
  </si>
  <si>
    <t>F000797</t>
  </si>
  <si>
    <t>Moveis Ricco Ltda</t>
  </si>
  <si>
    <t>61.216.867/0001-73</t>
  </si>
  <si>
    <t>Ricco</t>
  </si>
  <si>
    <t>Cachoeira</t>
  </si>
  <si>
    <t>F000798</t>
  </si>
  <si>
    <t>Grandes Viagens Turismo Ltda.</t>
  </si>
  <si>
    <t>07.596.851/0001-98</t>
  </si>
  <si>
    <t>F000799</t>
  </si>
  <si>
    <t>CARDS-ID COMERCIO DE PRODUTOS PERSONALIZADOS LTDA - ME</t>
  </si>
  <si>
    <t>11.659.817/0001-92</t>
  </si>
  <si>
    <t>CARDS-ID</t>
  </si>
  <si>
    <t>gizelle@cards-id.com.br</t>
  </si>
  <si>
    <t>CIPRIANO BARATA</t>
  </si>
  <si>
    <t>F000800</t>
  </si>
  <si>
    <t>FULL CONTROL SERVICOS LTDA</t>
  </si>
  <si>
    <t>FULL CONTROL</t>
  </si>
  <si>
    <t>AMINTAS JACQUES DE MORAES</t>
  </si>
  <si>
    <t>F000801</t>
  </si>
  <si>
    <t>NEGREIRO &amp; SILVA LTDA ME</t>
  </si>
  <si>
    <t>11.317.238/0001-61</t>
  </si>
  <si>
    <t>AR MEG</t>
  </si>
  <si>
    <t>SCHGN CLR QUADRA 710 BLOCO H</t>
  </si>
  <si>
    <t>F000802</t>
  </si>
  <si>
    <t>ESDEVA INDUSTRIA GRAFICA SA</t>
  </si>
  <si>
    <t>ESDEVA</t>
  </si>
  <si>
    <t>F000803</t>
  </si>
  <si>
    <t>HABILIS COMUNICAÇÃO E DESIGN LTDA</t>
  </si>
  <si>
    <t>05.213.135/0001-59</t>
  </si>
  <si>
    <t>HABILIS</t>
  </si>
  <si>
    <t>CARAMURU</t>
  </si>
  <si>
    <t>F000804</t>
  </si>
  <si>
    <t>FUNDAÇÃO CENTRO BRASILEIRO DE PROT E PESQ DAS TART MARINHAS</t>
  </si>
  <si>
    <t>FUND TAMAR</t>
  </si>
  <si>
    <t>MATA DE SAO JOAO</t>
  </si>
  <si>
    <t>FAROL GARCIA DAVILA</t>
  </si>
  <si>
    <t>F000805</t>
  </si>
  <si>
    <t>FUND CENTRO BRAS DE PROT E PESQ DAS TARTARUGAS MARINHAS</t>
  </si>
  <si>
    <t>PROJETO TAMAR</t>
  </si>
  <si>
    <t>BAHIA</t>
  </si>
  <si>
    <t>F000806</t>
  </si>
  <si>
    <t>CORPORE BRASIL</t>
  </si>
  <si>
    <t>CORPORE</t>
  </si>
  <si>
    <t>RUA BENTO DE ANDRADE</t>
  </si>
  <si>
    <t>F000807</t>
  </si>
  <si>
    <t>CADMUS CONSULTORIA EM INFORMÁTICA LTDA</t>
  </si>
  <si>
    <t>00.582.013/0002-05</t>
  </si>
  <si>
    <t>CADMUS</t>
  </si>
  <si>
    <t>RAJA GABAGLIA 188 SL 1 CJ 61 AND 6</t>
  </si>
  <si>
    <t>F000808</t>
  </si>
  <si>
    <t>FOCCUS EVENTOS E PROMOÇÕES LTDA EPP</t>
  </si>
  <si>
    <t>03.035.007/0001-37</t>
  </si>
  <si>
    <t>FOCCUS</t>
  </si>
  <si>
    <t>foccuseventos6@foccusbh.com.br ; cptrocas@dotz.com.br</t>
  </si>
  <si>
    <t>RUA INSPETOR NILO SEBRA</t>
  </si>
  <si>
    <t>F000809</t>
  </si>
  <si>
    <t>Electrolux do Brasil S/A</t>
  </si>
  <si>
    <t>76.487.032/0001-25</t>
  </si>
  <si>
    <t>Ministro Gabriel Passos</t>
  </si>
  <si>
    <t>F000810</t>
  </si>
  <si>
    <t>00.623.904/0001-73</t>
  </si>
  <si>
    <t>F000811</t>
  </si>
  <si>
    <t>R.R. Simões Uniformes Limitada - ME</t>
  </si>
  <si>
    <t>10.369.604/0001-63</t>
  </si>
  <si>
    <t>Vitórias Régias</t>
  </si>
  <si>
    <t>F000812</t>
  </si>
  <si>
    <t>IDEIA DIGITAL IMPRESSOS LTDA</t>
  </si>
  <si>
    <t>IDEIA DIGITAL</t>
  </si>
  <si>
    <t>CA SAO JOSE CH 178 LOTE</t>
  </si>
  <si>
    <t>F000813</t>
  </si>
  <si>
    <t>Zen Brasil Textil Ltda.</t>
  </si>
  <si>
    <t>09.318.657/0001-76</t>
  </si>
  <si>
    <t>Basilio da Cunha</t>
  </si>
  <si>
    <t>F000814</t>
  </si>
  <si>
    <t>ALINE LUCIAN COSTA</t>
  </si>
  <si>
    <t>ALINE PROF INGLÊS BH</t>
  </si>
  <si>
    <t>RAUL HANRIOT</t>
  </si>
  <si>
    <t>F000815</t>
  </si>
  <si>
    <t>MARLUZ INDUSTRIA E COMERCIO LTDA</t>
  </si>
  <si>
    <t>10.644.604/0001-24</t>
  </si>
  <si>
    <t>VOO SOLTO</t>
  </si>
  <si>
    <t>VOOSOLTO@VOOSOLTO.COM.BR</t>
  </si>
  <si>
    <t>ARCEBURGO</t>
  </si>
  <si>
    <t>F000816</t>
  </si>
  <si>
    <t>Bi Plus Serviços em Informatica Ltda.</t>
  </si>
  <si>
    <t>16.548.803/00001-15</t>
  </si>
  <si>
    <t>Cruzes de Pedra</t>
  </si>
  <si>
    <t>F000817</t>
  </si>
  <si>
    <t>LILI ASSESSORIA DE MARKETING EIRELI</t>
  </si>
  <si>
    <t>15.009.810/0001-86</t>
  </si>
  <si>
    <t>EUSEBIO</t>
  </si>
  <si>
    <t>PC 23 DE JUNHO</t>
  </si>
  <si>
    <t>F000818</t>
  </si>
  <si>
    <t>Serasa S.A</t>
  </si>
  <si>
    <t>dos Quinimuras</t>
  </si>
  <si>
    <t>F000819</t>
  </si>
  <si>
    <t>Rádio Extra Ltda.</t>
  </si>
  <si>
    <t>09.026.788/0001-80</t>
  </si>
  <si>
    <t>F000820</t>
  </si>
  <si>
    <t>M SARAIVA PUBLICIDADE SP LTDA</t>
  </si>
  <si>
    <t>71.684.625/0001-68</t>
  </si>
  <si>
    <t>M SARAIVA</t>
  </si>
  <si>
    <t>RUA MAJOR QUEDINHO</t>
  </si>
  <si>
    <t>F000821</t>
  </si>
  <si>
    <t>38.198.775/0001-96</t>
  </si>
  <si>
    <t>F000822</t>
  </si>
  <si>
    <t>Instituto Ayrton Senna</t>
  </si>
  <si>
    <t>00.328.072/0001-62</t>
  </si>
  <si>
    <t>gmartins@ias.org.br;ebrito@ias.org.br;rsacilotto@ias.org.br;mmorais@ias.org.br</t>
  </si>
  <si>
    <t>Dr. Fernandes Coelho</t>
  </si>
  <si>
    <t>F000823</t>
  </si>
  <si>
    <t>SIMBOLO COMÉRCIO DE ARTE LTDA.</t>
  </si>
  <si>
    <t>02.378.256/0001-62</t>
  </si>
  <si>
    <t>SIMBOLOARTE</t>
  </si>
  <si>
    <t>vendas@simboloarte.com.br</t>
  </si>
  <si>
    <t>ALVERENGA</t>
  </si>
  <si>
    <t>F000824</t>
  </si>
  <si>
    <t>Visão Comunicações Ltda.</t>
  </si>
  <si>
    <t>07.113.626/0001-53</t>
  </si>
  <si>
    <t>F000825</t>
  </si>
  <si>
    <t>Adecco Recusros Humanos S/A</t>
  </si>
  <si>
    <t>35.918.663/0018-12</t>
  </si>
  <si>
    <t>Adecco Better Work, Better Life</t>
  </si>
  <si>
    <t>claudia.morais@adecco.com</t>
  </si>
  <si>
    <t>Joaquim Eugenio de Lima</t>
  </si>
  <si>
    <t>F000826</t>
  </si>
  <si>
    <t>Washington Alves Ribeiro CPF53903935620 - ME</t>
  </si>
  <si>
    <t>09.457.092/0001-08</t>
  </si>
  <si>
    <t>Light Press</t>
  </si>
  <si>
    <t>agencia@lightpress.com.br</t>
  </si>
  <si>
    <t>Pirapetinga</t>
  </si>
  <si>
    <t>F000827</t>
  </si>
  <si>
    <t>E J M COM IND TEXTIL LTDA</t>
  </si>
  <si>
    <t>61.923.124/0001-33</t>
  </si>
  <si>
    <t>Reflexos</t>
  </si>
  <si>
    <t>Fernandópolis</t>
  </si>
  <si>
    <t>camisariareflexos@gmail.com</t>
  </si>
  <si>
    <t>F000828</t>
  </si>
  <si>
    <t>Copeli Indústria e Comércio de Material Elétrico Ltda</t>
  </si>
  <si>
    <t>66.137.993/0001-56</t>
  </si>
  <si>
    <t>Elétrica Copeli</t>
  </si>
  <si>
    <t>nfe@copelicomercial.com.br</t>
  </si>
  <si>
    <t>Yara</t>
  </si>
  <si>
    <t>F000829</t>
  </si>
  <si>
    <t>SEMANTIX TECNOLOGIA EM SISTEMA DE INFORMAÇÃO S.A.</t>
  </si>
  <si>
    <t>09.162.524/0001-53</t>
  </si>
  <si>
    <t>SEMANTIX</t>
  </si>
  <si>
    <t>filogenio.neto@semantix.ai</t>
  </si>
  <si>
    <t>EUSÉBIO MATOSO</t>
  </si>
  <si>
    <t>F000830</t>
  </si>
  <si>
    <t>CIELO S.A</t>
  </si>
  <si>
    <t>CIELO</t>
  </si>
  <si>
    <t>F000831</t>
  </si>
  <si>
    <t>RED PRODUÇÕES CONSULTORIA LTDA</t>
  </si>
  <si>
    <t>01.619.413/0001-11</t>
  </si>
  <si>
    <t>amigosdashistorias@yahoo.com.br</t>
  </si>
  <si>
    <t>AE MERCADO SUL, QSB 12/13, BLOCO B, LOJA</t>
  </si>
  <si>
    <t>F000832</t>
  </si>
  <si>
    <t>PROMOTECX AÇÕES PROMOCIONAIS COMERCIAIS EIRELI - EPP</t>
  </si>
  <si>
    <t>00.626.375/0001-61</t>
  </si>
  <si>
    <t>Promotecx</t>
  </si>
  <si>
    <t>TAQUARUCU 405</t>
  </si>
  <si>
    <t>F000833</t>
  </si>
  <si>
    <t>Cordões Digital Ltda</t>
  </si>
  <si>
    <t>14.393.991/0001-24</t>
  </si>
  <si>
    <t>Cordões Digital</t>
  </si>
  <si>
    <t>orcamento@cordoesdigital.com.br</t>
  </si>
  <si>
    <t>Major Basilio</t>
  </si>
  <si>
    <t>F000834</t>
  </si>
  <si>
    <t>e-Deploy Soluções e Serviços de Informática SS LTDA</t>
  </si>
  <si>
    <t>08.496.898/0001-42</t>
  </si>
  <si>
    <t>e-Deploy</t>
  </si>
  <si>
    <t>roberta.cardone@e-deploy.com.br</t>
  </si>
  <si>
    <t>Mamoré</t>
  </si>
  <si>
    <t>F000835</t>
  </si>
  <si>
    <t>CORDOES DIGITAL LTDA</t>
  </si>
  <si>
    <t>RUA MAJOR BASILIO</t>
  </si>
  <si>
    <t>F000836</t>
  </si>
  <si>
    <t>VIRTUA CONSULTORIA E PARTICIPAÇÕES LTDA</t>
  </si>
  <si>
    <t>VIRTUA</t>
  </si>
  <si>
    <t>AV FERNANDO SIMOES BARBOSA</t>
  </si>
  <si>
    <t>F000837</t>
  </si>
  <si>
    <t>Maxi Cinematográfica Ltda.</t>
  </si>
  <si>
    <t>05.279.756/0001-35</t>
  </si>
  <si>
    <t>Moviecom Jundiai</t>
  </si>
  <si>
    <t>Jun</t>
  </si>
  <si>
    <t>janaina@moviecom.com.br; renata@moviecom.com.br; ana@moviecom.com.br; cptrocas@dotz.com.br</t>
  </si>
  <si>
    <t>Moviecom Jundiaí</t>
  </si>
  <si>
    <t>Domingos Soares de Barros</t>
  </si>
  <si>
    <t>F000838</t>
  </si>
  <si>
    <t>A L CRUZ DO NASCIMENTO - EPP</t>
  </si>
  <si>
    <t>15.705.293/0001-80</t>
  </si>
  <si>
    <t>LFK COMUNICAÇÃO E EVENTOS</t>
  </si>
  <si>
    <t>LFKCOMUNICACAO@LFKCOMUNICACAO.COM.BR</t>
  </si>
  <si>
    <t>GUARIPOCABA</t>
  </si>
  <si>
    <t>F000839</t>
  </si>
  <si>
    <t>Eduardo Rosa Silva</t>
  </si>
  <si>
    <t>34.83.395/0001-19</t>
  </si>
  <si>
    <t>Teknoline serviços de Informatica</t>
  </si>
  <si>
    <t>milcenterinformatica@hotmail.com</t>
  </si>
  <si>
    <t>Padre Cicero</t>
  </si>
  <si>
    <t>F000840</t>
  </si>
  <si>
    <t>VICTOR ARIAS TECNOLOGIA DA INFORMACAO LTDA. ME</t>
  </si>
  <si>
    <t>10.480.118/0001-18</t>
  </si>
  <si>
    <t>arias.sp@gmail.com</t>
  </si>
  <si>
    <t>OTACILIO TOMANIK</t>
  </si>
  <si>
    <t>F000841</t>
  </si>
  <si>
    <t>PAPAYA COMÉRIO DE ALIMENTOS LTDA</t>
  </si>
  <si>
    <t>10.853.217/0001-06</t>
  </si>
  <si>
    <t>4DOZE</t>
  </si>
  <si>
    <t>danielgurgel@gmail.com</t>
  </si>
  <si>
    <t>SHCS CL QUADRA 412 BLOCO C LOJA 03</t>
  </si>
  <si>
    <t>F000842</t>
  </si>
  <si>
    <t>JOÃO PAULO INNOCENCIO GAMA (PESSOA FÍSICA)</t>
  </si>
  <si>
    <t>JOÃO PAULO INNOCENCIO GAMA</t>
  </si>
  <si>
    <t>SHIN CA 02 BL D APTO 120</t>
  </si>
  <si>
    <t>F000843</t>
  </si>
  <si>
    <t>Anderson Rocha Faria</t>
  </si>
  <si>
    <t>007.440.387-74</t>
  </si>
  <si>
    <t>rocha.faria@uol.com.br</t>
  </si>
  <si>
    <t>Estr. União Indústria,</t>
  </si>
  <si>
    <t>F000844</t>
  </si>
  <si>
    <t>Guilherme Araujo Martins</t>
  </si>
  <si>
    <t>guilherme.martinsadv@hotmail.com</t>
  </si>
  <si>
    <t>Paulo de Frontin</t>
  </si>
  <si>
    <t>F000845</t>
  </si>
  <si>
    <t>Guimarães &amp; Medeiros Advogados</t>
  </si>
  <si>
    <t>009.548.821-99</t>
  </si>
  <si>
    <t>eduardoguimaraes.adv@gmail.com</t>
  </si>
  <si>
    <t>SAUS quadra 03, bloco C</t>
  </si>
  <si>
    <t>F000846</t>
  </si>
  <si>
    <t>SNOW AR CONDICIONADO COMERCIO E SERVIÇOS EM EQUIPAMENTOS DE REFRIGERAÇÃO LTDA - ME</t>
  </si>
  <si>
    <t>09.303.246/0001-07</t>
  </si>
  <si>
    <t>SNOW AR CONDICIONADO</t>
  </si>
  <si>
    <t>snowarcondicionado@gmail.com</t>
  </si>
  <si>
    <t>Q QE 40 CONJUNTO Q LOTE</t>
  </si>
  <si>
    <t>F000847</t>
  </si>
  <si>
    <t>ART PORTAS BLINDEX LTDA</t>
  </si>
  <si>
    <t>07.708.544/0001-51</t>
  </si>
  <si>
    <t>artportasblindex@gmail.com</t>
  </si>
  <si>
    <t>Padre Eustáquio</t>
  </si>
  <si>
    <t>F000848</t>
  </si>
  <si>
    <t>NIC.BR</t>
  </si>
  <si>
    <t>NIC BR</t>
  </si>
  <si>
    <t>F000849</t>
  </si>
  <si>
    <t>WASHLAV DIVISAO DE LAVANDERIA LTDA - ME</t>
  </si>
  <si>
    <t>07.161.429/0001-00</t>
  </si>
  <si>
    <t>ALBERTO SALEZA</t>
  </si>
  <si>
    <t>F000850</t>
  </si>
  <si>
    <t>EDUARDO ROSA SILVA - ME</t>
  </si>
  <si>
    <t>03.483.395/0001-19</t>
  </si>
  <si>
    <t>TEKNOLINE SERVICOS DE INFORMATICA</t>
  </si>
  <si>
    <t>JUAZEIRO DO NORTE</t>
  </si>
  <si>
    <t>PADRE CICERO</t>
  </si>
  <si>
    <t>F000851</t>
  </si>
  <si>
    <t>MARCOS PAULO REIS - ASSESSORIA ESPORTIVA LTDA.</t>
  </si>
  <si>
    <t>01.347.369/0001-38</t>
  </si>
  <si>
    <t>MARCOS PAULO REIS</t>
  </si>
  <si>
    <t>REBOUCAS 3970 LJ 2001 PARTE SUBSL 2 SHOPPI</t>
  </si>
  <si>
    <t>F000852</t>
  </si>
  <si>
    <t>DATA MIDIA LTDA - ME</t>
  </si>
  <si>
    <t>07.551.231/0001-32</t>
  </si>
  <si>
    <t>GERVASIO PIRES</t>
  </si>
  <si>
    <t>F000853</t>
  </si>
  <si>
    <t>DLS Agência Viagens e Turismo LTDA</t>
  </si>
  <si>
    <t>74.612.839/0001-17</t>
  </si>
  <si>
    <t>claudia@dlsturismo.com.br</t>
  </si>
  <si>
    <t>F000854</t>
  </si>
  <si>
    <t>MILLENNIUM DEDETIZADORA LIMPEZA LIMPEZA E CONSERVAÇÃO</t>
  </si>
  <si>
    <t>05.686.502/0001-31</t>
  </si>
  <si>
    <t>MILLENIUM DEDETIZADORA</t>
  </si>
  <si>
    <t>NUCLEO RURAL ALEXANDRE GUSMÃO A GUSMAO GLEBA 04</t>
  </si>
  <si>
    <t>F000855</t>
  </si>
  <si>
    <t>CGP GRAFICA E EDITORA LTDA</t>
  </si>
  <si>
    <t>02.277.560/0001-13</t>
  </si>
  <si>
    <t>DOM VILARES</t>
  </si>
  <si>
    <t>F000856</t>
  </si>
  <si>
    <t>Art &amp; Artefatos Ceará Ind. e Com. Ltda ME.</t>
  </si>
  <si>
    <t>03.357.368/0001-08</t>
  </si>
  <si>
    <t>Inacio Oria</t>
  </si>
  <si>
    <t>F000857</t>
  </si>
  <si>
    <t>PREPARE ALIMENTOS E BEBIDAS LTDA - EPP</t>
  </si>
  <si>
    <t>06.162.451/0001-01</t>
  </si>
  <si>
    <t>PREPARE ALIMENTOS</t>
  </si>
  <si>
    <t>FERNANDES TOURINHO</t>
  </si>
  <si>
    <t>F000858</t>
  </si>
  <si>
    <t>Prepare Alimentos e Bebidas Ltda</t>
  </si>
  <si>
    <t>06.162.451.0001-01</t>
  </si>
  <si>
    <t>Redentor</t>
  </si>
  <si>
    <t>savassi@redentorbar.com.br</t>
  </si>
  <si>
    <t>F000859</t>
  </si>
  <si>
    <t>SILVA E SANTOS MARKETING PROMOCIONAL LTDA</t>
  </si>
  <si>
    <t>11.137.730/0001-55</t>
  </si>
  <si>
    <t>STYLO PROMOÇÕES E EVENTOS</t>
  </si>
  <si>
    <t>ISABEL@STYLOPROMO.COM.BR</t>
  </si>
  <si>
    <t>ARARANGUA</t>
  </si>
  <si>
    <t>F000860</t>
  </si>
  <si>
    <t>TIVIT TERCEIRIZAÇÃO DE PROCESSOS, SERVIÇOS E TECNOLOGIA S.A.</t>
  </si>
  <si>
    <t>07.073.027/0003-15</t>
  </si>
  <si>
    <t>Tivit</t>
  </si>
  <si>
    <t>DA REPUBLICA 497 1 2 3 4 5 6 7 8 9 10 11 12 13</t>
  </si>
  <si>
    <t>F000861</t>
  </si>
  <si>
    <t>ELIANE MARQUES DA SILVA - ME</t>
  </si>
  <si>
    <t>05.455.615/0001-26</t>
  </si>
  <si>
    <t>GLIMMER INDUSTRIA E COMERCIO</t>
  </si>
  <si>
    <t>CORDEZINHA DE OLIVEIRA THOME</t>
  </si>
  <si>
    <t>F000862</t>
  </si>
  <si>
    <t>MUSICAL BRASIL INSTRUMENTOS MUSICAIS LTDA - EPP</t>
  </si>
  <si>
    <t>00.314.509/0001-09</t>
  </si>
  <si>
    <t>MUSICAL BRASIL</t>
  </si>
  <si>
    <t>Araras</t>
  </si>
  <si>
    <t>F000863</t>
  </si>
  <si>
    <t>CONNECTION CELULARES LTDA</t>
  </si>
  <si>
    <t>01.761.367/0001-90</t>
  </si>
  <si>
    <t>CONNECTION CELULARES</t>
  </si>
  <si>
    <t>F000864</t>
  </si>
  <si>
    <t>IDEAS2GO MULTIMIDIA SOLUTIONS LTDA</t>
  </si>
  <si>
    <t>01.670.511/0001-83</t>
  </si>
  <si>
    <t>silvestre@ideas2go.com.br</t>
  </si>
  <si>
    <t>F000865</t>
  </si>
  <si>
    <t>DUN &amp; BRADSTREET DO BRASIL LTDA</t>
  </si>
  <si>
    <t>01.485.092/0001-00</t>
  </si>
  <si>
    <t>BERNARDINO DE CAMPOS</t>
  </si>
  <si>
    <t>F000866</t>
  </si>
  <si>
    <t>Cyberdoc Document Center DOC.EL.COM.PAP.</t>
  </si>
  <si>
    <t>02.499.405/0002-22</t>
  </si>
  <si>
    <t>Doutor Moraes Salles</t>
  </si>
  <si>
    <t>F000867</t>
  </si>
  <si>
    <t>INFINITY PREST DE SERV ADM E PROCESS DE DADOS</t>
  </si>
  <si>
    <t>14.985.694/0001-78</t>
  </si>
  <si>
    <t>ESTEVAO DIAS VERGARA</t>
  </si>
  <si>
    <t>F000868</t>
  </si>
  <si>
    <t>Parque Guanabara</t>
  </si>
  <si>
    <t>17.352.659/0001-00</t>
  </si>
  <si>
    <t>comercial@parqueguanabara.com.br</t>
  </si>
  <si>
    <t>Dr Otacílio Negrão Lima</t>
  </si>
  <si>
    <t>F000869</t>
  </si>
  <si>
    <t>CELCOIN PAGAMENTOS S.A.</t>
  </si>
  <si>
    <t>13.935.893/0001-09</t>
  </si>
  <si>
    <t>IS2B</t>
  </si>
  <si>
    <t>marcelo.franca@is2b.com.br</t>
  </si>
  <si>
    <t>XINGU 350 SL 2 CJ 1604</t>
  </si>
  <si>
    <t>F000870</t>
  </si>
  <si>
    <t>UNIQUE GIFTS PRESENTES LTDA</t>
  </si>
  <si>
    <t>UNIQUE GIFTS</t>
  </si>
  <si>
    <t>RUA BAHIA</t>
  </si>
  <si>
    <t>F000871</t>
  </si>
  <si>
    <t>Vitage Medicina &amp; Estetica</t>
  </si>
  <si>
    <t>12.014.751/0001-46</t>
  </si>
  <si>
    <t>Henriqueta Galeno</t>
  </si>
  <si>
    <t>F000872</t>
  </si>
  <si>
    <t>Premium Soluções em Brindes Ltda.</t>
  </si>
  <si>
    <t>13.267.024/0001-53</t>
  </si>
  <si>
    <t>PREMIUM SOLUCOES</t>
  </si>
  <si>
    <t>JAIRO GOIS</t>
  </si>
  <si>
    <t>F000873</t>
  </si>
  <si>
    <t>Raul Lins Arquitetura</t>
  </si>
  <si>
    <t>Campina Grande</t>
  </si>
  <si>
    <t>Dr. Severino Cruz</t>
  </si>
  <si>
    <t>F000874</t>
  </si>
  <si>
    <t>Alemão Comunicação Ltda.</t>
  </si>
  <si>
    <t>66.763.137/0001-06</t>
  </si>
  <si>
    <t>Alemão</t>
  </si>
  <si>
    <t>alemaoco@uol.com.br</t>
  </si>
  <si>
    <t>F000875</t>
  </si>
  <si>
    <t>Procarta Serviços de Informatica Ltda</t>
  </si>
  <si>
    <t>65.699.704/0001-40</t>
  </si>
  <si>
    <t>PROCARTA</t>
  </si>
  <si>
    <t>SAO GABRIEL DO OESTE</t>
  </si>
  <si>
    <t>paulo.prates@procarta.com.br</t>
  </si>
  <si>
    <t>MARECHAL FLOREANO</t>
  </si>
  <si>
    <t>F000876</t>
  </si>
  <si>
    <t>LINKTEL TELECOMUNICACOES DO BRASIL LTDA</t>
  </si>
  <si>
    <t>02.945.663/0001-04</t>
  </si>
  <si>
    <t>LINKTEL NET.</t>
  </si>
  <si>
    <t>RIO NEGRO 1030 CJ ESCRITORIO 2304</t>
  </si>
  <si>
    <t>F000877</t>
  </si>
  <si>
    <t>Linktel Corporate</t>
  </si>
  <si>
    <t>Linktel</t>
  </si>
  <si>
    <t>F000878</t>
  </si>
  <si>
    <t>AV3 Comercio, Serviços e Processamento de Dados</t>
  </si>
  <si>
    <t>10.301.624/0001-00</t>
  </si>
  <si>
    <t>Kartenhaus</t>
  </si>
  <si>
    <t>DAS CEREJEIRAS 545</t>
  </si>
  <si>
    <t>F000879</t>
  </si>
  <si>
    <t>CONDOMINIO IGUATEMI EMPRESARIAL</t>
  </si>
  <si>
    <t>13.192.382/0001-44</t>
  </si>
  <si>
    <t>WASHINGTON SOARES 55</t>
  </si>
  <si>
    <t>F000880</t>
  </si>
  <si>
    <t>FIDELITY PESQUISAS CADASTRAIS LTDA ME</t>
  </si>
  <si>
    <t>16.623.143/0001-90</t>
  </si>
  <si>
    <t>FIDELITY PESQUSIAS</t>
  </si>
  <si>
    <t>fernanda.oliveira@fidelitypesquisas.com.br</t>
  </si>
  <si>
    <t>LUIZ DUMONT VILLARES 2078 CJ 73</t>
  </si>
  <si>
    <t>F000881</t>
  </si>
  <si>
    <t>Unique Gifts Presentes Ltda - ME</t>
  </si>
  <si>
    <t>08.076.859/0001-96</t>
  </si>
  <si>
    <t>Bahia</t>
  </si>
  <si>
    <t>F000882</t>
  </si>
  <si>
    <t>F. Brasil Ltda</t>
  </si>
  <si>
    <t>02.634.926/0001-64</t>
  </si>
  <si>
    <t>dos Omaguas</t>
  </si>
  <si>
    <t>F000883</t>
  </si>
  <si>
    <t>Max Supri</t>
  </si>
  <si>
    <t>04.743.083/0001-60</t>
  </si>
  <si>
    <t>Max Supri Materiais Para Escritorio LTDA</t>
  </si>
  <si>
    <t>vendas@maxsupri.com.br</t>
  </si>
  <si>
    <t>Domingos Rodrigues</t>
  </si>
  <si>
    <t>F000884</t>
  </si>
  <si>
    <t>Jonas Santino Pereira Viana</t>
  </si>
  <si>
    <t>12.735.729/0001-95</t>
  </si>
  <si>
    <t>acontejfiscal@gmail.com</t>
  </si>
  <si>
    <t>COIMBRA 135 CS</t>
  </si>
  <si>
    <t>F000885</t>
  </si>
  <si>
    <t>HIDROGAS ASSISTENCIA TECNICA E SERVIÇOS LTDA</t>
  </si>
  <si>
    <t>02.965.491/0001-30</t>
  </si>
  <si>
    <t>marciadiogenes@hotmail.com</t>
  </si>
  <si>
    <t>F000886</t>
  </si>
  <si>
    <t>NELSON KAUFFMAN RUTENBERG ME</t>
  </si>
  <si>
    <t>10.326.006/0001-07</t>
  </si>
  <si>
    <t>MOLDURA MINUTO</t>
  </si>
  <si>
    <t>mm.itaim@molduraminuto.com.br</t>
  </si>
  <si>
    <t>Renato Paes de Barros</t>
  </si>
  <si>
    <t>F000887</t>
  </si>
  <si>
    <t>Magazine Sigliocolo LTDA ME</t>
  </si>
  <si>
    <t>02.590.485/0001-46</t>
  </si>
  <si>
    <t>JOAO CACHOEIRA</t>
  </si>
  <si>
    <t>F000888</t>
  </si>
  <si>
    <t>Josefa Maria da Silva Estamparia ME</t>
  </si>
  <si>
    <t>07.023780/0001-34</t>
  </si>
  <si>
    <t>contato@villanovabordados.com.br</t>
  </si>
  <si>
    <t>João Cachoeira</t>
  </si>
  <si>
    <t>F000889</t>
  </si>
  <si>
    <t>M11 Telecom Comercio de Telefonia Ltda.</t>
  </si>
  <si>
    <t>08.674.363/0001-14</t>
  </si>
  <si>
    <t>M11</t>
  </si>
  <si>
    <t>vendas3@m11telecom.com.br</t>
  </si>
  <si>
    <t>Jovita</t>
  </si>
  <si>
    <t>F000890</t>
  </si>
  <si>
    <t>FREDERICO OLIVEIRA DA COSTA SOARES - ME</t>
  </si>
  <si>
    <t>10.015.359/0001-96</t>
  </si>
  <si>
    <t>KELNATA CONFECÇÕES</t>
  </si>
  <si>
    <t>kelnataconfeccoes@gmail.com</t>
  </si>
  <si>
    <t>F000891</t>
  </si>
  <si>
    <t>SL RENT A CAR LOCADORA LTDA - ME</t>
  </si>
  <si>
    <t>05.572.502/0001-00</t>
  </si>
  <si>
    <t>VANS MIL</t>
  </si>
  <si>
    <t>JOAO PIRES ANTUNES 27</t>
  </si>
  <si>
    <t>F000892</t>
  </si>
  <si>
    <t>REGINA HARUMI SHINOHARA - EPP</t>
  </si>
  <si>
    <t>06.070.982/0001-74</t>
  </si>
  <si>
    <t>fran@dezoeventos.com.br</t>
  </si>
  <si>
    <t>PRESIDENTE JUCELINO KUBITSCHEK</t>
  </si>
  <si>
    <t>F000893</t>
  </si>
  <si>
    <t>AE DA CUNHA ALBUQUERQUE</t>
  </si>
  <si>
    <t>BETE CUNHA</t>
  </si>
  <si>
    <t>AVENIDA SANTOS DUMONT, 2459</t>
  </si>
  <si>
    <t>F000894</t>
  </si>
  <si>
    <t>Incentivale Marketing de Incentivo</t>
  </si>
  <si>
    <t>13.485.926/0001-66</t>
  </si>
  <si>
    <t>F000895</t>
  </si>
  <si>
    <t>JAZZCLUB SONORIZAÇÃO E ILUMINAÇÃO LTDA ME</t>
  </si>
  <si>
    <t>09.074.103/0001-70</t>
  </si>
  <si>
    <t>JAZZCLUB</t>
  </si>
  <si>
    <t>Taboão da Serra</t>
  </si>
  <si>
    <t>Jiro Maruyama</t>
  </si>
  <si>
    <t>F000896</t>
  </si>
  <si>
    <t>CIE - BEBIDAS IMPORTADAS LTDA - ME</t>
  </si>
  <si>
    <t>02.805.053/0001-05</t>
  </si>
  <si>
    <t>totalbebidas@hotmail.com</t>
  </si>
  <si>
    <t>Washington Luis</t>
  </si>
  <si>
    <t>F000897</t>
  </si>
  <si>
    <t>DWORKING ASSESSORIA EM PATRIMONIO LTDA</t>
  </si>
  <si>
    <t>12.121.481/0001-72</t>
  </si>
  <si>
    <t>DWORKING</t>
  </si>
  <si>
    <t>F000898</t>
  </si>
  <si>
    <t>A E DA CUNHA ALBUQUERQUE - EPP</t>
  </si>
  <si>
    <t>41.038.290/0001-40</t>
  </si>
  <si>
    <t>F000899</t>
  </si>
  <si>
    <t>Team Viewer GmgH</t>
  </si>
  <si>
    <t>Goeppingen</t>
  </si>
  <si>
    <t>sales@teamveiwer.com.br</t>
  </si>
  <si>
    <t>Kuhnbergstr</t>
  </si>
  <si>
    <t>Alemanha</t>
  </si>
  <si>
    <t>F000900</t>
  </si>
  <si>
    <t>MISTER BITE CONFECCAO ESPORTIVA EIRELI - EPP</t>
  </si>
  <si>
    <t>00.236.606/0001-20</t>
  </si>
  <si>
    <t>MR BITE</t>
  </si>
  <si>
    <t>misterbite@misterbite.com.br</t>
  </si>
  <si>
    <t>Dona Olinda de Alburquerque</t>
  </si>
  <si>
    <t>F000901</t>
  </si>
  <si>
    <t>VECCHIO SOGNO LTDA</t>
  </si>
  <si>
    <t>00.508.669/0001-99</t>
  </si>
  <si>
    <t>VECCHIO SOGNO RISTORANTE</t>
  </si>
  <si>
    <t>vecchio@vecchiosogno.com.br</t>
  </si>
  <si>
    <t>Martin de Carvalho</t>
  </si>
  <si>
    <t>F000902</t>
  </si>
  <si>
    <t>Associação Brasielira de anunciantes</t>
  </si>
  <si>
    <t>62.877.246/0001-01</t>
  </si>
  <si>
    <t>ABA</t>
  </si>
  <si>
    <t>rafael.sampaio@uol.com.br</t>
  </si>
  <si>
    <t>F000903</t>
  </si>
  <si>
    <t>GLM ORGANIZAÇÕES E EVENTOS LTDA</t>
  </si>
  <si>
    <t>11.314.084/0001-54</t>
  </si>
  <si>
    <t>LUZ PROMOÇÕES E EVENTOS</t>
  </si>
  <si>
    <t>ANDERSIN@LUZPROMOÇÕES.COM.BR</t>
  </si>
  <si>
    <t>QNA 46</t>
  </si>
  <si>
    <t>F000904</t>
  </si>
  <si>
    <t>DEZO EVENTOS LTDA ME</t>
  </si>
  <si>
    <t>08.694.974/0001-24</t>
  </si>
  <si>
    <t>DEZO</t>
  </si>
  <si>
    <t>Helena</t>
  </si>
  <si>
    <t>F000905</t>
  </si>
  <si>
    <t>Janailson Alves Batista</t>
  </si>
  <si>
    <t>025.090.253-25</t>
  </si>
  <si>
    <t>Maria de Jesus</t>
  </si>
  <si>
    <t>F000906</t>
  </si>
  <si>
    <t>Bolacha para Chopp Gráfica Ltda ME</t>
  </si>
  <si>
    <t>daiane@bolachaecia.com.br</t>
  </si>
  <si>
    <t>Manuel Justiniano Quintão</t>
  </si>
  <si>
    <t>F000907</t>
  </si>
  <si>
    <t>Casa Amarela Restaurante Ltda</t>
  </si>
  <si>
    <t>03.329.419/0001-80</t>
  </si>
  <si>
    <t>Restaurante Gazebo</t>
  </si>
  <si>
    <t>edmundo.gazebo@gmail.com</t>
  </si>
  <si>
    <t>CENTRO DE LAZER BEIRA LAGO</t>
  </si>
  <si>
    <t>F000908</t>
  </si>
  <si>
    <t>LG COMÉRCIO DE ALIMENTOS LTDA</t>
  </si>
  <si>
    <t>72.611.312/0001-42</t>
  </si>
  <si>
    <t>SCOTCH HOUSE</t>
  </si>
  <si>
    <t>vitor@scotchhouse.com.br</t>
  </si>
  <si>
    <t>ST SHCS CL QUADRA 403 BLOCO B LOJAS 28 E 34</t>
  </si>
  <si>
    <t>F000909</t>
  </si>
  <si>
    <t>E. Pereira Calçados Ltda.</t>
  </si>
  <si>
    <t>Andaraki Calçados Ltda.</t>
  </si>
  <si>
    <t>Anita Ribas</t>
  </si>
  <si>
    <t>F000910</t>
  </si>
  <si>
    <t>GFG Comercio Digital LTDA</t>
  </si>
  <si>
    <t>Dafiti Group</t>
  </si>
  <si>
    <t>imprensa@dafiti.com.br;cptrocas@dotz.com.br</t>
  </si>
  <si>
    <t>Francisco Matarazzo</t>
  </si>
  <si>
    <t>F000911</t>
  </si>
  <si>
    <t>Associação Brasileira de Supermercados</t>
  </si>
  <si>
    <t>62.360.268/0001-91</t>
  </si>
  <si>
    <t>ABRAS</t>
  </si>
  <si>
    <t>redacaosh@abras.com.br</t>
  </si>
  <si>
    <t>Diogenes Ribeiro Lima</t>
  </si>
  <si>
    <t>F000912</t>
  </si>
  <si>
    <t>JOAO NATAN COSTA DE OLIVEIRA - ME</t>
  </si>
  <si>
    <t>01.577.631/0001-30</t>
  </si>
  <si>
    <t>JN MAQUINAS.DF</t>
  </si>
  <si>
    <t>jnmaquinas@pop.com.br</t>
  </si>
  <si>
    <t>SCS QR</t>
  </si>
  <si>
    <t>F000913</t>
  </si>
  <si>
    <t>NEGRINI CONSULTORIA DE GESTÃO LTDA.</t>
  </si>
  <si>
    <t>17.585.701/0001-32</t>
  </si>
  <si>
    <t>rnegrini@rodobens.com.br</t>
  </si>
  <si>
    <t>MARCOS LOPES 233 AP 91 SL A</t>
  </si>
  <si>
    <t>F000914</t>
  </si>
  <si>
    <t>João Natan Costa de Oliveira ME</t>
  </si>
  <si>
    <t>JN Maquinas</t>
  </si>
  <si>
    <t>ST SCS QUADRA 1 EDIFICIO MARCIA SALA</t>
  </si>
  <si>
    <t>F000915</t>
  </si>
  <si>
    <t>Douglas de Castro Kochi me</t>
  </si>
  <si>
    <t>12.075.840/0001-00</t>
  </si>
  <si>
    <t>Saturno Brindes</t>
  </si>
  <si>
    <t>JOSE DOS REIS</t>
  </si>
  <si>
    <t>F000916</t>
  </si>
  <si>
    <t>Next Presentes Ltda -ME</t>
  </si>
  <si>
    <t>08.059.372/0001-03</t>
  </si>
  <si>
    <t>Next Gift</t>
  </si>
  <si>
    <t>contato@nextgift</t>
  </si>
  <si>
    <t>Bartira</t>
  </si>
  <si>
    <t>F000917</t>
  </si>
  <si>
    <t>MERCADO DE EMBALAGENS LTDA - EPP</t>
  </si>
  <si>
    <t>03.703.344/0001-55</t>
  </si>
  <si>
    <t>BAG E PACKS</t>
  </si>
  <si>
    <t>ana@bagpacks.com.br</t>
  </si>
  <si>
    <t>DOS BRASOES</t>
  </si>
  <si>
    <t>F000918</t>
  </si>
  <si>
    <t>ANTÔNIO LUIS OLIVEIRA BARBOSA</t>
  </si>
  <si>
    <t>SQN 306</t>
  </si>
  <si>
    <t>F000919</t>
  </si>
  <si>
    <t>ALTERIAN DO BRASIL SOFTWARE E SERVICOS LTDA</t>
  </si>
  <si>
    <t>13.247.696/0001-05</t>
  </si>
  <si>
    <t>ALTERIAN</t>
  </si>
  <si>
    <t>RIO BRANCO 43 AND 18 PARTE</t>
  </si>
  <si>
    <t>F000920</t>
  </si>
  <si>
    <t>R3 AGÊNCIA INTEGRADA LTDA - ME</t>
  </si>
  <si>
    <t>12.530.529.0001 - 04</t>
  </si>
  <si>
    <t>BARAO DE CAMARGOS</t>
  </si>
  <si>
    <t>F000921</t>
  </si>
  <si>
    <t>PROMOTECX MAO DE OBRA TEMPORARIA LTDA</t>
  </si>
  <si>
    <t>16.903.805/0001-85</t>
  </si>
  <si>
    <t>PROMOTECX M. O.</t>
  </si>
  <si>
    <t>patricia@promorecx.com</t>
  </si>
  <si>
    <t>F000922</t>
  </si>
  <si>
    <t>BP Solutions Ltda.</t>
  </si>
  <si>
    <t>AUTOMACENTRO</t>
  </si>
  <si>
    <t>vendas@automacentro.com.br</t>
  </si>
  <si>
    <t>F000923</t>
  </si>
  <si>
    <t>GENIVALDO DE SOUZA GALINDO</t>
  </si>
  <si>
    <t>028.785.214-80</t>
  </si>
  <si>
    <t>GG INSTALAÇÕES ELÉTRICAS</t>
  </si>
  <si>
    <t>gginstalacoeseletricas@hotmail.com</t>
  </si>
  <si>
    <t>FLORA RICA</t>
  </si>
  <si>
    <t>F000924</t>
  </si>
  <si>
    <t>GRAFICA FLAMAR EDITORA LTDA</t>
  </si>
  <si>
    <t>04.165.277/0001-25</t>
  </si>
  <si>
    <t>comercial2@graficaflamar.com.b</t>
  </si>
  <si>
    <t>Cláudio Nigro</t>
  </si>
  <si>
    <t>F000925</t>
  </si>
  <si>
    <t>MARLENE DOS ANJOS SOUSA</t>
  </si>
  <si>
    <t>583.623.801-44</t>
  </si>
  <si>
    <t>Valparaiso Goiás</t>
  </si>
  <si>
    <t>Pallissander</t>
  </si>
  <si>
    <t>F000926</t>
  </si>
  <si>
    <t>NACIONAL GRÁFICA E EDITORA LTDA – ME</t>
  </si>
  <si>
    <t>08.769.919/0001-56</t>
  </si>
  <si>
    <t>orcamento@ngegrafica.com.br</t>
  </si>
  <si>
    <t>VELHA DE AGUA FRIA 618</t>
  </si>
  <si>
    <t>F000927</t>
  </si>
  <si>
    <t>GODIGITAL TECNOLOGIA E PARTICIPACOES LTDA.</t>
  </si>
  <si>
    <t>03.759.150/0001-71</t>
  </si>
  <si>
    <t>PADRE CACIQUE</t>
  </si>
  <si>
    <t>F000928</t>
  </si>
  <si>
    <t>Axur Segurança e Defesa Cibernetica</t>
  </si>
  <si>
    <t>10.318.969/0001-69</t>
  </si>
  <si>
    <t>AXUR</t>
  </si>
  <si>
    <t>MOSTARDEIRO 322 LJ 6</t>
  </si>
  <si>
    <t>F000929</t>
  </si>
  <si>
    <t>MADRESSILVA COMERCIAL LTDA</t>
  </si>
  <si>
    <t>04.771.177/0001-42</t>
  </si>
  <si>
    <t>PROF FRANCISCO MORATO</t>
  </si>
  <si>
    <t>F000930</t>
  </si>
  <si>
    <t>ORLANDO SERVICE LTDA</t>
  </si>
  <si>
    <t>97.502.553/0001-84</t>
  </si>
  <si>
    <t>CIA DO AR</t>
  </si>
  <si>
    <t>BRUNO@GRUPOORLANDO.COM.BR</t>
  </si>
  <si>
    <t>NIQUELINA 874</t>
  </si>
  <si>
    <t>F000931</t>
  </si>
  <si>
    <t>M. S. Ferreira - Assistência Técnica</t>
  </si>
  <si>
    <t>16.555.376/0001-00</t>
  </si>
  <si>
    <t>Barão de Campinas</t>
  </si>
  <si>
    <t>F000932</t>
  </si>
  <si>
    <t>MARIO PENNA</t>
  </si>
  <si>
    <t>17.513.235/0001-80</t>
  </si>
  <si>
    <t>marcia.miranda@mariopenna.org.br; janderson@mariopenna.org.br;cptrocas@dotz.com.br</t>
  </si>
  <si>
    <t>F000933</t>
  </si>
  <si>
    <t>MATTOS FILHO VEIGA FILHO MARREY JR E QUIROGA ADVOGADOS</t>
  </si>
  <si>
    <t>67.003.673/0001-76</t>
  </si>
  <si>
    <t>JOAQUIM EUGENIO DE LIMA 447</t>
  </si>
  <si>
    <t>F000934</t>
  </si>
  <si>
    <t>Cinemas Benfica</t>
  </si>
  <si>
    <t>07.509.597/0001-43</t>
  </si>
  <si>
    <t>jorgecinemasbenfica@yahoo.com.br;cinemas@shoppingbenfica.com.br;cptrocas@dotz.com.br</t>
  </si>
  <si>
    <t>F000935</t>
  </si>
  <si>
    <t>COMERCIAL DUARTE</t>
  </si>
  <si>
    <t>04.393.611/0001-06</t>
  </si>
  <si>
    <t>CNG 05 LOTE</t>
  </si>
  <si>
    <t>F000936</t>
  </si>
  <si>
    <t>KRUG BIER INDUSTRIA LTDA</t>
  </si>
  <si>
    <t>welerson@krug.com.br; valeria@krug.com.br; gustavo@krug.com.br; cptrocas@dotz.com.br</t>
  </si>
  <si>
    <t>ALASKA</t>
  </si>
  <si>
    <t>F000937</t>
  </si>
  <si>
    <t>Mais Importados</t>
  </si>
  <si>
    <t>11.331.323/0001-84</t>
  </si>
  <si>
    <t>TR SIA SUL TR 05 LOTE 95 LOJA</t>
  </si>
  <si>
    <t>F000938</t>
  </si>
  <si>
    <t>Polimport Comércio E Exportação Ltda</t>
  </si>
  <si>
    <t>Polishop (P)</t>
  </si>
  <si>
    <t>bruna.cesar@dotz.com.br</t>
  </si>
  <si>
    <t>fabio.lima@polishop.com.br, cptrocas@dotz.com.br</t>
  </si>
  <si>
    <t>BENTO BRANCO DE ANDRADE FILHO</t>
  </si>
  <si>
    <t>F000939</t>
  </si>
  <si>
    <t>Ponto central</t>
  </si>
  <si>
    <t>01.724.104/0001-01</t>
  </si>
  <si>
    <t>ST QNG AREA ESPECIAL 01 LOJAS 13 E 14</t>
  </si>
  <si>
    <t>F000940</t>
  </si>
  <si>
    <t>PONTO DAS MIDIAS E INFORMATICA</t>
  </si>
  <si>
    <t>F000941</t>
  </si>
  <si>
    <t>Roberto moura marques me</t>
  </si>
  <si>
    <t>F000942</t>
  </si>
  <si>
    <t>S r comercio de acessórios de couro</t>
  </si>
  <si>
    <t>F000943</t>
  </si>
  <si>
    <t>MB COM MAT CONSTRUÇÃO LTDA</t>
  </si>
  <si>
    <t>ANTONIO SALES 3410</t>
  </si>
  <si>
    <t>F000944</t>
  </si>
  <si>
    <t>MARCELA APARECIDA ALVES DE CASTRO</t>
  </si>
  <si>
    <t>15.460.317/0001-88</t>
  </si>
  <si>
    <t>MARCELA CASTRO</t>
  </si>
  <si>
    <t>JAMANARI</t>
  </si>
  <si>
    <t>F000945</t>
  </si>
  <si>
    <t>CBSM - COMPANHIA BRASILEIRA DE SOLUCOES DE MARKETING</t>
  </si>
  <si>
    <t>01.735.159/0018-65</t>
  </si>
  <si>
    <t>MRODRIGO@DOTZ.COM.BR</t>
  </si>
  <si>
    <t>JOAQUIM FLORIANO 533 AND 15</t>
  </si>
  <si>
    <t>F000946</t>
  </si>
  <si>
    <t>ESCRITA INDUSTRIA E SERVICOS DE SUPRIMENTOS PARA ESCRITORIO LTDA</t>
  </si>
  <si>
    <t>08.053.031/0001-12</t>
  </si>
  <si>
    <t>canetas crown</t>
  </si>
  <si>
    <t>luciano.conceicao@logosbrindes.com.br</t>
  </si>
  <si>
    <t>MANOEL BANDEIRA</t>
  </si>
  <si>
    <t>F000947</t>
  </si>
  <si>
    <t>BRASIL PLURAL GESTAO DE RECURSOS LTDA.</t>
  </si>
  <si>
    <t>11.397.672/0001-07</t>
  </si>
  <si>
    <t>PLURAL CAPITAL ASSET MANAGEMENT</t>
  </si>
  <si>
    <t>SURUBIM</t>
  </si>
  <si>
    <t>F000948</t>
  </si>
  <si>
    <t>ARMAZEM DA MADEIRA LTDA</t>
  </si>
  <si>
    <t>07.029.234/0006-15</t>
  </si>
  <si>
    <t>WASHINGTON SOARES</t>
  </si>
  <si>
    <t>F000949</t>
  </si>
  <si>
    <t>N. P. EMPREENDIMENTOS LTDA</t>
  </si>
  <si>
    <t>03.909.885/0001-34</t>
  </si>
  <si>
    <t>ITU</t>
  </si>
  <si>
    <t>CAPOAVA, RODOVIA MARECHAL RONDON</t>
  </si>
  <si>
    <t>F000950</t>
  </si>
  <si>
    <t>GOUVEA DE SOUZA &amp; MD DESENVOLVIMENTO EMPRESARIAL LTDA</t>
  </si>
  <si>
    <t>61.914.610/0001-95</t>
  </si>
  <si>
    <t>GOUVEA DE SOUZA</t>
  </si>
  <si>
    <t>sergio@gsmd.com.br</t>
  </si>
  <si>
    <t>PAULISTA 171 AND 4</t>
  </si>
  <si>
    <t>F000951</t>
  </si>
  <si>
    <t>ACTIVEWEB TECHNOLOGIES INFORMATICA LTDA ME</t>
  </si>
  <si>
    <t>04.724.924/0001-91</t>
  </si>
  <si>
    <t>VISCONDE DO RIO BRANCO</t>
  </si>
  <si>
    <t>F000952</t>
  </si>
  <si>
    <t>AMMAR &amp; AMMAR ADVOGADOS ASSOCIADOS</t>
  </si>
  <si>
    <t>08.653.986/0001-00</t>
  </si>
  <si>
    <t>Curupace</t>
  </si>
  <si>
    <t>F000953</t>
  </si>
  <si>
    <t>NETSIGN COMUNICAÇÃO VISUAL LTDA</t>
  </si>
  <si>
    <t>00.752.970/0001-43</t>
  </si>
  <si>
    <t>F000954</t>
  </si>
  <si>
    <t>M.I.B. NEWCONCEPT PRODUTOS GRAFICOS LTDA</t>
  </si>
  <si>
    <t>11.081.540/0001-63</t>
  </si>
  <si>
    <t>MIB NEWCONCEPT</t>
  </si>
  <si>
    <t>daniel@mibgroup.com.br</t>
  </si>
  <si>
    <t>PROFESSOR MANOEL JOSE PEDROSO</t>
  </si>
  <si>
    <t>F000955</t>
  </si>
  <si>
    <t>SERGIO VINÍCIUS MENDES PIERATTI</t>
  </si>
  <si>
    <t>14.896.343/0001-90</t>
  </si>
  <si>
    <t>FULL TIME PROPAGANDA E MARKETING</t>
  </si>
  <si>
    <t>rangel.vicente@hotmail.com</t>
  </si>
  <si>
    <t>COND RK</t>
  </si>
  <si>
    <t>F000956</t>
  </si>
  <si>
    <t>VISEU SOCIEDADE DE ADVOGADOS.</t>
  </si>
  <si>
    <t>01.113.450/0001-53</t>
  </si>
  <si>
    <t>VISEU ADVOGADOS</t>
  </si>
  <si>
    <t>info@viseu.com.br</t>
  </si>
  <si>
    <t>FUNCHAL 263 AND 10 CJ 104</t>
  </si>
  <si>
    <t>F000957</t>
  </si>
  <si>
    <t>Interactiva Comercio e Networks Informática do Brasil Ltda</t>
  </si>
  <si>
    <t>04.830.999/0001-57</t>
  </si>
  <si>
    <t>F000958</t>
  </si>
  <si>
    <t>SJ ADMINISTRACAO DE IMOVEIS LTDA</t>
  </si>
  <si>
    <t>06.534.445/0001-38</t>
  </si>
  <si>
    <t>SJ ADMINISTRAÇÃO</t>
  </si>
  <si>
    <t>SANTOS DUMONT 1388</t>
  </si>
  <si>
    <t>F000959</t>
  </si>
  <si>
    <t>REBECCA ASSESSORIA DE MARKETING EIRELI - ME</t>
  </si>
  <si>
    <t>17.198.840/0001-03</t>
  </si>
  <si>
    <t>23 DE JUNHO</t>
  </si>
  <si>
    <t>F000960</t>
  </si>
  <si>
    <t>MINAS ARENA GESTÃO DE INSTALAÇOES ESPORTIVAS S/A</t>
  </si>
  <si>
    <t>13.012.956/0001-55</t>
  </si>
  <si>
    <t>financeiro.bilheteria@estadiomineirao.com.br</t>
  </si>
  <si>
    <t>Antônio Abrahão Caram</t>
  </si>
  <si>
    <t>F000961</t>
  </si>
  <si>
    <t>A CASA DOS CAPACHOS LTDA</t>
  </si>
  <si>
    <t>00.5356.328/0001-02</t>
  </si>
  <si>
    <t>CASA DOS CAPACHOS</t>
  </si>
  <si>
    <t>SCLN 410 BLOCO D</t>
  </si>
  <si>
    <t>F000962</t>
  </si>
  <si>
    <t>CONSULTING QL INFORMATICA LTDA</t>
  </si>
  <si>
    <t>13.041.356/0002-04</t>
  </si>
  <si>
    <t>CONSULTING</t>
  </si>
  <si>
    <t>IBITIRAMA</t>
  </si>
  <si>
    <t>F000963</t>
  </si>
  <si>
    <t>BIASED CONSULTORIA EM INFORMATICA LTDA</t>
  </si>
  <si>
    <t>07.129.601/0001-48</t>
  </si>
  <si>
    <t>BIASED</t>
  </si>
  <si>
    <t>F000964</t>
  </si>
  <si>
    <t>CODE2C SERVIÇOS DE INFORMATICA LTDA</t>
  </si>
  <si>
    <t>15.537.188/0001-89</t>
  </si>
  <si>
    <t>PADRE MARIANO RINALDI</t>
  </si>
  <si>
    <t>F000965</t>
  </si>
  <si>
    <t>ERIC EUGENIO SILVA CEOLA ME</t>
  </si>
  <si>
    <t>16.978.724/0001-44</t>
  </si>
  <si>
    <t>ERIC CEOLA</t>
  </si>
  <si>
    <t>JOÃO ARANHA NETTO</t>
  </si>
  <si>
    <t>F000966</t>
  </si>
  <si>
    <t>KLISIEWICZ INFORMATICA LTDA - ME</t>
  </si>
  <si>
    <t>07.261.826/0001-53</t>
  </si>
  <si>
    <t>KLISIEWICZ</t>
  </si>
  <si>
    <t>SERGIO PEREIRA DA SILVA</t>
  </si>
  <si>
    <t>F000967</t>
  </si>
  <si>
    <t>ALEXANDRE YEMBO LEITE - ME</t>
  </si>
  <si>
    <t>16.962.339/0001-09</t>
  </si>
  <si>
    <t>ALEXANDRE</t>
  </si>
  <si>
    <t>PRES JUSCELINO KUBITSCHEK DE OLIVEIRA</t>
  </si>
  <si>
    <t>F000968</t>
  </si>
  <si>
    <t>R.DIAS DOS SANTOS INFORMATICA ME</t>
  </si>
  <si>
    <t>17.135.234/0001-49</t>
  </si>
  <si>
    <t>R DIAS</t>
  </si>
  <si>
    <t>ADALGISA DE ABREU RAMALHO</t>
  </si>
  <si>
    <t>F000969</t>
  </si>
  <si>
    <t>TOUCH SIGNAL EIRELLI ME</t>
  </si>
  <si>
    <t>16.946.605/0001-00</t>
  </si>
  <si>
    <t>TOUCH SIGNAL</t>
  </si>
  <si>
    <t>DOLORES LUPIANO MOIOLI</t>
  </si>
  <si>
    <t>F000970</t>
  </si>
  <si>
    <t>VICC CONSULTANCY CONSULTORIA E DESENVOLVIMENTO DE SISTEMAS LTDA</t>
  </si>
  <si>
    <t>11.493.474/0001-39</t>
  </si>
  <si>
    <t>VICC</t>
  </si>
  <si>
    <t>LUIS BASSI</t>
  </si>
  <si>
    <t>F000971</t>
  </si>
  <si>
    <t>MARIA DULCE DE SOUZA LEAO SAMP</t>
  </si>
  <si>
    <t>168.894.524-53</t>
  </si>
  <si>
    <t>MARIA DULCE</t>
  </si>
  <si>
    <t>BERNARDO VIEIRA DE MELO</t>
  </si>
  <si>
    <t>F000972</t>
  </si>
  <si>
    <t>CONSTRUTORA DG LTDA</t>
  </si>
  <si>
    <t>07.840.360/0001-40</t>
  </si>
  <si>
    <t>PRESIDENTE ROOSEVELT</t>
  </si>
  <si>
    <t>F000973</t>
  </si>
  <si>
    <t>ALDELUCIA MARIA FERREIRA DE MORAIS</t>
  </si>
  <si>
    <t>949.591.704-25</t>
  </si>
  <si>
    <t>Francisco da Cunha</t>
  </si>
  <si>
    <t>F000974</t>
  </si>
  <si>
    <t>ENVISION SERVICOS E SOLUCOES EM INFORMATICA LTDA</t>
  </si>
  <si>
    <t>07.404.918/0001-45</t>
  </si>
  <si>
    <t>Envision Serviços e Soluções em Informática Ltda</t>
  </si>
  <si>
    <t>PAULISTA 1048 CJ 31 AND 3</t>
  </si>
  <si>
    <t>F000975</t>
  </si>
  <si>
    <t>JORGE INACIO CARDOSO</t>
  </si>
  <si>
    <t>043.982.588-17</t>
  </si>
  <si>
    <t>jorge taxista</t>
  </si>
  <si>
    <t>F000976</t>
  </si>
  <si>
    <t>BSB CONSULTORIA IMOBILIARIA LTDA</t>
  </si>
  <si>
    <t>38.001.194/0001-12</t>
  </si>
  <si>
    <t>BSB CONSULTORIA</t>
  </si>
  <si>
    <t>703 BLOCO C Q702 3 BL A ENTRADA53 2 AND S</t>
  </si>
  <si>
    <t>F000977</t>
  </si>
  <si>
    <t>LINO BARTOLOMEU BRANDÃO DE MORAIS</t>
  </si>
  <si>
    <t>076.505.074-91</t>
  </si>
  <si>
    <t>LINO</t>
  </si>
  <si>
    <t>FRANCISCO DA CUNHA</t>
  </si>
  <si>
    <t>F000978</t>
  </si>
  <si>
    <t>A.W. Faber-Castell S.A.</t>
  </si>
  <si>
    <t>59.596.908/0007-48</t>
  </si>
  <si>
    <t>Faber-Castell</t>
  </si>
  <si>
    <t>CEL JOSE AUGUSTO DE OLIVEIRA SALLES 1876 CJ IND</t>
  </si>
  <si>
    <t>F000979</t>
  </si>
  <si>
    <t>Ability Comunicação Integrada Ltda.</t>
  </si>
  <si>
    <t>04.505.759/0001-87</t>
  </si>
  <si>
    <t>Jurubatuba</t>
  </si>
  <si>
    <t>F000980</t>
  </si>
  <si>
    <t>House Consultoria &amp; Gestão Ltda</t>
  </si>
  <si>
    <t>06.061.924/0001-84</t>
  </si>
  <si>
    <t>F000981</t>
  </si>
  <si>
    <t>EMPRESA BRASILEIRA DE CORREIOS E TELEGRAFOS</t>
  </si>
  <si>
    <t>34.028.316/0021-57</t>
  </si>
  <si>
    <t>ADMINISTRACAO CENTRAL</t>
  </si>
  <si>
    <t>GUARARAPES 250</t>
  </si>
  <si>
    <t>F000982</t>
  </si>
  <si>
    <t>BLUE BRIDGE CONSULTORIA ADMINISTRATIVA</t>
  </si>
  <si>
    <t>03.623.397/0001-66</t>
  </si>
  <si>
    <t>BLUE BRIDGE</t>
  </si>
  <si>
    <t>ESTADOS UNIDOS 12</t>
  </si>
  <si>
    <t>F000983</t>
  </si>
  <si>
    <t>Companhia Fabril Lepper - Filial</t>
  </si>
  <si>
    <t>84.683.887/0002-30</t>
  </si>
  <si>
    <t>Collor</t>
  </si>
  <si>
    <t>F000984</t>
  </si>
  <si>
    <t>GUANABARA EXPRESS TRANSPORTE DE CARGAS S/A</t>
  </si>
  <si>
    <t>08.707.061/0001-03</t>
  </si>
  <si>
    <t>GUANABARA EXPRESS</t>
  </si>
  <si>
    <t>BR CENTO E DEZESSEIS KM 6</t>
  </si>
  <si>
    <t>F000985</t>
  </si>
  <si>
    <t>Mass DBA Soluções em TI Ltda.</t>
  </si>
  <si>
    <t>15.218.681/0001-36</t>
  </si>
  <si>
    <t>Camarajibe</t>
  </si>
  <si>
    <t>F000986</t>
  </si>
  <si>
    <t>VIDRONOVA-COM DE VIDROS E ESQUADRIAS DE ALUMINIO LTDA - ME</t>
  </si>
  <si>
    <t>VIDRONOVA</t>
  </si>
  <si>
    <t>Itapira</t>
  </si>
  <si>
    <t>Paoletti</t>
  </si>
  <si>
    <t>F000987</t>
  </si>
  <si>
    <t>NORBERTO XIMENES FERREIRA</t>
  </si>
  <si>
    <t>005.178.483-17</t>
  </si>
  <si>
    <t>Santa Inês</t>
  </si>
  <si>
    <t>21 de Agosto</t>
  </si>
  <si>
    <t>F000988</t>
  </si>
  <si>
    <t>Casablanca Churrascaria</t>
  </si>
  <si>
    <t>F000989</t>
  </si>
  <si>
    <t>Central dos Ingressos Promoções e Eventos Ltda</t>
  </si>
  <si>
    <t>12.186.731/0001-52</t>
  </si>
  <si>
    <t>CENTRAL DOS EVENTOS</t>
  </si>
  <si>
    <t>F000990</t>
  </si>
  <si>
    <t>ALGUIDARES BAR E RESTAURANTE LTDA</t>
  </si>
  <si>
    <t>00.847.179/0001-17</t>
  </si>
  <si>
    <t>F000991</t>
  </si>
  <si>
    <t>Patricia Vieira Zago Sousa</t>
  </si>
  <si>
    <t>586.302.521-20</t>
  </si>
  <si>
    <t>F000992</t>
  </si>
  <si>
    <t>PINHEIRO NETO ADVOGADOS</t>
  </si>
  <si>
    <t>60.613.478/0001-19</t>
  </si>
  <si>
    <t>F000993</t>
  </si>
  <si>
    <t>ANA C. DE O. NEGREIROS COM DE MOVEIS EPP</t>
  </si>
  <si>
    <t>06.341.231/0001-45</t>
  </si>
  <si>
    <t>AVENIDA</t>
  </si>
  <si>
    <t>F000994</t>
  </si>
  <si>
    <t>I.S. GALVÃO ME</t>
  </si>
  <si>
    <t>13.544.027/0001 – 97</t>
  </si>
  <si>
    <t>IGOR SERAK GALVÃO</t>
  </si>
  <si>
    <t>F000995</t>
  </si>
  <si>
    <t>PORT DISTRIBUIDORA DE INFORMATICA E PAPELARIA LTDA</t>
  </si>
  <si>
    <t>08.228.010/0001-90</t>
  </si>
  <si>
    <t>PORT</t>
  </si>
  <si>
    <t>Núcleo Rural</t>
  </si>
  <si>
    <t>F000996</t>
  </si>
  <si>
    <t>HABITARE WINDOW FASHION LTDA</t>
  </si>
  <si>
    <t>02.762.406/0001-37</t>
  </si>
  <si>
    <t>CONSELHEIRO AGUIAR</t>
  </si>
  <si>
    <t>F000997</t>
  </si>
  <si>
    <t>Alfa &amp; Omega LTDA</t>
  </si>
  <si>
    <t>09.119.020/0001-50</t>
  </si>
  <si>
    <t>Alfa &amp; omega Lacres</t>
  </si>
  <si>
    <t>Itap. da Serra</t>
  </si>
  <si>
    <t>F000998</t>
  </si>
  <si>
    <t>GARDEN TURISMO E EVENTOS</t>
  </si>
  <si>
    <t>07.389.443/0001-65</t>
  </si>
  <si>
    <t>contato@gardeneventos.com.br</t>
  </si>
  <si>
    <t>QUADRA E</t>
  </si>
  <si>
    <t>F000999</t>
  </si>
  <si>
    <t>FUNDAÇÃO INSTITUTO DE PESQUISA CONTÁBEIS, ATUARIAIS E FINANCEIRAS- FIPECAFI</t>
  </si>
  <si>
    <t>46.359.865.001-40</t>
  </si>
  <si>
    <t>FIPECAFI</t>
  </si>
  <si>
    <t>F001000</t>
  </si>
  <si>
    <t>Balões Impressos Indústrias e Comercio LTDA ME</t>
  </si>
  <si>
    <t>10.235.051.0001-56</t>
  </si>
  <si>
    <t>Nabirra Calil Melo</t>
  </si>
  <si>
    <t>F001001</t>
  </si>
  <si>
    <t>MSI SERVICOS DE INFORMATICA LTDA ME</t>
  </si>
  <si>
    <t>17.525.738/0001-75</t>
  </si>
  <si>
    <t>MSI SERVIÇOS DE INFORMATICA</t>
  </si>
  <si>
    <t>GERMINO GOMES DA SILVA 49</t>
  </si>
  <si>
    <t>F001002</t>
  </si>
  <si>
    <t>VSP Comercio de Bebidas Ltda - Me</t>
  </si>
  <si>
    <t>08.827.417/0001-34</t>
  </si>
  <si>
    <t>VSP  Comercio de Bebidas</t>
  </si>
  <si>
    <t>PROF. TAMANDARÉ DE TOLEDO</t>
  </si>
  <si>
    <t>F001003</t>
  </si>
  <si>
    <t>Carlos Sergio Rodrigues Mendes</t>
  </si>
  <si>
    <t>141.402.683-87</t>
  </si>
  <si>
    <t>Rocha Lima</t>
  </si>
  <si>
    <t>ORACLE DO BRASIL SISTEMAS LTDA</t>
  </si>
  <si>
    <t>59.456.277/0001-76</t>
  </si>
  <si>
    <t>ORACLE</t>
  </si>
  <si>
    <t>DR JOSE AUREO BUSTAMANTE 455 ANEXO MORUMBI BUSINESS CEN</t>
  </si>
  <si>
    <t>F001005</t>
  </si>
  <si>
    <t>STYLO SERVIÇOS TEMPORÁRIOS LTDA</t>
  </si>
  <si>
    <t>02.854.139/0001-28</t>
  </si>
  <si>
    <t>MARCONDES PEREIRA</t>
  </si>
  <si>
    <t>F001006</t>
  </si>
  <si>
    <t>ASCET INVESTIMENTOS LTDA</t>
  </si>
  <si>
    <t>07.447357/0001-61</t>
  </si>
  <si>
    <t>ASCET INVESTIMENTOS</t>
  </si>
  <si>
    <t>DAS BANANEIRAS</t>
  </si>
  <si>
    <t>F001007</t>
  </si>
  <si>
    <t>TRANSOCEANIC REPRESENTACOES LTDA</t>
  </si>
  <si>
    <t>46.031.910/0001-32</t>
  </si>
  <si>
    <t>SOBRATUR</t>
  </si>
  <si>
    <t>FAGUNDES FILHO 191 CJ 145 146 147 E 148 BL A</t>
  </si>
  <si>
    <t>F001008</t>
  </si>
  <si>
    <t>FESA CONS. EM RH - PRODUTOS DE CONSUMO E FARMACÊUTICOS LTDA</t>
  </si>
  <si>
    <t>13.068.839/0001-03</t>
  </si>
  <si>
    <t>F001009</t>
  </si>
  <si>
    <t>Ville Artes Graficas Ltda</t>
  </si>
  <si>
    <t>05.659.213/0001-43</t>
  </si>
  <si>
    <t>Ville Artes</t>
  </si>
  <si>
    <t>Benedito guedes de Oliveira</t>
  </si>
  <si>
    <t>F001010</t>
  </si>
  <si>
    <t>Kátia Camara Rezende</t>
  </si>
  <si>
    <t>016.625.756-70</t>
  </si>
  <si>
    <t>F001011</t>
  </si>
  <si>
    <t>TARCISIO VIEIRA DE CARVALHO NETO</t>
  </si>
  <si>
    <t>645.582.401-63</t>
  </si>
  <si>
    <t>SHIS QL</t>
  </si>
  <si>
    <t>F001012</t>
  </si>
  <si>
    <t>Emerson Desenvolvimento de Software Ltda</t>
  </si>
  <si>
    <t>17.707.649/0001-40</t>
  </si>
  <si>
    <t>ANCARINHAS</t>
  </si>
  <si>
    <t>F001013</t>
  </si>
  <si>
    <t>CUSHMAN NEGÓCIOS IMOBILIÁRIOS LTDA</t>
  </si>
  <si>
    <t>11.038.935/0001-83</t>
  </si>
  <si>
    <t>F001014</t>
  </si>
  <si>
    <t>SOL PANAMBY SPECIALTY COFFEES LTDA</t>
  </si>
  <si>
    <t>10.678.481/0002-23</t>
  </si>
  <si>
    <t>Maria Coelho de Aguiar</t>
  </si>
  <si>
    <t>F001015</t>
  </si>
  <si>
    <t>Car &amp; Parking Ltda - EPP</t>
  </si>
  <si>
    <t>71.057.996/0012-72</t>
  </si>
  <si>
    <t>Contorno</t>
  </si>
  <si>
    <t>F001016</t>
  </si>
  <si>
    <t>N DUDUCH COMÉRCIO DE MATERIAIS PARA EVENTOS LTDA</t>
  </si>
  <si>
    <t>07.444.305/0001-31</t>
  </si>
  <si>
    <t>DOMINGOS RODRIGUES</t>
  </si>
  <si>
    <t>F001017</t>
  </si>
  <si>
    <t>Festança Decorações e Eventos Ltda</t>
  </si>
  <si>
    <t>10.528.147/0001-02</t>
  </si>
  <si>
    <t>F001018</t>
  </si>
  <si>
    <t>SOLIDIS BUREAU DE IMPRESSAO 3D LTDA - EPP</t>
  </si>
  <si>
    <t>15.136.915/0001-04</t>
  </si>
  <si>
    <t>ARY ROLIM COSTA</t>
  </si>
  <si>
    <t>F001019</t>
  </si>
  <si>
    <t>Prado Gonçalves Consultoria Imobiliária Sociedade Simples LTDA</t>
  </si>
  <si>
    <t>54.128.368/0001-69</t>
  </si>
  <si>
    <t>Eng Carlos Stevenson</t>
  </si>
  <si>
    <t>F001020</t>
  </si>
  <si>
    <t>R.I.A da Rocha Celulares ME</t>
  </si>
  <si>
    <t>10.488.224/0001-48</t>
  </si>
  <si>
    <t>Company Cell</t>
  </si>
  <si>
    <t>Leopoldo Couto de Magalhaes Junior</t>
  </si>
  <si>
    <t>F001021</t>
  </si>
  <si>
    <t>T. C. MAXIMO COMERCIO E BOMBONIERE EIRELI - ME</t>
  </si>
  <si>
    <t>17.214.425/0001-04</t>
  </si>
  <si>
    <t>CND</t>
  </si>
  <si>
    <t>F001022</t>
  </si>
  <si>
    <t>STANDARD ASSESSORIA E CONSULTORIA EM INFORMATICA LTDA.</t>
  </si>
  <si>
    <t>08.335.629/0001-02</t>
  </si>
  <si>
    <t>LUA MINGUANTE</t>
  </si>
  <si>
    <t>F001023</t>
  </si>
  <si>
    <t>J. MUNHOZ &amp; CIA LTDA</t>
  </si>
  <si>
    <t>03.070.939/0002-00</t>
  </si>
  <si>
    <t>AMERICO SAMARONE</t>
  </si>
  <si>
    <t>F001024</t>
  </si>
  <si>
    <t>Bit Click Digital Photo Ltd</t>
  </si>
  <si>
    <t>58.102.252/0001-01</t>
  </si>
  <si>
    <t>MARQUES DE SABARA</t>
  </si>
  <si>
    <t>F001025</t>
  </si>
  <si>
    <t>FH&amp;R INFORMATICA LTDA - ME</t>
  </si>
  <si>
    <t>03.649.664/0001-74</t>
  </si>
  <si>
    <t>JOAO ANTONIO DE OLIVEIRA</t>
  </si>
  <si>
    <t>F001026</t>
  </si>
  <si>
    <t>SERVICE CLEAN ADMINISTRACAO E SERVICOS LTDA EPP</t>
  </si>
  <si>
    <t>02.709.751/0001-07</t>
  </si>
  <si>
    <t>SERVICE CLEAN</t>
  </si>
  <si>
    <t>ABILIO MACHADO 1597 SL 207</t>
  </si>
  <si>
    <t>F001027</t>
  </si>
  <si>
    <t>DPG SINALIZACAO DIGITAL LTDA - EPP</t>
  </si>
  <si>
    <t>10.644.293/0001-01</t>
  </si>
  <si>
    <t>Alipio de Melo</t>
  </si>
  <si>
    <t>F001028</t>
  </si>
  <si>
    <t>VIDROART COMERCIO E ARTESANATOS LTDA - EPP</t>
  </si>
  <si>
    <t>52.514.304/0001-70</t>
  </si>
  <si>
    <t>REGIS BITTENCOURT</t>
  </si>
  <si>
    <t>F001029</t>
  </si>
  <si>
    <t>PLOTACAD PLOTAGENS LTDA - ME</t>
  </si>
  <si>
    <t>00.774.775/0001-14</t>
  </si>
  <si>
    <t>DOS TIMBIRAS 153 LJ 3</t>
  </si>
  <si>
    <t>F001030</t>
  </si>
  <si>
    <t>TARTARO INDUSTRIA GRAFICA LTDA - EPP</t>
  </si>
  <si>
    <t>00.305.781/0001-22</t>
  </si>
  <si>
    <t>PROFESSOR LUIZ IGNACIO DE ANHAIA MELLO</t>
  </si>
  <si>
    <t>F001031</t>
  </si>
  <si>
    <t>INTEGRACAO - ESCOLA DE NEGOCIOS LTDA</t>
  </si>
  <si>
    <t>03.493.782/0001-36</t>
  </si>
  <si>
    <t>INTEGRACAO ESCOLA DE NEGOCIOS</t>
  </si>
  <si>
    <t>MANUEL GUEDES 504 AND TER</t>
  </si>
  <si>
    <t>F001032</t>
  </si>
  <si>
    <t>AQUILON TELECOMUNICACOES LTDA.</t>
  </si>
  <si>
    <t>12.043.596/0007-81</t>
  </si>
  <si>
    <t>F001033</t>
  </si>
  <si>
    <t>AROLI CAFE'S LTDA EPP</t>
  </si>
  <si>
    <t>04.888.060/0001-43</t>
  </si>
  <si>
    <t>F001034</t>
  </si>
  <si>
    <t>GREENSEC TECNOLOGIA DA INFORMAÇÃO LTDA</t>
  </si>
  <si>
    <t>GREENSEC</t>
  </si>
  <si>
    <t>GUIAN</t>
  </si>
  <si>
    <t>F001035</t>
  </si>
  <si>
    <t>Verona Empreendimentos Ltda</t>
  </si>
  <si>
    <t>Verona</t>
  </si>
  <si>
    <t>verona@hplus.com.br</t>
  </si>
  <si>
    <t>Shin Ca</t>
  </si>
  <si>
    <t>F001036</t>
  </si>
  <si>
    <t>Empresa Folha da Manha SA</t>
  </si>
  <si>
    <t>saa@grupofolha.com.br</t>
  </si>
  <si>
    <t>F001037</t>
  </si>
  <si>
    <t>Dell Computadores do Brasil Ltda</t>
  </si>
  <si>
    <t>72.381.189/0006-25</t>
  </si>
  <si>
    <t>Dell Computadores</t>
  </si>
  <si>
    <t>Emancipação</t>
  </si>
  <si>
    <t>F001038</t>
  </si>
  <si>
    <t>Gilbson Soluções em Tecnologia Ltda</t>
  </si>
  <si>
    <t>09.146.661/0001-02</t>
  </si>
  <si>
    <t>Gibson</t>
  </si>
  <si>
    <t>F001039</t>
  </si>
  <si>
    <t>72.381.189/0001-10</t>
  </si>
  <si>
    <t>ELDORADO DO SUL</t>
  </si>
  <si>
    <t>geoquisa.rodrigues@dell.com</t>
  </si>
  <si>
    <t>INDUST BELGRAF 400</t>
  </si>
  <si>
    <t>F001040</t>
  </si>
  <si>
    <t>72.381.189/0008-97</t>
  </si>
  <si>
    <t>F001041</t>
  </si>
  <si>
    <t>TWW DO BRASIL S.A.</t>
  </si>
  <si>
    <t>01.126.946/0001-61</t>
  </si>
  <si>
    <t>TWW</t>
  </si>
  <si>
    <t>DO ROCIO 220 CJ 61 6 AND</t>
  </si>
  <si>
    <t>F001042</t>
  </si>
  <si>
    <t>CHRISTINY PEREIRA DE SOUZA DESCHAMPS</t>
  </si>
  <si>
    <t>016.135.039-97</t>
  </si>
  <si>
    <t>Santa Ctarina</t>
  </si>
  <si>
    <t>Koesa</t>
  </si>
  <si>
    <t>F001043</t>
  </si>
  <si>
    <t>PEDRO MELO PEREIRA</t>
  </si>
  <si>
    <t>383.270.660-72</t>
  </si>
  <si>
    <t>Passos</t>
  </si>
  <si>
    <t>Dep. Lourenço de Andrade</t>
  </si>
  <si>
    <t>F001044</t>
  </si>
  <si>
    <t>ANDRÉ PORTELLA DOS SANTOS</t>
  </si>
  <si>
    <t>064.348.476-02</t>
  </si>
  <si>
    <t>F001045</t>
  </si>
  <si>
    <t>TRANSPORTES MENDES VIANA LTDA ME</t>
  </si>
  <si>
    <t>10.506.944/0001-99</t>
  </si>
  <si>
    <t>TMV TRANSPORTES</t>
  </si>
  <si>
    <t>JOSE MENDES DE CARVALHO 119</t>
  </si>
  <si>
    <t>F001046</t>
  </si>
  <si>
    <t>COMPOSER GRAFICA E EDITORA LTDA - EPP</t>
  </si>
  <si>
    <t>69.921.047/0001-94</t>
  </si>
  <si>
    <t>F001047</t>
  </si>
  <si>
    <t>ARCA PERICIA CONTÁBIL LTDA ME</t>
  </si>
  <si>
    <t>14.186.445/0001-12</t>
  </si>
  <si>
    <t>F001048</t>
  </si>
  <si>
    <t>Azul Linhas Aéreas Brasileiras SA</t>
  </si>
  <si>
    <t>09.296.295/0001-60</t>
  </si>
  <si>
    <t>Azul</t>
  </si>
  <si>
    <t>julio.sato@voeazul.com.br</t>
  </si>
  <si>
    <t>Marcos Penteado de Ulhoa Rodrigues</t>
  </si>
  <si>
    <t>F001049</t>
  </si>
  <si>
    <t>MATIAS CONSULTORES ASSESSORIA EM MARKETING E EDUCACAO LTDA</t>
  </si>
  <si>
    <t>11.055.086/0001-76</t>
  </si>
  <si>
    <t>Matias</t>
  </si>
  <si>
    <t>MIN ROCHA AZEVEDO 456 AND 10 CJ 1001</t>
  </si>
  <si>
    <t>F001050</t>
  </si>
  <si>
    <t>SA CORREIO BRAZILIENSE</t>
  </si>
  <si>
    <t>00.001.172/0001-80</t>
  </si>
  <si>
    <t>CORREIO BRAZILIENSE</t>
  </si>
  <si>
    <t>QD 2 LT 340 340</t>
  </si>
  <si>
    <t>F001051</t>
  </si>
  <si>
    <t>Editora Stilo Ltda - Me</t>
  </si>
  <si>
    <t>11.405.415/0001-61</t>
  </si>
  <si>
    <t>Raja Gababaglia</t>
  </si>
  <si>
    <t>F001052</t>
  </si>
  <si>
    <t>Associação de Dirigentes Cristãos de Empresa de São Paulo - ADCE-SP</t>
  </si>
  <si>
    <t>52.808.193/0001-05</t>
  </si>
  <si>
    <t>Santanésia</t>
  </si>
  <si>
    <t>F001053</t>
  </si>
  <si>
    <t>Igor Barreto Photoart</t>
  </si>
  <si>
    <t>868.764.143-53</t>
  </si>
  <si>
    <t>Monsenhor Catão</t>
  </si>
  <si>
    <t>F001054</t>
  </si>
  <si>
    <t>Salesforce.com Inc</t>
  </si>
  <si>
    <t>TX</t>
  </si>
  <si>
    <t>P.O Box 203141</t>
  </si>
  <si>
    <t>Estados Unidos</t>
  </si>
  <si>
    <t>F001055</t>
  </si>
  <si>
    <t>GOTI CONSULTORIA E TECNOLOGIA DA INFORMACAO LTDA</t>
  </si>
  <si>
    <t>14.045.657/0001-80</t>
  </si>
  <si>
    <t>LEONARDO MARTINS NETO</t>
  </si>
  <si>
    <t>F001056</t>
  </si>
  <si>
    <t>HIPER SIGN IMPRESSAO DIGITAL LTDA - ME</t>
  </si>
  <si>
    <t>09.434.228/0001-64</t>
  </si>
  <si>
    <t>Alfredo Balena</t>
  </si>
  <si>
    <t>F001057</t>
  </si>
  <si>
    <t>Tatiana Maria Mateus Riesco Nunes</t>
  </si>
  <si>
    <t>169.551.128-05</t>
  </si>
  <si>
    <t>Caramuru</t>
  </si>
  <si>
    <t>F001058</t>
  </si>
  <si>
    <t>DWH Tecnologia e Comercio Ltda</t>
  </si>
  <si>
    <t>05.562.488/0001-64</t>
  </si>
  <si>
    <t>DWH</t>
  </si>
  <si>
    <t>Das Pernambucanas</t>
  </si>
  <si>
    <t>F001059</t>
  </si>
  <si>
    <t>L. A. FILHOS LOCACOES, SERVICOS E TRANSPORTES LTDA - ME</t>
  </si>
  <si>
    <t>15.494.710/0001-92</t>
  </si>
  <si>
    <t>Julio Abreu</t>
  </si>
  <si>
    <t>F001060</t>
  </si>
  <si>
    <t>GS DIVITEX FORROS E DIVISORIAS LTDA - ME</t>
  </si>
  <si>
    <t>10.323.925/0001-27</t>
  </si>
  <si>
    <t>GS DIVITEX FORROS E DIVISORIAS</t>
  </si>
  <si>
    <t>MARIANGELA</t>
  </si>
  <si>
    <t>F001061</t>
  </si>
  <si>
    <t>Magalhães &amp; Santos Telecomunicações Ltda ME</t>
  </si>
  <si>
    <t>05.778.185/0001-83</t>
  </si>
  <si>
    <t>Magalhães</t>
  </si>
  <si>
    <t>financeiro@netele.com.br</t>
  </si>
  <si>
    <t>do Jasmim</t>
  </si>
  <si>
    <t>F001062</t>
  </si>
  <si>
    <t>Renato Jorge Barbosa Carvalho</t>
  </si>
  <si>
    <t>001.360.638-70</t>
  </si>
  <si>
    <t>Leopoldo Couto de Magalhães</t>
  </si>
  <si>
    <t>F001063</t>
  </si>
  <si>
    <t>MILAGRO COMERCIO IMPORTACAO E EXPORTACAO LTDA</t>
  </si>
  <si>
    <t>05.039.215/0001-30</t>
  </si>
  <si>
    <t>Doutor Neto de Araújo</t>
  </si>
  <si>
    <t>F001064</t>
  </si>
  <si>
    <t>Net Help Cons.Trei.Implant.Redes Comp.LT</t>
  </si>
  <si>
    <t>02.262.890/0001-35</t>
  </si>
  <si>
    <t>Uruguai</t>
  </si>
  <si>
    <t>F001065</t>
  </si>
  <si>
    <t>BRASPAG TECNOLOGIA EM PAGAMENTO LTDA</t>
  </si>
  <si>
    <t>BRASPAG</t>
  </si>
  <si>
    <t>XINGU 512 AND 27 SL 27 1</t>
  </si>
  <si>
    <t>F001066</t>
  </si>
  <si>
    <t>Leonardo Barcelos de Oliveira</t>
  </si>
  <si>
    <t>011.868.700-01</t>
  </si>
  <si>
    <t>Avenida</t>
  </si>
  <si>
    <t>F001067</t>
  </si>
  <si>
    <t>Elisete Nogueira Franquias EPP</t>
  </si>
  <si>
    <t>04.343.527.0001/70</t>
  </si>
  <si>
    <t>Bono Pneus</t>
  </si>
  <si>
    <t>compras@bonopneus.com.br</t>
  </si>
  <si>
    <t>Engenheiro Roberto Mange</t>
  </si>
  <si>
    <t>F001068</t>
  </si>
  <si>
    <t>Doutores da Alegria</t>
  </si>
  <si>
    <t>00.491.904/0001-67</t>
  </si>
  <si>
    <t>Kristal Metello &lt;kristal@doutoresdaalegria.org.br&gt;</t>
  </si>
  <si>
    <t>Alves Guimaraes</t>
  </si>
  <si>
    <t>F001069</t>
  </si>
  <si>
    <t>Instituto Terra</t>
  </si>
  <si>
    <t>02.776.897/0001-75</t>
  </si>
  <si>
    <t>camila@institutoterra.org;cptrocas@dotz.com.br</t>
  </si>
  <si>
    <t>Cidade de Aimorés Minas Gerais fazenda Bulcão</t>
  </si>
  <si>
    <t>F001070</t>
  </si>
  <si>
    <t>Choperia Armazem Teixeira Lopes Ltda.</t>
  </si>
  <si>
    <t>15.492.163/0001-36</t>
  </si>
  <si>
    <t>rodolfo@krug.com.br</t>
  </si>
  <si>
    <t>Felipe Gabrich</t>
  </si>
  <si>
    <t>F001071</t>
  </si>
  <si>
    <t>SCUP TECNOLOGIA S.A.</t>
  </si>
  <si>
    <t>11.040.096/0001-38</t>
  </si>
  <si>
    <t>F001072</t>
  </si>
  <si>
    <t>Doria Editora LTDa</t>
  </si>
  <si>
    <t>11.704.394/0001-85</t>
  </si>
  <si>
    <t>F001073</t>
  </si>
  <si>
    <t>TEC CORTE COMERCIO E SERVICOS LTDA - ME</t>
  </si>
  <si>
    <t>01.864.140/0001-70</t>
  </si>
  <si>
    <t>ENG. ALBERTO DE ZAGOTTIS</t>
  </si>
  <si>
    <t>F001074</t>
  </si>
  <si>
    <t>SINDICATO EMPREG.EMPR.ASSESSOR.PERICIAS I PESQUISAS MG</t>
  </si>
  <si>
    <t>23.199.862/0001-90</t>
  </si>
  <si>
    <t>DOS TIMBIRAS 2595</t>
  </si>
  <si>
    <t>F001075</t>
  </si>
  <si>
    <t>MANOEL BERNARDES DA SILVEIRA NETO - ME</t>
  </si>
  <si>
    <t>00.537.047/0001-99</t>
  </si>
  <si>
    <t>DAMASIO PINTO</t>
  </si>
  <si>
    <t>F001076</t>
  </si>
  <si>
    <t>DISCOVER TECHNOLOGY INFORMATICA LIMITADA</t>
  </si>
  <si>
    <t>01.119.622/0001-04</t>
  </si>
  <si>
    <t>ALVES GUIMARAES</t>
  </si>
  <si>
    <t>F001077</t>
  </si>
  <si>
    <t>BRASSERIE E ROTISSERIE VICTORIA LTDA</t>
  </si>
  <si>
    <t>60.765.468/0001-07</t>
  </si>
  <si>
    <t>BRASSERIE VICTORIA</t>
  </si>
  <si>
    <t>DR EDUARDO DE SOUZA ARANHA 338</t>
  </si>
  <si>
    <t>F001078</t>
  </si>
  <si>
    <t>J E DE ANDRADE FEITOSA – ME</t>
  </si>
  <si>
    <t>11.478.413/0001-00</t>
  </si>
  <si>
    <t>MONSENHOR TABOSA</t>
  </si>
  <si>
    <t>F001079</t>
  </si>
  <si>
    <t>Anna Halina Pinheiro EPP</t>
  </si>
  <si>
    <t>12.162.271/0001-22</t>
  </si>
  <si>
    <t>Tabapuã</t>
  </si>
  <si>
    <t>F001080</t>
  </si>
  <si>
    <t>SIND EMPREG AG AUT COM EMP ASS P IF PQ EMP SERV CONT ESP</t>
  </si>
  <si>
    <t>60.976.404/0001-47</t>
  </si>
  <si>
    <t>DA LIBERDADE 130 AND 7</t>
  </si>
  <si>
    <t>F001081</t>
  </si>
  <si>
    <t>Thais Larissa Schramm Carvalho</t>
  </si>
  <si>
    <t>811.227.215-87</t>
  </si>
  <si>
    <t>F001082</t>
  </si>
  <si>
    <t>AREA DISTRIBUIDORA DE MATERIAL ELETRICO LTDA</t>
  </si>
  <si>
    <t>15.482.929/0001-71</t>
  </si>
  <si>
    <t>ACHILLES ORLANDO CURTOLLO</t>
  </si>
  <si>
    <t>F001083</t>
  </si>
  <si>
    <t>TUTOIA COMERCIO DE TINTAS LTDA - ME</t>
  </si>
  <si>
    <t>08.068.129/0001-43</t>
  </si>
  <si>
    <t>TUTOIA</t>
  </si>
  <si>
    <t>F001084</t>
  </si>
  <si>
    <t>AXTRON COMERCIO DE PISOS ELEVADOS LTDA - ME</t>
  </si>
  <si>
    <t>13.266.985/0001-43</t>
  </si>
  <si>
    <t>SAO MIGUEL ALEIXO</t>
  </si>
  <si>
    <t>F001085</t>
  </si>
  <si>
    <t>CONDOMINIO DO EDIFICIO QUEIROZ GALVAO CENTRO EMPRESARIAL TORRE JANETE</t>
  </si>
  <si>
    <t>17.488.124/0001-60</t>
  </si>
  <si>
    <t>PE CARAPUCEIRO 968</t>
  </si>
  <si>
    <t>F001086</t>
  </si>
  <si>
    <t>JOSE SERRA FERNANDES LOCADORA - ME</t>
  </si>
  <si>
    <t>07.481.573/0001-23</t>
  </si>
  <si>
    <t>MONGAGUA</t>
  </si>
  <si>
    <t>GOVERNADOR LUCAS GARCEZ</t>
  </si>
  <si>
    <t>F001087</t>
  </si>
  <si>
    <t>FIXER COMÉRCIO E MONTAGEM DE MÓVEIS PARA ESCRITÓRIO LTDA - ME</t>
  </si>
  <si>
    <t>13.572.640/0001-18</t>
  </si>
  <si>
    <t>JOSE EDUARDO MOREIRA</t>
  </si>
  <si>
    <t>F001088</t>
  </si>
  <si>
    <t>JOSE DE SOUSA JATOBA FILHO</t>
  </si>
  <si>
    <t>954.399.514-15</t>
  </si>
  <si>
    <t>Zeze diogo</t>
  </si>
  <si>
    <t>F001089</t>
  </si>
  <si>
    <t>MASTER OFFICE SUPORTE A GESTAO DE NEGOCIOS LTDA - ME</t>
  </si>
  <si>
    <t>04.327.647/0001-83</t>
  </si>
  <si>
    <t>TRES PONTAS</t>
  </si>
  <si>
    <t>F001090</t>
  </si>
  <si>
    <t>Tâmara Larissa Nogueira Pedrosa de Mello</t>
  </si>
  <si>
    <t>116.008.257-02</t>
  </si>
  <si>
    <t>Tenente João Cicero</t>
  </si>
  <si>
    <t>F001091</t>
  </si>
  <si>
    <t>CENTER NORTE S/A CONSTRUCAO EMPREEND ADM E PARTICIPACAO</t>
  </si>
  <si>
    <t>45.246.402/0001-09</t>
  </si>
  <si>
    <t>CORONEL MARCILIO FRANCO</t>
  </si>
  <si>
    <t>F001092</t>
  </si>
  <si>
    <t>AMERICA MED DISTRIBUIDORA DE PRODUTOS LTDA</t>
  </si>
  <si>
    <t>10.891.852/0001-70</t>
  </si>
  <si>
    <t>JABOATAO DOS GUARARAPES</t>
  </si>
  <si>
    <t>CORONEL KLEBER DE ANDRADE</t>
  </si>
  <si>
    <t>F001093</t>
  </si>
  <si>
    <t>FAXINA EXPRESSA LAVANDERIA E SERVICOS LTDA - ME</t>
  </si>
  <si>
    <t>08.814.497/0001-93</t>
  </si>
  <si>
    <t>FAXINA EXPRESSA</t>
  </si>
  <si>
    <t>MQ DE ABRANTES 353</t>
  </si>
  <si>
    <t>F001094</t>
  </si>
  <si>
    <t>ANP4 COMUNICACAO LTDA.</t>
  </si>
  <si>
    <t>07.715.745/0001-86</t>
  </si>
  <si>
    <t>PROFESSOR JOAO MENDES FRANCA</t>
  </si>
  <si>
    <t>F001095</t>
  </si>
  <si>
    <t>ARTES GRAFICAS FORMATO LTDA</t>
  </si>
  <si>
    <t>42.914.408/0001-19</t>
  </si>
  <si>
    <t>ALEM PARAIBA</t>
  </si>
  <si>
    <t>F001096</t>
  </si>
  <si>
    <t>FERNANDO COUTINHO ARRELARO - ME</t>
  </si>
  <si>
    <t>59.036.400/0001-08</t>
  </si>
  <si>
    <t>MARIA MONTEIRO</t>
  </si>
  <si>
    <t>F001097</t>
  </si>
  <si>
    <t>JAQUELINE DA SILVA PAULICHI</t>
  </si>
  <si>
    <t>055.028.069-36</t>
  </si>
  <si>
    <t>F001098</t>
  </si>
  <si>
    <t>FAST TELECOM LTDA. - ME</t>
  </si>
  <si>
    <t>15.616.851/0001-30</t>
  </si>
  <si>
    <t>AVE MARIA</t>
  </si>
  <si>
    <t>F001099</t>
  </si>
  <si>
    <t>CDC BRASIL DISTRIBUIDORA DE TECNOLOGIAS ESPECIAIS LTDA.</t>
  </si>
  <si>
    <t>05.607.657/0002-16</t>
  </si>
  <si>
    <t>CECY</t>
  </si>
  <si>
    <t>F001100</t>
  </si>
  <si>
    <t>GAMA TRADUCOES E INTERPRETACOES LTDA - EPP</t>
  </si>
  <si>
    <t>09.021.268/0001-84</t>
  </si>
  <si>
    <t>GAMA TRADUCOES E INTERPRETACOE</t>
  </si>
  <si>
    <t>PRETORIA 1335</t>
  </si>
  <si>
    <t>F001101</t>
  </si>
  <si>
    <t>SND DISTRIBUICAO DE PRODUTOS DE INFORMATICA S/A</t>
  </si>
  <si>
    <t>02.101.894/0001-31</t>
  </si>
  <si>
    <t>SND</t>
  </si>
  <si>
    <t>COPACABANA 238 CJ 2005 B</t>
  </si>
  <si>
    <t>F001102</t>
  </si>
  <si>
    <t>SECRETARIA DE ESTADO DE FAZENDA DO DISTRITO FEDERAL</t>
  </si>
  <si>
    <t>00.394.684/0001-53</t>
  </si>
  <si>
    <t>DF SFI GABINETE DO SECRATARIO</t>
  </si>
  <si>
    <t>QD 2 BL A Q2 BL A S N ED VALE DO R</t>
  </si>
  <si>
    <t>F001103</t>
  </si>
  <si>
    <t>GURU FILMES E EVENTOS LTDA.</t>
  </si>
  <si>
    <t>10.805.838/0001-06</t>
  </si>
  <si>
    <t>ANACETUBA</t>
  </si>
  <si>
    <t>F001104</t>
  </si>
  <si>
    <t>Emotion Produções</t>
  </si>
  <si>
    <t>66.778.325.0001-08</t>
  </si>
  <si>
    <t>Bourbon Street Music Club</t>
  </si>
  <si>
    <t>Dos Chaves</t>
  </si>
  <si>
    <t>F001105</t>
  </si>
  <si>
    <t>R C R LOCACAO LTDA</t>
  </si>
  <si>
    <t>01.203.383/0001-68</t>
  </si>
  <si>
    <t>ROD BR 101 SUL</t>
  </si>
  <si>
    <t>F001106</t>
  </si>
  <si>
    <t>Targetrh Consultoria em Recursos Humanos Ltda.</t>
  </si>
  <si>
    <t>15.569.173/0001-00</t>
  </si>
  <si>
    <t>F001107</t>
  </si>
  <si>
    <t>TIVIA TECNOLOGIA DA INFORMACAO LTDA - EPP</t>
  </si>
  <si>
    <t>04.745.900/0001-19</t>
  </si>
  <si>
    <t>VERGUEIRO</t>
  </si>
  <si>
    <t>F001108</t>
  </si>
  <si>
    <t>LIDER SINALIZACOES E CARTONAGENS LTDA - ME</t>
  </si>
  <si>
    <t>35.459.825/0001-53</t>
  </si>
  <si>
    <t>OLINDA</t>
  </si>
  <si>
    <t>F001109</t>
  </si>
  <si>
    <t>NEO DESIGN COMERCIO E DECORACOES LTDA.</t>
  </si>
  <si>
    <t>06.056.412/0001-20</t>
  </si>
  <si>
    <t>F001110</t>
  </si>
  <si>
    <t>GRB SERVICES DO BRASIL</t>
  </si>
  <si>
    <t>15.358.414/0001-64</t>
  </si>
  <si>
    <t>albert.duraes@grbsf.com.br</t>
  </si>
  <si>
    <t>24 de maio</t>
  </si>
  <si>
    <t>F001111</t>
  </si>
  <si>
    <t>MASTER FLATS EMPREENDIMENTOS IMOBILIARIOS LTDA - ME</t>
  </si>
  <si>
    <t>10.206.904/0001-21</t>
  </si>
  <si>
    <t>JOAO MOURA</t>
  </si>
  <si>
    <t>F001112</t>
  </si>
  <si>
    <t>SYGNO DESIGN GRAFICO E COMUNICACAO LTDA - ME</t>
  </si>
  <si>
    <t>42.980.367/0001-69</t>
  </si>
  <si>
    <t>SABARA</t>
  </si>
  <si>
    <t>ATENAS</t>
  </si>
  <si>
    <t>F001113</t>
  </si>
  <si>
    <t>Luciana Monteiro de Sousa</t>
  </si>
  <si>
    <t>104.420.717-52</t>
  </si>
  <si>
    <t>Jornalista Jairo Mendes</t>
  </si>
  <si>
    <t>F001114</t>
  </si>
  <si>
    <t>COMPANHIA ENERGETICA DE PERNAMBUCO</t>
  </si>
  <si>
    <t>10.835.932/0001-08</t>
  </si>
  <si>
    <t>JOAO DE BARROS</t>
  </si>
  <si>
    <t>F001115</t>
  </si>
  <si>
    <t>EDILSON FERREIRA DOS SANTOS OSASCO - ME</t>
  </si>
  <si>
    <t>05.424.662/0001-02</t>
  </si>
  <si>
    <t>VILA RICA</t>
  </si>
  <si>
    <t>F001116</t>
  </si>
  <si>
    <t>IMPERACQUA IMPERMEABILIZACAO LTDA - EPP</t>
  </si>
  <si>
    <t>67.189.464/0001-69</t>
  </si>
  <si>
    <t>YOJIRO TAKAOKA</t>
  </si>
  <si>
    <t>F001117</t>
  </si>
  <si>
    <t>PRIMO VIDROS SILVEIRA LTDA - ME</t>
  </si>
  <si>
    <t>06.370.008/0001-26</t>
  </si>
  <si>
    <t>VITAL BRASIL</t>
  </si>
  <si>
    <t>F001118</t>
  </si>
  <si>
    <t>COR E ARTE SILK LTDA - EPP</t>
  </si>
  <si>
    <t>22.395.453/0001-05</t>
  </si>
  <si>
    <t>EDNEIA MATTOS LAZZAROTT</t>
  </si>
  <si>
    <t>F001119</t>
  </si>
  <si>
    <t>STILO SIGN IMPRESSAO DIGITAL LTDA - ME</t>
  </si>
  <si>
    <t>10.344.524/0001-53</t>
  </si>
  <si>
    <t>QE 40 RUA 20 LOJA B LOTE</t>
  </si>
  <si>
    <t>F001120</t>
  </si>
  <si>
    <t>DU JOUR CHOCOLATE LTDA</t>
  </si>
  <si>
    <t>57.762.072/0001-93</t>
  </si>
  <si>
    <t>BARBALHA</t>
  </si>
  <si>
    <t>F001121</t>
  </si>
  <si>
    <t>MACROVEN ARTES GRAFICAS LTDA - EPP</t>
  </si>
  <si>
    <t>45.831.005/0001-02</t>
  </si>
  <si>
    <t>AMOREIRAS</t>
  </si>
  <si>
    <t>F001122</t>
  </si>
  <si>
    <t>SIND DAS EMP DE SERV CONTABEIS E DAS EMP DE ASSES PER INF E PESQ</t>
  </si>
  <si>
    <t>62.638.168/0001-84</t>
  </si>
  <si>
    <t>TIRADENTES 960</t>
  </si>
  <si>
    <t>F001123</t>
  </si>
  <si>
    <t>RPS BAR E RESTAURANTE LTDA</t>
  </si>
  <si>
    <t>03.956.495/0001-15</t>
  </si>
  <si>
    <t>SCES TRECHO 2 CONJUNTO</t>
  </si>
  <si>
    <t>F001124</t>
  </si>
  <si>
    <t>CENTERLOC COMERCIO E LOCACAO DE MAQUINAS ELETRICAS LTDA - ME</t>
  </si>
  <si>
    <t>08.854.611/0001-09</t>
  </si>
  <si>
    <t>JARACATIA</t>
  </si>
  <si>
    <t>F001125</t>
  </si>
  <si>
    <t>ESPACO - N CONSTRUCAO E COMERCIO LTDA - ME</t>
  </si>
  <si>
    <t>11.376.904/0001-32</t>
  </si>
  <si>
    <t>F001126</t>
  </si>
  <si>
    <t>MERC - COMERCIO DE MATERIAIS PARA CONSTRUCAO LTDA.</t>
  </si>
  <si>
    <t>08.760.239/0001-71</t>
  </si>
  <si>
    <t>EMILIO GOELDI</t>
  </si>
  <si>
    <t>F001127</t>
  </si>
  <si>
    <t>ARABESCO MARMORES E GRANITOS LTDA</t>
  </si>
  <si>
    <t>01.861.965/0001-31</t>
  </si>
  <si>
    <t>BOM RETIRO</t>
  </si>
  <si>
    <t>DO ESTADO</t>
  </si>
  <si>
    <t>F001128</t>
  </si>
  <si>
    <t>ESPACO DA LUZ LTDA - ME</t>
  </si>
  <si>
    <t>61.390.639/0001-15</t>
  </si>
  <si>
    <t>VISCONDE DE SANTA ISABEL</t>
  </si>
  <si>
    <t>F001129</t>
  </si>
  <si>
    <t>TOOLKITSYSTEM DESENVOLVIMENTO DE SOFTWARE LTDA - ME</t>
  </si>
  <si>
    <t>11.458.066/0001-46</t>
  </si>
  <si>
    <t>GURUPA</t>
  </si>
  <si>
    <t>F001130</t>
  </si>
  <si>
    <t>CRICIUMA ESPORTE CLUBE</t>
  </si>
  <si>
    <t>83.663.781/0001-21</t>
  </si>
  <si>
    <t>TREZE DE MAIO</t>
  </si>
  <si>
    <t>F001131</t>
  </si>
  <si>
    <t>ISO COMERCIO DE EQUIPAMENTOS AUDIOVISUAIS LTDA - EPP</t>
  </si>
  <si>
    <t>04.580.745/0002-09</t>
  </si>
  <si>
    <t>JOAO PAULO</t>
  </si>
  <si>
    <t>F001132</t>
  </si>
  <si>
    <t>Armando Vitor Artoni</t>
  </si>
  <si>
    <t>033.098.574-41</t>
  </si>
  <si>
    <t>Carneiro de Mariz 197</t>
  </si>
  <si>
    <t>F001133</t>
  </si>
  <si>
    <t>Associação Atletica Ponte Preta</t>
  </si>
  <si>
    <t>46.125.175/0001-26</t>
  </si>
  <si>
    <t>Francisco Ursaia</t>
  </si>
  <si>
    <t>F001134</t>
  </si>
  <si>
    <t>Ezarchi Artioli Advogados Associados ME</t>
  </si>
  <si>
    <t>Grajau</t>
  </si>
  <si>
    <t>F001135</t>
  </si>
  <si>
    <t>Lucre - Recursos Humanos de Marketing</t>
  </si>
  <si>
    <t>01.361.469/0001-19</t>
  </si>
  <si>
    <t>Visconde de Jequitinhonha</t>
  </si>
  <si>
    <t>F001136</t>
  </si>
  <si>
    <t>SHAMAR TRANSPORTE</t>
  </si>
  <si>
    <t>702.636.558-49</t>
  </si>
  <si>
    <t>OVIDIO LOPES</t>
  </si>
  <si>
    <t>F001137</t>
  </si>
  <si>
    <t>JULIANO CESAR FLORICULTURA LTDA - ME</t>
  </si>
  <si>
    <t>São Caetano do sul</t>
  </si>
  <si>
    <t>F001138</t>
  </si>
  <si>
    <t>JOSE FERNANDO DA SILVEIRA - ME</t>
  </si>
  <si>
    <t>17.777.210/0001-93</t>
  </si>
  <si>
    <t>GUARANESIA</t>
  </si>
  <si>
    <t>CARDEAL CARMELO</t>
  </si>
  <si>
    <t>F001139</t>
  </si>
  <si>
    <t>DISTRIBUIDORA DE ALIMENTOS SARDAGNA LTDA.</t>
  </si>
  <si>
    <t>00.056.685/0001-98</t>
  </si>
  <si>
    <t>JOINVILLE</t>
  </si>
  <si>
    <t>TENENTE ANTONIO JOAO</t>
  </si>
  <si>
    <t>F001140</t>
  </si>
  <si>
    <t>ANTONIO SERGIO MERIDA SANCHES - ME</t>
  </si>
  <si>
    <t>11.780.748/0001-70</t>
  </si>
  <si>
    <t>MANUEL FARIA CORREIA</t>
  </si>
  <si>
    <t>F001141</t>
  </si>
  <si>
    <t>CONNECT LAN COMERCIAL DO BRASIL</t>
  </si>
  <si>
    <t>04.326.382/0001-07</t>
  </si>
  <si>
    <t>Pedro Bueno</t>
  </si>
  <si>
    <t>F001142</t>
  </si>
  <si>
    <t>BOHR COMERCIO DE MATERIAIS PARA CONSTRUCAO LTDA - ME</t>
  </si>
  <si>
    <t>01.353.434/0001-38</t>
  </si>
  <si>
    <t>CORREIA DE MELO</t>
  </si>
  <si>
    <t>F001143</t>
  </si>
  <si>
    <t>JONATAN KATZ</t>
  </si>
  <si>
    <t>828.516.890-53</t>
  </si>
  <si>
    <t>F001144</t>
  </si>
  <si>
    <t>GARIN COPIAS GRAFICA RAPIDA LTDA - EPP</t>
  </si>
  <si>
    <t>11.086.691/0001-04</t>
  </si>
  <si>
    <t>GARIN COPIAS</t>
  </si>
  <si>
    <t>ANTONIO SALES 2155 LJ 1 E 2</t>
  </si>
  <si>
    <t>F001145</t>
  </si>
  <si>
    <t>LOGICA COMUNICACAO VISUAL LTDA - ME</t>
  </si>
  <si>
    <t>09.642.608/0001-94</t>
  </si>
  <si>
    <t>ERICO MOTA</t>
  </si>
  <si>
    <t>F001146</t>
  </si>
  <si>
    <t>SAS INSTITUTE BRASIL LTDA</t>
  </si>
  <si>
    <t>01.127.357/0001-06</t>
  </si>
  <si>
    <t>F001147</t>
  </si>
  <si>
    <t>FRIAS CONSULTORES ASSOCIADOS LTDA - ME</t>
  </si>
  <si>
    <t>00.533.147/0001-47</t>
  </si>
  <si>
    <t>F001148</t>
  </si>
  <si>
    <t>GRAFICA ON LINE LTDA - ME</t>
  </si>
  <si>
    <t>03.252.196/0001-08</t>
  </si>
  <si>
    <t>FELICIANO MARTINS VIEIRA</t>
  </si>
  <si>
    <t>F001149</t>
  </si>
  <si>
    <t>VS SUPRIMENTOS PARA COMUNICACAO VISUAL LTDA.</t>
  </si>
  <si>
    <t>04.187.580/0004-71</t>
  </si>
  <si>
    <t>FRANCISCO JACINTO DE MELO</t>
  </si>
  <si>
    <t>F001150</t>
  </si>
  <si>
    <t>DPZ&amp;T COMUNICACOES S.A.</t>
  </si>
  <si>
    <t>73.163.529/0001-08</t>
  </si>
  <si>
    <t>higor.silva@taterka.com.br</t>
  </si>
  <si>
    <t>PRES JUSCELINO KUBITSCHEK 1909 AND 22 TORRE NORTE 1909</t>
  </si>
  <si>
    <t>F001151</t>
  </si>
  <si>
    <t>Rodrigo Lacerda</t>
  </si>
  <si>
    <t>173.353.128-92</t>
  </si>
  <si>
    <t>Anatólia</t>
  </si>
  <si>
    <t>F001152</t>
  </si>
  <si>
    <t>BEACH PARK HOTEIS E TURISMO S/A</t>
  </si>
  <si>
    <t>11.805.397/0005-39</t>
  </si>
  <si>
    <t>PORTO DAS DUNAS</t>
  </si>
  <si>
    <t>LOCAL 34</t>
  </si>
  <si>
    <t>F001153</t>
  </si>
  <si>
    <t>EMBRAOFFICE ESCRITORIOS INTELIGENTES LTDA</t>
  </si>
  <si>
    <t>13.475.818/0001-02</t>
  </si>
  <si>
    <t>FULVIO ADUCCI</t>
  </si>
  <si>
    <t>F001154</t>
  </si>
  <si>
    <t>JOSÉ IONALDO BARBOSA DA SILVA-ME</t>
  </si>
  <si>
    <t>09.260.566/0001-27</t>
  </si>
  <si>
    <t>ioncabos@gmail.com</t>
  </si>
  <si>
    <t>Santa Ifigenia</t>
  </si>
  <si>
    <t>F001155</t>
  </si>
  <si>
    <t>TM1 AGENCIA DE MARKETING PROMOCIONAL LTDA</t>
  </si>
  <si>
    <t>13.410.812/0001-57</t>
  </si>
  <si>
    <t>TM1</t>
  </si>
  <si>
    <t>daniele.hohl@tm1.com.br</t>
  </si>
  <si>
    <t>ALIPIO DE MELO</t>
  </si>
  <si>
    <t>F001156</t>
  </si>
  <si>
    <t>DAVID LEITE MAQUETES - EPP</t>
  </si>
  <si>
    <t>60.878.501/0001-05</t>
  </si>
  <si>
    <t>JACAREI</t>
  </si>
  <si>
    <t>ADHEMAR PEREIRA DE BARROS</t>
  </si>
  <si>
    <t>F001157</t>
  </si>
  <si>
    <t>NILVA DAMIAN 49826689068</t>
  </si>
  <si>
    <t>13.552.927/0001-86</t>
  </si>
  <si>
    <t>RECANTO DAS GAIVOTAS</t>
  </si>
  <si>
    <t>F001158</t>
  </si>
  <si>
    <t>SG MARKETING E COMUNICACAO LTDA - ME</t>
  </si>
  <si>
    <t>07.447.559/0001-03</t>
  </si>
  <si>
    <t>AV CARDOSO DE MELO</t>
  </si>
  <si>
    <t>F001159</t>
  </si>
  <si>
    <t>DIG EXPRESS ENTREGAS RAPIDAS LTDA. - ME</t>
  </si>
  <si>
    <t>CALIFORNIA</t>
  </si>
  <si>
    <t>F001160</t>
  </si>
  <si>
    <t>QUATRO ESTACOES VIAGENS E TURISMO LTDA - EPP</t>
  </si>
  <si>
    <t>04.015.693/0001-47</t>
  </si>
  <si>
    <t>F001161</t>
  </si>
  <si>
    <t>ARCH ADESAO COMERCIO E SERVICOS LTDA - EPP</t>
  </si>
  <si>
    <t>03.404.644/0001-33</t>
  </si>
  <si>
    <t>PELOTAS</t>
  </si>
  <si>
    <t>F001162</t>
  </si>
  <si>
    <t>ALIANCA DO BRASIL SEGUROS S/A</t>
  </si>
  <si>
    <t>01.378.407/0001-10</t>
  </si>
  <si>
    <t>AV DAS NACOES UNIDAS</t>
  </si>
  <si>
    <t>F001163</t>
  </si>
  <si>
    <t>VERBO PRODUCOES ARTISTICAS E LITERARIAS LTDA. - ME</t>
  </si>
  <si>
    <t>DOS CAMARES</t>
  </si>
  <si>
    <t>F001164</t>
  </si>
  <si>
    <t>COCO BAMBU SUL PIZZARIA LTDA - EPP</t>
  </si>
  <si>
    <t>12.959.723/0001-00</t>
  </si>
  <si>
    <t>REPUBLICA DA ARMENIA</t>
  </si>
  <si>
    <t>F001165</t>
  </si>
  <si>
    <t>MAR MOSAICO REVESTIMENTO LTDA - ME</t>
  </si>
  <si>
    <t>04.337.578/0001-99</t>
  </si>
  <si>
    <t>HOMERO SALES</t>
  </si>
  <si>
    <t>F001166</t>
  </si>
  <si>
    <t>M P DA SILVA TELECOMUNICACAO - ME</t>
  </si>
  <si>
    <t>15.367.047/0001-65</t>
  </si>
  <si>
    <t>DA FONTE DAS BICAS</t>
  </si>
  <si>
    <t>F001167</t>
  </si>
  <si>
    <t>TECHFLOOR SERVICOS LTDA - ME</t>
  </si>
  <si>
    <t>10.144.007/0001-30</t>
  </si>
  <si>
    <t>CAMPO LIMPO</t>
  </si>
  <si>
    <t>DO CAMPO LIMPO</t>
  </si>
  <si>
    <t>F001168</t>
  </si>
  <si>
    <t>RCD EMPREENDIMENTOS LTDA</t>
  </si>
  <si>
    <t>00.762.199/0002-76</t>
  </si>
  <si>
    <t>JORNALISTA RUBENS DE ARRUDA RAMOS</t>
  </si>
  <si>
    <t>F001169</t>
  </si>
  <si>
    <t>FAMARTE MOLDURAS E PRODUTOS ARTISTICOS LTDA. - ME</t>
  </si>
  <si>
    <t>07.783.325/0001-37</t>
  </si>
  <si>
    <t>MOACI</t>
  </si>
  <si>
    <t>F001170</t>
  </si>
  <si>
    <t>EVERSON MELO DA SILVA</t>
  </si>
  <si>
    <t>13.482.579/0001-18</t>
  </si>
  <si>
    <t>HERMINIO GUEDES</t>
  </si>
  <si>
    <t>F001171</t>
  </si>
  <si>
    <t>CONSORCIO SAO BERNARDO TRANSPORTES - SBCTRANS</t>
  </si>
  <si>
    <t>02.710.043/0001-96</t>
  </si>
  <si>
    <t>DO SITIO PICA-PAU AMARELO</t>
  </si>
  <si>
    <t>F001172</t>
  </si>
  <si>
    <t>CHURRASCARIA FOGO DE CHAO LTDA.</t>
  </si>
  <si>
    <t>08.698.859/0001-28</t>
  </si>
  <si>
    <t>SETOR HOTELEIRO SUL QUADRA 5 BLOCO E</t>
  </si>
  <si>
    <t>F001173</t>
  </si>
  <si>
    <t>RESTAURANTE E GRILL VALGOL LTDA.</t>
  </si>
  <si>
    <t>15.069.120/0001-12</t>
  </si>
  <si>
    <t>F001174</t>
  </si>
  <si>
    <t>MULTILASER INDUSTRIAL S.A.</t>
  </si>
  <si>
    <t>Multilaser (P)</t>
  </si>
  <si>
    <t>marcelo@multilaser.com.br; eder.grande@multilaser.com.br; cptrocas@dotz.com.br</t>
  </si>
  <si>
    <t>F001175</t>
  </si>
  <si>
    <t>59.717.553/0006-17</t>
  </si>
  <si>
    <t>F001176</t>
  </si>
  <si>
    <t>FLORES ONLINE SA</t>
  </si>
  <si>
    <t>02.926.572/0001-21</t>
  </si>
  <si>
    <t>mariana.oliveira@floresonline.com.br</t>
  </si>
  <si>
    <t>HASSIB MOFARREJ 200</t>
  </si>
  <si>
    <t>F001177</t>
  </si>
  <si>
    <t>DBLUE SERVICOS FINANCEIROS &amp; MARKETING LTDA - ME</t>
  </si>
  <si>
    <t>17.236.900/0001-35</t>
  </si>
  <si>
    <t>DIREITOS HUMANOS</t>
  </si>
  <si>
    <t>F001178</t>
  </si>
  <si>
    <t>VERA LUCIA FLORINDA MOREIRA - ME</t>
  </si>
  <si>
    <t>02.253.296/0001-88</t>
  </si>
  <si>
    <t>SAO CAETANO DO SUL</t>
  </si>
  <si>
    <t>ALEGRE</t>
  </si>
  <si>
    <t>F001179</t>
  </si>
  <si>
    <t>MANTIS TECNOLOGIA LTDA ME</t>
  </si>
  <si>
    <t>12.356.001/0001-52</t>
  </si>
  <si>
    <t>MANTIS</t>
  </si>
  <si>
    <t>DAS PALMEIRAS 795 ED PALM CENTER SL 302</t>
  </si>
  <si>
    <t>F001180</t>
  </si>
  <si>
    <t>M L CARDOSO - LOCACAO DE EQUIPAMENTOS AUDIO VISUAL - ME</t>
  </si>
  <si>
    <t>09.054.775/0001-14</t>
  </si>
  <si>
    <t>GENERAL LAURO SODRE</t>
  </si>
  <si>
    <t>F001181</t>
  </si>
  <si>
    <t>MARCO FLAVIO DOS SANTOS - ME</t>
  </si>
  <si>
    <t>08.492.331/0001-06</t>
  </si>
  <si>
    <t>VOTORANTIM</t>
  </si>
  <si>
    <t>F001182</t>
  </si>
  <si>
    <t>YES VEICULOS DE COMUNICACAO REPRESENTACOES LTDA - ME</t>
  </si>
  <si>
    <t>01.676.290/0001-50</t>
  </si>
  <si>
    <t>F001183</t>
  </si>
  <si>
    <t>SUPERFONES COMERCIO S/A</t>
  </si>
  <si>
    <t>11.867.670/0001-26</t>
  </si>
  <si>
    <t>22.640-100</t>
  </si>
  <si>
    <t>F001184</t>
  </si>
  <si>
    <t>COTRIM CONSULTORIA EMPRESARIAL LTDA - ME</t>
  </si>
  <si>
    <t>09.288.169/0001-63</t>
  </si>
  <si>
    <t>VIRGILIO VARZEA</t>
  </si>
  <si>
    <t>F001185</t>
  </si>
  <si>
    <t>ARROW ECS BRASIL DISTRIBUIDORA</t>
  </si>
  <si>
    <t>10.646.995/0001-16</t>
  </si>
  <si>
    <t>AVENIDA DO ACESSO OESTE</t>
  </si>
  <si>
    <t>F001186</t>
  </si>
  <si>
    <t>SONIA APARECIDA MALHEIROS AGUIAR 19042416890</t>
  </si>
  <si>
    <t>15.144.480/0001-31</t>
  </si>
  <si>
    <t>ESTANISLAU PACCE</t>
  </si>
  <si>
    <t>F001187</t>
  </si>
  <si>
    <t>PAULO FERRAZ BARBOSA</t>
  </si>
  <si>
    <t>14.117.932/0001-23</t>
  </si>
  <si>
    <t>F001188</t>
  </si>
  <si>
    <t>JUAN BENEIT USAS - EPP</t>
  </si>
  <si>
    <t>12.335.687/0001-03</t>
  </si>
  <si>
    <t>RENATO EGIDIO DE SOUZA ARANHA</t>
  </si>
  <si>
    <t>F001189</t>
  </si>
  <si>
    <t>MASTER BOX EMBALAGENS ESPECIAIS LTDA - ME</t>
  </si>
  <si>
    <t>10.636.402/0001-30</t>
  </si>
  <si>
    <t>ESPIRITA</t>
  </si>
  <si>
    <t>F001190</t>
  </si>
  <si>
    <t>ASSOCIACAO DAS EMPRESAS DO SISTEMA DE TRANSPORTE DE SANTO ANDRE - AESA</t>
  </si>
  <si>
    <t>03.964.735/0001-23</t>
  </si>
  <si>
    <t>INDUSTRIAL</t>
  </si>
  <si>
    <t>F001191</t>
  </si>
  <si>
    <t>SOLO NETWORK BRASIL LTDA</t>
  </si>
  <si>
    <t>00.258.246/0001-68</t>
  </si>
  <si>
    <t>PROFESSOR LYCIO GREIN DE CASTRO VELLOZO</t>
  </si>
  <si>
    <t>F001192</t>
  </si>
  <si>
    <t>COSTA CONSULTORIA DE VIAGENS LTDA</t>
  </si>
  <si>
    <t>09.312.988/0001-07</t>
  </si>
  <si>
    <t>F001193</t>
  </si>
  <si>
    <t>HIDROCERAM LOJATUDO COMERCIAL DE UTILIDADES LTDA</t>
  </si>
  <si>
    <t>60426509/0001-22</t>
  </si>
  <si>
    <t>F001194</t>
  </si>
  <si>
    <t>EXECUTIVO SOLUCOES EM SERVICOS LTDA</t>
  </si>
  <si>
    <t>06.001.386/0001-32</t>
  </si>
  <si>
    <t>Marcio Motos</t>
  </si>
  <si>
    <t>PE CLEMENTE SEGURA 420 CS E</t>
  </si>
  <si>
    <t>F001195</t>
  </si>
  <si>
    <t>BRAZIL IDIOMAS E SERVICOS LTDA. - EPP</t>
  </si>
  <si>
    <t>09.270.768/0001-50</t>
  </si>
  <si>
    <t>DA SE</t>
  </si>
  <si>
    <t>F001196</t>
  </si>
  <si>
    <t>HAMILTON GONCALVES DIAS JUNIOR 83865284604</t>
  </si>
  <si>
    <t>13.872.561/0001-22</t>
  </si>
  <si>
    <t>HDEV ERP SOLUCOES EM SISTEMAS</t>
  </si>
  <si>
    <t>PAULO KRUGER MOURAO 230 BL 5 AND 2</t>
  </si>
  <si>
    <t>F001197</t>
  </si>
  <si>
    <t>JOAKINS HAMBURGER LTDA</t>
  </si>
  <si>
    <t>61.282.612/0001-09</t>
  </si>
  <si>
    <t>F001198</t>
  </si>
  <si>
    <t>CHARLES SILVA DUARTE 54521157653</t>
  </si>
  <si>
    <t>17.342.418/0001-80</t>
  </si>
  <si>
    <t>PEDRO ERVESTO</t>
  </si>
  <si>
    <t>F001199</t>
  </si>
  <si>
    <t>ADVANCE COMUNICACAO E MARKETING LTDA</t>
  </si>
  <si>
    <t>01.525.817/0001-46</t>
  </si>
  <si>
    <t>JOSE AVELINO</t>
  </si>
  <si>
    <t>F001200</t>
  </si>
  <si>
    <t>GVM GRAFICA E EDITORA LTDA - ME</t>
  </si>
  <si>
    <t>07.353.128/0001-88</t>
  </si>
  <si>
    <t>SANTO AFONSO</t>
  </si>
  <si>
    <t>F001201</t>
  </si>
  <si>
    <t>NOLASCO &amp; NEVES SOCIEDADE DE ADVOGADOS - ME</t>
  </si>
  <si>
    <t>18.131.827/0001-08</t>
  </si>
  <si>
    <t>RODRIGUES CALDAS</t>
  </si>
  <si>
    <t>F001202</t>
  </si>
  <si>
    <t>Rodrigo Negrini</t>
  </si>
  <si>
    <t>264.986.688-81</t>
  </si>
  <si>
    <t>F001203</t>
  </si>
  <si>
    <t>LOSO EMPREITEIRA LTDA. - ME</t>
  </si>
  <si>
    <t>10.770.906/0001-49</t>
  </si>
  <si>
    <t>LAGOA DO PALHAL</t>
  </si>
  <si>
    <t>F001204</t>
  </si>
  <si>
    <t>PEDREIRA &amp; PEDREIRA ADVOGADOS</t>
  </si>
  <si>
    <t>17.417.358/0001-17</t>
  </si>
  <si>
    <t>SALVADOR</t>
  </si>
  <si>
    <t>TANCREDO NEVES</t>
  </si>
  <si>
    <t>F001205</t>
  </si>
  <si>
    <t>SOPLACA E CORRIMAO LTDA - ME</t>
  </si>
  <si>
    <t>09.645.075/0001-02</t>
  </si>
  <si>
    <t>PRESIDENTE CARLOS LUZ</t>
  </si>
  <si>
    <t>F001206</t>
  </si>
  <si>
    <t>TROAR PRODUCOES E EVENTOS LTDA - EPP</t>
  </si>
  <si>
    <t>11.689.600/0001-25</t>
  </si>
  <si>
    <t>PURUS</t>
  </si>
  <si>
    <t>F001207</t>
  </si>
  <si>
    <t>SOBRAL &amp; PALACIO PETROLEO LTDA</t>
  </si>
  <si>
    <t>S&amp;P Posto 13 de Maio (P)</t>
  </si>
  <si>
    <t>admcartoes@sobralepalacio.com.br; spmatriz@sobralepalacio.com.br; cptrocas@dotz.com</t>
  </si>
  <si>
    <t>13 de Maio</t>
  </si>
  <si>
    <t>F001208</t>
  </si>
  <si>
    <t>BUREAU EXPRESS COMUNICACAO VISUAL LTDA - ME</t>
  </si>
  <si>
    <t>09.186.489/0001-02</t>
  </si>
  <si>
    <t>SHCGN QUADRA 708/709 BLOCO B LOJA 18</t>
  </si>
  <si>
    <t>F001209</t>
  </si>
  <si>
    <t>PENSAMENTOS TRANSFORMADORES TREINAMENTO EM DESENVOLVIMENTO PROFISSIONAL E GERENCIAL LTDA - ME</t>
  </si>
  <si>
    <t>12.055.912/0001-40</t>
  </si>
  <si>
    <t>F001210</t>
  </si>
  <si>
    <t>VIVA FESTA - CASSIA DECORACOES S/S LTDA - ME</t>
  </si>
  <si>
    <t>01.680.876/0001-99</t>
  </si>
  <si>
    <t>GENERAL NESTOR PASSOS</t>
  </si>
  <si>
    <t>F001211</t>
  </si>
  <si>
    <t>CAFE DA MANHA PADARIA E CONFEITARIA LTDA - EPP</t>
  </si>
  <si>
    <t>17.973.843/0001-77</t>
  </si>
  <si>
    <t>SETE DE ABRIL 487</t>
  </si>
  <si>
    <t>F001212</t>
  </si>
  <si>
    <t>CONFEITARIA ACC LTDA - ME</t>
  </si>
  <si>
    <t>15.294.219/0001-18</t>
  </si>
  <si>
    <t>SCLS 208 BLOCO C LOJA</t>
  </si>
  <si>
    <t>F001213</t>
  </si>
  <si>
    <t>J.C Industria e Comércio de Balões e Gás LTDA</t>
  </si>
  <si>
    <t>74.555.459/0001-98</t>
  </si>
  <si>
    <t>jcbaloes@terra.com.br ; cptrocas@dotz.com.br</t>
  </si>
  <si>
    <t>GUSTAVO RICCIO</t>
  </si>
  <si>
    <t>F001214</t>
  </si>
  <si>
    <t>SUCESSO COMUNICACAO VISUAL LTDA - ME</t>
  </si>
  <si>
    <t>03.302.249/0001-40</t>
  </si>
  <si>
    <t>F001215</t>
  </si>
  <si>
    <t>YAMA COMERCIO E RENOVADORA DE MOVEIS LTDA - ME</t>
  </si>
  <si>
    <t>10.815.558/0001-89</t>
  </si>
  <si>
    <t>COMENDADOR SANT'ANNA</t>
  </si>
  <si>
    <t>F001216</t>
  </si>
  <si>
    <t>LOCER ASSESSORIA E CONSULTORIA EM RECURSOS HUMANOS LTDA</t>
  </si>
  <si>
    <t>04.190.585/0001-00</t>
  </si>
  <si>
    <t>DOS FRANCESES</t>
  </si>
  <si>
    <t>F001217</t>
  </si>
  <si>
    <t>DEK COMERCIO E SERVICOS LTDA</t>
  </si>
  <si>
    <t>01.036.332/0001-99</t>
  </si>
  <si>
    <t>DIADEMA</t>
  </si>
  <si>
    <t>FAGUNDES DE OLIVEIRA</t>
  </si>
  <si>
    <t>F001218</t>
  </si>
  <si>
    <t>Lais Mastrodomenico Costa Me</t>
  </si>
  <si>
    <t>14.685.583/0001-46</t>
  </si>
  <si>
    <t>Prof Celso Quirino dos Santos</t>
  </si>
  <si>
    <t>F001219</t>
  </si>
  <si>
    <t>COMERCIO DE ALIMENTOS TERRA NOBRE LTDA - ME</t>
  </si>
  <si>
    <t>14.911.268/0001-90</t>
  </si>
  <si>
    <t>ESTRELA</t>
  </si>
  <si>
    <t>F001220</t>
  </si>
  <si>
    <t>PLOTACAD IMPRESSAO DIGITAL LTDA - ME</t>
  </si>
  <si>
    <t>04.099.931/0001-40</t>
  </si>
  <si>
    <t>PLOTACAD IMPRESSAO DIGITAL LTD</t>
  </si>
  <si>
    <t>F001221</t>
  </si>
  <si>
    <t>Golden Goal Sports Ventures Esportiva Ltda</t>
  </si>
  <si>
    <t>06.227.829/0002-99</t>
  </si>
  <si>
    <t>MInas Gerais</t>
  </si>
  <si>
    <t>F001222</t>
  </si>
  <si>
    <t>ERICSEM GOMES HENRIQUE DE SOUZA</t>
  </si>
  <si>
    <t>019.130.237-61</t>
  </si>
  <si>
    <t>NOVA FRIBURGO</t>
  </si>
  <si>
    <t>PORTUGAL</t>
  </si>
  <si>
    <t>F001223</t>
  </si>
  <si>
    <t>Rosconi Serviços de Design Ltda.</t>
  </si>
  <si>
    <t>09.003.506/0001-29</t>
  </si>
  <si>
    <t>Rosconi Marketing</t>
  </si>
  <si>
    <t>rosconi@incentivale.com.br;cptrocas@dotz.com.br</t>
  </si>
  <si>
    <t>Av. Ibirapuera</t>
  </si>
  <si>
    <t>F001224</t>
  </si>
  <si>
    <t>SATELITAL BRASIL COMERCIO LTDA</t>
  </si>
  <si>
    <t>01.336.140/0003-60</t>
  </si>
  <si>
    <t>Satelital Projetos Especiais</t>
  </si>
  <si>
    <t>flavio.teixeira@dotz.com.br</t>
  </si>
  <si>
    <t>ARUANA</t>
  </si>
  <si>
    <t>F001225</t>
  </si>
  <si>
    <t>LIMA &amp; ANJOS DESENVOLVIMENTO DE SOFTWARE LTDA - EPP</t>
  </si>
  <si>
    <t>15.378.563/0001-95</t>
  </si>
  <si>
    <t>CARLOS SILVA</t>
  </si>
  <si>
    <t>F001226</t>
  </si>
  <si>
    <t>Magazine Luiza SA</t>
  </si>
  <si>
    <t>47.960.950/0266-00</t>
  </si>
  <si>
    <t>TIRADENTES 2671</t>
  </si>
  <si>
    <t>F001227</t>
  </si>
  <si>
    <t>SINCRONIZAR SOLUCOES EM INFORMATICA LTDA. - ME</t>
  </si>
  <si>
    <t>18.174.098/0001-69</t>
  </si>
  <si>
    <t>ENGENHEIRO LUIZ CARLOS BERRINI</t>
  </si>
  <si>
    <t>F001228</t>
  </si>
  <si>
    <t>ASSOCIACAO MINEIRA DE SUPERMERCADOS</t>
  </si>
  <si>
    <t>17.511.734/0001-38</t>
  </si>
  <si>
    <t>PLATINA</t>
  </si>
  <si>
    <t>F001229</t>
  </si>
  <si>
    <t>NOVO MOLDE CONFECCOES LTDA - EPP</t>
  </si>
  <si>
    <t>14.275.263/0001-18</t>
  </si>
  <si>
    <t>PIEDADE</t>
  </si>
  <si>
    <t>BENJAMIN DA SILVEIRA BALDY</t>
  </si>
  <si>
    <t>F001230</t>
  </si>
  <si>
    <t>14 EVENTOS LTDA</t>
  </si>
  <si>
    <t>61.051.488/0001-70</t>
  </si>
  <si>
    <t>JURITI</t>
  </si>
  <si>
    <t>F001231</t>
  </si>
  <si>
    <t>PROCOB S/A</t>
  </si>
  <si>
    <t>06.116.543/0001-55</t>
  </si>
  <si>
    <t>PROCOB</t>
  </si>
  <si>
    <t>BERNARDO JACINTHO DA VEIGA 30</t>
  </si>
  <si>
    <t>F001232</t>
  </si>
  <si>
    <t>SERIANA LTDA - EPP</t>
  </si>
  <si>
    <t>64.366.065/0001-38</t>
  </si>
  <si>
    <t>SENADOR LUCIO BITENCOURT</t>
  </si>
  <si>
    <t>F001233</t>
  </si>
  <si>
    <t>ALEXANDRE PIRES DA SILVA</t>
  </si>
  <si>
    <t>100.055.658-12</t>
  </si>
  <si>
    <t>Salvador Peluso Basile</t>
  </si>
  <si>
    <t>F001234</t>
  </si>
  <si>
    <t>ABSOLUTE COMUNICACAO E COMERCIO LTDA - ME</t>
  </si>
  <si>
    <t>13.813.782/0001-20</t>
  </si>
  <si>
    <t>SCIA QUADRA 15 CONJUNTO 06 LOJA</t>
  </si>
  <si>
    <t>F001235</t>
  </si>
  <si>
    <t>MARVIN HIRSCH CONSULTORES ASSOCIADOS LTDA. - EPP</t>
  </si>
  <si>
    <t>73.949.554/0001-03</t>
  </si>
  <si>
    <t>F001236</t>
  </si>
  <si>
    <t>DANIELI &amp; THETHE COMUNICACAO LTDA - ME</t>
  </si>
  <si>
    <t>08.410.129/0001-80</t>
  </si>
  <si>
    <t>ANTONIO RAPOSO</t>
  </si>
  <si>
    <t>F001237</t>
  </si>
  <si>
    <t>The Solution in Tecnology Ltda</t>
  </si>
  <si>
    <t>04.882.050/0001-09</t>
  </si>
  <si>
    <t>F001238</t>
  </si>
  <si>
    <t>T. G. P. RIBEIRO LOCACOES E EVENTOS - ME</t>
  </si>
  <si>
    <t>11.901.695/0001-07</t>
  </si>
  <si>
    <t>INDIO PERY</t>
  </si>
  <si>
    <t>F001239</t>
  </si>
  <si>
    <t>PALM GARDEN DISTRIBUIDORA DE PLANTAS LTDA - ME</t>
  </si>
  <si>
    <t>12.499.207/0001-31</t>
  </si>
  <si>
    <t>DISTRITO FEDERAL</t>
  </si>
  <si>
    <t>F001240</t>
  </si>
  <si>
    <t>INSOUND PRODUCOES LTDA - ME</t>
  </si>
  <si>
    <t>14.798.663/0001-08</t>
  </si>
  <si>
    <t>BIXIRA</t>
  </si>
  <si>
    <t>F001241</t>
  </si>
  <si>
    <t>ELENA FRIESEN ROSA - ME</t>
  </si>
  <si>
    <t>12.265.483/0001-35</t>
  </si>
  <si>
    <t>NUNES MACHADO</t>
  </si>
  <si>
    <t>F001242</t>
  </si>
  <si>
    <t>FABRICA DE COMUNICACAO LTDA</t>
  </si>
  <si>
    <t>02.868.399/0001-52</t>
  </si>
  <si>
    <t>MADRE BENVENUTA</t>
  </si>
  <si>
    <t>F001243</t>
  </si>
  <si>
    <t>BRASILIA FILTROS - COMERCIO E UTILIDADES LTDA - ME</t>
  </si>
  <si>
    <t>37.070.083/0001-03</t>
  </si>
  <si>
    <t>TRECHO 3 LT 1760 PARTE S N TRECHO 3</t>
  </si>
  <si>
    <t>F001244</t>
  </si>
  <si>
    <t>CRISTINA DE OLIVEIRA PAULO - ME</t>
  </si>
  <si>
    <t>13.619.371/0001-06</t>
  </si>
  <si>
    <t>DESEMBARGADOR DO VALE</t>
  </si>
  <si>
    <t>F001245</t>
  </si>
  <si>
    <t>ASSOC DE PAIS, AMIGOS E PESSOAS COM DEFICIENCIA DE FUNCIONARIOS DO BANCO DO BRASIL E DA COMUNIDADE</t>
  </si>
  <si>
    <t>58.106.519/0001-39</t>
  </si>
  <si>
    <t>APABB</t>
  </si>
  <si>
    <t>gerencia@apabb.org.br;contabilidade@apabb.org.br;cptrocas@dotz.com.br</t>
  </si>
  <si>
    <t>F001246</t>
  </si>
  <si>
    <t>Caminho de Abraão</t>
  </si>
  <si>
    <t>09.153.525/0001-31</t>
  </si>
  <si>
    <t>talita@caminhodeabraao.org.br;cptrocas@dotz.com.br</t>
  </si>
  <si>
    <t>F001247</t>
  </si>
  <si>
    <t>ADRIANO OLIVEIRA DE OLIVEIRA LOCACOES - ME</t>
  </si>
  <si>
    <t>07.462.802/0001-62</t>
  </si>
  <si>
    <t>PC ESTRADA DO PICI</t>
  </si>
  <si>
    <t>F001248</t>
  </si>
  <si>
    <t>LUIZ GUSTAVO BRUSCHI</t>
  </si>
  <si>
    <t>052.730.479-43</t>
  </si>
  <si>
    <t>F001249</t>
  </si>
  <si>
    <t>ANDRESSA DIAS BARROS</t>
  </si>
  <si>
    <t>067.261.774-96</t>
  </si>
  <si>
    <t>Djalma Farias</t>
  </si>
  <si>
    <t>F001250</t>
  </si>
  <si>
    <t>Gustavo Caetano de Sousa ME</t>
  </si>
  <si>
    <t>10.451.381/0001-89</t>
  </si>
  <si>
    <t>ISP - Loja Coronel Benedito Pires (P)</t>
  </si>
  <si>
    <t>financeiro.sorocaba@oticasdinizsp.com.br; cptrocas@dotz.com.br</t>
  </si>
  <si>
    <t>F001251</t>
  </si>
  <si>
    <t>ANTONIO CARLOS C CANCADO EIRELI - ME</t>
  </si>
  <si>
    <t>18.269.045/0001-21</t>
  </si>
  <si>
    <t>DOS GOITACAZES</t>
  </si>
  <si>
    <t>F001252</t>
  </si>
  <si>
    <t>PLANNER ETIQUETAS ESPECIAIS LTDA - EPP</t>
  </si>
  <si>
    <t>67.923.599/0001-06</t>
  </si>
  <si>
    <t>JAMES</t>
  </si>
  <si>
    <t>F001253</t>
  </si>
  <si>
    <t>ALFAPRESS COMUNICACOES LTDA - EPP</t>
  </si>
  <si>
    <t>02.919.762/0001-11</t>
  </si>
  <si>
    <t>IRMA SERAFINA</t>
  </si>
  <si>
    <t>F001254</t>
  </si>
  <si>
    <t>MASCARENHAS &amp; MELLO COMERCIO E EMPRESA DE MANUSEIO LTDA - ME</t>
  </si>
  <si>
    <t>05.213.417/0001-56</t>
  </si>
  <si>
    <t>OLAVO EGIDIO DE SOUZA ARANHA</t>
  </si>
  <si>
    <t>F001255</t>
  </si>
  <si>
    <t>vanessa.silveira@ctis.com.br</t>
  </si>
  <si>
    <t>SCN QUADRA BLOCO B.</t>
  </si>
  <si>
    <t>F001256</t>
  </si>
  <si>
    <t>JULIETTO COMERCIO LTDA - EPP</t>
  </si>
  <si>
    <t>Julietto Boa Viagem (P)</t>
  </si>
  <si>
    <t>paula.cunha@dotz.com.br</t>
  </si>
  <si>
    <t>paulo@julietto.com.br;cptrocas@dotz.com.br</t>
  </si>
  <si>
    <t>F001257</t>
  </si>
  <si>
    <t>Angeloni</t>
  </si>
  <si>
    <t>ANGELONI - SC</t>
  </si>
  <si>
    <t>Do Centenario</t>
  </si>
  <si>
    <t>F001258</t>
  </si>
  <si>
    <t>GRAFICA NATAL EDITORA LTDA - ME</t>
  </si>
  <si>
    <t>04.458.374/0001-06</t>
  </si>
  <si>
    <t>JOAQUIM CARNEIRO</t>
  </si>
  <si>
    <t>F001259</t>
  </si>
  <si>
    <t>ALEXANDRE SOSTENES NERIS 04061261193</t>
  </si>
  <si>
    <t>15.257.602/0001-04</t>
  </si>
  <si>
    <t>COLINA NOVA DIGUINEA</t>
  </si>
  <si>
    <t>F001260</t>
  </si>
  <si>
    <t>FASPRINT IMPRESSOES E COMUNICACAO VISUAL LTDA. - ME</t>
  </si>
  <si>
    <t>14.071.826/0001-56</t>
  </si>
  <si>
    <t>EST DE BELEM</t>
  </si>
  <si>
    <t>F001261</t>
  </si>
  <si>
    <t>GRUPO ORLANDO AR CONDICIONADO LTDA - EPP</t>
  </si>
  <si>
    <t>11.451.052/0001-09</t>
  </si>
  <si>
    <t>R JOSE SERGIO DE PAULA</t>
  </si>
  <si>
    <t>F001262</t>
  </si>
  <si>
    <t>TOMOYA HOTTA ME</t>
  </si>
  <si>
    <t>16.104.623/0001-44</t>
  </si>
  <si>
    <t>FELIPE SCHMIDT</t>
  </si>
  <si>
    <t>F001263</t>
  </si>
  <si>
    <t>VANESSA INGRIDY ARAUJO OLIVEIRA</t>
  </si>
  <si>
    <t>991.270.831-87</t>
  </si>
  <si>
    <t>SQS</t>
  </si>
  <si>
    <t>F001264</t>
  </si>
  <si>
    <t>Mauricio Sturion Zabot</t>
  </si>
  <si>
    <t>250.602.388-73</t>
  </si>
  <si>
    <t>Voluntários de Piracicaba</t>
  </si>
  <si>
    <t>F001265</t>
  </si>
  <si>
    <t>MARIA OLGA CURADO - COMUNICACAO - ME</t>
  </si>
  <si>
    <t>08.312.587/0001-86</t>
  </si>
  <si>
    <t>PEDRO CAMPANA</t>
  </si>
  <si>
    <t>F001266</t>
  </si>
  <si>
    <t>HELOISA HELENA DAMY DOS SANTOS - ME</t>
  </si>
  <si>
    <t>11.102.952/0001-32</t>
  </si>
  <si>
    <t>CONEGO EUGENIO LEITE</t>
  </si>
  <si>
    <t>F001267</t>
  </si>
  <si>
    <t>ALEXANDRE AX - ME</t>
  </si>
  <si>
    <t>09.563.561/0001-73</t>
  </si>
  <si>
    <t>ADEMAR GONZAGA</t>
  </si>
  <si>
    <t>F001268</t>
  </si>
  <si>
    <t>SOCIAL ADRENALINE APLICATIVOS E SERVICOS PARA INTERNET LTDA.</t>
  </si>
  <si>
    <t>16.917.419/0001-42</t>
  </si>
  <si>
    <t>F001269</t>
  </si>
  <si>
    <t>PLASTKOLOR LTDA - EPP</t>
  </si>
  <si>
    <t>79.003.984/0001-14</t>
  </si>
  <si>
    <t>PLASTKOLOR</t>
  </si>
  <si>
    <t>NARBAL MATIAS FERREIRA 49</t>
  </si>
  <si>
    <t>F001270</t>
  </si>
  <si>
    <t>EDITORA JORNAL DO COMMERCIO S.A</t>
  </si>
  <si>
    <t>SIQUEIRA CAMPOS</t>
  </si>
  <si>
    <t>F001271</t>
  </si>
  <si>
    <t>AUTRAN RUFILO - REPRESENTACAO, DISTRIBUICAO E SERVICOS LTDA - ME</t>
  </si>
  <si>
    <t>02.334.270/0001-64</t>
  </si>
  <si>
    <t>ITAJUBA</t>
  </si>
  <si>
    <t>F001272</t>
  </si>
  <si>
    <t>VALDEIR NOGUEIRA DA COSTA 72129212115</t>
  </si>
  <si>
    <t>15.349.724/0001-12</t>
  </si>
  <si>
    <t>QUADRA 111 CONJUNTO 7</t>
  </si>
  <si>
    <t>F001273</t>
  </si>
  <si>
    <t>METROFILE BRASIL GESTAO DA INFORMACAO LTDA</t>
  </si>
  <si>
    <t>03.301.925/0001-60</t>
  </si>
  <si>
    <t>METROFILE BRASIL</t>
  </si>
  <si>
    <t>luiz.aguas@metrofile.com.br</t>
  </si>
  <si>
    <t>HENRY FORD 177 SL 22</t>
  </si>
  <si>
    <t>F001274</t>
  </si>
  <si>
    <t>Dois Erres Serviços Ltda ME</t>
  </si>
  <si>
    <t>18.463.072/0001-30</t>
  </si>
  <si>
    <t>Hortolandia</t>
  </si>
  <si>
    <t>Rodrigo Carvalho</t>
  </si>
  <si>
    <t>F001275</t>
  </si>
  <si>
    <t>Daniel Rafael de Carvalho - ME</t>
  </si>
  <si>
    <t>10.608.598/0001-50</t>
  </si>
  <si>
    <t>fpetroline@bol.com.br</t>
  </si>
  <si>
    <t>F001276</t>
  </si>
  <si>
    <t>BUREAU DE IMAGENS LTDA</t>
  </si>
  <si>
    <t>03.654.469/0001-32</t>
  </si>
  <si>
    <t>CARMELA DUTRA</t>
  </si>
  <si>
    <t>F001277</t>
  </si>
  <si>
    <t>RANC INDUSTRIA E COMERCIO DE ROUPAS LTDA - ME</t>
  </si>
  <si>
    <t>28.346.823/0001-92</t>
  </si>
  <si>
    <t>PARIS</t>
  </si>
  <si>
    <t>F001278</t>
  </si>
  <si>
    <t>ANA PAULA RONCHI ARQUITETURA LTDA - ME</t>
  </si>
  <si>
    <t>08.032.045/0001-50</t>
  </si>
  <si>
    <t>SANTO ANTONIO</t>
  </si>
  <si>
    <t>F001279</t>
  </si>
  <si>
    <t>PRIMO ROSSI ADMINISTRADORA DE CONSORCIO LTDA</t>
  </si>
  <si>
    <t>51.597.300/0001-30</t>
  </si>
  <si>
    <t>F001280</t>
  </si>
  <si>
    <t>VTX COMERCIO E APLICACAO DE REVESTIMENTOS LTDA - ME</t>
  </si>
  <si>
    <t>15.588.360/0001-23</t>
  </si>
  <si>
    <t>BANDEIRA PAULISTA</t>
  </si>
  <si>
    <t>F001281</t>
  </si>
  <si>
    <t>PAR PRODUCOES - COMERCIO E SERVICOS LTDA - ME</t>
  </si>
  <si>
    <t>07.029.319/0001-99</t>
  </si>
  <si>
    <t>CORONEL SEZEFREDO FAGUNDES</t>
  </si>
  <si>
    <t>F001282</t>
  </si>
  <si>
    <t>ALESSANDRO SOARES DE SANTANA</t>
  </si>
  <si>
    <t>03.796.426/0001-91</t>
  </si>
  <si>
    <t>FILIPINAS</t>
  </si>
  <si>
    <t>F001283</t>
  </si>
  <si>
    <t>VIA DIGITAL COMERCIO E SERVICOS LTDA - ME</t>
  </si>
  <si>
    <t>07.321.863/0001-00</t>
  </si>
  <si>
    <t>F001284</t>
  </si>
  <si>
    <t>J BRENNER &amp; CIA LTDA - ME</t>
  </si>
  <si>
    <t>15.162.441/0001-67</t>
  </si>
  <si>
    <t>BALNEARIO CAMBORIU</t>
  </si>
  <si>
    <t>3A AVENIDA</t>
  </si>
  <si>
    <t>F001285</t>
  </si>
  <si>
    <t>ANUNCIPAR PAINEIS LTDA - EPP</t>
  </si>
  <si>
    <t>80.517.097/0001-43</t>
  </si>
  <si>
    <t>IAPO</t>
  </si>
  <si>
    <t>F001286</t>
  </si>
  <si>
    <t>WALD E ASSOCIADOS ADVOGADOS</t>
  </si>
  <si>
    <t>29.550.787/0001-47</t>
  </si>
  <si>
    <t>F001287</t>
  </si>
  <si>
    <t>LUÃ LINCOLN LEANDRO OLIVEIRA</t>
  </si>
  <si>
    <t>031.689.275-03</t>
  </si>
  <si>
    <t>JEQUIÉ</t>
  </si>
  <si>
    <t>BARBOSA DE SOUZA</t>
  </si>
  <si>
    <t>F001288</t>
  </si>
  <si>
    <t>RENT A HOUSE LOCACAO E ADMINISTRACAO DE IMOVEIS LTDA</t>
  </si>
  <si>
    <t>17.587.655/0001-00</t>
  </si>
  <si>
    <t>DR JESUINO MARCONDES MACHADO 516</t>
  </si>
  <si>
    <t>F001289</t>
  </si>
  <si>
    <t>ROSELY VILMA CARDOSO NUNES - ME</t>
  </si>
  <si>
    <t>01.993.905/0001-72</t>
  </si>
  <si>
    <t>GENERAL LIBERATTO BITTENCOURT</t>
  </si>
  <si>
    <t>F001290</t>
  </si>
  <si>
    <t>PIAZZA EMPREENDIMENTOS LTDA EPP</t>
  </si>
  <si>
    <t>01.003.027/0001-09</t>
  </si>
  <si>
    <t>LIBERATO BITTENCURT</t>
  </si>
  <si>
    <t>F001291</t>
  </si>
  <si>
    <t>34.028.316/5855-86</t>
  </si>
  <si>
    <t>GEN EURICO GASPAR DUTRA 2445</t>
  </si>
  <si>
    <t>F001292</t>
  </si>
  <si>
    <t>BELO HORIZONTE SISTEMAS LTDA</t>
  </si>
  <si>
    <t>00.276.225/0001-75</t>
  </si>
  <si>
    <t>RAJA GABAGLIA</t>
  </si>
  <si>
    <t>F001293</t>
  </si>
  <si>
    <t>BOROS-GRAFICA DIGITAL E DESIGN LTDA - ME</t>
  </si>
  <si>
    <t>05.935.755/0001-00</t>
  </si>
  <si>
    <t>GOVERNADOR AGAMENON MAGALHAES</t>
  </si>
  <si>
    <t>F001294</t>
  </si>
  <si>
    <t>NILSON F. DA SILVA EDITORACAO - ME</t>
  </si>
  <si>
    <t>07.101.192/0001-71</t>
  </si>
  <si>
    <t>ITABERABA</t>
  </si>
  <si>
    <t>F001295</t>
  </si>
  <si>
    <t>MMSK TECNOLOGIA LTDA - ME</t>
  </si>
  <si>
    <t>10.532.267/0001-83</t>
  </si>
  <si>
    <t>WALDEMAR CARLOS PEREIRA</t>
  </si>
  <si>
    <t>F001296</t>
  </si>
  <si>
    <t>COLOR PRINT ARTES GRAFICAS LTDA</t>
  </si>
  <si>
    <t>47.665.781/0001-05</t>
  </si>
  <si>
    <t>COLOR PRINT</t>
  </si>
  <si>
    <t>CINCO DE OUTUBRO 92</t>
  </si>
  <si>
    <t>F001297</t>
  </si>
  <si>
    <t>CEDRO TECHNOLOGIES LTDA</t>
  </si>
  <si>
    <t>03.608.175/0001-74</t>
  </si>
  <si>
    <t>CEDRO</t>
  </si>
  <si>
    <t>UBERLANDIA</t>
  </si>
  <si>
    <t>JOAO NAVES DE AVILA 262</t>
  </si>
  <si>
    <t>F001298</t>
  </si>
  <si>
    <t>MMD OFFICE ESCRITORIOS VIRTUAIS EIRELI - ME</t>
  </si>
  <si>
    <t>16.465.624/0001-14</t>
  </si>
  <si>
    <t>ANTONIO RABELO JUNIOR</t>
  </si>
  <si>
    <t>F001299</t>
  </si>
  <si>
    <t>SUBWAY LINK PRODUCAO AUDIOVISUAL LTDA</t>
  </si>
  <si>
    <t>07.677.962/0001-29</t>
  </si>
  <si>
    <t>F001300</t>
  </si>
  <si>
    <t>SAPOTI PROJETOS CULTURAIS S/S LTDA - ME</t>
  </si>
  <si>
    <t>05.039.840/0001-81</t>
  </si>
  <si>
    <t>F001301</t>
  </si>
  <si>
    <t>MARTINS COMERCIO DE TINTAS LTDA - ME</t>
  </si>
  <si>
    <t>85.278.448/0002-05</t>
  </si>
  <si>
    <t>CENTENARIO</t>
  </si>
  <si>
    <t>F001302</t>
  </si>
  <si>
    <t>posto colina</t>
  </si>
  <si>
    <t>17.829.847/0002-67</t>
  </si>
  <si>
    <t>DIAMANTINA</t>
  </si>
  <si>
    <t>F001303</t>
  </si>
  <si>
    <t>AST GRAPHIC DESIGN LTDA - ME</t>
  </si>
  <si>
    <t>71.673.925/0001-41</t>
  </si>
  <si>
    <t>SAFIRA</t>
  </si>
  <si>
    <t>F001304</t>
  </si>
  <si>
    <t>Marcos Isaltino Valio Colli</t>
  </si>
  <si>
    <t>718.937.178-87</t>
  </si>
  <si>
    <t>Dom Bosco</t>
  </si>
  <si>
    <t>F001305</t>
  </si>
  <si>
    <t>ACROSS GESTAO DE CARREIRAS E SISTEMAS LTDA.</t>
  </si>
  <si>
    <t>01.640.776/0001-39</t>
  </si>
  <si>
    <t>F001306</t>
  </si>
  <si>
    <t>ELENICE CARVALHO COMERCIO DE MOVEIS LTDA - ME</t>
  </si>
  <si>
    <t>10.248.893/0001-42</t>
  </si>
  <si>
    <t>PALAMEDE MILIOLI</t>
  </si>
  <si>
    <t>F001307</t>
  </si>
  <si>
    <t>EDILEIA DIAS BAENA LANCHES - ME</t>
  </si>
  <si>
    <t>06.988.017/0001-85</t>
  </si>
  <si>
    <t>GIOVANNI CARNOVALI</t>
  </si>
  <si>
    <t>F001308</t>
  </si>
  <si>
    <t>VIACLIMA REFRIGERACAO E CONDICIONADORES DE AR LTDA - ME</t>
  </si>
  <si>
    <t>09.464.563/0001-05</t>
  </si>
  <si>
    <t>URUSSANGA</t>
  </si>
  <si>
    <t>FERDINANDO BETTIOL</t>
  </si>
  <si>
    <t>F001309</t>
  </si>
  <si>
    <t>MAORI COMUNICACAO, MARKETING E EVENTOS LTDA - ME</t>
  </si>
  <si>
    <t>MAORI COMUNICACAO, MARKETING E E</t>
  </si>
  <si>
    <t>SEBASTIAO DE SOUZA</t>
  </si>
  <si>
    <t>F001310</t>
  </si>
  <si>
    <t>02.776.897/0003-37</t>
  </si>
  <si>
    <t>camila@institutoterra.org</t>
  </si>
  <si>
    <t>F001311</t>
  </si>
  <si>
    <t>5A GESTAO DE TALENTOS LTDA</t>
  </si>
  <si>
    <t>17.855.616/0001-47</t>
  </si>
  <si>
    <t>5A</t>
  </si>
  <si>
    <t>ARIZONA 1426 CJ 42 AND 4</t>
  </si>
  <si>
    <t>F001312</t>
  </si>
  <si>
    <t>CARPECRIL COMERCIO E REPRESENTACOES LTDA - ME</t>
  </si>
  <si>
    <t>81.518.920/0001-06</t>
  </si>
  <si>
    <t>CEL MARCOS ROVARIS</t>
  </si>
  <si>
    <t>F001313</t>
  </si>
  <si>
    <t>LCL COMERCIO DE ELETROSDOMESTICOS LTDA</t>
  </si>
  <si>
    <t>80.159.015/0009-93</t>
  </si>
  <si>
    <t>Rua julio gaidzinski,  N633</t>
  </si>
  <si>
    <t>F001314</t>
  </si>
  <si>
    <t>Accolade do Brasil Distribuidora - Ltda</t>
  </si>
  <si>
    <t>04.307.093/0001-52</t>
  </si>
  <si>
    <t>christian@accolade.com.br</t>
  </si>
  <si>
    <t>Dr Jesuíno Maciel</t>
  </si>
  <si>
    <t>F001315</t>
  </si>
  <si>
    <t>COMERCIAL PALA DUPLA EIRELI ME EPP</t>
  </si>
  <si>
    <t>05.405.517/0001-84</t>
  </si>
  <si>
    <t>PALA DUPLA</t>
  </si>
  <si>
    <t>DO ENGENHO D AGUA 1330 BOX 207</t>
  </si>
  <si>
    <t>F001316</t>
  </si>
  <si>
    <t>SELMA COMIN - ME</t>
  </si>
  <si>
    <t>14.626.652/0001-40</t>
  </si>
  <si>
    <t>F001317</t>
  </si>
  <si>
    <t>PAULO DE THARSO LAZZURI GUARINI - EPP</t>
  </si>
  <si>
    <t>05.853.743/0001-28</t>
  </si>
  <si>
    <t>SENADOR VERGUEIRO</t>
  </si>
  <si>
    <t>F001318</t>
  </si>
  <si>
    <t>Lojas Colombo S/A - Comércio de Utilidades Domésticas</t>
  </si>
  <si>
    <t>89.848.543/0473-00</t>
  </si>
  <si>
    <t>Farroupilha</t>
  </si>
  <si>
    <t>José A. Colombo</t>
  </si>
  <si>
    <t>F001319</t>
  </si>
  <si>
    <t>Posto Disbrave W3 Norte</t>
  </si>
  <si>
    <t>danilo.yoshinaga@dotz.com.br</t>
  </si>
  <si>
    <t>andre.cunha@disbrave.com.br; luan.silva@disbrave.com.br; cptrocas@dotz.com.br</t>
  </si>
  <si>
    <t>Sep/Norte</t>
  </si>
  <si>
    <t>F001320</t>
  </si>
  <si>
    <t>FORMAC MOVEIS LTDA - ME</t>
  </si>
  <si>
    <t>04.690.968/0001-48</t>
  </si>
  <si>
    <t>TUBARAO</t>
  </si>
  <si>
    <t>SC 438</t>
  </si>
  <si>
    <t>F001321</t>
  </si>
  <si>
    <t>CREDENCIAL PERSONALIZADA LTDA - ME</t>
  </si>
  <si>
    <t>18.262.413/0001-00</t>
  </si>
  <si>
    <t>financeiro2@credencialpersonalizada.com.br</t>
  </si>
  <si>
    <t>COTOVIA 165 CJ 23</t>
  </si>
  <si>
    <t>F001322</t>
  </si>
  <si>
    <t>CANAL DE COMUNICACAO EVENTOS LTDA - ME</t>
  </si>
  <si>
    <t>04.390.238/0001-21</t>
  </si>
  <si>
    <t>RIBEIRAO BRANCO</t>
  </si>
  <si>
    <t>F001323</t>
  </si>
  <si>
    <t>BRCO ESCRITORIOS INTELIGENTES LTDA - ME</t>
  </si>
  <si>
    <t>10.774.302/0001-70</t>
  </si>
  <si>
    <t>F001324</t>
  </si>
  <si>
    <t>INSTITUTO BRASILEIRO DE EXECUTIVOS DO VAREJO E DO MERCADO DE CONSUMO</t>
  </si>
  <si>
    <t>11.733.700/0001-01</t>
  </si>
  <si>
    <t>F001325</t>
  </si>
  <si>
    <t>PLAY MANIA COMÉRCIO E ENTRETENIMENTOS LTDA</t>
  </si>
  <si>
    <t>18.120.357/0001-79</t>
  </si>
  <si>
    <t>F001326</t>
  </si>
  <si>
    <t>José Gertulio Soares do Nascimento</t>
  </si>
  <si>
    <t>826.780.814-00</t>
  </si>
  <si>
    <t>Sargento Joao Costa da Silva</t>
  </si>
  <si>
    <t>F001327</t>
  </si>
  <si>
    <t>ADDRI ARTE E DECORACAO LTDA - ME</t>
  </si>
  <si>
    <t>04.091.404/0001-99</t>
  </si>
  <si>
    <t>RUA CORONEL MARCOS ROVARIS</t>
  </si>
  <si>
    <t>F001328</t>
  </si>
  <si>
    <t>Marcelo Francisco Cenni</t>
  </si>
  <si>
    <t>379.265.516-00</t>
  </si>
  <si>
    <t>F001329</t>
  </si>
  <si>
    <t>José Francisco Pires Eustachio</t>
  </si>
  <si>
    <t>051.776.548-93</t>
  </si>
  <si>
    <t>F001330</t>
  </si>
  <si>
    <t>GML SOLUCOES TECNOLOGICAS LTDA - ME</t>
  </si>
  <si>
    <t>18.780.620/0001-56</t>
  </si>
  <si>
    <t>FRADIQUE COUTINHO</t>
  </si>
  <si>
    <t>F001331</t>
  </si>
  <si>
    <t>RONALDO GIMENEZ MONTEIRO</t>
  </si>
  <si>
    <t>206.367.078-14</t>
  </si>
  <si>
    <t>SÃO JOSÉ DOS PINHAIS</t>
  </si>
  <si>
    <t>TAVARES DE LURA</t>
  </si>
  <si>
    <t>F001332</t>
  </si>
  <si>
    <t>CARLA DANTAS VALLIN</t>
  </si>
  <si>
    <t>316.858.288-33</t>
  </si>
  <si>
    <t>Rua</t>
  </si>
  <si>
    <t>F001333</t>
  </si>
  <si>
    <t>ALEXANDRE JOSÉ DE ALMEIDA PENNAFORT</t>
  </si>
  <si>
    <t>518.193.092-15</t>
  </si>
  <si>
    <t>SHCGN</t>
  </si>
  <si>
    <t>F001334</t>
  </si>
  <si>
    <t>Maurilio dos Santos Chaves</t>
  </si>
  <si>
    <t>964.947.356-49</t>
  </si>
  <si>
    <t>São João del Rei</t>
  </si>
  <si>
    <t>Aureliano Pimentel - 02</t>
  </si>
  <si>
    <t>F001335</t>
  </si>
  <si>
    <t>3D INDUSTRIA DE ACRILICOS LTDA EPP - EPP</t>
  </si>
  <si>
    <t>00.580.359/0001-85</t>
  </si>
  <si>
    <t>ARNALDO MOREIRA DOUAT</t>
  </si>
  <si>
    <t>F001336</t>
  </si>
  <si>
    <t>EMPORIO DA STAMPA CONFECCOES E COMERCIO EIRELI - EPP</t>
  </si>
  <si>
    <t>09.448.142/0001-90</t>
  </si>
  <si>
    <t>CAPITAO ANTONIO DE AZEVEDO</t>
  </si>
  <si>
    <t>F001337</t>
  </si>
  <si>
    <t>PRO-CLIMA AR CONDICIONADO LTDA - ME</t>
  </si>
  <si>
    <t>09.326.334/0001-24</t>
  </si>
  <si>
    <t>PRO CLIMA</t>
  </si>
  <si>
    <t>PETROLINA 510</t>
  </si>
  <si>
    <t>F001338</t>
  </si>
  <si>
    <t>ASSOCIACAO NACIONAL DE JORNAIS</t>
  </si>
  <si>
    <t>30.459.929/0001-44</t>
  </si>
  <si>
    <t>SCS QUADRA 01 BLOCO K</t>
  </si>
  <si>
    <t>F001339</t>
  </si>
  <si>
    <t>CVC BRASIL OPERADORA E AGENCIA</t>
  </si>
  <si>
    <t>S LUIS 50 AND 14 141 CJ</t>
  </si>
  <si>
    <t>F001340</t>
  </si>
  <si>
    <t>CAMILA LA TORRE 32629854817</t>
  </si>
  <si>
    <t>16.832.141/0001-00</t>
  </si>
  <si>
    <t>MURICI</t>
  </si>
  <si>
    <t>F001341</t>
  </si>
  <si>
    <t>IK IDEAS SERVICOS DE ESTRATEGIA CRIATIVA LTDA - ME</t>
  </si>
  <si>
    <t>00.774.678/0001-21</t>
  </si>
  <si>
    <t>IK IDEAS</t>
  </si>
  <si>
    <t>irene@ikcreativebranding.com.br</t>
  </si>
  <si>
    <t>dos Abacateiros</t>
  </si>
  <si>
    <t>F001342</t>
  </si>
  <si>
    <t>RODRIGUES BARBOSA, MAC DOWELL DE FIGUEIREDO,GASPARIAN - ADVOGADOS</t>
  </si>
  <si>
    <t>52.578.275/0001-00</t>
  </si>
  <si>
    <t>BRG LUIS ANTONIO 4763</t>
  </si>
  <si>
    <t>F001343</t>
  </si>
  <si>
    <t>MULTICOPIAS COMERCIO E SERVICOS LTDA - ME</t>
  </si>
  <si>
    <t>97.463.327/0001-31</t>
  </si>
  <si>
    <t>F001344</t>
  </si>
  <si>
    <t>M&amp;M EVENTOS LTDA</t>
  </si>
  <si>
    <t>60.266.590/0001-20</t>
  </si>
  <si>
    <t>JAGUARE</t>
  </si>
  <si>
    <t>F001345</t>
  </si>
  <si>
    <t>NEED BRINDES LTDA - EPP</t>
  </si>
  <si>
    <t>05.824.325/0001-02</t>
  </si>
  <si>
    <t>Angaturama</t>
  </si>
  <si>
    <t>F001346</t>
  </si>
  <si>
    <t>FERNANDA DE CASTRO PORTUGAL MACHUCA - ME</t>
  </si>
  <si>
    <t>18.688.974/0001-75</t>
  </si>
  <si>
    <t>Antonio Rodrigues de Carvalho</t>
  </si>
  <si>
    <t>F001347</t>
  </si>
  <si>
    <t>P.B. MENDES SERVICOS SOM - ME</t>
  </si>
  <si>
    <t>14.417.121/0001-48</t>
  </si>
  <si>
    <t>MONTEIRO DE BARROS</t>
  </si>
  <si>
    <t>F001348</t>
  </si>
  <si>
    <t>M A NUNES &amp; NUNES LTDA - ME</t>
  </si>
  <si>
    <t>07.740.519/0001-55</t>
  </si>
  <si>
    <t>Andre Tosello</t>
  </si>
  <si>
    <t>F001349</t>
  </si>
  <si>
    <t>N.E. - COMERCIAL E PAPELARIA LTDA - ME</t>
  </si>
  <si>
    <t>04.908.078/0001-60</t>
  </si>
  <si>
    <t>F001350</t>
  </si>
  <si>
    <t>SEEKER TECNOLOGIA LTDA - EPP</t>
  </si>
  <si>
    <t>72.724.065/0001-90</t>
  </si>
  <si>
    <t>F001351</t>
  </si>
  <si>
    <t>EQWBM CONSULTORIA EM EDUCACAO E EVENTOS LTDA. - ME</t>
  </si>
  <si>
    <t>07.616.984/0001-89</t>
  </si>
  <si>
    <t>Giovanni Carnovali</t>
  </si>
  <si>
    <t>F001352</t>
  </si>
  <si>
    <t>28.152.684/0002-47</t>
  </si>
  <si>
    <t>Quadra 2</t>
  </si>
  <si>
    <t>F001353</t>
  </si>
  <si>
    <t>GRAFICA HOLLYDAY LTDA - EPP</t>
  </si>
  <si>
    <t>19.679.976/0001-60</t>
  </si>
  <si>
    <t>Oliveira Lisboa</t>
  </si>
  <si>
    <t>F001354</t>
  </si>
  <si>
    <t>TENDA ATACADO LTDA</t>
  </si>
  <si>
    <t>01.157.555/0001-04</t>
  </si>
  <si>
    <t>Professor Joao Cavaleiro Salem</t>
  </si>
  <si>
    <t>F001355</t>
  </si>
  <si>
    <t>Animalle Mundo Pet LTDA</t>
  </si>
  <si>
    <t>Animalle – Av. Do Contorno</t>
  </si>
  <si>
    <t>LOJA36686</t>
  </si>
  <si>
    <t>fabiano@animallemundopet.com.br;cptrocas@dotz.com.br</t>
  </si>
  <si>
    <t>F001356</t>
  </si>
  <si>
    <t>Paulistão Supermercados PDA (P)</t>
  </si>
  <si>
    <t>de Ligacao</t>
  </si>
  <si>
    <t>F001357</t>
  </si>
  <si>
    <t>Cinespaço - Circuito Espaço de Cinema S/A</t>
  </si>
  <si>
    <t>03.695.435/0004-39</t>
  </si>
  <si>
    <t>Cinespaço Florianópolis (P) ****NÃO PAGAR****</t>
  </si>
  <si>
    <t>administrativo@cinespaco.com.br; rafaela@cinespaco.com.br; cptrocas@dotz.com.br</t>
  </si>
  <si>
    <t>Bocaiuva</t>
  </si>
  <si>
    <t>F001358</t>
  </si>
  <si>
    <t>Videoteca - CAMARGO LOBO LOC. DE FITAS PARA VIDEO LTDA.</t>
  </si>
  <si>
    <t>82.752.064/0010-02</t>
  </si>
  <si>
    <t>dos Jasmins</t>
  </si>
  <si>
    <t>F001359</t>
  </si>
  <si>
    <t>CASA GRANDE HOTEL S A</t>
  </si>
  <si>
    <t>61.346.318/0001-13</t>
  </si>
  <si>
    <t>F001360</t>
  </si>
  <si>
    <t>MARCONI GOES ALBUQUERQUE</t>
  </si>
  <si>
    <t>049.824.017-72</t>
  </si>
  <si>
    <t>F001361</t>
  </si>
  <si>
    <t>G2S GESTAO DE SERVICOS LTDA - ME</t>
  </si>
  <si>
    <t>05.507.890/0001-46</t>
  </si>
  <si>
    <t>Esteves Junior</t>
  </si>
  <si>
    <t>OBVIO BRASIL SOFTWARE E SERVICOS LTDA</t>
  </si>
  <si>
    <t>13.114.403/0001-03</t>
  </si>
  <si>
    <t>RECLAME AQUI</t>
  </si>
  <si>
    <t>FINANCEIRO@OBVIOBRASIL.COM.BR</t>
  </si>
  <si>
    <t>FLORIDA 1595 CJ 101 AND 10</t>
  </si>
  <si>
    <t>F001363</t>
  </si>
  <si>
    <t>TEIXEIRA DE CARVALHO EMPREENDIMENTOS IMOBILIARIOS LTDA - EPP</t>
  </si>
  <si>
    <t>00.348.325/0001-60</t>
  </si>
  <si>
    <t>General Edson Ramalho</t>
  </si>
  <si>
    <t>F001364</t>
  </si>
  <si>
    <t>WANESSA LAYZA SILVA BARBOSA - ME</t>
  </si>
  <si>
    <t>14.162.546/0001-53</t>
  </si>
  <si>
    <t>CASA DAS IMPRESSORAS</t>
  </si>
  <si>
    <t>F001365</t>
  </si>
  <si>
    <t>MABDEV TECNOLOGIA DA INFORMACAO LTDA</t>
  </si>
  <si>
    <t>14.399.615/0001-47</t>
  </si>
  <si>
    <t>Urbano de Oliveira Duarte</t>
  </si>
  <si>
    <t>F001366</t>
  </si>
  <si>
    <t>Francisco Oliveira</t>
  </si>
  <si>
    <t>484.557.173-00</t>
  </si>
  <si>
    <t>Major Montenegro</t>
  </si>
  <si>
    <t>F001367</t>
  </si>
  <si>
    <t>Autentic Distribuidora</t>
  </si>
  <si>
    <t>06.318.103/0001-80</t>
  </si>
  <si>
    <t>ariana@autenticinformatica.com.br</t>
  </si>
  <si>
    <t>Professor Pedreira de Freitas</t>
  </si>
  <si>
    <t>F001368</t>
  </si>
  <si>
    <t>PEOPLEWAY SOLUCOES EM TECNOLOGIA LTDA. - ME</t>
  </si>
  <si>
    <t>07.890.774/0001-84</t>
  </si>
  <si>
    <t>Fagundes Filho</t>
  </si>
  <si>
    <t>F001369</t>
  </si>
  <si>
    <t>RESPONSFABRIKKEN SERVICOS DE COMUNICACAO LTDA.</t>
  </si>
  <si>
    <t>07.624.594/0001-50</t>
  </si>
  <si>
    <t>F001370</t>
  </si>
  <si>
    <t>Flextec Peças e Equipamenros de Informatica</t>
  </si>
  <si>
    <t>04.436.785/0001-09</t>
  </si>
  <si>
    <t>ribamar@fxtec.com.br</t>
  </si>
  <si>
    <t>Vereador Jose Diniz</t>
  </si>
  <si>
    <t>F001371</t>
  </si>
  <si>
    <t>Valid Certificadora Digital Ltda</t>
  </si>
  <si>
    <t>14.121.957/0001-09</t>
  </si>
  <si>
    <t>sac.certificadora@valid.com.br</t>
  </si>
  <si>
    <t>F001372</t>
  </si>
  <si>
    <t>DOUGLAS JANSSER DA SILVA 02824591382</t>
  </si>
  <si>
    <t>17.291.852/0001-88</t>
  </si>
  <si>
    <t>4 (Lot Bairro Novo)</t>
  </si>
  <si>
    <t>F001373</t>
  </si>
  <si>
    <t>E DE M GONCALVES JUNIOR - ME</t>
  </si>
  <si>
    <t>13.544.859/0001-03</t>
  </si>
  <si>
    <t>Governador Agamenon Magalhaes</t>
  </si>
  <si>
    <t>F001374</t>
  </si>
  <si>
    <t>PLAN PRODUCOES LTDA</t>
  </si>
  <si>
    <t>12.051.443/0001-90</t>
  </si>
  <si>
    <t>Bento de Andrade</t>
  </si>
  <si>
    <t>F001375</t>
  </si>
  <si>
    <t>PLANET VAN LOCADORA DE VEICULOS LTDA - EPP</t>
  </si>
  <si>
    <t>02.528.700/0001-89</t>
  </si>
  <si>
    <t>Wanda Martin</t>
  </si>
  <si>
    <t>F001376</t>
  </si>
  <si>
    <t>RESOLVE MIDIA SOLUTIONS EIRELI ME</t>
  </si>
  <si>
    <t>05.394.389/0001-10</t>
  </si>
  <si>
    <t>R M</t>
  </si>
  <si>
    <t>RIO GRANDE DO SUL 227</t>
  </si>
  <si>
    <t>F001377</t>
  </si>
  <si>
    <t>EDUARDO PASQUALE DAMIANO - ME</t>
  </si>
  <si>
    <t>02.178.731/0001-57</t>
  </si>
  <si>
    <t>CRIATOS COMUNICACAO</t>
  </si>
  <si>
    <t>Angela Signori Grigol</t>
  </si>
  <si>
    <t>F001378</t>
  </si>
  <si>
    <t>COMPANHIA DE SEGUROS ALIANCA DO BRASIL</t>
  </si>
  <si>
    <t>ALIANCA DO BRASIL</t>
  </si>
  <si>
    <t>DAS NACOES UNIDAS 14261 AND 29 ALA A</t>
  </si>
  <si>
    <t>F001379</t>
  </si>
  <si>
    <t>SIGNPRINT IMPRESSÃO DIGITAL LTDA EPP</t>
  </si>
  <si>
    <t>00.641.174/0001-33</t>
  </si>
  <si>
    <t>SIGNPRINT</t>
  </si>
  <si>
    <t>financeiro2@signprint.com.br</t>
  </si>
  <si>
    <t>Senhora da Paz</t>
  </si>
  <si>
    <t>F001380</t>
  </si>
  <si>
    <t>MORAES GUERRA ADVOGADOS ASSOCIADOS</t>
  </si>
  <si>
    <t>16.690.185/0001-43</t>
  </si>
  <si>
    <t>MORAES GUERRA ADVOGADOS</t>
  </si>
  <si>
    <t>ENG DOMINGOS FERREIRA 2160 SL 906</t>
  </si>
  <si>
    <t>F001381</t>
  </si>
  <si>
    <t>GRAFICA E EDITORA STYLUS LTDA - ME</t>
  </si>
  <si>
    <t>10.361.178/0001-11</t>
  </si>
  <si>
    <t>GRAFICA STYLUS</t>
  </si>
  <si>
    <t>Imperatriz</t>
  </si>
  <si>
    <t>Joao Lisboa</t>
  </si>
  <si>
    <t>F001382</t>
  </si>
  <si>
    <t>MADALENA EVENTOS, FEIRAS E CONGRESSOS LTDA - ME</t>
  </si>
  <si>
    <t>11.849.178/0001-28</t>
  </si>
  <si>
    <t>Ramos Batista</t>
  </si>
  <si>
    <t>F001383</t>
  </si>
  <si>
    <t>BEMORE TRADE MARKETING E EVENTOS LTDA</t>
  </si>
  <si>
    <t>14.447.666/0001-05</t>
  </si>
  <si>
    <t>BE MORE +</t>
  </si>
  <si>
    <t>QUEIROZ FILHO 1700 BL B RIVER TOWER CJ 3</t>
  </si>
  <si>
    <t>F001384</t>
  </si>
  <si>
    <t>CASA TUPINIQUIM EVENTOS, OFICINAS INFANTIS DE ARTE, EDUCACAO E RECREACAO, COMERCIO LTDA - EPP</t>
  </si>
  <si>
    <t>04.014.968/0001-28</t>
  </si>
  <si>
    <t>Fidalga</t>
  </si>
  <si>
    <t>F001385</t>
  </si>
  <si>
    <t>WALTER LUCCHESI</t>
  </si>
  <si>
    <t>203.328.908-72</t>
  </si>
  <si>
    <t>Doutor Antonio Maria Laet</t>
  </si>
  <si>
    <t>F001386</t>
  </si>
  <si>
    <t>EBTX COMERCIO DE PRODUTOS PROMOCIONAIS LTDA - ME</t>
  </si>
  <si>
    <t>EBTX COMERCIO DE PRODUTOS PROMOC</t>
  </si>
  <si>
    <t>Dalcidio Jurandir</t>
  </si>
  <si>
    <t>F001387</t>
  </si>
  <si>
    <t>A SAE SERVICOS DE ENTREGA RAPIDA DE DOCUMENTOS E TERCEIRIZACOES LTDA - ME</t>
  </si>
  <si>
    <t>09.024.660/0001-87</t>
  </si>
  <si>
    <t>A SAE</t>
  </si>
  <si>
    <t>da Soledade</t>
  </si>
  <si>
    <t>F001388</t>
  </si>
  <si>
    <t>MORUMBY HOTEIS LTDA</t>
  </si>
  <si>
    <t>60.342.425/0001-00</t>
  </si>
  <si>
    <t>GRAND HYATT SAO PAULO</t>
  </si>
  <si>
    <t>F001389</t>
  </si>
  <si>
    <t>CONDOMINIO PRIME MEDICAL CENTER</t>
  </si>
  <si>
    <t>18.054.776/0001-50</t>
  </si>
  <si>
    <t>PRIME MEDICAL CENTER</t>
  </si>
  <si>
    <t>JOAQUIM FLORIANO 533</t>
  </si>
  <si>
    <t>F001390</t>
  </si>
  <si>
    <t>ALL OFFICES COMERCIO E SERVICOS EIRELI ME</t>
  </si>
  <si>
    <t>05.562.857/0001-19</t>
  </si>
  <si>
    <t>BANDEIRA PAULISTA 480</t>
  </si>
  <si>
    <t>F001391</t>
  </si>
  <si>
    <t>NEWTEMP AR CONDICIONADO LTDA</t>
  </si>
  <si>
    <t>01.534.481/0001-88</t>
  </si>
  <si>
    <t>F001392</t>
  </si>
  <si>
    <t>HALT GRAFICA LTDA - EPP</t>
  </si>
  <si>
    <t>71.400.923/0001-89</t>
  </si>
  <si>
    <t>Alcobaca</t>
  </si>
  <si>
    <t>F001393</t>
  </si>
  <si>
    <t>PAULO GABRIEL DA S. JUNIOR - ME</t>
  </si>
  <si>
    <t>18.274.806/0001-33</t>
  </si>
  <si>
    <t>MULTIPLICA ASSESSORIA DE COMUNICACAO GRAFICA</t>
  </si>
  <si>
    <t>Guaira</t>
  </si>
  <si>
    <t>F001394</t>
  </si>
  <si>
    <t>ZARPA MEDIA TECNOLOGIA DA INFORMACAO LTDA.</t>
  </si>
  <si>
    <t>14.977.496/0001-62</t>
  </si>
  <si>
    <t>Mario Dias</t>
  </si>
  <si>
    <t>F001395</t>
  </si>
  <si>
    <t>KANXA INDUSTRIAL LTDA</t>
  </si>
  <si>
    <t>55.812.200/0001-30</t>
  </si>
  <si>
    <t>Domingos Quintana</t>
  </si>
  <si>
    <t>F001396</t>
  </si>
  <si>
    <t>COMERCIAL DE ALIMENTOS GRANO LTDA</t>
  </si>
  <si>
    <t>06.278.433/0001-90</t>
  </si>
  <si>
    <t>GRANO CAFE</t>
  </si>
  <si>
    <t>Quadra 5C</t>
  </si>
  <si>
    <t>F001397</t>
  </si>
  <si>
    <t>GRAFICA SERGIO LTDA - ME</t>
  </si>
  <si>
    <t>05.678.602/0001-16</t>
  </si>
  <si>
    <t>Solon Pinheiro</t>
  </si>
  <si>
    <t>F001398</t>
  </si>
  <si>
    <t>Paulo Cesar de Souza</t>
  </si>
  <si>
    <t>645.679.159-68</t>
  </si>
  <si>
    <t>F001399</t>
  </si>
  <si>
    <t>GRAFICA PERSPECTIVA EIRELI EPP</t>
  </si>
  <si>
    <t>13.592.556/0001-66</t>
  </si>
  <si>
    <t>GRAFICA PERSPECTIVA</t>
  </si>
  <si>
    <t>3 CJ C N LT 43 E 45 S</t>
  </si>
  <si>
    <t>F001400</t>
  </si>
  <si>
    <t>Imobiliaria Razão Ltda</t>
  </si>
  <si>
    <t>79.753.455/0001-38</t>
  </si>
  <si>
    <t>Visconde de Nacar</t>
  </si>
  <si>
    <t>F001401</t>
  </si>
  <si>
    <t>ANDRADE E SOUSA IMOVEIS LIMITADA</t>
  </si>
  <si>
    <t>10.693.209/0001-31</t>
  </si>
  <si>
    <t>Andrade e Sousa Imoveis Lmitada ME</t>
  </si>
  <si>
    <t>HERCILIO LUZ 1349 ED BARRIGA VERDE</t>
  </si>
  <si>
    <t>F001402</t>
  </si>
  <si>
    <t>MOURA ASSESSORIA DE PUBLICIDADE E MARKETING LTDA - ME</t>
  </si>
  <si>
    <t>08.776.423/0001-00</t>
  </si>
  <si>
    <t>IMPACTIVE COMUNICACAO</t>
  </si>
  <si>
    <t>Diadema</t>
  </si>
  <si>
    <t>Alda (Prq S Setembro)</t>
  </si>
  <si>
    <t>F001403</t>
  </si>
  <si>
    <t>GRAVOMATIC INDUSTRIA, COMERCIO E SERVICOS GRAFICOS LTDA</t>
  </si>
  <si>
    <t>02.429.177/0001-33</t>
  </si>
  <si>
    <t>GRAVOPAPERS</t>
  </si>
  <si>
    <t>Quadra 8</t>
  </si>
  <si>
    <t>F001404</t>
  </si>
  <si>
    <t>ASSOC BRAS DAS EMPRS DE CARTOES DE CREDT E SERVS ABECS</t>
  </si>
  <si>
    <t>42.159.244/0001-61</t>
  </si>
  <si>
    <t>ABECS</t>
  </si>
  <si>
    <t>MARISA@ABECS.ORG.BR</t>
  </si>
  <si>
    <t>BRG FARIA LIMA 1461 AND 13 TORRE NORTE</t>
  </si>
  <si>
    <t>F001405</t>
  </si>
  <si>
    <t>MOURA RAMOS GRAFICA E EDITORA LTDA</t>
  </si>
  <si>
    <t>12.614.707/0001-77</t>
  </si>
  <si>
    <t>Rodrigues de Aquino</t>
  </si>
  <si>
    <t>F001406</t>
  </si>
  <si>
    <t>SARAIVA E SICILIANO S/A</t>
  </si>
  <si>
    <t>61.365.284/0011-86</t>
  </si>
  <si>
    <t>F001407</t>
  </si>
  <si>
    <t>ENGLISH CHAT ESPECO CULTURAL S/C LTDA - ME</t>
  </si>
  <si>
    <t>01.702.393/0001-48</t>
  </si>
  <si>
    <t>ENGLISH CHAT</t>
  </si>
  <si>
    <t>Harmonia</t>
  </si>
  <si>
    <t>F001408</t>
  </si>
  <si>
    <t>PALLET-ON EVENTOS CORPORATIVOS LTDA - EPP</t>
  </si>
  <si>
    <t>00.992.011/0001-03</t>
  </si>
  <si>
    <t>Conego Jose Marinho</t>
  </si>
  <si>
    <t>F001409</t>
  </si>
  <si>
    <t>ESPACO FIT EVENTOS LTDA</t>
  </si>
  <si>
    <t>16.895.837/0001-86</t>
  </si>
  <si>
    <t>ESPACO FIT MEETING PEOPLE</t>
  </si>
  <si>
    <t>Peixoto Gomide</t>
  </si>
  <si>
    <t>F001410</t>
  </si>
  <si>
    <t>V.C. COMUNICACAO VISUAL LTDA - ME</t>
  </si>
  <si>
    <t>09.269.751/0001-82</t>
  </si>
  <si>
    <t>F001411</t>
  </si>
  <si>
    <t>REIS, VARRICHIO E CARRER SOCIEDADE DE ADVOGADOS</t>
  </si>
  <si>
    <t>25.241.120/0001-01</t>
  </si>
  <si>
    <t>RVC ADVOGADOS</t>
  </si>
  <si>
    <t>daniela.gastaldo@rvc.law</t>
  </si>
  <si>
    <t>F001412</t>
  </si>
  <si>
    <t>WL URY &amp; CO</t>
  </si>
  <si>
    <t>WILLIAM URY</t>
  </si>
  <si>
    <t>F001413</t>
  </si>
  <si>
    <t>MAURÍCIO BARBOSA DE SOUSA</t>
  </si>
  <si>
    <t>14.439.862/0001-20</t>
  </si>
  <si>
    <t>MBS Climatização</t>
  </si>
  <si>
    <t>mbsarcondicionado@gmail.com.br</t>
  </si>
  <si>
    <t>113 Conjunto 6</t>
  </si>
  <si>
    <t>F001414</t>
  </si>
  <si>
    <t>PRIME TOUR AGENCIA DE VIAGENS E TURISMO LTDA</t>
  </si>
  <si>
    <t>55.132.906/0001-51</t>
  </si>
  <si>
    <t>PRIMETOUR</t>
  </si>
  <si>
    <t>PAULISTA 171 CJ 52 5</t>
  </si>
  <si>
    <t>F001415</t>
  </si>
  <si>
    <t>LUMI SOFTWARE LTDA</t>
  </si>
  <si>
    <t>06.289.240/0001-34</t>
  </si>
  <si>
    <t>LUMI</t>
  </si>
  <si>
    <t>TRECHO 3 LT625 635 645 655 665 675 685</t>
  </si>
  <si>
    <t>F001416</t>
  </si>
  <si>
    <t>JMKR Portais e Provedores de Informatica</t>
  </si>
  <si>
    <t>17.262.489/0001-72</t>
  </si>
  <si>
    <t>Lindoia</t>
  </si>
  <si>
    <t>F001417</t>
  </si>
  <si>
    <t>Anderson Xavier Informatica ME</t>
  </si>
  <si>
    <t>18.750.542/0001-47</t>
  </si>
  <si>
    <t>Marechal Mallet</t>
  </si>
  <si>
    <t>F001418</t>
  </si>
  <si>
    <t>ALFREDO PEREIRA DA SILVA - ME</t>
  </si>
  <si>
    <t>10.364.659/0001-80</t>
  </si>
  <si>
    <t>JPB BALOES</t>
  </si>
  <si>
    <t>Professora Luiza Fernandes Vieira</t>
  </si>
  <si>
    <t>F001419</t>
  </si>
  <si>
    <t>STAMPA STUDIO FOTOGRAFICO SC LTDA - ME</t>
  </si>
  <si>
    <t>54.958.657/0001-95</t>
  </si>
  <si>
    <t>Lisboa</t>
  </si>
  <si>
    <t>F001420</t>
  </si>
  <si>
    <t>Igor Monteiro Maio Pereira Rosas</t>
  </si>
  <si>
    <t>087.115.047-65</t>
  </si>
  <si>
    <t>F001421</t>
  </si>
  <si>
    <t>MELONGENA PARTICIPACOES LTDA</t>
  </si>
  <si>
    <t>09.259.358/0006-12</t>
  </si>
  <si>
    <t>Benjamin Lins</t>
  </si>
  <si>
    <t>F001422</t>
  </si>
  <si>
    <t>A L DOS SANTOS INFORMATICA - ME</t>
  </si>
  <si>
    <t>10.423.972/0001-42</t>
  </si>
  <si>
    <t>SUPRIINGA</t>
  </si>
  <si>
    <t>Fulvio Aducci</t>
  </si>
  <si>
    <t>F001423</t>
  </si>
  <si>
    <t>DANRESA SERVICOS E LOCACAO DE EQUIPAMENTOS DE INFORMATICA LTDA - ME</t>
  </si>
  <si>
    <t>09.592.828/0001-50</t>
  </si>
  <si>
    <t>DANRESA SERVICOS E LOCACAO DE</t>
  </si>
  <si>
    <t>DR SIQUEIRA 43</t>
  </si>
  <si>
    <t>F001424</t>
  </si>
  <si>
    <t>DANRESA ASSISTENCIA TECNICA EM COMPUTADORES LTDA</t>
  </si>
  <si>
    <t>05.154.907/0001-29</t>
  </si>
  <si>
    <t>DR SIQUEIRA 43 SL 1</t>
  </si>
  <si>
    <t>F001425</t>
  </si>
  <si>
    <t>SPEEDGRAF EDITORA GRAFICA LTDA - ME</t>
  </si>
  <si>
    <t>SPEEDGRAF</t>
  </si>
  <si>
    <t>Munhoz de Melo</t>
  </si>
  <si>
    <t>F001426</t>
  </si>
  <si>
    <t>SEJA TRAINEE DESENVOLVIMENTO PROFISSIONAL LTDA - ME</t>
  </si>
  <si>
    <t>14.434.244/0001-97</t>
  </si>
  <si>
    <t>SEJA TRAINEE</t>
  </si>
  <si>
    <t>F001427</t>
  </si>
  <si>
    <t>PROMO-DISPLAY COMERCIO E IMPORTACAO DE DISPLAY LTDA - EPP</t>
  </si>
  <si>
    <t>12.623.352/0001-82</t>
  </si>
  <si>
    <t>PROMO-DISPLAY</t>
  </si>
  <si>
    <t>F001428</t>
  </si>
  <si>
    <t>ROCHA E TOLEDO SERVICOS POSTAIS LTDA - EPP</t>
  </si>
  <si>
    <t>00.222.255/0001-07</t>
  </si>
  <si>
    <t>Dom Gastao Liberal Pinto</t>
  </si>
  <si>
    <t>F001429</t>
  </si>
  <si>
    <t>SUZANA HELENA PRIOR DE FERNANDEZ MECCIA</t>
  </si>
  <si>
    <t>219.942.818-47</t>
  </si>
  <si>
    <t>F001430</t>
  </si>
  <si>
    <t>MARIANA MENDES ALMAS</t>
  </si>
  <si>
    <t>082.757.536-00</t>
  </si>
  <si>
    <t>Juiz de Fora</t>
  </si>
  <si>
    <t>Halfeld</t>
  </si>
  <si>
    <t>F001431</t>
  </si>
  <si>
    <t>LEANDRO ROBERTO NUNES SOARES</t>
  </si>
  <si>
    <t>065.123.376-38</t>
  </si>
  <si>
    <t>Itauna</t>
  </si>
  <si>
    <t>Gioconda Corradi</t>
  </si>
  <si>
    <t>F001432</t>
  </si>
  <si>
    <t>D.C.V. EVENTOS E ENTRETENIMENTO LTDA - ME</t>
  </si>
  <si>
    <t>05.168.241/0001-68</t>
  </si>
  <si>
    <t>Chibaras</t>
  </si>
  <si>
    <t>F001433</t>
  </si>
  <si>
    <t>IMPRESSUL INDUSTRIA GRAFICA LTDA</t>
  </si>
  <si>
    <t>80.448.574/0001-66</t>
  </si>
  <si>
    <t>JARAGUA DO SUL</t>
  </si>
  <si>
    <t>VENANCIO DA SILVA PORTO 1061</t>
  </si>
  <si>
    <t>F001434</t>
  </si>
  <si>
    <t>CHURRASCARIA POTENCIA DO SUL LTDA</t>
  </si>
  <si>
    <t>02.454.285/0001-66</t>
  </si>
  <si>
    <t>SHIP</t>
  </si>
  <si>
    <t>F001435</t>
  </si>
  <si>
    <t>BENVENHO &amp; CIA LTDA</t>
  </si>
  <si>
    <t>00.350.242/0001-05</t>
  </si>
  <si>
    <t>MIDIOGRAF II</t>
  </si>
  <si>
    <t>das Industrias</t>
  </si>
  <si>
    <t>F001436</t>
  </si>
  <si>
    <t>CRISTINA ROBERTO BUFFET E PRODUCOES CULTURAIS LTDA - EPP</t>
  </si>
  <si>
    <t>38.066.296/0001-16</t>
  </si>
  <si>
    <t>Quadra 3</t>
  </si>
  <si>
    <t>F001437</t>
  </si>
  <si>
    <t>C G NIMER SERVICOS GRAFICOS LTDA - ME</t>
  </si>
  <si>
    <t>05.570.040/0001-92</t>
  </si>
  <si>
    <t>F001438</t>
  </si>
  <si>
    <t>SHOPPING DO PAPEL LTDA - EPP</t>
  </si>
  <si>
    <t>69.902.682/0001-24</t>
  </si>
  <si>
    <t>SHOPPING DO PAPEL</t>
  </si>
  <si>
    <t>ERNESTO DE PAULA SANTOS 1260 SL 1 TER</t>
  </si>
  <si>
    <t>F001439</t>
  </si>
  <si>
    <t>GRAZIELA SANTOS DE OLIVEIRA 29491373854</t>
  </si>
  <si>
    <t>13.476.533/0001-96</t>
  </si>
  <si>
    <t>Jose Alves de Almeida</t>
  </si>
  <si>
    <t>F001440</t>
  </si>
  <si>
    <t>MARELLI MOVEIS PARA ESCRITORIO LTDA</t>
  </si>
  <si>
    <t>88.766.936/0001-79</t>
  </si>
  <si>
    <t>F001441</t>
  </si>
  <si>
    <t>CAMBIRELA EMPREENDIMENTOS TURISTICOS LTDA</t>
  </si>
  <si>
    <t>00.543.185/0001-80</t>
  </si>
  <si>
    <t>CAMBIRELA HOTEL</t>
  </si>
  <si>
    <t>Marinheiro Max Schramm</t>
  </si>
  <si>
    <t>F001442</t>
  </si>
  <si>
    <t>BR SOLUCOES INTEGRADAS SERVICOS EM TECNOLOGIA LTDA</t>
  </si>
  <si>
    <t>11.631.758/0001-44</t>
  </si>
  <si>
    <t>BR SOLUCOES INTEGRADAS</t>
  </si>
  <si>
    <t>das Margaridas</t>
  </si>
  <si>
    <t>F001443</t>
  </si>
  <si>
    <t>R2E - RETAIL2ENGAGE LTDA</t>
  </si>
  <si>
    <t>12.313.759/0001-03</t>
  </si>
  <si>
    <t>Manoel da Nobrega</t>
  </si>
  <si>
    <t>F001444</t>
  </si>
  <si>
    <t>BRASIL SERVICOS EM TECNOLOGIA DA INFORMACAO LTDA - ME</t>
  </si>
  <si>
    <t>13.139.410/0001-60</t>
  </si>
  <si>
    <t>REGISTRO BRASIL</t>
  </si>
  <si>
    <t>F001445</t>
  </si>
  <si>
    <t>GRAFICA J B LTDA</t>
  </si>
  <si>
    <t>08.540.403/0001-35</t>
  </si>
  <si>
    <t>MNS WALFREDO LEAL 681</t>
  </si>
  <si>
    <t>F001446</t>
  </si>
  <si>
    <t>FABIO PAULO GOMES - ME</t>
  </si>
  <si>
    <t>09.037.869/0001-85</t>
  </si>
  <si>
    <t>SINALIZE</t>
  </si>
  <si>
    <t>Cinco de Agosto</t>
  </si>
  <si>
    <t>F001447</t>
  </si>
  <si>
    <t>LUIZ FERNANDO FORTUNATO</t>
  </si>
  <si>
    <t>035.908.919-47</t>
  </si>
  <si>
    <t>F001448</t>
  </si>
  <si>
    <t>PROJETO SIGN SINALIZACAO E COMUNICACAO VISUAL LTDA</t>
  </si>
  <si>
    <t>03.864.545/0001-34</t>
  </si>
  <si>
    <t>Engenheiro Antonio Francisco de Paula Souza</t>
  </si>
  <si>
    <t>F001449</t>
  </si>
  <si>
    <t>ALMIR FREIRE FERREIRA - ME</t>
  </si>
  <si>
    <t>13.920.946/0001-18</t>
  </si>
  <si>
    <t>Italia</t>
  </si>
  <si>
    <t>F001450</t>
  </si>
  <si>
    <t>DANIEL MEIRA BECKENKAMP</t>
  </si>
  <si>
    <t>938.227.745-53</t>
  </si>
  <si>
    <t>Quarenta</t>
  </si>
  <si>
    <t>F001451</t>
  </si>
  <si>
    <t>ZANETTI E MATTEI INFORMATICA LTDA</t>
  </si>
  <si>
    <t>10.805.499/0001-68</t>
  </si>
  <si>
    <t>Zanetti e Mattei Informatica Ltda</t>
  </si>
  <si>
    <t>WALDEMAR MARTINS 109</t>
  </si>
  <si>
    <t>F001452</t>
  </si>
  <si>
    <t>FOOD FIVE - COMERCIO DE ALIMENTOS E SERVICOS LTDA - EPP</t>
  </si>
  <si>
    <t>14.375.344/0001-90</t>
  </si>
  <si>
    <t>FOOD FIVE</t>
  </si>
  <si>
    <t>F001453</t>
  </si>
  <si>
    <t>EDM GERENCIAMENTO ELETRONICO DE DOCUMENTOS LTDA. - EPP</t>
  </si>
  <si>
    <t>06.933.365/0001-55</t>
  </si>
  <si>
    <t>F001454</t>
  </si>
  <si>
    <t>NMC BH EVENTOS LTDA</t>
  </si>
  <si>
    <t>F001455</t>
  </si>
  <si>
    <t>ROBERTA RIBAS</t>
  </si>
  <si>
    <t>013.720.881-21</t>
  </si>
  <si>
    <t>Tupinambas</t>
  </si>
  <si>
    <t>F001456</t>
  </si>
  <si>
    <t>OFFICE FLEX MOBILIARIO CORPORATIVO LTDA - ME</t>
  </si>
  <si>
    <t>07.633.926/0001-63</t>
  </si>
  <si>
    <t>OFFICE FLEX MOBILIARIO CORPORATIVO</t>
  </si>
  <si>
    <t>VERA LINHARES DE ANDRADE 2855</t>
  </si>
  <si>
    <t>F001457</t>
  </si>
  <si>
    <t>THALITA TAVARES DA COSTA - ME</t>
  </si>
  <si>
    <t>09.581.207/0001-71</t>
  </si>
  <si>
    <t>THALITA TAVARES PRODUCOES</t>
  </si>
  <si>
    <t>F001458</t>
  </si>
  <si>
    <t>M OZANA DA C SAMPAIO IMPRESSAO DIGITAL - ME</t>
  </si>
  <si>
    <t>10.511.011/0001-90</t>
  </si>
  <si>
    <t>STILLOARTE</t>
  </si>
  <si>
    <t>15 Conjunto B</t>
  </si>
  <si>
    <t>F001459</t>
  </si>
  <si>
    <t>LEVY E SALOMÃO ADVOGADOS</t>
  </si>
  <si>
    <t>60.741.402/0001-79</t>
  </si>
  <si>
    <t>LEVY E SALOMÃO</t>
  </si>
  <si>
    <t>DNAVARRO@LEVYSALOMAO.COM.BR</t>
  </si>
  <si>
    <t>BRG FARIA LIMA 2601 11 E 12 ANDARES</t>
  </si>
  <si>
    <t>F001460</t>
  </si>
  <si>
    <t>ANTONIO MACEDO COELHO NETO</t>
  </si>
  <si>
    <t>988.833.803-04</t>
  </si>
  <si>
    <t>Jose Agostinho de Oliveira</t>
  </si>
  <si>
    <t>F001461</t>
  </si>
  <si>
    <t>EQUIPE INFORMATICA LTDA - ME</t>
  </si>
  <si>
    <t>00.381.706/0001-40</t>
  </si>
  <si>
    <t>F001462</t>
  </si>
  <si>
    <t>PATRICIA SARQUIS HERDEN</t>
  </si>
  <si>
    <t>887.797.009-00</t>
  </si>
  <si>
    <t>F001463</t>
  </si>
  <si>
    <t>RAFAEL FERNANDO BUSS - ME (Fantasia: Expert Copias)</t>
  </si>
  <si>
    <t>02.769.851/0001-29</t>
  </si>
  <si>
    <t>EXPERT GRAFICA DIGITAL</t>
  </si>
  <si>
    <t>F001464</t>
  </si>
  <si>
    <t>ELTON ALMEIDA VIEIRA - ME</t>
  </si>
  <si>
    <t>19.359.552/0001-19</t>
  </si>
  <si>
    <t>Elton Almeida Vieira Me</t>
  </si>
  <si>
    <t>VARZEA PAULISTA</t>
  </si>
  <si>
    <t>ITAPEMA 41</t>
  </si>
  <si>
    <t>F001465</t>
  </si>
  <si>
    <t>AMN INDUSTRIA E COMERCIO DE MOVEIS EIRELI</t>
  </si>
  <si>
    <t>04.527.168/0001-00</t>
  </si>
  <si>
    <t>ESCRITOLANDIA</t>
  </si>
  <si>
    <t>Visconde de Cairu</t>
  </si>
  <si>
    <t>F001466</t>
  </si>
  <si>
    <t>RVM PROPAGANDA E COMUNICACAO VISUAL LTDA - ME</t>
  </si>
  <si>
    <t>03.212.863/0001-10</t>
  </si>
  <si>
    <t>CRIAR PUBLICIDADE</t>
  </si>
  <si>
    <t>Satelite</t>
  </si>
  <si>
    <t>F001467</t>
  </si>
  <si>
    <t>SUELI MARISA FRAGA CAMPOS CPF 02378415680</t>
  </si>
  <si>
    <t>07.943.881/0001-23</t>
  </si>
  <si>
    <t>GRAFICA CENTRAL</t>
  </si>
  <si>
    <t>GURUTUBA 640 GALPAO 2</t>
  </si>
  <si>
    <t>F001468</t>
  </si>
  <si>
    <t>Jose Olavo Norões Ramos Filho</t>
  </si>
  <si>
    <t>641.471.933-15</t>
  </si>
  <si>
    <t>Marcondes Pereira</t>
  </si>
  <si>
    <t>F001469</t>
  </si>
  <si>
    <t>FRANCISCA MIGUELINA DA SILVA - VIDROFRAN - ME</t>
  </si>
  <si>
    <t>04.199.546/0001-74</t>
  </si>
  <si>
    <t>VIDROFRAN</t>
  </si>
  <si>
    <t>Tereza Cristina</t>
  </si>
  <si>
    <t>F001470</t>
  </si>
  <si>
    <t>Grenadine</t>
  </si>
  <si>
    <t>F001471</t>
  </si>
  <si>
    <t>DANRESA - COMERCIO DE COMPUTADORES LTDA - ME</t>
  </si>
  <si>
    <t>05.550.142/0001-46</t>
  </si>
  <si>
    <t>DANRESA COM DE COMPUTADORES LT</t>
  </si>
  <si>
    <t>DR SIQUEIRA 43 SL 3</t>
  </si>
  <si>
    <t>F001472</t>
  </si>
  <si>
    <t>JEFFERSON AUGUSTO MESQUITA - ME</t>
  </si>
  <si>
    <t>10.459.013/0001-87</t>
  </si>
  <si>
    <t>PUBLISH INOVACOES</t>
  </si>
  <si>
    <t>103 Bloco B</t>
  </si>
  <si>
    <t>F001473</t>
  </si>
  <si>
    <t>MOHAMAD SUHEIIL YAMOUT</t>
  </si>
  <si>
    <t>142.562.568-14</t>
  </si>
  <si>
    <t>F001474</t>
  </si>
  <si>
    <t>HQ do Brasil Administração de Bens e Serviços Ltda</t>
  </si>
  <si>
    <t>67.003.590/0008-53</t>
  </si>
  <si>
    <t>F001475</t>
  </si>
  <si>
    <t>CENTRO DE INTEGRACAO EMPRESA ESCOLA CIEE</t>
  </si>
  <si>
    <t>61.600.839/0001-55</t>
  </si>
  <si>
    <t>CIEE</t>
  </si>
  <si>
    <t>TABAPUA 540</t>
  </si>
  <si>
    <t>F001476</t>
  </si>
  <si>
    <t>EBPE COMERCIO DE ALIMENTOS LTDA</t>
  </si>
  <si>
    <t>fabrini@embape.com.br</t>
  </si>
  <si>
    <t>Empadinhas Barnabé</t>
  </si>
  <si>
    <t>F001477</t>
  </si>
  <si>
    <t>NOEMI SALETE PINHEIRO 43992994015</t>
  </si>
  <si>
    <t>12.261.978/0001-96</t>
  </si>
  <si>
    <t>Luiz Delfino</t>
  </si>
  <si>
    <t>F001478</t>
  </si>
  <si>
    <t>EUGENIO CYSNE - ME</t>
  </si>
  <si>
    <t>05.056.988/0001-24</t>
  </si>
  <si>
    <t>CISNE AR - CONDICIONADO</t>
  </si>
  <si>
    <t>Ingabau</t>
  </si>
  <si>
    <t>F001479</t>
  </si>
  <si>
    <t>JOINVILLE EXPRESS EMPREENDIMENTOS LTDA</t>
  </si>
  <si>
    <t>04.926.519/0001-56</t>
  </si>
  <si>
    <t>F001480</t>
  </si>
  <si>
    <t>VANESSA DE SOUZA LEITE COTRIM ROSA BUFFET - ME</t>
  </si>
  <si>
    <t>15.779.979/0001-15</t>
  </si>
  <si>
    <t>F001481</t>
  </si>
  <si>
    <t>RAUL HENRIQUE BARRETO LINS JUNIOR ARQUITETURA - ME</t>
  </si>
  <si>
    <t>18.256.161/0001-06</t>
  </si>
  <si>
    <t>Irene Ramos Gomes de Mattos</t>
  </si>
  <si>
    <t>F001482</t>
  </si>
  <si>
    <t>SOUZA LIMA TERCEIRIZACOES LTDA</t>
  </si>
  <si>
    <t>07.210.221/0001-33</t>
  </si>
  <si>
    <t>SOUZA LIMA</t>
  </si>
  <si>
    <t>EMBIRUCU 586</t>
  </si>
  <si>
    <t>F001483</t>
  </si>
  <si>
    <t>FERNANDA MUNIZ DA SILVA DIETRICH</t>
  </si>
  <si>
    <t>034.765.483-50</t>
  </si>
  <si>
    <t>Monsenhor Francisco de Assis Feitosa</t>
  </si>
  <si>
    <t>F001484</t>
  </si>
  <si>
    <t>VISUAL SIGNS SINALIZACAO INSTANTANEA LTDA - ME</t>
  </si>
  <si>
    <t>00.181.794/0001-37</t>
  </si>
  <si>
    <t>VISUAL SINGS SINALIZACAO INSTANTANEA</t>
  </si>
  <si>
    <t>Professor Barreiros Filho</t>
  </si>
  <si>
    <t>F001485</t>
  </si>
  <si>
    <t>JULIANA VILELA OLIVEIRA</t>
  </si>
  <si>
    <t>007.302.556-97</t>
  </si>
  <si>
    <t>F001486</t>
  </si>
  <si>
    <t>ICH ADMINISTRACAO DE HOTEIS SA</t>
  </si>
  <si>
    <t>02.584.924/0020-70</t>
  </si>
  <si>
    <t>PEDROSO ALVARENGA 543</t>
  </si>
  <si>
    <t>F001487</t>
  </si>
  <si>
    <t>SACARA PARTICIPACOES S/A</t>
  </si>
  <si>
    <t>10.339.402/0001-79</t>
  </si>
  <si>
    <t>RIA - SERVICOS IMOBILIARIOS DE ADMINISTRACAO DE IMOVEIS</t>
  </si>
  <si>
    <t>CNSO LAURINDO 490 AND 3 CJ 32</t>
  </si>
  <si>
    <t>F001488</t>
  </si>
  <si>
    <t>EJT COMERCIO VAREJISTA DE ALIMENTOS LTDA</t>
  </si>
  <si>
    <t>15.015.634/0001-95</t>
  </si>
  <si>
    <t>F001489</t>
  </si>
  <si>
    <t>N MIDIAS PUBLICIDADE LTDA</t>
  </si>
  <si>
    <t>11.795.857/0001-61</t>
  </si>
  <si>
    <t>Afonso Pedri</t>
  </si>
  <si>
    <t>F001490</t>
  </si>
  <si>
    <t>FLAPTUR AGENCIA DE VIAGENS E TURISMO LTDA - EPP</t>
  </si>
  <si>
    <t>04.003.611/0001-44</t>
  </si>
  <si>
    <t>FLAP TUR</t>
  </si>
  <si>
    <t>BRG FARIA LIMA 2012 AND CJ 131 13</t>
  </si>
  <si>
    <t>F001491</t>
  </si>
  <si>
    <t>LÍVIA MARIA CORRÊA LABRE</t>
  </si>
  <si>
    <t>111.882.577-22</t>
  </si>
  <si>
    <t>RIO BONITO</t>
  </si>
  <si>
    <t>Bezerra Cavalcante</t>
  </si>
  <si>
    <t>F001492</t>
  </si>
  <si>
    <t>VAGAS TECNOLOGIA DE SOFTWARE LTDA</t>
  </si>
  <si>
    <t>03.689.427/0001-37</t>
  </si>
  <si>
    <t>F001493</t>
  </si>
  <si>
    <t>Ediele Ap do Nascimento Gomes ME</t>
  </si>
  <si>
    <t>18.602.754/0001-87</t>
  </si>
  <si>
    <t>Maua</t>
  </si>
  <si>
    <t>Dona Benedita Paula de Jesus</t>
  </si>
  <si>
    <t>F001494</t>
  </si>
  <si>
    <t>CACHOEIRA PARK LTDA - ME</t>
  </si>
  <si>
    <t>04.682.270/0001-80</t>
  </si>
  <si>
    <t>CACHOEIRA PARK</t>
  </si>
  <si>
    <t>VITOR KONDER 125</t>
  </si>
  <si>
    <t>F001495</t>
  </si>
  <si>
    <t>SPRING WIRELESS (BRASIL) SERVICOS EM TECNOLOGIA DA INFORMACAO LTDA</t>
  </si>
  <si>
    <t>04.144.280/0001-62</t>
  </si>
  <si>
    <t>SPRING WIRELESS (BRASIL)</t>
  </si>
  <si>
    <t>GOMES DE CARVALHO 1356 CJ141 142 151 152 AND14 15 D</t>
  </si>
  <si>
    <t>F001496</t>
  </si>
  <si>
    <t>TRUENET CONSULTORIA EM INFORMATICA - LTDA - ME</t>
  </si>
  <si>
    <t>06.185.491/0001-79</t>
  </si>
  <si>
    <t>TRUENET CONSULTORIA EM INFORMATICA</t>
  </si>
  <si>
    <t>F001497</t>
  </si>
  <si>
    <t>SLERCA &amp; VILELA ADVOGADOS ASSOCIADOS</t>
  </si>
  <si>
    <t>32.110.496/0001-42</t>
  </si>
  <si>
    <t>F001498</t>
  </si>
  <si>
    <t>LBS LOCAL S.A.</t>
  </si>
  <si>
    <t>03.980.538/0001-06</t>
  </si>
  <si>
    <t>Funchal</t>
  </si>
  <si>
    <t>F001499</t>
  </si>
  <si>
    <t>PLANO EMPREENDIMENTOS IMOBILIARIOS LTDA - EPP</t>
  </si>
  <si>
    <t>37.065.455/0001-03</t>
  </si>
  <si>
    <t>PLANO IMOBILIARIA</t>
  </si>
  <si>
    <t>106 Bloco B</t>
  </si>
  <si>
    <t>F001500</t>
  </si>
  <si>
    <t>EDSON TEODORO PEREIRA - ME</t>
  </si>
  <si>
    <t>04.046.275/0001-17</t>
  </si>
  <si>
    <t>Ceniro Luiz Martins (Loteamento Ceniro Martins)</t>
  </si>
  <si>
    <t>F001501</t>
  </si>
  <si>
    <t>CONSTRUTORA QB LTDA - ME</t>
  </si>
  <si>
    <t>15.441.635/0001-00</t>
  </si>
  <si>
    <t>CONSTRUTORA QB</t>
  </si>
  <si>
    <t>Conde D'Eu</t>
  </si>
  <si>
    <t>F001502</t>
  </si>
  <si>
    <t>PEDRO HENRIQUE MARQUES DA COSTA</t>
  </si>
  <si>
    <t>078.044.356-06</t>
  </si>
  <si>
    <t>F001503</t>
  </si>
  <si>
    <t>RETURNPATH BRASIL CONSULTORIA, SERVICOS E CERTIFICACAO EM COMUNICACAO ELETRONICA LTDA</t>
  </si>
  <si>
    <t>14.127.656/0001-84</t>
  </si>
  <si>
    <t>DOS PINHEIROS 1040 AND 8</t>
  </si>
  <si>
    <t>F001504</t>
  </si>
  <si>
    <t>ROBERTA LOPES JUNQUEIRA</t>
  </si>
  <si>
    <t>259.795.808-67</t>
  </si>
  <si>
    <t>Birigui</t>
  </si>
  <si>
    <t>Euclides Miragaia</t>
  </si>
  <si>
    <t>F001505</t>
  </si>
  <si>
    <t>IGOR VIEIRA WOLLNY</t>
  </si>
  <si>
    <t>059.728.276-54</t>
  </si>
  <si>
    <t>F001506</t>
  </si>
  <si>
    <t>MULTIFOCO PRESS COMUNICACAO VISUAL LTDA. - ME</t>
  </si>
  <si>
    <t>12.651.342/0001-50</t>
  </si>
  <si>
    <t>MULTIFOCO PRESS COMUNICACAO VISUAL</t>
  </si>
  <si>
    <t>Alexandre Levi</t>
  </si>
  <si>
    <t>F001507</t>
  </si>
  <si>
    <t>CARLOS AUGUSTO DOS PASSOS - EPP</t>
  </si>
  <si>
    <t>01.314.631/0001-48</t>
  </si>
  <si>
    <t>Salvador Di Bernardi</t>
  </si>
  <si>
    <t>F001508</t>
  </si>
  <si>
    <t>GAEL SERVICOS EM LOCACOES LTDA - ME</t>
  </si>
  <si>
    <t>07.209.472/0001-06</t>
  </si>
  <si>
    <t>MAISONCAR LOCACOES</t>
  </si>
  <si>
    <t>Engenheiro Edmundo Almeida Filho</t>
  </si>
  <si>
    <t>F001509</t>
  </si>
  <si>
    <t>ROR CONSULTING PROCESSAMENTO ELETRONICO DE DADOS LTDA</t>
  </si>
  <si>
    <t>18.058.932/0001-50</t>
  </si>
  <si>
    <t>Dona Joaquina Santana</t>
  </si>
  <si>
    <t>F001510</t>
  </si>
  <si>
    <t>ROSCOE ARQUITETURA LTDA - ME</t>
  </si>
  <si>
    <t>15.314.539/0001-92</t>
  </si>
  <si>
    <t>ROSCOE ARQUITETURA</t>
  </si>
  <si>
    <t>F001511</t>
  </si>
  <si>
    <t>LIDERANCAS EMPRESARIAIS LTDA.</t>
  </si>
  <si>
    <t>19.248.787/0001-33</t>
  </si>
  <si>
    <t>F001512</t>
  </si>
  <si>
    <t>ASM - COMERCIO, LOCACAO E MANUTENCAO DE ELETRONICOS LTDA - ME</t>
  </si>
  <si>
    <t>13.427.363/0001-50</t>
  </si>
  <si>
    <t>ASM AUDIOVISUAL</t>
  </si>
  <si>
    <t>MARACANA GUACU</t>
  </si>
  <si>
    <t>F001513</t>
  </si>
  <si>
    <t>Lucia Akemi Yamauti - LCArte Criações</t>
  </si>
  <si>
    <t>223.286.218-64</t>
  </si>
  <si>
    <t>F001514</t>
  </si>
  <si>
    <t>VANESSA SOARES BORBA DA SILVA</t>
  </si>
  <si>
    <t>034.853.884-75</t>
  </si>
  <si>
    <t>F001515</t>
  </si>
  <si>
    <t>FROM THE GALLEY LTDA - ME</t>
  </si>
  <si>
    <t>07.410.873/0001-11</t>
  </si>
  <si>
    <t>F001516</t>
  </si>
  <si>
    <t>SESCON MG SESCONMG SINDICATO DAS EMPRESAS DE CONS ASSES PER INFORM PESQ E EMPRES</t>
  </si>
  <si>
    <t>38.733.101/0001-44</t>
  </si>
  <si>
    <t>SESCON MG</t>
  </si>
  <si>
    <t>AFONSO PENA 748 AND 24</t>
  </si>
  <si>
    <t>F001517</t>
  </si>
  <si>
    <t>CENTRAL DE COPIAS EVEREST LTDA - ME</t>
  </si>
  <si>
    <t>07.970.455/0001-89</t>
  </si>
  <si>
    <t>GRAFICA EVEREST</t>
  </si>
  <si>
    <t>Waldemar Loureiro Campos</t>
  </si>
  <si>
    <t>F001518</t>
  </si>
  <si>
    <t>EDITORA GRAFICA EVEREST LTDA EPP</t>
  </si>
  <si>
    <t>00.651.783/0001-73</t>
  </si>
  <si>
    <t>WALDEMAR LOUREIRO CAMPOS 3496 TER</t>
  </si>
  <si>
    <t>F001519</t>
  </si>
  <si>
    <t>TYPE BRASIL QUALIDADE EM GRAFICA E EDITORA LTDA.</t>
  </si>
  <si>
    <t>55.860.944/0001-20</t>
  </si>
  <si>
    <t>F001520</t>
  </si>
  <si>
    <t>D LEMOS PUBLISH DESIGN LTDA - EPP</t>
  </si>
  <si>
    <t>04.919.453/0001-77</t>
  </si>
  <si>
    <t>Ilsogno Di Anarello</t>
  </si>
  <si>
    <t>F001521</t>
  </si>
  <si>
    <t>ESG COMERCIO ELETRONICO LTDA - ME</t>
  </si>
  <si>
    <t>12.404.942/0001-14</t>
  </si>
  <si>
    <t>COROAS PARA VELORIO</t>
  </si>
  <si>
    <t>Lins de Vasconcelos</t>
  </si>
  <si>
    <t>F001522</t>
  </si>
  <si>
    <t>TECTUS S/A ADMINISTRACAO IMOBILIARIA</t>
  </si>
  <si>
    <t>09.521.923/0001-63</t>
  </si>
  <si>
    <t>TECTUS</t>
  </si>
  <si>
    <t>F001523</t>
  </si>
  <si>
    <t>FABRICIO BALDERRAMA MATIAS - ME</t>
  </si>
  <si>
    <t>10.408.833/0005-73</t>
  </si>
  <si>
    <t>F001524</t>
  </si>
  <si>
    <t>ALAN MACHADO BRUZACA</t>
  </si>
  <si>
    <t>004.614.775-64</t>
  </si>
  <si>
    <t>F001525</t>
  </si>
  <si>
    <t>POSTO SANTA INES MINAS LTDA</t>
  </si>
  <si>
    <t>21.662.242/0001-10</t>
  </si>
  <si>
    <t>POSTO SANTA INES MINAS</t>
  </si>
  <si>
    <t>Sabara</t>
  </si>
  <si>
    <t>A CONTAGEM</t>
  </si>
  <si>
    <t>F001526</t>
  </si>
  <si>
    <t>SPHINX TECNOLOGIA E SOFTWARE LTDA - EPP</t>
  </si>
  <si>
    <t>00.434.986/0001-08</t>
  </si>
  <si>
    <t>SPHINX BRASIL</t>
  </si>
  <si>
    <t>CANOAS</t>
  </si>
  <si>
    <t>PERU 211</t>
  </si>
  <si>
    <t>F001527</t>
  </si>
  <si>
    <t>RESTAURANTE 500 LTDA - EPP</t>
  </si>
  <si>
    <t>CAFE DE LA MUSIQUE</t>
  </si>
  <si>
    <t>F001528</t>
  </si>
  <si>
    <t>NVA COMERCIO,MIDIA,EVENTOS E SERVICOS EDITORIAIS EIRELI EPP - EPP</t>
  </si>
  <si>
    <t>102 Bloco B</t>
  </si>
  <si>
    <t>F001529</t>
  </si>
  <si>
    <t>FERNANDO LEITE NEVES 80925685100</t>
  </si>
  <si>
    <t>17.322.922/0001-18</t>
  </si>
  <si>
    <t>F001530</t>
  </si>
  <si>
    <t>PAPELARIA ABC COMERCIO E INDUSTRIA LTDA</t>
  </si>
  <si>
    <t>00.540.252/0001-03</t>
  </si>
  <si>
    <t>dos Estados</t>
  </si>
  <si>
    <t>F001531</t>
  </si>
  <si>
    <t>POSTO50827</t>
  </si>
  <si>
    <t>F001532</t>
  </si>
  <si>
    <t>AUTO POSTO ITALIA DE BOITUVA LTDA</t>
  </si>
  <si>
    <t>12.638.689/0001-63</t>
  </si>
  <si>
    <t>Ale - POSTO ITALIA DE BOITUVA</t>
  </si>
  <si>
    <t>Boituva</t>
  </si>
  <si>
    <t>LJ_12638689000163</t>
  </si>
  <si>
    <t>Coronel Eugenio Motta</t>
  </si>
  <si>
    <t>F001533</t>
  </si>
  <si>
    <t>POSTO COELHO LTDA</t>
  </si>
  <si>
    <t>17.162.629/0001-30</t>
  </si>
  <si>
    <t>Ale - POSTO COELHO LTDA</t>
  </si>
  <si>
    <t>LJ_17162629000130</t>
  </si>
  <si>
    <t>F001534</t>
  </si>
  <si>
    <t>Alesat</t>
  </si>
  <si>
    <t>05.392.977/0001-15</t>
  </si>
  <si>
    <t>Ale BH – Posto Tabari</t>
  </si>
  <si>
    <t>Itabirito</t>
  </si>
  <si>
    <t>POSTO36033</t>
  </si>
  <si>
    <t>Queiroz Júnior</t>
  </si>
  <si>
    <t>F001535</t>
  </si>
  <si>
    <t>AUTO POSTO AMERICA DE JUNDIAI LTDA.</t>
  </si>
  <si>
    <t>07.380.990/0001-80</t>
  </si>
  <si>
    <t>Ale Campinas - AUTO POSTO  AMÉRICA DE JUNDIAÍ LTDA.</t>
  </si>
  <si>
    <t>POSTO35259</t>
  </si>
  <si>
    <t>Amelia Latorre</t>
  </si>
  <si>
    <t>F001536</t>
  </si>
  <si>
    <t>MILLENNIUM DERIVADOS DE PETROLEO LTDA</t>
  </si>
  <si>
    <t>03.848.560/0001-99</t>
  </si>
  <si>
    <t>Ale BH - MILLENIUM DERIVADOS DE PETROLEO</t>
  </si>
  <si>
    <t>POSTO8838</t>
  </si>
  <si>
    <t>Edmeia Matos Lazarotti</t>
  </si>
  <si>
    <t>F001537</t>
  </si>
  <si>
    <t>CESA POSTOS LTDA</t>
  </si>
  <si>
    <t>00.547.886/0006-00</t>
  </si>
  <si>
    <t>Ale CESA POSTOS LTDA</t>
  </si>
  <si>
    <t>POSTO9886</t>
  </si>
  <si>
    <t>F001538</t>
  </si>
  <si>
    <t>POSTO28904</t>
  </si>
  <si>
    <t>postoriodoouro@hotmail.com; cptrocas@dotz.com.br</t>
  </si>
  <si>
    <t>POSTO48382</t>
  </si>
  <si>
    <t>F001539</t>
  </si>
  <si>
    <t>Auto Posto Original Derivados de Petróleo Ltda</t>
  </si>
  <si>
    <t>09.075.858/0001-90</t>
  </si>
  <si>
    <t>Ale - Auto Posto Original Derivados de Petróleo Ltda</t>
  </si>
  <si>
    <t>POSTO29708</t>
  </si>
  <si>
    <t>F001540</t>
  </si>
  <si>
    <t>Auto Posto Ribeiro Ltda</t>
  </si>
  <si>
    <t>04.814.024/0001-35</t>
  </si>
  <si>
    <t>Ale Auto Posto Ribeiro Ltda</t>
  </si>
  <si>
    <t>POSTO29721</t>
  </si>
  <si>
    <t>F001541</t>
  </si>
  <si>
    <t>Posto São Bernardo LTDA - ME</t>
  </si>
  <si>
    <t>10.673.246/0001-88</t>
  </si>
  <si>
    <t>AEL - BH Posto São Bernardo</t>
  </si>
  <si>
    <t>POSTO31361</t>
  </si>
  <si>
    <t>F001542</t>
  </si>
  <si>
    <t>Posto Big Anhanguera LTDA</t>
  </si>
  <si>
    <t>04.428.137/0001-00</t>
  </si>
  <si>
    <t>ALE Campinas - Posto Big Anhanguera</t>
  </si>
  <si>
    <t>POSTO31483</t>
  </si>
  <si>
    <t>Jacy Teixeira Camargo</t>
  </si>
  <si>
    <t>F001543</t>
  </si>
  <si>
    <t>Gran Tur Postos de Serviços LTDA</t>
  </si>
  <si>
    <t>12.640.285/0001-04</t>
  </si>
  <si>
    <t>Ale Campinas - Gran Tur Postos de Serviços</t>
  </si>
  <si>
    <t>POSTO31485</t>
  </si>
  <si>
    <t>F001544</t>
  </si>
  <si>
    <t>03.363.847/0001-29</t>
  </si>
  <si>
    <t>Centro Automotivo Jaguary</t>
  </si>
  <si>
    <t>POSTO31486</t>
  </si>
  <si>
    <t>Capitão Ulisses Massotti</t>
  </si>
  <si>
    <t>F001545</t>
  </si>
  <si>
    <t>Auto Posto Olho Vivo LTDA</t>
  </si>
  <si>
    <t>44.607.075/0001-00</t>
  </si>
  <si>
    <t>Ale - Auto Posto Olho Vivo</t>
  </si>
  <si>
    <t>POSTO31487</t>
  </si>
  <si>
    <t>Doutor Arlindo Joaquim de Lemos</t>
  </si>
  <si>
    <t>F001546</t>
  </si>
  <si>
    <t>Posto de Petróleo e Etanol Universitário LTDA</t>
  </si>
  <si>
    <t>07.375.328/0001-31</t>
  </si>
  <si>
    <t>ALE Campinas - Posto de Petróleo e Etanol Universitário</t>
  </si>
  <si>
    <t>POSTO31489</t>
  </si>
  <si>
    <t>F001547</t>
  </si>
  <si>
    <t>Auto Posto VRW LTDA - ME</t>
  </si>
  <si>
    <t>10.361.185/0001-13</t>
  </si>
  <si>
    <t>Ale - Auto Posto VRW LTDA - ME</t>
  </si>
  <si>
    <t>vinhedo</t>
  </si>
  <si>
    <t>POSTO31490</t>
  </si>
  <si>
    <t>da  boiada</t>
  </si>
  <si>
    <t>F001548</t>
  </si>
  <si>
    <t>AUTO POSTO CONCEIÇÃO LTDA</t>
  </si>
  <si>
    <t>44.608.693/0001-75</t>
  </si>
  <si>
    <t>Ale - AUTO POSTO CONCEIÇÃO LTDA</t>
  </si>
  <si>
    <t>POSTO35297</t>
  </si>
  <si>
    <t>Irma Serafina</t>
  </si>
  <si>
    <t>F001549</t>
  </si>
  <si>
    <t>SAMPAIO E LOPES LTDA - ME</t>
  </si>
  <si>
    <t>09.316.208/0001-99</t>
  </si>
  <si>
    <t>Ale - POSTO CAJUEIRO</t>
  </si>
  <si>
    <t>Euzebio</t>
  </si>
  <si>
    <t>POSTO35371</t>
  </si>
  <si>
    <t>DO FIO</t>
  </si>
  <si>
    <t>F001550</t>
  </si>
  <si>
    <t>12.638.689/0002-44</t>
  </si>
  <si>
    <t>Ale AUTO POSTO ITALIA DE BOITUVA LTDA</t>
  </si>
  <si>
    <t>POSTO35856</t>
  </si>
  <si>
    <t>F001551</t>
  </si>
  <si>
    <t>POSTO DE COMBUSTIVEL SANT´ANDRE LTDA - ME</t>
  </si>
  <si>
    <t>10.334.577/0001-93</t>
  </si>
  <si>
    <t>Ale POSTO DE COMBUSTIVEL SANT´ANDRE LTDA - ME</t>
  </si>
  <si>
    <t>POSTO36131</t>
  </si>
  <si>
    <t>Miguel Wardi</t>
  </si>
  <si>
    <t>F001552</t>
  </si>
  <si>
    <t>AUTO POSTO GABRIELA DE CAMPINAS LTDA</t>
  </si>
  <si>
    <t>15.323.057/0001-07</t>
  </si>
  <si>
    <t>Ale Campinas - AUTO POSTO GABRIELA DE CAMPINAS</t>
  </si>
  <si>
    <t>POSTO36733</t>
  </si>
  <si>
    <t>Doutor Angelo Simoes</t>
  </si>
  <si>
    <t>F001553</t>
  </si>
  <si>
    <t>POSTO SANTA TEREZINHA LIMEIRA LTDA - ME</t>
  </si>
  <si>
    <t>09.471.438/0001-22</t>
  </si>
  <si>
    <t>Ale - POSTO SANTA TEREZINHA LIMEIRA</t>
  </si>
  <si>
    <t>LJ_9471438000122</t>
  </si>
  <si>
    <t>Doutor Trajano Barros Camargo</t>
  </si>
  <si>
    <t>F001554</t>
  </si>
  <si>
    <t>FAMAS FORTALEZA AUTO MAQUINAS LTDA</t>
  </si>
  <si>
    <t>06.926.588/000-195</t>
  </si>
  <si>
    <t>Ale Fortaleza - Posto Famas</t>
  </si>
  <si>
    <t>POSTO36935</t>
  </si>
  <si>
    <t>Barao de Studart</t>
  </si>
  <si>
    <t>F001555</t>
  </si>
  <si>
    <t>COMERCIO DE COMBUSTIVEIS E LUBRIFICANTES ASSUNCAO LTDA</t>
  </si>
  <si>
    <t>09.261.121/0001-61</t>
  </si>
  <si>
    <t>Ale - Comércio de Comb.e Lub.Assunção Ltda.</t>
  </si>
  <si>
    <t>POSTO36987</t>
  </si>
  <si>
    <t>das Nacoes</t>
  </si>
  <si>
    <t>F001556</t>
  </si>
  <si>
    <t>AUTO POSTO TRÊS RIACHOS LTDA</t>
  </si>
  <si>
    <t>04.540.652/0001-70</t>
  </si>
  <si>
    <t>ALE AUTO POSTO TRÊS RIACHOS LTDA</t>
  </si>
  <si>
    <t>POSTO37006</t>
  </si>
  <si>
    <t>F001557</t>
  </si>
  <si>
    <t>ITAPOCOROY COMBUSTÍVEIS LTDA - EPP</t>
  </si>
  <si>
    <t>15.181.268/0001-44</t>
  </si>
  <si>
    <t>Ale - POSTO ITAPOCOROY</t>
  </si>
  <si>
    <t>Gaspar</t>
  </si>
  <si>
    <t>LJ_15181268000144</t>
  </si>
  <si>
    <t>Jorge Lacerda</t>
  </si>
  <si>
    <t>F001558</t>
  </si>
  <si>
    <t>SHARK COMERCIO DE COMBUSTIVEIS LTDA</t>
  </si>
  <si>
    <t>15.806.716/0001-58</t>
  </si>
  <si>
    <t>ALE Santa Catarina - SHARK COMERCIO DE COMBUSTIVEIS LTDA</t>
  </si>
  <si>
    <t>POSTO37339</t>
  </si>
  <si>
    <t>Hipolito Henrique Pfeleger</t>
  </si>
  <si>
    <t>F001559</t>
  </si>
  <si>
    <t>POSTO BRILHANTE LTDA</t>
  </si>
  <si>
    <t>25.822.974/0001-81</t>
  </si>
  <si>
    <t>BH - POSTO BRILHANTE LTDA</t>
  </si>
  <si>
    <t>POSTO8716</t>
  </si>
  <si>
    <t>Damas Ribeiro</t>
  </si>
  <si>
    <t>F001560</t>
  </si>
  <si>
    <t>POSTO CABRAL LTDA</t>
  </si>
  <si>
    <t>17.228.339/0001-42</t>
  </si>
  <si>
    <t>BH - POSTO CABRAL LTDA</t>
  </si>
  <si>
    <t>POSTO8717</t>
  </si>
  <si>
    <t>F001561</t>
  </si>
  <si>
    <t>POSTO COLIBRI LTDA</t>
  </si>
  <si>
    <t>17.247.057/0001-92</t>
  </si>
  <si>
    <t>Ale BH - POSTO COLIBRI LTDA</t>
  </si>
  <si>
    <t>POSTO8719</t>
  </si>
  <si>
    <t>F001562</t>
  </si>
  <si>
    <t>POSTO CORUJAO LTDA</t>
  </si>
  <si>
    <t>17.351.263/0001-48</t>
  </si>
  <si>
    <t>Ale POSTO CORUJAO LTDA</t>
  </si>
  <si>
    <t>POSTO8720</t>
  </si>
  <si>
    <t>F001563</t>
  </si>
  <si>
    <t>EMPREENDIMENTOS,ENTRETENIMENTO E SERVICOS LAPINHA LTDA</t>
  </si>
  <si>
    <t>20.769.576/0001-25</t>
  </si>
  <si>
    <t>EMPREEN. ENTRET. E SERVICOS LAPINHA LTDA</t>
  </si>
  <si>
    <t>POSTO8724</t>
  </si>
  <si>
    <t>Marechal loriano Peixoto</t>
  </si>
  <si>
    <t>F001564</t>
  </si>
  <si>
    <t>POSTO XINGU LTDA</t>
  </si>
  <si>
    <t>18.718.130/0001-20</t>
  </si>
  <si>
    <t>Ale BH - POSTO XINGU LTDA</t>
  </si>
  <si>
    <t>POSTO8738</t>
  </si>
  <si>
    <t>Marmore</t>
  </si>
  <si>
    <t>F001565</t>
  </si>
  <si>
    <t>POSTO J E LTDA</t>
  </si>
  <si>
    <t>23.786.734/0001-43</t>
  </si>
  <si>
    <t>Ale - POSTO J E LTDA</t>
  </si>
  <si>
    <t>POSTO8735</t>
  </si>
  <si>
    <t>Silva Alvarenga</t>
  </si>
  <si>
    <t>F001566</t>
  </si>
  <si>
    <t>BH - POSTO ALTO SION</t>
  </si>
  <si>
    <t>F001567</t>
  </si>
  <si>
    <t>POSTO ALAMO LTDA</t>
  </si>
  <si>
    <t>03.527.723/0001-31</t>
  </si>
  <si>
    <t>Ale BH - POSTO ALAMO LTDA</t>
  </si>
  <si>
    <t>POSTO8836</t>
  </si>
  <si>
    <t>Expressa de Contaem</t>
  </si>
  <si>
    <t>F001568</t>
  </si>
  <si>
    <t>POSTO CHICAGO LTDA - ME</t>
  </si>
  <si>
    <t>POSTO8837</t>
  </si>
  <si>
    <t>F001569</t>
  </si>
  <si>
    <t>LA MUSIQUE RESTAURANTE EIRELI - ME</t>
  </si>
  <si>
    <t>18.355.561/0001-79</t>
  </si>
  <si>
    <t>F001570</t>
  </si>
  <si>
    <t>JOSE MOREIRA DAMASCENO NETO 01363780131</t>
  </si>
  <si>
    <t>18.275.199/0001-26</t>
  </si>
  <si>
    <t>MOREIRA ADMINISTRACAO E SERVICOS</t>
  </si>
  <si>
    <t>F001571</t>
  </si>
  <si>
    <t>SETE DISTRIBUIDORA DE ALIMENTOS E BEBIDAS LTDA</t>
  </si>
  <si>
    <t>15.627.048/0002-82</t>
  </si>
  <si>
    <t>F001572</t>
  </si>
  <si>
    <t>SUPERINTENDENCIA DO TRABALHO ARTESANAL NAS COMUNIDADES</t>
  </si>
  <si>
    <t>46.158.861/0001-01</t>
  </si>
  <si>
    <t>SUTACO</t>
  </si>
  <si>
    <t>F001573</t>
  </si>
  <si>
    <t>AUTOMAX COMERCIAL LTDA</t>
  </si>
  <si>
    <t>20.994.976/0004-87</t>
  </si>
  <si>
    <t>Automax Via Expressa</t>
  </si>
  <si>
    <t>paola@automaxfiat.com.br;cardoso@automaxfiat.com.br;cptrocas@dotz.com.br</t>
  </si>
  <si>
    <t>Padre Pedro Evangelista</t>
  </si>
  <si>
    <t>F001574</t>
  </si>
  <si>
    <t>BUZIN COMERCIO DE ALIMENTOS LTDA - EPP</t>
  </si>
  <si>
    <t>Brasília - Shopping Sul Valparaiso - Quiosque I</t>
  </si>
  <si>
    <t>F001575</t>
  </si>
  <si>
    <t>Felipe Americano Baeta LTDA</t>
  </si>
  <si>
    <t>47.465.401/0001-80</t>
  </si>
  <si>
    <t>felipe@connectly.ai</t>
  </si>
  <si>
    <t>Av. Presidente Wilson</t>
  </si>
  <si>
    <t>F001576</t>
  </si>
  <si>
    <t>HELUPE COMERCIO DE ALIMENTOS LTDA - EPP</t>
  </si>
  <si>
    <t>Bob´s Criciuma Shopping</t>
  </si>
  <si>
    <t>Gabriel Zanette</t>
  </si>
  <si>
    <t>F001577</t>
  </si>
  <si>
    <t>Bob´s - QUIOSQUE SHOPPING MANAIRA</t>
  </si>
  <si>
    <t>bobsjp@terra.com.br; otaviopb@terra.com.br; cptrocas@dotz.com.br</t>
  </si>
  <si>
    <t>Governador Flavio Ribeiro Coutinho</t>
  </si>
  <si>
    <t>F001578</t>
  </si>
  <si>
    <t>KLM LANCHONETE LTDA - EPP</t>
  </si>
  <si>
    <t>04.380.939/0001-80</t>
  </si>
  <si>
    <t>Santa Catarina - SHOPPING NEUMARKT BLUMENAU SHOPPING</t>
  </si>
  <si>
    <t>bobs.itajai@gmail.com; gb.financeiro@gmail.com; cptrocas@dotz.com.br</t>
  </si>
  <si>
    <t>F001579</t>
  </si>
  <si>
    <t>Bob´s  Aeroporto Int Pres Castro Pinto (P)</t>
  </si>
  <si>
    <t>bobsbancarios@terra.com.br; otaviopb@terra.com.br;cptrocas@dotz.com.br</t>
  </si>
  <si>
    <t>F001580</t>
  </si>
  <si>
    <t>Recife - Drive Abdias</t>
  </si>
  <si>
    <t>jacques@pastello.com.br; : selmamaria1989@hotmail.com; cptrocas@dotz.com.br</t>
  </si>
  <si>
    <t>F001581</t>
  </si>
  <si>
    <t>Recife - SHOPPING CASA FORTE SHOPPING</t>
  </si>
  <si>
    <t>jacques@pastello.com.br; selmamaria1989@hotmail.com; cptrocas@dotz.com.br</t>
  </si>
  <si>
    <t>Doutor Joao Santos Filho</t>
  </si>
  <si>
    <t>F001582</t>
  </si>
  <si>
    <t>Bob´s - Shopping Recife Shopping IV Etapa (P)</t>
  </si>
  <si>
    <t>F001583</t>
  </si>
  <si>
    <t>VMC FORTALEZA LANCHONETES LTDA</t>
  </si>
  <si>
    <t>Fortaleza - Rua Oliveira Paiva</t>
  </si>
  <si>
    <t>contasareceber@conquistafortaleza.com.br; cptrocas@dotz.com.br</t>
  </si>
  <si>
    <t>F001584</t>
  </si>
  <si>
    <t>BRAZILWAY OPERADORA TURISTICA LTDA - ME</t>
  </si>
  <si>
    <t>BRAZILWAY OPERADORA TURISTICA</t>
  </si>
  <si>
    <t>F001585</t>
  </si>
  <si>
    <t>TAVARES COMERCIO VAREJISTA DE LANCHES LTDA - ME</t>
  </si>
  <si>
    <t>Bob´s Shopping Center Catuai Shopping</t>
  </si>
  <si>
    <t>demetrius.adv@hotmail.com;bobscatuai@hotmail.com; cptrocas@dotz.com.br</t>
  </si>
  <si>
    <t>Celso Gacia Cid</t>
  </si>
  <si>
    <t>F001586</t>
  </si>
  <si>
    <t>GRAN-CHEF COMERCIO DE ALIMENTOS LTDA - EPP</t>
  </si>
  <si>
    <t>17.136.115/0001-00</t>
  </si>
  <si>
    <t>Paraná - Bob's Campo Cumprido (P)</t>
  </si>
  <si>
    <t>bobsmueller@onda.com.br;marcosanson@onda.com.br;cptrocas@dotz.com.br</t>
  </si>
  <si>
    <t>Candido de Abreu</t>
  </si>
  <si>
    <t>F001587</t>
  </si>
  <si>
    <t>SAE - SERVIÇOS DE ALIMENTAÇÃO EXPRESSA LTDA</t>
  </si>
  <si>
    <t>Bob's Shopping Itaguaçu (P)</t>
  </si>
  <si>
    <t>bobsfloripa@hotmail.com; adm1@bobsfloripa.com.br; cptrocas@dotz.com.br</t>
  </si>
  <si>
    <t>F001588</t>
  </si>
  <si>
    <t>Fortaleza - Aeroporto De Fortaleza (P)</t>
  </si>
  <si>
    <t>contasareceber@conquistafortaleza.com.br;rcarneiro@conquistafortaleza.com.br;cptrocas@dotz.com.br</t>
  </si>
  <si>
    <t>F001589</t>
  </si>
  <si>
    <t>05.295.3980/001-54</t>
  </si>
  <si>
    <t>Recife - SHOPPING BOA VISTA RECIFE SHOPPING</t>
  </si>
  <si>
    <t>bobsadm@hotmail.com;cptrocas@dotz.com.br</t>
  </si>
  <si>
    <t>do Giriquiti</t>
  </si>
  <si>
    <t>F001590</t>
  </si>
  <si>
    <t>MARBO COMERCIO DE ALIMENTOS LTDA - EPP</t>
  </si>
  <si>
    <t>Recife - QUIOSQUE SHOPPING BOA VISTA RECIFE SHOPPING</t>
  </si>
  <si>
    <t>F001591</t>
  </si>
  <si>
    <t>R &amp; M Comercio de Alimentos Ltda</t>
  </si>
  <si>
    <t>Bob's Shopping Patio Limeira</t>
  </si>
  <si>
    <t>rmlimeira@ig.com.br; cptrocas@dotz.com.br</t>
  </si>
  <si>
    <t>F001592</t>
  </si>
  <si>
    <t>Fortaleza - Shopping Iguatemi Fortaleza Shopping II (P)</t>
  </si>
  <si>
    <t>financeiro@conquistafortaleza.com.br; contasareceber@conquistafortaleza.com.br; cptrocas@dotz.com.br</t>
  </si>
  <si>
    <t>Washiton Soares</t>
  </si>
  <si>
    <t>F001593</t>
  </si>
  <si>
    <t>97.488.720/0016-66</t>
  </si>
  <si>
    <t>BH - SHOPPING ITAU POWER CENTER</t>
  </si>
  <si>
    <t>lilian.pinhel@mlfc.com.br; kamila.rodrigues@mlfc.com.br; cptrocas@dotz.com.br</t>
  </si>
  <si>
    <t>F001594</t>
  </si>
  <si>
    <t>97.488.720/0019-09</t>
  </si>
  <si>
    <t>BH - QUIOSQUE SHOPPING ITAU POWER CENTER Q112</t>
  </si>
  <si>
    <t>F001595</t>
  </si>
  <si>
    <t>WJ Comercio de Alimentos Ltda</t>
  </si>
  <si>
    <t>Bob's Drive Tambau</t>
  </si>
  <si>
    <t>financeirodrivepb@hotmail.com; alfredobaia@hotmail.com;cptrocas@dotz.com.br</t>
  </si>
  <si>
    <t>F001596</t>
  </si>
  <si>
    <t>LUCIANA BRITO ARQUITETURA E INTERIORES</t>
  </si>
  <si>
    <t>053.124.879-88</t>
  </si>
  <si>
    <t>Coronel Luiz Jose dos Santos</t>
  </si>
  <si>
    <t>F001597</t>
  </si>
  <si>
    <t>97.488.720/0014-02</t>
  </si>
  <si>
    <t>Bob´s BH - SHOPPING PATIO SAVASSI</t>
  </si>
  <si>
    <t>F001598</t>
  </si>
  <si>
    <t>Paraná - SHOPPING TOTAL CURITIBA SHOPPING</t>
  </si>
  <si>
    <t>aguinaldo@bobscuritiba.com.br; wventura@bobscuritiba.com.br; cptrocas@dotz.com.br</t>
  </si>
  <si>
    <t>F001599</t>
  </si>
  <si>
    <t>Bob´s Brasília - Pier 21 Shopping</t>
  </si>
  <si>
    <t>Trecho 2</t>
  </si>
  <si>
    <t>F001600</t>
  </si>
  <si>
    <t>Brasília - Shopping Águas Claras</t>
  </si>
  <si>
    <t>F001601</t>
  </si>
  <si>
    <t>CSA COMERCIO DE ALIMENTOS LTDA - EPP</t>
  </si>
  <si>
    <t>Bob´s Posto SHELL Angeloni</t>
  </si>
  <si>
    <t>Governador Irineu Bornhausen</t>
  </si>
  <si>
    <t>F001602</t>
  </si>
  <si>
    <t>ESTATUS COMUNICACAO INTEGRADA LTDA - ME</t>
  </si>
  <si>
    <t>14.259.411/0001-00</t>
  </si>
  <si>
    <t>ESTATUS</t>
  </si>
  <si>
    <t>D-Tres</t>
  </si>
  <si>
    <t>F001603</t>
  </si>
  <si>
    <t>INGABURGUER COMERCIO DE ALIMENTOS LTDA - EPP</t>
  </si>
  <si>
    <t>Bob´s Shopping Avenida Center Maringa</t>
  </si>
  <si>
    <t>eimagawa@hotmail.com; cptrocas@dotz.com.br</t>
  </si>
  <si>
    <t>Mauá</t>
  </si>
  <si>
    <t>F001604</t>
  </si>
  <si>
    <t>Santa Catarina - HIPER ANGELONI LAGES</t>
  </si>
  <si>
    <t>maurici.silveira@terra.com.br;edevir.epossamai@gmail.com;cptrocas@dotz.com.br</t>
  </si>
  <si>
    <t>Frei Rogerio</t>
  </si>
  <si>
    <t>F001605</t>
  </si>
  <si>
    <t>Coan Philippi Com Alimentos Ltda</t>
  </si>
  <si>
    <t>08.412.044/0002-11</t>
  </si>
  <si>
    <t>Bob's Quiosque Giassi Joinville</t>
  </si>
  <si>
    <t>Joinvile</t>
  </si>
  <si>
    <t>RUA DR JOAO COLIN</t>
  </si>
  <si>
    <t>F001606</t>
  </si>
  <si>
    <t>GM COMERCIO DE ALIMENTOS LTDA - EPP</t>
  </si>
  <si>
    <t>03.888.580/0002-74</t>
  </si>
  <si>
    <t>Bob´s SC - SHOPPING BALNEARIO CAMBORIU SHOPPING</t>
  </si>
  <si>
    <t>Balneário Camboriu</t>
  </si>
  <si>
    <t>F001607</t>
  </si>
  <si>
    <t>QAV COMERCIO DE ALIMENTOS LTDA. - ME</t>
  </si>
  <si>
    <t>08.491.019/0001-90</t>
  </si>
  <si>
    <t>Ale - QUIOSQUE SHOPPING AVENIDA CENTER MARINGÁ SHOPPING</t>
  </si>
  <si>
    <t>edimaawa@mail.com; cptrocas@dotz.com.br</t>
  </si>
  <si>
    <t>AV. SAO PAULO, 458 ESPAÇO B</t>
  </si>
  <si>
    <t>F001608</t>
  </si>
  <si>
    <t>MI - COMERCIO DE SANDUICHES LTDA - ME</t>
  </si>
  <si>
    <t>João Pessoa - SHOPPING TAMBIA SHOPPING</t>
  </si>
  <si>
    <t>gerente.tambia@gruposorelle.com.br; cptrocas@dotz.com.br</t>
  </si>
  <si>
    <t>Deputado Odon Bezerra</t>
  </si>
  <si>
    <t>F001609</t>
  </si>
  <si>
    <t>AEROPORTO INT. PRES. CASTRO PINTO</t>
  </si>
  <si>
    <t>Bob´s - AEROPORTO INT. PRES. CASTRO PINTO</t>
  </si>
  <si>
    <t>bobsaeroportojp@terra.com.br;otaviopb@terra.com.br</t>
  </si>
  <si>
    <t>Int.Castro Pinto</t>
  </si>
  <si>
    <t>F001610</t>
  </si>
  <si>
    <t>Fortaleza - Shopping Aldeota Expansão Shopping (P)</t>
  </si>
  <si>
    <t>F001611</t>
  </si>
  <si>
    <t>MIXBURGUER COMERCIO DE ALIMENTOS LTDA. - ME</t>
  </si>
  <si>
    <t>Fortaleza - SHOPPING VIA SUL SHOPPING</t>
  </si>
  <si>
    <t>bobsviasul@hotmail.com; cptrocas@dotz.com.br</t>
  </si>
  <si>
    <t>Washigton Soares</t>
  </si>
  <si>
    <t>F001612</t>
  </si>
  <si>
    <t>MMB COMERCIO DE ALIMENTOS LTDA. ME</t>
  </si>
  <si>
    <t>Bob´s Quiosque Palhoça</t>
  </si>
  <si>
    <t>F001613</t>
  </si>
  <si>
    <t>Santa Catarina - JOINVILLE GARTEM SHOPPING</t>
  </si>
  <si>
    <t>Bob´s - JOINVILLE GARTEM SHOPPING</t>
  </si>
  <si>
    <t>;cptrocas@dotz.com.br</t>
  </si>
  <si>
    <t>F001614</t>
  </si>
  <si>
    <t>ADRIANO PASETTO - EPP</t>
  </si>
  <si>
    <t>Santa Catarina - MINI LOJA CONCÓRDIA</t>
  </si>
  <si>
    <t>adrianovideo@yahoo.com.br; bobsconcordia@hotmail.com;cptrocas@dotz.com.br</t>
  </si>
  <si>
    <t>Do Comércio</t>
  </si>
  <si>
    <t>F001615</t>
  </si>
  <si>
    <t>L7LAG ALIMENTACAO LTDA - EPP</t>
  </si>
  <si>
    <t>Bob´s Sete Lagoas</t>
  </si>
  <si>
    <t>julita.pontel@gmail.com; julita@grupoccc.com.br; elizangela@coml3irmaos.com.br;cptrocas@dotz.com.br</t>
  </si>
  <si>
    <t>F001616</t>
  </si>
  <si>
    <t>Bob’s Joaçaba</t>
  </si>
  <si>
    <t>grupozanchi@hotmail.com;cptrocas@dotz.com.br</t>
  </si>
  <si>
    <t>XV de novembro</t>
  </si>
  <si>
    <t>F001617</t>
  </si>
  <si>
    <t>CONDOMINIO DO EDIFICIO SAVASSI CENTER</t>
  </si>
  <si>
    <t>42.770.198/0001-32</t>
  </si>
  <si>
    <t>PARAIBA 1352</t>
  </si>
  <si>
    <t>F001618</t>
  </si>
  <si>
    <t>BRASILIA RESTAURANTES LTDA</t>
  </si>
  <si>
    <t>Bob´s - Feira dos Importados</t>
  </si>
  <si>
    <t>SIA Trecho 07, Conj. C, Loja 15</t>
  </si>
  <si>
    <t>F001619</t>
  </si>
  <si>
    <t>IBX COMERCIO DE ALIMENTOS LTDA - ME</t>
  </si>
  <si>
    <t>Bob´s Boulevard Brasília Shopping</t>
  </si>
  <si>
    <t>zakabufaical@yahoo.com.br;cptrocas@dotz.com.br</t>
  </si>
  <si>
    <t>SCS Quadra 07  LJ 3P 3° PAV.</t>
  </si>
  <si>
    <t>F001620</t>
  </si>
  <si>
    <t>XAVIER &amp; GOMES RIO CLARO LTDA - EPP</t>
  </si>
  <si>
    <t>Bob´s - SHOPPING PIRACICABA</t>
  </si>
  <si>
    <t>clovisfelippete@gmail.com; cptrocas@dotz.com</t>
  </si>
  <si>
    <t>F001621</t>
  </si>
  <si>
    <t>06.165.208/0003-09</t>
  </si>
  <si>
    <t>Fortaleza - Quiosque Bezerra De Menezes</t>
  </si>
  <si>
    <t>F001622</t>
  </si>
  <si>
    <t>Fortaleza - Loja Shopping Cariri</t>
  </si>
  <si>
    <t>bobscaririshopping@hotmail.com; contasapagarbobs@idecal.com.br; cptrocas@dotz.com.br</t>
  </si>
  <si>
    <t>F001623</t>
  </si>
  <si>
    <t>AMORIM &amp; MENDONCA COMERCIO DE ALIMENTOS LTDA ME</t>
  </si>
  <si>
    <t>Recife - QUIOSQUE DIFUSORA</t>
  </si>
  <si>
    <t>diego@mpalimentos.com; cptrocas@dotz.com.br</t>
  </si>
  <si>
    <t>Agamenon Magalhaes</t>
  </si>
  <si>
    <t>F001624</t>
  </si>
  <si>
    <t>KIOSKI ICECREAM LTDA - ME</t>
  </si>
  <si>
    <t>Fortaleza - Quiosque Bom Preço Fátima</t>
  </si>
  <si>
    <t>j.pauloneres@gmail.com; cptrocas@dotz.com.br</t>
  </si>
  <si>
    <t>F001625</t>
  </si>
  <si>
    <t>Fortaleza - QUIOSQUE RODOVIÁRIA DE FORTALEZA</t>
  </si>
  <si>
    <t>j.pauloneres@gmail.com;cptrocas@dotz.com.br</t>
  </si>
  <si>
    <t>F001626</t>
  </si>
  <si>
    <t>VIP RESTAURANTE ESTACAO - EIRELI - EPP</t>
  </si>
  <si>
    <t>Bob´s Parana Shopping Estacao Shopping</t>
  </si>
  <si>
    <t>aguinaldo@bobscuritiba.com.br; wventura@bobscuritiba.com.br;cptrocas@dotz.com.br</t>
  </si>
  <si>
    <t>F001627</t>
  </si>
  <si>
    <t>Bob´s Shopping Cidade Shopping de Descontos</t>
  </si>
  <si>
    <t>F001628</t>
  </si>
  <si>
    <t>VIP RESTAURANTES PALLADIUM EIRELI</t>
  </si>
  <si>
    <t>Bob´s Palladium Shopping Center</t>
  </si>
  <si>
    <t>F001629</t>
  </si>
  <si>
    <t>Recife - Shopping Costa Dourada Shopping (P)</t>
  </si>
  <si>
    <t>General Barreto de Menezes</t>
  </si>
  <si>
    <t>F001630</t>
  </si>
  <si>
    <t>NEW START COMERCIO DE ALIMENTOS LTDA - ME</t>
  </si>
  <si>
    <t>Bob´s Drive Av Chile (P)</t>
  </si>
  <si>
    <t>newstart.chile@yahoo.com.br;cptrocas@dotz.com.br</t>
  </si>
  <si>
    <t>Chile</t>
  </si>
  <si>
    <t>F001631</t>
  </si>
  <si>
    <t>DRIVE ESTREITO Comercio de alimentos LTDA</t>
  </si>
  <si>
    <t>Santa Catarina - Bob’s Drive</t>
  </si>
  <si>
    <t>bobs@postovilarica.com.br;cptrocas@dotz.com.br</t>
  </si>
  <si>
    <t>F001632</t>
  </si>
  <si>
    <t>JBO BURGER COMERCIO DE ALIMENTOS LTDA - EPP</t>
  </si>
  <si>
    <t>Bob´s Shopping Jundiai</t>
  </si>
  <si>
    <t>jundiai.boraburger@gmail.com; auricioconsultor@gmail.com; cptrocas@dotz.com.br</t>
  </si>
  <si>
    <t>F001633</t>
  </si>
  <si>
    <t>Bob´s Posto W3 Norte</t>
  </si>
  <si>
    <t>503 Bloco A e E</t>
  </si>
  <si>
    <t>F001634</t>
  </si>
  <si>
    <t>HOLSEGA TRANSPORTES E COMERCIO LTDA - EPP</t>
  </si>
  <si>
    <t>Santa Catarina - Bobs Chapecó</t>
  </si>
  <si>
    <t>chapecobobs@hotmail.com; bobschapeco@outlook.com; bevedana@hotmail.com;cptrocas@dotz.com.br</t>
  </si>
  <si>
    <t>F001635</t>
  </si>
  <si>
    <t>NEW START SHOPPING CURITIBA ALIMENTOS LTDA - M</t>
  </si>
  <si>
    <t>17.210.541/0001-47</t>
  </si>
  <si>
    <t>Bob´s - SHOPPING CURITIBA SHOPPING</t>
  </si>
  <si>
    <t>Brigadeiro Franco</t>
  </si>
  <si>
    <t>F001636</t>
  </si>
  <si>
    <t>HEMA LANCHONETE LTDA - ME</t>
  </si>
  <si>
    <t>Santa Catarina - Bob's Calçadão</t>
  </si>
  <si>
    <t>mauricioacordi@engeplus.com.br;cptrocas@dotz.com.br</t>
  </si>
  <si>
    <t>Conselheiro Joao Zanette</t>
  </si>
  <si>
    <t>F001637</t>
  </si>
  <si>
    <t>Bob's Drive Bancários</t>
  </si>
  <si>
    <t>bobsbancarios@terra.com.br;otaviopb@terra.com.br; cptrocas@dotz.com.br</t>
  </si>
  <si>
    <t>F001638</t>
  </si>
  <si>
    <t>07.399.636/0014-11</t>
  </si>
  <si>
    <t>APOIO HORTO</t>
  </si>
  <si>
    <t>Silviano Brandao</t>
  </si>
  <si>
    <t>F001639</t>
  </si>
  <si>
    <t>07.399.636/0011-79</t>
  </si>
  <si>
    <t>APOIO BARREIRO</t>
  </si>
  <si>
    <t>Antonio Eustaquio Piazza</t>
  </si>
  <si>
    <t>F001640</t>
  </si>
  <si>
    <t>07.399.636/0021-40</t>
  </si>
  <si>
    <t>APOIO FLORAMAR</t>
  </si>
  <si>
    <t>F001641</t>
  </si>
  <si>
    <t>BR-040, km 688</t>
  </si>
  <si>
    <t>F001642</t>
  </si>
  <si>
    <t>BATUTINHA COMERCIO DE ALIMENTOS LTDA - ME</t>
  </si>
  <si>
    <t>Brasil Vexado Matriz - Sudoeste</t>
  </si>
  <si>
    <t>franquiasudoeste@brasilvexado.com.br;cptrocas@dotz.com.br</t>
  </si>
  <si>
    <t>F001643</t>
  </si>
  <si>
    <t>LEC REFEICOES LTDA - EPP</t>
  </si>
  <si>
    <t>Brasil Vexado Asa Sul</t>
  </si>
  <si>
    <t>adm@brasilvexado.com.br;cptrocas@dotz.com.br</t>
  </si>
  <si>
    <t>302 Bloco D</t>
  </si>
  <si>
    <t>F001644</t>
  </si>
  <si>
    <t>Brasil Vexado 306 norte</t>
  </si>
  <si>
    <t>306 Bloco C</t>
  </si>
  <si>
    <t>F001645</t>
  </si>
  <si>
    <t>BV AGUAS CLARAS ALIMENTOS LTDA ME</t>
  </si>
  <si>
    <t>Brasil Vexado Aguas Claras</t>
  </si>
  <si>
    <t>franquiaaguasclaras@brasilvexado.com.br; cptrocas@dotz.com.br</t>
  </si>
  <si>
    <t>F001646</t>
  </si>
  <si>
    <t>HBX COMERCIO DE ALIMENTOS LTDA. - EPP</t>
  </si>
  <si>
    <t>Brasil Vexado - Ceilandia</t>
  </si>
  <si>
    <t>franquiaceilandia@brasilvexado.com.br;cptrocas@dotz.com.br</t>
  </si>
  <si>
    <t>2 Conjunto C</t>
  </si>
  <si>
    <t>F001647</t>
  </si>
  <si>
    <t>MH - COMERCIO DE ALIMENTOS EIRELI - EPP</t>
  </si>
  <si>
    <t>Brasil Vexado Taguatinga Sul</t>
  </si>
  <si>
    <t>F001648</t>
  </si>
  <si>
    <t>SIMÕES &amp; ALMEIDA RESTAURANTE LTDA EPP</t>
  </si>
  <si>
    <t>Brasil Vexado - Liberty Mall</t>
  </si>
  <si>
    <t>franquialiberty@brasilvexado.com.br</t>
  </si>
  <si>
    <t>SCN Quadra 2 Bloco D</t>
  </si>
  <si>
    <t>F001649</t>
  </si>
  <si>
    <t>MAIS GOSTOSO COMERCIO DE ALIMENTOS EIRELI EPP</t>
  </si>
  <si>
    <t>Brail Vexado - Shopping JK</t>
  </si>
  <si>
    <t>dagmar@clima.com.br;cptrocas@dotz.com.br</t>
  </si>
  <si>
    <t>F001650</t>
  </si>
  <si>
    <t>Brasil Vexado - Valparaíso</t>
  </si>
  <si>
    <t>ruilopes.bsb@gmail.com</t>
  </si>
  <si>
    <t>F001651</t>
  </si>
  <si>
    <t>MF SILVA LTDA - ME</t>
  </si>
  <si>
    <t>04.653.883/0001-90</t>
  </si>
  <si>
    <t>Brinca Mundi (P)</t>
  </si>
  <si>
    <t>BM</t>
  </si>
  <si>
    <t>marcelo@brincamundi.com.br;cptrocas@dotz.com.br</t>
  </si>
  <si>
    <t>BMI</t>
  </si>
  <si>
    <t>Jornalista Ildefonso Juvenal</t>
  </si>
  <si>
    <t>F001652</t>
  </si>
  <si>
    <t>04.653.883/0002-70</t>
  </si>
  <si>
    <t>Brinca Mundi Ilha</t>
  </si>
  <si>
    <t>Jose Carlos Daux</t>
  </si>
  <si>
    <t>F001653</t>
  </si>
  <si>
    <t>Boteco praia</t>
  </si>
  <si>
    <t>03.131.470/0001-82</t>
  </si>
  <si>
    <t>Recife - Bistro &amp; Boteco</t>
  </si>
  <si>
    <t>REC</t>
  </si>
  <si>
    <t>F001654</t>
  </si>
  <si>
    <t>CHEIA DE GRACA</t>
  </si>
  <si>
    <t>05.353.066/0003-40</t>
  </si>
  <si>
    <t>CHEIA DE GRACA - Praia dos Ingleses</t>
  </si>
  <si>
    <t>CDG1</t>
  </si>
  <si>
    <t>makiam@cheiadegraca.com.br;cptrocas@dotz.com.br</t>
  </si>
  <si>
    <t>F001655</t>
  </si>
  <si>
    <t>05.353.066/0004-21</t>
  </si>
  <si>
    <t>CHEIA DE GRACA - Lagoa da Conceição</t>
  </si>
  <si>
    <t>CDG2</t>
  </si>
  <si>
    <t>makiam@cheiadegraça.com.br;makiamnoldin@gmail.com;cptrocas@gmail.com</t>
  </si>
  <si>
    <t>Henrique Veras do Nascimento</t>
  </si>
  <si>
    <t>F001656</t>
  </si>
  <si>
    <t>CHEIA DE GRACA - Brusque</t>
  </si>
  <si>
    <t>05.265.220/0005-94</t>
  </si>
  <si>
    <t>CDG3</t>
  </si>
  <si>
    <t>cheiadegraca.com</t>
  </si>
  <si>
    <t>Barao de Schneeburg</t>
  </si>
  <si>
    <t>F001657</t>
  </si>
  <si>
    <t>CHEIA DE GRACA - Jaraguá do Sul</t>
  </si>
  <si>
    <t>makiam@cheiadegraca.com.br;makiamnoldin@gmail.com;contato@cheiadegraca.com</t>
  </si>
  <si>
    <t>F001658</t>
  </si>
  <si>
    <t>CHEIA DE GRACA - POA</t>
  </si>
  <si>
    <t>F001659</t>
  </si>
  <si>
    <t>01.735.159/0014-31</t>
  </si>
  <si>
    <t>CINEART - Delta Filmes Paragem Shopping</t>
  </si>
  <si>
    <t>LOJA1360</t>
  </si>
  <si>
    <t>marina.rossi@cineart.com.br; paula.chagas@cineart.com.br; cptrocas@dotz.com.br</t>
  </si>
  <si>
    <t>F001660</t>
  </si>
  <si>
    <t>01.735.159/0012-70</t>
  </si>
  <si>
    <t>CINEART -  Cine Boulevard Shopping</t>
  </si>
  <si>
    <t>LOJA28957</t>
  </si>
  <si>
    <t>F001661</t>
  </si>
  <si>
    <t>01.735.159/0013-50</t>
  </si>
  <si>
    <t>CINEART - Loja Minas Shopping</t>
  </si>
  <si>
    <t>LOJA31602</t>
  </si>
  <si>
    <t>F001662</t>
  </si>
  <si>
    <t>TARF COMERCIO DE COSMETICOS LTDA</t>
  </si>
  <si>
    <t>12.609.214/0003-00</t>
  </si>
  <si>
    <t>Cosbel 030103</t>
  </si>
  <si>
    <t>felipe@cosbel.com.br;cptrocas@dotz.com.br</t>
  </si>
  <si>
    <t>F001663</t>
  </si>
  <si>
    <t>41.560.319/0004-00</t>
  </si>
  <si>
    <t>Cosbel 010102</t>
  </si>
  <si>
    <t>AGU</t>
  </si>
  <si>
    <t>tiago@cosbel.com.br; cptrocas@dotz.com.br</t>
  </si>
  <si>
    <t>Aguanambi</t>
  </si>
  <si>
    <t>F001664</t>
  </si>
  <si>
    <t>CTIS TECNOLOGIA 511</t>
  </si>
  <si>
    <t>LOJA36956</t>
  </si>
  <si>
    <t>alessandra.ferreira@ctis.com.br;mferreira@dotz.com.br</t>
  </si>
  <si>
    <t>sep norte</t>
  </si>
  <si>
    <t>F001665</t>
  </si>
  <si>
    <t>CTIS TECNOLOGIA - TAGUATINGA</t>
  </si>
  <si>
    <t>LOJA37009</t>
  </si>
  <si>
    <t>2 Conjunto 10</t>
  </si>
  <si>
    <t>F001666</t>
  </si>
  <si>
    <t>CTIS TECNOLOGIA - EPIA</t>
  </si>
  <si>
    <t>01.644.731/0009-90</t>
  </si>
  <si>
    <t>LOJA37010</t>
  </si>
  <si>
    <t>F001667</t>
  </si>
  <si>
    <t>CTIS TECNOLOGIA - ÁGUAS CLARAS</t>
  </si>
  <si>
    <t>01.644.731/0015-38</t>
  </si>
  <si>
    <t>LOJA37011</t>
  </si>
  <si>
    <t>F001668</t>
  </si>
  <si>
    <t>CTIS TECNOLOGIA - IGUATEMI</t>
  </si>
  <si>
    <t>LOJA37012</t>
  </si>
  <si>
    <t>6 (Centro de Atividades)</t>
  </si>
  <si>
    <t>F001669</t>
  </si>
  <si>
    <t>CTIS TECNOLOGIA - CNB</t>
  </si>
  <si>
    <t>LOJA37013</t>
  </si>
  <si>
    <t>SDN COJUNTO A</t>
  </si>
  <si>
    <t>F001670</t>
  </si>
  <si>
    <t>CTIS TECNOLOGIA - BRASÍLIA SHOPPING</t>
  </si>
  <si>
    <t>LOJA37014</t>
  </si>
  <si>
    <t>SCN QD 05</t>
  </si>
  <si>
    <t>F001671</t>
  </si>
  <si>
    <t>KRAFTFORM EDITORA E ARTES GRAFICAS LTDA.</t>
  </si>
  <si>
    <t>10.442.243/0001-33</t>
  </si>
  <si>
    <t>Vicosa do Ceara</t>
  </si>
  <si>
    <t>F001672</t>
  </si>
  <si>
    <t>Empadinhas Barnabé - Casa Forte</t>
  </si>
  <si>
    <t>16.963.195/0001-05</t>
  </si>
  <si>
    <t>de Casa Forte</t>
  </si>
  <si>
    <t>F001673</t>
  </si>
  <si>
    <t>C A COMERCIO DE ALIMENTOS LTDA - EPP</t>
  </si>
  <si>
    <t>09.068.238/0001-23</t>
  </si>
  <si>
    <t>Julietto Casa Forte</t>
  </si>
  <si>
    <t>F001674</t>
  </si>
  <si>
    <t>RTMAX COMUNICACAO VISUAL EIRELI - ME</t>
  </si>
  <si>
    <t>17.488.722/0001-30</t>
  </si>
  <si>
    <t>F001675</t>
  </si>
  <si>
    <t>PE 001 - COMERCIO LTDA - EPP 56.11-2-01</t>
  </si>
  <si>
    <t>05.834.943/0001-33</t>
  </si>
  <si>
    <t>Julietto Piedade</t>
  </si>
  <si>
    <t>Jaboatão dos guararapes</t>
  </si>
  <si>
    <t>F001676</t>
  </si>
  <si>
    <t>CJ COMERCIO DE ALIMENTOS LTDA - EPP</t>
  </si>
  <si>
    <t>07.109.353/0001-73</t>
  </si>
  <si>
    <t>Julietto Boa Vista</t>
  </si>
  <si>
    <t>F001677</t>
  </si>
  <si>
    <t>RL COMERCIO DE ALIMENTOS LTDA - EPP</t>
  </si>
  <si>
    <t>06.210.988/0001-08</t>
  </si>
  <si>
    <t>Julietto Santo Amaro</t>
  </si>
  <si>
    <t>Governador Agamenon Magalhaes (Trecho final, Recife)</t>
  </si>
  <si>
    <t>F001678</t>
  </si>
  <si>
    <t>SERANAS COMERCIO DE ALIMENTOS LTDA - EPP</t>
  </si>
  <si>
    <t>Julietto Conselheiro Aguiar</t>
  </si>
  <si>
    <t>F001679</t>
  </si>
  <si>
    <t>JA COMERCIO DE ALIMENTOS LTDA - EPP</t>
  </si>
  <si>
    <t>08.433.926/0001-82</t>
  </si>
  <si>
    <t>Julietto Madalena</t>
  </si>
  <si>
    <t>Benfica</t>
  </si>
  <si>
    <t>F001680</t>
  </si>
  <si>
    <t>SUL AMERICA CAPITALIZACAO SA</t>
  </si>
  <si>
    <t>33.040.924/0001-70</t>
  </si>
  <si>
    <t>F001681</t>
  </si>
  <si>
    <t>F G COMERCIO DE ALIMENTOS LTDA - EPP</t>
  </si>
  <si>
    <t>10.448.187/0001-44</t>
  </si>
  <si>
    <t>Julietto Francisco da Cunha</t>
  </si>
  <si>
    <t>F001682</t>
  </si>
  <si>
    <t>J C COMERCIO DE ALIMENTOS LTDA. - EPP</t>
  </si>
  <si>
    <t>09.264.021/0001-99</t>
  </si>
  <si>
    <t>Julietto Mauricio de Nassau</t>
  </si>
  <si>
    <t>F001683</t>
  </si>
  <si>
    <t>PJ COMERCIO DE ALIMENTOS LTDA - EPP</t>
  </si>
  <si>
    <t>13.231.820/0001-36</t>
  </si>
  <si>
    <t>Julietto Conde da Boa Vista</t>
  </si>
  <si>
    <t>F001684</t>
  </si>
  <si>
    <t>PG COMERCIO DE ALIMENTOS LTDA - EPP</t>
  </si>
  <si>
    <t>18.630.782/0001-08</t>
  </si>
  <si>
    <t>Julietto North Shopping Caruaru</t>
  </si>
  <si>
    <t>Adjar da Silva Case</t>
  </si>
  <si>
    <t>F001685</t>
  </si>
  <si>
    <t>JP COMERCIO DE ALIMENTOS LTDA - EPP</t>
  </si>
  <si>
    <t>18.633.459/0001-98</t>
  </si>
  <si>
    <t>Julietto Carrefour Torre</t>
  </si>
  <si>
    <t>F001686</t>
  </si>
  <si>
    <t>Leitura Boulevard BH Ltda - EPP</t>
  </si>
  <si>
    <t>Leitura Boulevard BH</t>
  </si>
  <si>
    <t>LOJA29298</t>
  </si>
  <si>
    <t>evieira@dotz.com.br</t>
  </si>
  <si>
    <t>F001687</t>
  </si>
  <si>
    <t>BARBOSA, MUSSNICH &amp; ARAGAO</t>
  </si>
  <si>
    <t>00.450.968/0001-10</t>
  </si>
  <si>
    <t>Almirante Barroso</t>
  </si>
  <si>
    <t>F001688</t>
  </si>
  <si>
    <t>BMA TAX - CONSULTORIA E ASSESSORIA TRIBUTARIA LTDA - ME</t>
  </si>
  <si>
    <t>10.199.971/0001-66</t>
  </si>
  <si>
    <t>F001689</t>
  </si>
  <si>
    <t>CENTRAIS ELETRICAS DE SANTA CATARINA SA</t>
  </si>
  <si>
    <t>83.878.892/0001-55</t>
  </si>
  <si>
    <t>CELESC</t>
  </si>
  <si>
    <t>ITAMARATI 160</t>
  </si>
  <si>
    <t>F001690</t>
  </si>
  <si>
    <t>J &amp; W CONSTRUCOES E REFORMAS LTDA - ME</t>
  </si>
  <si>
    <t>10.577.321/0001-07</t>
  </si>
  <si>
    <t>ARI BARROSO 229 CS</t>
  </si>
  <si>
    <t>F001691</t>
  </si>
  <si>
    <t>LUCIANO PISOS LTDA</t>
  </si>
  <si>
    <t>02.927.019/0001-03</t>
  </si>
  <si>
    <t>F001692</t>
  </si>
  <si>
    <t>AGENCIA LEITURA SAVASSI LTDA</t>
  </si>
  <si>
    <t>Leitura Savassi Superstore</t>
  </si>
  <si>
    <t>LOJA29299</t>
  </si>
  <si>
    <t>cxcentralsavassi@leitura.com.br;cptrocas@dotz.com.br</t>
  </si>
  <si>
    <t>F001693</t>
  </si>
  <si>
    <t>Leitura Pátio Savassi</t>
  </si>
  <si>
    <t>LOJA29300</t>
  </si>
  <si>
    <t>weber.acacio@yahoo.com.br;cptrocas@dotz.com.br</t>
  </si>
  <si>
    <t>do contorno</t>
  </si>
  <si>
    <t>F001694</t>
  </si>
  <si>
    <t>LEITURA AVENIDA LTDA - EPP</t>
  </si>
  <si>
    <t>Leitura Paragem</t>
  </si>
  <si>
    <t>LOJA29301</t>
  </si>
  <si>
    <t>renato@leitura.com.br; cxcentralparagem@gmail.com; cptrocas@dotz.com.br</t>
  </si>
  <si>
    <t>F001695</t>
  </si>
  <si>
    <t>BH - Leitura Barreiro</t>
  </si>
  <si>
    <t>LOJA29302</t>
  </si>
  <si>
    <t>cxcentralbarreiro@leitura.com.br; barreiro.gerencia@leitura.com.br; cptrocas@dotz.com.br</t>
  </si>
  <si>
    <t>F001696</t>
  </si>
  <si>
    <t>LEITURA BH SHOPPING LTDA</t>
  </si>
  <si>
    <t>Leitura Megastore BH</t>
  </si>
  <si>
    <t>belo horizonte</t>
  </si>
  <si>
    <t>LOJA29303</t>
  </si>
  <si>
    <t>cxcentralbhmega@leitura.com.br;vaniabernardes@leitura.com.br; cptrocas@dotz.com.br</t>
  </si>
  <si>
    <t>F001697</t>
  </si>
  <si>
    <t>LEITURA COMERCIAL LTDA</t>
  </si>
  <si>
    <t>Leitura MINAS Shopping Superstore</t>
  </si>
  <si>
    <t>LOJA29304</t>
  </si>
  <si>
    <t>cxcentralminas@leitura.com.br;cptrocas@dotz.com.br</t>
  </si>
  <si>
    <t>F001698</t>
  </si>
  <si>
    <t>LIVRARIA LEITURA LTDA</t>
  </si>
  <si>
    <t>Leitura Paraná</t>
  </si>
  <si>
    <t>LOJA29307</t>
  </si>
  <si>
    <t>reginaabreu@leitura.com.br; gustavo@leitura.com.br; cptrocas@dotz.com.br</t>
  </si>
  <si>
    <t>F001699</t>
  </si>
  <si>
    <t>LEITURA BETIM LTDA - EPP</t>
  </si>
  <si>
    <t>LOJA36790</t>
  </si>
  <si>
    <t>cxcentralbetim@leitura.com.br; cxcentralbetim02@leitura.com.br; cptrocas@dotz.com.br</t>
  </si>
  <si>
    <t>Edmeia Mattos Lazzarotti</t>
  </si>
  <si>
    <t>F001700</t>
  </si>
  <si>
    <t>LEITURA ELDORADO LTDA</t>
  </si>
  <si>
    <t>Leitura Big Shopping Superstore</t>
  </si>
  <si>
    <t>LOJA29309</t>
  </si>
  <si>
    <t>cxcentralbig@leitura.com.br;cptrocas@dotz.com.br</t>
  </si>
  <si>
    <t>F001701</t>
  </si>
  <si>
    <t>Leitura Itaú Shopping</t>
  </si>
  <si>
    <t>LOJA29310</t>
  </si>
  <si>
    <t>cxcentralitau@leitura.com.br;cptrocas@dotz.com.br</t>
  </si>
  <si>
    <t>F001702</t>
  </si>
  <si>
    <t>LEITURA ALVORADA COMERCIO DE LIVROS LTDA</t>
  </si>
  <si>
    <t>Leitura Conjunto Nacional</t>
  </si>
  <si>
    <t>LOJA29549</t>
  </si>
  <si>
    <t>cxcentralconjunto@leitura.com.br; conjunto.gerencia@leitura.com.br; cptrocas@dotz.com.br</t>
  </si>
  <si>
    <t>SDN,CJ A</t>
  </si>
  <si>
    <t>F001703</t>
  </si>
  <si>
    <t>Leitura Pátio Brasil</t>
  </si>
  <si>
    <t>LOJA29559</t>
  </si>
  <si>
    <t>cxcentralpatiobrasil@leitura.com.br; patiobrasil.gerencia@leitura.com.br; cptrocas@dotz.com.br</t>
  </si>
  <si>
    <t>SCS Quadra 07, Bloco A</t>
  </si>
  <si>
    <t>F001704</t>
  </si>
  <si>
    <t>LEITURA BRASILIA LTDA</t>
  </si>
  <si>
    <t>Leitura Pier 21</t>
  </si>
  <si>
    <t>LOJA29560</t>
  </si>
  <si>
    <t>pier21.gerencia@leitura.com.br;cptrocas@dotz.com.br</t>
  </si>
  <si>
    <t>F001705</t>
  </si>
  <si>
    <t>LEITURA TERRACO LIVRARIA LTDA</t>
  </si>
  <si>
    <t>Leitura Terraço</t>
  </si>
  <si>
    <t>LOJA29561</t>
  </si>
  <si>
    <t>cxcentralterraco@leitura.com.br;cptrocas@dotz.com.br</t>
  </si>
  <si>
    <t>lote 5</t>
  </si>
  <si>
    <t>F001706</t>
  </si>
  <si>
    <t>LEITURA ALAMEDA LTDA - EPP</t>
  </si>
  <si>
    <t>Leitura Alameda</t>
  </si>
  <si>
    <t>LOJA29562</t>
  </si>
  <si>
    <t>alameda.gerencia@leitura.com.br;cptrocas@dotz.com.br</t>
  </si>
  <si>
    <t>lote 01/04</t>
  </si>
  <si>
    <t>F001707</t>
  </si>
  <si>
    <t>LEITURA TAGUATINGA LTDA</t>
  </si>
  <si>
    <t>Leitura Taguatinga</t>
  </si>
  <si>
    <t>LOJA29563</t>
  </si>
  <si>
    <t>taguatinga.gerencia@leitura.com.br;cptrocas@dotz.com.br</t>
  </si>
  <si>
    <t>QS 01, RUA 210, Loja 3008</t>
  </si>
  <si>
    <t>F001708</t>
  </si>
  <si>
    <t>Brasília - Leitura Boulevard</t>
  </si>
  <si>
    <t>LOJA29564</t>
  </si>
  <si>
    <t>boulevarddf.gerencia@leitura.com.br;cptrocas@dotz.com.br</t>
  </si>
  <si>
    <t>conj. J lojas T 33/34 e 35</t>
  </si>
  <si>
    <t>F001709</t>
  </si>
  <si>
    <t>LEITURA ESTACAO BH LTDA</t>
  </si>
  <si>
    <t>15.118.1870/001-08</t>
  </si>
  <si>
    <t>Leitura Estação</t>
  </si>
  <si>
    <t>LOJA35233</t>
  </si>
  <si>
    <t>cxcentralestacaobh@leitura.com.br;cptrocas@dotz.com.br</t>
  </si>
  <si>
    <t>F001710</t>
  </si>
  <si>
    <t>Leitura - Leitura Cabedelo</t>
  </si>
  <si>
    <t>LOJA37549</t>
  </si>
  <si>
    <t>manaira.gerencia@leitura.com.br;cptrocas@dotz.com.br</t>
  </si>
  <si>
    <t>Flavio Ribeiro Coutinho</t>
  </si>
  <si>
    <t>F001711</t>
  </si>
  <si>
    <t>MAXI CINEMATOGRAFICA LTDA</t>
  </si>
  <si>
    <t>05.279.756/0002-16</t>
  </si>
  <si>
    <t>jundiaí</t>
  </si>
  <si>
    <t>F001712</t>
  </si>
  <si>
    <t>PERALTA COMERCIO E INDUSTRIA LTDA</t>
  </si>
  <si>
    <t>61.506.481/0105-92</t>
  </si>
  <si>
    <t>103 - Paulistão Sta Bárbara D' Oeste</t>
  </si>
  <si>
    <t>Santa Barbara D'Oeste</t>
  </si>
  <si>
    <t>F001713</t>
  </si>
  <si>
    <t>61.506.481/0106-73</t>
  </si>
  <si>
    <t>104 - Paulistão Indaiatuba</t>
  </si>
  <si>
    <t>indaiatuba</t>
  </si>
  <si>
    <t>Presidente Vargas</t>
  </si>
  <si>
    <t>F001714</t>
  </si>
  <si>
    <t>61.506.481/0008-72</t>
  </si>
  <si>
    <t>111 - Paulistão Americana</t>
  </si>
  <si>
    <t>Trinta de Julho</t>
  </si>
  <si>
    <t>F001715</t>
  </si>
  <si>
    <t>61.506.481/0009-53</t>
  </si>
  <si>
    <t>113 - Paulistão Sumaré</t>
  </si>
  <si>
    <t>Jose Vedovatto</t>
  </si>
  <si>
    <t>F001716</t>
  </si>
  <si>
    <t>61.506.481/0002-87</t>
  </si>
  <si>
    <t>114 - Paulistão Limeira</t>
  </si>
  <si>
    <t>Doutor Huberto Amsbruster</t>
  </si>
  <si>
    <t>F001717</t>
  </si>
  <si>
    <t>61.506.481/0005-20</t>
  </si>
  <si>
    <t>115 - Paulistão Nova Odessa</t>
  </si>
  <si>
    <t>nova odessa</t>
  </si>
  <si>
    <t>xv de novembro</t>
  </si>
  <si>
    <t>F001718</t>
  </si>
  <si>
    <t>61.506.481/0012-59</t>
  </si>
  <si>
    <t>116 - Paulistão Paulínia</t>
  </si>
  <si>
    <t>Presidente Getúlio Vargas</t>
  </si>
  <si>
    <t>F001719</t>
  </si>
  <si>
    <t>61.506.481/0011-78</t>
  </si>
  <si>
    <t>117 - Paulistão Campinas</t>
  </si>
  <si>
    <t>Orozimbo Maia</t>
  </si>
  <si>
    <t>F001720</t>
  </si>
  <si>
    <t>61.506.481/0026-54</t>
  </si>
  <si>
    <t>118 - Paulistão Campinas</t>
  </si>
  <si>
    <t>Antonio Paulino</t>
  </si>
  <si>
    <t>F001721</t>
  </si>
  <si>
    <t>61.506.481/0014-10</t>
  </si>
  <si>
    <t>120 - Paulistão Sumaré - B. Matão</t>
  </si>
  <si>
    <t>Sao Tito</t>
  </si>
  <si>
    <t>F001722</t>
  </si>
  <si>
    <t>61.506.481/0025-73</t>
  </si>
  <si>
    <t>121 - Paulistão Hortolândia</t>
  </si>
  <si>
    <t>Luiz Camilo de Camargo</t>
  </si>
  <si>
    <t>F001723</t>
  </si>
  <si>
    <t>61.506.481/0018-44</t>
  </si>
  <si>
    <t>123 - Paulistão Jundiaí</t>
  </si>
  <si>
    <t>jundiai</t>
  </si>
  <si>
    <t>joão ferrara</t>
  </si>
  <si>
    <t>F001724</t>
  </si>
  <si>
    <t>Paulistão Supermercado</t>
  </si>
  <si>
    <t>61.506.481/0028-16</t>
  </si>
  <si>
    <t>Paulistão Supermercado 130 - Santa Barbara D'Oeste</t>
  </si>
  <si>
    <t>F001725</t>
  </si>
  <si>
    <t>07.158.073/0003-17</t>
  </si>
  <si>
    <t>225 - Paulistão Campinas</t>
  </si>
  <si>
    <t>Dionisio Cazotti</t>
  </si>
  <si>
    <t>F001726</t>
  </si>
  <si>
    <t>07.158.073.0002-36</t>
  </si>
  <si>
    <t>226 - Paulistão Americana</t>
  </si>
  <si>
    <t>Prefeito Abdo Najar</t>
  </si>
  <si>
    <t>F001727</t>
  </si>
  <si>
    <t>07.158.073/0007-40</t>
  </si>
  <si>
    <t>234 - Paulistão Campinas</t>
  </si>
  <si>
    <t>Dom Aluisio Lorcheider</t>
  </si>
  <si>
    <t>F001728</t>
  </si>
  <si>
    <t>Pizzaria Monte Bello Palácio</t>
  </si>
  <si>
    <t>60.065.687/0001-75</t>
  </si>
  <si>
    <t>sileniocarvalho@yahoo.com.br</t>
  </si>
  <si>
    <t>F001729</t>
  </si>
  <si>
    <t>Pizzaria Monte Bello Sucesso</t>
  </si>
  <si>
    <t>05.412.112/0001-73</t>
  </si>
  <si>
    <t>sileniocarvalho@yahoo.com.br; cptrocas@dotz.com.br</t>
  </si>
  <si>
    <t>Guilherme Campos</t>
  </si>
  <si>
    <t>F001730</t>
  </si>
  <si>
    <t>Akina Sakamori</t>
  </si>
  <si>
    <t>34.028.316/4818-88</t>
  </si>
  <si>
    <t>São paulo</t>
  </si>
  <si>
    <t>AC W3 NORTE</t>
  </si>
  <si>
    <t>F001731</t>
  </si>
  <si>
    <t>Posto Disbrave Guara</t>
  </si>
  <si>
    <t>10 Conjunto A</t>
  </si>
  <si>
    <t>F001732</t>
  </si>
  <si>
    <t>Posto Disbrave</t>
  </si>
  <si>
    <t>00.543.213/0005-93</t>
  </si>
  <si>
    <t>Posto Disbrave 314 Sul</t>
  </si>
  <si>
    <t>F001733</t>
  </si>
  <si>
    <t>Posto Disbrave Lago Norte</t>
  </si>
  <si>
    <t>EQI 3/4 EPPN (Comercio)</t>
  </si>
  <si>
    <t>F001734</t>
  </si>
  <si>
    <t>Disbrave Auto Posto Imperial</t>
  </si>
  <si>
    <t>SHS Quadra 02</t>
  </si>
  <si>
    <t>F001735</t>
  </si>
  <si>
    <t>L.R.I.- COM DE PROD DE DERIV DE PETROLEO LTDA</t>
  </si>
  <si>
    <t>Disbrave Valparaíso</t>
  </si>
  <si>
    <t>-Quadra 1 lote 1</t>
  </si>
  <si>
    <t>F001736</t>
  </si>
  <si>
    <t>ARVOREDO DISTRIBUIDORA DE PRODUTOS PARA A LIMPEZA LTDA EP</t>
  </si>
  <si>
    <t>07.443.648/0001-81</t>
  </si>
  <si>
    <t>ARVOREDO</t>
  </si>
  <si>
    <t>DONA ELZA MEINERT 178</t>
  </si>
  <si>
    <t>F001737</t>
  </si>
  <si>
    <t>MEGAMIL PRAIA COMPRIDA</t>
  </si>
  <si>
    <t>M41</t>
  </si>
  <si>
    <t>F001738</t>
  </si>
  <si>
    <t>GESTAO ADMINISTRACAO IMOBILIARIA LTDA ME</t>
  </si>
  <si>
    <t>02.007.240/0001-43</t>
  </si>
  <si>
    <t>AFONSO PENA 3924 SL 1103</t>
  </si>
  <si>
    <t>F001739</t>
  </si>
  <si>
    <t>VIDEOTECA ÁGUA VERDE</t>
  </si>
  <si>
    <t>T10</t>
  </si>
  <si>
    <t>F001740</t>
  </si>
  <si>
    <t>Videoteca - Lagoa</t>
  </si>
  <si>
    <t>T11</t>
  </si>
  <si>
    <t>contas@videotecaonline.com.br;cptrocas@dotz.com.br</t>
  </si>
  <si>
    <t>F001741</t>
  </si>
  <si>
    <t>VIDEOTECA</t>
  </si>
  <si>
    <t>VIDEOTECA COQUEIROS</t>
  </si>
  <si>
    <t>T12</t>
  </si>
  <si>
    <t>F001742</t>
  </si>
  <si>
    <t>05.167.087/0007-03</t>
  </si>
  <si>
    <t>VIDEOTECA JOINVILLE</t>
  </si>
  <si>
    <t>T14</t>
  </si>
  <si>
    <t>Doutor Joao Colin</t>
  </si>
  <si>
    <t>F001743</t>
  </si>
  <si>
    <t>BANDAR UNIFORMES E CONFECCOES LTDA - EPP</t>
  </si>
  <si>
    <t>03.296.440/0001-26</t>
  </si>
  <si>
    <t>Conselheiro Belisario</t>
  </si>
  <si>
    <t>F001744</t>
  </si>
  <si>
    <t>AZ COMERCIO DE ALIMENTOS LTDA</t>
  </si>
  <si>
    <t>Sushiloko - Águas Claras</t>
  </si>
  <si>
    <t>azalimentos@gmail.com;cptrocas@dotz.com.br</t>
  </si>
  <si>
    <t>F001745</t>
  </si>
  <si>
    <t>B&amp;T COMERCIO DE ALIMENTOS LTDA - ME</t>
  </si>
  <si>
    <t>Sushiloko - 406 Sul</t>
  </si>
  <si>
    <t>lptakada@gmail.com;neto.sushiloko@gmail.com;cptrocas@dotz.com.br</t>
  </si>
  <si>
    <t>406 Bloco A</t>
  </si>
  <si>
    <t>F001746</t>
  </si>
  <si>
    <t>Sushiloko - Gama</t>
  </si>
  <si>
    <t>eduardojoc@gmail.com;cptrocas@dotz.com.br</t>
  </si>
  <si>
    <t>SH</t>
  </si>
  <si>
    <t>F001747</t>
  </si>
  <si>
    <t>SVP COMERCIO DE ALIMENTOS LTDA</t>
  </si>
  <si>
    <t>Sushiloko - 306 Norte</t>
  </si>
  <si>
    <t>saulvp@gmail.com; cptrocas@dotz.com.br</t>
  </si>
  <si>
    <t>F001748</t>
  </si>
  <si>
    <t>LB COMERCIO DE ALIMENTOS EIRELI</t>
  </si>
  <si>
    <t>Sushiloko - 213 Norte</t>
  </si>
  <si>
    <t>cintiasilva.sushiloko@gmail.com; cptrocas@dotz.com.br</t>
  </si>
  <si>
    <t>QI 11 Bloco O1</t>
  </si>
  <si>
    <t>F001749</t>
  </si>
  <si>
    <t>HSBN COMERCIO DE ALIMENTOS LTDA</t>
  </si>
  <si>
    <t>Sushiloko - Guará II</t>
  </si>
  <si>
    <t>andresasaraujo@gmail.com;cptrocas@dotz.com.br</t>
  </si>
  <si>
    <t>27 Bloco A Guara Shopping</t>
  </si>
  <si>
    <t>F001750</t>
  </si>
  <si>
    <t>Sushiloko</t>
  </si>
  <si>
    <t>14.262.482/0001-62</t>
  </si>
  <si>
    <t>Sushiloko Terraço - loja 09</t>
  </si>
  <si>
    <t>Octogonal 2/8</t>
  </si>
  <si>
    <t>F001751</t>
  </si>
  <si>
    <t>HD RESENDE ALIMENTOS</t>
  </si>
  <si>
    <t>Sushiloko - Taguatinga Norte</t>
  </si>
  <si>
    <t>sushiloko.taguatinganorte@gmail.com;cptrocas@dotz.com.br</t>
  </si>
  <si>
    <t>F001752</t>
  </si>
  <si>
    <t>ANDERSON MIYANO - EPP</t>
  </si>
  <si>
    <t>Sushiloko - Taguatinga Sul</t>
  </si>
  <si>
    <t>andersonmiyano@gmail.com;cptrocas@dotz.com.br</t>
  </si>
  <si>
    <t>Area Especial 1</t>
  </si>
  <si>
    <t>F001753</t>
  </si>
  <si>
    <t>Sushiloko Sudoeste - Loja 05</t>
  </si>
  <si>
    <t>F001754</t>
  </si>
  <si>
    <t>Sushiloko Gilberto Salomão - Loja 12</t>
  </si>
  <si>
    <t>cintiasilva.sushiloko@gmail.com;cptrocas@dotz.com.br</t>
  </si>
  <si>
    <t>QI 5 Bloco A Gilberto Salomao</t>
  </si>
  <si>
    <t>F001755</t>
  </si>
  <si>
    <t>Sushiloko Posto Flamingo - Loja 13</t>
  </si>
  <si>
    <t>cleniaalves.subway@gmail.com;cptrocas@dotz.com.br</t>
  </si>
  <si>
    <t>DF-003 (Est Prq Ind e Abastecimento Norte)</t>
  </si>
  <si>
    <t>F001756</t>
  </si>
  <si>
    <t>SUSHILOKO ASA SUL COMERCIO DE ALIMENTOS LTDA - ME</t>
  </si>
  <si>
    <t>Sushiloko - 213 Sul</t>
  </si>
  <si>
    <t>lptakada@gmail.com; neto.sushiloko@gmail.com; cptrocas@dotz.com.br</t>
  </si>
  <si>
    <t>213 Bloco C</t>
  </si>
  <si>
    <t>F001757</t>
  </si>
  <si>
    <t>Sushiloko - Sobradinho I</t>
  </si>
  <si>
    <t>sushiloko.sobradinho@gmail.com;financeiro.sobradinho@gmail.com; cptrocas@dotz.com.br</t>
  </si>
  <si>
    <t>10 AR 01</t>
  </si>
  <si>
    <t>F001758</t>
  </si>
  <si>
    <t>Sushiloko - Jardim Botânico</t>
  </si>
  <si>
    <t>sushiloko@gmail.com;dutratrolle@hotmail.com; cptrocas@dotz.com.br</t>
  </si>
  <si>
    <t>Conjunto 12 Bloco H</t>
  </si>
  <si>
    <t>F001759</t>
  </si>
  <si>
    <t>SUSHI 213 COMERCIO DE ALIMENTOS EIRELI - EPP</t>
  </si>
  <si>
    <t>Sushiloko - Flamingo</t>
  </si>
  <si>
    <t>cmf.luis@gmail.com; cptrocas@dotz.com.br</t>
  </si>
  <si>
    <t>F001760</t>
  </si>
  <si>
    <t>F&amp;T COMERCIO DE ALIMENTOS LTDA - ME</t>
  </si>
  <si>
    <t>18.799.840.0001-21</t>
  </si>
  <si>
    <t>Sushiloko - Samambaia Norte</t>
  </si>
  <si>
    <t>fabiana.camilo2@gmail.com; cptrocas@dotz.com.br</t>
  </si>
  <si>
    <t>F001761</t>
  </si>
  <si>
    <t>FRANGO D'OURO RESTAURANTE E CHURRASCARIA LTDA - EPP</t>
  </si>
  <si>
    <t>67.785.683/0001-00</t>
  </si>
  <si>
    <t>F001762</t>
  </si>
  <si>
    <t>NEISE IONE PINTO DE SOUZA</t>
  </si>
  <si>
    <t>319.246.970-68</t>
  </si>
  <si>
    <t>F001763</t>
  </si>
  <si>
    <t>IRMAOS ABAGE &amp; CIA LTDA</t>
  </si>
  <si>
    <t>76.509.041/0001-70</t>
  </si>
  <si>
    <t>ELETRO IMPERIAL</t>
  </si>
  <si>
    <t>F001764</t>
  </si>
  <si>
    <t>EDIFICIO BLUE DIAMOND BUSINESS</t>
  </si>
  <si>
    <t>18.417.040/0001-07</t>
  </si>
  <si>
    <t>BLUE DIAMOND</t>
  </si>
  <si>
    <t>IDALINA PEREIRA DOS SANTOS 67</t>
  </si>
  <si>
    <t>F001765</t>
  </si>
  <si>
    <t>VIP INFORMATICA LTDA - ME</t>
  </si>
  <si>
    <t>11.226.987/0001-83</t>
  </si>
  <si>
    <t>VIP INFORMATICA LTDA</t>
  </si>
  <si>
    <t>F001766</t>
  </si>
  <si>
    <t>PEROZIN DISTRIBUIDORA DE TINTAS E REVESTIMENTOS LTDA - ME</t>
  </si>
  <si>
    <t>08.427.853/0001-16</t>
  </si>
  <si>
    <t>Jacarezinho</t>
  </si>
  <si>
    <t>F001767</t>
  </si>
  <si>
    <t>NONLINEAR BRASIL TECNOLOGIA LTDA</t>
  </si>
  <si>
    <t>18.771.570/0001-40</t>
  </si>
  <si>
    <t>Desembargador Vitor Lima</t>
  </si>
  <si>
    <t>F001768</t>
  </si>
  <si>
    <t>Cria Cultura Produção e Desenvolvimento Artístico Eireli EPP</t>
  </si>
  <si>
    <t>06.347.040/0001-90</t>
  </si>
  <si>
    <t>fernandaalves@criacultura.com.br</t>
  </si>
  <si>
    <t>F001769</t>
  </si>
  <si>
    <t>Hospital Espírita André Luiz</t>
  </si>
  <si>
    <t>17.308.883/0001-02</t>
  </si>
  <si>
    <t>scarpellini@outlook.com;cptrocas@dotz.com.br</t>
  </si>
  <si>
    <t>Ursula Paulino</t>
  </si>
  <si>
    <t>F001770</t>
  </si>
  <si>
    <t>NEXT - SOLUCOES IMOBILIARIAS S/S LTDA - ME</t>
  </si>
  <si>
    <t>03.492.692/0001-20</t>
  </si>
  <si>
    <t>Doutor Jesuino Marcondes Machado</t>
  </si>
  <si>
    <t>F001771</t>
  </si>
  <si>
    <t>SHOPPING DO ESCRITORIO LTDA. - EPP</t>
  </si>
  <si>
    <t>10.174.513/0001-72</t>
  </si>
  <si>
    <t>Alcino Guanabara</t>
  </si>
  <si>
    <t>F001772</t>
  </si>
  <si>
    <t>OTHON DE CARVALHO E CIA LTDA</t>
  </si>
  <si>
    <t>17.185.679/0001-33</t>
  </si>
  <si>
    <t>F001773</t>
  </si>
  <si>
    <t>CONDOMINIO BATEL OFFICE TOWER I</t>
  </si>
  <si>
    <t>02.016.520/0001-18</t>
  </si>
  <si>
    <t>SETE DE SETEMBRO 4698</t>
  </si>
  <si>
    <t>F001774</t>
  </si>
  <si>
    <t>SHIFT MOBILIDADE CORPORATIVA E AGENCIAMENTO LTDA.</t>
  </si>
  <si>
    <t>13.921.195/0001-54</t>
  </si>
  <si>
    <t>STA CRESCENCIA 178 180</t>
  </si>
  <si>
    <t>F001775</t>
  </si>
  <si>
    <t>VIBRA VIAGENS E TURISMO LTDA - ME</t>
  </si>
  <si>
    <t>03.509.660/0001-90</t>
  </si>
  <si>
    <t>sp</t>
  </si>
  <si>
    <t>DOM JOSE GASPAR</t>
  </si>
  <si>
    <t>F001776</t>
  </si>
  <si>
    <t>PRESIDENTE ANTONIO CARLOS</t>
  </si>
  <si>
    <t>F001777</t>
  </si>
  <si>
    <t>LABORGRAF ARTES GRAFICAS LTDA.</t>
  </si>
  <si>
    <t>Tagipuru</t>
  </si>
  <si>
    <t>F001778</t>
  </si>
  <si>
    <t>JOSUÉ LOPES</t>
  </si>
  <si>
    <t>146.373.228-71</t>
  </si>
  <si>
    <t>Caxambu</t>
  </si>
  <si>
    <t>F001779</t>
  </si>
  <si>
    <t>MAQ-LAREM MAQUINAS MOVEIS E EQUIPAMENTOS LTDA</t>
  </si>
  <si>
    <t>40.938.508/0001-50</t>
  </si>
  <si>
    <t>Presidente Epitacio Pessoa</t>
  </si>
  <si>
    <t>F001780</t>
  </si>
  <si>
    <t>TATIANE TELES DE OLIVEIRA</t>
  </si>
  <si>
    <t>023.160.111-52</t>
  </si>
  <si>
    <t>F001781</t>
  </si>
  <si>
    <t>LETICIA DA SILVA PEREIRA</t>
  </si>
  <si>
    <t>093.678.957-39</t>
  </si>
  <si>
    <t>Jorge Rosetti</t>
  </si>
  <si>
    <t>F001782</t>
  </si>
  <si>
    <t>ANDRESSA ROSLER CORTES</t>
  </si>
  <si>
    <t>010.289.290-30</t>
  </si>
  <si>
    <t>Santa Maria</t>
  </si>
  <si>
    <t>Nossa Senhora das Dores</t>
  </si>
  <si>
    <t>F001783</t>
  </si>
  <si>
    <t>MULTIREDE DISTRIBUIDORA LTDA</t>
  </si>
  <si>
    <t>01.115.345/0001-53</t>
  </si>
  <si>
    <t>Fornaciari</t>
  </si>
  <si>
    <t>F001784</t>
  </si>
  <si>
    <t>7001 INDUSTRIA E COMERCIO DE VIDROS LTDA - EPP</t>
  </si>
  <si>
    <t>09.340.511/0001-27</t>
  </si>
  <si>
    <t>VESPASIANO</t>
  </si>
  <si>
    <t>F001785</t>
  </si>
  <si>
    <t>OPA! CONSULTORIA ESTRATEGICA PARA CALL CENTER LTDA</t>
  </si>
  <si>
    <t>19.463.409/0001-72</t>
  </si>
  <si>
    <t>Coronel Lisboa</t>
  </si>
  <si>
    <t>F001786</t>
  </si>
  <si>
    <t>ADELSON NOVAIS FERREIRA</t>
  </si>
  <si>
    <t>882.458.025-49</t>
  </si>
  <si>
    <t>F001787</t>
  </si>
  <si>
    <t>ANTONIA CONFECCOES LTDA - ME</t>
  </si>
  <si>
    <t>11.507.031/0001-50</t>
  </si>
  <si>
    <t>CONFECCOES BRASILIA</t>
  </si>
  <si>
    <t>314 Bloco C</t>
  </si>
  <si>
    <t>F001788</t>
  </si>
  <si>
    <t>ALLUPRINT SERVICOS GRAFICOS LTDA</t>
  </si>
  <si>
    <t>19.594.731/0001-30</t>
  </si>
  <si>
    <t>ALLUPRINT</t>
  </si>
  <si>
    <t>PASCOAL PAIS 87</t>
  </si>
  <si>
    <t>F001789</t>
  </si>
  <si>
    <t>RAQUEL HELENA DE ALMEIDA 25166981863</t>
  </si>
  <si>
    <t>19.421.333/0001-12</t>
  </si>
  <si>
    <t>M ELETRIC</t>
  </si>
  <si>
    <t>PONTA GROSSA 289</t>
  </si>
  <si>
    <t>F001790</t>
  </si>
  <si>
    <t>ANDERSON DA VEIGA 04286806901</t>
  </si>
  <si>
    <t>17.458.923/0001-94</t>
  </si>
  <si>
    <t>BROTHERS ELETRICISTAS</t>
  </si>
  <si>
    <t>Euclides Padilha dos Santos</t>
  </si>
  <si>
    <t>F001791</t>
  </si>
  <si>
    <t>MULTIFIO COMERCIO DE MATERIAIS ELETRICO LTDA - ME</t>
  </si>
  <si>
    <t>MULTIFIO</t>
  </si>
  <si>
    <t>Joao Bettega</t>
  </si>
  <si>
    <t>F001792</t>
  </si>
  <si>
    <t>MDS AR CONDICIONADO LTDA - ME</t>
  </si>
  <si>
    <t>09.238.784/0001-65</t>
  </si>
  <si>
    <t>CLIMA &amp; CIA - AR CONDICIONADO</t>
  </si>
  <si>
    <t>Humberto de Campos</t>
  </si>
  <si>
    <t>F001793</t>
  </si>
  <si>
    <t>HORTIGIL HORTIFRUTI S/A</t>
  </si>
  <si>
    <t>31.487.473/0074-44</t>
  </si>
  <si>
    <t>F001794</t>
  </si>
  <si>
    <t>CENOFISCO EDITORA DE PUBLICACOES TRIBUTARIAS LTDA - ME</t>
  </si>
  <si>
    <t>82.429.556/0001-62</t>
  </si>
  <si>
    <t>CENTRO DE ORIENTACAO FISCAL</t>
  </si>
  <si>
    <t>DA CONSOLACAO 77 AND 6 SL 61</t>
  </si>
  <si>
    <t>F001795</t>
  </si>
  <si>
    <t>JOSÉ LERIS DE OLIVEIRA</t>
  </si>
  <si>
    <t>241.791.406-91</t>
  </si>
  <si>
    <t>Ribeirao das Neves</t>
  </si>
  <si>
    <t>das Cerejeiras</t>
  </si>
  <si>
    <t>F001796</t>
  </si>
  <si>
    <t>CAMILA BASSANI DE SANTANA - EPP</t>
  </si>
  <si>
    <t>09.559.746/0001-04</t>
  </si>
  <si>
    <t>Barao de Souza Leao</t>
  </si>
  <si>
    <t>F001797</t>
  </si>
  <si>
    <t>FASTBEE EXPRESS ENTREGAS RAPIDAS LTDA - MICRO EMPRESA - ME</t>
  </si>
  <si>
    <t>09.467.819/0001-38</t>
  </si>
  <si>
    <t>FATBEE EXPRESS</t>
  </si>
  <si>
    <t>F001798</t>
  </si>
  <si>
    <t>DISTRISEG COMERCIO DE ELETRO-ELETRONICOS E EQUIPAMENTOS DE SEGURANCA E COMUNICACAO LTDA - ME</t>
  </si>
  <si>
    <t>05.277.916/0001-07</t>
  </si>
  <si>
    <t>ATM SYSTEMS</t>
  </si>
  <si>
    <t>do Iano</t>
  </si>
  <si>
    <t>F001799</t>
  </si>
  <si>
    <t>DIEGO BORGER - ME</t>
  </si>
  <si>
    <t>15.651.626/0001-35</t>
  </si>
  <si>
    <t>DRYWALL &amp; CIA - SISTEMAS CONSTRUTIVOS</t>
  </si>
  <si>
    <t>F001800</t>
  </si>
  <si>
    <t>VIDEOTECA BALNEÁRIO DO ESTREITO</t>
  </si>
  <si>
    <t>T16</t>
  </si>
  <si>
    <t>contas@videotecaonline.com.br; cptrocas@dotz.com.br</t>
  </si>
  <si>
    <t>F001801</t>
  </si>
  <si>
    <t>VIDEOTECA AV.BRASIL</t>
  </si>
  <si>
    <t>T17</t>
  </si>
  <si>
    <t>F001802</t>
  </si>
  <si>
    <t>VIDEOTECA ITACORUBI</t>
  </si>
  <si>
    <t>T18</t>
  </si>
  <si>
    <t>F001803</t>
  </si>
  <si>
    <t>VIDEOTECA TRINDADE</t>
  </si>
  <si>
    <t>T2</t>
  </si>
  <si>
    <t>F001804</t>
  </si>
  <si>
    <t>TOP MOVIES LOCADORA DE DVD EIRELI - EPP</t>
  </si>
  <si>
    <t>VIDEOTECA BEIRA MAR</t>
  </si>
  <si>
    <t>T26</t>
  </si>
  <si>
    <t>F001805</t>
  </si>
  <si>
    <t>I. SAVINI LOCADORA DE DVD EIRELI - EPP</t>
  </si>
  <si>
    <t>VIDEOTECA CAPOEIRAS</t>
  </si>
  <si>
    <t>T7</t>
  </si>
  <si>
    <t>F001806</t>
  </si>
  <si>
    <t>HHS VIDEO LOCADORA DE FITAS E DVD LTDA - ME</t>
  </si>
  <si>
    <t>VIDEOTECA ITAJAÍ</t>
  </si>
  <si>
    <t>T9</t>
  </si>
  <si>
    <t>F001807</t>
  </si>
  <si>
    <t>Videoteca - Joinville</t>
  </si>
  <si>
    <t>05.167.087/0001-00</t>
  </si>
  <si>
    <t>VTJ</t>
  </si>
  <si>
    <t>Dr.João Colin</t>
  </si>
  <si>
    <t>F001808</t>
  </si>
  <si>
    <t>PHILADELPHIA DERIVADOS DE PETROLEO LTDA</t>
  </si>
  <si>
    <t>01.629.489/0001-28</t>
  </si>
  <si>
    <t>Ale BH - PHILADELPHIA DERIVADOS DE PETROLEO LTDA</t>
  </si>
  <si>
    <t>POSTO8745</t>
  </si>
  <si>
    <t>Dr.Ernani Ribeiro Silva</t>
  </si>
  <si>
    <t>F001809</t>
  </si>
  <si>
    <t>POSTO PALHOCINHA COMERCIO E TRANSPORTE DE COMBUSTIVEIS LTDA</t>
  </si>
  <si>
    <t>11.297.643/0001-65</t>
  </si>
  <si>
    <t>ALE POSTO PALHOCINHA COMERCIO E TRANSPORTE DE COMBUSTIVEIS LTDA</t>
  </si>
  <si>
    <t>Garopaba</t>
  </si>
  <si>
    <t>POSTO37008</t>
  </si>
  <si>
    <t>ROD SC 434, KM 04</t>
  </si>
  <si>
    <t>F001810</t>
  </si>
  <si>
    <t>VC Campos Reparação Computadores</t>
  </si>
  <si>
    <t>15.457.885/0001-20</t>
  </si>
  <si>
    <t>Alfredo Pinheiro</t>
  </si>
  <si>
    <t>F001811</t>
  </si>
  <si>
    <t>AUTO POSTO MONDARDO LTDA</t>
  </si>
  <si>
    <t>01.134.548/0003-59</t>
  </si>
  <si>
    <t>ALE Santa Catarina - AUTO POSTO MONDARDO LTDA</t>
  </si>
  <si>
    <t>Nova Veneza</t>
  </si>
  <si>
    <t>POSTO37061</t>
  </si>
  <si>
    <t>Alfredo Pessi</t>
  </si>
  <si>
    <t>F001812</t>
  </si>
  <si>
    <t>Santa Catarina - Posto Shell Praia Bombas</t>
  </si>
  <si>
    <t>Bombinhas</t>
  </si>
  <si>
    <t>POSTO48773</t>
  </si>
  <si>
    <t>Leopoldo Zarling</t>
  </si>
  <si>
    <t>F001813</t>
  </si>
  <si>
    <t>POSTO TONIA LTDA</t>
  </si>
  <si>
    <t>02.076.308/0001-46</t>
  </si>
  <si>
    <t>Ale - POSTO TONIA LTDA</t>
  </si>
  <si>
    <t>Anitápolis</t>
  </si>
  <si>
    <t>POSTO37942</t>
  </si>
  <si>
    <t>MANOEL M TEOD EQ P COELHO</t>
  </si>
  <si>
    <t>F001814</t>
  </si>
  <si>
    <t>VITORIA REGIA COM DE COMBUSTIVEIS LTDA</t>
  </si>
  <si>
    <t>02.318.569/0001-25</t>
  </si>
  <si>
    <t>ALE VITORIA REGIA COM DE COMBUSTIVEIS LTDA</t>
  </si>
  <si>
    <t>POSTO37106</t>
  </si>
  <si>
    <t>Leoberto Leal</t>
  </si>
  <si>
    <t>F001815</t>
  </si>
  <si>
    <t>AUTO POSTO NOVA ITALIA LTDA</t>
  </si>
  <si>
    <t>Ale - AUTO POSTO NOVA ITALIA</t>
  </si>
  <si>
    <t>Nova trento</t>
  </si>
  <si>
    <t>LJ_2665654000160</t>
  </si>
  <si>
    <t>NICOLAU BADO</t>
  </si>
  <si>
    <t>F001816</t>
  </si>
  <si>
    <t>POSTO SANTA TEREZA LTDA</t>
  </si>
  <si>
    <t>02.735.929/0001-94</t>
  </si>
  <si>
    <t>Ale - POSTO SANTA TEREZA LTDA</t>
  </si>
  <si>
    <t>Navegantes</t>
  </si>
  <si>
    <t>LJ_2735929000194</t>
  </si>
  <si>
    <t>RODOVIA SC 470</t>
  </si>
  <si>
    <t>F001817</t>
  </si>
  <si>
    <t>COMETA COMERCIO DE COMBUSTIVEIS E LUBRIFICANTES LTDA</t>
  </si>
  <si>
    <t>03.133.460/0001-86</t>
  </si>
  <si>
    <t>ALE COMETA COMERCIO DE COMBUSTIVEIS E LUBRIFICANTES LTDA</t>
  </si>
  <si>
    <t>POSTO37004</t>
  </si>
  <si>
    <t>PADRE JUSTINO CORTEGEENS</t>
  </si>
  <si>
    <t>F001818</t>
  </si>
  <si>
    <t>POSTO LANGE LTDA</t>
  </si>
  <si>
    <t>03.207.136/0001-65</t>
  </si>
  <si>
    <t>ALE POSTO LANGE LTDA</t>
  </si>
  <si>
    <t>Presidente Getúlio</t>
  </si>
  <si>
    <t>POSTO37127</t>
  </si>
  <si>
    <t>Mirador</t>
  </si>
  <si>
    <t>F001819</t>
  </si>
  <si>
    <t>POSTO FORTALEZA II LTDA - ME</t>
  </si>
  <si>
    <t>03.503.127/0001-11</t>
  </si>
  <si>
    <t>ALE POSTO FORTALEZA II LTDA - ME</t>
  </si>
  <si>
    <t>Penha</t>
  </si>
  <si>
    <t>POSTO37337</t>
  </si>
  <si>
    <t>São Miguel</t>
  </si>
  <si>
    <t>F001820</t>
  </si>
  <si>
    <t>IZIDORO COMBUSTÍVEIS LTDA</t>
  </si>
  <si>
    <t>03.546.713/0001-43</t>
  </si>
  <si>
    <t>Ale - IZIDORO COMBUSTÍVEIS LTDA</t>
  </si>
  <si>
    <t>LJ_3546713000143</t>
  </si>
  <si>
    <t>F001821</t>
  </si>
  <si>
    <t>JMC AUTO POSTO LTDA</t>
  </si>
  <si>
    <t>03.777.100/0001-17</t>
  </si>
  <si>
    <t>Ale - JMC AUTO POSTO LTDA</t>
  </si>
  <si>
    <t>Porto Belo</t>
  </si>
  <si>
    <t>Governador Celso Ramos</t>
  </si>
  <si>
    <t>F001822</t>
  </si>
  <si>
    <t>AUTO POSTO RAIMONDI LTDA</t>
  </si>
  <si>
    <t>03.920.567/0001-74</t>
  </si>
  <si>
    <t>ALE AUTO POSTO RAIMONDI LTDA</t>
  </si>
  <si>
    <t>POSTO37624</t>
  </si>
  <si>
    <t>Antonio Heil</t>
  </si>
  <si>
    <t>F001823</t>
  </si>
  <si>
    <t>AUTO POSTO ANEL VIARIO NORTE LTDA</t>
  </si>
  <si>
    <t>Ale - AUTO POSTO ANEL VIARIO NORTE</t>
  </si>
  <si>
    <t>LJ_4110143000107</t>
  </si>
  <si>
    <t>F001824</t>
  </si>
  <si>
    <t>BH - POSTO JHS LTDA</t>
  </si>
  <si>
    <t>Para de Minas</t>
  </si>
  <si>
    <t>Joao do Neto</t>
  </si>
  <si>
    <t>F001825</t>
  </si>
  <si>
    <t>POSTOMIO AUTOCAR LTDA</t>
  </si>
  <si>
    <t>04.825.319/0001-07</t>
  </si>
  <si>
    <t>ALE POSTOMIO AUTOCAR LTDA</t>
  </si>
  <si>
    <t>POSTO37121</t>
  </si>
  <si>
    <t>Emilia dos Santos</t>
  </si>
  <si>
    <t>F001826</t>
  </si>
  <si>
    <t>POSTO LAGOA LTDA</t>
  </si>
  <si>
    <t>05.137.902/0001-98</t>
  </si>
  <si>
    <t>ALE POSTO LAGOA LTDA</t>
  </si>
  <si>
    <t>Imbituba</t>
  </si>
  <si>
    <t>POSTO37005</t>
  </si>
  <si>
    <t>SC 434</t>
  </si>
  <si>
    <t>F001827</t>
  </si>
  <si>
    <t>POLI GNV COMERCIAL LTDA</t>
  </si>
  <si>
    <t>08.048.193/0001-62</t>
  </si>
  <si>
    <t>ALE Santa Catarina-  POLI GNV COMERCIAL LTDA</t>
  </si>
  <si>
    <t>POSTO37002</t>
  </si>
  <si>
    <t>Teporti</t>
  </si>
  <si>
    <t>F001828</t>
  </si>
  <si>
    <t>POSTO DE COMBUSTIVEIS NOVA ERA LTDA</t>
  </si>
  <si>
    <t>08.100.619/0001-80</t>
  </si>
  <si>
    <t>Ale - POSTO NOVA ERA</t>
  </si>
  <si>
    <t>LJ_8100619000180</t>
  </si>
  <si>
    <t>João Sacavem</t>
  </si>
  <si>
    <t>F001829</t>
  </si>
  <si>
    <t>BRISA COMERCIO DE VIDROS LTDA - ME</t>
  </si>
  <si>
    <t>04.050.657/0001-14</t>
  </si>
  <si>
    <t>A CASA DO VIDRO</t>
  </si>
  <si>
    <t>F001830</t>
  </si>
  <si>
    <t>Ritz Bar e Lanches Ltda</t>
  </si>
  <si>
    <t>44.812.220/0003-57</t>
  </si>
  <si>
    <t>F001831</t>
  </si>
  <si>
    <t>COMERCIAL DAHANA LIMITADA</t>
  </si>
  <si>
    <t>00.070.509/0003-72</t>
  </si>
  <si>
    <t>APOIO BETIM</t>
  </si>
  <si>
    <t>F001832</t>
  </si>
  <si>
    <t>00.070.509/0004-53</t>
  </si>
  <si>
    <t>APOIO TROPICAL</t>
  </si>
  <si>
    <t>F001833</t>
  </si>
  <si>
    <t>00.070.509/0005-34</t>
  </si>
  <si>
    <t>APOIO SILVA LOBO</t>
  </si>
  <si>
    <t>Silva Lobo</t>
  </si>
  <si>
    <t>F001834</t>
  </si>
  <si>
    <t>00.070.509/0008-87</t>
  </si>
  <si>
    <t>Apoio São Francisco</t>
  </si>
  <si>
    <t>F001835</t>
  </si>
  <si>
    <t>Apoio Neves</t>
  </si>
  <si>
    <t>F001836</t>
  </si>
  <si>
    <t>CRISTIANE CARLA DE OLIVEIRA CONFECCOES - ME</t>
  </si>
  <si>
    <t>10.677.959/0001-10</t>
  </si>
  <si>
    <t>KI KALIL MODAS</t>
  </si>
  <si>
    <t>Henrique Dias</t>
  </si>
  <si>
    <t>F001837</t>
  </si>
  <si>
    <t>GLOBAL AR COMERCIO DE REFRIGERACAO LTDA</t>
  </si>
  <si>
    <t>66.110.404/0011-18</t>
  </si>
  <si>
    <t>EMPORIO AR</t>
  </si>
  <si>
    <t>Valdemar Naziazeno</t>
  </si>
  <si>
    <t>F001838</t>
  </si>
  <si>
    <t>01.735.159/0007-02</t>
  </si>
  <si>
    <t>CINEART -  Loja Shopping Cidade</t>
  </si>
  <si>
    <t>LOJA13231</t>
  </si>
  <si>
    <t>F001839</t>
  </si>
  <si>
    <t>ARTESANATO EM PEDRAS SEMI PRECIOSAS - EIRELI - ME</t>
  </si>
  <si>
    <t>AVIVE BRASIL</t>
  </si>
  <si>
    <t>Capitao Frazao</t>
  </si>
  <si>
    <t>F001840</t>
  </si>
  <si>
    <t>01.735.159/0006-21</t>
  </si>
  <si>
    <t>CINEART - Loja Betim Shopping</t>
  </si>
  <si>
    <t>LOJA13233</t>
  </si>
  <si>
    <t>F001841</t>
  </si>
  <si>
    <t>01.735.159/0009-74</t>
  </si>
  <si>
    <t>CINEART - Loja Via Shopping</t>
  </si>
  <si>
    <t>LOJA13234</t>
  </si>
  <si>
    <t>F001842</t>
  </si>
  <si>
    <t>01.735.159/0010-08</t>
  </si>
  <si>
    <t>CINEART - Loja Itaú Power Shopping</t>
  </si>
  <si>
    <t>LOJA13235</t>
  </si>
  <si>
    <t>F001843</t>
  </si>
  <si>
    <t>01.735.159/0015-12</t>
  </si>
  <si>
    <t>CINEART  - Delta Filmes LTDA</t>
  </si>
  <si>
    <t>LOJA13236</t>
  </si>
  <si>
    <t>F001844</t>
  </si>
  <si>
    <t>RESTAURANTE MARIA CLARA LTDA - EPP</t>
  </si>
  <si>
    <t>Professor Moraes</t>
  </si>
  <si>
    <t>F001845</t>
  </si>
  <si>
    <t>TANIA CERQUEIRA JORGE</t>
  </si>
  <si>
    <t>325.083.038-01</t>
  </si>
  <si>
    <t>F001846</t>
  </si>
  <si>
    <t>ANDRÉ SILVA ARAUJO</t>
  </si>
  <si>
    <t>002.273.976-90</t>
  </si>
  <si>
    <t>F001847</t>
  </si>
  <si>
    <t>KARINA VALERIM TEIXEIRA REMOR</t>
  </si>
  <si>
    <t>691.638.809-97</t>
  </si>
  <si>
    <t>Jonia</t>
  </si>
  <si>
    <t>F001848</t>
  </si>
  <si>
    <t>GRS LANCHONETES LTDA</t>
  </si>
  <si>
    <t>Bob´s Shopping Itajai Shopping (P)</t>
  </si>
  <si>
    <t>Samuel Heusi</t>
  </si>
  <si>
    <t>F001849</t>
  </si>
  <si>
    <t>Fortaleza - Rua Liberato Barroso</t>
  </si>
  <si>
    <t>Bob´s -  Rua Liberato Barroso</t>
  </si>
  <si>
    <t>F001850</t>
  </si>
  <si>
    <t>FISCO SOFT EDITORA LTDA.</t>
  </si>
  <si>
    <t>02.927.636/0001-09</t>
  </si>
  <si>
    <t>F001851</t>
  </si>
  <si>
    <t>COPEL DISTRIBUICAO SA</t>
  </si>
  <si>
    <t>04.368.898/0001-06</t>
  </si>
  <si>
    <t>COPEL-DIS</t>
  </si>
  <si>
    <t>JOSE IZIDORO BIAZETTO 158 BL C</t>
  </si>
  <si>
    <t>F001852</t>
  </si>
  <si>
    <t>TOUCH AGENCIA DE BRANDING E ANALISE DE MERCADO LTDA - EPP</t>
  </si>
  <si>
    <t>12.519.886/0001-63</t>
  </si>
  <si>
    <t>FIDENCIO RAMOS 101 CJ 25 26</t>
  </si>
  <si>
    <t>F001853</t>
  </si>
  <si>
    <t>ISKINS PERSONALIZACAO DE PRODUTOS LTDA - ME</t>
  </si>
  <si>
    <t>17.292.410/0001-56</t>
  </si>
  <si>
    <t>Stelio Machado Loureiro</t>
  </si>
  <si>
    <t>F001854</t>
  </si>
  <si>
    <t>RITZ MATERIAIS PARA FESTA LTDA - EPP</t>
  </si>
  <si>
    <t>03.097.299/0001-32</t>
  </si>
  <si>
    <t>RITZ</t>
  </si>
  <si>
    <t>Joaquim Antunes</t>
  </si>
  <si>
    <t>F001855</t>
  </si>
  <si>
    <t>WORKSYS EQUIPAMENTOS E SERVICOS DE TELEINFORMATICA LTDA - ME</t>
  </si>
  <si>
    <t>10.254.604/0001-18</t>
  </si>
  <si>
    <t>WORKSYS</t>
  </si>
  <si>
    <t>Porecatu</t>
  </si>
  <si>
    <t>F001856</t>
  </si>
  <si>
    <t>NOBEL INDUSTRIA GRAFICA LTDA - ME</t>
  </si>
  <si>
    <t>12.414.963/0001-10</t>
  </si>
  <si>
    <t>F001857</t>
  </si>
  <si>
    <t>TRUSTSIGN CERTIFICADORA DIGITAL &amp; SOLUCOES DE SEGURANCA DA INFORMACAO LTDA</t>
  </si>
  <si>
    <t>08.365.434/0001-05</t>
  </si>
  <si>
    <t>IN2SEC</t>
  </si>
  <si>
    <t>Engenheiro Carlos Goncalves</t>
  </si>
  <si>
    <t>F001858</t>
  </si>
  <si>
    <t>FLAVIO ISAC DOS SANTOS 18589005810</t>
  </si>
  <si>
    <t>14.052.522/0001-41</t>
  </si>
  <si>
    <t>F001859</t>
  </si>
  <si>
    <t>SOAP COMUNICACAO LTDA</t>
  </si>
  <si>
    <t>73.798.902/0001-99</t>
  </si>
  <si>
    <t>SOAP</t>
  </si>
  <si>
    <t>CHEDID JAFET 222 BL A CJ 11 AND 1</t>
  </si>
  <si>
    <t>F001860</t>
  </si>
  <si>
    <t>SIGAPRIME SERVICOS DE PROCESSAMENTO DE DADOS S/S LTDA - ME</t>
  </si>
  <si>
    <t>Valdemar Celestino da Silva</t>
  </si>
  <si>
    <t>F001861</t>
  </si>
  <si>
    <t>INTERATIVE SERVICE LTDA - ME</t>
  </si>
  <si>
    <t>00.890.269/0001-90</t>
  </si>
  <si>
    <t>INTERATIVE BUSINESS CENTER</t>
  </si>
  <si>
    <t>F001862</t>
  </si>
  <si>
    <t>FE COMUNICACAO E SERVICOS LTDA - ME</t>
  </si>
  <si>
    <t>11.451.500/0001-66</t>
  </si>
  <si>
    <t>FE SERVICOS</t>
  </si>
  <si>
    <t>JULIA FREIRE 1200 LJ 2</t>
  </si>
  <si>
    <t>F001863</t>
  </si>
  <si>
    <t>CAIROS USABILIDADE EIRELI - EPP</t>
  </si>
  <si>
    <t>05.590.528/0001-81</t>
  </si>
  <si>
    <t>F001864</t>
  </si>
  <si>
    <t>SEBASTIANA APARECIDA DE LIMA BISSOLI - ME</t>
  </si>
  <si>
    <t>09.095.615/0001-13</t>
  </si>
  <si>
    <t>SPRINTER BALOES E GAS LTDA</t>
  </si>
  <si>
    <t>Luiz Ferreira da Silva</t>
  </si>
  <si>
    <t>F001865</t>
  </si>
  <si>
    <t>DETALHE DECORACOES LTDA - ME</t>
  </si>
  <si>
    <t>07.248.977/0001-71</t>
  </si>
  <si>
    <t>DETALHE DECORACOES</t>
  </si>
  <si>
    <t>SILVIANO BRANDAO</t>
  </si>
  <si>
    <t>F001866</t>
  </si>
  <si>
    <t>AUTO VIACAO URUBUPUNGA LTDA</t>
  </si>
  <si>
    <t>61.487.799/0001-87</t>
  </si>
  <si>
    <t>PRESIDENTE MEDICI</t>
  </si>
  <si>
    <t>F001867</t>
  </si>
  <si>
    <t>57.762.072/0006-06</t>
  </si>
  <si>
    <t>CHOLAT DU JOUR</t>
  </si>
  <si>
    <t>F001868</t>
  </si>
  <si>
    <t>XAVIER CONSULTORIA EMPRESARIAL E CURSOS MBA LTDA - ME</t>
  </si>
  <si>
    <t>13.116.276/0001-81</t>
  </si>
  <si>
    <t>XCONSULT</t>
  </si>
  <si>
    <t>F001869</t>
  </si>
  <si>
    <t>Cinesystem</t>
  </si>
  <si>
    <t>NÚCLEO DE PRESTAÇÃO DE SERVIÇOS ADMINSITRATIVOS LTDA</t>
  </si>
  <si>
    <t>MARINGÁ</t>
  </si>
  <si>
    <t>CYHC</t>
  </si>
  <si>
    <t>comercial@cinesystem.com.br</t>
  </si>
  <si>
    <t>GETÚLIO VARGAS</t>
  </si>
  <si>
    <t>F001870</t>
  </si>
  <si>
    <t>FLORIANO COMERCIO DE ALIMENTOS LTDA - EPP</t>
  </si>
  <si>
    <t>SAO PAULO I</t>
  </si>
  <si>
    <t>F001871</t>
  </si>
  <si>
    <t>EDUVAN MOVEIS LTDA - ME</t>
  </si>
  <si>
    <t>81.047.243/0001-87</t>
  </si>
  <si>
    <t>Felipe Vitola</t>
  </si>
  <si>
    <t>F001872</t>
  </si>
  <si>
    <t>RODOMOVEL TRANSPORTES LTDA</t>
  </si>
  <si>
    <t>92.579.325/0001-99</t>
  </si>
  <si>
    <t>Valdemar Antonio Calloni</t>
  </si>
  <si>
    <t>F001873</t>
  </si>
  <si>
    <t>JARDINS PARTICIPACAO SA</t>
  </si>
  <si>
    <t>11.139.389/0001-77</t>
  </si>
  <si>
    <t>PRCA IZABEL 1126</t>
  </si>
  <si>
    <t>F001874</t>
  </si>
  <si>
    <t>CLC LIMPEZA E CONSERVACAO LTDA - ME</t>
  </si>
  <si>
    <t>13.292.771/0001-41</t>
  </si>
  <si>
    <t>Joao-de-barro</t>
  </si>
  <si>
    <t>F001875</t>
  </si>
  <si>
    <t>META RECRUTAMENTO E SELECAO DE PESSOAL LTDA - EPP</t>
  </si>
  <si>
    <t>52.848.041/0001-36</t>
  </si>
  <si>
    <t>Adolfo Pinheiro</t>
  </si>
  <si>
    <t>F001876</t>
  </si>
  <si>
    <t>MACTEC COMERCIAL E INFORMATICA LTDA - EPP</t>
  </si>
  <si>
    <t>00.614.147/0001-71</t>
  </si>
  <si>
    <t>Robertson</t>
  </si>
  <si>
    <t>F001877</t>
  </si>
  <si>
    <t>COPIADORA PARAIBANA EIRELI - ME</t>
  </si>
  <si>
    <t>08.579.484/0001-87</t>
  </si>
  <si>
    <t>F001878</t>
  </si>
  <si>
    <t>CONDOMINIO EDIFICIO ROANNE</t>
  </si>
  <si>
    <t>03.684.559/0001-76</t>
  </si>
  <si>
    <t>Doutor Carlos Guimaraes</t>
  </si>
  <si>
    <t>F001879</t>
  </si>
  <si>
    <t>KROMA GRAFICA E EDITORA LTDA - EPP</t>
  </si>
  <si>
    <t>03.082.188/0001-52</t>
  </si>
  <si>
    <t>KROMA GRAFICA</t>
  </si>
  <si>
    <t>do Veiga</t>
  </si>
  <si>
    <t>F001880</t>
  </si>
  <si>
    <t>EDITORA MEIO E MENSAGEM LIMITADA</t>
  </si>
  <si>
    <t>54.101.829/0001-00</t>
  </si>
  <si>
    <t>EDITORA MEIO E MENSAGEM</t>
  </si>
  <si>
    <t>CATEQUESE 227 AND 4 CJ 41 E 42 AND 5 AND 6</t>
  </si>
  <si>
    <t>F001881</t>
  </si>
  <si>
    <t>CELEIRO DOS CHOCOLATES LTDA - EPP</t>
  </si>
  <si>
    <t>10.251.455/0001-33</t>
  </si>
  <si>
    <t>CACAU SHOW</t>
  </si>
  <si>
    <t>Felipe Schmidt</t>
  </si>
  <si>
    <t>F001882</t>
  </si>
  <si>
    <t>TOTUS DOMINI COMUNICACAO VISUAL LTDA - ME</t>
  </si>
  <si>
    <t>01.881.690/0001-06</t>
  </si>
  <si>
    <t>F001883</t>
  </si>
  <si>
    <t>Cinespaço Cotia</t>
  </si>
  <si>
    <t>03.695.435/0006-09</t>
  </si>
  <si>
    <t>CECO</t>
  </si>
  <si>
    <t>administrativo@cinespaco.com.br</t>
  </si>
  <si>
    <t>F001884</t>
  </si>
  <si>
    <t>Cinespaço João Pessoa</t>
  </si>
  <si>
    <t>03.695.435/0003-58</t>
  </si>
  <si>
    <t>Cinespaço João Pessoa ****NÃO PAGAR****</t>
  </si>
  <si>
    <t>CEJP</t>
  </si>
  <si>
    <t>F001885</t>
  </si>
  <si>
    <t>Cinespaço Novo Hamburgo</t>
  </si>
  <si>
    <t>03.695.435/0002-77</t>
  </si>
  <si>
    <t>Novo Hamburgo</t>
  </si>
  <si>
    <t>CENH</t>
  </si>
  <si>
    <t>Nacoes Unidas</t>
  </si>
  <si>
    <t>F001886</t>
  </si>
  <si>
    <t>Cinespaço POA</t>
  </si>
  <si>
    <t>03.695.435/0005-10</t>
  </si>
  <si>
    <t>CEPOA</t>
  </si>
  <si>
    <t>Assis Brasil</t>
  </si>
  <si>
    <t>F001887</t>
  </si>
  <si>
    <t>Cinespaço São Gonçalo</t>
  </si>
  <si>
    <t>03.695.435/0007-81</t>
  </si>
  <si>
    <t>CESG</t>
  </si>
  <si>
    <t>F001888</t>
  </si>
  <si>
    <t>Cinesystem - Londrina Norte Shopping</t>
  </si>
  <si>
    <t>15.422.993/0001-67</t>
  </si>
  <si>
    <t>CYNS</t>
  </si>
  <si>
    <t>administrativo.fln@cinesystem.com.br;cptrocas@dotz.com.br</t>
  </si>
  <si>
    <t>Américo Deolindo Garla</t>
  </si>
  <si>
    <t>F001889</t>
  </si>
  <si>
    <t>10.559.957/0001-26</t>
  </si>
  <si>
    <t>Cinesystem - Shopping Curitiba</t>
  </si>
  <si>
    <t>CYSC</t>
  </si>
  <si>
    <t>valdinei@cinesystem.com.br;administrativo.fln@cinesystem.com.br</t>
  </si>
  <si>
    <t>F001890</t>
  </si>
  <si>
    <t>Cinesystem - Shopping Iguatemi</t>
  </si>
  <si>
    <t>08.077.339/0001-06</t>
  </si>
  <si>
    <t>Cinesystem Shopping Iguatemi</t>
  </si>
  <si>
    <t>CYSI</t>
  </si>
  <si>
    <t>gerente.fln@cinesystem.com.br; administrativo.fln@cinesystem.com.br;cptrocas@dotz.com.br</t>
  </si>
  <si>
    <t>Madre Benvenuta</t>
  </si>
  <si>
    <t>F001891</t>
  </si>
  <si>
    <t>07.067.087/0001-63</t>
  </si>
  <si>
    <t>Cinesystem - Bourbon Shopping</t>
  </si>
  <si>
    <t>CYSL</t>
  </si>
  <si>
    <t>Primeiro de Marco</t>
  </si>
  <si>
    <t>F001892</t>
  </si>
  <si>
    <t>05.747.411/0003-20</t>
  </si>
  <si>
    <t>Cinesystem - Shopping Total</t>
  </si>
  <si>
    <t>CYST</t>
  </si>
  <si>
    <t>F001893</t>
  </si>
  <si>
    <t>05.747.411/0001-69</t>
  </si>
  <si>
    <t>Cinesystem - Shopping Cidade Vila Hauer</t>
  </si>
  <si>
    <t>CYVH</t>
  </si>
  <si>
    <t>F001894</t>
  </si>
  <si>
    <t>FABESUL DISTRIBUIDORA</t>
  </si>
  <si>
    <t>89.054.050/0006-70</t>
  </si>
  <si>
    <t>FABESUL DATASUPRI</t>
  </si>
  <si>
    <t>Professora Marieta de Souza e Silva</t>
  </si>
  <si>
    <t>F001895</t>
  </si>
  <si>
    <t>GIBRALTAR COMERCIO DE PRODUTOS DE LIMPEZA LTDA ME</t>
  </si>
  <si>
    <t>08.532.602/0001-00</t>
  </si>
  <si>
    <t>GIBRALTAR COM DE PRODUTOS DE L</t>
  </si>
  <si>
    <t>MERCEDES SEILER ROCHA 423</t>
  </si>
  <si>
    <t>F001896</t>
  </si>
  <si>
    <t>BSB MIDIA E COMUNICACAO VISUAL LTDA - ME</t>
  </si>
  <si>
    <t>09.208.735/0001-80</t>
  </si>
  <si>
    <t>BSB PLACAS</t>
  </si>
  <si>
    <t>Quadra 4C Bloco E</t>
  </si>
  <si>
    <t>F001897</t>
  </si>
  <si>
    <t>Posto Disbrave Estrutural</t>
  </si>
  <si>
    <t>F001898</t>
  </si>
  <si>
    <t>CIRO RAFAEL SANTOS LINDOSO</t>
  </si>
  <si>
    <t>000.670.303-86</t>
  </si>
  <si>
    <t>F001899</t>
  </si>
  <si>
    <t>NUCLEO DE SUSTENTABILIDADE E RECICLAGEM HUMANA LTDA - EPP</t>
  </si>
  <si>
    <t>10.255.815/0001-75</t>
  </si>
  <si>
    <t>Quinze de Setembro</t>
  </si>
  <si>
    <t>F001900</t>
  </si>
  <si>
    <t>12.935.088/0012-75</t>
  </si>
  <si>
    <t>Bob´s Shopping Contagem</t>
  </si>
  <si>
    <t>dos rouxinois</t>
  </si>
  <si>
    <t>F001901</t>
  </si>
  <si>
    <t>LJBH ALIMENTACAO LTDA - EPP</t>
  </si>
  <si>
    <t>Bob´s Shopping Boulevard</t>
  </si>
  <si>
    <t>julita.pontel@gmail.com; julita@grupoccc.com.br;cptrocas@dotz.com.br</t>
  </si>
  <si>
    <t>F001902</t>
  </si>
  <si>
    <t>NL BURGUER COMERCIO DE ALIMENTOS LTDA - ME</t>
  </si>
  <si>
    <t>Bob´s Centro Piracicaba</t>
  </si>
  <si>
    <t>bobs.veranomall@hotmail.com;cptrocas@dotz.com.br</t>
  </si>
  <si>
    <t>F001903</t>
  </si>
  <si>
    <t>Tubarana</t>
  </si>
  <si>
    <t>F001904</t>
  </si>
  <si>
    <t>ISSU COMUNICAÇÃO - SERVIÇOS E COMÉRCIO EIRELI - EPP</t>
  </si>
  <si>
    <t>17.993.691/0001-74</t>
  </si>
  <si>
    <t>DR ARNALDO 2114</t>
  </si>
  <si>
    <t>F001905</t>
  </si>
  <si>
    <t>São Jorge Construções e Empreendimentos</t>
  </si>
  <si>
    <t>07.632.642/0001-52</t>
  </si>
  <si>
    <t>22 122</t>
  </si>
  <si>
    <t>F001906</t>
  </si>
  <si>
    <t>RODRIGO LUIZ DUARTE MEDEIROS</t>
  </si>
  <si>
    <t>030.984.314-66</t>
  </si>
  <si>
    <t>Deputado Humberto Mendes</t>
  </si>
  <si>
    <t>F001907</t>
  </si>
  <si>
    <t>M.Y GRAFICA LTDA - ME</t>
  </si>
  <si>
    <t>07.633.892/0001-07</t>
  </si>
  <si>
    <t>ONLINE GRAPHIC</t>
  </si>
  <si>
    <t>DONA MARIA DE SOUZA 424</t>
  </si>
  <si>
    <t>F001908</t>
  </si>
  <si>
    <t>LIMA &amp; LIMA, PRODUCOES E EVENTOS LTDA - EPP</t>
  </si>
  <si>
    <t>15.336.110/0001-04</t>
  </si>
  <si>
    <t>Zaira</t>
  </si>
  <si>
    <t>F001909</t>
  </si>
  <si>
    <t>JC - INTEC - TELECOM LTDA - ME</t>
  </si>
  <si>
    <t>04.164.385/0001-83</t>
  </si>
  <si>
    <t>JC INTEC</t>
  </si>
  <si>
    <t>24 CJ J LT 25 LJ 1</t>
  </si>
  <si>
    <t>F001910</t>
  </si>
  <si>
    <t>MELIA BRASIL ADMINISTRACAO HOTELEIRA E COMERCIAL LTDA.</t>
  </si>
  <si>
    <t>62.413.877/0035-00</t>
  </si>
  <si>
    <t>SOL MELIA HOTEIS &amp; RESORTS</t>
  </si>
  <si>
    <t>JESUINO ARRUDA 806</t>
  </si>
  <si>
    <t>F001911</t>
  </si>
  <si>
    <t>LIVRARIA E PAPELARIA ARTE E CULTURA</t>
  </si>
  <si>
    <t>04.406.988/0004-97</t>
  </si>
  <si>
    <t>PRES EPITACIO PESSOA 147</t>
  </si>
  <si>
    <t>F001912</t>
  </si>
  <si>
    <t>VANIA MIRANDA DA ROCHA - ME</t>
  </si>
  <si>
    <t>04.246.598/0001-54</t>
  </si>
  <si>
    <t>DOOR TECNICA</t>
  </si>
  <si>
    <t>JANDIRA</t>
  </si>
  <si>
    <t>VALENTIM MILANES 169 COND NOVA PAULISTA</t>
  </si>
  <si>
    <t>F001913</t>
  </si>
  <si>
    <t>CERRADO LOCACAO DE EQUIPAMENTOS DE SOM PARA FESTAS E EVENTOS LTDA - ME</t>
  </si>
  <si>
    <t>12.671.679/0001-20</t>
  </si>
  <si>
    <t>CERRADO LOCACAO E EVENTOS</t>
  </si>
  <si>
    <t>F001914</t>
  </si>
  <si>
    <t>KORN/FERRY INTERNATIONAL CONSULTORIA LTDA.</t>
  </si>
  <si>
    <t>46.381.448/0001-01</t>
  </si>
  <si>
    <t>KORN/FERRY INTERNATIONAL</t>
  </si>
  <si>
    <t>DAS NACOES UNIDAS 8501 AND 15 CJ 151</t>
  </si>
  <si>
    <t>F001915</t>
  </si>
  <si>
    <t>PEOPLE CONSULTING SERVICOS E INFORMATICA LTDA.</t>
  </si>
  <si>
    <t>38.884.912/0001-46</t>
  </si>
  <si>
    <t>Estela</t>
  </si>
  <si>
    <t>F001916</t>
  </si>
  <si>
    <t>SINTES COMERCIO DE ALIMENTOS - EIRELI - EPP</t>
  </si>
  <si>
    <t>19.708.563/0001-67</t>
  </si>
  <si>
    <t>L'ETOILE D'ARGENT</t>
  </si>
  <si>
    <t>F001917</t>
  </si>
  <si>
    <t>KAA RESTAURANTE LTDA</t>
  </si>
  <si>
    <t>08.905.203/0001-39</t>
  </si>
  <si>
    <t>KAA</t>
  </si>
  <si>
    <t>F001918</t>
  </si>
  <si>
    <t>PAO E TALHO SANDUICHERIA LTDA - ME</t>
  </si>
  <si>
    <t>15.341.234/0001-70</t>
  </si>
  <si>
    <t>NOVA CIDADE 132</t>
  </si>
  <si>
    <t>F001919</t>
  </si>
  <si>
    <t>Intercamp Sistemas e Comércio de Informática AS</t>
  </si>
  <si>
    <t>04.582.447/0001-77</t>
  </si>
  <si>
    <t>Dr. Romeu Tortima</t>
  </si>
  <si>
    <t>F001920</t>
  </si>
  <si>
    <t>PORTWAY SISTEMAS LTDA - EPP</t>
  </si>
  <si>
    <t>73.722.894/0001-05</t>
  </si>
  <si>
    <t>PORTWAY</t>
  </si>
  <si>
    <t>Riachuelo</t>
  </si>
  <si>
    <t>F001921</t>
  </si>
  <si>
    <t>GRAFICA COSTA DOURADA LTDA - ME</t>
  </si>
  <si>
    <t>01.832.936/0001-41</t>
  </si>
  <si>
    <t>GRAFICA COSTA DOURADA</t>
  </si>
  <si>
    <t>F001922</t>
  </si>
  <si>
    <t>REISA CASA DE PAES E EVENTOS LTDA - ME</t>
  </si>
  <si>
    <t>13.942.901/0001-44</t>
  </si>
  <si>
    <t>REISA BUFFET E ALIMENTOS</t>
  </si>
  <si>
    <t>F001923</t>
  </si>
  <si>
    <t>VAREJOIN PAPEIS E EMBALAGENS LTDA - ME</t>
  </si>
  <si>
    <t>14.408.197/0001-07</t>
  </si>
  <si>
    <t>VAREJOIN PAPEIS E EMBALAGENS</t>
  </si>
  <si>
    <t>T 41</t>
  </si>
  <si>
    <t>F001924</t>
  </si>
  <si>
    <t>TRESS TERCEIRIZACAO E LOCACAO DE MAO DE OBRA LTDA - EPP</t>
  </si>
  <si>
    <t>24.217.010/0001-41</t>
  </si>
  <si>
    <t>TRESS TERCEIRIZACAO</t>
  </si>
  <si>
    <t>BAHIA 691 CS</t>
  </si>
  <si>
    <t>F001925</t>
  </si>
  <si>
    <t>GERMANO JOSE DA SILVA COSTA - ME</t>
  </si>
  <si>
    <t>10.668.673/0001-78</t>
  </si>
  <si>
    <t>G COSTA MOVEIS PROJETADOS</t>
  </si>
  <si>
    <t>RADIALISTA PAULO A PORTO</t>
  </si>
  <si>
    <t>F001926</t>
  </si>
  <si>
    <t>FABIO O MEDEIROS SOLUÇÕES</t>
  </si>
  <si>
    <t>18.736.358/0001-42</t>
  </si>
  <si>
    <t>Joaquim Leonardo da Rocha</t>
  </si>
  <si>
    <t>F001927</t>
  </si>
  <si>
    <t>DSB INFO TECNOLOGIA DA INFORMAÇÃO LTDA</t>
  </si>
  <si>
    <t>16.417.790/0001-45</t>
  </si>
  <si>
    <t>Cardoso de Almeida</t>
  </si>
  <si>
    <t>F001928</t>
  </si>
  <si>
    <t>JBUENO TECNOLOGIA</t>
  </si>
  <si>
    <t>13.936.335/0001-68</t>
  </si>
  <si>
    <t>Aldebara (Centro de Apoio II)</t>
  </si>
  <si>
    <t>F001929</t>
  </si>
  <si>
    <t>TECHDREAMS INFORMATICA E SISTEMAS LTDA</t>
  </si>
  <si>
    <t>10.410.961/00001-28</t>
  </si>
  <si>
    <t>Reriutaba</t>
  </si>
  <si>
    <t>F001930</t>
  </si>
  <si>
    <t>3X SOLUTIONS DESENVOLVIMENTO</t>
  </si>
  <si>
    <t>14.919.424/0001-69</t>
  </si>
  <si>
    <t>F001931</t>
  </si>
  <si>
    <t>ENERGISA PARAIBA DISTRIBUIDORA DE ENERGIA SA</t>
  </si>
  <si>
    <t>09.095.183/0001-40</t>
  </si>
  <si>
    <t>ENERGISA</t>
  </si>
  <si>
    <t>BR 230 KM 25 S N</t>
  </si>
  <si>
    <t>F001932</t>
  </si>
  <si>
    <t>EDITORA JORNAL</t>
  </si>
  <si>
    <t>07.814.195/0001-52</t>
  </si>
  <si>
    <t>A TRIBUNA</t>
  </si>
  <si>
    <t>Desembargador Pedro Silva</t>
  </si>
  <si>
    <t>F001933</t>
  </si>
  <si>
    <t>TAV TURISMO AGENCIA DE VIAGENS LTDA</t>
  </si>
  <si>
    <t>45.678.752/0001-44</t>
  </si>
  <si>
    <t>MMT GAPNET TOURS.</t>
  </si>
  <si>
    <t>Major Sertorio</t>
  </si>
  <si>
    <t>F001934</t>
  </si>
  <si>
    <t>FRANCISCO BRUNO DE FREITAS CARTAXO 01023270412</t>
  </si>
  <si>
    <t>17.624.670/0001-81</t>
  </si>
  <si>
    <t>VITTRA VIDROS ESPECIAIS</t>
  </si>
  <si>
    <t>HONORIO PATRICIO DOS SANTOS</t>
  </si>
  <si>
    <t>F001935</t>
  </si>
  <si>
    <t>VALCIR MOVEIS INDUSTRIA E COMERCIO LTDA - ME</t>
  </si>
  <si>
    <t>10.548.704/0001-57</t>
  </si>
  <si>
    <t>VALCIR MOVEIS</t>
  </si>
  <si>
    <t>F001936</t>
  </si>
  <si>
    <t>COOPERSYSTEM COOPERATIVA DE TRABALHO</t>
  </si>
  <si>
    <t>02.781.209/0001-65</t>
  </si>
  <si>
    <t>COOPERSYSTEM</t>
  </si>
  <si>
    <t>TRECHO 17 RUA 8 SN LT 170 PAVMTO2 E 3 TRECHO 8</t>
  </si>
  <si>
    <t>F001937</t>
  </si>
  <si>
    <t>VLADIMIR MORETTO BEI 14245501812</t>
  </si>
  <si>
    <t>19.845.126/0001-95</t>
  </si>
  <si>
    <t>Senador Jose Ermirio de Moraes</t>
  </si>
  <si>
    <t>F001938</t>
  </si>
  <si>
    <t>EVERALDO DE SOUZA CARNEIRO</t>
  </si>
  <si>
    <t>365.098.414-87</t>
  </si>
  <si>
    <t>F001939</t>
  </si>
  <si>
    <t>SILVIA CAMPANA - ME</t>
  </si>
  <si>
    <t>03.187.914/0001-00</t>
  </si>
  <si>
    <t>Clodomiro Amazonas</t>
  </si>
  <si>
    <t>F001940</t>
  </si>
  <si>
    <t>ACTIVE COMERCIO DE MOVEIS LTDA - EPP</t>
  </si>
  <si>
    <t>04.036.668/0001-40</t>
  </si>
  <si>
    <t>Antonio de Albuquerque</t>
  </si>
  <si>
    <t>F001941</t>
  </si>
  <si>
    <t>HOTEL SERRAS DE GOYAZ LTDA - ME</t>
  </si>
  <si>
    <t>03.216.273/0001-66</t>
  </si>
  <si>
    <t>PARANAIBA</t>
  </si>
  <si>
    <t>F001942</t>
  </si>
  <si>
    <t>PALOMA DE LIRA - ME</t>
  </si>
  <si>
    <t>17.365.178/0001-39</t>
  </si>
  <si>
    <t>PONCIANO FLEX</t>
  </si>
  <si>
    <t>BASILIO DA CUNHA 1036</t>
  </si>
  <si>
    <t>F001943</t>
  </si>
  <si>
    <t>RODRIGO FERREIRA CLARET BAR - ME</t>
  </si>
  <si>
    <t>18.273.915/0001-36</t>
  </si>
  <si>
    <t>ARTILHEIROS BAR</t>
  </si>
  <si>
    <t>F001944</t>
  </si>
  <si>
    <t>GARRA COBRANCA ESPECIALIZADA LTDA - EPP</t>
  </si>
  <si>
    <t>07.466.124/0001-06</t>
  </si>
  <si>
    <t>Conselheiro Laurindo</t>
  </si>
  <si>
    <t>F001945</t>
  </si>
  <si>
    <t>DI SIENA INDUSTRIA E COMERCIO DE CHOCOLATES LTDA - EPP</t>
  </si>
  <si>
    <t>59.531.004/0001-49</t>
  </si>
  <si>
    <t>Joao Ramalho</t>
  </si>
  <si>
    <t>F001946</t>
  </si>
  <si>
    <t>CAMILA CANALLI BONA - EPP</t>
  </si>
  <si>
    <t>06.281.112/0001-44</t>
  </si>
  <si>
    <t>PROMOGRAPE PROMOCOES E EVENTOS</t>
  </si>
  <si>
    <t>Vereador Jose do Vale Pereira</t>
  </si>
  <si>
    <t>F001947</t>
  </si>
  <si>
    <t>CIANGRAF SOLUCOES GRAFICAS LTDA - EPP</t>
  </si>
  <si>
    <t>06.144.040/0001-93</t>
  </si>
  <si>
    <t>Joao Paulo I</t>
  </si>
  <si>
    <t>F001948</t>
  </si>
  <si>
    <t>DELTA CABLE TELE INFORMATICA COM E REP COMERCIAIS LTDA</t>
  </si>
  <si>
    <t>00.111.511/0008-57</t>
  </si>
  <si>
    <t>do Cursino</t>
  </si>
  <si>
    <t>F001949</t>
  </si>
  <si>
    <t>WOLI CONSULTORIA E TREINAMENTO LTDA</t>
  </si>
  <si>
    <t>05.389.441/0001-40</t>
  </si>
  <si>
    <t>Juca Frederico</t>
  </si>
  <si>
    <t>F001950</t>
  </si>
  <si>
    <t>SUPER EASY VIAGENS E TURISMO LTDA. - ME</t>
  </si>
  <si>
    <t>14.084.844/0001-72</t>
  </si>
  <si>
    <t>Paulo Lincoln do Valle Pontin</t>
  </si>
  <si>
    <t>F001951</t>
  </si>
  <si>
    <t>FERRES CONSULTORIA ECONOMICA LTDA - ME</t>
  </si>
  <si>
    <t>10.373.970/0001-96</t>
  </si>
  <si>
    <t>Jorge Rizzo</t>
  </si>
  <si>
    <t>F001952</t>
  </si>
  <si>
    <t>PAULISTA BALOES LTDA - ME</t>
  </si>
  <si>
    <t>00.748.432/0001-85</t>
  </si>
  <si>
    <t>PAULISTA PROMOCOES</t>
  </si>
  <si>
    <t>Jose de Alencar</t>
  </si>
  <si>
    <t>F001953</t>
  </si>
  <si>
    <t>Antonio de Padua Praia Rodrigues</t>
  </si>
  <si>
    <t>010.447.545-59</t>
  </si>
  <si>
    <t>Olof Palme</t>
  </si>
  <si>
    <t>F001954</t>
  </si>
  <si>
    <t>INSTITUTO PARA O DESENVOLVIMENTO DO INVESTIMENTO SOCIAL - IDIS</t>
  </si>
  <si>
    <t>03.483.859/0001-97</t>
  </si>
  <si>
    <t>PAES LEME</t>
  </si>
  <si>
    <t>F001955</t>
  </si>
  <si>
    <t>FATO LION COMERCIO DE BRINDES E BOLSAS LTDA - ME</t>
  </si>
  <si>
    <t>08.692.693/0001-32</t>
  </si>
  <si>
    <t>Carlo Carra</t>
  </si>
  <si>
    <t>F001956</t>
  </si>
  <si>
    <t>DIDGE FLN LTDA ME - ME</t>
  </si>
  <si>
    <t>12.232.425/0001-05</t>
  </si>
  <si>
    <t>DIDGE STEAKHOUSE PUB</t>
  </si>
  <si>
    <t>GUA</t>
  </si>
  <si>
    <t>raphael@guacamolemex.com.br;cptrocas@dotz.com.br</t>
  </si>
  <si>
    <t>DIG</t>
  </si>
  <si>
    <t>Jornalista Rubens de Arruda Ramos</t>
  </si>
  <si>
    <t>F001957</t>
  </si>
  <si>
    <t>RODOLFO RIZZO GAUDENCIO 37044588808</t>
  </si>
  <si>
    <t>16.552.213/0001-66</t>
  </si>
  <si>
    <t>MAIRIPORA</t>
  </si>
  <si>
    <t>DAS GRANADAS 330</t>
  </si>
  <si>
    <t>F001958</t>
  </si>
  <si>
    <t>RCFINEART COMUNICACOES VISUAIS LTDA - ME</t>
  </si>
  <si>
    <t>08.687.206/0001-43</t>
  </si>
  <si>
    <t>Omilio Monteiro Soares</t>
  </si>
  <si>
    <t>F001959</t>
  </si>
  <si>
    <t>Erika Samira Slva Lopes</t>
  </si>
  <si>
    <t>001.350.823-74</t>
  </si>
  <si>
    <t>Independência</t>
  </si>
  <si>
    <t>F001960</t>
  </si>
  <si>
    <t>LA HOTELS EMPREENDIMENTOS 1 LTDA.</t>
  </si>
  <si>
    <t>09.109.567/0020-38</t>
  </si>
  <si>
    <t>LA HOTELS EMPREENDIMENTOS 1 LTDA</t>
  </si>
  <si>
    <t>pv.controladoria@goldentulip.com.br; danielle.amorim@goldentulip.com.br</t>
  </si>
  <si>
    <t>NS DOS NAVEGANTES 635</t>
  </si>
  <si>
    <t>F001961</t>
  </si>
  <si>
    <t>FCINCO SOLUCOES EM IMPRESSOES LTDA - ME</t>
  </si>
  <si>
    <t>09.171.924/0001-25</t>
  </si>
  <si>
    <t>F001962</t>
  </si>
  <si>
    <t>ANDRÉ DIAS ANDRADE</t>
  </si>
  <si>
    <t>027.256.109-66</t>
  </si>
  <si>
    <t>F001963</t>
  </si>
  <si>
    <t>NELSON KENDI MURAKAMI - ME</t>
  </si>
  <si>
    <t>18.127.791/0001-80</t>
  </si>
  <si>
    <t>Brasilio Ribas</t>
  </si>
  <si>
    <t>F001964</t>
  </si>
  <si>
    <t>OUTBACK STEAKHOUSE RESTAURANTES BRASIL S.A.</t>
  </si>
  <si>
    <t>17.261.661/0042-41</t>
  </si>
  <si>
    <t>OUTBACK STEAKHOUSE</t>
  </si>
  <si>
    <t>ST SAI/SO, AREA 6580, CCCV</t>
  </si>
  <si>
    <t>F001965</t>
  </si>
  <si>
    <t>LUIZ CARLOS MOREIRA 44292074968</t>
  </si>
  <si>
    <t>11.658.782/0001-77</t>
  </si>
  <si>
    <t>Alberto Schumak</t>
  </si>
  <si>
    <t>F001966</t>
  </si>
  <si>
    <t>LMG VISION VEICULACAO DE PUBLICIDADE LTDA - EPP</t>
  </si>
  <si>
    <t>05.551.540/0001-87</t>
  </si>
  <si>
    <t>JOSE SORIANO DE SOUSA FILHO</t>
  </si>
  <si>
    <t>F001967</t>
  </si>
  <si>
    <t>B &amp; G COMERCIO DE ALIMENTOS E BEBIDAS LTDA - ME</t>
  </si>
  <si>
    <t>05.799.806/0001-05</t>
  </si>
  <si>
    <t>TAPA DE CUADRIL</t>
  </si>
  <si>
    <t>TDC</t>
  </si>
  <si>
    <t>financeiro@tapadecuadril.com.br; cptrocas@dotz.com.br</t>
  </si>
  <si>
    <t>F001968</t>
  </si>
  <si>
    <t>GLOBAL DISTRIBUICAO DE BENS DE CONSUMO LTDA</t>
  </si>
  <si>
    <t>89.237.911/0156-87</t>
  </si>
  <si>
    <t>IPLACE</t>
  </si>
  <si>
    <t>REBOUCAS</t>
  </si>
  <si>
    <t>F001969</t>
  </si>
  <si>
    <t>ASSOCIAÇÃO BRASILEIRA DE FRANCHISING</t>
  </si>
  <si>
    <t>57.806.978/0001-62</t>
  </si>
  <si>
    <t>ABF</t>
  </si>
  <si>
    <t>FINANCEIRO.ABF@ABF.COM.BR</t>
  </si>
  <si>
    <t>F001970</t>
  </si>
  <si>
    <t>Ricardo de Souza Carlim Informatica</t>
  </si>
  <si>
    <t>13.839.718/0001-18</t>
  </si>
  <si>
    <t>Pires de Medeiros</t>
  </si>
  <si>
    <t>F001971</t>
  </si>
  <si>
    <t>CEP Tecnologia Ltda</t>
  </si>
  <si>
    <t>15.189.204/0001-90</t>
  </si>
  <si>
    <t>Alvinopolis</t>
  </si>
  <si>
    <t>F001972</t>
  </si>
  <si>
    <t>CITI HOTEL RESIDENCE LTDA ME</t>
  </si>
  <si>
    <t>12.703.235/0001-29</t>
  </si>
  <si>
    <t>financeiro@citihoteis.com.br</t>
  </si>
  <si>
    <t>Procurador Pedro Jorge</t>
  </si>
  <si>
    <t>F001973</t>
  </si>
  <si>
    <t>M3TK TECNOLOGIA DA INFORMACAO LTDA - ME</t>
  </si>
  <si>
    <t>20.131.500/0001-70</t>
  </si>
  <si>
    <t>Joaquim Antonio Mendes</t>
  </si>
  <si>
    <t>F001974</t>
  </si>
  <si>
    <t>RICARDO CESAR CORREA - ME</t>
  </si>
  <si>
    <t>20.048.935/0001-55</t>
  </si>
  <si>
    <t>Ricardo Cesar Correa</t>
  </si>
  <si>
    <t>DR GABRIEL NICOLAU 327</t>
  </si>
  <si>
    <t>F001975</t>
  </si>
  <si>
    <t>SAINT PAUL EDUCACIONAL LTDA</t>
  </si>
  <si>
    <t>SAINT PAUL ESCOLA DE NEGÓCIOS</t>
  </si>
  <si>
    <t>quezia.ferreira@saintpaul.com.br</t>
  </si>
  <si>
    <t>F001976</t>
  </si>
  <si>
    <t>PARAHYBA ARRUDA PINTO ADVOGADOS EPP</t>
  </si>
  <si>
    <t>04.186.283/0001-69</t>
  </si>
  <si>
    <t>PARAHYBA ARRUDA PINTO ADVOGADOS</t>
  </si>
  <si>
    <t>MACHADO BITTENCOURT 420</t>
  </si>
  <si>
    <t>F001977</t>
  </si>
  <si>
    <t>PONTO DO GUARANÁ</t>
  </si>
  <si>
    <t>35.055.813/0004-06</t>
  </si>
  <si>
    <t>RW INDUSTRIA E COMERCIO DE ALIMENTOS LTDA</t>
  </si>
  <si>
    <t>F001978</t>
  </si>
  <si>
    <t>FERREIRA E CHAGAS ADVOGADOS</t>
  </si>
  <si>
    <t>04.032.380/0001-05</t>
  </si>
  <si>
    <t>Bernardo Guimaraes</t>
  </si>
  <si>
    <t>F001979</t>
  </si>
  <si>
    <t>JOÃO GUSTAVO ALENCAR VERAS</t>
  </si>
  <si>
    <t>028.742.591-60</t>
  </si>
  <si>
    <t>F001980</t>
  </si>
  <si>
    <t>Pinto &amp; Soares Advogados e Associados</t>
  </si>
  <si>
    <t>10.465.085/0001-37</t>
  </si>
  <si>
    <t>F001981</t>
  </si>
  <si>
    <t>DIAS ANDRADE E ADVOGADOS ASSOCIADOS</t>
  </si>
  <si>
    <t>08.093.629/0001-35</t>
  </si>
  <si>
    <t>F001982</t>
  </si>
  <si>
    <t>EDITORA GLOBO S.A.</t>
  </si>
  <si>
    <t>rmoraes@edglobo.com.br; qsilva@edglobo.com.br; glima@edglobo.com.br</t>
  </si>
  <si>
    <t>NOVE DE JULHO 5229 5229</t>
  </si>
  <si>
    <t>F001983</t>
  </si>
  <si>
    <t>Águia Locação de veículos e transportes ltda</t>
  </si>
  <si>
    <t>13.786.014/0001-24</t>
  </si>
  <si>
    <t>financeiro@aguiaexecutivo.com.br</t>
  </si>
  <si>
    <t>PROF NOBIL MARCACINI 39 CS 87</t>
  </si>
  <si>
    <t>F001984</t>
  </si>
  <si>
    <t>GRAFICA PERI LTDA. - ME</t>
  </si>
  <si>
    <t>11.457.591/0001-47</t>
  </si>
  <si>
    <t>GRAFICA PERI</t>
  </si>
  <si>
    <t>Edgar Sales</t>
  </si>
  <si>
    <t>F001985</t>
  </si>
  <si>
    <t>GIFT ONLINE PRESENTES LTDA - ME</t>
  </si>
  <si>
    <t>08.339.317/0001-69</t>
  </si>
  <si>
    <t>GIFT ONLINE</t>
  </si>
  <si>
    <t>Juquis</t>
  </si>
  <si>
    <t>F001986</t>
  </si>
  <si>
    <t>REBEKA VIEIRA</t>
  </si>
  <si>
    <t>986.611.831-20</t>
  </si>
  <si>
    <t>Sinop</t>
  </si>
  <si>
    <t>das Acacias</t>
  </si>
  <si>
    <t>F001987</t>
  </si>
  <si>
    <t>OXIMINAS GASES E EQUIPAMENTOS DE SEGURANCA LTDA - ME</t>
  </si>
  <si>
    <t>08.434.780/0001-90</t>
  </si>
  <si>
    <t>A OXIMINAS GASES</t>
  </si>
  <si>
    <t>Vila Rica</t>
  </si>
  <si>
    <t>F001988</t>
  </si>
  <si>
    <t>JOSE SILVESTRE GOMES 12783420449</t>
  </si>
  <si>
    <t>14.560.928/0001-35</t>
  </si>
  <si>
    <t>Compositor Antonio Maria</t>
  </si>
  <si>
    <t>F001989</t>
  </si>
  <si>
    <t>MARTHA DE CARVALHO DE LEONARDIS</t>
  </si>
  <si>
    <t>298.383.458-14</t>
  </si>
  <si>
    <t>F001990</t>
  </si>
  <si>
    <t>ONE DIGITAL PROPAGANDA E PUBLICIDADE LTDA</t>
  </si>
  <si>
    <t>05.788.636/0001-63</t>
  </si>
  <si>
    <t>F001991</t>
  </si>
  <si>
    <t>SANDRA MARCIA DA SILVA DE SOUZA - ME</t>
  </si>
  <si>
    <t>13.807.270/0001-50</t>
  </si>
  <si>
    <t>Fredolin Wolf</t>
  </si>
  <si>
    <t>F001992</t>
  </si>
  <si>
    <t>ACADITI INFORMATICA LTDA - ME</t>
  </si>
  <si>
    <t>08.474.901/0001-27</t>
  </si>
  <si>
    <t>Francisco Zelada</t>
  </si>
  <si>
    <t>F001993</t>
  </si>
  <si>
    <t>VD COMPUTACAO GRAFICA E DESIGNER LTDA - ME</t>
  </si>
  <si>
    <t>12.520.545/0001-08</t>
  </si>
  <si>
    <t>Thomaz Cantuaria</t>
  </si>
  <si>
    <t>F001994</t>
  </si>
  <si>
    <t>MARCELO A.DA.S.SANTOS - SOLUCOES EM TI - ME</t>
  </si>
  <si>
    <t>19.941.032/0001-10</t>
  </si>
  <si>
    <t>CAIEIRAS</t>
  </si>
  <si>
    <t>STA CECILIA 74</t>
  </si>
  <si>
    <t>F001995</t>
  </si>
  <si>
    <t>ALL NATIONS COMERCIO EXTERIOR S.A.</t>
  </si>
  <si>
    <t>00.070.112/0005-42</t>
  </si>
  <si>
    <t>ALL NATIONS</t>
  </si>
  <si>
    <t>Coelho da Rocha</t>
  </si>
  <si>
    <t>F001996</t>
  </si>
  <si>
    <t>HIPER GRAPHIC DIGITAL LTDA - ME</t>
  </si>
  <si>
    <t>05.027.658/0001-00</t>
  </si>
  <si>
    <t>F001997</t>
  </si>
  <si>
    <t>DMINAS RECEPTIVO VIAGENS E TURISMO LTDA</t>
  </si>
  <si>
    <t>10.653.254/0001-62</t>
  </si>
  <si>
    <t>D'MINAS TURISMO</t>
  </si>
  <si>
    <t>CAMPINA VERDE 917</t>
  </si>
  <si>
    <t>F001998</t>
  </si>
  <si>
    <t>NGD - NUCLEO GRAFICO DIGITAL LTDA - ME</t>
  </si>
  <si>
    <t>08.855.665/0001-99</t>
  </si>
  <si>
    <t>NGD - NUCLEO GRAFICO DIGITAL</t>
  </si>
  <si>
    <t>F001999</t>
  </si>
  <si>
    <t>FEDERACAO BRASILEIRA DE BANCOS</t>
  </si>
  <si>
    <t>00.068.353/0001-23</t>
  </si>
  <si>
    <t>FEBRABAN</t>
  </si>
  <si>
    <t>F002000</t>
  </si>
  <si>
    <t>On line Grafhic Digital ltda ME</t>
  </si>
  <si>
    <t>05.040.067/0001-73</t>
  </si>
  <si>
    <t>RIO PIRACICABA 4060 LJ TERREA N 11</t>
  </si>
  <si>
    <t>F002001</t>
  </si>
  <si>
    <t>ESTUDIO HISTERIA LTDA - ME</t>
  </si>
  <si>
    <t>19.846.444/0001-70</t>
  </si>
  <si>
    <t>jannerson@estudiohisteria.com</t>
  </si>
  <si>
    <t>F002002</t>
  </si>
  <si>
    <t>Hotel Mansiones Ltda</t>
  </si>
  <si>
    <t>adm@hotelmansiones.com.br;cptrocas@dotz.com.br</t>
  </si>
  <si>
    <t>Padre Jacobs</t>
  </si>
  <si>
    <t>F002003</t>
  </si>
  <si>
    <t>02.223.966/0077-11</t>
  </si>
  <si>
    <t>GO INN DEL REY</t>
  </si>
  <si>
    <t>reservas.gibh@atlanticahotels.com.br</t>
  </si>
  <si>
    <t>Del Rey</t>
  </si>
  <si>
    <t>F002004</t>
  </si>
  <si>
    <t>KARINA PAULA ARRUDA RIBEIRO LEITE</t>
  </si>
  <si>
    <t>805.809.981-34</t>
  </si>
  <si>
    <t>F002005</t>
  </si>
  <si>
    <t>ANA FLAVIA RABELO SILVA</t>
  </si>
  <si>
    <t>014.277.816-80</t>
  </si>
  <si>
    <t>Serido</t>
  </si>
  <si>
    <t>F002006</t>
  </si>
  <si>
    <t>APTA VEICULOS E REPRESENTAÇÕES COMERCIAIS LTDA</t>
  </si>
  <si>
    <t>76.618.024/0001-70</t>
  </si>
  <si>
    <t>andrecordeiro@movida.com.br</t>
  </si>
  <si>
    <t>F002007</t>
  </si>
  <si>
    <t>CLARAN PECAS EM ACRILICO LTDA - ME</t>
  </si>
  <si>
    <t>19.488.917/0001-05</t>
  </si>
  <si>
    <t>F002008</t>
  </si>
  <si>
    <t>FSA COMERCIO DE AUTO PEÇAS E SERVIÇOS LTDA</t>
  </si>
  <si>
    <t>FSA</t>
  </si>
  <si>
    <t>F002009</t>
  </si>
  <si>
    <t>LIGA SERVIÇOS EM TECNOLOGIA LTDA ME</t>
  </si>
  <si>
    <t>17.102.569/0001-60</t>
  </si>
  <si>
    <t>Vitantonio D'Abril</t>
  </si>
  <si>
    <t>F002010</t>
  </si>
  <si>
    <t>Michel Costa Me</t>
  </si>
  <si>
    <t>08.279.944/0001-51</t>
  </si>
  <si>
    <t>Michel Costa ME</t>
  </si>
  <si>
    <t>F002011</t>
  </si>
  <si>
    <t>BrandAnalytics Consultoria LDTA.</t>
  </si>
  <si>
    <t>03.831.619/0001-36</t>
  </si>
  <si>
    <t>F002012</t>
  </si>
  <si>
    <t>VALDIR ANDRÉ WADA - ME</t>
  </si>
  <si>
    <t>11.950.311/0001-38</t>
  </si>
  <si>
    <t>Monteiro da Franca</t>
  </si>
  <si>
    <t>F002013</t>
  </si>
  <si>
    <t>Vinícius Vilela dos Santos</t>
  </si>
  <si>
    <t>355.969.548-10</t>
  </si>
  <si>
    <t>F002014</t>
  </si>
  <si>
    <t>02.223.966/0078-00</t>
  </si>
  <si>
    <t>COMFORT HOTEL CONFINS</t>
  </si>
  <si>
    <t>L- MG 800</t>
  </si>
  <si>
    <t>F002015</t>
  </si>
  <si>
    <t>Superabiz Software Ltda</t>
  </si>
  <si>
    <t>03.571.976/0001-02</t>
  </si>
  <si>
    <t>gizele.neves@superabiz.com.br</t>
  </si>
  <si>
    <t>Ferreira de Araujo</t>
  </si>
  <si>
    <t>F002016</t>
  </si>
  <si>
    <t>Ademario Sampaio dos Santos</t>
  </si>
  <si>
    <t>13.970.206/0001-96</t>
  </si>
  <si>
    <t>Berimbau</t>
  </si>
  <si>
    <t>F002017</t>
  </si>
  <si>
    <t>PERSIANAS MERLIN EIRELI - EPP</t>
  </si>
  <si>
    <t>05.286.278/0001-90</t>
  </si>
  <si>
    <t>Bartolomeu Lourenco de Gusmao</t>
  </si>
  <si>
    <t>F002018</t>
  </si>
  <si>
    <t>PONTO PPT COMUNICACAO LTDA - ME</t>
  </si>
  <si>
    <t>10.552.259/0001-07</t>
  </si>
  <si>
    <t>F002019</t>
  </si>
  <si>
    <t>ALCANTARA PINTO ASSESSORIA JURIDICA S/C</t>
  </si>
  <si>
    <t>05.880.357/0001-25</t>
  </si>
  <si>
    <t>F002020</t>
  </si>
  <si>
    <t>CAMP-LUX ASSISTÊNCIA TÉCNICA EIRELE-ME</t>
  </si>
  <si>
    <t>15.632.266/0001-24</t>
  </si>
  <si>
    <t>Jangadeiro</t>
  </si>
  <si>
    <t>F002021</t>
  </si>
  <si>
    <t>By motos</t>
  </si>
  <si>
    <t>By moto</t>
  </si>
  <si>
    <t>LOJA36941</t>
  </si>
  <si>
    <t>flavio.monteiro@grupobymoto.com.br;cptrocas@dotz.com.br</t>
  </si>
  <si>
    <t>F002022</t>
  </si>
  <si>
    <t>LUIZ ERNESTO DE ALCÂNTARA PINTO</t>
  </si>
  <si>
    <t>491.819.803-10</t>
  </si>
  <si>
    <t>Nogueira Acioli</t>
  </si>
  <si>
    <t>F002023</t>
  </si>
  <si>
    <t>PONTUAL COMERCIO DE ARTIGOS PARA SORVETERIAS E FESTAS LTDA - EPP</t>
  </si>
  <si>
    <t>00.677.515/0002-01</t>
  </si>
  <si>
    <t>Delminda Silveira</t>
  </si>
  <si>
    <t>F002024</t>
  </si>
  <si>
    <t>SOCIEDADE IRMAOS BARBOSA LTDA - ME</t>
  </si>
  <si>
    <t>02.510.052/0001-33</t>
  </si>
  <si>
    <t>S B IMOVEIS</t>
  </si>
  <si>
    <t>F002025</t>
  </si>
  <si>
    <t>ALLPARK EMPREENDIMENTOS PARTICIPACOES E SERVICOS SA</t>
  </si>
  <si>
    <t>60.537.263/0313-98</t>
  </si>
  <si>
    <t>F002026</t>
  </si>
  <si>
    <t>ALBERTO &amp; FERREIRA ORGANIZACAO DE FESTAS E EVENTOS LTDA - ME</t>
  </si>
  <si>
    <t>11.404.060/0001-96</t>
  </si>
  <si>
    <t>BLUE TIE</t>
  </si>
  <si>
    <t>vanessa@bluetie.com.br</t>
  </si>
  <si>
    <t>Antonio Name Chaib</t>
  </si>
  <si>
    <t>F002027</t>
  </si>
  <si>
    <t>LILIANE ELIAS DE ALBUQUERQUE CALDAS - ME</t>
  </si>
  <si>
    <t>17.816.363/0001-00</t>
  </si>
  <si>
    <t>COM SCHOOL</t>
  </si>
  <si>
    <t>F002028</t>
  </si>
  <si>
    <t>Medida Certa Pesquisa &amp; Arquitetura de Gestão LTDA</t>
  </si>
  <si>
    <t>00.670.043/0001-84</t>
  </si>
  <si>
    <t>GUMERCINDO DA SILVA 91 CJ 102</t>
  </si>
  <si>
    <t>F002029</t>
  </si>
  <si>
    <t>PARS PRODUTOS DE PROCESSAMENTO DE DADOS LTDA</t>
  </si>
  <si>
    <t>27.626.290/0006-44</t>
  </si>
  <si>
    <t>F002030</t>
  </si>
  <si>
    <t>TELEFER TELECOMUNICACOES LTDA - ME</t>
  </si>
  <si>
    <t>05.054.145/0001-99</t>
  </si>
  <si>
    <t>TELEFER TELECOM</t>
  </si>
  <si>
    <t>PRISCILA@TELEFER.COM.BR</t>
  </si>
  <si>
    <t>Antonio Carlos Sales Junior</t>
  </si>
  <si>
    <t>F002031</t>
  </si>
  <si>
    <t>FORMA EDITORA LTDA</t>
  </si>
  <si>
    <t>00.312.988/0001-24</t>
  </si>
  <si>
    <t>F002032</t>
  </si>
  <si>
    <t>F/PROMO LOGISTICA PROMOCIONAL LTDA - EPP</t>
  </si>
  <si>
    <t>01.592.503/0001-66</t>
  </si>
  <si>
    <t>Catao</t>
  </si>
  <si>
    <t>F002033</t>
  </si>
  <si>
    <t>AM BUFFET E EVENTOS S/C LTDA - ME</t>
  </si>
  <si>
    <t>04.429.534/0001-99</t>
  </si>
  <si>
    <t>AM BUFFET</t>
  </si>
  <si>
    <t>tuttiecia@gmail.com</t>
  </si>
  <si>
    <t>F002034</t>
  </si>
  <si>
    <t>CPG - COMUNICACAO E PRODUCAO GRAFICA LTDA - ME</t>
  </si>
  <si>
    <t>10.933.608/0001-22</t>
  </si>
  <si>
    <t>Benedito Guedes de Oliveira</t>
  </si>
  <si>
    <t>F002035</t>
  </si>
  <si>
    <t>PROXY MEDIA INFORMAÇÃO E COMUNICAÇÃO LTDA ME</t>
  </si>
  <si>
    <t>Proxy Media</t>
  </si>
  <si>
    <t>rylson@proxymedia.com.br</t>
  </si>
  <si>
    <t>F002036</t>
  </si>
  <si>
    <t>Unicef</t>
  </si>
  <si>
    <t>03.744.126/0001-69</t>
  </si>
  <si>
    <t>Fundo das Nações Unidas para Infância - UNICEF</t>
  </si>
  <si>
    <t>bcruz@unicef.org;cptrocas@dotz.com.br</t>
  </si>
  <si>
    <t>510 Bloco A</t>
  </si>
  <si>
    <t>F002037</t>
  </si>
  <si>
    <t>SONIA MARIA FONTANA PEIXE</t>
  </si>
  <si>
    <t>494.612.739-91</t>
  </si>
  <si>
    <t>Trajano Margarida</t>
  </si>
  <si>
    <t>F002038</t>
  </si>
  <si>
    <t>Bruxelas Empreendimentos e Participações</t>
  </si>
  <si>
    <t>Brigadeiro Luis Antonio</t>
  </si>
  <si>
    <t>F002039</t>
  </si>
  <si>
    <t>MICROSUL SERVICOS E COMERCIO DE EQUIPAMENTOS PARA INFORMATICA LTDA</t>
  </si>
  <si>
    <t>67.545.608/0005-04</t>
  </si>
  <si>
    <t>amanda.xavier@microsul.com.br</t>
  </si>
  <si>
    <t>F002040</t>
  </si>
  <si>
    <t>KAREN CRISTINA SANTOS DE OLIVEIRA - ME</t>
  </si>
  <si>
    <t>18.875.652/0001-35</t>
  </si>
  <si>
    <t>NEW MEDIA EDUCATION</t>
  </si>
  <si>
    <t>F002041</t>
  </si>
  <si>
    <t>BUSCAPE COMPANY INFORMACAO E TECNOLOGIA LTDA</t>
  </si>
  <si>
    <t>09.419.682/0001-46</t>
  </si>
  <si>
    <t>vanessa.benedetti@buscapecompany.com</t>
  </si>
  <si>
    <t>PAULISTA 287 AND 16</t>
  </si>
  <si>
    <t>F002042</t>
  </si>
  <si>
    <t>MAPA IMPRESSAO DIGITAL LTDA - EPP</t>
  </si>
  <si>
    <t>06.005.663/0001-85</t>
  </si>
  <si>
    <t>VALDETARIO MOTA 862 SL 1</t>
  </si>
  <si>
    <t>F002043</t>
  </si>
  <si>
    <t>GUAVIRA WISSENBACH ARQUITETURA E GERENCIAMENTO LTDA - ME</t>
  </si>
  <si>
    <t>03.977.861/0001-12</t>
  </si>
  <si>
    <t>GUAVIRA WISSENBACH</t>
  </si>
  <si>
    <t>F002044</t>
  </si>
  <si>
    <t>GW SERVICOS LTDA. - ME</t>
  </si>
  <si>
    <t>04.597.218/0001-26</t>
  </si>
  <si>
    <t>GW SERVICOS</t>
  </si>
  <si>
    <t>F002045</t>
  </si>
  <si>
    <t>INTERFACE FLOORING SYSTEMS COMERCIAL LTDA</t>
  </si>
  <si>
    <t>96.412.820/0001-60</t>
  </si>
  <si>
    <t>INTERFACE</t>
  </si>
  <si>
    <t>F002046</t>
  </si>
  <si>
    <t>MOINHO - COMERCIAL, IMPORTADORA E EXPORTADORA LTDA</t>
  </si>
  <si>
    <t>05.369.170/0001-61</t>
  </si>
  <si>
    <t>Ana Costa</t>
  </si>
  <si>
    <t>F002047</t>
  </si>
  <si>
    <t>COMPAREX BRASIL SERVICOS DE TECNOLOGIA E PARTICIPACOES LTDA</t>
  </si>
  <si>
    <t>F002048</t>
  </si>
  <si>
    <t>Tomé Ferreira de Lima ME Point do Acaiaca</t>
  </si>
  <si>
    <t>08.405.604/0001-20</t>
  </si>
  <si>
    <t>Point do Açai</t>
  </si>
  <si>
    <t>zezinhodococo@ig.com.br;cptrocas@dotz.com.br</t>
  </si>
  <si>
    <t>Boa Viagem</t>
  </si>
  <si>
    <t>F002049</t>
  </si>
  <si>
    <t>ARACE PRUDENTE DOS SANTOS - ME  Point do Açai</t>
  </si>
  <si>
    <t>04.404.812/0001-53</t>
  </si>
  <si>
    <t>contatopointdoacai28@gmail.com; elianebezerra22@hotmail.com; cptrocas@dotz.com.br</t>
  </si>
  <si>
    <t>F002050</t>
  </si>
  <si>
    <t>MARCENARIA LAUREL INDUSTRIA E COMERCIO LTDA - EPP</t>
  </si>
  <si>
    <t>00.688.984/0001-45</t>
  </si>
  <si>
    <t>EMBU-GUACU</t>
  </si>
  <si>
    <t>EST DE EMBU GUACU</t>
  </si>
  <si>
    <t>F002051</t>
  </si>
  <si>
    <t>ARTE &amp; TECNICA COMERCIO DE MATERIAIS ELETRICOS E TELECOMUNICACOES LTDA - EPP</t>
  </si>
  <si>
    <t>03.321.173/0001-08</t>
  </si>
  <si>
    <t>ARTE &amp; TECNICA</t>
  </si>
  <si>
    <t>Joao Vieira Prioste</t>
  </si>
  <si>
    <t>F002052</t>
  </si>
  <si>
    <t>MARCONI ALVES FERREIRA</t>
  </si>
  <si>
    <t>024.814.474-09</t>
  </si>
  <si>
    <t>F002053</t>
  </si>
  <si>
    <t>Vision Camisetas personalizadas ltda</t>
  </si>
  <si>
    <t>03.416.967/0001-47</t>
  </si>
  <si>
    <t>Francisco Runze</t>
  </si>
  <si>
    <t>F002054</t>
  </si>
  <si>
    <t>PTC Videolocadora Ltda - ME</t>
  </si>
  <si>
    <t>Videoteca Av Centenário</t>
  </si>
  <si>
    <t>criciumagiassi@megamil.com.br;cptrocas@dotz.com.br</t>
  </si>
  <si>
    <t>Henrique Lage</t>
  </si>
  <si>
    <t>F002055</t>
  </si>
  <si>
    <t>Cervejaria Original Ltda</t>
  </si>
  <si>
    <t>10.713.578/0001-49</t>
  </si>
  <si>
    <t>evandro@cevejariaoriginal.com.br</t>
  </si>
  <si>
    <t>Altamiro Guimaraes</t>
  </si>
  <si>
    <t>F002056</t>
  </si>
  <si>
    <t>TOP SHARE ATIVACAO DE NEGOCIOS &amp; COMERCIO LTDA</t>
  </si>
  <si>
    <t>01.980.482/0001-56</t>
  </si>
  <si>
    <t>MEGA SHARE</t>
  </si>
  <si>
    <t>F002057</t>
  </si>
  <si>
    <t>ATUAL PLACAS LTDA - ME</t>
  </si>
  <si>
    <t>21.649.199/0001-53</t>
  </si>
  <si>
    <t>daniel@atualplacas.com</t>
  </si>
  <si>
    <t>Senhora do Brasil</t>
  </si>
  <si>
    <t>F002058</t>
  </si>
  <si>
    <t>PRINT LASER CARTOES PLASTICOS LTDA</t>
  </si>
  <si>
    <t>03.221.889/0001-25</t>
  </si>
  <si>
    <t>CASTOR 51 GALPAO 4</t>
  </si>
  <si>
    <t>F002059</t>
  </si>
  <si>
    <t>IGOR FIGUEREDO BARBOSA FERRAZ</t>
  </si>
  <si>
    <t>044.864.416-99</t>
  </si>
  <si>
    <t>Caçu</t>
  </si>
  <si>
    <t>igor@eifa.adv.br</t>
  </si>
  <si>
    <t>Av. Ildefonso Carneiro, 998</t>
  </si>
  <si>
    <t>F002060</t>
  </si>
  <si>
    <t>CLEBER CASTILHO LIMA DOS SANTOS INFORMATICA ME</t>
  </si>
  <si>
    <t>20.540.600/0001-50</t>
  </si>
  <si>
    <t>CASTILHO INFORMATICA</t>
  </si>
  <si>
    <t>EMILIO DE SOUSA DOCCA 1123 CS 1</t>
  </si>
  <si>
    <t>F002061</t>
  </si>
  <si>
    <t>RICARDO FRANCISCO CARVALHO BASTOS - ME</t>
  </si>
  <si>
    <t>17.676.569/0001-74</t>
  </si>
  <si>
    <t>Castro Lopes</t>
  </si>
  <si>
    <t>F002062</t>
  </si>
  <si>
    <t>Amaury Germano Junior Me</t>
  </si>
  <si>
    <t>20.521.510/0001-11</t>
  </si>
  <si>
    <t>do Sabao</t>
  </si>
  <si>
    <t>F002063</t>
  </si>
  <si>
    <t>Dirceu Wilian de Camargo Conte Me</t>
  </si>
  <si>
    <t>13.656.952/0001-00</t>
  </si>
  <si>
    <t>Anita Garibaldi</t>
  </si>
  <si>
    <t>F002064</t>
  </si>
  <si>
    <t>SOLUTIONTECH LTDA ME</t>
  </si>
  <si>
    <t>16.658.203/0001-00</t>
  </si>
  <si>
    <t>PALACIO DO CATETE 239 B</t>
  </si>
  <si>
    <t>F002065</t>
  </si>
  <si>
    <t>IMX ESPORTE E ENTRETENIMENTO LTDA.</t>
  </si>
  <si>
    <t>06.951.432/0001-64</t>
  </si>
  <si>
    <t>PR DO FLAMENGO</t>
  </si>
  <si>
    <t>F002066</t>
  </si>
  <si>
    <t>LENI SOFFA</t>
  </si>
  <si>
    <t>199.616.181-49</t>
  </si>
  <si>
    <t>Y esquina C/807</t>
  </si>
  <si>
    <t>F002067</t>
  </si>
  <si>
    <t>KATLEEN MOREIRA AMAZONAS</t>
  </si>
  <si>
    <t>009.535.069-16</t>
  </si>
  <si>
    <t>Jose Mario de Oliveira</t>
  </si>
  <si>
    <t>F002068</t>
  </si>
  <si>
    <t>INDUSTRIA GRAFICA IGM 3 LTDA - EPP</t>
  </si>
  <si>
    <t>65.521.288/0001-95</t>
  </si>
  <si>
    <t>INDUSTRIA GRAFICA IGM 3</t>
  </si>
  <si>
    <t>F002069</t>
  </si>
  <si>
    <t>Auto Posto LG LTDA</t>
  </si>
  <si>
    <t>autopostolg@gmail.com; cptrocas@dotz.com.br</t>
  </si>
  <si>
    <t>F002070</t>
  </si>
  <si>
    <t>SIDINEI COMERCIO DE PIZZAS E ESFIHAS LTDA</t>
  </si>
  <si>
    <t>11.394.895/0002-93</t>
  </si>
  <si>
    <t>Sid's Pizzas E Esfihas</t>
  </si>
  <si>
    <t>SID</t>
  </si>
  <si>
    <t>odair.euzebio@gmail.com;cptrocas@dotz.com.br</t>
  </si>
  <si>
    <t>F002071</t>
  </si>
  <si>
    <t>Auto Posto Campineira Ltda</t>
  </si>
  <si>
    <t>POSTO38421</t>
  </si>
  <si>
    <t>julio@postocampineira.com.br; dodo@postocampineira.com.br; cptrocas@dotz.com.br</t>
  </si>
  <si>
    <t>F002072</t>
  </si>
  <si>
    <t>JOSE MARCELO GOMES - ME</t>
  </si>
  <si>
    <t>08.784.829/0001-34</t>
  </si>
  <si>
    <t>Novo Açaí</t>
  </si>
  <si>
    <t>renataag@hotmail.com; cptrocas@dotz.com.br</t>
  </si>
  <si>
    <t>Desembargador Joao Paes</t>
  </si>
  <si>
    <t>F002073</t>
  </si>
  <si>
    <t>Associação Brasileira de Assistência às Famílias de Crianças Portadoras de Câncer e Hemopatias</t>
  </si>
  <si>
    <t>01.973.478/0001-60</t>
  </si>
  <si>
    <t>ABRACE</t>
  </si>
  <si>
    <t>maria.fernandes@abrace.com.br;cptrocas@dotz.com.br</t>
  </si>
  <si>
    <t>F002074</t>
  </si>
  <si>
    <t>UMBIGO DO MUNDO COMUNICACAO LTDA.</t>
  </si>
  <si>
    <t>03.139.462/0001-82</t>
  </si>
  <si>
    <t>Angelica</t>
  </si>
  <si>
    <t>F002075</t>
  </si>
  <si>
    <t>ALEX HONORATO BENTO SILVA 41601508883</t>
  </si>
  <si>
    <t>17.395.614/0001-12</t>
  </si>
  <si>
    <t>HONORATOINFO</t>
  </si>
  <si>
    <t>JOSE BARROS MAGALDI 491 C 2</t>
  </si>
  <si>
    <t>F002076</t>
  </si>
  <si>
    <t>THOMAZ GUILHERME CASTRO SILVA</t>
  </si>
  <si>
    <t>062.131.654-79</t>
  </si>
  <si>
    <t>F002077</t>
  </si>
  <si>
    <t>CONSTRUTORA MANDU LTDA - ME</t>
  </si>
  <si>
    <t>00.006.635/0001-04</t>
  </si>
  <si>
    <t>HOTELEIRO NORTE SHN QUADRA</t>
  </si>
  <si>
    <t>F002078</t>
  </si>
  <si>
    <t>ORIZAM DESIGN E SERVICOS LTDA - ME</t>
  </si>
  <si>
    <t>17.482.244/0001-50</t>
  </si>
  <si>
    <t>ORIZAM DESIGN</t>
  </si>
  <si>
    <t>leticia@orizamarquitetura.com</t>
  </si>
  <si>
    <t>C 159</t>
  </si>
  <si>
    <t>F002079</t>
  </si>
  <si>
    <t>MAIANA DE OLIVEIRA BIRINDIBA</t>
  </si>
  <si>
    <t>069.360.126-47</t>
  </si>
  <si>
    <t>maianabirindiba@hotmail.com</t>
  </si>
  <si>
    <t>F002080</t>
  </si>
  <si>
    <t>LUIS CARLOS DA SILVA</t>
  </si>
  <si>
    <t>600.419.604-59</t>
  </si>
  <si>
    <t>F002081</t>
  </si>
  <si>
    <t>KESEL TECNOLOGIA DA INFORMACAO LTDA.</t>
  </si>
  <si>
    <t>19.784.926/0001-43</t>
  </si>
  <si>
    <t>F002082</t>
  </si>
  <si>
    <t>MÉCIA ISABEL DE CAMPOS</t>
  </si>
  <si>
    <t>285.643.836-91</t>
  </si>
  <si>
    <t>F002083</t>
  </si>
  <si>
    <t>MEDIA EDUCATION PRODUTORA DE CONTEUDO LTDA - ME</t>
  </si>
  <si>
    <t>11.516.348/0001-52</t>
  </si>
  <si>
    <t>eventos@mediaeducation.com.br</t>
  </si>
  <si>
    <t>Jonas Herculano Aquino</t>
  </si>
  <si>
    <t>F002084</t>
  </si>
  <si>
    <t>BUNKER79 DESENVOLVIMENTO DE SOFTWARE LTDA - ME</t>
  </si>
  <si>
    <t>17.511.697/0001-68</t>
  </si>
  <si>
    <t>Doutor Nicolau de Sousa Queiros</t>
  </si>
  <si>
    <t>F002085</t>
  </si>
  <si>
    <t>02 INTERNET LTDA - ME</t>
  </si>
  <si>
    <t>05.366.239/0001-01</t>
  </si>
  <si>
    <t>ESTEIO</t>
  </si>
  <si>
    <t>RIO PARDO 1278</t>
  </si>
  <si>
    <t>F002086</t>
  </si>
  <si>
    <t>HIRASHIMA &amp; ASSOCIADOS</t>
  </si>
  <si>
    <t>05.215.691/0001-64</t>
  </si>
  <si>
    <t>F002087</t>
  </si>
  <si>
    <t>DAV MANOBRISTAS E SERVICOS EM EVENTOS LTDA - ME</t>
  </si>
  <si>
    <t>06.289.762/0001-36</t>
  </si>
  <si>
    <t>28 Conjunto P</t>
  </si>
  <si>
    <t>F002088</t>
  </si>
  <si>
    <t>JOSE CESAR FERREIRA REBOUCAS JUNIOR 01218250194</t>
  </si>
  <si>
    <t>18.595.957/0001-93</t>
  </si>
  <si>
    <t>CESAR REBOUCAS</t>
  </si>
  <si>
    <t>Belvedere Green</t>
  </si>
  <si>
    <t>F002089</t>
  </si>
  <si>
    <t>LT RESTAURANTE LTDA - ME</t>
  </si>
  <si>
    <t>10.283.417/0001-62</t>
  </si>
  <si>
    <t>IL GUSTO</t>
  </si>
  <si>
    <t>QI 5 Bloco D Gilberto Salomao</t>
  </si>
  <si>
    <t>F002090</t>
  </si>
  <si>
    <t>MARIA JULIA SANTIAGO</t>
  </si>
  <si>
    <t>032.576.679-73</t>
  </si>
  <si>
    <t>F002091</t>
  </si>
  <si>
    <t>BEARZOTTI &amp; PAVESI COMERCIO DE ALIMENTOS E BEBIDAS LTDA - ME</t>
  </si>
  <si>
    <t>13.610.281/0001-46</t>
  </si>
  <si>
    <t>GALLO NERO</t>
  </si>
  <si>
    <t>michelegallonero@yahoo.com.br</t>
  </si>
  <si>
    <t>Maria Monteiro</t>
  </si>
  <si>
    <t>F002092</t>
  </si>
  <si>
    <t>Amanda Araújo dos Santos</t>
  </si>
  <si>
    <t>526.607.612-72</t>
  </si>
  <si>
    <t>advcorrespondente.manaus@gmail.com</t>
  </si>
  <si>
    <t>Artur Reis</t>
  </si>
  <si>
    <t>F002093</t>
  </si>
  <si>
    <t>ANA PAULA DOS SANTOS GANCHO - ME</t>
  </si>
  <si>
    <t>09.583.974/0001-10</t>
  </si>
  <si>
    <t>PIMENTA PRINT COMUNICAÇÃO VISUAL</t>
  </si>
  <si>
    <t>carol@pimentaprint.com.br</t>
  </si>
  <si>
    <t>Renato Egidio de Souza Aranha</t>
  </si>
  <si>
    <t>F002094</t>
  </si>
  <si>
    <t>Virna Mamede</t>
  </si>
  <si>
    <t>052.041.666-02</t>
  </si>
  <si>
    <t>virnateen@hotmail.com</t>
  </si>
  <si>
    <t>Aprigio Ribeiro de Oliveira</t>
  </si>
  <si>
    <t>F002095</t>
  </si>
  <si>
    <t>LIMPTUDO PRODUTOS PARA A LIMPEZA EM GERAL LTDA ME</t>
  </si>
  <si>
    <t>10.229.999/0001-07</t>
  </si>
  <si>
    <t>LIMPTUDO PRODUTOS</t>
  </si>
  <si>
    <t>contato@e-limptudo.com.br</t>
  </si>
  <si>
    <t>Virgilio Varzea</t>
  </si>
  <si>
    <t>F002096</t>
  </si>
  <si>
    <t>SERGIO DE O INACIO-SERVICOS DE MOTO - ME</t>
  </si>
  <si>
    <t>16.639.045/0001-40</t>
  </si>
  <si>
    <t>CARMOTTO</t>
  </si>
  <si>
    <t>Pedro Leopoldo</t>
  </si>
  <si>
    <t>carmottoservicos@hotmailcom</t>
  </si>
  <si>
    <t>Maurício de Azevedo</t>
  </si>
  <si>
    <t>F002097</t>
  </si>
  <si>
    <t>CORREA BIZERRA ADVOGADOS</t>
  </si>
  <si>
    <t>988.156.871-49</t>
  </si>
  <si>
    <t>AGDACB@HOTMAIL.COM</t>
  </si>
  <si>
    <t>Sul Avenida LO 5</t>
  </si>
  <si>
    <t>F002098</t>
  </si>
  <si>
    <t>MARIANNE SANTOS DA COSTA</t>
  </si>
  <si>
    <t>086.274.426-14</t>
  </si>
  <si>
    <t>francoecostaadvocacia@hotmail.com</t>
  </si>
  <si>
    <t>F002099</t>
  </si>
  <si>
    <t>ANA PAULA ANTUNES GUEDES</t>
  </si>
  <si>
    <t>021.641.019-36</t>
  </si>
  <si>
    <t>F002100</t>
  </si>
  <si>
    <t>ENTERPRISE BUSINESS DEVELOPMENT &amp; INFORMATION - MIDIA E EVENTOS LTDA</t>
  </si>
  <si>
    <t>04.687.304/0001-20</t>
  </si>
  <si>
    <t>felipe.perini@ebdicorp.com.br</t>
  </si>
  <si>
    <t>Espanha</t>
  </si>
  <si>
    <t>F002101</t>
  </si>
  <si>
    <t>INNOVATION COMERCIO DE PRESENTES CORPORATIVOS EIRELI - ME</t>
  </si>
  <si>
    <t>19.064.525/0001-19</t>
  </si>
  <si>
    <t>vendas7@innovation.com.br</t>
  </si>
  <si>
    <t>Maria Amalia Lopes Azevedo</t>
  </si>
  <si>
    <t>F002102</t>
  </si>
  <si>
    <t>Rp2 Comunicação Ltda</t>
  </si>
  <si>
    <t>046.653.454-06</t>
  </si>
  <si>
    <t>rp2com@uol.com.br</t>
  </si>
  <si>
    <t>Apolonio Nobrega</t>
  </si>
  <si>
    <t>F002103</t>
  </si>
  <si>
    <t>APSIS CONSULTORIA E AVALIACOES LTDA</t>
  </si>
  <si>
    <t>08.681.365/0001-30</t>
  </si>
  <si>
    <t>da Assembleia</t>
  </si>
  <si>
    <t>F002104</t>
  </si>
  <si>
    <t>SIGMA SERVICOS GRAFICOS LTDA - ME</t>
  </si>
  <si>
    <t>09.234.473/0001-28</t>
  </si>
  <si>
    <t>contato@graficasigma.com.br</t>
  </si>
  <si>
    <t>F002105</t>
  </si>
  <si>
    <t>HOTEL BELLAVISTA LTDA - ME</t>
  </si>
  <si>
    <t>05.646.244/0001-60</t>
  </si>
  <si>
    <t>Campos do Jordão</t>
  </si>
  <si>
    <t>isaias@chrisparkhotel.com / reservas@chrisparkhotel.com</t>
  </si>
  <si>
    <t>Perolas</t>
  </si>
  <si>
    <t>F002106</t>
  </si>
  <si>
    <t>PATRICIA FERREIRA ARCE 03249086100</t>
  </si>
  <si>
    <t>15.678.042/0001-53</t>
  </si>
  <si>
    <t>MEIAUM EVENTOS</t>
  </si>
  <si>
    <t>isavictoria.eventos@hotmail.com</t>
  </si>
  <si>
    <t>312 Bloco K</t>
  </si>
  <si>
    <t>F002107</t>
  </si>
  <si>
    <t>Prata Fina Distribuidora de Metais Ltda</t>
  </si>
  <si>
    <t>Prata Fina (P)</t>
  </si>
  <si>
    <t>LOJA39</t>
  </si>
  <si>
    <t>fstarke@dotz.com.br</t>
  </si>
  <si>
    <t>mari@pratafina.com.br;cptrocas@dotz.com.br</t>
  </si>
  <si>
    <t>General Osorio</t>
  </si>
  <si>
    <t>F002108</t>
  </si>
  <si>
    <t>VOKO INTERSTEEL MOVEIS LTDA</t>
  </si>
  <si>
    <t>67.694.489/0001-10</t>
  </si>
  <si>
    <t>TOCANTINS</t>
  </si>
  <si>
    <t>F002109</t>
  </si>
  <si>
    <t>GACC Bahia</t>
  </si>
  <si>
    <t>32.605.917/0001-06</t>
  </si>
  <si>
    <t>GRUPO DE APOIO A CRIANÇA COM CÂNCER - BA</t>
  </si>
  <si>
    <t>geraf@gaccbahia.org.br;cptrocas@dotz.com.br</t>
  </si>
  <si>
    <t>Oceano Pacifico (Cj Rec Ilhas)</t>
  </si>
  <si>
    <t>F002110</t>
  </si>
  <si>
    <t>FUND. DE APOIO AOS PORT. NEOPLASIAS INFANTIS RICARDO MOYSÉS JR</t>
  </si>
  <si>
    <t>00.385.361/0001-01</t>
  </si>
  <si>
    <t>FUNDAÇÃO RICARDO MOYSÉS JR</t>
  </si>
  <si>
    <t>frmjr@artnet.com.br;cptrocas@dotz.com.br</t>
  </si>
  <si>
    <t>Francisco Vaz de Magalhaes</t>
  </si>
  <si>
    <t>F002111</t>
  </si>
  <si>
    <t>ASSOCIAÇÃO DOS AMIGOS DAS CRIANÇAS COM CÂNCER</t>
  </si>
  <si>
    <t>02.502.223/0001-82</t>
  </si>
  <si>
    <t>AACC/MS</t>
  </si>
  <si>
    <t>financeiro2@aacc-ms.org.br</t>
  </si>
  <si>
    <t>Presidente Ernesto Geisel</t>
  </si>
  <si>
    <t>F002112</t>
  </si>
  <si>
    <t>EDITORA CONFIANÇA LTDA</t>
  </si>
  <si>
    <t>CARTA CAPITAL</t>
  </si>
  <si>
    <t>rita.teixeira@cartacapital.com.br</t>
  </si>
  <si>
    <t>SANTOS 1800 CJ 7 A</t>
  </si>
  <si>
    <t>F002113</t>
  </si>
  <si>
    <t>ASSOC. DOS VOLUNT A SERV. DA ONCOLOGIA EM SERGIPE</t>
  </si>
  <si>
    <t>16.219.446/0001-41</t>
  </si>
  <si>
    <t>AVOSOS</t>
  </si>
  <si>
    <t>ARACAJU</t>
  </si>
  <si>
    <t>contabil@avosos.org.br;cptrocas@dotz.com</t>
  </si>
  <si>
    <t>RUA LEONEL CURVELO</t>
  </si>
  <si>
    <t>F002114</t>
  </si>
  <si>
    <t>INFO - ARQUIVO DA PROPAGANDA LTDA - EPP</t>
  </si>
  <si>
    <t>01.800.726/0001-71</t>
  </si>
  <si>
    <t>F002115</t>
  </si>
  <si>
    <t>PLANTEC DISTRIBUIDORA DE PRODUTOS DE TELECOMUNICACOES E INFORMATICA LTDA.</t>
  </si>
  <si>
    <t>09.262.527/0001-69</t>
  </si>
  <si>
    <t>Jacirendi</t>
  </si>
  <si>
    <t>F002116</t>
  </si>
  <si>
    <t>GRAPHIL - SERVICOS GRAFICOS LTDA</t>
  </si>
  <si>
    <t>11.945.323/0001-74</t>
  </si>
  <si>
    <t>fortaleza@alphagraphics.com.br</t>
  </si>
  <si>
    <t>Antonio Sales</t>
  </si>
  <si>
    <t>F002117</t>
  </si>
  <si>
    <t>CIDADE JARDIM DESIGN LTDA.</t>
  </si>
  <si>
    <t>05.909.620/0001-61</t>
  </si>
  <si>
    <t>CIDADE JARDIM DESIGN</t>
  </si>
  <si>
    <t>F002118</t>
  </si>
  <si>
    <t>Sutti Desenvolvimento Organizacional Ltda</t>
  </si>
  <si>
    <t>16.726.304/0001-70</t>
  </si>
  <si>
    <t>Antonio de Macedo Soares</t>
  </si>
  <si>
    <t>F002119</t>
  </si>
  <si>
    <t>M.C. GAMES DIVERSOES LTDA - ME</t>
  </si>
  <si>
    <t>14.956.683/0001-60</t>
  </si>
  <si>
    <t>M.C. GAMES DIVERSOES LTDA</t>
  </si>
  <si>
    <t>MC.DIVERSOES@HOTMAIL.COM</t>
  </si>
  <si>
    <t>Boa Vereda</t>
  </si>
  <si>
    <t>F002120</t>
  </si>
  <si>
    <t>CAMARA DE COM E IND BRASIL ALEMANHA SAO PAULO</t>
  </si>
  <si>
    <t>62.319.785/0001-17</t>
  </si>
  <si>
    <t>Câmara Brasil-Alemanha</t>
  </si>
  <si>
    <t>ahksantacatarina@ahkbrasil.com</t>
  </si>
  <si>
    <t>VERBO DIVINO</t>
  </si>
  <si>
    <t>F002121</t>
  </si>
  <si>
    <t>Wanise Silva Prado</t>
  </si>
  <si>
    <t>094.438.166-95</t>
  </si>
  <si>
    <t>perdigaoprado@gmail.com</t>
  </si>
  <si>
    <t>Josafá Macedo</t>
  </si>
  <si>
    <t>F002122</t>
  </si>
  <si>
    <t>SETTE MASCARENHAS SOCIEDADE DE ADVOGADOS</t>
  </si>
  <si>
    <t>12.706.098/0001-86</t>
  </si>
  <si>
    <t>luciana@settemadvogados.com.br</t>
  </si>
  <si>
    <t>F002123</t>
  </si>
  <si>
    <t>LEONARDO CUNHA NEVES EIRELI - EPP</t>
  </si>
  <si>
    <t>15.604.676/0001-61</t>
  </si>
  <si>
    <t>FULLGRAPH</t>
  </si>
  <si>
    <t>leonardo@fullgraph.com.br</t>
  </si>
  <si>
    <t>F002124</t>
  </si>
  <si>
    <t>AUTTAR HUT PROCESSAMENTO DE DADOS LTDA</t>
  </si>
  <si>
    <t>08.761.067/0001-50</t>
  </si>
  <si>
    <t>CAMPO BOM</t>
  </si>
  <si>
    <t>DOS MUNICIPIOS</t>
  </si>
  <si>
    <t>F002125</t>
  </si>
  <si>
    <t>CH CONSULTORIA E TREINAMENTO LTDA.</t>
  </si>
  <si>
    <t>07.900.626/0001-01</t>
  </si>
  <si>
    <t>Indianopolis</t>
  </si>
  <si>
    <t>F002126</t>
  </si>
  <si>
    <t>FABIO HERBERT DAMASCENO 32999815875</t>
  </si>
  <si>
    <t>15.668.750/0001-03</t>
  </si>
  <si>
    <t>ANTONIO DIAS DA SILVA 250 CS 7</t>
  </si>
  <si>
    <t>F002127</t>
  </si>
  <si>
    <t>ALEXANDRE DO CARMO LACERDA ME</t>
  </si>
  <si>
    <t>20.781.771/0001-70</t>
  </si>
  <si>
    <t>ALESYSTEM</t>
  </si>
  <si>
    <t>SERAFIM GONCALVES PEREIRA 284</t>
  </si>
  <si>
    <t>F002128</t>
  </si>
  <si>
    <t>PIRAGINE PRODUCOES MUSICAIS LTDA. - ME</t>
  </si>
  <si>
    <t>09.942.941/0001-19</t>
  </si>
  <si>
    <t>F002129</t>
  </si>
  <si>
    <t>INFSERVICE TECNOLOGIA E SERVICOS LTDA</t>
  </si>
  <si>
    <t>INFSERVICE</t>
  </si>
  <si>
    <t>F002130</t>
  </si>
  <si>
    <t>ATELIER COMERCIO DE CHOCOLATE</t>
  </si>
  <si>
    <t>FREDERICO BORGES</t>
  </si>
  <si>
    <t>F002131</t>
  </si>
  <si>
    <t>Associação Peter Pan</t>
  </si>
  <si>
    <t>02.943.482/0001-49</t>
  </si>
  <si>
    <t>Associação de Combate ao Cancer Infanto Juvenil</t>
  </si>
  <si>
    <t>anacelia@app.org.br;cptrocas@dotz.com.br</t>
  </si>
  <si>
    <t>-</t>
  </si>
  <si>
    <t>F002132</t>
  </si>
  <si>
    <t>EVERALDO F. SANTOS INFORMATICA - ME</t>
  </si>
  <si>
    <t>03.728.892/0001-30</t>
  </si>
  <si>
    <t>FOUR TECH INFORMATICA</t>
  </si>
  <si>
    <t>comercial@4t.com.br</t>
  </si>
  <si>
    <t>F002133</t>
  </si>
  <si>
    <t>COOP DE CREDITO DE LIVRE ADMISSAO DE ASSOCIADOS DOS VALES DO ITAJAI E ITAPOCU E DO LITORAL NO</t>
  </si>
  <si>
    <t>03.960.819/0001-99</t>
  </si>
  <si>
    <t>SICOOB BLUCREDI SC</t>
  </si>
  <si>
    <t>jacomel@blucredi.coop.br</t>
  </si>
  <si>
    <t>Doutor Amadeu da Luz</t>
  </si>
  <si>
    <t>F002134</t>
  </si>
  <si>
    <t>BT Mediação de Pagamentos Ltda</t>
  </si>
  <si>
    <t>08.531.776/0001-40</t>
  </si>
  <si>
    <t>BLUETICKET</t>
  </si>
  <si>
    <t>eduardo@blueticket.com.br</t>
  </si>
  <si>
    <t>JOSE CARLOS DAUX - SC 401</t>
  </si>
  <si>
    <t>F002135</t>
  </si>
  <si>
    <t>MARIANA DOMINGUES DA SILVA 40305889800</t>
  </si>
  <si>
    <t>19.457.678/0001-26</t>
  </si>
  <si>
    <t>contato@amorgourmet.com.br</t>
  </si>
  <si>
    <t>General Candido de Almeida e Souza</t>
  </si>
  <si>
    <t>F002136</t>
  </si>
  <si>
    <t>N.B. CAVALCANTI INTERMEDIACAO DE SERVICOS DE TAXI LTDA - EPP</t>
  </si>
  <si>
    <t>35.397.488/0001-17</t>
  </si>
  <si>
    <t>Teletaxi</t>
  </si>
  <si>
    <t>sac@teletaxirecife.com.br</t>
  </si>
  <si>
    <t>Dantas Barreto</t>
  </si>
  <si>
    <t>F002137</t>
  </si>
  <si>
    <t>GM COMERCIO DE PRODUTOS DE HIGIENIZACAO PROFISSIONAL LTDA - ME</t>
  </si>
  <si>
    <t>11.287.886/0001-12</t>
  </si>
  <si>
    <t>GM HIGIENIZACAO PROFISSIONAL</t>
  </si>
  <si>
    <t>gm_vendas1@hotmail.com</t>
  </si>
  <si>
    <t>F002138</t>
  </si>
  <si>
    <t>PALACIO DAS SACOLAS LTDA - ME</t>
  </si>
  <si>
    <t>12.126.862/0001-44</t>
  </si>
  <si>
    <t>Professor Amicis Brandi Bertolotti</t>
  </si>
  <si>
    <t>F002139</t>
  </si>
  <si>
    <t>Auto Posto Solar das Terras Ltda.</t>
  </si>
  <si>
    <t>Campinas - Auto Posto Solar das Terras</t>
  </si>
  <si>
    <t>POSTO38020</t>
  </si>
  <si>
    <t>postoterras@mpc.com.br; cptrocas@dotz.com.br</t>
  </si>
  <si>
    <t>F002140</t>
  </si>
  <si>
    <t>PAPEL DIGITAL PAPELARIA LTDA - EPP</t>
  </si>
  <si>
    <t>08.627.372/0001-54</t>
  </si>
  <si>
    <t>PAPEL DIGITAL</t>
  </si>
  <si>
    <t>PAPELARIAPAPELDIGITAL@GMAIL.COM</t>
  </si>
  <si>
    <t>JOSE IORIO 4</t>
  </si>
  <si>
    <t>F002141</t>
  </si>
  <si>
    <t>SEBASTIAO DONISETI ALEXANDRE - ME</t>
  </si>
  <si>
    <t>11.755.789/0001-07</t>
  </si>
  <si>
    <t>TRES JOTAS</t>
  </si>
  <si>
    <t>Aldeia Manuel Antonio</t>
  </si>
  <si>
    <t>F002142</t>
  </si>
  <si>
    <t>FUNDACAO PROMOTORA DE EXPOSICOES DE BLUMENAU</t>
  </si>
  <si>
    <t>82.665.001/0001-10</t>
  </si>
  <si>
    <t>PROEB FUNDACAO PROMOTORA DE EXPOSICAO DE BLUMENAU</t>
  </si>
  <si>
    <t>financeiro@proeb.com.br</t>
  </si>
  <si>
    <t>Alberto Stein</t>
  </si>
  <si>
    <t>F002143</t>
  </si>
  <si>
    <t>UP CLEAN SERVICOS DE LIMPEZA E CONSERVACAO</t>
  </si>
  <si>
    <t>14.770.524/0001-76</t>
  </si>
  <si>
    <t>UP CLEAN</t>
  </si>
  <si>
    <t>comercial@upclean.net.br</t>
  </si>
  <si>
    <t>STO ANTONIO 71</t>
  </si>
  <si>
    <t>F002144</t>
  </si>
  <si>
    <t>SEIDOR CRYSTALIS - TECNOLOGIA DA INFORMACAO S.A. - ME</t>
  </si>
  <si>
    <t>06.179.861/0001-65</t>
  </si>
  <si>
    <t>ARANDU 57 CJ 113 E 114</t>
  </si>
  <si>
    <t>F002145</t>
  </si>
  <si>
    <t>ABEP - ASSOCIACAO BRASILEIRA DE EMPRESAS DE PESQUISA</t>
  </si>
  <si>
    <t>67.184.457/0001-74</t>
  </si>
  <si>
    <t>F002146</t>
  </si>
  <si>
    <t>RB EMPREENDIMENTO IMOBILIARIO EIRELI - ME</t>
  </si>
  <si>
    <t>19.009.080/0001-74</t>
  </si>
  <si>
    <t>VITORIA EMPREENDIMENTO IMOBILIARIO</t>
  </si>
  <si>
    <t>F002147</t>
  </si>
  <si>
    <t>ELO COMERCIO DE MOVEIS E SERVICOS LTDA - ME</t>
  </si>
  <si>
    <t>19.909.051/0001-69</t>
  </si>
  <si>
    <t>MOBI OFFICE MOBILIARIO CORPORATIVO</t>
  </si>
  <si>
    <t>andre@mobioffice.com.br</t>
  </si>
  <si>
    <t>F002148</t>
  </si>
  <si>
    <t>CARLOS AUGUSTO ZORZANELLI BUAIZ</t>
  </si>
  <si>
    <t>656.600.647-87</t>
  </si>
  <si>
    <t>F002149</t>
  </si>
  <si>
    <t>COMERCIAL DE BEBIDAS LEVADA LTDA - EPP</t>
  </si>
  <si>
    <t>10.932.832/0001-08</t>
  </si>
  <si>
    <t>MENEZAO PRAIA</t>
  </si>
  <si>
    <t>menezaopraia@hotmail.com</t>
  </si>
  <si>
    <t>F002150</t>
  </si>
  <si>
    <t>LIVEWORK STUDIO LTDA</t>
  </si>
  <si>
    <t>12.651.762/0001-37</t>
  </si>
  <si>
    <t>LIVEWORK</t>
  </si>
  <si>
    <t>Haddock Lobo</t>
  </si>
  <si>
    <t>F002151</t>
  </si>
  <si>
    <t>CONNECT IN - TREINAMENTO E IMAGEM - EIRELI - ME</t>
  </si>
  <si>
    <t>20.701.929/0001-55</t>
  </si>
  <si>
    <t>CONNECT IN</t>
  </si>
  <si>
    <t>Lisi.touguinha@connectin.com.br</t>
  </si>
  <si>
    <t>F002152</t>
  </si>
  <si>
    <t>CAMERA PRESS LETTERA EDITORA LTDA</t>
  </si>
  <si>
    <t>61.207.296/0001-00</t>
  </si>
  <si>
    <t>Avanhandava</t>
  </si>
  <si>
    <t>F002153</t>
  </si>
  <si>
    <t>ZUPI DESIGN E EDITORA LTDA - ME</t>
  </si>
  <si>
    <t>07.219.049/0001-89</t>
  </si>
  <si>
    <t>F002154</t>
  </si>
  <si>
    <t>BIG FORMAT CONFECCOES DE INFLAVEIS EIRELI - EPP</t>
  </si>
  <si>
    <t>04.599.444/0001-46</t>
  </si>
  <si>
    <t>Papa Joao Paulo I</t>
  </si>
  <si>
    <t>F002155</t>
  </si>
  <si>
    <t>NACIONAL BN TRANSPORTE E LOGISTICA LTDA - ME</t>
  </si>
  <si>
    <t>12.098.304/0001-12</t>
  </si>
  <si>
    <t>ILVANDIR F. CHAVES</t>
  </si>
  <si>
    <t>F002156</t>
  </si>
  <si>
    <t>BUFFET IRMAOS YODA LTDA - EPP</t>
  </si>
  <si>
    <t>04.798.904/0001-65</t>
  </si>
  <si>
    <t>LA FIESTA</t>
  </si>
  <si>
    <t>Quadra 4 Conjunto 3</t>
  </si>
  <si>
    <t>F002157</t>
  </si>
  <si>
    <t>MK2 PISOS ELEVADOS LTDA</t>
  </si>
  <si>
    <t>11.100.650/0001-25</t>
  </si>
  <si>
    <t>Serra do Mar</t>
  </si>
  <si>
    <t>F002158</t>
  </si>
  <si>
    <t>ADF INSTALACOES INDUSTRIAIS LTDA. - ME</t>
  </si>
  <si>
    <t>07.069.708/0001-48</t>
  </si>
  <si>
    <t>ABC CLIMA AR CONDICIONADO</t>
  </si>
  <si>
    <t>Queiros Filho</t>
  </si>
  <si>
    <t>F002159</t>
  </si>
  <si>
    <t>Amo Criança</t>
  </si>
  <si>
    <t>03.267.558/0001-26</t>
  </si>
  <si>
    <t>Associação de Assistência em Oncopediatria</t>
  </si>
  <si>
    <t>strassburger@strassburger.com.br;cptrocas@dotz.com.br</t>
  </si>
  <si>
    <t>Vidal Brasil</t>
  </si>
  <si>
    <t>F002160</t>
  </si>
  <si>
    <t>GRENDACC</t>
  </si>
  <si>
    <t>00.797.397/0001-94</t>
  </si>
  <si>
    <t>Grupo em Defesa da Criança com Cancêr</t>
  </si>
  <si>
    <t>coord.financeiro@grendacc.org.br;cptrocas@dotz.com.br</t>
  </si>
  <si>
    <t>Doutor Manoel Ildefonso Archer de Castilho</t>
  </si>
  <si>
    <t>F002161</t>
  </si>
  <si>
    <t>LOCATTO MOVEIS E OBJETOS LTDA - ME</t>
  </si>
  <si>
    <t>11.048.781/0001-00</t>
  </si>
  <si>
    <t>LOCATTO</t>
  </si>
  <si>
    <t>Melo Povoas</t>
  </si>
  <si>
    <t>F002162</t>
  </si>
  <si>
    <t>SALES EQUIPAMENTOS E PRODUTOS DE HIGIENE PROFISSIONAL LTDA</t>
  </si>
  <si>
    <t>10.290.557/0001-68</t>
  </si>
  <si>
    <t>Professor Hasegawa</t>
  </si>
  <si>
    <t>F002163</t>
  </si>
  <si>
    <t>ARRUDA E FLORENCIO LTDA - ME</t>
  </si>
  <si>
    <t>05.999.143/0001-72</t>
  </si>
  <si>
    <t>MACEIO 40 GRAUS</t>
  </si>
  <si>
    <t>F002164</t>
  </si>
  <si>
    <t>K2 COMPUTACAO E EDITORACAO GRAFICA LTDA - ME</t>
  </si>
  <si>
    <t>05.813.256/0001-31</t>
  </si>
  <si>
    <t>PROMOACAO - PHD EVENTOS E ACOES PROFISSIONAIS</t>
  </si>
  <si>
    <t>Dona Constanca de Goes Monteiro</t>
  </si>
  <si>
    <t>F002165</t>
  </si>
  <si>
    <t>ESPECIARYA INDUSTRIA E COMERCIO LTDA</t>
  </si>
  <si>
    <t>Palato Supermercado - Farol</t>
  </si>
  <si>
    <t>LOJA39127</t>
  </si>
  <si>
    <t>charles@palato.com.br; cptrocas@dotz.com.br</t>
  </si>
  <si>
    <t>F002166</t>
  </si>
  <si>
    <t>ALL COOK INDUSTRIA E COMERCIO LTDA</t>
  </si>
  <si>
    <t>15.715.233/0001-48</t>
  </si>
  <si>
    <t>F002167</t>
  </si>
  <si>
    <t>G &amp; S IMAGENS DO BRASIL LTDA.</t>
  </si>
  <si>
    <t>02.195.059/0001-08</t>
  </si>
  <si>
    <t>GETTY IMAGES DO BRASIL.</t>
  </si>
  <si>
    <t>F002168</t>
  </si>
  <si>
    <t>CLEBER RODRIGO BURI</t>
  </si>
  <si>
    <t>743.219.430-00</t>
  </si>
  <si>
    <t>ERECHIM</t>
  </si>
  <si>
    <t>F002169</t>
  </si>
  <si>
    <t>Experience Drywall Ltda</t>
  </si>
  <si>
    <t>15.174.175/0001-92</t>
  </si>
  <si>
    <t>Canio Rizzo</t>
  </si>
  <si>
    <t>F002170</t>
  </si>
  <si>
    <t>Magic Phone Comercial Eletronica Ltda ME</t>
  </si>
  <si>
    <t>02.285.691/0001-42</t>
  </si>
  <si>
    <t>F002171</t>
  </si>
  <si>
    <t>Oba Lavanderia Ltda-ME</t>
  </si>
  <si>
    <t>10.621.882/0001-66</t>
  </si>
  <si>
    <t>Bahamas</t>
  </si>
  <si>
    <t>F002172</t>
  </si>
  <si>
    <t>R E J ORGANIZADORA DE EVENTOS LTDA - ME</t>
  </si>
  <si>
    <t>06.355.091/0001-64</t>
  </si>
  <si>
    <t>CALANGO MIX</t>
  </si>
  <si>
    <t>Conjunto 12</t>
  </si>
  <si>
    <t>F002173</t>
  </si>
  <si>
    <t>KAREN DE FREITAS 29995746816</t>
  </si>
  <si>
    <t>18.224.358/0001-63</t>
  </si>
  <si>
    <t>KF EVENTOS</t>
  </si>
  <si>
    <t>Pedra Sabao</t>
  </si>
  <si>
    <t>F002174</t>
  </si>
  <si>
    <t>UNIVENCE CONSTRUTORA LTDA - EPP</t>
  </si>
  <si>
    <t>07.681.150/0001-57</t>
  </si>
  <si>
    <t>UNIVENCE</t>
  </si>
  <si>
    <t>E</t>
  </si>
  <si>
    <t>F002175</t>
  </si>
  <si>
    <t>PROPAY SA</t>
  </si>
  <si>
    <t>03.368.596/0001-75</t>
  </si>
  <si>
    <t>PROPAY</t>
  </si>
  <si>
    <t>NEBRASKA 443 AND 1 PARTE 3 4</t>
  </si>
  <si>
    <t>F002176</t>
  </si>
  <si>
    <t>INSPER - INSTITUTO DE ENSINO E PESQUISA</t>
  </si>
  <si>
    <t>06.070.152/0001-47</t>
  </si>
  <si>
    <t>Quata</t>
  </si>
  <si>
    <t>F002177</t>
  </si>
  <si>
    <t>PANIFICACAO ALVES LTDA - ME</t>
  </si>
  <si>
    <t>20.072.956/0001-06</t>
  </si>
  <si>
    <t>EMPORIO DO SABOR</t>
  </si>
  <si>
    <t>F002178</t>
  </si>
  <si>
    <t>CRISMEL DOCARIA E CHOCOLATARIA LIMITADA - ME</t>
  </si>
  <si>
    <t>04.940.982/0001-52</t>
  </si>
  <si>
    <t>Franca Pinto</t>
  </si>
  <si>
    <t>F002179</t>
  </si>
  <si>
    <t>ASSOC. AMPARO A CRIAN. ADOL. CANCER DA SERRA GAUCHA DOMUS</t>
  </si>
  <si>
    <t>10.852.561/0001-72</t>
  </si>
  <si>
    <t>DOMUS</t>
  </si>
  <si>
    <t>presidencia@domusserragaucha.org.br; domus@domusserragaucha.org.br; cptrocas@dotz.com.br</t>
  </si>
  <si>
    <t>Doutor Paulo Roberto Almeida</t>
  </si>
  <si>
    <t>F002180</t>
  </si>
  <si>
    <t>P.G FILIPPINI ASSESSORIA EMPRESARIAL LTDA</t>
  </si>
  <si>
    <t>17.492.404/0001-42</t>
  </si>
  <si>
    <t>Conselheiro Carrao</t>
  </si>
  <si>
    <t>F002181</t>
  </si>
  <si>
    <t>RH SOLUCAO - ADMINISTRACAO E CONSULTORIA LTDA - EPP</t>
  </si>
  <si>
    <t>13.130.583/0001-17</t>
  </si>
  <si>
    <t>SOLUCAO EMPRESARIAL</t>
  </si>
  <si>
    <t>Doutor Eurico de Aguiar</t>
  </si>
  <si>
    <t>F002182</t>
  </si>
  <si>
    <t>Associação Colorindo a Vida</t>
  </si>
  <si>
    <t>09.112.341/0001-23</t>
  </si>
  <si>
    <t>Casa Ronald McDonald Belém</t>
  </si>
  <si>
    <t>raquel.fontenelle@casaronaldbelem.org.br</t>
  </si>
  <si>
    <t>Mariano</t>
  </si>
  <si>
    <t>F002183</t>
  </si>
  <si>
    <t>ABRASEL GO</t>
  </si>
  <si>
    <t>06.214.769/0001-99</t>
  </si>
  <si>
    <t>ASSOCIAÇAO BRASILEIRA DE BARES E RESTAURANTES</t>
  </si>
  <si>
    <t>financeirogoabrasel@gmail.com</t>
  </si>
  <si>
    <t>T 3</t>
  </si>
  <si>
    <t>F002184</t>
  </si>
  <si>
    <t>EMPORIO CEARENSE DE DISTRIBUICAO E IMPORTACAO LTDA</t>
  </si>
  <si>
    <t>05.931.942/0001-07</t>
  </si>
  <si>
    <t>ROD BR 116 KM 16,5</t>
  </si>
  <si>
    <t>F002185</t>
  </si>
  <si>
    <t>IMOBILIARIA RESENDE ROLLA LTDA - ME</t>
  </si>
  <si>
    <t>25.276.858/0001-04</t>
  </si>
  <si>
    <t>F002186</t>
  </si>
  <si>
    <t>BALLOON PERSONAL COMERCIO DE BALOES LTDA - EPP</t>
  </si>
  <si>
    <t>00.595.118/0001-00</t>
  </si>
  <si>
    <t>da Abolicao</t>
  </si>
  <si>
    <t>F002187</t>
  </si>
  <si>
    <t>MARCIA FATIMA DOS SANTOS SEVERI EMBALAGENS - ME</t>
  </si>
  <si>
    <t>05.626.672/0001-20</t>
  </si>
  <si>
    <t>EMPLASMYL EMBALAGENS</t>
  </si>
  <si>
    <t>emplasmyl@emplasmyl.com.br</t>
  </si>
  <si>
    <t>Jose Ricardo da Costa</t>
  </si>
  <si>
    <t>F002188</t>
  </si>
  <si>
    <t>ESB 116 ADMINISTRAÇÃO E PARTICIPAÇÃO LTDA</t>
  </si>
  <si>
    <t>05.809.326/0001-88</t>
  </si>
  <si>
    <t>marcelopiano@lookpaineis.com.br</t>
  </si>
  <si>
    <t>QI 17 Comercio Local s/n</t>
  </si>
  <si>
    <t>F002189</t>
  </si>
  <si>
    <t>C MEYER DECORAÇÕES LTDA</t>
  </si>
  <si>
    <t>04.429.531/0001-55</t>
  </si>
  <si>
    <t>netodellamanna@gmail.com</t>
  </si>
  <si>
    <t>Bem-te-vi</t>
  </si>
  <si>
    <t>F002190</t>
  </si>
  <si>
    <t>MAGI PORTA INDUSTRIA E COMERCIO LTDA - EPP</t>
  </si>
  <si>
    <t>51.757.714/0001-80</t>
  </si>
  <si>
    <t>MAGI PORTA INDUSTRIA E COMERCIO</t>
  </si>
  <si>
    <t>DA BARONESA 151</t>
  </si>
  <si>
    <t>F002191</t>
  </si>
  <si>
    <t>RGB RESTAURANTES LTDA.</t>
  </si>
  <si>
    <t>62.505.847/0012-38</t>
  </si>
  <si>
    <t>GALETO'S</t>
  </si>
  <si>
    <t>F002192</t>
  </si>
  <si>
    <t>Itaim Baby Kids</t>
  </si>
  <si>
    <t>10.998.731/0001-21</t>
  </si>
  <si>
    <t>Joao Cachoeira</t>
  </si>
  <si>
    <t>F002193</t>
  </si>
  <si>
    <t>DATA TRANSPORTES E LOGISTICA LTDA - EPP</t>
  </si>
  <si>
    <t>05.993.655/0003-93</t>
  </si>
  <si>
    <t>DATA TRANSPORTES</t>
  </si>
  <si>
    <t>cotacao.sp@datatransporte.com.br</t>
  </si>
  <si>
    <t>Municipal (Vila Dinamarca)</t>
  </si>
  <si>
    <t>F002194</t>
  </si>
  <si>
    <t>Cia Zaffari Com e industria</t>
  </si>
  <si>
    <t>93.015.006/0034-81</t>
  </si>
  <si>
    <t>F002195</t>
  </si>
  <si>
    <t>Sedue Moveis e Decorações Ltda.</t>
  </si>
  <si>
    <t>02.117.691/0001-33</t>
  </si>
  <si>
    <t>financeiro@planiz.com.br</t>
  </si>
  <si>
    <t>Finlandia</t>
  </si>
  <si>
    <t>F002196</t>
  </si>
  <si>
    <t>TENDENCY - MARKETING, EVENTOS E COMUNICACAO LTDA. - EPP</t>
  </si>
  <si>
    <t>71.892.582/0001-06</t>
  </si>
  <si>
    <t>TENDENCY MARKETING</t>
  </si>
  <si>
    <t>F002197</t>
  </si>
  <si>
    <t>ADVANCED COMERCIO DE INFLAVEIS EIRELI - ME</t>
  </si>
  <si>
    <t>18.510.093/0001-60</t>
  </si>
  <si>
    <t>Ipacaeta</t>
  </si>
  <si>
    <t>F002198</t>
  </si>
  <si>
    <t>COBRA COMERCIO DE MATERIAIS ELETRONICOS LTDA</t>
  </si>
  <si>
    <t>37.646.445/0005-87</t>
  </si>
  <si>
    <t>CK INFORMATICA E REDES</t>
  </si>
  <si>
    <t>F002199</t>
  </si>
  <si>
    <t>RCJ INFORMATICA E ELETRONICA LTDA</t>
  </si>
  <si>
    <t>09.327.381/0001-92</t>
  </si>
  <si>
    <t>CONNECTWORK INFORMATICA</t>
  </si>
  <si>
    <t>vendas05@cnwk.com.br</t>
  </si>
  <si>
    <t>F002200</t>
  </si>
  <si>
    <t>WIEBUSCH, SPESSATTO E ADVOGADOS ASSOCIADOS</t>
  </si>
  <si>
    <t>20.531.228/0001-15</t>
  </si>
  <si>
    <t>LAJEADO</t>
  </si>
  <si>
    <t>melina@wsadvogadosassociados.com.br</t>
  </si>
  <si>
    <t>ACVAT</t>
  </si>
  <si>
    <t>F002201</t>
  </si>
  <si>
    <t>Ana Paula Cardoso Momesso Jambers</t>
  </si>
  <si>
    <t>045.207.399-50</t>
  </si>
  <si>
    <t>Cianorte</t>
  </si>
  <si>
    <t>anapaula_momesso@hotmail.com</t>
  </si>
  <si>
    <t>Mato Grosso</t>
  </si>
  <si>
    <t>F002202</t>
  </si>
  <si>
    <t>CARLA CARINE LIMA ALMEIDA</t>
  </si>
  <si>
    <t>012.310.383-57</t>
  </si>
  <si>
    <t>Quixeramobim</t>
  </si>
  <si>
    <t>carla_carine01@hotmail.com</t>
  </si>
  <si>
    <t>Maria Zilda L. Costa</t>
  </si>
  <si>
    <t>F002203</t>
  </si>
  <si>
    <t>MACHADO &amp; FERREIRA NETO ADVOGADOS ASSOCIADOS</t>
  </si>
  <si>
    <t>10.976.896/0001-00</t>
  </si>
  <si>
    <t>Professor Almeida Cousin</t>
  </si>
  <si>
    <t>F002204</t>
  </si>
  <si>
    <t>SAMUEL DE ALMEIDA NETO</t>
  </si>
  <si>
    <t>295.057.788-13</t>
  </si>
  <si>
    <t>Palmares</t>
  </si>
  <si>
    <t>F002205</t>
  </si>
  <si>
    <t>SUPERARE COMERCIO, IMPORTACAO, EXPORTACAO E SERVICOS LTDA</t>
  </si>
  <si>
    <t>63.953.285/0001-03</t>
  </si>
  <si>
    <t>SUPERARE</t>
  </si>
  <si>
    <t>romulo@superaremedia.com.br</t>
  </si>
  <si>
    <t>Anseriz</t>
  </si>
  <si>
    <t>F002206</t>
  </si>
  <si>
    <t>MARCIO BOSCALHA RAMOS</t>
  </si>
  <si>
    <t>877.547.627-49</t>
  </si>
  <si>
    <t>boscalhamarcio@gmail.com</t>
  </si>
  <si>
    <t>Deputado Clerio Vieira Falcao</t>
  </si>
  <si>
    <t>F002207</t>
  </si>
  <si>
    <t>RAFAEL DE CAMARGO 44778029860</t>
  </si>
  <si>
    <t>15.374.370/0001-66</t>
  </si>
  <si>
    <t>vendas@cmbaloes.com.br</t>
  </si>
  <si>
    <t>Manoel Maria Moraes</t>
  </si>
  <si>
    <t>F002208</t>
  </si>
  <si>
    <t>NATALIA MEDEIROS OKA ME</t>
  </si>
  <si>
    <t>21.034.720/0001-48</t>
  </si>
  <si>
    <t>NATALIA MEDEIROS OKA - ME</t>
  </si>
  <si>
    <t>GEN EURYALE DE JESUS ZERBINI 18 A</t>
  </si>
  <si>
    <t>F002209</t>
  </si>
  <si>
    <t>NOX THINKING PESQUISA DE MERCADO LTDA</t>
  </si>
  <si>
    <t>17.791.287/0001-18</t>
  </si>
  <si>
    <t>Eduardo.sincofsky@nox4think.com.br</t>
  </si>
  <si>
    <t>Maria Adelaide Freire Trindade</t>
  </si>
  <si>
    <t>F002210</t>
  </si>
  <si>
    <t>HELOISA BARRETO CUNHA RAMOS - ME</t>
  </si>
  <si>
    <t>20.944.889/0001-72</t>
  </si>
  <si>
    <t>OZ GESTAO EM RECURSOS HUMANOS</t>
  </si>
  <si>
    <t>Padre Chico</t>
  </si>
  <si>
    <t>F002211</t>
  </si>
  <si>
    <t>Serviço Nacional de Aprendizagem Comercial</t>
  </si>
  <si>
    <t>03.743.301/0002-84</t>
  </si>
  <si>
    <t>HOTEL ILHA DO BOI</t>
  </si>
  <si>
    <t>eventos@hotelilhadoboi.com.br</t>
  </si>
  <si>
    <t>Braulio Macedo</t>
  </si>
  <si>
    <t>F002212</t>
  </si>
  <si>
    <t>S.D.M. LOCACOES E SERVICOS S/S LTDA. - ME</t>
  </si>
  <si>
    <t>07.394.113/0001-68</t>
  </si>
  <si>
    <t>S D M LOCACOES</t>
  </si>
  <si>
    <t>marcelo@sdmlocacoes.com.br</t>
  </si>
  <si>
    <t>NICOLAU BARRETO 619</t>
  </si>
  <si>
    <t>F002213</t>
  </si>
  <si>
    <t>MANAGEMENT SCIENCE LTDA - ME</t>
  </si>
  <si>
    <t>06.166.645/0001-85</t>
  </si>
  <si>
    <t>ruby.souza@coqnuist.com.br</t>
  </si>
  <si>
    <t>Conselheiro Saraiva</t>
  </si>
  <si>
    <t>F002214</t>
  </si>
  <si>
    <t>Personale Imoveis e Soluções Empresariais Ltda</t>
  </si>
  <si>
    <t>05.674.250/0001-20</t>
  </si>
  <si>
    <t>Jose Alexandre Buaiz</t>
  </si>
  <si>
    <t>F002215</t>
  </si>
  <si>
    <t>Ribas Secco Peric e Asse Contabil Sociedade Simples Ltda ME.</t>
  </si>
  <si>
    <t>16.575.454/0001-20</t>
  </si>
  <si>
    <t>F002216</t>
  </si>
  <si>
    <t>VIRGINIA APARECIDA CURVELANO</t>
  </si>
  <si>
    <t>291.684.906-82</t>
  </si>
  <si>
    <t>F002217</t>
  </si>
  <si>
    <t>FOGOES SHOP LTDA</t>
  </si>
  <si>
    <t>54.768.148/0005-23</t>
  </si>
  <si>
    <t>Cunha Gago</t>
  </si>
  <si>
    <t>F002218</t>
  </si>
  <si>
    <t>ALCAPLAC - COMERCIO DE FORROS, DIVISORIAS E SERVICOS LTDA - ME</t>
  </si>
  <si>
    <t>01.198.785/0001-11</t>
  </si>
  <si>
    <t>Itavuru</t>
  </si>
  <si>
    <t>F002219</t>
  </si>
  <si>
    <t>RAQUEL CECÍLIO PENNA</t>
  </si>
  <si>
    <t>095.600.194-73</t>
  </si>
  <si>
    <t>F002220</t>
  </si>
  <si>
    <t>CLITON DAVI SIQUEIRA MACEDO</t>
  </si>
  <si>
    <t>069.292.174-50</t>
  </si>
  <si>
    <t>F002221</t>
  </si>
  <si>
    <t>URBS EMPREENDIMENTOS IMOBILIARIOS E CONSULTORIA LTDA</t>
  </si>
  <si>
    <t>02.266.468/0001-58</t>
  </si>
  <si>
    <t>URBS</t>
  </si>
  <si>
    <t>132 45 Q F 27 LT 1</t>
  </si>
  <si>
    <t>F002222</t>
  </si>
  <si>
    <t>FABRICIO FERREIRA PEDROSO PIRACAIA - ME</t>
  </si>
  <si>
    <t>03.094.403/0001-35</t>
  </si>
  <si>
    <t>F002223</t>
  </si>
  <si>
    <t>CR CONSULTORIA E PARTICIPACOES LTDA - EPP</t>
  </si>
  <si>
    <t>13.134.526/0001-06</t>
  </si>
  <si>
    <t>F002224</t>
  </si>
  <si>
    <t>COMTRAL INDUSTRIA E COMERCIO DE PRODUTOS ELETRICOS LTDA - EPP</t>
  </si>
  <si>
    <t>46.882.411/0001-59</t>
  </si>
  <si>
    <t>COMTRAL</t>
  </si>
  <si>
    <t>das Municipalidades</t>
  </si>
  <si>
    <t>F002225</t>
  </si>
  <si>
    <t>HEIDRICK &amp; STRUGGLES DO BRASIL LTDA</t>
  </si>
  <si>
    <t>01.887.950/0001-42</t>
  </si>
  <si>
    <t>HEIDRICK &amp; STRUGGLES DO BRASIL</t>
  </si>
  <si>
    <t>bgaggetti@heidrick.com</t>
  </si>
  <si>
    <t>DAS NACOES UNIDAS 11541 AND CJ 91 E 92 9</t>
  </si>
  <si>
    <t>F002226</t>
  </si>
  <si>
    <t>CONEXA TI - TREINAMENTO EM INFORMATICA E CAPACITACAO PROFISSIONAL LTDA - EPP</t>
  </si>
  <si>
    <t>15.865.175/0001-39</t>
  </si>
  <si>
    <t>CONEXA TI - ENSINO E TECNOLOGIA</t>
  </si>
  <si>
    <t>financeiro@conexati.com.br</t>
  </si>
  <si>
    <t>ST SETOR COMERCIAL SUL QUADRA 03 BLOCO A</t>
  </si>
  <si>
    <t>F002227</t>
  </si>
  <si>
    <t>UNYLEYA EDITORA E CURSOS S.A.</t>
  </si>
  <si>
    <t>14.019.108/0001-30</t>
  </si>
  <si>
    <t>3W EDUCACIONAL</t>
  </si>
  <si>
    <t>Jacaranda</t>
  </si>
  <si>
    <t>F002228</t>
  </si>
  <si>
    <t>L C SANTOS - ME</t>
  </si>
  <si>
    <t>46.684.395/0001-90</t>
  </si>
  <si>
    <t>GRAFICA BRASIL</t>
  </si>
  <si>
    <t>diego@graficabrasilcampinas.com.br</t>
  </si>
  <si>
    <t>F002229</t>
  </si>
  <si>
    <t>Fundação Sara Albuquerque Costa</t>
  </si>
  <si>
    <t>02.663.494/0001-10</t>
  </si>
  <si>
    <t>samorim@fundacaosara.org.br</t>
  </si>
  <si>
    <t>Quatro</t>
  </si>
  <si>
    <t>F002230</t>
  </si>
  <si>
    <t>RESTAURANTE MADERO</t>
  </si>
  <si>
    <t>MADERO S.A</t>
  </si>
  <si>
    <t>valdemir@durski.com.br</t>
  </si>
  <si>
    <t>F002231</t>
  </si>
  <si>
    <t>SANTA CASA DE MISERICORDIA DA BAHIA</t>
  </si>
  <si>
    <t>15.153.745/0001-68</t>
  </si>
  <si>
    <t>icmb@scmba.com.br</t>
  </si>
  <si>
    <t>Joana Angelica</t>
  </si>
  <si>
    <t>F002232</t>
  </si>
  <si>
    <t>SÃO CRISTOVÃO INVESTIMNTOS E PARTICIPAÇÕES</t>
  </si>
  <si>
    <t>08.492.764/0001-53</t>
  </si>
  <si>
    <t>isabelt@bigbox.com.br</t>
  </si>
  <si>
    <t>F002233</t>
  </si>
  <si>
    <t>CONDOMINIO ATON BUSINESS STYLE</t>
  </si>
  <si>
    <t>10.504.237/0001-63</t>
  </si>
  <si>
    <t>JOAO DE ABREU 192</t>
  </si>
  <si>
    <t>F002234</t>
  </si>
  <si>
    <t>CRESCENTE - COMERCIO, RESTAURACAO E LAVAGEM DE TAPETES PERSAS LTDA.</t>
  </si>
  <si>
    <t>73.004.111/0001-40</t>
  </si>
  <si>
    <t>Bartolomeu Faria</t>
  </si>
  <si>
    <t>F002235</t>
  </si>
  <si>
    <t>CUIABA FUNDO DE APOIO AO JUDICIARIO FUNAJURIS</t>
  </si>
  <si>
    <t>01.872.837/0001-93</t>
  </si>
  <si>
    <t>FUNAJURIS</t>
  </si>
  <si>
    <t>do Caja</t>
  </si>
  <si>
    <t>F002236</t>
  </si>
  <si>
    <t>GACC - SE Grupo de Apoio a Criança com Cancer de Sergipe</t>
  </si>
  <si>
    <t>03.628.747/0001-87</t>
  </si>
  <si>
    <t>GACC-SE</t>
  </si>
  <si>
    <t>financeiro@gacc-se.org.br</t>
  </si>
  <si>
    <t>F002237</t>
  </si>
  <si>
    <t>IPEL - MATERIAIS ELETRICOS LTDA - EPP</t>
  </si>
  <si>
    <t>02.373.895/0001-35</t>
  </si>
  <si>
    <t>da Consolacao</t>
  </si>
  <si>
    <t>F002238</t>
  </si>
  <si>
    <t>CASA MINEIRA DECORACOES LTDA - EPP</t>
  </si>
  <si>
    <t>01.272.613/0001-40</t>
  </si>
  <si>
    <t>Itapolis</t>
  </si>
  <si>
    <t>F002239</t>
  </si>
  <si>
    <t>HOTEL BOURBON DE FOZ DO IGUACU LTDA</t>
  </si>
  <si>
    <t>77.768.943/0004-36</t>
  </si>
  <si>
    <t>B0URBON ATIBAIA CONVENTION &amp; RESORT</t>
  </si>
  <si>
    <t>Atibaia</t>
  </si>
  <si>
    <t>F002240</t>
  </si>
  <si>
    <t>REMAR COMERCIO IMP EXP LTDA</t>
  </si>
  <si>
    <t>14.990.640/0001-09</t>
  </si>
  <si>
    <t>mario@huble.com.br</t>
  </si>
  <si>
    <t>F002241</t>
  </si>
  <si>
    <t>BETANIA TANURE ASSOCIADOS LTDA</t>
  </si>
  <si>
    <t>05.473.119/0001-03</t>
  </si>
  <si>
    <t>selmagoncalves@betaniatanureassociados.com</t>
  </si>
  <si>
    <t>ACACIAS 1338 AP 506</t>
  </si>
  <si>
    <t>F002242</t>
  </si>
  <si>
    <t>APRENDIZ - PROJETOS E TREINAMENTOS DE INFORMATICA LTDA - ME</t>
  </si>
  <si>
    <t>contato@aprendizinformatica.com</t>
  </si>
  <si>
    <t>APRENDIZ PROJETOS E TREINAMENTOS</t>
  </si>
  <si>
    <t>F002243</t>
  </si>
  <si>
    <t>RECRUITMENT - TECNOLOGIA E SOLUCOES EM RECURSOS HUMANOS LTDA - ME</t>
  </si>
  <si>
    <t>08.309.182/0001-99</t>
  </si>
  <si>
    <t>RECRUITMENT - TECNOLOGIA E SOLUCOES EM RECURSOS HUMANOS</t>
  </si>
  <si>
    <t>financeiro@recruitment.com.br</t>
  </si>
  <si>
    <t>Eloi Lemos de Franca</t>
  </si>
  <si>
    <t>F002244</t>
  </si>
  <si>
    <t>Germano Bessa Albuquerque</t>
  </si>
  <si>
    <t>11.062.709/0001-38</t>
  </si>
  <si>
    <t>MOLISE MIX</t>
  </si>
  <si>
    <t>TAQUATIARA SN Q 62 LT 18</t>
  </si>
  <si>
    <t>F002245</t>
  </si>
  <si>
    <t>CHURRASCARIA FOGO DE CHAO BA LTDA</t>
  </si>
  <si>
    <t>09.474.519/0001-86</t>
  </si>
  <si>
    <t>FOGO DE CHAO</t>
  </si>
  <si>
    <t>salvador@fogodechao.com.br</t>
  </si>
  <si>
    <t>Joao Gomes</t>
  </si>
  <si>
    <t>F002246</t>
  </si>
  <si>
    <t>ASSOCIACAO BRASILEIRA DO COMERCIO VAREJISTA DE COMBUSTIVEIS AUTOMOTIVOS E DE LUBRIFICANTES - ''BRASC</t>
  </si>
  <si>
    <t>59.293.068/0001-59</t>
  </si>
  <si>
    <t>elisangela@sincopetro.org.br</t>
  </si>
  <si>
    <t>F002247</t>
  </si>
  <si>
    <t>CEARA SECRETARIA DA FAZENDA</t>
  </si>
  <si>
    <t>07.954.597/0001-52</t>
  </si>
  <si>
    <t>CE SFI GABINETE DO SECRETARIO</t>
  </si>
  <si>
    <t>Alberto Nepomuceno</t>
  </si>
  <si>
    <t>F002248</t>
  </si>
  <si>
    <t>GRUPO DE ASSISTENCIA Á CRIANÇA COM CÂNCER</t>
  </si>
  <si>
    <t>01.146.603/0001-69</t>
  </si>
  <si>
    <t>GACC - SJC</t>
  </si>
  <si>
    <t>gacc@gacc.com.br;asilva@ctfmgacc.org.br</t>
  </si>
  <si>
    <t>Possidonio Jose de Freitas</t>
  </si>
  <si>
    <t>F002249</t>
  </si>
  <si>
    <t>CASA DE APOIO A CRIANÇA COM CÂNCER DURVAL PAIVA</t>
  </si>
  <si>
    <t>01.396.800/0001-36</t>
  </si>
  <si>
    <t>Casa Durval Paiva</t>
  </si>
  <si>
    <t>social@casadurvalpaiva.org.br;financeiro@casadurvalpaiva.org.br</t>
  </si>
  <si>
    <t>F002250</t>
  </si>
  <si>
    <t>GASTRONOMIA MARIA ANTONIETA LTDA</t>
  </si>
  <si>
    <t>10.472.979/0001-54</t>
  </si>
  <si>
    <t>MARIA ANTONIETA</t>
  </si>
  <si>
    <t>F002251</t>
  </si>
  <si>
    <t>SIDNEY LUCIANO 78025699900 - ME</t>
  </si>
  <si>
    <t>12.416.999/0001-33</t>
  </si>
  <si>
    <t>contato@criativebaloes.com.br</t>
  </si>
  <si>
    <t>Alcir Martins Bastos</t>
  </si>
  <si>
    <t>F002252</t>
  </si>
  <si>
    <t>BLACK RIVER PRODUCOES ARTISTICAS LTDA - ME</t>
  </si>
  <si>
    <t>10.489.222/0001-73</t>
  </si>
  <si>
    <t>joca13@uol.com.br</t>
  </si>
  <si>
    <t>F002253</t>
  </si>
  <si>
    <t>IAN CORREA DA SILVA</t>
  </si>
  <si>
    <t>088.761.156-76</t>
  </si>
  <si>
    <t>iancs.adv@gmail.com</t>
  </si>
  <si>
    <t>F002254</t>
  </si>
  <si>
    <t>Filipe Ramponi Hachiguti</t>
  </si>
  <si>
    <t>320.092.438-11</t>
  </si>
  <si>
    <t>frhachiguti@hotmail.com</t>
  </si>
  <si>
    <t>Publio de Almeida Melo</t>
  </si>
  <si>
    <t>F002255</t>
  </si>
  <si>
    <t>Geraldo Liberato Aguiar Assis Filho</t>
  </si>
  <si>
    <t>018.328.925-06</t>
  </si>
  <si>
    <t>Vitoria da Conquista</t>
  </si>
  <si>
    <t>liberatofilho@hotmail.com</t>
  </si>
  <si>
    <t>Goes Calmon</t>
  </si>
  <si>
    <t>F002256</t>
  </si>
  <si>
    <t>REGUS DO BRASIL LTDA</t>
  </si>
  <si>
    <t>00.910.767/0001-58</t>
  </si>
  <si>
    <t>F002257</t>
  </si>
  <si>
    <t>Comercial KS Ltda</t>
  </si>
  <si>
    <t>32.459.810/0001-05</t>
  </si>
  <si>
    <t>Distribuidora de Bebidas</t>
  </si>
  <si>
    <t>&lt;rpgerhardt@hotmail.com&gt;</t>
  </si>
  <si>
    <t>Governador Jones dos Santos Neves</t>
  </si>
  <si>
    <t>F002258</t>
  </si>
  <si>
    <t>GOIAS STORAGE GUARDA MOVEIS LTDA - ME</t>
  </si>
  <si>
    <t>16.926.718/0001-43</t>
  </si>
  <si>
    <t>GOIAS STORAGE</t>
  </si>
  <si>
    <t>contato@goiasstorage.com.br</t>
  </si>
  <si>
    <t>DONA LOURDES ESTIVALETE TEIXEIRA 1281 Q 24 LT 16</t>
  </si>
  <si>
    <t>F002259</t>
  </si>
  <si>
    <t>AGIS EQUIP. E SERV INFORMÁTICA LTDA</t>
  </si>
  <si>
    <t>68.993.641/0008-02</t>
  </si>
  <si>
    <t>AGIS</t>
  </si>
  <si>
    <t>solange@sdtecnologia.com.br</t>
  </si>
  <si>
    <t>Samuel Meira Brasil</t>
  </si>
  <si>
    <t>F002260</t>
  </si>
  <si>
    <t>José Henrique Pereira Cavallazzi Transportes ME</t>
  </si>
  <si>
    <t>18.618.334/0001-99</t>
  </si>
  <si>
    <t>contato@cavallazzitraslado.com.br</t>
  </si>
  <si>
    <t>Leonel Pereira</t>
  </si>
  <si>
    <t>F002261</t>
  </si>
  <si>
    <t>TECHPRINT GRAFICA E EDITORA LTDA - ME</t>
  </si>
  <si>
    <t>09.130.621/0001-64</t>
  </si>
  <si>
    <t>GRAFICA TECHPRINT</t>
  </si>
  <si>
    <t>RAFAEL@GRAFICATECHPRINT.COM.BR</t>
  </si>
  <si>
    <t>F002262</t>
  </si>
  <si>
    <t>NICOLOG LOGISTICA PROMOCIONAL LIMITADA - ME</t>
  </si>
  <si>
    <t>04.115.562/0002-12</t>
  </si>
  <si>
    <t>NICO 7 TRANSPORTADORA</t>
  </si>
  <si>
    <t>F002263</t>
  </si>
  <si>
    <t>F2 COMERCIO DE MOVEIS LTDA.</t>
  </si>
  <si>
    <t>02.738.392/0001-16</t>
  </si>
  <si>
    <t>Matarazzo</t>
  </si>
  <si>
    <t>F002264</t>
  </si>
  <si>
    <t>COMERCIAL YAZBEK LTDA - ME</t>
  </si>
  <si>
    <t>61.955.613/0001-77</t>
  </si>
  <si>
    <t>F002265</t>
  </si>
  <si>
    <t>NELSON DIAS DA MOTA - ME</t>
  </si>
  <si>
    <t>09.035.499/0001-47</t>
  </si>
  <si>
    <t>DISK VIDRO</t>
  </si>
  <si>
    <t>Professor Alipio de Barros</t>
  </si>
  <si>
    <t>F002266</t>
  </si>
  <si>
    <t>Reference Music Center Ltda - EPP</t>
  </si>
  <si>
    <t>02.907.469/0003-04</t>
  </si>
  <si>
    <t>paulo.israel@reference.com.br</t>
  </si>
  <si>
    <t>Teodoro Sampaio</t>
  </si>
  <si>
    <t>F002267</t>
  </si>
  <si>
    <t>CARLOS ALBERTO HARTL DE MENDONCA - ME</t>
  </si>
  <si>
    <t>16.417.126/0001-04</t>
  </si>
  <si>
    <t>DLPAINEIS@TERRA.COM.BR</t>
  </si>
  <si>
    <t>Marechal Fiuza de Castro</t>
  </si>
  <si>
    <t>F002268</t>
  </si>
  <si>
    <t>09.109.567/0009-22</t>
  </si>
  <si>
    <t>pp.eventos@goldentulip.com.br</t>
  </si>
  <si>
    <t>SANTOS 85</t>
  </si>
  <si>
    <t>F002269</t>
  </si>
  <si>
    <t>CARLOS AUGUSTO FERNANDES 42854989600</t>
  </si>
  <si>
    <t>11.778.384/0001-94</t>
  </si>
  <si>
    <t>persianas@persiline.com.br</t>
  </si>
  <si>
    <t>C 75</t>
  </si>
  <si>
    <t>F002270</t>
  </si>
  <si>
    <t>TELEFONIA TECNICA E SERVICOS LTDA - EPP</t>
  </si>
  <si>
    <t>01.428.564/0001-92</t>
  </si>
  <si>
    <t>mercatel@mercatel.com.br</t>
  </si>
  <si>
    <t>do Botafogo</t>
  </si>
  <si>
    <t>F002271</t>
  </si>
  <si>
    <t>BRIGADEIRINHAS COMERCIO DE DOCES LTDA - ME</t>
  </si>
  <si>
    <t>18.377.079/0001-30</t>
  </si>
  <si>
    <t>contato@brigadeirinhas.com.br</t>
  </si>
  <si>
    <t>F002272</t>
  </si>
  <si>
    <t>OPERADORA HOTELEIRA VILLA ROSSA LTDA</t>
  </si>
  <si>
    <t>67.965.855/0001-28</t>
  </si>
  <si>
    <t>Sao Roque</t>
  </si>
  <si>
    <t>coordenadora1@villarossa.com.br</t>
  </si>
  <si>
    <t>Cora Coralina</t>
  </si>
  <si>
    <t>F002273</t>
  </si>
  <si>
    <t>LGO1 SERVICOS DE LIMPEZA LTDA ME</t>
  </si>
  <si>
    <t>16.436.855/0001-08</t>
  </si>
  <si>
    <t>rogeria.forte@limpidus.com.br</t>
  </si>
  <si>
    <t>3 485 Q 87 LT 15 SL 1</t>
  </si>
  <si>
    <t>F002274</t>
  </si>
  <si>
    <t>PAPAGUTH COMERCIAL LTDA - ME</t>
  </si>
  <si>
    <t>31.697.576/0001-83</t>
  </si>
  <si>
    <t>papaguth@terra.com.br</t>
  </si>
  <si>
    <t>Nossa Senhora dos Navegantes</t>
  </si>
  <si>
    <t>F002275</t>
  </si>
  <si>
    <t>MARCOS KOENIGKAN EMPREENDIMENTOS IMOBILIARIOS LTDA - EPP</t>
  </si>
  <si>
    <t>02.718.831/0001-29</t>
  </si>
  <si>
    <t>SHOW GUARDA FACIL</t>
  </si>
  <si>
    <t>SCIA QD 11 CJ 1 LT 7 ZONA INDUST</t>
  </si>
  <si>
    <t>F002276</t>
  </si>
  <si>
    <t>SOLUCOES AUDIO VISUAIS LTDA - EPP</t>
  </si>
  <si>
    <t>07.601.887/0001-12</t>
  </si>
  <si>
    <t>SOLUCOES AUDIO VISUAIS</t>
  </si>
  <si>
    <t>solucoesav@solucoesav.com.br</t>
  </si>
  <si>
    <t>Mauro Miranda Madureira</t>
  </si>
  <si>
    <t>F002277</t>
  </si>
  <si>
    <t>ALAMEDA CASA ROSA RESTAURANTE E EVENTOS LTDA - ME</t>
  </si>
  <si>
    <t>07.455.550/0001-44</t>
  </si>
  <si>
    <t>ALAMEDA CASA ROSA</t>
  </si>
  <si>
    <t>F002278</t>
  </si>
  <si>
    <t>TOP CLIP INFORMACOES E PESQUISAS LTDA - EPP</t>
  </si>
  <si>
    <t>08.062.204/0001-69</t>
  </si>
  <si>
    <t>TOP CLIP</t>
  </si>
  <si>
    <t>iraci.zequini@topclip.com.br</t>
  </si>
  <si>
    <t>Professor Sud Mennucci</t>
  </si>
  <si>
    <t>F002279</t>
  </si>
  <si>
    <t>STAR GROUP ASSESSORIA EM CARREIRAS SOCIEDADE SIMPLES LTDA</t>
  </si>
  <si>
    <t>17.928.366/0001-28</t>
  </si>
  <si>
    <t>taciana.silva@statoobr.com</t>
  </si>
  <si>
    <t>F002280</t>
  </si>
  <si>
    <t>JETMAX SOLUCOES EM IMPRESSAO LTDA EPP</t>
  </si>
  <si>
    <t>06.947.769/0001-06</t>
  </si>
  <si>
    <t>vendas04@jetmax.com.br</t>
  </si>
  <si>
    <t>AMAZONAS</t>
  </si>
  <si>
    <t>F002281</t>
  </si>
  <si>
    <t>LGAM TECNOLOGIA EM INFORMACAO LTDA</t>
  </si>
  <si>
    <t>18.863.722/0001-35</t>
  </si>
  <si>
    <t>LGCR TECNOLOGIA DA INFORMACAO</t>
  </si>
  <si>
    <t>DE ITAPECERICA 2736 AP 111 BL DELTA 1</t>
  </si>
  <si>
    <t>F002282</t>
  </si>
  <si>
    <t>COPYCENTER LTDA - ME</t>
  </si>
  <si>
    <t>97.543.268/0001-01</t>
  </si>
  <si>
    <t>COPYCENTER</t>
  </si>
  <si>
    <t>contato@graficacopycenter.com.br</t>
  </si>
  <si>
    <t>Julio Auto</t>
  </si>
  <si>
    <t>F002283</t>
  </si>
  <si>
    <t>ELIANE DE ANDRADE ALVES ME</t>
  </si>
  <si>
    <t>21.033.818/0001-80</t>
  </si>
  <si>
    <t>ELIANE TRANSPORTES</t>
  </si>
  <si>
    <t>NILZA BRITO 50 AP 208 BL 4</t>
  </si>
  <si>
    <t>F002284</t>
  </si>
  <si>
    <t>Pé de Coelho Comunicação e Gráfica Ltda.</t>
  </si>
  <si>
    <t>07.788.954/0001-50</t>
  </si>
  <si>
    <t>MAceio</t>
  </si>
  <si>
    <t>w9@w9grafica.com.br</t>
  </si>
  <si>
    <t>Jorge Montenegro</t>
  </si>
  <si>
    <t>F002285</t>
  </si>
  <si>
    <t>CRIATIVA EVENTOS PROMOCIONAIS LTDA - EPP</t>
  </si>
  <si>
    <t>10.569.920/0001-89</t>
  </si>
  <si>
    <t>CRIATIVA PROMOCOES E EVENTOS</t>
  </si>
  <si>
    <t>contato@criativapromo.com.br</t>
  </si>
  <si>
    <t>F002286</t>
  </si>
  <si>
    <t>CLEBER SAMPAIO FIALHO 34584270821</t>
  </si>
  <si>
    <t>11.798.248/0001-66</t>
  </si>
  <si>
    <t>euericksampaio@gmail.com</t>
  </si>
  <si>
    <t>Itabira do Mato Dentro</t>
  </si>
  <si>
    <t>F002287</t>
  </si>
  <si>
    <t>MULT-ART COMERCIO DE EQUIP ELETR SERV E LOCACOES LTDA - EPP</t>
  </si>
  <si>
    <t>74.295.395/0001-33</t>
  </si>
  <si>
    <t>Mirian.passos@mult-art.com.br</t>
  </si>
  <si>
    <t>Professor Vahia de Abreu</t>
  </si>
  <si>
    <t>F002288</t>
  </si>
  <si>
    <t>SORRENTINO INFORMATICA LTDA - ME</t>
  </si>
  <si>
    <t>04.797.798/0001-03</t>
  </si>
  <si>
    <t>eduardo@sos.com.br</t>
  </si>
  <si>
    <t>Major Salustino Ribeiro</t>
  </si>
  <si>
    <t>F002289</t>
  </si>
  <si>
    <t>HOTELARIA ACCOR BRASIL S/A</t>
  </si>
  <si>
    <t>09.967.852/0077-25</t>
  </si>
  <si>
    <t>MERCURE SAO PAULO VILA OLIMPIA</t>
  </si>
  <si>
    <t>H3206-SB@ACCOR.COM.BR</t>
  </si>
  <si>
    <t>Santa Justina</t>
  </si>
  <si>
    <t>F002290</t>
  </si>
  <si>
    <t>RECREACAO ANIMAXIMO LTDA - ME</t>
  </si>
  <si>
    <t>10.378.860/0001-17</t>
  </si>
  <si>
    <t>RECREACAO ANIMAXIMO</t>
  </si>
  <si>
    <t>Jose Lavarine</t>
  </si>
  <si>
    <t>F002291</t>
  </si>
  <si>
    <t>EXCELLENCE LTDA - ME</t>
  </si>
  <si>
    <t>97.424.303/0001-73</t>
  </si>
  <si>
    <t>marianne@toptc.com.br</t>
  </si>
  <si>
    <t>F002292</t>
  </si>
  <si>
    <t>Claudia Helena Escame</t>
  </si>
  <si>
    <t>488.997.559-49</t>
  </si>
  <si>
    <t>CLAUDIA HELENA ESCAME</t>
  </si>
  <si>
    <t>ctmafra@chadead.com.br</t>
  </si>
  <si>
    <t>F002293</t>
  </si>
  <si>
    <t>ONG GRUPO DE CIDADANIA FRANCA VIVA</t>
  </si>
  <si>
    <t>04.750.174/0001-22</t>
  </si>
  <si>
    <t>ONG FRANCA VIVA</t>
  </si>
  <si>
    <t>Capitao Zeca de Paula</t>
  </si>
  <si>
    <t>F002294</t>
  </si>
  <si>
    <t>CENTRO DE EVENTOS E PRODUCOES BEMAIS LTDA - EPP</t>
  </si>
  <si>
    <t>16.564.508/0001-52</t>
  </si>
  <si>
    <t>PARQUE BEMAIS</t>
  </si>
  <si>
    <t>SAO MIGUEL DE TAIPU</t>
  </si>
  <si>
    <t>FAZ PELLEGRA</t>
  </si>
  <si>
    <t>F002295</t>
  </si>
  <si>
    <t>MADEPAR LAMINADOS S/A</t>
  </si>
  <si>
    <t>67.302.943/0003-01</t>
  </si>
  <si>
    <t>MADEPAR</t>
  </si>
  <si>
    <t>APARECIDA</t>
  </si>
  <si>
    <t>F002296</t>
  </si>
  <si>
    <t>SO FLATS NEGOCIOS IMOBILIARIOS LTDA - ME</t>
  </si>
  <si>
    <t>07.175.512/0001-38</t>
  </si>
  <si>
    <t>F002297</t>
  </si>
  <si>
    <t>virgilioc1@dadalto.com.br</t>
  </si>
  <si>
    <t>F002298</t>
  </si>
  <si>
    <t>4J TECNOLOGIA LTDA</t>
  </si>
  <si>
    <t>20.246.929/0001-02</t>
  </si>
  <si>
    <t>4J TECNOLOGIA</t>
  </si>
  <si>
    <t>eduardo.strang@jobcoach.com.br</t>
  </si>
  <si>
    <t>FABIA 800 CJ 161 BL A</t>
  </si>
  <si>
    <t>F002299</t>
  </si>
  <si>
    <t>LA TACHE ASSESSORIA FINANCEIRA LTDA - EPP</t>
  </si>
  <si>
    <t>02.863.105/0001-08</t>
  </si>
  <si>
    <t>william.eid@fgv.br</t>
  </si>
  <si>
    <t>F002300</t>
  </si>
  <si>
    <t>FRANCISCO OSVANIO DE SOUSA - ME</t>
  </si>
  <si>
    <t>SOUSA &amp; PINTURAS</t>
  </si>
  <si>
    <t>Montreal</t>
  </si>
  <si>
    <t>F002301</t>
  </si>
  <si>
    <t>ZEST COMERCIO E INDUSTRIA DE UNIFORMES PROFISSIONAIS - EIRELI</t>
  </si>
  <si>
    <t>18.802.572/0001-50</t>
  </si>
  <si>
    <t>ZEST UNIFORMES PROFISSIONAIS</t>
  </si>
  <si>
    <t>fernanda@zestuniformes.com.br</t>
  </si>
  <si>
    <t>DARZAN 310</t>
  </si>
  <si>
    <t>F002302</t>
  </si>
  <si>
    <t>HMP IMPRESSAO DIGITAL LTDA - ME</t>
  </si>
  <si>
    <t>15.396.347/0001-72</t>
  </si>
  <si>
    <t>PRINTSIGNS</t>
  </si>
  <si>
    <t>helder@printsigns.com.br</t>
  </si>
  <si>
    <t>ALBERTO BELLA ROSA 133</t>
  </si>
  <si>
    <t>F002303</t>
  </si>
  <si>
    <t>PERFECT SERVICOS TECNICOS LTDA - ME</t>
  </si>
  <si>
    <t>65.526.345/0001-29</t>
  </si>
  <si>
    <t>PERFECT SERVICOS TECNICOS</t>
  </si>
  <si>
    <t>CASA VERDE 3346</t>
  </si>
  <si>
    <t>F002304</t>
  </si>
  <si>
    <t>Alexandre Alves dos Santos Jr</t>
  </si>
  <si>
    <t>012.569.284-61</t>
  </si>
  <si>
    <t>Ministro Marcos Freire</t>
  </si>
  <si>
    <t>F002305</t>
  </si>
  <si>
    <t>IMOBILIARIA CENTRAL DE VENDAS LTDA - ME</t>
  </si>
  <si>
    <t>12.982.631/0001-32</t>
  </si>
  <si>
    <t>IMOLUX EXCELENCIA EM IMOVEIS</t>
  </si>
  <si>
    <t>JANGADEIROS ALAGOANOS 1188 AP 204</t>
  </si>
  <si>
    <t>F002306</t>
  </si>
  <si>
    <t>ASSOCIACAO ESCOLA SUPERIOR DE PROPAGANDA E MARKETING</t>
  </si>
  <si>
    <t>61.825.675/0001-64</t>
  </si>
  <si>
    <t>ESPM</t>
  </si>
  <si>
    <t>ferias@espm.br</t>
  </si>
  <si>
    <t>DR ALVARO ALVIM 123 TER</t>
  </si>
  <si>
    <t>F002307</t>
  </si>
  <si>
    <t>PRONTO COMUNICACAO VISUAL LTDA - ME</t>
  </si>
  <si>
    <t>12.572.829/0001-48</t>
  </si>
  <si>
    <t>COLORA COMUNICACAO VISUAL</t>
  </si>
  <si>
    <t>alessandra@colora.com.br</t>
  </si>
  <si>
    <t>F002308</t>
  </si>
  <si>
    <t>ARENA INDEPENDENCIA OPERADORA DE ESTADIO S.A</t>
  </si>
  <si>
    <t>14.897.476/0001-81</t>
  </si>
  <si>
    <t>Pitangui</t>
  </si>
  <si>
    <t>F002309</t>
  </si>
  <si>
    <t>SOGRAFICA SOBRAL GRAFICA LTDA - EPP</t>
  </si>
  <si>
    <t>00.200.508/0001-33</t>
  </si>
  <si>
    <t>SOBRAL GRAFICA E EDITORA</t>
  </si>
  <si>
    <t>SOBRAL</t>
  </si>
  <si>
    <t>MONSENHOR ALUIZIO PINTO</t>
  </si>
  <si>
    <t>F002310</t>
  </si>
  <si>
    <t>Sara Caciiator Ramos</t>
  </si>
  <si>
    <t>102.603.459-03</t>
  </si>
  <si>
    <t>Idalina Pereira dos Santos</t>
  </si>
  <si>
    <t>F002311</t>
  </si>
  <si>
    <t>CONTBAR COMERCIO DE ALIMENTOS LTDA - EPP</t>
  </si>
  <si>
    <t>01.502.626/0001-69</t>
  </si>
  <si>
    <t>rodolfomartinsster@gmail.com</t>
  </si>
  <si>
    <t>F002312</t>
  </si>
  <si>
    <t>AGAXTUR AGENCIA DE VIAGENS E TURISMO LTDA</t>
  </si>
  <si>
    <t>60.621.596/0001-79</t>
  </si>
  <si>
    <t>Agaxtur Turismo</t>
  </si>
  <si>
    <t>edi.veiga@agaxtur.com.br; paula.franca@agaxtur.com.br; cptrocas@dotz.com.br</t>
  </si>
  <si>
    <t>Europa</t>
  </si>
  <si>
    <t>F002313</t>
  </si>
  <si>
    <t>BM3 BUREAU DIGITAL LTDA - ME</t>
  </si>
  <si>
    <t>12.369.925/0001-93</t>
  </si>
  <si>
    <t>BM3 BUREAU DIGITAL</t>
  </si>
  <si>
    <t>bm3financeiro@hotmail.com</t>
  </si>
  <si>
    <t>Tito Silva</t>
  </si>
  <si>
    <t>F002314</t>
  </si>
  <si>
    <t>DIGITO SINALIZACAO E COMUNICACAO VISUAL LTDA - EPP</t>
  </si>
  <si>
    <t>07.973.523/0001-63</t>
  </si>
  <si>
    <t>DIGITO SINALIZACAO E COMUNICACAO VISUAL LTDA - ME</t>
  </si>
  <si>
    <t>digito@digito.ind.br</t>
  </si>
  <si>
    <t>DR NILTON SILVA 84</t>
  </si>
  <si>
    <t>F002315</t>
  </si>
  <si>
    <t>DYANNA MARIA COSTA RENDEIRO</t>
  </si>
  <si>
    <t>658.023.063-00</t>
  </si>
  <si>
    <t>dyanna_rendeiro@hotmail.com</t>
  </si>
  <si>
    <t>F002316</t>
  </si>
  <si>
    <t>MARCUS VINICIUS ALVES DOS SANTOS</t>
  </si>
  <si>
    <t>000.949.721-84</t>
  </si>
  <si>
    <t>marcusalves.adv@hotmail.com</t>
  </si>
  <si>
    <t>T46,</t>
  </si>
  <si>
    <t>F002317</t>
  </si>
  <si>
    <t>Rodrigo Lopes Lima</t>
  </si>
  <si>
    <t>728.421.991-20</t>
  </si>
  <si>
    <t>rodrigo.cdlr@terra.com.br</t>
  </si>
  <si>
    <t>Comandante Costa</t>
  </si>
  <si>
    <t>F002318</t>
  </si>
  <si>
    <t>ROTOPLAN INDUSTRIA E COMERCIO LTDA - EPP</t>
  </si>
  <si>
    <t>15.753.431/0001-04</t>
  </si>
  <si>
    <t>BOITUVA</t>
  </si>
  <si>
    <t>DOMINGOS WALDEMAR BELLUCCI</t>
  </si>
  <si>
    <t>F002319</t>
  </si>
  <si>
    <t>RICK &amp; RAY MARCENARIA LTDA - ME</t>
  </si>
  <si>
    <t>02.501.937/0001-76</t>
  </si>
  <si>
    <t>Jeremoabo</t>
  </si>
  <si>
    <t>F002320</t>
  </si>
  <si>
    <t>ANALINE MANOSSO LIMA ZUCATTI - ME</t>
  </si>
  <si>
    <t>18.404.528/0001-91</t>
  </si>
  <si>
    <t>OFICINA DAS FLORES</t>
  </si>
  <si>
    <t>Nunes Machado</t>
  </si>
  <si>
    <t>F002321</t>
  </si>
  <si>
    <t>INTEGRA SERVICOS LOGISTICOS LTDA.</t>
  </si>
  <si>
    <t>11.739.710/0001-54</t>
  </si>
  <si>
    <t>F002322</t>
  </si>
  <si>
    <t>DIGITALDOOR - IMPRESSAO GRAFICA LTDA - EPP</t>
  </si>
  <si>
    <t>07.529.442/0001-79</t>
  </si>
  <si>
    <t>Waldemar Henrique Ehlke</t>
  </si>
  <si>
    <t>F002323</t>
  </si>
  <si>
    <t>YPO CAPITULO SAO PAULO</t>
  </si>
  <si>
    <t>51.699.163/0001-45</t>
  </si>
  <si>
    <t>YPO</t>
  </si>
  <si>
    <t>DIOGENES RIBEIRO DE LIMA 2652</t>
  </si>
  <si>
    <t>F002324</t>
  </si>
  <si>
    <t>00.070.509/0016-97</t>
  </si>
  <si>
    <t>Super Nosso - CONTAGEM</t>
  </si>
  <si>
    <t>F002325</t>
  </si>
  <si>
    <t>FRANCISCO EDSON ALENCAR DA CRUZ ME  FRANCISCO EDSON ALENCAR DA CRUZ ME</t>
  </si>
  <si>
    <t>16.445.845/0001-20</t>
  </si>
  <si>
    <t>FRANCISCO EDSON ALENCAR DA CRUZ ME</t>
  </si>
  <si>
    <t>rodrigo.graficaalencar@gmail.com</t>
  </si>
  <si>
    <t>Joao Cabral de Melo Neto</t>
  </si>
  <si>
    <t>F002326</t>
  </si>
  <si>
    <t>RGN SERVICOS EM TI LTDA - ME</t>
  </si>
  <si>
    <t>21.256.123/0001-68</t>
  </si>
  <si>
    <t>Gustavo Adolfo</t>
  </si>
  <si>
    <t>F002327</t>
  </si>
  <si>
    <t>PAULO LIMA MAGALHAES INFORMATICA - ME</t>
  </si>
  <si>
    <t>21.261.642/0001-14</t>
  </si>
  <si>
    <t>Rui de Morais Apocalipse</t>
  </si>
  <si>
    <t>F002328</t>
  </si>
  <si>
    <t>FERNANDO H. M. BIZON - DESENVOLVIMENTO DE SOFTWARES - ME</t>
  </si>
  <si>
    <t>16.383.942/0001-36</t>
  </si>
  <si>
    <t>Lateral</t>
  </si>
  <si>
    <t>F002329</t>
  </si>
  <si>
    <t>RAPHAEL MORETTI TECNOLOGIA - ME</t>
  </si>
  <si>
    <t>09.628.992/0001-70</t>
  </si>
  <si>
    <t>EZATUS TECNOLOGIA EM SOLUCOES</t>
  </si>
  <si>
    <t>PRES KENNEDY 412 AP 122</t>
  </si>
  <si>
    <t>F002330</t>
  </si>
  <si>
    <t>FOR THE HORDE TECNOLOGIA DA INFORMACAO LTDA ME</t>
  </si>
  <si>
    <t>21.197.590/0001-64</t>
  </si>
  <si>
    <t>FOR THE HORDE TECNOLOGIA DA INFORMACAO</t>
  </si>
  <si>
    <t>DR LAERTE SETUBAL 655 AP 173A</t>
  </si>
  <si>
    <t>F002331</t>
  </si>
  <si>
    <t>COOPERTUR - COOPERATIVA DE TRANSPORTE TURISTICO LOCACOES E SERVICOS DO ESTADO DE PERNAMBUCO</t>
  </si>
  <si>
    <t>03.070.267/0001-43</t>
  </si>
  <si>
    <t>COOPERTUR</t>
  </si>
  <si>
    <t>coopertur@coopertur.com.br</t>
  </si>
  <si>
    <t>F002332</t>
  </si>
  <si>
    <t>REGEL COMERCIAL DE TECIDOS LTDA - ME</t>
  </si>
  <si>
    <t>02.710.168/0001-16</t>
  </si>
  <si>
    <t>REGEL TECIDOS</t>
  </si>
  <si>
    <t>regelmalhas@gmail.com</t>
  </si>
  <si>
    <t>F002333</t>
  </si>
  <si>
    <t>DATA MOTION TECNOLOGIA E SERVICOS LTDA</t>
  </si>
  <si>
    <t>07.726.560/0001-77</t>
  </si>
  <si>
    <t>paola@datamotion.com.br</t>
  </si>
  <si>
    <t>Gomes de Carvalho</t>
  </si>
  <si>
    <t>F002334</t>
  </si>
  <si>
    <t>MARAMANGUE GASTRONOMIA E EMPREENDIMENTOS LTDA - ME</t>
  </si>
  <si>
    <t>18.604.079/0001-25</t>
  </si>
  <si>
    <t>MARAMANGUE GASTRONOMIA</t>
  </si>
  <si>
    <t>diego.mendonca@outlook.com</t>
  </si>
  <si>
    <t>Nivaldo de Cristo Lobo</t>
  </si>
  <si>
    <t>F002335</t>
  </si>
  <si>
    <t>TRIPLE A PRODUCAO CROSSMEDIA S.A</t>
  </si>
  <si>
    <t>04.052.011/0001-76</t>
  </si>
  <si>
    <t>Doutor Cardoso de Melo</t>
  </si>
  <si>
    <t>F002336</t>
  </si>
  <si>
    <t>KONTOR ESCRITORIO VIRTUAL LTDA - EPP</t>
  </si>
  <si>
    <t>11.012.842/0001-80</t>
  </si>
  <si>
    <t>KONTOR VIX</t>
  </si>
  <si>
    <t>NOSSA SENHORA DA PENHA</t>
  </si>
  <si>
    <t>F002337</t>
  </si>
  <si>
    <t>DB 13 SERVICOS EMPRESARIAIS EIRELI - EPP</t>
  </si>
  <si>
    <t>20.678.014/0001-76</t>
  </si>
  <si>
    <t>Donizete.barbosa@db13.net.br</t>
  </si>
  <si>
    <t>Isabel de Abreu Pinheiro</t>
  </si>
  <si>
    <t>F002338</t>
  </si>
  <si>
    <t>Rosineide Bezerra Siqueira</t>
  </si>
  <si>
    <t>478.817.804-44</t>
  </si>
  <si>
    <t>Helio de Castro Vasconcelos</t>
  </si>
  <si>
    <t>F002339</t>
  </si>
  <si>
    <t>MICHAEL PAGE INTERNATIONAL DO BRASIL - RECRUTAMENTO ESPECIALIZADO LTDA</t>
  </si>
  <si>
    <t>03.791.490/0009-37</t>
  </si>
  <si>
    <t>Antonio de Goes</t>
  </si>
  <si>
    <t>F002340</t>
  </si>
  <si>
    <t>DOUGLAS RODRIGUES CARMO - ME</t>
  </si>
  <si>
    <t>12.115.406/0001-07</t>
  </si>
  <si>
    <t>FABRICA DE ILUSOES</t>
  </si>
  <si>
    <t>Lafaiete</t>
  </si>
  <si>
    <t>F002341</t>
  </si>
  <si>
    <t>MUNICIPIO DE NOVA LIMA</t>
  </si>
  <si>
    <t>22.934.889/0001-17</t>
  </si>
  <si>
    <t>NOVA LIMA PREFEITURA GABINETE DO PREFEITO</t>
  </si>
  <si>
    <t>PC BERNARDINO DE LIMA</t>
  </si>
  <si>
    <t>F002342</t>
  </si>
  <si>
    <t>SILVIA SADAGURSCHI - ME</t>
  </si>
  <si>
    <t>07.664.474/0001-87</t>
  </si>
  <si>
    <t>ESTILO ABADA</t>
  </si>
  <si>
    <t>SAntos</t>
  </si>
  <si>
    <t>AV PRESIDENTE WILSON</t>
  </si>
  <si>
    <t>F002343</t>
  </si>
  <si>
    <t>NADIA KELIN MENDES SCOLESO 27667046808</t>
  </si>
  <si>
    <t>18.165.428/0001-50</t>
  </si>
  <si>
    <t>CHINELOS NO PE</t>
  </si>
  <si>
    <t>pedido@chinelosnope.com.br</t>
  </si>
  <si>
    <t>Casa Verde</t>
  </si>
  <si>
    <t>F002344</t>
  </si>
  <si>
    <t>LARA COMUNICACAO LTDA - EPP</t>
  </si>
  <si>
    <t>01.433.999/0001-25</t>
  </si>
  <si>
    <t>NUBIA@INTERFACECOMUNICACAO.COM.BR</t>
  </si>
  <si>
    <t>para Nova Lima</t>
  </si>
  <si>
    <t>F002345</t>
  </si>
  <si>
    <t>NOVA CAMPINAS COMERCIO DE COMBUSTIVEIS LTDA</t>
  </si>
  <si>
    <t>Nova Campinas Combustíveis</t>
  </si>
  <si>
    <t>POSTO38419</t>
  </si>
  <si>
    <t>julio@postocampineira.com.br; ncampinas@postocampineira.com.br; cptrocas@dotz.com.br</t>
  </si>
  <si>
    <t>Jayme Torres</t>
  </si>
  <si>
    <t>F002346</t>
  </si>
  <si>
    <t>ESOPO LTDA - ME</t>
  </si>
  <si>
    <t>21.759.022/0001-00</t>
  </si>
  <si>
    <t>A TABERNA DOS TEMPOS</t>
  </si>
  <si>
    <t>Nova LIma</t>
  </si>
  <si>
    <t>esopo@esopo.com.br</t>
  </si>
  <si>
    <t>AL FLAYMBOYANT</t>
  </si>
  <si>
    <t>F002347</t>
  </si>
  <si>
    <t>POSTO AVENIDA NOSSA SENHORA DE FATIMA CAMPINAS LTDA</t>
  </si>
  <si>
    <t>POSTO38420</t>
  </si>
  <si>
    <t>julio@postocampineira.com.br; nsfatima@postocampineira.com.br; cptrocas@dotz.com.br</t>
  </si>
  <si>
    <t>F002348</t>
  </si>
  <si>
    <t>Patrimonial S/A Aministração de Empreendimentos</t>
  </si>
  <si>
    <t>03.953.669/0003-58</t>
  </si>
  <si>
    <t>ana.vieira@convencoesbrasil21.com.br</t>
  </si>
  <si>
    <t>Quadra 6</t>
  </si>
  <si>
    <t>F002349</t>
  </si>
  <si>
    <t>CAEL DISTRIBUIDORA DE PRODUTOS LTDA - EPP</t>
  </si>
  <si>
    <t>15.129.402/0001-68</t>
  </si>
  <si>
    <t>CAEL</t>
  </si>
  <si>
    <t>americamed@gmail.com</t>
  </si>
  <si>
    <t>Coronel Kleber de Andrade</t>
  </si>
  <si>
    <t>F002350</t>
  </si>
  <si>
    <t>G.R. MARTINS IMOVEIS - ME</t>
  </si>
  <si>
    <t>19.516.011/0001-57</t>
  </si>
  <si>
    <t>F002351</t>
  </si>
  <si>
    <t>CELG DISTRIBUICAO S.A. - CELG D</t>
  </si>
  <si>
    <t>01.543.032/0001-04</t>
  </si>
  <si>
    <t>CELG D</t>
  </si>
  <si>
    <t>2 SN Q A 37 ED GILENO GODOY</t>
  </si>
  <si>
    <t>F002352</t>
  </si>
  <si>
    <t>SANEAMENTO DE GOIAS S/A</t>
  </si>
  <si>
    <t>01.616.929/0001-02</t>
  </si>
  <si>
    <t>SANEAGO</t>
  </si>
  <si>
    <t>FUED JOSE SEBBA 1245</t>
  </si>
  <si>
    <t>F002353</t>
  </si>
  <si>
    <t>BRASIL 21 GASTRONOMIA E SERVICOS LTDA</t>
  </si>
  <si>
    <t>04.777.798/0001-33</t>
  </si>
  <si>
    <t>LUCCA RESTAURANTE</t>
  </si>
  <si>
    <t>F002354</t>
  </si>
  <si>
    <t>BRASIL PROJECAO E SONORIZACAO LTDA</t>
  </si>
  <si>
    <t>03.304.047/0001-37</t>
  </si>
  <si>
    <t>ACAP PROJECAO</t>
  </si>
  <si>
    <t>ACAP@ACPLOCACAO.COM.BR</t>
  </si>
  <si>
    <t>F002355</t>
  </si>
  <si>
    <t>SAGRADO - BAR E RESTAURANTE LTDA - EPP</t>
  </si>
  <si>
    <t>11.212.178/0001-12</t>
  </si>
  <si>
    <t>VILLA DO PORTO GASTRONOMIA E BAR</t>
  </si>
  <si>
    <t>F002356</t>
  </si>
  <si>
    <t>DEBORAH AYECHA DE OLIVEIRA 04995632980</t>
  </si>
  <si>
    <t>15.430.415/0001-72</t>
  </si>
  <si>
    <t>F002357</t>
  </si>
  <si>
    <t>HOTEL CURITIBA CAPITAL S/A</t>
  </si>
  <si>
    <t>RADISSON HOTEL CURITIBA</t>
  </si>
  <si>
    <t>F002358</t>
  </si>
  <si>
    <t>N. A. ROSEIRA EVENTOS - ME</t>
  </si>
  <si>
    <t>08.779.698/0001-05</t>
  </si>
  <si>
    <t>X2 EVENTOS</t>
  </si>
  <si>
    <t>Acarau</t>
  </si>
  <si>
    <t>F002359</t>
  </si>
  <si>
    <t>JHONATHAN GOLÇALVES FERNANDES</t>
  </si>
  <si>
    <t>052.532.984-60</t>
  </si>
  <si>
    <t>F002360</t>
  </si>
  <si>
    <t>DOM GUEDES BAR GASTRONOMICO LTDA. - EPP</t>
  </si>
  <si>
    <t>20.444.726/0001-20</t>
  </si>
  <si>
    <t>fabiano@jardimaurelia.com.br</t>
  </si>
  <si>
    <t>Manuel Guedes</t>
  </si>
  <si>
    <t>F002361</t>
  </si>
  <si>
    <t>Cléo Fritsch Borges</t>
  </si>
  <si>
    <t>021.645.489-14</t>
  </si>
  <si>
    <t>cleoirie@gmail.com</t>
  </si>
  <si>
    <t>F002362</t>
  </si>
  <si>
    <t>RESOLUCAO SERIGRAFICA LTDA - ME</t>
  </si>
  <si>
    <t>11.719.229/0001-05</t>
  </si>
  <si>
    <t>vendas2@resolucaouv.com.br</t>
  </si>
  <si>
    <t>Paulo D'Assuncao</t>
  </si>
  <si>
    <t>F002363</t>
  </si>
  <si>
    <t>CASA DE DESENHO COMUNICACAO LTDA - ME</t>
  </si>
  <si>
    <t>14.780.196/0001-99</t>
  </si>
  <si>
    <t>Alonso</t>
  </si>
  <si>
    <t>F002364</t>
  </si>
  <si>
    <t>ARTIMPRESSO SERVICOS GRAFICOS E MATERIAIS DE ESCRITORIO LTDA</t>
  </si>
  <si>
    <t>11.631.754/0001-66</t>
  </si>
  <si>
    <t>ARTIMPRESSO GRAFICA</t>
  </si>
  <si>
    <t>ARTIMPRESSO@ARTIMPRESSO.COM.BR</t>
  </si>
  <si>
    <t>FORTE DO ARRAIAL NOVO DO BOM JESUS 812 LJ 4</t>
  </si>
  <si>
    <t>F002365</t>
  </si>
  <si>
    <t>JETA BAR E RESTAURANTE LTDA - ME</t>
  </si>
  <si>
    <t>09.643.336/0001-47</t>
  </si>
  <si>
    <t>Presidente Taunay</t>
  </si>
  <si>
    <t>F002366</t>
  </si>
  <si>
    <t>SR SAO PAULO CINEMAS S/A</t>
  </si>
  <si>
    <t>04.006.465/0001-00</t>
  </si>
  <si>
    <t>rubem.neto@kinoplex.com.br</t>
  </si>
  <si>
    <t>F002367</t>
  </si>
  <si>
    <t>HORTUS COMERCIO DE ALIMENTOS LTDA</t>
  </si>
  <si>
    <t>09.000.493/0001-34</t>
  </si>
  <si>
    <t>EMPÓRIO SANTA MARIA</t>
  </si>
  <si>
    <t>financeiro.contasareceber@marche.com.br</t>
  </si>
  <si>
    <t>F002368</t>
  </si>
  <si>
    <t>MOVEW SERVICOS LTDA - EPP</t>
  </si>
  <si>
    <t>19.527.273/0001-17</t>
  </si>
  <si>
    <t>MOVEW</t>
  </si>
  <si>
    <t>joseval.alves@marelli-aju.com.br&gt;</t>
  </si>
  <si>
    <t>Paulo VI</t>
  </si>
  <si>
    <t>F002369</t>
  </si>
  <si>
    <t>ESPACO PAULISTA PROMOCOES E EVENTOS S/S LTDA - ME</t>
  </si>
  <si>
    <t>04.042.392/0001-02</t>
  </si>
  <si>
    <t>PODIUM MARKETING</t>
  </si>
  <si>
    <t>comercial@epaulista.com.br</t>
  </si>
  <si>
    <t>F002370</t>
  </si>
  <si>
    <t>Facebook Serviços Online do Brasil Ltda</t>
  </si>
  <si>
    <t>13.347.016/0001-17</t>
  </si>
  <si>
    <t>fb.faturamento@br.gt.com</t>
  </si>
  <si>
    <t>LEOPOLDO COUTO DE MAGALHAES JUNIOR 700 AND 5</t>
  </si>
  <si>
    <t>F002371</t>
  </si>
  <si>
    <t>SLOGAN PROPAGANDA S.A</t>
  </si>
  <si>
    <t>06.616.825/0001-11</t>
  </si>
  <si>
    <t>F002372</t>
  </si>
  <si>
    <t>EMPRESA BRASILIENSE DE ESTACIONAMENTOS LTDA</t>
  </si>
  <si>
    <t>05.527.589/0001-02</t>
  </si>
  <si>
    <t>F002373</t>
  </si>
  <si>
    <t>ICONGRAPHICS COMUNICACAO VISUAL LTDA - ME</t>
  </si>
  <si>
    <t>10.877.804/0001-27</t>
  </si>
  <si>
    <t>F002374</t>
  </si>
  <si>
    <t>HOME FAIR COMERCIO ON LINE LTDA</t>
  </si>
  <si>
    <t>FunFair /  TM1</t>
  </si>
  <si>
    <t>F002375</t>
  </si>
  <si>
    <t>GRAFITUSA SA</t>
  </si>
  <si>
    <t>05.461.408/0001-84</t>
  </si>
  <si>
    <t>GRAFITUSA</t>
  </si>
  <si>
    <t>fabricio@grafitusa.com.br</t>
  </si>
  <si>
    <t>JOSE MARIA VIVACQUA SANTOS 580</t>
  </si>
  <si>
    <t>F002376</t>
  </si>
  <si>
    <t>TATIANA CRISTINA BENTO FERREIRA BRINDES - ME</t>
  </si>
  <si>
    <t>07.467.332/0001-20</t>
  </si>
  <si>
    <t>Maria Aparecida Rocha</t>
  </si>
  <si>
    <t>F002377</t>
  </si>
  <si>
    <t>WINDSOR ADMINISTRACAO DE HOTEIS E SERVICOS LTDA</t>
  </si>
  <si>
    <t>10.348.318/0001-11</t>
  </si>
  <si>
    <t>WINDSOR GUANABARA HOTEL</t>
  </si>
  <si>
    <t>F002378</t>
  </si>
  <si>
    <t>RESTAURANTE ESPECIAL LTDA - EPP</t>
  </si>
  <si>
    <t>18.001.471/0001-80</t>
  </si>
  <si>
    <t>AA Wine Experience</t>
  </si>
  <si>
    <t>luis.e.t@terra.com.br; cptrocas@dotz.com.br</t>
  </si>
  <si>
    <t>F002379</t>
  </si>
  <si>
    <t>FENIX COMUNICACAO VISUAL LTDA - ME</t>
  </si>
  <si>
    <t>PRODUCAFINANCEIRO@GLOBO.COM</t>
  </si>
  <si>
    <t>Herculano Bandeira</t>
  </si>
  <si>
    <t>F002380</t>
  </si>
  <si>
    <t>KYRA PESQUISA DE MERCADO E CONSULTORIA LTDA.</t>
  </si>
  <si>
    <t>00.329.843/0001-36</t>
  </si>
  <si>
    <t>luciana@kyra.com.br</t>
  </si>
  <si>
    <t>F002381</t>
  </si>
  <si>
    <t>ESTACAO DAS LETRAS E CORES EDITORA LTDA - ME</t>
  </si>
  <si>
    <t>08.084.776/0001-49</t>
  </si>
  <si>
    <t>Edição de livros</t>
  </si>
  <si>
    <t>F002382</t>
  </si>
  <si>
    <t>ANIMAQUATRO ILUSTRACOES LTDA - ME</t>
  </si>
  <si>
    <t>11.496.326/0001-78</t>
  </si>
  <si>
    <t>Apinajes</t>
  </si>
  <si>
    <t>F002383</t>
  </si>
  <si>
    <t>UNIQUE - SERVICOS DE HOTELARIA E ALIMENTACAO, COMERCIO E PARTICIPACOES S/A</t>
  </si>
  <si>
    <t>03.109.168/0001-28</t>
  </si>
  <si>
    <t>F002384</t>
  </si>
  <si>
    <t>SDB ITAIM COMERCIO DE ALIMENTOS LTDA - EPP</t>
  </si>
  <si>
    <t>13.068.174/0001-38</t>
  </si>
  <si>
    <t>O SEGREDO DOS DOCES</t>
  </si>
  <si>
    <t>F002385</t>
  </si>
  <si>
    <t>MÁRIO RODRIGO HAIDUK AZEVEDO</t>
  </si>
  <si>
    <t>07.307.059-94</t>
  </si>
  <si>
    <t>Mane Garrincha</t>
  </si>
  <si>
    <t>F002386</t>
  </si>
  <si>
    <t>M. Soares Alves &amp; CIA LTDA</t>
  </si>
  <si>
    <t>10.991.212/0001-31</t>
  </si>
  <si>
    <t>Jose Maia Gomes</t>
  </si>
  <si>
    <t>F002387</t>
  </si>
  <si>
    <t>JN FITAS PERSONALIZADAS LTDA - ME</t>
  </si>
  <si>
    <t>14.711.126/0001-89</t>
  </si>
  <si>
    <t>Blas do Prado</t>
  </si>
  <si>
    <t>F002388</t>
  </si>
  <si>
    <t>BONANZA COMUNICAÇÕES LTDA</t>
  </si>
  <si>
    <t>11.767.218/0001-92</t>
  </si>
  <si>
    <t>natalia.guijarro@aktuellmix.com.br</t>
  </si>
  <si>
    <t>Alvaro Rodrigues</t>
  </si>
  <si>
    <t>F002389</t>
  </si>
  <si>
    <t>BP IMPRESSOES EIRELI - ME</t>
  </si>
  <si>
    <t>00.479.140/0001-94</t>
  </si>
  <si>
    <t>BETO PLOTAGEM</t>
  </si>
  <si>
    <t>financeiro@betoplotagem.com.br</t>
  </si>
  <si>
    <t>Germano Wendhausen</t>
  </si>
  <si>
    <t>F002390</t>
  </si>
  <si>
    <t>MARIA DA CONCEICAO SANTOS - SERVICOS - ME</t>
  </si>
  <si>
    <t>06.969.442/0001-27</t>
  </si>
  <si>
    <t>INSTITUTO ERGOTERAPIA</t>
  </si>
  <si>
    <t>institutoergoterapia@gmail.com</t>
  </si>
  <si>
    <t>F002391</t>
  </si>
  <si>
    <t>ACORP DO BRASIL IMPORTACAO E EXPORTACAO LTDA</t>
  </si>
  <si>
    <t>40.284.663/0001-08</t>
  </si>
  <si>
    <t>ACORP DO BRASIL</t>
  </si>
  <si>
    <t>Goncalves Dias</t>
  </si>
  <si>
    <t>F002392</t>
  </si>
  <si>
    <t>CAMPGRAF ARTES GRAFICAS LTDA - EPP</t>
  </si>
  <si>
    <t>63.953.103/0001-96</t>
  </si>
  <si>
    <t>Francisco de Angelis</t>
  </si>
  <si>
    <t>F002393</t>
  </si>
  <si>
    <t>EMPRESA JORNALISTICA O POVO S A</t>
  </si>
  <si>
    <t>07.222.565/0001-62</t>
  </si>
  <si>
    <t>JORNAL O POVO</t>
  </si>
  <si>
    <t>F002394</t>
  </si>
  <si>
    <t>ILUSOM SOM E ILUMINACAO LTDA - ME</t>
  </si>
  <si>
    <t>10.706.185/0001-08</t>
  </si>
  <si>
    <t>CONTATO@ILUSOM.COM.BR</t>
  </si>
  <si>
    <t>AV DAS NASCENTES</t>
  </si>
  <si>
    <t>F002395</t>
  </si>
  <si>
    <t>MOACIR VELOZO JÚNIOR</t>
  </si>
  <si>
    <t>075.143.276-81</t>
  </si>
  <si>
    <t>RUA PIRACICABA, 480-S</t>
  </si>
  <si>
    <t>F002396</t>
  </si>
  <si>
    <t>HOTEL JEQUITIMAR LTDA.</t>
  </si>
  <si>
    <t>Marjory Prado</t>
  </si>
  <si>
    <t>F002397</t>
  </si>
  <si>
    <t>Jorge Luiz Vicente Guerra (Multy Physio)</t>
  </si>
  <si>
    <t>451.359.080-72</t>
  </si>
  <si>
    <t>Brigadeiro Silva Paes</t>
  </si>
  <si>
    <t>F002398</t>
  </si>
  <si>
    <t>FAC FORM IMPRESSOS LIMITADA</t>
  </si>
  <si>
    <t>40.889.081/0001-47</t>
  </si>
  <si>
    <t>FAC FORM</t>
  </si>
  <si>
    <t>vendas@facform.com.br</t>
  </si>
  <si>
    <t>Barao de Agua Branca</t>
  </si>
  <si>
    <t>F002399</t>
  </si>
  <si>
    <t>REALIZA COMUNICACAO VISUAL LTDA - EPP</t>
  </si>
  <si>
    <t>18.366.806/0001-63</t>
  </si>
  <si>
    <t>REALIZA COMUNICACAO VISUAL</t>
  </si>
  <si>
    <t>Santa Cruz</t>
  </si>
  <si>
    <t>F002400</t>
  </si>
  <si>
    <t>FILLET SERVICOS EDITORIAIS LTDA - EPP</t>
  </si>
  <si>
    <t>08.377.655/0001-95</t>
  </si>
  <si>
    <t>Potenji</t>
  </si>
  <si>
    <t>F002401</t>
  </si>
  <si>
    <t>INTERMEZZO - COMERCIO DE ALIMENTOS LTDA</t>
  </si>
  <si>
    <t>17.211.763/0001-84</t>
  </si>
  <si>
    <t>General Mena Barreto</t>
  </si>
  <si>
    <t>F002402</t>
  </si>
  <si>
    <t>MARCA LASER PRESENTES LTDA</t>
  </si>
  <si>
    <t>04.266.384/0001-40</t>
  </si>
  <si>
    <t>F002403</t>
  </si>
  <si>
    <t>SUPRIMAX PAPEIS E SUPRIMENTOS LTDA</t>
  </si>
  <si>
    <t>37.356.615/0001-65</t>
  </si>
  <si>
    <t>GRAFICA ART-3</t>
  </si>
  <si>
    <t>art3@graficaart3.com.br</t>
  </si>
  <si>
    <t>102 34 Q 18 LT 2</t>
  </si>
  <si>
    <t>F002404</t>
  </si>
  <si>
    <t>GAUGE COMUNICACAO DIGITAL LTDA - ME</t>
  </si>
  <si>
    <t>07.571.218/0001-45</t>
  </si>
  <si>
    <t>GAUGE COMUNICACAO</t>
  </si>
  <si>
    <t>financeiro@gauge.com.br</t>
  </si>
  <si>
    <t>JAU 1717 CS 8 CJ 3</t>
  </si>
  <si>
    <t>F002405</t>
  </si>
  <si>
    <t>BERBEKA PRODUCOES CINEMATOGRAFICAS LTDA - EPP</t>
  </si>
  <si>
    <t>15.736.920/0001-40</t>
  </si>
  <si>
    <t>Malibu</t>
  </si>
  <si>
    <t>F002406</t>
  </si>
  <si>
    <t>VILA AURELIA RESTAURANTE LTDA - EPP</t>
  </si>
  <si>
    <t>13.508.177/0001-45</t>
  </si>
  <si>
    <t>F002407</t>
  </si>
  <si>
    <t>TOTALPARTS AR CONDICIONADO E REFRIGERACAO LTDA</t>
  </si>
  <si>
    <t>02.465.299/0002-66</t>
  </si>
  <si>
    <t>Barao de Atalaia</t>
  </si>
  <si>
    <t>F002408</t>
  </si>
  <si>
    <t>CLIMA DE ALAGOAS LTDA - EPP</t>
  </si>
  <si>
    <t>02.308.956/0001-80</t>
  </si>
  <si>
    <t>F002409</t>
  </si>
  <si>
    <t>Pierre Sanchez de Mattos</t>
  </si>
  <si>
    <t>885.934.017-91</t>
  </si>
  <si>
    <t>F002410</t>
  </si>
  <si>
    <t>LARISSA DE SOUZA SILVEIRA</t>
  </si>
  <si>
    <t>027.370.043-06</t>
  </si>
  <si>
    <t>larissasilveira.adv@gmail.com</t>
  </si>
  <si>
    <t>Doutor Carlos Ribeiro Pamplona</t>
  </si>
  <si>
    <t>F002411</t>
  </si>
  <si>
    <t>MARIA ANGÉLICA FLAUSINO ROLFSEN -ME</t>
  </si>
  <si>
    <t>01.899.959/0001-73</t>
  </si>
  <si>
    <t>COMERCIAL@PLOTTERGRAPHIC.COM.BR</t>
  </si>
  <si>
    <t>502 Bloco B</t>
  </si>
  <si>
    <t>F002412</t>
  </si>
  <si>
    <t>CONTE PRODUCAO E APRESENTACAO LTDA - ME</t>
  </si>
  <si>
    <t>11.474.553/0001-00</t>
  </si>
  <si>
    <t>admfin@conte.com.br</t>
  </si>
  <si>
    <t>Girassol</t>
  </si>
  <si>
    <t>F002413</t>
  </si>
  <si>
    <t>JUMPEDUCATION - TREINAMENTOS, NEGOCIOS E TI LTDA</t>
  </si>
  <si>
    <t>04.020.628/0001-00</t>
  </si>
  <si>
    <t>Pedro Severino Junior</t>
  </si>
  <si>
    <t>F002414</t>
  </si>
  <si>
    <t>JOSE BENEDITO DE BARROS</t>
  </si>
  <si>
    <t>313.354.624-49</t>
  </si>
  <si>
    <t>F002415</t>
  </si>
  <si>
    <t>Futurum Tecnologia da Informação LTDA</t>
  </si>
  <si>
    <t>11.579.843/0001-00</t>
  </si>
  <si>
    <t>paulo.fernandes@futurum.com.br</t>
  </si>
  <si>
    <t>CEL XAVIER DE TOLEDO 137 AND 6</t>
  </si>
  <si>
    <t>F002416</t>
  </si>
  <si>
    <t>Juliana Thaís Moreira de Souza</t>
  </si>
  <si>
    <t>380.152.988-65</t>
  </si>
  <si>
    <t>F002417</t>
  </si>
  <si>
    <t>H&amp;B TREINAMENTOS E SOLUCOES EMPRESARIAIS LTDA. - EPP</t>
  </si>
  <si>
    <t>08.981.472/0001-84</t>
  </si>
  <si>
    <t>heb@heb.com.br</t>
  </si>
  <si>
    <t>Tucuna</t>
  </si>
  <si>
    <t>F002418</t>
  </si>
  <si>
    <t>RDA COMERCIO REPRESENTACAO IMPORTACAO DE MATERIAIS ELETRONICOS S/A.</t>
  </si>
  <si>
    <t>00.025.131/0004-76</t>
  </si>
  <si>
    <t>Jose Gall</t>
  </si>
  <si>
    <t>F002419</t>
  </si>
  <si>
    <t>ZENVIA MOBILE SERVICOS DIGITAIS S.A.</t>
  </si>
  <si>
    <t>14.096.190/0001-05</t>
  </si>
  <si>
    <t>ZENVIA</t>
  </si>
  <si>
    <t>CARLOS GOMES 300 CJ 7 AND</t>
  </si>
  <si>
    <t>F002420</t>
  </si>
  <si>
    <t>AMERICAN CHAMBER OF COMMERCE FOR BRAZIL SAO PAULO</t>
  </si>
  <si>
    <t>62.044.151/0001-07</t>
  </si>
  <si>
    <t>alessandra.andrade@amchambrasil.com.br</t>
  </si>
  <si>
    <t>ANTONIO DAS CHAGAS 990</t>
  </si>
  <si>
    <t>F002421</t>
  </si>
  <si>
    <t>SPF INVESTIMENTOS E PARTICIPACOES S.A.</t>
  </si>
  <si>
    <t>10.656.773/0001-84</t>
  </si>
  <si>
    <t>F002422</t>
  </si>
  <si>
    <t>FRANCISCO CARVALHO SOCIEDADE DE ADVOGADOS</t>
  </si>
  <si>
    <t>12.387.179/0001-60</t>
  </si>
  <si>
    <t>EUGENIO TREVISAN 50 SL 2 AND 1</t>
  </si>
  <si>
    <t>F002423</t>
  </si>
  <si>
    <t>MARCIO DE JESUS NOBREGA PECEGO 17196808843</t>
  </si>
  <si>
    <t>17.130.797/0001-44</t>
  </si>
  <si>
    <t>BARRAQUINHA QUERO +</t>
  </si>
  <si>
    <t>barraquinhaqueromais@hotmail.com</t>
  </si>
  <si>
    <t>Abura</t>
  </si>
  <si>
    <t>F002424</t>
  </si>
  <si>
    <t>ESTACAO MIDIA LTDA. - ME</t>
  </si>
  <si>
    <t>10.291.431/0001-08</t>
  </si>
  <si>
    <t>renatolira@estacaoultramidia.com.br</t>
  </si>
  <si>
    <t>Paulino Camara</t>
  </si>
  <si>
    <t>F002425</t>
  </si>
  <si>
    <t>ASTRO TORREFACAO E COMERCIO DE CAFE LTDA ME</t>
  </si>
  <si>
    <t>04.356.926/0001-75</t>
  </si>
  <si>
    <t>ESPIRITO SANTO DO PINHAL</t>
  </si>
  <si>
    <t>maurovendas@astrocafe.com.br</t>
  </si>
  <si>
    <t>ROD MOGI-GUACU E ESP.STO DO PINHAL</t>
  </si>
  <si>
    <t>F002426</t>
  </si>
  <si>
    <t>Giovana Cezalli Martins</t>
  </si>
  <si>
    <t>008.188.349-86</t>
  </si>
  <si>
    <t>giovana@cezallimartins.adv.br</t>
  </si>
  <si>
    <t>Padre Anchieta</t>
  </si>
  <si>
    <t>F002427</t>
  </si>
  <si>
    <t>postosousas@hotmail.com; cptrocas@dotz.com.br</t>
  </si>
  <si>
    <t>F002428</t>
  </si>
  <si>
    <t>The Beer Planet</t>
  </si>
  <si>
    <t>17.778.673/0001-70</t>
  </si>
  <si>
    <t>Marina Ciufuli Zanfelice</t>
  </si>
  <si>
    <t>F002429</t>
  </si>
  <si>
    <t>SANVIDRO LTDA - ME</t>
  </si>
  <si>
    <t>09.631.773/0006-55</t>
  </si>
  <si>
    <t>F002430</t>
  </si>
  <si>
    <t>LEVI CAVALCANTE PINTO 07801946405</t>
  </si>
  <si>
    <t>15.530.331/0001-00</t>
  </si>
  <si>
    <t>A (Lot Prq Miramar)</t>
  </si>
  <si>
    <t>F002431</t>
  </si>
  <si>
    <t>EEST SERVICOS DE TRANSPORTE LTDA. - ME</t>
  </si>
  <si>
    <t>16.890.655/0001-12</t>
  </si>
  <si>
    <t>legalizacao4@gesplanoffice.com.br</t>
  </si>
  <si>
    <t>Eduardo Pereira</t>
  </si>
  <si>
    <t>F002432</t>
  </si>
  <si>
    <t>RENATA MACHADO NOGUEIRA</t>
  </si>
  <si>
    <t>794.820.586-15</t>
  </si>
  <si>
    <t>F002433</t>
  </si>
  <si>
    <t>PLUS OFFICE PRESTACAO DE SERVICOS OPERACIONAIS LTDA - EPP</t>
  </si>
  <si>
    <t>07.277.808/0001-60</t>
  </si>
  <si>
    <t>ADM@PLUSOFFICE.COM.BR</t>
  </si>
  <si>
    <t>Carlos Gomes de Sa</t>
  </si>
  <si>
    <t>F002434</t>
  </si>
  <si>
    <t>Marie Elise Cavazzane Sales Luebke</t>
  </si>
  <si>
    <t>031.904.649-44</t>
  </si>
  <si>
    <t>H&amp;L Advogados Assossiados.</t>
  </si>
  <si>
    <t>marie@hladv.com.br</t>
  </si>
  <si>
    <t>F002435</t>
  </si>
  <si>
    <t>LIVIA DA ROCHA SOUSA</t>
  </si>
  <si>
    <t>661.666.753-72</t>
  </si>
  <si>
    <t>Demerval Lobao</t>
  </si>
  <si>
    <t>F002436</t>
  </si>
  <si>
    <t>pavelar@dotz.com.br</t>
  </si>
  <si>
    <t>allysson@supersj.com.br</t>
  </si>
  <si>
    <t>F002437</t>
  </si>
  <si>
    <t>Davimar de Andrade Lucena</t>
  </si>
  <si>
    <t>009.051.908-66</t>
  </si>
  <si>
    <t>F002438</t>
  </si>
  <si>
    <t>ART MUD MUDANCAS E TRANSPORTES LTDA - EPP</t>
  </si>
  <si>
    <t>01.282.427/0001-92</t>
  </si>
  <si>
    <t>ART MUD</t>
  </si>
  <si>
    <t>Capitao Gutemberg</t>
  </si>
  <si>
    <t>F002439</t>
  </si>
  <si>
    <t>M &amp; S TRANSPORTE E LOGISTICA LTDA - ME</t>
  </si>
  <si>
    <t>14.620.072/0001-46</t>
  </si>
  <si>
    <t>comercial@ativalog.com</t>
  </si>
  <si>
    <t>ATLANTICA 1097</t>
  </si>
  <si>
    <t>F002440</t>
  </si>
  <si>
    <t>GOIANIA PREFEITURA MUNICIPAL GABINETE DO PREFEITO</t>
  </si>
  <si>
    <t>01.612.092/0001-23</t>
  </si>
  <si>
    <t>BR 153</t>
  </si>
  <si>
    <t>F002441</t>
  </si>
  <si>
    <t>NASCIMENTO E NASCIMENTO LTDA - ME</t>
  </si>
  <si>
    <t>05.324.226/0001-61</t>
  </si>
  <si>
    <t>VICTORIA GRAFICA E EDITORA</t>
  </si>
  <si>
    <t>STA ANA 88</t>
  </si>
  <si>
    <t>F002442</t>
  </si>
  <si>
    <t>Ana Carolina Cavalcante Siqueira Campos</t>
  </si>
  <si>
    <t>612.751.744-34</t>
  </si>
  <si>
    <t>Faustino Porto</t>
  </si>
  <si>
    <t>F002443</t>
  </si>
  <si>
    <t>Pierre Alexandrer Arruda do Nascimento</t>
  </si>
  <si>
    <t>889.506.204-30</t>
  </si>
  <si>
    <t>Julio Plech Filho</t>
  </si>
  <si>
    <t>F002444</t>
  </si>
  <si>
    <t>Leonardo Antunes Trindade</t>
  </si>
  <si>
    <t>058.172.104-79</t>
  </si>
  <si>
    <t>Professor Alvaro Carvalho</t>
  </si>
  <si>
    <t>F002445</t>
  </si>
  <si>
    <t>E-CROWN GROUP COMERCIO DE INFORMATICA E ELETRONICOS - EIRELI - ME</t>
  </si>
  <si>
    <t>12.580.606/0001-22</t>
  </si>
  <si>
    <t>SAC@JAWACONTABIL.COM.BR</t>
  </si>
  <si>
    <t>Doutor Neto de Araujo</t>
  </si>
  <si>
    <t>F002446</t>
  </si>
  <si>
    <t>UPS DO BRASIL REMESSAS EXPRESSAS LTDA.</t>
  </si>
  <si>
    <t>74.155.052/0001-73</t>
  </si>
  <si>
    <t>Dom Aguirre</t>
  </si>
  <si>
    <t>F002447</t>
  </si>
  <si>
    <t>MOLDURAS KINSKI LTDA - ME</t>
  </si>
  <si>
    <t>38.616.116/0001-22</t>
  </si>
  <si>
    <t>Belo horizonte</t>
  </si>
  <si>
    <t>moldurasgauchoefamilia@hotmail.com</t>
  </si>
  <si>
    <t>F002448</t>
  </si>
  <si>
    <t>ANDRADE HOTEIS LTDA - EPP</t>
  </si>
  <si>
    <t>10.901.497/0001-72</t>
  </si>
  <si>
    <t>HOTEL ORNATUS</t>
  </si>
  <si>
    <t>General Vitorino</t>
  </si>
  <si>
    <t>F002449</t>
  </si>
  <si>
    <t>Fernando Casula Ribeiro Pereira</t>
  </si>
  <si>
    <t>574.144.166-15</t>
  </si>
  <si>
    <t>F002450</t>
  </si>
  <si>
    <t>ABEMF ASSOCIACAO BRASILEIRA DAS EMPRESAS DO MERCADO DE FIDELIZACAO</t>
  </si>
  <si>
    <t>21.473.443/0001-70</t>
  </si>
  <si>
    <t>Abemf</t>
  </si>
  <si>
    <t>MURILO.MING@SMILES.COM.BR</t>
  </si>
  <si>
    <t>Ministro Jesuino Cardoso</t>
  </si>
  <si>
    <t>F002451</t>
  </si>
  <si>
    <t>ZEUS ESTUDIO DE ARTES LTDA - ME</t>
  </si>
  <si>
    <t>07.618.340/0001-20</t>
  </si>
  <si>
    <t>ESTUDIO ZEUS</t>
  </si>
  <si>
    <t>thorcm@hotmail.com</t>
  </si>
  <si>
    <t>AL OCEANICA</t>
  </si>
  <si>
    <t>F002452</t>
  </si>
  <si>
    <t>BETEL - COLETA E PROCESSAMENTO DE DADOS LTDA - EPP</t>
  </si>
  <si>
    <t>10.546.876/0001-91</t>
  </si>
  <si>
    <t>angelpesquisa@terra.com.br</t>
  </si>
  <si>
    <t>F002453</t>
  </si>
  <si>
    <t>F FRANCHIN GRAFICA E EDITORA LTDA - EPP</t>
  </si>
  <si>
    <t>07.568.460/0001-60</t>
  </si>
  <si>
    <t>GRAFICA FRANCHIN</t>
  </si>
  <si>
    <t>marcelo@graficafranchin.com.br</t>
  </si>
  <si>
    <t>Chui</t>
  </si>
  <si>
    <t>F002454</t>
  </si>
  <si>
    <t>Tania Cardozo da Costa</t>
  </si>
  <si>
    <t>128.595.478-51</t>
  </si>
  <si>
    <t>F002455</t>
  </si>
  <si>
    <t>MARIA BETANIA PEREIRA CAVALCANTI</t>
  </si>
  <si>
    <t>685.547.884-00</t>
  </si>
  <si>
    <t>belcaval@hotmail.com</t>
  </si>
  <si>
    <t>Padre Tiago Alberione</t>
  </si>
  <si>
    <t>F002456</t>
  </si>
  <si>
    <t>ATS SISTEMAS DE TECNOLOGIA E REPRESENTACOES DO BRASIL LTDA - EPP</t>
  </si>
  <si>
    <t>10.328.691/0001-00</t>
  </si>
  <si>
    <t>ATS DO BRAZIL</t>
  </si>
  <si>
    <t>luciana@atsdobrazil.com.br</t>
  </si>
  <si>
    <t>Padre Giordano</t>
  </si>
  <si>
    <t>F002457</t>
  </si>
  <si>
    <t>PINPOINT TECNOLOGIA E PESQUISA EM SOFTWARE LTDA</t>
  </si>
  <si>
    <t>07.725.926/0001-93</t>
  </si>
  <si>
    <t>comercial@pinpoint.com.br</t>
  </si>
  <si>
    <t>Paes de Barros</t>
  </si>
  <si>
    <t>F002458</t>
  </si>
  <si>
    <t>IDT LATIN AMERICA LTDA.</t>
  </si>
  <si>
    <t>04.795.089/0001-80</t>
  </si>
  <si>
    <t>nilvamechi@hotmail.com</t>
  </si>
  <si>
    <t>F002459</t>
  </si>
  <si>
    <t>DIFERENCIAL EDITORACAO GRAFICA LTDA - EPP</t>
  </si>
  <si>
    <t>07.688.436/0001-64</t>
  </si>
  <si>
    <t>GUILHERME@GUILHERMEBARREIRA.COM.BR</t>
  </si>
  <si>
    <t>Luis Carlos Prestes</t>
  </si>
  <si>
    <t>F002460</t>
  </si>
  <si>
    <t>FIGUEREDO GOMES REFRIGERACAO EIRELI - ME</t>
  </si>
  <si>
    <t>06.290.730/0001-50</t>
  </si>
  <si>
    <t>CONFORT AR</t>
  </si>
  <si>
    <t>conformtar.financeiro@gmail.com</t>
  </si>
  <si>
    <t>F002461</t>
  </si>
  <si>
    <t>Mckinsey &amp; Company, Inc do Brasil Consultoria LTDA</t>
  </si>
  <si>
    <t>44.074.367/0001-25</t>
  </si>
  <si>
    <t>F002462</t>
  </si>
  <si>
    <t>MUNICIPIO DE FLORIANOPOLIS</t>
  </si>
  <si>
    <t>82.892.282/0001-43</t>
  </si>
  <si>
    <t>PREFEITURA MUNICIPIO DE FLORIANOPOLIS</t>
  </si>
  <si>
    <t>Tenente Silveira</t>
  </si>
  <si>
    <t>F002463</t>
  </si>
  <si>
    <t>FRANCISCO HISASHI BERROCAL ME</t>
  </si>
  <si>
    <t>21.831.779/0001-67</t>
  </si>
  <si>
    <t>GEORGINA 432</t>
  </si>
  <si>
    <t>F002464</t>
  </si>
  <si>
    <t>C I L COMERCIO DE INFORMATICA LTDA</t>
  </si>
  <si>
    <t>NAGEM INFORMATICA</t>
  </si>
  <si>
    <t>geison.silva@nagem.com.br</t>
  </si>
  <si>
    <t>F002465</t>
  </si>
  <si>
    <t>WANUSKA RAMALHO RIBEIRO - ME</t>
  </si>
  <si>
    <t>07.360.918/0001-90</t>
  </si>
  <si>
    <t>ALL JOAO PESSOA</t>
  </si>
  <si>
    <t>wanuska@hotmail.com</t>
  </si>
  <si>
    <t>Manoel Paulino Junior</t>
  </si>
  <si>
    <t>F002466</t>
  </si>
  <si>
    <t>HANDHELP SOLUCOES E INFORMATICA LTDA - ME</t>
  </si>
  <si>
    <t>07.371.640/0001-57</t>
  </si>
  <si>
    <t>F002467</t>
  </si>
  <si>
    <t>THE HEART CORPORATION PUBLICIDADE LTDA</t>
  </si>
  <si>
    <t>17.343.078/0001-01</t>
  </si>
  <si>
    <t>HEART PUBLICIDADE</t>
  </si>
  <si>
    <t>carnicelli@theheartcorporation.com</t>
  </si>
  <si>
    <t>F002468</t>
  </si>
  <si>
    <t>Jaime Cintra - Taxista</t>
  </si>
  <si>
    <t>358.753.298-23</t>
  </si>
  <si>
    <t>Jayminson Kleyton Barbosa Cintra</t>
  </si>
  <si>
    <t>F002469</t>
  </si>
  <si>
    <t>CELESC DISTRIBUICAO S.A</t>
  </si>
  <si>
    <t>08.336.783/0001-90</t>
  </si>
  <si>
    <t>jbraulinos@celesc.com.br</t>
  </si>
  <si>
    <t>ITAMARATI 160 BL A1 B1 E B2</t>
  </si>
  <si>
    <t>F002470</t>
  </si>
  <si>
    <t>PRIMAVERA UTILIDADES E PRESENTES LTDA - EPP</t>
  </si>
  <si>
    <t>74.137.993/0001-84</t>
  </si>
  <si>
    <t>PAPELARIA E DISTRIBUIDORA PRIMAVERA</t>
  </si>
  <si>
    <t>vendasneila@hotmail.com</t>
  </si>
  <si>
    <t>F002471</t>
  </si>
  <si>
    <t>AVANTE8 PROPAGANDA LTDA</t>
  </si>
  <si>
    <t>21.573.122/0001-47</t>
  </si>
  <si>
    <t>F002472</t>
  </si>
  <si>
    <t>UNIVERSO ONLINE S/A</t>
  </si>
  <si>
    <t>01.109.184/0001-95</t>
  </si>
  <si>
    <t>F002473</t>
  </si>
  <si>
    <t>RAPIDOPARK ESTACIONAMENTOS E SERVICOS EIRELI ME</t>
  </si>
  <si>
    <t>18.312.210/0001-80</t>
  </si>
  <si>
    <t>RAPIDOPARK ESTACIONAMENTOS E SERVICOS</t>
  </si>
  <si>
    <t>JOAO DE ABREU 8 LT 10 12 14 42 44 SUBSL I E II</t>
  </si>
  <si>
    <t>F002474</t>
  </si>
  <si>
    <t>SUPER LIMPEZA E ACESSORIOS LTDA - ME</t>
  </si>
  <si>
    <t>13.921.496/0001-88</t>
  </si>
  <si>
    <t>FRANCA FILHO</t>
  </si>
  <si>
    <t>F002475</t>
  </si>
  <si>
    <t>Marcio Carlos C de Souza</t>
  </si>
  <si>
    <t>470.799.167-04</t>
  </si>
  <si>
    <t>Antonio Gil Veloso</t>
  </si>
  <si>
    <t>F002476</t>
  </si>
  <si>
    <t>Juliana Costa Abreu</t>
  </si>
  <si>
    <t>074.250.117-51</t>
  </si>
  <si>
    <t>julianacostaabreu@yahoo.com.br</t>
  </si>
  <si>
    <t>F002477</t>
  </si>
  <si>
    <t>Kennedy Martins Muniz 01404867635</t>
  </si>
  <si>
    <t>13.188.564/0001-41</t>
  </si>
  <si>
    <t>kennedy.muniz@yaoo.com.br</t>
  </si>
  <si>
    <t>TEBAS 795</t>
  </si>
  <si>
    <t>F002478</t>
  </si>
  <si>
    <t>CRISTINA BURATO</t>
  </si>
  <si>
    <t>037.582.201-14</t>
  </si>
  <si>
    <t>crisburato@icloud.com</t>
  </si>
  <si>
    <t>das Amendoeiras</t>
  </si>
  <si>
    <t>F002479</t>
  </si>
  <si>
    <t>Marco Antonio Alves</t>
  </si>
  <si>
    <t>106.697.838-70</t>
  </si>
  <si>
    <t>alvesmarcoadv@gmail.com</t>
  </si>
  <si>
    <t>Prudente de Moraes</t>
  </si>
  <si>
    <t>F002480</t>
  </si>
  <si>
    <t>Beckenkamp Jordão Advogados Associados</t>
  </si>
  <si>
    <t>11.251.091/0001-54</t>
  </si>
  <si>
    <t>bjadvogados@gmail.com</t>
  </si>
  <si>
    <t>Vinte e Sete</t>
  </si>
  <si>
    <t>F002481</t>
  </si>
  <si>
    <t>VERA LUCIA DA FONSECA - EPP</t>
  </si>
  <si>
    <t>67.728.428/0001-26</t>
  </si>
  <si>
    <t>LOPLAST BUFETT TERRACO</t>
  </si>
  <si>
    <t>sandra@lopplast.com.br</t>
  </si>
  <si>
    <t>MOINHO VELHO 372</t>
  </si>
  <si>
    <t>F002482</t>
  </si>
  <si>
    <t>BIT2D TECNOLOGIA LTDA - ME</t>
  </si>
  <si>
    <t>07.045.052/0001-23</t>
  </si>
  <si>
    <t>INTERDATA CURSOS</t>
  </si>
  <si>
    <t>vital.carvalho@interdata.com.br</t>
  </si>
  <si>
    <t>MANOEL BORBA</t>
  </si>
  <si>
    <t>F002483</t>
  </si>
  <si>
    <t>MAISBARATO.NET COMERCIO DE INFORMATICA LTDA - ME</t>
  </si>
  <si>
    <t>elton.araujo@itlog.com.br</t>
  </si>
  <si>
    <t>F002484</t>
  </si>
  <si>
    <t>SOBRADO EMPREENDIMENTOS IMOBILIARIOS LTDA - ME</t>
  </si>
  <si>
    <t>42.770.784/0001-87</t>
  </si>
  <si>
    <t>F002485</t>
  </si>
  <si>
    <t>JOSE ANTINO DA SILVA - EPP</t>
  </si>
  <si>
    <t>41.388.729/0001-64</t>
  </si>
  <si>
    <t>ART TERRA</t>
  </si>
  <si>
    <t>ohana@penochaocamisetas.com.br</t>
  </si>
  <si>
    <t>JOAO PESSOA 7189</t>
  </si>
  <si>
    <t>F002486</t>
  </si>
  <si>
    <t>Ailton Vaz Costa</t>
  </si>
  <si>
    <t>508.704.164-72</t>
  </si>
  <si>
    <t>F002487</t>
  </si>
  <si>
    <t>APA PRODUCOES ARTISTICAS EIRELI</t>
  </si>
  <si>
    <t>18.716.244/0001-30</t>
  </si>
  <si>
    <t>Horacio Lane</t>
  </si>
  <si>
    <t>F002488</t>
  </si>
  <si>
    <t>LINX SERVICOS DE GERENCIAMENTO DE REDES LTDA</t>
  </si>
  <si>
    <t>07.695.727/0001-80</t>
  </si>
  <si>
    <t>LINX SERVICOS DE GERENCIAMENTO DE REDES</t>
  </si>
  <si>
    <t>fabricio.dias@linx.com.br</t>
  </si>
  <si>
    <t>CENNO SBRIGHI 170 SL 1 AND 8 ED II</t>
  </si>
  <si>
    <t>F002489</t>
  </si>
  <si>
    <t>F.J. VALENTE COMERCIO DE MOLDURAS E ARTES LTDA - ME</t>
  </si>
  <si>
    <t>06.878.729/0001-41</t>
  </si>
  <si>
    <t>FABIANO VALENTE ARTES MOLDURAS &amp; PRESENTES</t>
  </si>
  <si>
    <t>joanna-valente@hotmail.com</t>
  </si>
  <si>
    <t>F002490</t>
  </si>
  <si>
    <t>Gabriel José da Fonseca ME</t>
  </si>
  <si>
    <t>00.158.506/0001-23</t>
  </si>
  <si>
    <t>Itapiru</t>
  </si>
  <si>
    <t>F002491</t>
  </si>
  <si>
    <t>SOMA CENOGRAFIA LTDA - ME</t>
  </si>
  <si>
    <t>19.178.766/0001-99</t>
  </si>
  <si>
    <t>FINANCEIRO@SOMACENOGRAFIA.COM.BR</t>
  </si>
  <si>
    <t>Manuel de Andrade</t>
  </si>
  <si>
    <t>F002492</t>
  </si>
  <si>
    <t>E S Z COMUNICACAO LTDA.</t>
  </si>
  <si>
    <t>10.871.638/0001-51</t>
  </si>
  <si>
    <t>Essenza</t>
  </si>
  <si>
    <t>eduardo@essenzacomunicacao.com.br</t>
  </si>
  <si>
    <t>FRANCISCO MATARAZZO 1752 2211 E 2212</t>
  </si>
  <si>
    <t>F002493</t>
  </si>
  <si>
    <t>MINTEL PESQUISAS DE MERCADO BRASIL LTDA.</t>
  </si>
  <si>
    <t>16.881.347/0001-20</t>
  </si>
  <si>
    <t>F002494</t>
  </si>
  <si>
    <t>Daniela dos Santos Frinhani</t>
  </si>
  <si>
    <t>095.304.697-48</t>
  </si>
  <si>
    <t>contato@danielafrinhani.adv.br</t>
  </si>
  <si>
    <t>Goncalo de Castro</t>
  </si>
  <si>
    <t>F002495</t>
  </si>
  <si>
    <t>REPRODUCOES E ARTES COMPULASER LTDA - EPP</t>
  </si>
  <si>
    <t>03.037.453/0001-80</t>
  </si>
  <si>
    <t>rafaela@compulaserg.com.br</t>
  </si>
  <si>
    <t>Lasar Segall</t>
  </si>
  <si>
    <t>F002496</t>
  </si>
  <si>
    <t>RESTAURANT WEEK EVENTOS E PROMOCOES EIRELI - ME</t>
  </si>
  <si>
    <t>08.927.595/0001-37</t>
  </si>
  <si>
    <t>RESTAURANT WEEK</t>
  </si>
  <si>
    <t>Dona Germaine Burchard</t>
  </si>
  <si>
    <t>F002497</t>
  </si>
  <si>
    <t>Verri &amp; Verri Produções</t>
  </si>
  <si>
    <t>05.193.295/0001-83</t>
  </si>
  <si>
    <t>RLV Produção de Eventos Ltda</t>
  </si>
  <si>
    <t>rodrigo@verrieverri.com.br</t>
  </si>
  <si>
    <t>QI 5 Bloco F Gilberto Salomao</t>
  </si>
  <si>
    <t>F002498</t>
  </si>
  <si>
    <t>TRANSPENNA MUDANCAS E TRANSPORTES LTDA ME</t>
  </si>
  <si>
    <t>11.418.277/0001-55</t>
  </si>
  <si>
    <t>GUILHERME DE OLIVEIRA SA 463</t>
  </si>
  <si>
    <t>F002499</t>
  </si>
  <si>
    <t>Posto Berlanda</t>
  </si>
  <si>
    <t>CURITIBANOS</t>
  </si>
  <si>
    <t>postoberlanda@postoberlanda.com.br</t>
  </si>
  <si>
    <t>ROTARY</t>
  </si>
  <si>
    <t>F002500</t>
  </si>
  <si>
    <t>EMES &amp; DESIGN PROPAGANDA E MARKETING LTDA - EPP</t>
  </si>
  <si>
    <t>05.562.431/0001-65</t>
  </si>
  <si>
    <t>designeimagem@gmail.com</t>
  </si>
  <si>
    <t>Nove</t>
  </si>
  <si>
    <t>F002501</t>
  </si>
  <si>
    <t>J CANEDO</t>
  </si>
  <si>
    <t>A C GOMES LOJAS EIRELI</t>
  </si>
  <si>
    <t>F002502</t>
  </si>
  <si>
    <t>ASSOCIACAO BRASILEIRA DE PESQUISADORES DE MERCADO, OPINIAO E MIDIA</t>
  </si>
  <si>
    <t>50.534.908/0001-53</t>
  </si>
  <si>
    <t>ASBPM</t>
  </si>
  <si>
    <t>Leandro Dupre</t>
  </si>
  <si>
    <t>F002503</t>
  </si>
  <si>
    <t>K2R ESTACIONAMENTOS E SERVICOS LTDA</t>
  </si>
  <si>
    <t>12.319.368/0008-72</t>
  </si>
  <si>
    <t>amilton@maxipark.com.br</t>
  </si>
  <si>
    <t>ENG DOMINGOS FERREIRA 681 683</t>
  </si>
  <si>
    <t>F002504</t>
  </si>
  <si>
    <t>SANGLASS COMERCIO DE VIDROS LTDA - ME</t>
  </si>
  <si>
    <t>05.482.162/0001-27</t>
  </si>
  <si>
    <t>SANVIDRO</t>
  </si>
  <si>
    <t>Pan Nordestina</t>
  </si>
  <si>
    <t>F002505</t>
  </si>
  <si>
    <t>TRIAH GSP INTEGRADORA DE SISTEMAS LTDA</t>
  </si>
  <si>
    <t>19.464.930/0001-24</t>
  </si>
  <si>
    <t>F002506</t>
  </si>
  <si>
    <t>CUTE CAKES CONFEITARIA E CAFE LTDA - ME</t>
  </si>
  <si>
    <t>21.423.765/0001-04</t>
  </si>
  <si>
    <t>Itapeva</t>
  </si>
  <si>
    <t>F002507</t>
  </si>
  <si>
    <t>SF COMERCIO DE ALIMENTOS LTDA - ME</t>
  </si>
  <si>
    <t>21.082.753/0001-63</t>
  </si>
  <si>
    <t>brasilcacaucorporativo@gmail.com</t>
  </si>
  <si>
    <t>F002508</t>
  </si>
  <si>
    <t>CHEZ ELLE CENTRO ESTÉTICO LTDA</t>
  </si>
  <si>
    <t>13.061.793/0001-09</t>
  </si>
  <si>
    <t>marisa@chezelle.com.br;cptrocas@dotz.com.br</t>
  </si>
  <si>
    <t>F002509</t>
  </si>
  <si>
    <t>COMPANHIA ENERGETICA DE ALAGOAS - CEAL</t>
  </si>
  <si>
    <t>12.272.084/0001-00</t>
  </si>
  <si>
    <t>ELETROBRAS DISTRIBUICAO ALAGOAS</t>
  </si>
  <si>
    <t>FERNANDES LIMA 3349 CEAL</t>
  </si>
  <si>
    <t>F002510</t>
  </si>
  <si>
    <t>DJ ALBERTO ESTUDIO E GRAVACOES LTDA - ME</t>
  </si>
  <si>
    <t>08.655.807/0001-74</t>
  </si>
  <si>
    <t>ALBERTO DJ STUDIO LTDA</t>
  </si>
  <si>
    <t>dario.queiroz@hotmail.com.br</t>
  </si>
  <si>
    <t>Tenente Jose Newton</t>
  </si>
  <si>
    <t>F002511</t>
  </si>
  <si>
    <t>ASSOCIACAO COMERCIAL E INDUSTRIAL DE CAMPINAS</t>
  </si>
  <si>
    <t>46.061.479/0001-77</t>
  </si>
  <si>
    <t>camila.oliveira@acic.bz</t>
  </si>
  <si>
    <t>F002512</t>
  </si>
  <si>
    <t>AMALIO PAULO GODINHO</t>
  </si>
  <si>
    <t>06.890.359/0001-68</t>
  </si>
  <si>
    <t>DIVISORIAS GODINHO</t>
  </si>
  <si>
    <t>303 Bloco A</t>
  </si>
  <si>
    <t>F002513</t>
  </si>
  <si>
    <t>NASSAU EDITORA RADIO E TV LTDA</t>
  </si>
  <si>
    <t>27.065.150/0001-30</t>
  </si>
  <si>
    <t>cobranca@redetribuna.com.br</t>
  </si>
  <si>
    <t>JOAQUIM PLACIDO DA SILVA</t>
  </si>
  <si>
    <t>F002514</t>
  </si>
  <si>
    <t>ASSOCIACAO BRASILEIRA DE BARES E RESTAURANTES</t>
  </si>
  <si>
    <t>01.264.363/0001-05</t>
  </si>
  <si>
    <t>ABRASEL/DF</t>
  </si>
  <si>
    <t>financeirodf@abrasel.com.br</t>
  </si>
  <si>
    <t>706/707 Bloco G</t>
  </si>
  <si>
    <t>F002515</t>
  </si>
  <si>
    <t>FLYTOUR BUSINESS TRAVEL VIAGENS E TURISMO LTDA.</t>
  </si>
  <si>
    <t>02.167.320/0001-66</t>
  </si>
  <si>
    <t>Jurua</t>
  </si>
  <si>
    <t>F002516</t>
  </si>
  <si>
    <t>EMPRESS SOLUCOES GRAFICAS LTDA - EPP</t>
  </si>
  <si>
    <t>05.784.828/0001-00</t>
  </si>
  <si>
    <t>EMPRESS</t>
  </si>
  <si>
    <t>F002517</t>
  </si>
  <si>
    <t>RCA DISTRIBUIDORA SOCIEDADE LTDA</t>
  </si>
  <si>
    <t>05.846.607/0001-00</t>
  </si>
  <si>
    <t>alex.alves@rcadistribuidora.com.br</t>
  </si>
  <si>
    <t>F002518</t>
  </si>
  <si>
    <t>Jussiane Allage Macedo</t>
  </si>
  <si>
    <t>037.076.299-10</t>
  </si>
  <si>
    <t>São Francisco do Sul</t>
  </si>
  <si>
    <t>jussianeallage@hotmail.com</t>
  </si>
  <si>
    <t>F002519</t>
  </si>
  <si>
    <t>MICHELE KYRILLOS OBEID</t>
  </si>
  <si>
    <t>303.577.768-36</t>
  </si>
  <si>
    <t>micheleobeid@terra.com.br</t>
  </si>
  <si>
    <t>F002520</t>
  </si>
  <si>
    <t>Villa Emporium - Armazém Gourmet</t>
  </si>
  <si>
    <t>25.735.051/0001-92</t>
  </si>
  <si>
    <t>Comercial JRD ltda.</t>
  </si>
  <si>
    <t>emporium@uai.com.br; cptrocas@dotz.com.br</t>
  </si>
  <si>
    <t>F002521</t>
  </si>
  <si>
    <t>ESPAÇO GOURMET ANA LOBO</t>
  </si>
  <si>
    <t>08.822.135/0001-44</t>
  </si>
  <si>
    <t>ANA CRISTINA BRAVO CYSNEIROS CAVALCANTI LOBO</t>
  </si>
  <si>
    <t>ana@mlobo.com.br</t>
  </si>
  <si>
    <t>PICADILLY</t>
  </si>
  <si>
    <t>F002522</t>
  </si>
  <si>
    <t>CESAR ALEXANDRE DOS ANJOS</t>
  </si>
  <si>
    <t>590.645.444-68</t>
  </si>
  <si>
    <t>Colares</t>
  </si>
  <si>
    <t>F002523</t>
  </si>
  <si>
    <t>A L A COMERCIO DE VIDROS LTDA - ME</t>
  </si>
  <si>
    <t>06.606.164/0001-43</t>
  </si>
  <si>
    <t>VIDRACARIA SANTO EXPEDITO</t>
  </si>
  <si>
    <t>vidracariasantoexpedito@hotmail.com</t>
  </si>
  <si>
    <t>PRES CASTELO BRANCO 3209</t>
  </si>
  <si>
    <t>F002524</t>
  </si>
  <si>
    <t>HOTÉIS OTHON S/A</t>
  </si>
  <si>
    <t>33.200.049/0016-23</t>
  </si>
  <si>
    <t>BELO HORIZONTE OTHON PALACE HOTEL</t>
  </si>
  <si>
    <t>marcio.alves@othon.com.br;cptrocas@dotz.com.br</t>
  </si>
  <si>
    <t>F002525</t>
  </si>
  <si>
    <t>DIV</t>
  </si>
  <si>
    <t>boaviagem@redecarvalheira.com.br; cptrocas@dotz.com.br</t>
  </si>
  <si>
    <t>F002526</t>
  </si>
  <si>
    <t>SANTA CLARA - MATRIZ</t>
  </si>
  <si>
    <t>roni.bastos@staclara.com.br; cptrocas@dotz.com.br</t>
  </si>
  <si>
    <t>F002527</t>
  </si>
  <si>
    <t>JEJOW BAR E RESTAURANTE LTDA</t>
  </si>
  <si>
    <t>20.399.765/0001-53</t>
  </si>
  <si>
    <t>Anchieta Botequim</t>
  </si>
  <si>
    <t>jefersilver@gmail.com; cptrocas@dotz.com.br</t>
  </si>
  <si>
    <t>Vitorio Marcola</t>
  </si>
  <si>
    <t>F002528</t>
  </si>
  <si>
    <t>BISTRO DESLANDES LTDA - EPP</t>
  </si>
  <si>
    <t>18.116.017/0001-74</t>
  </si>
  <si>
    <t>Bistrô Deslandes</t>
  </si>
  <si>
    <t>priscilabispo.2@hotmail.com;cptrocas@dotz.com.br</t>
  </si>
  <si>
    <t>Francisco Deslandes</t>
  </si>
  <si>
    <t>F002529</t>
  </si>
  <si>
    <t>UNYTECH INSTALACAO E MANUTENCAO DE PORTAS AUTOMATICAS LTDA - ME</t>
  </si>
  <si>
    <t>13.002.926/0001-68</t>
  </si>
  <si>
    <t>UNYTECH</t>
  </si>
  <si>
    <t>assistencia@vipodoor.net</t>
  </si>
  <si>
    <t>Curupa</t>
  </si>
  <si>
    <t>F002530</t>
  </si>
  <si>
    <t>WEBAULA PRODUTOS E SERVICOS PARA EDUCACAO EDITORA S/A</t>
  </si>
  <si>
    <t>06.954.022/0001-77</t>
  </si>
  <si>
    <t>cristhie.bicalho@webaula.com</t>
  </si>
  <si>
    <t>F002531</t>
  </si>
  <si>
    <t>DSWC COMERCIO DE BRINDES LTDA. - ME</t>
  </si>
  <si>
    <t>19.148.013/0001-30</t>
  </si>
  <si>
    <t>DW BRINDES</t>
  </si>
  <si>
    <t>daniel@dwpromocionais.com.br</t>
  </si>
  <si>
    <t>ANTONIO BERNACCHI 13</t>
  </si>
  <si>
    <t>F002532</t>
  </si>
  <si>
    <t>HAREL SERVICOS E LIMPEZAS POS-OBRAS LTDA - ME</t>
  </si>
  <si>
    <t>13.405.742/0001-49</t>
  </si>
  <si>
    <t>HAREL SERVICOS</t>
  </si>
  <si>
    <t>brenodias.harelservicos@gmail.com</t>
  </si>
  <si>
    <t>Maria Ortiz</t>
  </si>
  <si>
    <t>F002533</t>
  </si>
  <si>
    <t>AUGURI ALIMENTOS LTDA</t>
  </si>
  <si>
    <t>19.813.763/0001-80</t>
  </si>
  <si>
    <t>AUGURI PIZZARIA E FORNERIA</t>
  </si>
  <si>
    <t>auguripizzaria@hotmail.com;cptrocas@dotz.com.br</t>
  </si>
  <si>
    <t>Alabastro</t>
  </si>
  <si>
    <t>F002534</t>
  </si>
  <si>
    <t>Eloi Bistrô Art Cuisine</t>
  </si>
  <si>
    <t>18.751.144/0001-45</t>
  </si>
  <si>
    <t>Buffet Eloi Moreira &amp; Braz Ltda</t>
  </si>
  <si>
    <t>eloi@eloimoreira.com.br; alisson.braz@eloimoreira.com.br; cptrocas@dotz.com.br</t>
  </si>
  <si>
    <t>Marques do Paranagua</t>
  </si>
  <si>
    <t>F002535</t>
  </si>
  <si>
    <t>Guilherme Dias de O. Melo Serviços de Eventos e Alimentação</t>
  </si>
  <si>
    <t>08.545.372/0001-05</t>
  </si>
  <si>
    <t>Hermengarda</t>
  </si>
  <si>
    <t>restaurante@hermengarda.com.br;guilherme@hermengarda.com.br;cptrocas@dotz.com.br</t>
  </si>
  <si>
    <t>Outono</t>
  </si>
  <si>
    <t>F002536</t>
  </si>
  <si>
    <t>Maurizio gallo alimentos ltda</t>
  </si>
  <si>
    <t>09.551.408/0002-07</t>
  </si>
  <si>
    <t>Restaurante Italiano Maurizio Gallo</t>
  </si>
  <si>
    <t>mauriogallo.aimores@hotmail.com; cptrocas@dotz.com.br</t>
  </si>
  <si>
    <t>F002537</t>
  </si>
  <si>
    <t>GJK COMERCIO DE ALIMENTOS LTDA</t>
  </si>
  <si>
    <t>12.368.509/0001-70</t>
  </si>
  <si>
    <t>Restaurante Mes Amis</t>
  </si>
  <si>
    <t>contato@restaurantemesamis.com.br; cptrocas@dotz.com.br</t>
  </si>
  <si>
    <t>F002538</t>
  </si>
  <si>
    <t>8zh7 restaurante ltda</t>
  </si>
  <si>
    <t>17.953.774/0001-30</t>
  </si>
  <si>
    <t>Nonna Carmela</t>
  </si>
  <si>
    <t>flavio.fantini@nonnacarmela.com.br;cptrocas@dotz.com.br</t>
  </si>
  <si>
    <t>F002539</t>
  </si>
  <si>
    <t>Adalberto Guedes Scandelari</t>
  </si>
  <si>
    <t>016.585.331-00</t>
  </si>
  <si>
    <t>F002540</t>
  </si>
  <si>
    <t>Ademar Serafim Rodrigues</t>
  </si>
  <si>
    <t>070.655.719-04</t>
  </si>
  <si>
    <t>F002541</t>
  </si>
  <si>
    <t>RESTAURANTE MASSAS PICHITA LANNA</t>
  </si>
  <si>
    <t>03.913.020/0001-41</t>
  </si>
  <si>
    <t>RJP COMERCIO DE PRODUTO LTDA</t>
  </si>
  <si>
    <t>JULIALANNA@HOTMAIL.COM</t>
  </si>
  <si>
    <t>F002542</t>
  </si>
  <si>
    <t>Adma Karla Guimarães Borba</t>
  </si>
  <si>
    <t>334.454.898-07</t>
  </si>
  <si>
    <t>F002543</t>
  </si>
  <si>
    <t>Agamenon Almeida De Souza Segundo</t>
  </si>
  <si>
    <t>009.841.555-70</t>
  </si>
  <si>
    <t>F002544</t>
  </si>
  <si>
    <t>Agatha Aisleni Rodrigues Gomes Ferreira</t>
  </si>
  <si>
    <t>365.951.058-02</t>
  </si>
  <si>
    <t>F002545</t>
  </si>
  <si>
    <t>TCHÊ PARRILLA</t>
  </si>
  <si>
    <t>20.420.221/0001-26</t>
  </si>
  <si>
    <t>TCHÊ TINTOS TAPAS Y PARRILLA LTDA</t>
  </si>
  <si>
    <t>tche@tcheparrilla.com.br</t>
  </si>
  <si>
    <t>Palmira</t>
  </si>
  <si>
    <t>F002546</t>
  </si>
  <si>
    <t>Alessandra Esteves Garrido Longo</t>
  </si>
  <si>
    <t>338.363.828-65</t>
  </si>
  <si>
    <t>F002547</t>
  </si>
  <si>
    <t>Alessandra Francisca Maciel</t>
  </si>
  <si>
    <t>294.569.618-50</t>
  </si>
  <si>
    <t>F002548</t>
  </si>
  <si>
    <t>Yan Barcellos Sanches</t>
  </si>
  <si>
    <t>223.084.568-33</t>
  </si>
  <si>
    <t>F002549</t>
  </si>
  <si>
    <t>Marcio Rodrigo Santos</t>
  </si>
  <si>
    <t>299.626.568-85</t>
  </si>
  <si>
    <t>F002550</t>
  </si>
  <si>
    <t>Wymara Alves Cabral</t>
  </si>
  <si>
    <t>867.668.212-72</t>
  </si>
  <si>
    <t>F002551</t>
  </si>
  <si>
    <t>Walter Coelho Teixeira</t>
  </si>
  <si>
    <t>418.544.777-34</t>
  </si>
  <si>
    <t>F002552</t>
  </si>
  <si>
    <t>INNOVATION COMERCIO DE BRINDES - EIRELI - ME</t>
  </si>
  <si>
    <t>10.635.104/0001-26</t>
  </si>
  <si>
    <t>INNOVATION BRINDES</t>
  </si>
  <si>
    <t>F002553</t>
  </si>
  <si>
    <t>Vivace</t>
  </si>
  <si>
    <t>12.594.492/0001-70</t>
  </si>
  <si>
    <t>Pampulha Alimentos Ltda ME</t>
  </si>
  <si>
    <t>latarohoehne@hotmail.com</t>
  </si>
  <si>
    <t>Conselheiro Galvao</t>
  </si>
  <si>
    <t>F002554</t>
  </si>
  <si>
    <t>RESTAURANTE ITALIA GRILL</t>
  </si>
  <si>
    <t>01.505.549/0001-09</t>
  </si>
  <si>
    <t>ITALIA GRILL</t>
  </si>
  <si>
    <t>jorgewon@hotmail.com;cptrocas@dotz.com.br</t>
  </si>
  <si>
    <t>F002555</t>
  </si>
  <si>
    <t>A Osteria Gusto</t>
  </si>
  <si>
    <t>18.143.405/0001-44</t>
  </si>
  <si>
    <t>Ana Flavia Silva Valadares</t>
  </si>
  <si>
    <t>Benvindorestaurante@bol.com.br;cptrocas@dotz.com.br</t>
  </si>
  <si>
    <t>F002556</t>
  </si>
  <si>
    <t>Beggiato Restaurante</t>
  </si>
  <si>
    <t>17.507.463/0001-47</t>
  </si>
  <si>
    <t>BEGGIATO RESTAURANTE LTDA - ME</t>
  </si>
  <si>
    <t>fechiaribeggiato@yahoo.com.br</t>
  </si>
  <si>
    <t>Cura D'Ars</t>
  </si>
  <si>
    <t>F002557</t>
  </si>
  <si>
    <t>Benvindo</t>
  </si>
  <si>
    <t>11.168.339/0001-18</t>
  </si>
  <si>
    <t>BENVINDO BISTRO RESTAURANTE LTDA - EPP</t>
  </si>
  <si>
    <t>F002558</t>
  </si>
  <si>
    <t>Cantina Piacenza</t>
  </si>
  <si>
    <t>09.325.611/0001-84</t>
  </si>
  <si>
    <t>Cantina Piacenza Ltda ME</t>
  </si>
  <si>
    <t>cantinapiacenza@gmail.com</t>
  </si>
  <si>
    <t>F002559</t>
  </si>
  <si>
    <t>TG ALIMENTOS E BEBIDAS LTDA - EPP</t>
  </si>
  <si>
    <t>12.315.778/0001-79</t>
  </si>
  <si>
    <t>L'Entrecôte</t>
  </si>
  <si>
    <t>fortaleza.adm.ldp@gmail.com;cptrocas@dotz.com.br</t>
  </si>
  <si>
    <t>F002560</t>
  </si>
  <si>
    <t>Ortiz</t>
  </si>
  <si>
    <t>21.035.561/0001-04</t>
  </si>
  <si>
    <t>Restaurante Ortiz Fireli - ME</t>
  </si>
  <si>
    <t>restauranteortiz@yahoo.com;cptrocas@dotz.com.br,</t>
  </si>
  <si>
    <t>F002561</t>
  </si>
  <si>
    <t>RISTORANTE DON PASQUALE LTDA - ME</t>
  </si>
  <si>
    <t>05.633.638/0001-83</t>
  </si>
  <si>
    <t>ristorantedonpasquele@gmail.com</t>
  </si>
  <si>
    <t>F002562</t>
  </si>
  <si>
    <t>Yakan Lounge</t>
  </si>
  <si>
    <t>14.441.409/0001-58</t>
  </si>
  <si>
    <t>Balda Comercio de Alimentos Ltda</t>
  </si>
  <si>
    <t>YAK</t>
  </si>
  <si>
    <t>contato@yakanlounge.com.br;cptrocas@dotz.com.br</t>
  </si>
  <si>
    <t>Andaluzita</t>
  </si>
  <si>
    <t>F002563</t>
  </si>
  <si>
    <t>AMADEUS</t>
  </si>
  <si>
    <t>17.790.108/0001-28</t>
  </si>
  <si>
    <t>RESTAURANTE PARAISO GOURMET LTDA</t>
  </si>
  <si>
    <t>LUIS.E.T@TERRA.COM.BR</t>
  </si>
  <si>
    <t>F002564</t>
  </si>
  <si>
    <t>ITALIA RISTORANTE</t>
  </si>
  <si>
    <t>14.714.405/0001-04</t>
  </si>
  <si>
    <t>UNICOS RESTAURANTE TABACARIA E COMERCIO LTDA</t>
  </si>
  <si>
    <t>F002565</t>
  </si>
  <si>
    <t>Maharaj</t>
  </si>
  <si>
    <t>09.152.911/0001-09</t>
  </si>
  <si>
    <t>CENTRO CULTURAL E GASTRONOMICO INDIA BRASIL EIRELI - EPP</t>
  </si>
  <si>
    <t>ristorantedonpasquele@gmail.com;cptrocas@dotz.com.br</t>
  </si>
  <si>
    <t>F002566</t>
  </si>
  <si>
    <t>Osteria Degli Angeli</t>
  </si>
  <si>
    <t>08.884.805/0001-57</t>
  </si>
  <si>
    <t>Massas Amici Ltda</t>
  </si>
  <si>
    <t>rm.perdigao@uol.com.br;cptrocas@dotz.com.br</t>
  </si>
  <si>
    <t>F002567</t>
  </si>
  <si>
    <t>VERANO STUDIO GOURMET</t>
  </si>
  <si>
    <t>18.034.770/0001-10</t>
  </si>
  <si>
    <t>ORGANIZAÇÕES MOTA E SILVA LTDA</t>
  </si>
  <si>
    <t>fulvio@veranogourmet.com;cptrocas@dotz.com.br</t>
  </si>
  <si>
    <t>Ludgero Dolabela</t>
  </si>
  <si>
    <t>F002568</t>
  </si>
  <si>
    <t>Nó de Rosa Produções Ltda</t>
  </si>
  <si>
    <t>06.216.994/0001-64</t>
  </si>
  <si>
    <t>marcia@noderosa.com.br</t>
  </si>
  <si>
    <t>F002569</t>
  </si>
  <si>
    <t>FICUS RESTAURANTE LTDA - EPP</t>
  </si>
  <si>
    <t>07.284.571/0001-44</t>
  </si>
  <si>
    <t>renatobiagioni@uol.com.br; cptrocas@dotz.com.br</t>
  </si>
  <si>
    <t>Felipe dos Santos</t>
  </si>
  <si>
    <t>F002570</t>
  </si>
  <si>
    <t>Willington Piloto Da Silva</t>
  </si>
  <si>
    <t>375.243.508-99</t>
  </si>
  <si>
    <t>F002571</t>
  </si>
  <si>
    <t>Willianne Kelly Bittencourt De Albuquerque</t>
  </si>
  <si>
    <t>078.034.204-60</t>
  </si>
  <si>
    <t>F002572</t>
  </si>
  <si>
    <t>Willian Fernandes Da Silva</t>
  </si>
  <si>
    <t>322.910.218-50</t>
  </si>
  <si>
    <t>F002573</t>
  </si>
  <si>
    <t>Welton Felix Dos Santos</t>
  </si>
  <si>
    <t>383.243.198-59</t>
  </si>
  <si>
    <t>F002574</t>
  </si>
  <si>
    <t>Wedila Gonçalves Belo</t>
  </si>
  <si>
    <t>000.397.103-19</t>
  </si>
  <si>
    <t>F002575</t>
  </si>
  <si>
    <t>Washington Dos Santos Behring</t>
  </si>
  <si>
    <t>359.939.358-39</t>
  </si>
  <si>
    <t>F002576</t>
  </si>
  <si>
    <t>COMERCIO BISTRO DE CREPE LTDA - ME</t>
  </si>
  <si>
    <t>15.644.254/0001-10</t>
  </si>
  <si>
    <t>BISTRO DE CREPE</t>
  </si>
  <si>
    <t>bistrodecrepes@gmail.com; cptrocas@dotz.com.br</t>
  </si>
  <si>
    <t>Walter Guimaraes Figueiredo</t>
  </si>
  <si>
    <t>F002577</t>
  </si>
  <si>
    <t>Alexsandra Francisca De Resende</t>
  </si>
  <si>
    <t>012.426.206-64</t>
  </si>
  <si>
    <t>F002578</t>
  </si>
  <si>
    <t>Aline de Jesus da Silva</t>
  </si>
  <si>
    <t>384.037.638-67</t>
  </si>
  <si>
    <t>F002579</t>
  </si>
  <si>
    <t>Alisson Monteiro De Moraes</t>
  </si>
  <si>
    <t>772.592.460-49</t>
  </si>
  <si>
    <t>Allancaster Lélis Silva</t>
  </si>
  <si>
    <t>033.847.091.-36</t>
  </si>
  <si>
    <t>F002581</t>
  </si>
  <si>
    <t>Amanda Nolasco Borges</t>
  </si>
  <si>
    <t>381.703.848-85</t>
  </si>
  <si>
    <t>F002582</t>
  </si>
  <si>
    <t>Amanda Rocha Lima</t>
  </si>
  <si>
    <t>333.162.518-39</t>
  </si>
  <si>
    <t>F002583</t>
  </si>
  <si>
    <t>BELIEVE IT DESENVOLVIMENTO DE SOFTWARE LTDA</t>
  </si>
  <si>
    <t>17.680.354/0001-27</t>
  </si>
  <si>
    <t>BELIEVE IT</t>
  </si>
  <si>
    <t>DONA SILLA NALON GONZAGA 136 AP 105 ED PIAZZA</t>
  </si>
  <si>
    <t>F002584</t>
  </si>
  <si>
    <t>FAGNE JUNHO DE SOUSA 05799209419</t>
  </si>
  <si>
    <t>21.916.579/0001-07</t>
  </si>
  <si>
    <t>FJ PINTURAS E SERVICOS</t>
  </si>
  <si>
    <t>Cardivando dos Santos Sa</t>
  </si>
  <si>
    <t>F002585</t>
  </si>
  <si>
    <t>Ana Carolina Corrêa Da Silva Oschery</t>
  </si>
  <si>
    <t>123.322.847-10</t>
  </si>
  <si>
    <t>F002586</t>
  </si>
  <si>
    <t>Ana Carolina Mello Feitosa</t>
  </si>
  <si>
    <t>310.206.498-10</t>
  </si>
  <si>
    <t>F002587</t>
  </si>
  <si>
    <t>Ana Elisa De Moura</t>
  </si>
  <si>
    <t>980.406.930-04</t>
  </si>
  <si>
    <t>F002588</t>
  </si>
  <si>
    <t>Ana Paula Rodrigues De Souza</t>
  </si>
  <si>
    <t>000.968.523-56</t>
  </si>
  <si>
    <t>F002589</t>
  </si>
  <si>
    <t>LHA PARK ESTACIONAMENTO E LOCACAO DE VEICULOS LTDA - ME</t>
  </si>
  <si>
    <t>05.979.643/0001-42</t>
  </si>
  <si>
    <t>Ilha Park</t>
  </si>
  <si>
    <t>ILPA</t>
  </si>
  <si>
    <t>SAMIRA2.5@HOTMAIL.COM;cptrocas@dotz.com.br</t>
  </si>
  <si>
    <t>F002590</t>
  </si>
  <si>
    <t>Anderson De Andrade Sarilio</t>
  </si>
  <si>
    <t>317.994.448-05</t>
  </si>
  <si>
    <t>F002591</t>
  </si>
  <si>
    <t>Anderson Espanha</t>
  </si>
  <si>
    <t>274.256.568-09</t>
  </si>
  <si>
    <t>F002592</t>
  </si>
  <si>
    <t>André Amboni Mondardo</t>
  </si>
  <si>
    <t>055.473.569-56</t>
  </si>
  <si>
    <t>F002593</t>
  </si>
  <si>
    <t>André Luiz Valeretto Braga</t>
  </si>
  <si>
    <t>205.131.598-19</t>
  </si>
  <si>
    <t>F002594</t>
  </si>
  <si>
    <t>Andrea Magalhães Pires</t>
  </si>
  <si>
    <t>054.095.039-45</t>
  </si>
  <si>
    <t>F002595</t>
  </si>
  <si>
    <t>Andressa Aransegui</t>
  </si>
  <si>
    <t>025.986.030-10</t>
  </si>
  <si>
    <t>F002596</t>
  </si>
  <si>
    <t>Andrielly Fontana Rosa Dos Santos</t>
  </si>
  <si>
    <t>130.895.617-78</t>
  </si>
  <si>
    <t>F002597</t>
  </si>
  <si>
    <t>Walter De Oliveira Junior</t>
  </si>
  <si>
    <t>322.356.128-57</t>
  </si>
  <si>
    <t>F002598</t>
  </si>
  <si>
    <t>Viviane Calcagno Branco</t>
  </si>
  <si>
    <t>226.373.568-20</t>
  </si>
  <si>
    <t>F002599</t>
  </si>
  <si>
    <t>Viviane Aily Kokudai</t>
  </si>
  <si>
    <t>295.091.488-81</t>
  </si>
  <si>
    <t>F002600</t>
  </si>
  <si>
    <t>Vinicius Henrique Costa</t>
  </si>
  <si>
    <t>021.549.267-62</t>
  </si>
  <si>
    <t>F002601</t>
  </si>
  <si>
    <t>Vinicius Gomes Dadda</t>
  </si>
  <si>
    <t>011.916.520-17</t>
  </si>
  <si>
    <t>F002602</t>
  </si>
  <si>
    <t>Angelica Cristina Samora Oliveira</t>
  </si>
  <si>
    <t>311.214.528-33</t>
  </si>
  <si>
    <t>F002603</t>
  </si>
  <si>
    <t>MTR - MUDANCAS E TRANSPORTES RECIFE LTDA - EPP</t>
  </si>
  <si>
    <t>05.562.647/0001-20</t>
  </si>
  <si>
    <t>Confiança Mudanças e Transportes</t>
  </si>
  <si>
    <t>cristiano@confiancabr.com.br</t>
  </si>
  <si>
    <t>Professor Dionisio Maciel Monteiro</t>
  </si>
  <si>
    <t>F002604</t>
  </si>
  <si>
    <t>Ariádine Cherle De Souza Cruz</t>
  </si>
  <si>
    <t>388.806.498-84</t>
  </si>
  <si>
    <t>F002605</t>
  </si>
  <si>
    <t>Aurinivia Nobre De Melo</t>
  </si>
  <si>
    <t>653.596.153-20</t>
  </si>
  <si>
    <t>F002606</t>
  </si>
  <si>
    <t>Bárbara Dominguez Gouveia</t>
  </si>
  <si>
    <t>361.931.108-01</t>
  </si>
  <si>
    <t>F002607</t>
  </si>
  <si>
    <t>Barbara Luana Grossl Xavier</t>
  </si>
  <si>
    <t>074.391.939-46</t>
  </si>
  <si>
    <t>F002608</t>
  </si>
  <si>
    <t>Beatriz Celia Pimenta Pinheiro</t>
  </si>
  <si>
    <t>359.627.888-00</t>
  </si>
  <si>
    <t>F002609</t>
  </si>
  <si>
    <t>Beatriz Domingos Serdeira</t>
  </si>
  <si>
    <t>027.965.673-46</t>
  </si>
  <si>
    <t>F002610</t>
  </si>
  <si>
    <t>FAST QUALITY SERVICOS GRAFICOS LTDA</t>
  </si>
  <si>
    <t>18.539.291/0001-56</t>
  </si>
  <si>
    <t>FAST QUALITY</t>
  </si>
  <si>
    <t>luzielson@fastbsb.com.br</t>
  </si>
  <si>
    <t>QD 5C 8 AREA ESPECIAL</t>
  </si>
  <si>
    <t>F002611</t>
  </si>
  <si>
    <t>OKNO PESQUISA DE MERCADO LIMITADA</t>
  </si>
  <si>
    <t>17.966.434/0001-43</t>
  </si>
  <si>
    <t>carmen.capote@okno-ne.com.br</t>
  </si>
  <si>
    <t>F002612</t>
  </si>
  <si>
    <t>TECHNIK BRASIL LTDA</t>
  </si>
  <si>
    <t>28.011.062/0001-18</t>
  </si>
  <si>
    <t>eventos9.rio@executiveone.com</t>
  </si>
  <si>
    <t>Cardoso Marinho</t>
  </si>
  <si>
    <t>F002613</t>
  </si>
  <si>
    <t>Geraldo Lino da Silva</t>
  </si>
  <si>
    <t>457.087.115-15</t>
  </si>
  <si>
    <t>geraldo@geraldolino.com</t>
  </si>
  <si>
    <t>F002614</t>
  </si>
  <si>
    <t>66.110.404/0001-46</t>
  </si>
  <si>
    <t>STR COMERCIAL LTDA</t>
  </si>
  <si>
    <t>Jair Afonso Inacio</t>
  </si>
  <si>
    <t>F002615</t>
  </si>
  <si>
    <t>CHEFS CLUB PRESTACAO E INTERMEDIACAO DE SERVICOS DE INTERNET LTDA</t>
  </si>
  <si>
    <t>15.423.095/0001-23</t>
  </si>
  <si>
    <t>guilherme@chefsclub.com.br</t>
  </si>
  <si>
    <t>John Kennedy</t>
  </si>
  <si>
    <t>F002616</t>
  </si>
  <si>
    <t>Brasil e China Alimentos Ltda</t>
  </si>
  <si>
    <t>02.768.702/0001-45</t>
  </si>
  <si>
    <t>Restaurante Dinny</t>
  </si>
  <si>
    <t>marcelo@dinny.com.br; cptrocas@dotz.com.br</t>
  </si>
  <si>
    <t>Dr João Santos Filho</t>
  </si>
  <si>
    <t>F002617</t>
  </si>
  <si>
    <t>ST. PAUL'S EMBALAGENS EIRELI - EPP</t>
  </si>
  <si>
    <t>ST. PAUL'S EMBALAGENS</t>
  </si>
  <si>
    <t>katia@stpaulsembalagens.com.br</t>
  </si>
  <si>
    <t>Guarabira</t>
  </si>
  <si>
    <t>F002618</t>
  </si>
  <si>
    <t>G F MARTINS CONSTRUCAO E SOLUCOES VISUAL EIRELI - ME</t>
  </si>
  <si>
    <t>10.595.602/0001-92</t>
  </si>
  <si>
    <t>SOLUCOES</t>
  </si>
  <si>
    <t>QUARENTA E UM 1420</t>
  </si>
  <si>
    <t>F002619</t>
  </si>
  <si>
    <t>STLM - COMUNICACAO INTEGRADA LTDA - ME</t>
  </si>
  <si>
    <t>20.718.786/0001-94</t>
  </si>
  <si>
    <t>SIMPLES TRADE</t>
  </si>
  <si>
    <t>D LUIS 880 SL 506</t>
  </si>
  <si>
    <t>F002620</t>
  </si>
  <si>
    <t>Bruna Gabriely Garcia Vicentini</t>
  </si>
  <si>
    <t>369.932.938-03</t>
  </si>
  <si>
    <t>F002621</t>
  </si>
  <si>
    <t>Bruno Cesar De Souza</t>
  </si>
  <si>
    <t>054.504.689-03</t>
  </si>
  <si>
    <t>F002622</t>
  </si>
  <si>
    <t>Bruno Pimentel De Souza</t>
  </si>
  <si>
    <t>351.428.388-58</t>
  </si>
  <si>
    <t>F002623</t>
  </si>
  <si>
    <t>Byanka Sheimy Uehara</t>
  </si>
  <si>
    <t>379.416.048-76</t>
  </si>
  <si>
    <t>F002624</t>
  </si>
  <si>
    <t>LPR1 Serviços de Limpeza LTDA</t>
  </si>
  <si>
    <t>19.312.320/0001-05</t>
  </si>
  <si>
    <t>camilla.mehret@limpidus.com.br</t>
  </si>
  <si>
    <t>SETE DE SETEMBRO 4995</t>
  </si>
  <si>
    <t>F002625</t>
  </si>
  <si>
    <t>DR LIMPEZA SERVICOS GERAIS LTDA ME</t>
  </si>
  <si>
    <t>15.061.226/0001-70</t>
  </si>
  <si>
    <t>DR. LIMPEZA</t>
  </si>
  <si>
    <t>contato@drlimpeza.com.br</t>
  </si>
  <si>
    <t>RODOLFO ABREU 111 Q A LT 16 DESM BEIRA MAR</t>
  </si>
  <si>
    <t>F002626</t>
  </si>
  <si>
    <t>DESIGN CLEAN MOVEIS E SOLUCOES PARA ESCRITORIO LTDA - EPP</t>
  </si>
  <si>
    <t>07.175.606/0001-07</t>
  </si>
  <si>
    <t>contabilbianchi@globo.com</t>
  </si>
  <si>
    <t>Carlos Eduardo Monteiro de Lemos</t>
  </si>
  <si>
    <t>F002627</t>
  </si>
  <si>
    <t>UNIQUATTRI COMERCIO DE DECORACOES LTDA - ME</t>
  </si>
  <si>
    <t>10.227.731/0001-28</t>
  </si>
  <si>
    <t>UNIFLEX</t>
  </si>
  <si>
    <t>EMIDIO@PACIFICOSCONTABILIDADE.COM.BR</t>
  </si>
  <si>
    <t>F002628</t>
  </si>
  <si>
    <t>NETO IMOVEIS LTDA - EPP</t>
  </si>
  <si>
    <t>05.473.603/0001-24</t>
  </si>
  <si>
    <t>NETO IMOVEIS</t>
  </si>
  <si>
    <t>RANFDIAS.VIX@IG.COM.BR</t>
  </si>
  <si>
    <t>DR CYRO LOPES PEREIRA 651</t>
  </si>
  <si>
    <t>F002629</t>
  </si>
  <si>
    <t>Rafael do Amaral Tristão</t>
  </si>
  <si>
    <t>118.399.057-00</t>
  </si>
  <si>
    <t>Rainha Guilhermina</t>
  </si>
  <si>
    <t>F002630</t>
  </si>
  <si>
    <t>ALEX SANDRO BRASIL - ME</t>
  </si>
  <si>
    <t>10.636.279/0001-58</t>
  </si>
  <si>
    <t>Jose Giorgi</t>
  </si>
  <si>
    <t>F002631</t>
  </si>
  <si>
    <t>DEL REY RADIODIFUSAO LTDA - EPP</t>
  </si>
  <si>
    <t>11.849.746/0001-90</t>
  </si>
  <si>
    <t>CONTABRESENDE@TERRA.COM.BR</t>
  </si>
  <si>
    <t>F002632</t>
  </si>
  <si>
    <t>MORAIS E GUACIARA COMUNICACAO VISUAL EIRELI - ME</t>
  </si>
  <si>
    <t>05.587.318/0001-34</t>
  </si>
  <si>
    <t>TECMIDIA COMUNICACAO VISUAL</t>
  </si>
  <si>
    <t>sergio@tecmidia.com.br</t>
  </si>
  <si>
    <t>Mutirao</t>
  </si>
  <si>
    <t>F002633</t>
  </si>
  <si>
    <t>L. DAN BAUER MOVEIS EIRELI - EPP</t>
  </si>
  <si>
    <t>13.065.372/0001-48</t>
  </si>
  <si>
    <t>showroom@campflex.com.br</t>
  </si>
  <si>
    <t>Jose de Almeida</t>
  </si>
  <si>
    <t>F002634</t>
  </si>
  <si>
    <t>PREDELLA TRANSPORTES RODOVIARIOS LTDA - ME</t>
  </si>
  <si>
    <t>15.800.005/0001-76</t>
  </si>
  <si>
    <t>PREDELLA TRANSPORTES</t>
  </si>
  <si>
    <t>predellabruno@hotmail.com</t>
  </si>
  <si>
    <t>Espirito Santo do Pinhal</t>
  </si>
  <si>
    <t>F002635</t>
  </si>
  <si>
    <t>FUNDACAO MARIANA RESENDE COSTA</t>
  </si>
  <si>
    <t>20.230.611/0003-03</t>
  </si>
  <si>
    <t>fumarccomercial@pucminas.br</t>
  </si>
  <si>
    <t>Francisco Sales</t>
  </si>
  <si>
    <t>F002636</t>
  </si>
  <si>
    <t>MORAIS &amp; SOUZA COMUNICACAO VISUAL E LOCACAO DE ESPACO PUPLICITARIO EIRELI - ME</t>
  </si>
  <si>
    <t>09.629.788/0001-74</t>
  </si>
  <si>
    <t>F002637</t>
  </si>
  <si>
    <t>SPORTS MARKETING SOLUTIONS DO BRASIL LTDA - ME</t>
  </si>
  <si>
    <t>Easy Live Entretenimento S/A</t>
  </si>
  <si>
    <t>paulo.conceicao@easylive.com.br</t>
  </si>
  <si>
    <t>F002638</t>
  </si>
  <si>
    <t>S L COMERCIO DE VIDROS DECORACOES LTDA</t>
  </si>
  <si>
    <t>97.530.134/0001-56</t>
  </si>
  <si>
    <t>SL VIDROS DECORACOES</t>
  </si>
  <si>
    <t>da Grecia</t>
  </si>
  <si>
    <t>F002639</t>
  </si>
  <si>
    <t>DOCUSIGN BRASIL SOLUCOES EM TECNOLOGIA LTDA.</t>
  </si>
  <si>
    <t>05.516.218/0001-17</t>
  </si>
  <si>
    <t>DocuSign</t>
  </si>
  <si>
    <t>marcos@comprova.com</t>
  </si>
  <si>
    <t>F002640</t>
  </si>
  <si>
    <t>VELOXPARK</t>
  </si>
  <si>
    <t>financeiro@parkshop.com.br;cptrocas@dotz.com.br</t>
  </si>
  <si>
    <t>F002641</t>
  </si>
  <si>
    <t>Esplanada Brasil</t>
  </si>
  <si>
    <t>elaine.magalhaes@lojasesplanada.com.br;cptrocas@dotz.com.br</t>
  </si>
  <si>
    <t>EUSEBIO DE QUEIROZ</t>
  </si>
  <si>
    <t>F002642</t>
  </si>
  <si>
    <t>Victor Rafael de Almeida</t>
  </si>
  <si>
    <t>216.243.608-66</t>
  </si>
  <si>
    <t>F002643</t>
  </si>
  <si>
    <t>RENATA CARVALHO DE OLIVEIRA 00566711990</t>
  </si>
  <si>
    <t>15.297.428/0001-15</t>
  </si>
  <si>
    <t>CONTATO@CAFEDASAMERICAS.COM.BR</t>
  </si>
  <si>
    <t>Natalina Machado</t>
  </si>
  <si>
    <t>F002644</t>
  </si>
  <si>
    <t>OCEANO INDUSTRIA GRAFICA E EDITORA LTDA.</t>
  </si>
  <si>
    <t>67.795.906/0002-00</t>
  </si>
  <si>
    <t>andrelima@graficaoceanosul.com.br</t>
  </si>
  <si>
    <t>Luiz Rosso</t>
  </si>
  <si>
    <t>F002645</t>
  </si>
  <si>
    <t>ELAINE LOPES PINTO ME - ME</t>
  </si>
  <si>
    <t>05.964.942/0001-03</t>
  </si>
  <si>
    <t>INQUALITY COMUNICACAO VISUAL</t>
  </si>
  <si>
    <t>MARIO@INQUALITY.IND.BR</t>
  </si>
  <si>
    <t>Prefeito Vicente Santorio Fantini</t>
  </si>
  <si>
    <t>F002646</t>
  </si>
  <si>
    <t>GOLDENBERG ANALISE SOCIAL LTDA</t>
  </si>
  <si>
    <t>01.099.137/0001-08</t>
  </si>
  <si>
    <t>GOLDENBERG</t>
  </si>
  <si>
    <t>margareth@mgoldenberg.com.br     margareth@mgoldenberg.com.br</t>
  </si>
  <si>
    <t>DR JOSE MANOEL 67 AP 61</t>
  </si>
  <si>
    <t>F002647</t>
  </si>
  <si>
    <t>SORITAL LTDA</t>
  </si>
  <si>
    <t>42.805.648/0001-85</t>
  </si>
  <si>
    <t>eventos.qap@atlanticahotels.com.br</t>
  </si>
  <si>
    <t>F002648</t>
  </si>
  <si>
    <t>ASPICUELTA 422 SL 34 A</t>
  </si>
  <si>
    <t>F002649</t>
  </si>
  <si>
    <t>Victor Cavalcante Vicente</t>
  </si>
  <si>
    <t>390.426.808-22</t>
  </si>
  <si>
    <t>F002650</t>
  </si>
  <si>
    <t>Thiago da Silva Bones</t>
  </si>
  <si>
    <t>378.774.018-09</t>
  </si>
  <si>
    <t>F002651</t>
  </si>
  <si>
    <t>Simone da Costa</t>
  </si>
  <si>
    <t>025.360.459-19</t>
  </si>
  <si>
    <t>F002652</t>
  </si>
  <si>
    <t>Daiani Ferreira</t>
  </si>
  <si>
    <t>061.667.909-29</t>
  </si>
  <si>
    <t>F002653</t>
  </si>
  <si>
    <t>Joaquim Vilela</t>
  </si>
  <si>
    <t>135.418.828-40</t>
  </si>
  <si>
    <t>F002654</t>
  </si>
  <si>
    <t>HRTOOLS BRASIL CONSULTORIA LTDA. - EPP</t>
  </si>
  <si>
    <t>20.732.147/0001-83</t>
  </si>
  <si>
    <t>HRTOOLS</t>
  </si>
  <si>
    <t>info@hrtoolsbrasil.com.br</t>
  </si>
  <si>
    <t>Doutor Candido Espinheira</t>
  </si>
  <si>
    <t>F002655</t>
  </si>
  <si>
    <t>THIAGO DOS SANTOS 83993134591</t>
  </si>
  <si>
    <t>14.134.691/0001-20</t>
  </si>
  <si>
    <t>S C ELETROREFRIGERACAO</t>
  </si>
  <si>
    <t>sceletrorefrigeração@hotmail.com</t>
  </si>
  <si>
    <t>Guarani</t>
  </si>
  <si>
    <t>F002656</t>
  </si>
  <si>
    <t>STILGRAF ARTES GRAFICAS E EDITORA LTDA</t>
  </si>
  <si>
    <t>67.935.122/0001-40</t>
  </si>
  <si>
    <t>STILGRAF</t>
  </si>
  <si>
    <t>dagmar.freire@stilgraf.com.br</t>
  </si>
  <si>
    <t>WILLY HEINRICH BORGHOFF 368 PRQ IND</t>
  </si>
  <si>
    <t>F002657</t>
  </si>
  <si>
    <t>FELLIPELLI INSTRUMENTOS DE DIAGNOSTICO E DESENVOLVIMENTO ORGANIZACIONAL LTDA</t>
  </si>
  <si>
    <t>07.792.897/0001-82</t>
  </si>
  <si>
    <t>FELLIPELLI INSTRUMENTOS DE DIAGNOSTICO DESENVOLVIMENTO</t>
  </si>
  <si>
    <t>links@fellipelli.com.br</t>
  </si>
  <si>
    <t>CLAUDIO SOARES</t>
  </si>
  <si>
    <t>F002658</t>
  </si>
  <si>
    <t>FANTASY PRODUCOES E EVENTOS LTDA - ME</t>
  </si>
  <si>
    <t>11.971.117/0001-39</t>
  </si>
  <si>
    <t>FANTASY PRODUCOES E EVENTOS</t>
  </si>
  <si>
    <t>comercial@fantasyproducoes.com.br</t>
  </si>
  <si>
    <t>GIACOMO DALCIN</t>
  </si>
  <si>
    <t>F002659</t>
  </si>
  <si>
    <t>THIAGO O DA SILVA - INPRINT DIGITAL SOLUCOES PARA COMUNICACAO VISUAL - EPP</t>
  </si>
  <si>
    <t>20.390.859/0001-61</t>
  </si>
  <si>
    <t>INPRINT DIGITAL SOLUCOES PARA COMUNICACAO VISUAL</t>
  </si>
  <si>
    <t>marcelo@inprintdigital.com.br</t>
  </si>
  <si>
    <t>JOANA ANGELICA</t>
  </si>
  <si>
    <t>F002660</t>
  </si>
  <si>
    <t>SERVICO NACIONAL DE APRENDIZAGEM COMERCIAL - SENAC</t>
  </si>
  <si>
    <t>03.692.424/0001-52</t>
  </si>
  <si>
    <t>CENTRO DE FORMACAO PROFISSIONAL</t>
  </si>
  <si>
    <t>celina.araujo@al.senac.br</t>
  </si>
  <si>
    <t>Pedro Paulino</t>
  </si>
  <si>
    <t>F002661</t>
  </si>
  <si>
    <t>AB LOPES AUDIO &amp; VIDEO LTDA - EPP</t>
  </si>
  <si>
    <t>05.958.887/0001-49</t>
  </si>
  <si>
    <t>anderson@contabilacl.com.br</t>
  </si>
  <si>
    <t>Doutor Joao Carlos de Souza</t>
  </si>
  <si>
    <t>F002662</t>
  </si>
  <si>
    <t>Camila Fernandes Mendonça</t>
  </si>
  <si>
    <t>970.999.610-04</t>
  </si>
  <si>
    <t>correspondente@fmpadvogados.com</t>
  </si>
  <si>
    <t>F002663</t>
  </si>
  <si>
    <t>VALÉRIA ANUNCIAÇÃO DE MELO</t>
  </si>
  <si>
    <t>264.394.488-70</t>
  </si>
  <si>
    <t>Centro</t>
  </si>
  <si>
    <t>valeriamelo.adv@hotmail.com</t>
  </si>
  <si>
    <t>F002664</t>
  </si>
  <si>
    <t>Nívea Mattos de Melo</t>
  </si>
  <si>
    <t>530.568.416.15</t>
  </si>
  <si>
    <t>niveamelo@niveamelo.adv.br</t>
  </si>
  <si>
    <t>F002665</t>
  </si>
  <si>
    <t>Catarina Guimarães Corso</t>
  </si>
  <si>
    <t>045.156.553-37</t>
  </si>
  <si>
    <t>campo Bom</t>
  </si>
  <si>
    <t>catarinaguicorso@gmail.com</t>
  </si>
  <si>
    <t>F002666</t>
  </si>
  <si>
    <t>DYESSICA AMBROSINI</t>
  </si>
  <si>
    <t>065.711.759-59</t>
  </si>
  <si>
    <t>dyessikambrosini@hotmail.com</t>
  </si>
  <si>
    <t>Engenheiro Schamber</t>
  </si>
  <si>
    <t>F002667</t>
  </si>
  <si>
    <t>Aparecida Claudineia Siqueira Silva</t>
  </si>
  <si>
    <t>677.974.316-04</t>
  </si>
  <si>
    <t>claudineiasiqueiraadv@gmail.com</t>
  </si>
  <si>
    <t>F002668</t>
  </si>
  <si>
    <t>Deuziani Ferreira de Aquino</t>
  </si>
  <si>
    <t>215.156.168-27</t>
  </si>
  <si>
    <t>F002669</t>
  </si>
  <si>
    <t>Luciana Sette Mascarenhas</t>
  </si>
  <si>
    <t>032.874.986-90</t>
  </si>
  <si>
    <t>F002670</t>
  </si>
  <si>
    <t>ASTERIXCO COMERCIO E SERVICO LTDA - ME</t>
  </si>
  <si>
    <t>08.688.295/0001-42</t>
  </si>
  <si>
    <t>ASTERIXCO TELECOM</t>
  </si>
  <si>
    <t>comercial@asterixcotelecom.com.br</t>
  </si>
  <si>
    <t>F002671</t>
  </si>
  <si>
    <t>CASAGRANDE GRANITOS LTDA - ME</t>
  </si>
  <si>
    <t>17.586.391/0001-70</t>
  </si>
  <si>
    <t>GRANILAR GRANITOS</t>
  </si>
  <si>
    <t>CADASTRO@BITCON.COM.BR</t>
  </si>
  <si>
    <t>da Bicuiba</t>
  </si>
  <si>
    <t>F002672</t>
  </si>
  <si>
    <t>S2 TURISMO LTDA - EPP</t>
  </si>
  <si>
    <t>14.086.795/0001-07</t>
  </si>
  <si>
    <t>WS TOUR</t>
  </si>
  <si>
    <t>contato@wstur.com.br</t>
  </si>
  <si>
    <t>F002673</t>
  </si>
  <si>
    <t>RMP SUPRIMENTOS E COMERCIO EIRELI</t>
  </si>
  <si>
    <t>13.392.374/0001-41</t>
  </si>
  <si>
    <t>RMP SUPRIMENTOS</t>
  </si>
  <si>
    <t>marcia@mactec.com.br</t>
  </si>
  <si>
    <t>F002674</t>
  </si>
  <si>
    <t>TIXILISKI TRANSPORTE EXECUTIVO LTDA - ME</t>
  </si>
  <si>
    <t>12.598.218/0001-79</t>
  </si>
  <si>
    <t>TIXILISKI</t>
  </si>
  <si>
    <t>contato@tixiliskiexecutivo.com.br     contato@tixiliskiexecutivo.com.br</t>
  </si>
  <si>
    <t>ARTHUR MANOEL IWERSEN 1831 AP 23 AND 1</t>
  </si>
  <si>
    <t>F002675</t>
  </si>
  <si>
    <t>POSTO39118</t>
  </si>
  <si>
    <t>eliaseguimaraes@gmail.com; contatopostoouropreto@gmail.com; cptrocas@dotz.com.br</t>
  </si>
  <si>
    <t>F002676</t>
  </si>
  <si>
    <t>COLORA COMUNICACAO VISUAL LTDA - ME</t>
  </si>
  <si>
    <t>17.926.996/0001-63</t>
  </si>
  <si>
    <t>priscilla@colora.com.br</t>
  </si>
  <si>
    <t>F002677</t>
  </si>
  <si>
    <t>LEONARDO ROMEIRO BEZERRA</t>
  </si>
  <si>
    <t>980.246.711-15</t>
  </si>
  <si>
    <t>SHIS QL 06, conjunto 11</t>
  </si>
  <si>
    <t>F002678</t>
  </si>
  <si>
    <t>STUDIO NINJA - PRODUCAO CINEMATOGRAFICA LTDA - ME</t>
  </si>
  <si>
    <t>14.049.536/0001-06</t>
  </si>
  <si>
    <t>sacilottojr@vivax.com.br</t>
  </si>
  <si>
    <t>Cayowaa</t>
  </si>
  <si>
    <t>F002679</t>
  </si>
  <si>
    <t>Valfre Advogados</t>
  </si>
  <si>
    <t>10.886.199/0001-50</t>
  </si>
  <si>
    <t>financeiro@valfreadvogados.com.br</t>
  </si>
  <si>
    <t>Ary Siqueira</t>
  </si>
  <si>
    <t>F002680</t>
  </si>
  <si>
    <t>PRINT GRAFICA &amp; SERVICOS LTDA - ME</t>
  </si>
  <si>
    <t>04.571.135/0001-68</t>
  </si>
  <si>
    <t>PRINT GRAF</t>
  </si>
  <si>
    <t>prints@graficaprints.com.br</t>
  </si>
  <si>
    <t>Tiburcio Cavalcante</t>
  </si>
  <si>
    <t>F002681</t>
  </si>
  <si>
    <t>GISELENE FARIA DO CARMO FAIOLLA</t>
  </si>
  <si>
    <t>034.609.119-56</t>
  </si>
  <si>
    <t>Astorga</t>
  </si>
  <si>
    <t>camila.barros.cfc@uol.com.br / giselene.faiolla@uol.com.br</t>
  </si>
  <si>
    <t>F002682</t>
  </si>
  <si>
    <t>ANTÔNIO DE PADUA DE VASCONCELOS</t>
  </si>
  <si>
    <t>355.024.794-04</t>
  </si>
  <si>
    <t>dos Palmares</t>
  </si>
  <si>
    <t>F002683</t>
  </si>
  <si>
    <t>MGM TRANSACOES E ADMINISTRACAO IMOBILIARIA LTDA ME</t>
  </si>
  <si>
    <t>39.387.964/0001-70</t>
  </si>
  <si>
    <t>CLOVIS MACHADO 176 SL 1 PILOTIS</t>
  </si>
  <si>
    <t>F002684</t>
  </si>
  <si>
    <t>DEP - ENGENHARIA E PLANEJAMENTO LTDA - ME</t>
  </si>
  <si>
    <t>13.993.964/0001-20</t>
  </si>
  <si>
    <t>DEP ENGENHARIA</t>
  </si>
  <si>
    <t>F002685</t>
  </si>
  <si>
    <t>FLORICULTURA TAQUARI LTDA - ME</t>
  </si>
  <si>
    <t>74.288.663/0001-90</t>
  </si>
  <si>
    <t>F002686</t>
  </si>
  <si>
    <t>MAGNA ELOISA BARROS DOS SANTOS OLIVEIRA - REFORMAS - EPP</t>
  </si>
  <si>
    <t>17.555.597/0001-33</t>
  </si>
  <si>
    <t>JOFER - REFORMAS E CHAVEIROS</t>
  </si>
  <si>
    <t>ander.ortiz@hotmail.com</t>
  </si>
  <si>
    <t>JOAQUIM FLORIANO 201</t>
  </si>
  <si>
    <t>F002687</t>
  </si>
  <si>
    <t>FEDEX BRASIL LOGISTICA E TRANSPORTE S.A.</t>
  </si>
  <si>
    <t>10.970.887/0002-85</t>
  </si>
  <si>
    <t>fabiano.costa@fedex.com</t>
  </si>
  <si>
    <t>F002688</t>
  </si>
  <si>
    <t>SERVICO NACIONAL DE APRENDIZAGEM COMERCIAL SENAC</t>
  </si>
  <si>
    <t>03.709.814/0001-98</t>
  </si>
  <si>
    <t>ADMINISTRACAO REGIONAL</t>
  </si>
  <si>
    <t>TRIBUTOS.GEF@SP.SENAC.BR</t>
  </si>
  <si>
    <t>DR VILA NOVA 228 AND 10 TER E 7 AO</t>
  </si>
  <si>
    <t>F002689</t>
  </si>
  <si>
    <t>ARTE DO MILHO PAMONHARIA LTDA - EPP</t>
  </si>
  <si>
    <t>15.047.298/0003-24</t>
  </si>
  <si>
    <t>Arte do Milho</t>
  </si>
  <si>
    <t>marcelafarias2013@hotmail.com; cptrocas@dotz.com.br</t>
  </si>
  <si>
    <t>F002690</t>
  </si>
  <si>
    <t>15.047.298/0002-43</t>
  </si>
  <si>
    <t>F002691</t>
  </si>
  <si>
    <t>PADARIA ESPERANCA LTDA - ME</t>
  </si>
  <si>
    <t>07.506.119/0001-80</t>
  </si>
  <si>
    <t>PADARIA GLOBO</t>
  </si>
  <si>
    <t>augusto@padariaglobo.com.br; cptrocas@dotz.com.br</t>
  </si>
  <si>
    <t>F002692</t>
  </si>
  <si>
    <t>ENGENHO CASA FORTE DELICATESSEN LTDA EPP</t>
  </si>
  <si>
    <t>07.429.484/0001-38</t>
  </si>
  <si>
    <t>Engenho Casa Forte</t>
  </si>
  <si>
    <t>ECF</t>
  </si>
  <si>
    <t>zenirvitor@gmail.com;cptrocas@dotz.com.br</t>
  </si>
  <si>
    <t>F002693</t>
  </si>
  <si>
    <t>AMBO COMÉRCIO DE ALIMENTOS EIRELI</t>
  </si>
  <si>
    <t>20.067.725/0001-04</t>
  </si>
  <si>
    <t>Ponto do Açai - Casa Forte</t>
  </si>
  <si>
    <t>brunocbasto@gmail.com; cptrocas@dotz.com.br</t>
  </si>
  <si>
    <t>F002694</t>
  </si>
  <si>
    <t>LOJA39886</t>
  </si>
  <si>
    <t>marcelo@aroeirabistro.com.br ; cptrocas@dotz.com.br</t>
  </si>
  <si>
    <t>F002695</t>
  </si>
  <si>
    <t>PR Holmes Comercio de Alimentos Ltda-Me.</t>
  </si>
  <si>
    <t>16.632.011/0001-24</t>
  </si>
  <si>
    <t>Açaí no Ponto (P)</t>
  </si>
  <si>
    <t>EQ</t>
  </si>
  <si>
    <t>pontesosvaldo@ig.com.br;cptrocas@dotz.com.br</t>
  </si>
  <si>
    <t>ME</t>
  </si>
  <si>
    <t>F002696</t>
  </si>
  <si>
    <t>MARCILIO CAVALCANTE DE ARAUJO 05693983471</t>
  </si>
  <si>
    <t>14.269.314/0001-07</t>
  </si>
  <si>
    <t>MARCILIO EVENTOS</t>
  </si>
  <si>
    <t>Antonio Rabelo Junior</t>
  </si>
  <si>
    <t>F002697</t>
  </si>
  <si>
    <t>GPNX TECNOLOGIA DE INFORMACAO LTDA</t>
  </si>
  <si>
    <t>12.195.070/0001-21</t>
  </si>
  <si>
    <t>israel@gpnxgroup.com</t>
  </si>
  <si>
    <t>FRANCISCO GLICERIO 2331 SL 21 B AND 2</t>
  </si>
  <si>
    <t>F002698</t>
  </si>
  <si>
    <t>clenia.alves.subway@gmail.com; cptrocas@dotz.com.br</t>
  </si>
  <si>
    <t>F002699</t>
  </si>
  <si>
    <t>FILTRAR LTDA - ME</t>
  </si>
  <si>
    <t>00.700.876/0001-40</t>
  </si>
  <si>
    <t>VENDAS@RRBAZAR.COM.BR</t>
  </si>
  <si>
    <t>Conego Miguel Giacca</t>
  </si>
  <si>
    <t>F002700</t>
  </si>
  <si>
    <t>COMERCIO DE ALIMENTOS BERGAMO EIRELI - ME</t>
  </si>
  <si>
    <t>20.283.709/0001-59</t>
  </si>
  <si>
    <t>Bob’s Savassi</t>
  </si>
  <si>
    <t>ernesto@grupoccc.com.br;cptrocas@dotz.com.br</t>
  </si>
  <si>
    <t>F002701</t>
  </si>
  <si>
    <t>Leitura Fortaleza Comércio de Livros e Papelaria LTDA.</t>
  </si>
  <si>
    <t>Leitura Fortaleza</t>
  </si>
  <si>
    <t>F002702</t>
  </si>
  <si>
    <t>TOTVS SA</t>
  </si>
  <si>
    <t>53.113.791/0001-22</t>
  </si>
  <si>
    <t>TOTVS</t>
  </si>
  <si>
    <t>ronaldo.miller@totvs.com.br</t>
  </si>
  <si>
    <t>BRAZ LEME 1631 AND 2</t>
  </si>
  <si>
    <t>F002703</t>
  </si>
  <si>
    <t>Leitura Ceará Comércio de Livros e Papelaria LTDA.</t>
  </si>
  <si>
    <t>Livraria Leitura</t>
  </si>
  <si>
    <t>LOJA39164</t>
  </si>
  <si>
    <t>Des. Lauro Nogueira</t>
  </si>
  <si>
    <t>F002704</t>
  </si>
  <si>
    <t>TAGUS-TEC SERVIÇOS TECNOLOGICOS LTDA</t>
  </si>
  <si>
    <t>61.099.008/0001-41</t>
  </si>
  <si>
    <t>DIMEP - DIMAS</t>
  </si>
  <si>
    <t>MOFARREJ 840 908</t>
  </si>
  <si>
    <t>F002705</t>
  </si>
  <si>
    <t>MADEIRAMADEIRA COMERCIO ELETRONICO S/A</t>
  </si>
  <si>
    <t>10.490.181/0001-35</t>
  </si>
  <si>
    <t>SERGIO.MARIANI@MADEIRAMADEIRA.COM.BR</t>
  </si>
  <si>
    <t>JOAO ANGELO CORDEIRO 1465</t>
  </si>
  <si>
    <t>F002706</t>
  </si>
  <si>
    <t>858 CAFE BISTRO COMERCIO DE ALIMENTOS E BEBIDAS LTDA - EPP</t>
  </si>
  <si>
    <t>15.514.644/0001-75</t>
  </si>
  <si>
    <t>858 CAFE BISTRO</t>
  </si>
  <si>
    <t>rebecaduque@hotmail.com;cptrocas@dotz.com.br</t>
  </si>
  <si>
    <t>do Futuro</t>
  </si>
  <si>
    <t>F002707</t>
  </si>
  <si>
    <t>ANTICA ROMA EIRELI EPP</t>
  </si>
  <si>
    <t>17.000.213/0001-16</t>
  </si>
  <si>
    <t>AMARO RESTAURANTE</t>
  </si>
  <si>
    <t>amar</t>
  </si>
  <si>
    <t>Capitao Lima</t>
  </si>
  <si>
    <t>F002708</t>
  </si>
  <si>
    <t>18.760.254/0001-73</t>
  </si>
  <si>
    <t>ANTICA ROMA TRATTORIA E PIZZERIA ROMANA</t>
  </si>
  <si>
    <t>ARTP</t>
  </si>
  <si>
    <t>anticaromarecife@hotmail.com;cptrocas@dotz.com.br</t>
  </si>
  <si>
    <t>Real do Poco</t>
  </si>
  <si>
    <t>F002709</t>
  </si>
  <si>
    <t>FRUMAR COMERCIO DE ALIMENTOS E SERVIÇOS</t>
  </si>
  <si>
    <t>41.536.616.0001/69</t>
  </si>
  <si>
    <t>RESTAURANTE CEMOARA</t>
  </si>
  <si>
    <t>CEMO</t>
  </si>
  <si>
    <t>claudia@netfb.com.br;cptrocas@dotz.com.br</t>
  </si>
  <si>
    <t>F002710</t>
  </si>
  <si>
    <t>R Q Frota Produções e Organizações de eventos LTDA</t>
  </si>
  <si>
    <t>15.596.732/0001-63</t>
  </si>
  <si>
    <t>Colosso lake Lounge</t>
  </si>
  <si>
    <t>Hermenegildo de Sa Cavalcante</t>
  </si>
  <si>
    <t>F002711</t>
  </si>
  <si>
    <t>KARINA RODRIGUES XIMENES EIRELE ME</t>
  </si>
  <si>
    <t>21.587.972/0001-02</t>
  </si>
  <si>
    <t>d'Familia restaurante</t>
  </si>
  <si>
    <t>fami</t>
  </si>
  <si>
    <t>contato@dfamilia.com.br; cptrocas@dotz.com.br</t>
  </si>
  <si>
    <t>Republica da Armenia</t>
  </si>
  <si>
    <t>F002712</t>
  </si>
  <si>
    <t>FORMA CERTA SOLUCOES GRAFICAS LTDA - EPP</t>
  </si>
  <si>
    <t>04.408.224/0001-98</t>
  </si>
  <si>
    <t>Maestro Gabriel Migliori</t>
  </si>
  <si>
    <t>F002713</t>
  </si>
  <si>
    <t>MAGE COMERCIO DE ALIMENTOS LTDA - EPP"</t>
  </si>
  <si>
    <t>11.421.036/0001-65</t>
  </si>
  <si>
    <t>Ça Va Bistrô</t>
  </si>
  <si>
    <t>ÇAVA</t>
  </si>
  <si>
    <t>Capitao Rebelinho</t>
  </si>
  <si>
    <t>F002714</t>
  </si>
  <si>
    <t>GISELE MARIA GUILLAUME BARRICHELLO - ME</t>
  </si>
  <si>
    <t>20.595.437/0001-22</t>
  </si>
  <si>
    <t>CAFE CAFÉ</t>
  </si>
  <si>
    <t>cafe</t>
  </si>
  <si>
    <t>flaviabarrichello@terra.com.br;cptrocas@dotz.com.br</t>
  </si>
  <si>
    <t>Dona Benvinda de Farias</t>
  </si>
  <si>
    <t>F002715</t>
  </si>
  <si>
    <t>OKLAHOMA ALIMENTOS LTDA. - EPP</t>
  </si>
  <si>
    <t>11.850.011/0001-87</t>
  </si>
  <si>
    <t>CASTELO JK</t>
  </si>
  <si>
    <t>CAST</t>
  </si>
  <si>
    <t>marketing@spettus.net;cptrocas@dotz.com.br</t>
  </si>
  <si>
    <t>Mario Campelo</t>
  </si>
  <si>
    <t>F002716</t>
  </si>
  <si>
    <t>R C ALVES DE SOUZA</t>
  </si>
  <si>
    <t>07.961.480/0001-04</t>
  </si>
  <si>
    <t>RESTAURANTE CAPITÃO LIMA</t>
  </si>
  <si>
    <t>CL</t>
  </si>
  <si>
    <t>RH.CAPITAO.LIMA@HOTMAIL.COM; cptrocas@dotz.com.br</t>
  </si>
  <si>
    <t>F002717</t>
  </si>
  <si>
    <t>LUCAS FREDERICO VERNEK DA SILVA 06281932625</t>
  </si>
  <si>
    <t>18.960.764/0001‐94</t>
  </si>
  <si>
    <t>lucas.vernek@98fm.com.br</t>
  </si>
  <si>
    <t>Deputado Cristovam Chiaradia</t>
  </si>
  <si>
    <t>F002718</t>
  </si>
  <si>
    <t>CREATIVE WORLD PROMOCOES E EVENTOS LTDA - ME</t>
  </si>
  <si>
    <t>04.359.440/0001-90</t>
  </si>
  <si>
    <t>elaine@creativeworld.com.br</t>
  </si>
  <si>
    <t>Goncalves Ledo</t>
  </si>
  <si>
    <t>F002719</t>
  </si>
  <si>
    <t>KRNB GUERRA ME</t>
  </si>
  <si>
    <t>09.084.453/0001-18</t>
  </si>
  <si>
    <t>ggbaloes@hotmail.com</t>
  </si>
  <si>
    <t>AFONSO OLINDENSE 508</t>
  </si>
  <si>
    <t>F002720</t>
  </si>
  <si>
    <t>PS SOLUCOES TECNOLOGICAS LTDA - EPP</t>
  </si>
  <si>
    <t>14.411.194/0001-22</t>
  </si>
  <si>
    <t>MTO CARDIM 1293 CJ 104</t>
  </si>
  <si>
    <t>F002721</t>
  </si>
  <si>
    <t>UNIVERSO DOS FILTROS COMERCIO DE EQUIPAMENTOS ELETRICOS LTDA - EPP</t>
  </si>
  <si>
    <t>08.789.301/0001-58</t>
  </si>
  <si>
    <t>Floriano Pereira dos Passos</t>
  </si>
  <si>
    <t>F002722</t>
  </si>
  <si>
    <t>SINDICATO DO COM VAR DE COMBUSTIVEIS E LUBRIFICANTES E DE LOJAS DE CONV DO RJ</t>
  </si>
  <si>
    <t>33.643.925/0001-00</t>
  </si>
  <si>
    <t>presidencia@sindcomb.org.br</t>
  </si>
  <si>
    <t>ALFREDO PINTO</t>
  </si>
  <si>
    <t>F002723</t>
  </si>
  <si>
    <t>EASY DISPLAY COMERCIO E SERVIÇOS  - EIRELI - EPP</t>
  </si>
  <si>
    <t>19.394.855/0001-72</t>
  </si>
  <si>
    <t>lima@easysign.com.br</t>
  </si>
  <si>
    <t>Edmundo Xavier</t>
  </si>
  <si>
    <t>F002724</t>
  </si>
  <si>
    <t>ORGANIZACAO DE TRANSPORTE RODOVIARIO ALTERNATIVO E TURISMO LTDA - ME</t>
  </si>
  <si>
    <t>85.273.563/0001-06</t>
  </si>
  <si>
    <t>Dialtino Antonio Cabral</t>
  </si>
  <si>
    <t>F002725</t>
  </si>
  <si>
    <t>Maria Angelica Simoni Pujiz</t>
  </si>
  <si>
    <t>339.772.908-43</t>
  </si>
  <si>
    <t>F002726</t>
  </si>
  <si>
    <t>Marcos Paulo Leandro Da Fonseca</t>
  </si>
  <si>
    <t>375.798.428-58</t>
  </si>
  <si>
    <t>F002727</t>
  </si>
  <si>
    <t>Maria Fernanda Bordion</t>
  </si>
  <si>
    <t>368.773.358-05</t>
  </si>
  <si>
    <t>F002728</t>
  </si>
  <si>
    <t>Maria Josevane Pereira Lubarino</t>
  </si>
  <si>
    <t>388.364.588-58</t>
  </si>
  <si>
    <t>F002729</t>
  </si>
  <si>
    <t>Mariana Rafaela Medeiros Celestino</t>
  </si>
  <si>
    <t>074.290.634-54</t>
  </si>
  <si>
    <t>F002730</t>
  </si>
  <si>
    <t>Mariana Reis De Almeida</t>
  </si>
  <si>
    <t>122.450.907-21</t>
  </si>
  <si>
    <t>F002731</t>
  </si>
  <si>
    <t>Marília David Maurano</t>
  </si>
  <si>
    <t>395.878.558-17</t>
  </si>
  <si>
    <t>F002732</t>
  </si>
  <si>
    <t>Marina Almeida Leite Dos Santos</t>
  </si>
  <si>
    <t>321.358.038-47</t>
  </si>
  <si>
    <t>F002733</t>
  </si>
  <si>
    <t>Mauricio Endo Higuchi</t>
  </si>
  <si>
    <t>360.657.328-69</t>
  </si>
  <si>
    <t>F002734</t>
  </si>
  <si>
    <t>Mayara Cristina De Almeida</t>
  </si>
  <si>
    <t>063.352.426-30</t>
  </si>
  <si>
    <t>F002735</t>
  </si>
  <si>
    <t>Melina Fernandes Madeira</t>
  </si>
  <si>
    <t>029.535.859-90</t>
  </si>
  <si>
    <t>F002736</t>
  </si>
  <si>
    <t>Melissa Barbosa Peixoto</t>
  </si>
  <si>
    <t>079.417.987-86</t>
  </si>
  <si>
    <t>F002737</t>
  </si>
  <si>
    <t>Michele Alexandra Teston</t>
  </si>
  <si>
    <t>222.660.868-04</t>
  </si>
  <si>
    <t>F002738</t>
  </si>
  <si>
    <t>Miriam Ramos Dias</t>
  </si>
  <si>
    <t>360.721.818-80</t>
  </si>
  <si>
    <t>F002739</t>
  </si>
  <si>
    <t>Moyses Barreto Lima</t>
  </si>
  <si>
    <t>673.087.083-49</t>
  </si>
  <si>
    <t>F002740</t>
  </si>
  <si>
    <t>Nair Tatiane De Oliveira Silveira</t>
  </si>
  <si>
    <t>348.406.618-04</t>
  </si>
  <si>
    <t>F002741</t>
  </si>
  <si>
    <t>Nara Lopes Emygdio De Faria</t>
  </si>
  <si>
    <t>340.675.708-13</t>
  </si>
  <si>
    <t>F002742</t>
  </si>
  <si>
    <t>Natalia Alves Albuquerque Figueiredo</t>
  </si>
  <si>
    <t>363.028.878-28</t>
  </si>
  <si>
    <t>F002743</t>
  </si>
  <si>
    <t>Natália Das Graças Soares</t>
  </si>
  <si>
    <t>051.578.536-96</t>
  </si>
  <si>
    <t>F002744</t>
  </si>
  <si>
    <t>Natalia Gabriela Gomes Dos Santos</t>
  </si>
  <si>
    <t>231.983.258-03</t>
  </si>
  <si>
    <t>F002745</t>
  </si>
  <si>
    <t>Natalia Miranda Januario</t>
  </si>
  <si>
    <t>014.279.006-04</t>
  </si>
  <si>
    <t>F002746</t>
  </si>
  <si>
    <t>Nathalia Pontes De Souza Beltrame</t>
  </si>
  <si>
    <t>062.635.444-73</t>
  </si>
  <si>
    <t>F002747</t>
  </si>
  <si>
    <t>Nayara Cristina Nobre Silva</t>
  </si>
  <si>
    <t>381.506.098-22</t>
  </si>
  <si>
    <t>F002748</t>
  </si>
  <si>
    <t>Nayara De Oliveira</t>
  </si>
  <si>
    <t>420.491.208-77</t>
  </si>
  <si>
    <t>F002749</t>
  </si>
  <si>
    <t>Nayra Lima Do Prado</t>
  </si>
  <si>
    <t>012.869.826-85</t>
  </si>
  <si>
    <t>Náyra Lima Do Prado</t>
  </si>
  <si>
    <t>F002750</t>
  </si>
  <si>
    <t>Neil Konno Hirano</t>
  </si>
  <si>
    <t>344.119.988-07</t>
  </si>
  <si>
    <t>F002751</t>
  </si>
  <si>
    <t>Nicole Kuhn</t>
  </si>
  <si>
    <t>016.500.180-10</t>
  </si>
  <si>
    <t>F002752</t>
  </si>
  <si>
    <t>CLUB BARDOT BELEZA E GASTRONOMIA LTDA - ME</t>
  </si>
  <si>
    <t>18.063.811/0001-05</t>
  </si>
  <si>
    <t>CLUB BARDOT</t>
  </si>
  <si>
    <t>BARD</t>
  </si>
  <si>
    <t>paula.ardanza@clubbardot.com; cptrocas@dotz.com.br</t>
  </si>
  <si>
    <t>F002753</t>
  </si>
  <si>
    <t>F2M Empreendimentos e Eventos LTDA- ME</t>
  </si>
  <si>
    <t>18.117.464/0001-48</t>
  </si>
  <si>
    <t>Restaurante Downtown Pier</t>
  </si>
  <si>
    <t>DP</t>
  </si>
  <si>
    <t>tulioramiro@downtownpier.com.br;cptrocas@dotz.com.br</t>
  </si>
  <si>
    <t>Vigario Tenorio</t>
  </si>
  <si>
    <t>F002754</t>
  </si>
  <si>
    <t>KJC EMPREENDIMENTOS GASTRONOMICOS LTDA - ME</t>
  </si>
  <si>
    <t>11.201.941/0001-00</t>
  </si>
  <si>
    <t>It Restaurante</t>
  </si>
  <si>
    <t>IT</t>
  </si>
  <si>
    <t>kikoselvaamaral@hotmail.com;cptrocas@dotz.com.br</t>
  </si>
  <si>
    <t>Professor Eduardo Wanderley Filho</t>
  </si>
  <si>
    <t>F002755</t>
  </si>
  <si>
    <t>Augusto &amp; Augusto Empreendimentos Alimentícios LTDA</t>
  </si>
  <si>
    <t>20.050.614/0001-95</t>
  </si>
  <si>
    <t>Restaurante Lula Navegador</t>
  </si>
  <si>
    <t>lula</t>
  </si>
  <si>
    <t>lulanavegador@gmail.com;cptrocas@dotz.com.br</t>
  </si>
  <si>
    <t>Alberto Paiva</t>
  </si>
  <si>
    <t>F002756</t>
  </si>
  <si>
    <t>BRASIL U.S.A PARQUE DE DIVERSÕES LTDA ME</t>
  </si>
  <si>
    <t>11.114.687/0001-02</t>
  </si>
  <si>
    <t>Restaurante New York</t>
  </si>
  <si>
    <t>Aquiraz</t>
  </si>
  <si>
    <t>Arterial</t>
  </si>
  <si>
    <t>F002757</t>
  </si>
  <si>
    <t>FLRS COMERCIO DE ALIMENTOS LTD</t>
  </si>
  <si>
    <t>11.733.084/0002-70</t>
  </si>
  <si>
    <t>EMPORIO CENTRAL</t>
  </si>
  <si>
    <t>F002758</t>
  </si>
  <si>
    <t>GIARDINO CAFFÉ LTDA</t>
  </si>
  <si>
    <t>10.857.872/0001-24</t>
  </si>
  <si>
    <t>Giardino Bistrô</t>
  </si>
  <si>
    <t>GIAR</t>
  </si>
  <si>
    <t>suzileite@giardinobistro.com.br; cptrocas@dotz.com.br</t>
  </si>
  <si>
    <t>Santo Elias</t>
  </si>
  <si>
    <t>F002759</t>
  </si>
  <si>
    <t>TALLA BAR E RESTAURANTE LTDA - ME</t>
  </si>
  <si>
    <t>21.278.757/0001-11</t>
  </si>
  <si>
    <t>HAUS</t>
  </si>
  <si>
    <t>lucas.logiovine@gmail.com;cptrocas@dotz.com.br</t>
  </si>
  <si>
    <t>F002760</t>
  </si>
  <si>
    <t>FGC COMERCIO DE ALIMENTOS E SERVICOS LTDA</t>
  </si>
  <si>
    <t>20.304.867/0001-48</t>
  </si>
  <si>
    <t>Restaurante Henriqueta</t>
  </si>
  <si>
    <t>HENR</t>
  </si>
  <si>
    <t>feitosaeduardo@hotmail.com;henriqueta@dotz.com.br;cptrocas@dotz.com.br</t>
  </si>
  <si>
    <t>F002761</t>
  </si>
  <si>
    <t>SACI COMERCIO DE ALIMENTOS LTDA - EPP</t>
  </si>
  <si>
    <t>03.499.306/0003-94</t>
  </si>
  <si>
    <t>La Pasta Gialla -  Shopping Patio Dom Luiz</t>
  </si>
  <si>
    <t>PAST</t>
  </si>
  <si>
    <t>clara@socialclube.com.br; cptrocas@dotz.com.br</t>
  </si>
  <si>
    <t>Pereira Filgueiras</t>
  </si>
  <si>
    <t>F002762</t>
  </si>
  <si>
    <t>Isabel Cristina Nunes De Deus</t>
  </si>
  <si>
    <t>634.756.261-87</t>
  </si>
  <si>
    <t>F002763</t>
  </si>
  <si>
    <t>CBC ALIMENTOS LTDA</t>
  </si>
  <si>
    <t>21.104.709/0001-07</t>
  </si>
  <si>
    <t>L´Entrecôte De Paris</t>
  </si>
  <si>
    <t>LENT</t>
  </si>
  <si>
    <t>fortaleza.ldp@gmail.com; cptrocas@dotz.com.br</t>
  </si>
  <si>
    <t>Maria Tomasia</t>
  </si>
  <si>
    <t>F002764</t>
  </si>
  <si>
    <t>MEDIT BISTRO RESTAURANTE LTDA</t>
  </si>
  <si>
    <t>11.185.041/0001-16</t>
  </si>
  <si>
    <t>MEDIT BISTRO</t>
  </si>
  <si>
    <t>MEDI</t>
  </si>
  <si>
    <t>contato@meditrestaurante.com.br;cptrocas@dotz.com.br</t>
  </si>
  <si>
    <t>Professor Dias da Rocha</t>
  </si>
  <si>
    <t>F002765</t>
  </si>
  <si>
    <t>Jair Silva Barbosa Junior</t>
  </si>
  <si>
    <t>361.180.318-94</t>
  </si>
  <si>
    <t>F002766</t>
  </si>
  <si>
    <t>VELELUKA RESTAURANTE LTDA ME</t>
  </si>
  <si>
    <t>10.573.872/0001-00</t>
  </si>
  <si>
    <t>Moana Gastronomia e Arte</t>
  </si>
  <si>
    <t>MOAN</t>
  </si>
  <si>
    <t>moana.adm@hotmail.com;cptrocas@dotz.com.br</t>
  </si>
  <si>
    <t>F002767</t>
  </si>
  <si>
    <t>Janaina Machado Pereira</t>
  </si>
  <si>
    <t>055.278.229-78</t>
  </si>
  <si>
    <t>F002768</t>
  </si>
  <si>
    <t>Dom Ferreira Restaurante LTDA</t>
  </si>
  <si>
    <t>11060595/0001-97</t>
  </si>
  <si>
    <t>Dom Ferreira Forneria</t>
  </si>
  <si>
    <t>F002769</t>
  </si>
  <si>
    <t>Jennifer Nascimento Pitombeira</t>
  </si>
  <si>
    <t>223.563.528-80</t>
  </si>
  <si>
    <t>F002770</t>
  </si>
  <si>
    <t>Jessica Mendes Barreto</t>
  </si>
  <si>
    <t>079.830.099-09</t>
  </si>
  <si>
    <t>F002771</t>
  </si>
  <si>
    <t>Jessica Thaine De Souza Lima</t>
  </si>
  <si>
    <t>389.456.558-67</t>
  </si>
  <si>
    <t>F002772</t>
  </si>
  <si>
    <t>Johnny Rios Leung</t>
  </si>
  <si>
    <t>386.054.608-22</t>
  </si>
  <si>
    <t>F002773</t>
  </si>
  <si>
    <t>Karina Marquadrt Gomes</t>
  </si>
  <si>
    <t>059.187.039-85</t>
  </si>
  <si>
    <t>Karina Marquadt Gomes</t>
  </si>
  <si>
    <t>F002774</t>
  </si>
  <si>
    <t>Karoline de Sousa</t>
  </si>
  <si>
    <t>366.337.678-89</t>
  </si>
  <si>
    <t>F002775</t>
  </si>
  <si>
    <t>Katia Naiara Souza da Silva</t>
  </si>
  <si>
    <t>041.126.625-05</t>
  </si>
  <si>
    <t>F002776</t>
  </si>
  <si>
    <t>Lara Fernanda Santos</t>
  </si>
  <si>
    <t>065.755.834-66</t>
  </si>
  <si>
    <t>F002777</t>
  </si>
  <si>
    <t>Leandro Carneiro Bezerra</t>
  </si>
  <si>
    <t>991.126.203-00</t>
  </si>
  <si>
    <t>F002778</t>
  </si>
  <si>
    <t>Leidiani Francelino</t>
  </si>
  <si>
    <t>058.370.979-61</t>
  </si>
  <si>
    <t>F002779</t>
  </si>
  <si>
    <t>Leilayne Patricia Godinho Boaretto</t>
  </si>
  <si>
    <t>019.969.331-59</t>
  </si>
  <si>
    <t>F002780</t>
  </si>
  <si>
    <t>PAIXAO &amp; ALENCAR SERVICOS AUXILIARES DA ADMINISTRACAO LTDA - EPP</t>
  </si>
  <si>
    <t>07.815.585/0001-47</t>
  </si>
  <si>
    <t>PAIXAO &amp; ALENCAR SERVICOS AUXILIARES DA ADMINISTRACAO</t>
  </si>
  <si>
    <t>da Liberdade</t>
  </si>
  <si>
    <t>F002781</t>
  </si>
  <si>
    <t>Leonardo de Abreu</t>
  </si>
  <si>
    <t>277.928.398-00</t>
  </si>
  <si>
    <t>F002782</t>
  </si>
  <si>
    <t>FLORICULTURA FLOR DA LINS LTDA - ME</t>
  </si>
  <si>
    <t>07.263.517/0001-12</t>
  </si>
  <si>
    <t>Flores e Coroas</t>
  </si>
  <si>
    <t>toninhoabreu@bol.com.br</t>
  </si>
  <si>
    <t>F002783</t>
  </si>
  <si>
    <t>MARETHUR TRANSPORTE E TURISMO LTDA</t>
  </si>
  <si>
    <t>GR 2</t>
  </si>
  <si>
    <t>F002784</t>
  </si>
  <si>
    <t>DAVANAS BRINDES E PROMOCOES LTDA - EPP</t>
  </si>
  <si>
    <t>12.941.702/0001-59</t>
  </si>
  <si>
    <t>F002785</t>
  </si>
  <si>
    <t>INCORPORE PRINT GRAFICA E COMUNICACAO VISUAL EIRELI</t>
  </si>
  <si>
    <t>21.623.745/0001-87</t>
  </si>
  <si>
    <t>INCORPORE PRINT</t>
  </si>
  <si>
    <t>eli@incorporeprint.com.br</t>
  </si>
  <si>
    <t>SOUSA CALDAS 343</t>
  </si>
  <si>
    <t>F002786</t>
  </si>
  <si>
    <t>Calina Mika Hasegawa</t>
  </si>
  <si>
    <t>315.563.498-74</t>
  </si>
  <si>
    <t>F002787</t>
  </si>
  <si>
    <t>Camila Campos Dos Santos</t>
  </si>
  <si>
    <t>353.380.588-39</t>
  </si>
  <si>
    <t>F002788</t>
  </si>
  <si>
    <t>Camila Evangelista Clemente</t>
  </si>
  <si>
    <t>378.040.028-66</t>
  </si>
  <si>
    <t>F002789</t>
  </si>
  <si>
    <t>Camila Martignago</t>
  </si>
  <si>
    <t>349.498.418-23</t>
  </si>
  <si>
    <t>F002790</t>
  </si>
  <si>
    <t>Carlos Eduardo Correa Dos Santos</t>
  </si>
  <si>
    <t>805.879.760-04</t>
  </si>
  <si>
    <t>F002791</t>
  </si>
  <si>
    <t>Carlos Eduardo De Arruda Pereira</t>
  </si>
  <si>
    <t>126.900.358-55</t>
  </si>
  <si>
    <t>F002792</t>
  </si>
  <si>
    <t>Carlos Ryuiti Nakamura</t>
  </si>
  <si>
    <t>252.459.278-29</t>
  </si>
  <si>
    <t>F002793</t>
  </si>
  <si>
    <t>Cecilia Abelha Stremlow</t>
  </si>
  <si>
    <t>055.200.569-00</t>
  </si>
  <si>
    <t>F002794</t>
  </si>
  <si>
    <t>Cristiana Maria Da Silva</t>
  </si>
  <si>
    <t>407.411.698-78</t>
  </si>
  <si>
    <t>F002795</t>
  </si>
  <si>
    <t>Cristiano Brasil Sperb</t>
  </si>
  <si>
    <t>734.481.410-20</t>
  </si>
  <si>
    <t>F002796</t>
  </si>
  <si>
    <t>Cristina Beserra De Freitas</t>
  </si>
  <si>
    <t>369.145.128-41</t>
  </si>
  <si>
    <t>F002797</t>
  </si>
  <si>
    <t>Daiana Aparecida Silva</t>
  </si>
  <si>
    <t>382.209.948-19</t>
  </si>
  <si>
    <t>F002798</t>
  </si>
  <si>
    <t>Daiane Da Rosa Bittencourt</t>
  </si>
  <si>
    <t>291.873.108-05</t>
  </si>
  <si>
    <t>F002799</t>
  </si>
  <si>
    <t>Daniel Braga De Andrade</t>
  </si>
  <si>
    <t>371.100.608-61</t>
  </si>
  <si>
    <t>F002800</t>
  </si>
  <si>
    <t>Daniel Machado Campos</t>
  </si>
  <si>
    <t>302.152.148-70</t>
  </si>
  <si>
    <t>F002801</t>
  </si>
  <si>
    <t>Daniela Batista Da Cruz</t>
  </si>
  <si>
    <t>216.191.438-36</t>
  </si>
  <si>
    <t>F002802</t>
  </si>
  <si>
    <t>Daniela Pereira Leite Izukawa</t>
  </si>
  <si>
    <t>342.249.798-61</t>
  </si>
  <si>
    <t>F002803</t>
  </si>
  <si>
    <t>Cristiane Marques Da Cunha Lopes</t>
  </si>
  <si>
    <t>049.360.986-55</t>
  </si>
  <si>
    <t>F002804</t>
  </si>
  <si>
    <t>Daniel Henrique Costa Cintra</t>
  </si>
  <si>
    <t>014.250.326-64</t>
  </si>
  <si>
    <t>F002805</t>
  </si>
  <si>
    <t>Daniela Corrêa Lemos De Carvalho</t>
  </si>
  <si>
    <t>087.744.766-70</t>
  </si>
  <si>
    <t>F002806</t>
  </si>
  <si>
    <t>Caroline Cristina Araujo De Sousa</t>
  </si>
  <si>
    <t>368.680.998-27</t>
  </si>
  <si>
    <t>Doutor Jose Bonifacio Coutinho Nogueira</t>
  </si>
  <si>
    <t>F002807</t>
  </si>
  <si>
    <t>Clovis Guilherme Rodrigues Da Silva</t>
  </si>
  <si>
    <t>285.220.358-81</t>
  </si>
  <si>
    <t>F002808</t>
  </si>
  <si>
    <t>Camila Geller Tojal</t>
  </si>
  <si>
    <t>054.511.267-20</t>
  </si>
  <si>
    <t>F002809</t>
  </si>
  <si>
    <t>Daniela Lima De Vasconcelos</t>
  </si>
  <si>
    <t>985.440.983-04</t>
  </si>
  <si>
    <t>F002810</t>
  </si>
  <si>
    <t>Claudio Juarez Mendes Da Fonseca</t>
  </si>
  <si>
    <t>228.890.600-63</t>
  </si>
  <si>
    <t>F002811</t>
  </si>
  <si>
    <t>Cinthia Moreira Parise</t>
  </si>
  <si>
    <t>036.689.039-56</t>
  </si>
  <si>
    <t>F002812</t>
  </si>
  <si>
    <t>Cândida Catarina Cardoso Pena</t>
  </si>
  <si>
    <t>058.686.354-00</t>
  </si>
  <si>
    <t>F002813</t>
  </si>
  <si>
    <t>Carlos Magno Neves De Olivereira</t>
  </si>
  <si>
    <t>832.436.824-87</t>
  </si>
  <si>
    <t>F002814</t>
  </si>
  <si>
    <t>Juliana Abbamonte</t>
  </si>
  <si>
    <t>356.395.148-92</t>
  </si>
  <si>
    <t>F002815</t>
  </si>
  <si>
    <t>Juliana Costa Milton</t>
  </si>
  <si>
    <t>049.009.746-41</t>
  </si>
  <si>
    <t>F002816</t>
  </si>
  <si>
    <t>Juliana Gomes Carneiro</t>
  </si>
  <si>
    <t>303.663.108-95</t>
  </si>
  <si>
    <t>F002817</t>
  </si>
  <si>
    <t>Juliano Almeida Lopes</t>
  </si>
  <si>
    <t>013.550.366-31</t>
  </si>
  <si>
    <t>F002818</t>
  </si>
  <si>
    <t>Junio De Jesus Lemes</t>
  </si>
  <si>
    <t>024.924.511-60</t>
  </si>
  <si>
    <t>F002819</t>
  </si>
  <si>
    <t>Junior Alexandre Britto</t>
  </si>
  <si>
    <t>036.735.699-61</t>
  </si>
  <si>
    <t>F002820</t>
  </si>
  <si>
    <t>Janaynna Mendonça Cabó</t>
  </si>
  <si>
    <t>043.356.973-50</t>
  </si>
  <si>
    <t>F002821</t>
  </si>
  <si>
    <t>Jeidiane Do Nascimento Santos</t>
  </si>
  <si>
    <t>056.870.154-26</t>
  </si>
  <si>
    <t>F002822</t>
  </si>
  <si>
    <t>Jessica Cristina Silva</t>
  </si>
  <si>
    <t>383.528.928-43</t>
  </si>
  <si>
    <t>F002823</t>
  </si>
  <si>
    <t>Juliana Lucena De Veras Carneiro</t>
  </si>
  <si>
    <t>058.981.044-88</t>
  </si>
  <si>
    <t>F002824</t>
  </si>
  <si>
    <t>Jullyanna Micarely Vieira Lima</t>
  </si>
  <si>
    <t>099.974.054-71</t>
  </si>
  <si>
    <t>F002825</t>
  </si>
  <si>
    <t>Itallo Marcio Oliveira Salustiano</t>
  </si>
  <si>
    <t>077.163.884-10</t>
  </si>
  <si>
    <t>F002826</t>
  </si>
  <si>
    <t>Jaqueline Dos Santos Moreira</t>
  </si>
  <si>
    <t>022.468.073-01</t>
  </si>
  <si>
    <t>F002827</t>
  </si>
  <si>
    <t>ROCK WORLD S.A</t>
  </si>
  <si>
    <t>13.212.200/0001-50</t>
  </si>
  <si>
    <t>paulaareias@rockinrio.com</t>
  </si>
  <si>
    <t>Paisagista Jose Silva de Azevedo Neto</t>
  </si>
  <si>
    <t>F002828</t>
  </si>
  <si>
    <t>Jones Facundo Dos Santos</t>
  </si>
  <si>
    <t>990.014.203-97</t>
  </si>
  <si>
    <t>F002829</t>
  </si>
  <si>
    <t>Javana Maria Nascimento</t>
  </si>
  <si>
    <t>028.929.421-52</t>
  </si>
  <si>
    <t>F002830</t>
  </si>
  <si>
    <t>Jorge Luiz Viera De Mattos</t>
  </si>
  <si>
    <t>126.176.427-71</t>
  </si>
  <si>
    <t>F002831</t>
  </si>
  <si>
    <t>Juliana Ribas Beraldi</t>
  </si>
  <si>
    <t>057.943.559-80</t>
  </si>
  <si>
    <t>F002832</t>
  </si>
  <si>
    <t>Julio Cesar Andrade Dos Santos</t>
  </si>
  <si>
    <t>223.897.878-00</t>
  </si>
  <si>
    <t>F002833</t>
  </si>
  <si>
    <t>Kamila Martins Lopes</t>
  </si>
  <si>
    <t>010.045.521-22</t>
  </si>
  <si>
    <t>F002834</t>
  </si>
  <si>
    <t>Jessica Epifanio Miller</t>
  </si>
  <si>
    <t>090.861.866-29</t>
  </si>
  <si>
    <t>F002835</t>
  </si>
  <si>
    <t>BANDERART INDUSTRIA TEXTIL LTDA</t>
  </si>
  <si>
    <t>60.717.469/0001-78</t>
  </si>
  <si>
    <t>vera@banderart.com.br</t>
  </si>
  <si>
    <t>F002836</t>
  </si>
  <si>
    <t>ANDRE LUIS MEDEIROS DA SILVA 00007001185</t>
  </si>
  <si>
    <t>16.738.401/0001-83</t>
  </si>
  <si>
    <t>406 Bloco D</t>
  </si>
  <si>
    <t>F002837</t>
  </si>
  <si>
    <t>Leonardo Nunes Pimenta</t>
  </si>
  <si>
    <t>031.466.156-57</t>
  </si>
  <si>
    <t>F002838</t>
  </si>
  <si>
    <t>Leonardo Ribeiro Gaspar Santos</t>
  </si>
  <si>
    <t>370.208.848.22</t>
  </si>
  <si>
    <t>F002839</t>
  </si>
  <si>
    <t>Leticia Helena Pedula Cambraia</t>
  </si>
  <si>
    <t>311.810.328-06</t>
  </si>
  <si>
    <t>F002840</t>
  </si>
  <si>
    <t>Leticia Lopes Silva</t>
  </si>
  <si>
    <t>066.818.306-33</t>
  </si>
  <si>
    <t>F002841</t>
  </si>
  <si>
    <t>Ligia Cunha Neto Pimenta</t>
  </si>
  <si>
    <t>012.707.156-31</t>
  </si>
  <si>
    <t>F002842</t>
  </si>
  <si>
    <t>Livia de Souza Correa</t>
  </si>
  <si>
    <t>152.957.638-54</t>
  </si>
  <si>
    <t>F002843</t>
  </si>
  <si>
    <t>Luana Antero da Silva</t>
  </si>
  <si>
    <t>041.397.909-11</t>
  </si>
  <si>
    <t>F002844</t>
  </si>
  <si>
    <t>Luara Gallao Nahime</t>
  </si>
  <si>
    <t>370.460.218-30</t>
  </si>
  <si>
    <t>F002845</t>
  </si>
  <si>
    <t>Lucas Bernardi</t>
  </si>
  <si>
    <t>345.706.928-00</t>
  </si>
  <si>
    <t>F002846</t>
  </si>
  <si>
    <t>Lucas Edgard Campos da Costa</t>
  </si>
  <si>
    <t>098.122.446-62</t>
  </si>
  <si>
    <t>F002847</t>
  </si>
  <si>
    <t>Daniella Cristina Elias Paz</t>
  </si>
  <si>
    <t>324.596.258-47</t>
  </si>
  <si>
    <t>F002848</t>
  </si>
  <si>
    <t>Danielle Chaves De Oliveira Torres</t>
  </si>
  <si>
    <t>012.588.354-44</t>
  </si>
  <si>
    <t>F002849</t>
  </si>
  <si>
    <t>Danilo Nascimento Lopes Da Silva</t>
  </si>
  <si>
    <t>121.484.398-04</t>
  </si>
  <si>
    <t>F002850</t>
  </si>
  <si>
    <t>Danilo Novais Vieira</t>
  </si>
  <si>
    <t>366.949.268-20</t>
  </si>
  <si>
    <t>F002851</t>
  </si>
  <si>
    <t>Danna Trigueiro Da Silva</t>
  </si>
  <si>
    <t>051.178.314-03</t>
  </si>
  <si>
    <t>F002852</t>
  </si>
  <si>
    <t>David Arnhold</t>
  </si>
  <si>
    <t>017.614.150-26</t>
  </si>
  <si>
    <t>F002853</t>
  </si>
  <si>
    <t>Deivson Perovano</t>
  </si>
  <si>
    <t>006.315.459-56</t>
  </si>
  <si>
    <t>F002854</t>
  </si>
  <si>
    <t>Denise De Jesus Montes Do Valle</t>
  </si>
  <si>
    <t>212.623.138-05</t>
  </si>
  <si>
    <t>F002855</t>
  </si>
  <si>
    <t>Diane Oliveira Torres</t>
  </si>
  <si>
    <t>010.940.673-77</t>
  </si>
  <si>
    <t>F002856</t>
  </si>
  <si>
    <t>Douglas Da Silva Rodrigues</t>
  </si>
  <si>
    <t>336.027.458-05</t>
  </si>
  <si>
    <t>F002857</t>
  </si>
  <si>
    <t>Douglas Francisco Da Silva</t>
  </si>
  <si>
    <t>010.116.221-90</t>
  </si>
  <si>
    <t>F002858</t>
  </si>
  <si>
    <t>Edgar Schwartz Stringari</t>
  </si>
  <si>
    <t>065.124.869-86</t>
  </si>
  <si>
    <t>F002859</t>
  </si>
  <si>
    <t>Edson Kikuichi Yamamoto</t>
  </si>
  <si>
    <t>351.245.488-78</t>
  </si>
  <si>
    <t>F002860</t>
  </si>
  <si>
    <t>Eliene Maria Da Sllva</t>
  </si>
  <si>
    <t>221.729.138-63</t>
  </si>
  <si>
    <t>F002861</t>
  </si>
  <si>
    <t>Emille Deirdred Pinto Viana De Andrade</t>
  </si>
  <si>
    <t>008.264.364-47</t>
  </si>
  <si>
    <t>F002862</t>
  </si>
  <si>
    <t>Eric Akio De Godoi</t>
  </si>
  <si>
    <t>315.235.548-35</t>
  </si>
  <si>
    <t>F002863</t>
  </si>
  <si>
    <t>Erick Fernando Ramos Nogueira</t>
  </si>
  <si>
    <t>288.026.278-00</t>
  </si>
  <si>
    <t>F002864</t>
  </si>
  <si>
    <t>Erika Sicchieri</t>
  </si>
  <si>
    <t>325.799.078-23</t>
  </si>
  <si>
    <t>F002865</t>
  </si>
  <si>
    <t>Lucas Henrique Hanchuk</t>
  </si>
  <si>
    <t>072.790.406-08</t>
  </si>
  <si>
    <t>F002866</t>
  </si>
  <si>
    <t>Lucas Nader Palermo</t>
  </si>
  <si>
    <t>311.392.048-58</t>
  </si>
  <si>
    <t>F002867</t>
  </si>
  <si>
    <t>Luciana Sarubbi Raposo do Amaral</t>
  </si>
  <si>
    <t>286.325.648.38</t>
  </si>
  <si>
    <t>F002868</t>
  </si>
  <si>
    <t>Maraina de Munno Milaré</t>
  </si>
  <si>
    <t>344.813.438-42</t>
  </si>
  <si>
    <t>F002869</t>
  </si>
  <si>
    <t>Marcela Audrey Fujiwara</t>
  </si>
  <si>
    <t>331.226.208-98</t>
  </si>
  <si>
    <t>F002870</t>
  </si>
  <si>
    <t>Marcela Rodrigues de Barros Bezerra</t>
  </si>
  <si>
    <t>117.870.577-39</t>
  </si>
  <si>
    <t>F002871</t>
  </si>
  <si>
    <t>Marcelo Henrique de Oliveira</t>
  </si>
  <si>
    <t>395.977.288-26</t>
  </si>
  <si>
    <t>F002872</t>
  </si>
  <si>
    <t>Marcia Iara Marques dos Santos</t>
  </si>
  <si>
    <t>379.518.328-63</t>
  </si>
  <si>
    <t>F002873</t>
  </si>
  <si>
    <t>Marcio Ferreira Ramalho</t>
  </si>
  <si>
    <t>253.622.098-25</t>
  </si>
  <si>
    <t>F002874</t>
  </si>
  <si>
    <t>Evandro Jose De Morais</t>
  </si>
  <si>
    <t>381.492.768-07</t>
  </si>
  <si>
    <t>F002875</t>
  </si>
  <si>
    <t>Marco Aurelio Bueno Leite</t>
  </si>
  <si>
    <t>248.914.468-54</t>
  </si>
  <si>
    <t>F002876</t>
  </si>
  <si>
    <t>Eveli Luiza Colares Dos Santos</t>
  </si>
  <si>
    <t>420.247.848-79</t>
  </si>
  <si>
    <t>F002877</t>
  </si>
  <si>
    <t>Fabiana Escorel Brant De Carvalho</t>
  </si>
  <si>
    <t>085.273.648-75</t>
  </si>
  <si>
    <t>F002878</t>
  </si>
  <si>
    <t>Fabio Eduardo Buher Cortes</t>
  </si>
  <si>
    <t>030.307.909-67</t>
  </si>
  <si>
    <t>F002879</t>
  </si>
  <si>
    <t>Fabio Pereira Costa</t>
  </si>
  <si>
    <t>006.872.203-60</t>
  </si>
  <si>
    <t>F002880</t>
  </si>
  <si>
    <t>Fábio Strano Alguim</t>
  </si>
  <si>
    <t>280.229.538-14</t>
  </si>
  <si>
    <t>F002881</t>
  </si>
  <si>
    <t>Fábio Vinicius Sanchez Starke</t>
  </si>
  <si>
    <t>054.084.229-09</t>
  </si>
  <si>
    <t>F002882</t>
  </si>
  <si>
    <t>Felipe Junqueira Ribeiro</t>
  </si>
  <si>
    <t>313.452.138-59</t>
  </si>
  <si>
    <t>F002883</t>
  </si>
  <si>
    <t>Fernanda Banholi Peduto</t>
  </si>
  <si>
    <t>381.540.598-00</t>
  </si>
  <si>
    <t>F002884</t>
  </si>
  <si>
    <t>MSCPLAST INDUSTRIAL DE EMBALAGENS PLASTICAS LTDA</t>
  </si>
  <si>
    <t>07.490.347/0001-09</t>
  </si>
  <si>
    <t>contato@rsv09.com.br</t>
  </si>
  <si>
    <t>S JOAO DO ARAGUAIA 381</t>
  </si>
  <si>
    <t>F002885</t>
  </si>
  <si>
    <t>VALDEMI GONCALVES DIAS - ME</t>
  </si>
  <si>
    <t>19.442.092/0001-98</t>
  </si>
  <si>
    <t>G. DIAS CONSTRUCAO CIVIL</t>
  </si>
  <si>
    <t>Avestruz</t>
  </si>
  <si>
    <t>F002886</t>
  </si>
  <si>
    <t>Fernanda Souza Kaufmann</t>
  </si>
  <si>
    <t>990.399.230-00</t>
  </si>
  <si>
    <t>F002887</t>
  </si>
  <si>
    <t>Fernando Passos Ribeiro De Souza</t>
  </si>
  <si>
    <t>345.984.408-64</t>
  </si>
  <si>
    <t>F002888</t>
  </si>
  <si>
    <t>Fernando Rafael Papini Da Silva</t>
  </si>
  <si>
    <t>311.763.618-80</t>
  </si>
  <si>
    <t>F002889</t>
  </si>
  <si>
    <t>Filipi Da Costa Lopes</t>
  </si>
  <si>
    <t>411.735.018-86</t>
  </si>
  <si>
    <t>F002890</t>
  </si>
  <si>
    <t>Flavia Dalila De Souza</t>
  </si>
  <si>
    <t>298.413.108-80</t>
  </si>
  <si>
    <t>F002891</t>
  </si>
  <si>
    <t>Flavia De Aguiar Michels</t>
  </si>
  <si>
    <t>619.546.161-04</t>
  </si>
  <si>
    <t>F002892</t>
  </si>
  <si>
    <t>Franks Baptista Freitas</t>
  </si>
  <si>
    <t>381.867.628-33</t>
  </si>
  <si>
    <t>F002893</t>
  </si>
  <si>
    <t>Gabriel Mascarenhas De Jesus</t>
  </si>
  <si>
    <t>043.341.705-60</t>
  </si>
  <si>
    <t>F002894</t>
  </si>
  <si>
    <t>Gabriela Feffer Cambur</t>
  </si>
  <si>
    <t>315.806.998-98</t>
  </si>
  <si>
    <t>F002895</t>
  </si>
  <si>
    <t>Giana Ferreira Da Silva</t>
  </si>
  <si>
    <t>346.438.368-73</t>
  </si>
  <si>
    <t>F002896</t>
  </si>
  <si>
    <t>Gilcelia Veiga</t>
  </si>
  <si>
    <t>503.858.289-34</t>
  </si>
  <si>
    <t>F002897</t>
  </si>
  <si>
    <t>Giovana Escaliante Mello Da Silva</t>
  </si>
  <si>
    <t>402.065.328-30</t>
  </si>
  <si>
    <t>F002898</t>
  </si>
  <si>
    <t>Gledson Rodrigo Silva Da Silva</t>
  </si>
  <si>
    <t>086.129.039-98</t>
  </si>
  <si>
    <t>F002899</t>
  </si>
  <si>
    <t>Gleison Ribeiro Dos Santos</t>
  </si>
  <si>
    <t>179.265.198-80</t>
  </si>
  <si>
    <t>F002900</t>
  </si>
  <si>
    <t>Guilherme Firmiano Gonçalves</t>
  </si>
  <si>
    <t>361.835.888-14</t>
  </si>
  <si>
    <t>F002901</t>
  </si>
  <si>
    <t>Guilherme Rocha Coelho Pires</t>
  </si>
  <si>
    <t>015.493.287-60</t>
  </si>
  <si>
    <t>F002902</t>
  </si>
  <si>
    <t>Heloisa Barreto Cunha Ramos</t>
  </si>
  <si>
    <t>269.004.848-59</t>
  </si>
  <si>
    <t>F002903</t>
  </si>
  <si>
    <t>Hugo Delgado</t>
  </si>
  <si>
    <t>216.811.068-92</t>
  </si>
  <si>
    <t>F002904</t>
  </si>
  <si>
    <t>Igor Acioli Lamenha</t>
  </si>
  <si>
    <t>051.618.524-10</t>
  </si>
  <si>
    <t>F002905</t>
  </si>
  <si>
    <t>Irani Aparecida Da Silva</t>
  </si>
  <si>
    <t>320.434.048-14</t>
  </si>
  <si>
    <t>F002906</t>
  </si>
  <si>
    <t>VPT COMERCIO VAREJISTA DE BEBIDAS LTDA - ME</t>
  </si>
  <si>
    <t>19.330.768.0002-32</t>
  </si>
  <si>
    <t>Restaurante Vaporetto</t>
  </si>
  <si>
    <t>Leopoldino Silva</t>
  </si>
  <si>
    <t>F002907</t>
  </si>
  <si>
    <t>Naila Saran Cestari</t>
  </si>
  <si>
    <t>323.383.718-60</t>
  </si>
  <si>
    <t>Fernandopolis</t>
  </si>
  <si>
    <t>nailasarancestari@hotmail.com</t>
  </si>
  <si>
    <t>F002908</t>
  </si>
  <si>
    <t>Instituto Transform Palestras e Treinamentos</t>
  </si>
  <si>
    <t>20.983.198/0001-88</t>
  </si>
  <si>
    <t>alessandra@institutotransform.com.br</t>
  </si>
  <si>
    <t>Principe Humberto</t>
  </si>
  <si>
    <t>F002909</t>
  </si>
  <si>
    <t>FORMULA GRAFICA E EDITORA SA</t>
  </si>
  <si>
    <t>07.637.882/0001-40</t>
  </si>
  <si>
    <t>atendimento@formulaeditora.com.br</t>
  </si>
  <si>
    <t>Quadra 4</t>
  </si>
  <si>
    <t>F002910</t>
  </si>
  <si>
    <t>BRUNO MACARINI FERNANDES 31641207884</t>
  </si>
  <si>
    <t>18.578.541/0001-67</t>
  </si>
  <si>
    <t>bmacarini@gmail.com</t>
  </si>
  <si>
    <t>F002911</t>
  </si>
  <si>
    <t>ROMAGUERA RESTAURANTE LTDA - ME</t>
  </si>
  <si>
    <t>02.039.617/0001-46</t>
  </si>
  <si>
    <t>Restaurante Pantagruel</t>
  </si>
  <si>
    <t>PANT</t>
  </si>
  <si>
    <t>jorgeromaguera@hotmail.com; cptrocas@dotz.com.br</t>
  </si>
  <si>
    <t>das Ubaias</t>
  </si>
  <si>
    <t>F002912</t>
  </si>
  <si>
    <t>UNIONLOG TRANSPORTES LTDA</t>
  </si>
  <si>
    <t>20.919.807/0001-30</t>
  </si>
  <si>
    <t>Garibaldi</t>
  </si>
  <si>
    <t>valeria@planejar.etc.br</t>
  </si>
  <si>
    <t>Comendador Jose antonio Zanetti</t>
  </si>
  <si>
    <t>F002913</t>
  </si>
  <si>
    <t>SAN DIEGO ALIMENTOS LTDA - EPP</t>
  </si>
  <si>
    <t>11.186.953/0001-02</t>
  </si>
  <si>
    <t>The Black Angus</t>
  </si>
  <si>
    <t>Franca Pereira</t>
  </si>
  <si>
    <t>F002914</t>
  </si>
  <si>
    <t>Auto Posto Pole Position LTDA.</t>
  </si>
  <si>
    <t>POSTO38417</t>
  </si>
  <si>
    <t>posto.poleposition@hotmail.com; cptrocas@dotz.com.br</t>
  </si>
  <si>
    <t>F002915</t>
  </si>
  <si>
    <t>RV TECNOLOGIA E SISTEMAS S.A.</t>
  </si>
  <si>
    <t>05.022.353/0001-06</t>
  </si>
  <si>
    <t>RV TECNOLOGIA E SISTEMAS</t>
  </si>
  <si>
    <t>F002916</t>
  </si>
  <si>
    <t>Instituto Horas da Vida</t>
  </si>
  <si>
    <t>19.030.412/0001-00</t>
  </si>
  <si>
    <t>Horas da Vida</t>
  </si>
  <si>
    <t>clarissa.rossetti@horasdavida.org.br;cptrocas@dotz.com.br</t>
  </si>
  <si>
    <t>Pedroso de Morais</t>
  </si>
  <si>
    <t>F002917</t>
  </si>
  <si>
    <t>POSTO38418</t>
  </si>
  <si>
    <t>autoshop@superig.com.br; cptrocas@dotz.com.br</t>
  </si>
  <si>
    <t>F002918</t>
  </si>
  <si>
    <t>MARINNA ZATTA RODRIGUES</t>
  </si>
  <si>
    <t>127.462.217-48</t>
  </si>
  <si>
    <t>Pedro Zangrande</t>
  </si>
  <si>
    <t>F002919</t>
  </si>
  <si>
    <t>ELIAS &amp; GUIMARAES COMERCIO DE COMBUSTIVEIS E LUBRIFICANTES LTDA</t>
  </si>
  <si>
    <t>POSTO39117</t>
  </si>
  <si>
    <t>angelapaulapaula@yahoo.com.br; contatoeliaseguimaraes@hotmail.com; cptrocas@dotz.com.br</t>
  </si>
  <si>
    <t>F002920</t>
  </si>
  <si>
    <t>Jose João de Deus Madruga Bisneto</t>
  </si>
  <si>
    <t>099.642.254-40</t>
  </si>
  <si>
    <t>Sidney Clemente Dore</t>
  </si>
  <si>
    <t>F002921</t>
  </si>
  <si>
    <t>LUISA MAYMI NOGUEIRA OTA</t>
  </si>
  <si>
    <t>369.012.328-37</t>
  </si>
  <si>
    <t>F002922</t>
  </si>
  <si>
    <t>POSTO39119</t>
  </si>
  <si>
    <t>postojuju@gmail.com; postoshellcolina@gmail.com; cptrocas@dotz.com.br</t>
  </si>
  <si>
    <t>F002923</t>
  </si>
  <si>
    <t>POSTO313611</t>
  </si>
  <si>
    <t>F002924</t>
  </si>
  <si>
    <t>POLUS COMÉRCIO E SERVIÇOS LTDA</t>
  </si>
  <si>
    <t>Posto Monza</t>
  </si>
  <si>
    <t>posto.monza@redemarcela.com.br; financeiro@redemarcela.com.br; cptrocas@dotz.com.br</t>
  </si>
  <si>
    <t>F002925</t>
  </si>
  <si>
    <t>VIPTRIP TURISMO LTDA</t>
  </si>
  <si>
    <t>04.023.005/0001-90</t>
  </si>
  <si>
    <t>VIPTRIP VIAGENS</t>
  </si>
  <si>
    <t>Marques de Itu</t>
  </si>
  <si>
    <t>F002926</t>
  </si>
  <si>
    <t>C&amp;C Casa e Construção Ltdal</t>
  </si>
  <si>
    <t>63.004.030.0001-96</t>
  </si>
  <si>
    <t>C&amp;C Casa e Construção</t>
  </si>
  <si>
    <t>Miguel Estefano</t>
  </si>
  <si>
    <t>F002927</t>
  </si>
  <si>
    <t>AJA COMERCIO, EMPREENDIMENTOS E SERVICOS LTDA</t>
  </si>
  <si>
    <t>F002928</t>
  </si>
  <si>
    <t>Luck Brinquedos - Shopping Dom Pedro</t>
  </si>
  <si>
    <t>LOJA37893</t>
  </si>
  <si>
    <t>F002929</t>
  </si>
  <si>
    <t>Aurelio Monteiro Neto ME</t>
  </si>
  <si>
    <t>00.310.712/0001-07</t>
  </si>
  <si>
    <t>Solid Color Grafica Digital</t>
  </si>
  <si>
    <t>aureliomonteiro@gmail.com</t>
  </si>
  <si>
    <t>F002930</t>
  </si>
  <si>
    <t>Restaurante Villa Borghese LTDA</t>
  </si>
  <si>
    <t>72.637.218/0001-62</t>
  </si>
  <si>
    <t>Villa Borghese Restaurante</t>
  </si>
  <si>
    <t>VBR</t>
  </si>
  <si>
    <t>ana@temperandoavida.com.br; cptrocas@dotz.com.br</t>
  </si>
  <si>
    <t>201 Bloco A</t>
  </si>
  <si>
    <t>F002931</t>
  </si>
  <si>
    <t>Calaf Gastronomia e Música LTDA</t>
  </si>
  <si>
    <t>26.430.090/0001-44</t>
  </si>
  <si>
    <t>Calaf</t>
  </si>
  <si>
    <t>BAR</t>
  </si>
  <si>
    <t>vcccalaf@gmail.com; cptrocas@dotz.com.br</t>
  </si>
  <si>
    <t>SBS Quadra 2 Bloco S</t>
  </si>
  <si>
    <t>F002932</t>
  </si>
  <si>
    <t>FOURSERV DA TIJUCA COMERCIO E SERVICOS LTDA - ME</t>
  </si>
  <si>
    <t>05.229.845/0001-77</t>
  </si>
  <si>
    <t>alexandre@4serv.com.br</t>
  </si>
  <si>
    <t>F002933</t>
  </si>
  <si>
    <t>CLEITON VINICIUS BRANCO DE MIRANDA - ME</t>
  </si>
  <si>
    <t>21.967.555/0001-87</t>
  </si>
  <si>
    <t>GRAFICA E EDITORA BMC</t>
  </si>
  <si>
    <t>marcelo@tradegraf.com.br</t>
  </si>
  <si>
    <t>Loreto</t>
  </si>
  <si>
    <t>F002934</t>
  </si>
  <si>
    <t>DANIELA MARTINS ALVES - EPP</t>
  </si>
  <si>
    <t>13.498.923/0001-67</t>
  </si>
  <si>
    <t>laura@celsite.com.br</t>
  </si>
  <si>
    <t>F002935</t>
  </si>
  <si>
    <t>Oliver II comércio de Alimentos LTDA-EPP</t>
  </si>
  <si>
    <t>08.515.891/0001-20</t>
  </si>
  <si>
    <t>CRU - BALCÃO CRIATIVO</t>
  </si>
  <si>
    <t>financeiro@bomgastronomia.com.br</t>
  </si>
  <si>
    <t>F002936</t>
  </si>
  <si>
    <t>Rede Marcela - Posto Marcela - Vila Velha</t>
  </si>
  <si>
    <t>POSTO39315</t>
  </si>
  <si>
    <t>posto.marcela@redemarcela.com.br; cadastronf@redemarcela.com.br;cptrocas@dotz.com.br</t>
  </si>
  <si>
    <t>F002937</t>
  </si>
  <si>
    <t>JAVA INDÚSTRIA DE SORVETES EIRELI</t>
  </si>
  <si>
    <t>15.613.922/0002-22</t>
  </si>
  <si>
    <t>Sorveteria BALI Pajuçara</t>
  </si>
  <si>
    <t>PAJ</t>
  </si>
  <si>
    <t>financeiro@sorvetesbali.com.br;cptrocas@dotz.com.br</t>
  </si>
  <si>
    <t>Doutor Lessa de Azevedo</t>
  </si>
  <si>
    <t>F002938</t>
  </si>
  <si>
    <t>Rede Feminina Estadual de Combate ao Câncer do Piauí</t>
  </si>
  <si>
    <t>12.175.857/0001-21</t>
  </si>
  <si>
    <t>Carmencampelo@uol.com.br</t>
  </si>
  <si>
    <t>Sao Raimundo</t>
  </si>
  <si>
    <t>F002939</t>
  </si>
  <si>
    <t>F002940</t>
  </si>
  <si>
    <t>APACN - Associação Paranaense de Apoio a Criança com Neoplasia</t>
  </si>
  <si>
    <t>78.145.372/0001-01</t>
  </si>
  <si>
    <t>Associação Paranaense de Apoio a Criança com Neoplasia</t>
  </si>
  <si>
    <t>gerenciaadm@apacn.org.br</t>
  </si>
  <si>
    <t>F002941</t>
  </si>
  <si>
    <t>Zinga bar e restaurante Ltda Me</t>
  </si>
  <si>
    <t>Camarão da ilha</t>
  </si>
  <si>
    <t>INGL</t>
  </si>
  <si>
    <t>daniel@camaraodailha.com.br;administrativo@camaraodailha.com.br</t>
  </si>
  <si>
    <t>F002942</t>
  </si>
  <si>
    <t>Supermercado Pró Brasil ltda</t>
  </si>
  <si>
    <t>Supermercado Pró Brazilian</t>
  </si>
  <si>
    <t>LOJA38485</t>
  </si>
  <si>
    <t>nilza@probrazilian.com.br; cartoes@probrazilian.com.br; cptrocas@dotz.com.br</t>
  </si>
  <si>
    <t>F002943</t>
  </si>
  <si>
    <t>ÓTIMA COMERCIO DE ALIMENTOS S/A</t>
  </si>
  <si>
    <t>Ultrabox - Planaltina</t>
  </si>
  <si>
    <t>Rural Sarandy</t>
  </si>
  <si>
    <t>F002944</t>
  </si>
  <si>
    <t>E M T G COMERCIO DE ALIMENTOS E SERVICOS LTDA - ME</t>
  </si>
  <si>
    <t>19.053.220/0001-01</t>
  </si>
  <si>
    <t>Restaurante Na Cozinha</t>
  </si>
  <si>
    <t>NACO</t>
  </si>
  <si>
    <t>eduardomtgomes@yahoo.com.br;cptrocas@dotz.com.br</t>
  </si>
  <si>
    <t>F002945</t>
  </si>
  <si>
    <t>Marco Antonio Prieto Barreto</t>
  </si>
  <si>
    <t>063.946.968-03</t>
  </si>
  <si>
    <t>F002946</t>
  </si>
  <si>
    <t>Priscila Holanda Queiroz Santiago</t>
  </si>
  <si>
    <t>648.213.663-04</t>
  </si>
  <si>
    <t>F002947</t>
  </si>
  <si>
    <t>Ricardo Menezes De Oliveira</t>
  </si>
  <si>
    <t>027.948.721-50</t>
  </si>
  <si>
    <t>F002948</t>
  </si>
  <si>
    <t>Winner Roger De Sousa Silva</t>
  </si>
  <si>
    <t>724.179.861-91</t>
  </si>
  <si>
    <t>F002949</t>
  </si>
  <si>
    <t>Guilherme Negreiros Comodo</t>
  </si>
  <si>
    <t>330.677.218-61</t>
  </si>
  <si>
    <t>F002950</t>
  </si>
  <si>
    <t>Guilherme Durante Meneses</t>
  </si>
  <si>
    <t>310.687.878-99</t>
  </si>
  <si>
    <t>F002951</t>
  </si>
  <si>
    <t>Emmanuelle Damasceno Moreira</t>
  </si>
  <si>
    <t>024.403.541-55</t>
  </si>
  <si>
    <t>F002952</t>
  </si>
  <si>
    <t>Francisco Flavio Costa Teixeira</t>
  </si>
  <si>
    <t>006.760.703-96</t>
  </si>
  <si>
    <t>F002953</t>
  </si>
  <si>
    <t>JONAS CAMILO DE SOUZA</t>
  </si>
  <si>
    <t>348.520.068-90</t>
  </si>
  <si>
    <t>F002954</t>
  </si>
  <si>
    <t>NATALIA CAROLINE RIBEIRO</t>
  </si>
  <si>
    <t>422.088.368-12</t>
  </si>
  <si>
    <t>F002955</t>
  </si>
  <si>
    <t>OTAVIO LOPES WOLMER</t>
  </si>
  <si>
    <t>056.189.274-11</t>
  </si>
  <si>
    <t>F002956</t>
  </si>
  <si>
    <t>PEDRO HENRIQUE MAIA ROMERO</t>
  </si>
  <si>
    <t>433.906.088-77</t>
  </si>
  <si>
    <t>F002957</t>
  </si>
  <si>
    <t>Tabata Assunção Pereira</t>
  </si>
  <si>
    <t>080.855.506-52</t>
  </si>
  <si>
    <t>F002958</t>
  </si>
  <si>
    <t>SPITZ MOVEIS E EQUIPAMENTOS LTDA - ME</t>
  </si>
  <si>
    <t>21.433.387/0001-40</t>
  </si>
  <si>
    <t>Marechal Jose Bernardino Bormann</t>
  </si>
  <si>
    <t>F002959</t>
  </si>
  <si>
    <t>15.613.922/0003-03</t>
  </si>
  <si>
    <t>Sorveteria BALI Farol</t>
  </si>
  <si>
    <t>FAR</t>
  </si>
  <si>
    <t>F002960</t>
  </si>
  <si>
    <t>SORVETERIA BALI LTDA - EPP</t>
  </si>
  <si>
    <t>41.178.237/0003-06</t>
  </si>
  <si>
    <t>Sorveteria BALI Maceio Shopping</t>
  </si>
  <si>
    <t>MAC</t>
  </si>
  <si>
    <t>COMENDADOR GUSTAVO PAIVA</t>
  </si>
  <si>
    <t>F002961</t>
  </si>
  <si>
    <t>41.178.237/0004-97</t>
  </si>
  <si>
    <t>Sorveteria BALI Shopping Patio Maceio</t>
  </si>
  <si>
    <t>PAT</t>
  </si>
  <si>
    <t>F002962</t>
  </si>
  <si>
    <t>BEACH ENTRETENIMENTOS EIRELI - EPP</t>
  </si>
  <si>
    <t>18.283.849/0001-85</t>
  </si>
  <si>
    <t>Vojnilo Restaurante</t>
  </si>
  <si>
    <t>Zeze Diogo</t>
  </si>
  <si>
    <t>F002963</t>
  </si>
  <si>
    <t>03.499.306/0001-22</t>
  </si>
  <si>
    <t>RESTAURANTE SANTA GRELHA</t>
  </si>
  <si>
    <t>clara@socialclube.com.br</t>
  </si>
  <si>
    <t>F002964</t>
  </si>
  <si>
    <t>03.499.306/0004-75</t>
  </si>
  <si>
    <t>Restaurante Ryori</t>
  </si>
  <si>
    <t>F002965</t>
  </si>
  <si>
    <t>Renata Caetano Damasceno</t>
  </si>
  <si>
    <t>341.643.498-67</t>
  </si>
  <si>
    <t>F002966</t>
  </si>
  <si>
    <t>Ricardo Baetz Piza de Souza</t>
  </si>
  <si>
    <t>307.741.228-46</t>
  </si>
  <si>
    <t>F002967</t>
  </si>
  <si>
    <t>PATRIA AMADA INDUSTRIA E COMERCIO DE BANDEIRAS LTDA - ME</t>
  </si>
  <si>
    <t>18.735.674/0001-08</t>
  </si>
  <si>
    <t>A PATRIOTA BANDEIRAS</t>
  </si>
  <si>
    <t>F002968</t>
  </si>
  <si>
    <t>Taciana Andrade de Paiva</t>
  </si>
  <si>
    <t>095.826.386-80</t>
  </si>
  <si>
    <t>F002969</t>
  </si>
  <si>
    <t>Bar Nosso Bar Ltda</t>
  </si>
  <si>
    <t>01.027.911/0001-75</t>
  </si>
  <si>
    <t>Nosso Mar Restaurante</t>
  </si>
  <si>
    <t>carlospinheiro23@gmail.com; cptrocas@dotz.com.br</t>
  </si>
  <si>
    <t>115 Bloco B</t>
  </si>
  <si>
    <t>F002970</t>
  </si>
  <si>
    <t>OLIVER COMERCIO DE ALIMENTOS LTDA EPP</t>
  </si>
  <si>
    <t>07.586.015/0001-22</t>
  </si>
  <si>
    <t>RESTAURANTE OLIVER</t>
  </si>
  <si>
    <t>OLI</t>
  </si>
  <si>
    <t>financeiro@bomgastronomia.com.br; cptrocas@dotz.com.br</t>
  </si>
  <si>
    <t>F002971</t>
  </si>
  <si>
    <t>Thiago Garcia Koschtschak</t>
  </si>
  <si>
    <t>344.664.788-05</t>
  </si>
  <si>
    <t>F002972</t>
  </si>
  <si>
    <t>Robson Alves Borgiani</t>
  </si>
  <si>
    <t>223.092.888-02</t>
  </si>
  <si>
    <t>F002973</t>
  </si>
  <si>
    <t>FTL DE LA ROCQUE EMPORIO GERAL EPP</t>
  </si>
  <si>
    <t>26.471.425/0001-72</t>
  </si>
  <si>
    <t>Carpe Diem Restaurante</t>
  </si>
  <si>
    <t>financeiro@carpediemrestaurante.com.br; cptrocas@cptrocas@dotz.com.br</t>
  </si>
  <si>
    <t>104 Bloco D</t>
  </si>
  <si>
    <t>F002974</t>
  </si>
  <si>
    <t>Gran Chef Comércio de Alimento Ltda - Epp</t>
  </si>
  <si>
    <t>Paraná - Quiosque Sitio Cercado</t>
  </si>
  <si>
    <t>brunafatima.carvalho@hotmail.com; danielbm82@gmail.com.br; cptrocas@dotz.com.br</t>
  </si>
  <si>
    <t>F002975</t>
  </si>
  <si>
    <t>LEROY MERLIN COMPANHIA BRASILEIRA DE BRICOLAGEM</t>
  </si>
  <si>
    <t>01.438.784/0009-54</t>
  </si>
  <si>
    <t>LEROY MERLIN</t>
  </si>
  <si>
    <t>Presidente Castelo Branco</t>
  </si>
  <si>
    <t>F002976</t>
  </si>
  <si>
    <t>André Ricardo Chinaglia Buzzini</t>
  </si>
  <si>
    <t>20 485 183 /0001-90</t>
  </si>
  <si>
    <t>contato@embalagensvitae.com.br</t>
  </si>
  <si>
    <t>Severino Vilar Filho</t>
  </si>
  <si>
    <t>F002977</t>
  </si>
  <si>
    <t>ARC PRINT GRAFICA RAPIDA E PLOTAGEM EIRELI ME</t>
  </si>
  <si>
    <t>21.794.967/0001-62</t>
  </si>
  <si>
    <t>ALEXANDREPAPEIS@GMAIL.COM</t>
  </si>
  <si>
    <t>502 BLOCO A S N LJ 42</t>
  </si>
  <si>
    <t>F002978</t>
  </si>
  <si>
    <t>Douglas Andrade Fidelis</t>
  </si>
  <si>
    <t>056.179.036-16</t>
  </si>
  <si>
    <t>F002979</t>
  </si>
  <si>
    <t>Roberta Moreira Merli</t>
  </si>
  <si>
    <t>317.899.098-48</t>
  </si>
  <si>
    <t>F002980</t>
  </si>
  <si>
    <t>Germana Ramos Vieira</t>
  </si>
  <si>
    <t>030.134.299-76</t>
  </si>
  <si>
    <t>F002981</t>
  </si>
  <si>
    <t>Noisa Varela Ramos Branco</t>
  </si>
  <si>
    <t>041.440.579-09</t>
  </si>
  <si>
    <t>F002982</t>
  </si>
  <si>
    <t>Roberto Camargo Bertoni</t>
  </si>
  <si>
    <t>224.859.848-32</t>
  </si>
  <si>
    <t>F002983</t>
  </si>
  <si>
    <t>Ana Carolina Pereira Rocha</t>
  </si>
  <si>
    <t>040.380.711-54</t>
  </si>
  <si>
    <t>F002984</t>
  </si>
  <si>
    <t>Lorenna de Alencar Oliveira</t>
  </si>
  <si>
    <t>989.171.451-91</t>
  </si>
  <si>
    <t>F002985</t>
  </si>
  <si>
    <t>Roberta Coimbra da Cunha</t>
  </si>
  <si>
    <t>078.542.789-97</t>
  </si>
  <si>
    <t>F002986</t>
  </si>
  <si>
    <t>Tatiana Schaefer Lopes</t>
  </si>
  <si>
    <t>052.535.626-64</t>
  </si>
  <si>
    <t>F002987</t>
  </si>
  <si>
    <t>Taciana Rodrigues de Amorim</t>
  </si>
  <si>
    <t>017.959.831-75</t>
  </si>
  <si>
    <t>F002988</t>
  </si>
  <si>
    <t>Ricardo Magalhães de Almeida</t>
  </si>
  <si>
    <t>515.036.116-04</t>
  </si>
  <si>
    <t>F002989</t>
  </si>
  <si>
    <t>Bernard Abramino Bibas</t>
  </si>
  <si>
    <t>286.420.978-09</t>
  </si>
  <si>
    <t>F002990</t>
  </si>
  <si>
    <t>Saulo Bizanha de Oliveira</t>
  </si>
  <si>
    <t>054.619.486-93</t>
  </si>
  <si>
    <t>F002991</t>
  </si>
  <si>
    <t>Teciana Nogueira da Silva</t>
  </si>
  <si>
    <t>008.452.393-09</t>
  </si>
  <si>
    <t>F002992</t>
  </si>
  <si>
    <t>Raquel Xavier da Silva</t>
  </si>
  <si>
    <t>015.080.693-01</t>
  </si>
  <si>
    <t>F002993</t>
  </si>
  <si>
    <t>Thais Cavalcanti Fernandes Miranda</t>
  </si>
  <si>
    <t>072.468.584-74</t>
  </si>
  <si>
    <t>F002994</t>
  </si>
  <si>
    <t>Thays Ferreira Melo Pessoa</t>
  </si>
  <si>
    <t>055.422.304-07</t>
  </si>
  <si>
    <t>F002995</t>
  </si>
  <si>
    <t>Ramara Hanna Silva Cavalcanti</t>
  </si>
  <si>
    <t>084.300.174-70</t>
  </si>
  <si>
    <t>F002996</t>
  </si>
  <si>
    <t>Priscila dos Santos</t>
  </si>
  <si>
    <t>081.671.434-73</t>
  </si>
  <si>
    <t>F002997</t>
  </si>
  <si>
    <t>GRAFICA PAMPULHA LTDA</t>
  </si>
  <si>
    <t>12.841.373/0001-74</t>
  </si>
  <si>
    <t>Gráfica Pampulha LTDA</t>
  </si>
  <si>
    <t>orcamentograficapampulha@gmail.com</t>
  </si>
  <si>
    <t>TAQUARIL 660 LETRA A</t>
  </si>
  <si>
    <t>F002998</t>
  </si>
  <si>
    <t>CARMELITA M.V DE HOLANDA-CONFECÇOES ME</t>
  </si>
  <si>
    <t>09.647.358/0001-85</t>
  </si>
  <si>
    <t>CORTEDACORTEUNIFORMES@HOTMAIL.COM</t>
  </si>
  <si>
    <t>413 Bloco A</t>
  </si>
  <si>
    <t>F002999</t>
  </si>
  <si>
    <t>Guilherme Sotto Maior Bayer</t>
  </si>
  <si>
    <t>389.696.468-25</t>
  </si>
  <si>
    <t>F003000</t>
  </si>
  <si>
    <t>Renato Siviero Souza</t>
  </si>
  <si>
    <t>349.609.578-40</t>
  </si>
  <si>
    <t>F003001</t>
  </si>
  <si>
    <t>F003002</t>
  </si>
  <si>
    <t>Vanessa Cravo Roxo Bettiol</t>
  </si>
  <si>
    <t>267.919.688-00</t>
  </si>
  <si>
    <t>F003003</t>
  </si>
  <si>
    <t>Marcella Araujo Dias</t>
  </si>
  <si>
    <t>383.359.848-40</t>
  </si>
  <si>
    <t>F003004</t>
  </si>
  <si>
    <t>Talita Zucchini Rabelo</t>
  </si>
  <si>
    <t>402.460.858-43</t>
  </si>
  <si>
    <t>F003005</t>
  </si>
  <si>
    <t>Ricardo da Silva Perrone</t>
  </si>
  <si>
    <t>060.405.859-43</t>
  </si>
  <si>
    <t>F003006</t>
  </si>
  <si>
    <t>Attilio Pagnoncelli Junior</t>
  </si>
  <si>
    <t>055.626.769-90</t>
  </si>
  <si>
    <t>F003007</t>
  </si>
  <si>
    <t>REINALDO DEMESIO DE SALES</t>
  </si>
  <si>
    <t>12.091.130/0001-66</t>
  </si>
  <si>
    <t>contato.reix@hotmail.com</t>
  </si>
  <si>
    <t>F003008</t>
  </si>
  <si>
    <t>01.004.788/0008-43</t>
  </si>
  <si>
    <t>Digitusul Centro Florianópolis</t>
  </si>
  <si>
    <t>LOJA38708</t>
  </si>
  <si>
    <t>fkaufmann@dotz.com.br</t>
  </si>
  <si>
    <t>fernando@digitusul.com.br; cptrocas@dotz.com.br</t>
  </si>
  <si>
    <t>F003009</t>
  </si>
  <si>
    <t>Nilson Jacintho de Almeida Junior</t>
  </si>
  <si>
    <t>229.723.858-45</t>
  </si>
  <si>
    <t>F003010</t>
  </si>
  <si>
    <t>INDUSTRIA GRAFICA JARAGUA LTDA ME</t>
  </si>
  <si>
    <t>10.803.013/0001-52</t>
  </si>
  <si>
    <t>INDÚSTRIA GRÁFICA JARAGUÁ LTDA.</t>
  </si>
  <si>
    <t>CDOR LEAO 762</t>
  </si>
  <si>
    <t>F003011</t>
  </si>
  <si>
    <t>Lyvia Kirov Goes Ferreira</t>
  </si>
  <si>
    <t>972.695.733-87</t>
  </si>
  <si>
    <t>F003012</t>
  </si>
  <si>
    <t>ART LASER GRAFICA EDITORA LTDA</t>
  </si>
  <si>
    <t>67.111.245/0001-67</t>
  </si>
  <si>
    <t>ART LASER</t>
  </si>
  <si>
    <t>Bruno Fiori</t>
  </si>
  <si>
    <t>F003013</t>
  </si>
  <si>
    <t>Condominio do Edificio Ayrton Senna</t>
  </si>
  <si>
    <t>04.929.007/0001-43</t>
  </si>
  <si>
    <t>F003014</t>
  </si>
  <si>
    <t>Sheila Alencar de Sousa</t>
  </si>
  <si>
    <t>176.626.868-41</t>
  </si>
  <si>
    <t>F003015</t>
  </si>
  <si>
    <t>Galante Imoveis Ltda</t>
  </si>
  <si>
    <t>49.627.797/0001-40</t>
  </si>
  <si>
    <t>F003016</t>
  </si>
  <si>
    <t>MARIAS VITORIA PRESTACAO DE SERVICOS LTDA - ME</t>
  </si>
  <si>
    <t>19.934.497/0001-43</t>
  </si>
  <si>
    <t>MARIA BRASILEIRA</t>
  </si>
  <si>
    <t>Darcy Grijo</t>
  </si>
  <si>
    <t>F003017</t>
  </si>
  <si>
    <t>ESPIRITO SANTO CENTRAIS ELETRICAS SOCIEDADE ANONIMA</t>
  </si>
  <si>
    <t>28.152.650/0001-71</t>
  </si>
  <si>
    <t>ESCELSA</t>
  </si>
  <si>
    <t>COSTA PEREIRA 210 AND 3</t>
  </si>
  <si>
    <t>F003018</t>
  </si>
  <si>
    <t>Edileuso Fernandes Pereira</t>
  </si>
  <si>
    <t>13.977.955/0001-45</t>
  </si>
  <si>
    <t>teixeiragruposete@gmail.com</t>
  </si>
  <si>
    <t>CEARA 789</t>
  </si>
  <si>
    <t>F003019</t>
  </si>
  <si>
    <t>RAIMUNDO DA MATTA EVANGELISTA - ME</t>
  </si>
  <si>
    <t>01.149.948/0001-76</t>
  </si>
  <si>
    <t>ASA BALOES COMUNICACAO VISUAL</t>
  </si>
  <si>
    <t>financeiro@asabaloes.com.br</t>
  </si>
  <si>
    <t>Desembargador Otacilio Peixoto</t>
  </si>
  <si>
    <t>F003020</t>
  </si>
  <si>
    <t>Growtec Tecnologia da Informática LTDA</t>
  </si>
  <si>
    <t>67.149.708/0001-80</t>
  </si>
  <si>
    <t>F003021</t>
  </si>
  <si>
    <t>CARLOS JOSÉ CORRÊA DE ARAÚJO</t>
  </si>
  <si>
    <t>116.059.738-31</t>
  </si>
  <si>
    <t>F003022</t>
  </si>
  <si>
    <t>Armando Suzuki Horie</t>
  </si>
  <si>
    <t>221.763.318-00</t>
  </si>
  <si>
    <t>F003023</t>
  </si>
  <si>
    <t>VS ORGANIZACAO E PRODUCAO DE EVENTOS EIRELI - EPP</t>
  </si>
  <si>
    <t>07.783.777/0001-19</t>
  </si>
  <si>
    <t>VECCHIO SOGNO</t>
  </si>
  <si>
    <t>SICONTABIL@SICONTABIL.COM.BR</t>
  </si>
  <si>
    <t>Noraldino Lima</t>
  </si>
  <si>
    <t>F003024</t>
  </si>
  <si>
    <t>PARK MED LTDA - ME</t>
  </si>
  <si>
    <t>06.375.423/0001-72</t>
  </si>
  <si>
    <t>F003025</t>
  </si>
  <si>
    <t>BARONI &amp; BARONI EDITORA E ARTES GRAFICAS LTDA - EPPBARONI &amp; BARONI EDITORA E ARTES GRAFICAS LTDA</t>
  </si>
  <si>
    <t>02.571.178/0001-18</t>
  </si>
  <si>
    <t>Barao do Triunfo</t>
  </si>
  <si>
    <t>F003026</t>
  </si>
  <si>
    <t>Gd3 Publicidade e Interatividade Eirele -ME</t>
  </si>
  <si>
    <t>09.6258170001-20</t>
  </si>
  <si>
    <t>GD3 Interatividade</t>
  </si>
  <si>
    <t>dalyanne@gd3.com.br</t>
  </si>
  <si>
    <t>Doutor Francisco Gadelha</t>
  </si>
  <si>
    <t>F003027</t>
  </si>
  <si>
    <t>SILVIA PAULA DE SOUSA CAVALCANTE</t>
  </si>
  <si>
    <t>699.302.281-87</t>
  </si>
  <si>
    <t>Tres Lagoas</t>
  </si>
  <si>
    <t>silviapaulascavalcante@gmail.com</t>
  </si>
  <si>
    <t>Ayrton Peron</t>
  </si>
  <si>
    <t>F003028</t>
  </si>
  <si>
    <t>REGENCIA AUDIO E VIDEO LTDA - EPP</t>
  </si>
  <si>
    <t>05.300.830/0001-58</t>
  </si>
  <si>
    <t>F003029</t>
  </si>
  <si>
    <t>Venceslau Guimaraes Legat</t>
  </si>
  <si>
    <t>034.488.966-16</t>
  </si>
  <si>
    <t>F003030</t>
  </si>
  <si>
    <t>Digitusul Matriz (P)</t>
  </si>
  <si>
    <t>LOJA38699</t>
  </si>
  <si>
    <t>F003031</t>
  </si>
  <si>
    <t>POSTO39321</t>
  </si>
  <si>
    <t>champagnatposto@hotmail.com; felipef_poncio@hotmail.com; cptrocas@dotz.com.br</t>
  </si>
  <si>
    <t>F003032</t>
  </si>
  <si>
    <t>RICARDO GONCALVES DOBNER - ME</t>
  </si>
  <si>
    <t>13.756.548/0001-08</t>
  </si>
  <si>
    <t>FABRICA DE BOTONS</t>
  </si>
  <si>
    <t>fabricadebotons@gmail.com</t>
  </si>
  <si>
    <t>Maria Rita Maciel Colombari</t>
  </si>
  <si>
    <t>F003033</t>
  </si>
  <si>
    <t>Guaquito Bar e Petiscaria Ltda ME</t>
  </si>
  <si>
    <t>10.377.437-0001-00</t>
  </si>
  <si>
    <t>Guacamole</t>
  </si>
  <si>
    <t>raphael@guacamolemex.com.br; cptrocas@dotz.com.br</t>
  </si>
  <si>
    <t>F003034</t>
  </si>
  <si>
    <t>Malibu Ind. E Com. De Sorvetes LTDA.</t>
  </si>
  <si>
    <t>24.512.212/0001-16</t>
  </si>
  <si>
    <t>Sorveteria Malibu</t>
  </si>
  <si>
    <t>MAL</t>
  </si>
  <si>
    <t>j.edsonlimeira@gmail.com;cptrocas@dotz.com.br</t>
  </si>
  <si>
    <t>Empresario Joao Rodrigues Alves</t>
  </si>
  <si>
    <t>F003035</t>
  </si>
  <si>
    <t>ALINE DE CASTRO MORAIS WELINSKY 07032909914</t>
  </si>
  <si>
    <t>15.729.040/0001-46</t>
  </si>
  <si>
    <t>alinewelinsky@gmail.com</t>
  </si>
  <si>
    <t>PEIROPOLIS 328 AP 11</t>
  </si>
  <si>
    <t>F003036</t>
  </si>
  <si>
    <t>IDCOM COMERCIO LTDA - ME</t>
  </si>
  <si>
    <t>05.560.270/0001-70</t>
  </si>
  <si>
    <t>fernando@idcomnet.com.br</t>
  </si>
  <si>
    <t>dos Anapurus</t>
  </si>
  <si>
    <t>F003037</t>
  </si>
  <si>
    <t>José Gustavo Cunha da Silva</t>
  </si>
  <si>
    <t>246.326.038-64</t>
  </si>
  <si>
    <t>F003038</t>
  </si>
  <si>
    <t>TICKET SOLUÇÕES HDFGT S/A</t>
  </si>
  <si>
    <t>03.506.307/0001-57</t>
  </si>
  <si>
    <t>daniel.schimitez@embratec.com.br</t>
  </si>
  <si>
    <t>MACHADO DE ASSIS 50 ED 2</t>
  </si>
  <si>
    <t>F003039</t>
  </si>
  <si>
    <t>Superpromoções e Eventos LTDA</t>
  </si>
  <si>
    <t>15.689.299/0002-91</t>
  </si>
  <si>
    <t>Email:Eduardo@eventosuper.com.br</t>
  </si>
  <si>
    <t>F003040</t>
  </si>
  <si>
    <t>Marcelo Aparecido da Silva Santos</t>
  </si>
  <si>
    <t>358.523.748-73</t>
  </si>
  <si>
    <t>F003041</t>
  </si>
  <si>
    <t>Nyelle Praciano de Freitas</t>
  </si>
  <si>
    <t>940.313.713-49</t>
  </si>
  <si>
    <t>F003042</t>
  </si>
  <si>
    <t>Victor Augusto Caetano Silva</t>
  </si>
  <si>
    <t>308.560.158-90</t>
  </si>
  <si>
    <t>F003043</t>
  </si>
  <si>
    <t>Priscila Fabiane Peres</t>
  </si>
  <si>
    <t>343.902.188-24</t>
  </si>
  <si>
    <t>F003044</t>
  </si>
  <si>
    <t>Rafael da Silva Angelo</t>
  </si>
  <si>
    <t>384.331.238-90</t>
  </si>
  <si>
    <t>F003045</t>
  </si>
  <si>
    <t>CESNIK,QUINTINO E SALINAS ADVOGADOS</t>
  </si>
  <si>
    <t>03.281.691/0001-37</t>
  </si>
  <si>
    <t>F003046</t>
  </si>
  <si>
    <t>Bruno Santana de Abreu</t>
  </si>
  <si>
    <t>309.222.488-42</t>
  </si>
  <si>
    <t>F003047</t>
  </si>
  <si>
    <t>Otavio Sant'Ana Neto</t>
  </si>
  <si>
    <t>F003048</t>
  </si>
  <si>
    <t>Phelipe Lanzoni Ferreira</t>
  </si>
  <si>
    <t>369.611.288-74</t>
  </si>
  <si>
    <t>F003049</t>
  </si>
  <si>
    <t>Ricardo Moreno de Paula</t>
  </si>
  <si>
    <t>366.393.728-35</t>
  </si>
  <si>
    <t>F003050</t>
  </si>
  <si>
    <t>Vivian Satiko Yatabe Zukeran</t>
  </si>
  <si>
    <t>342.860.658-20</t>
  </si>
  <si>
    <t>F003051</t>
  </si>
  <si>
    <t>VRM SOFTWARE E SERVICOS LTDA ME</t>
  </si>
  <si>
    <t>17.604.734/0001-82</t>
  </si>
  <si>
    <t>VRM SOFTWARE</t>
  </si>
  <si>
    <t>JOAO LUIZ FARIA 177 SL A</t>
  </si>
  <si>
    <t>F003052</t>
  </si>
  <si>
    <t>Moto Joia Serviços de Entregas e Encomendas LTDA</t>
  </si>
  <si>
    <t>04.482.957/0001-72</t>
  </si>
  <si>
    <t>Moto Joia</t>
  </si>
  <si>
    <t>Orestes Tha</t>
  </si>
  <si>
    <t>F003053</t>
  </si>
  <si>
    <t>GRAFICA E EDITORA AMERICA LTDA</t>
  </si>
  <si>
    <t>00.173.428/0001-36</t>
  </si>
  <si>
    <t>C 233</t>
  </si>
  <si>
    <t>F003054</t>
  </si>
  <si>
    <t>WASCHE INDUSTRIA E COMERCIO</t>
  </si>
  <si>
    <t>83.204.610/0001-34</t>
  </si>
  <si>
    <t>Wäsche Indústria e Comércio Eireli - EPP</t>
  </si>
  <si>
    <t>wasche@graficawasche.com.br</t>
  </si>
  <si>
    <t>ITAJAI 3117</t>
  </si>
  <si>
    <t>F003055</t>
  </si>
  <si>
    <t>JULIANA SILVA DE CARVALHO</t>
  </si>
  <si>
    <t>094.863.336-02</t>
  </si>
  <si>
    <t>Sao Joao Del Rei</t>
  </si>
  <si>
    <t>juliana_carvalho2010@yahoo.com.br</t>
  </si>
  <si>
    <t>Padre Jose Maria Xavier</t>
  </si>
  <si>
    <t>F003056</t>
  </si>
  <si>
    <t>Enrico Leite Cler</t>
  </si>
  <si>
    <t>086.318.157-05</t>
  </si>
  <si>
    <t>enrico.advogado@gmail.com</t>
  </si>
  <si>
    <t>F003057</t>
  </si>
  <si>
    <t>Ricardo Nascimento Correa</t>
  </si>
  <si>
    <t>036.973.751-21</t>
  </si>
  <si>
    <t>F003058</t>
  </si>
  <si>
    <t>COMPANHIA TRANSAMERICA DE HOTEIS-SAO PAULO</t>
  </si>
  <si>
    <t>43.212.943/0001-90</t>
  </si>
  <si>
    <t>F003059</t>
  </si>
  <si>
    <t>RÁDIO CLUBE DE PERNAMBUCO S/A</t>
  </si>
  <si>
    <t>10.803.500/0001-15</t>
  </si>
  <si>
    <t>RÁDIO CLUBE DE PERNAMBUCO</t>
  </si>
  <si>
    <t>tacianamarques.pe@dabr.com.br</t>
  </si>
  <si>
    <t>Rua do Veiga</t>
  </si>
  <si>
    <t>F003060</t>
  </si>
  <si>
    <t>TELEVISÃO VERDES MARES LTDA</t>
  </si>
  <si>
    <t>07.199.664/0004-13</t>
  </si>
  <si>
    <t>RÁDIO RECIFE FM</t>
  </si>
  <si>
    <t>everaldo.barbosa@recifefm.com.br</t>
  </si>
  <si>
    <t>F003061</t>
  </si>
  <si>
    <t>EQUIPE SHOW LOCACAO DE EQUIPAMENTOS LTDA - ME</t>
  </si>
  <si>
    <t>02.471.568/0001-16</t>
  </si>
  <si>
    <t>equipeshow@equipeshow.com.br</t>
  </si>
  <si>
    <t>F003062</t>
  </si>
  <si>
    <t>MXM GRÁFICA E EDITORA LTDA</t>
  </si>
  <si>
    <t>00.758.606/0001-90</t>
  </si>
  <si>
    <t>MXM GRAFICA E EDITORA</t>
  </si>
  <si>
    <t>celi@mxmgrafica</t>
  </si>
  <si>
    <t>CHICO SCIENCE 301</t>
  </si>
  <si>
    <t>F003063</t>
  </si>
  <si>
    <t>Blessing Promoções EIRELI- ME</t>
  </si>
  <si>
    <t>18.121.294/000175</t>
  </si>
  <si>
    <t>contato@blessingpromocoes.com.br</t>
  </si>
  <si>
    <t>Oswaldo de Souza</t>
  </si>
  <si>
    <t>F003064</t>
  </si>
  <si>
    <t>Multi Lideres Eventos LTDA</t>
  </si>
  <si>
    <t>17.274.332/0001-67</t>
  </si>
  <si>
    <t>LIDE SC</t>
  </si>
  <si>
    <t>PATRICIO FARIAS 131 SL 301 ED COM MULTICENTER</t>
  </si>
  <si>
    <t>F003065</t>
  </si>
  <si>
    <t>XANDIS SUCOS</t>
  </si>
  <si>
    <t>JOAQUIM FLORIANO 533 TERREOLOJA 2</t>
  </si>
  <si>
    <t>F003066</t>
  </si>
  <si>
    <t>Disbrave Auto posto São Marcos</t>
  </si>
  <si>
    <t>de Postos e Moteis Brasilia-Anapolis</t>
  </si>
  <si>
    <t>F003067</t>
  </si>
  <si>
    <t>Priscila Pereira Ishimaru</t>
  </si>
  <si>
    <t>303.677.478-55</t>
  </si>
  <si>
    <t>F003068</t>
  </si>
  <si>
    <t>Cau Comercio de Chocolates Ltda.</t>
  </si>
  <si>
    <t>08.143.124/0001-38</t>
  </si>
  <si>
    <t>monicamarchesan@gmail.com</t>
  </si>
  <si>
    <t>F003069</t>
  </si>
  <si>
    <t>EDITORA ALVINEGRA LTDA</t>
  </si>
  <si>
    <t>02.850.921/0001-79</t>
  </si>
  <si>
    <t>alessandra.faria@abril.com.br</t>
  </si>
  <si>
    <t>do Russel</t>
  </si>
  <si>
    <t>F003070</t>
  </si>
  <si>
    <t>CAMPINAS CN - COMERCIO DE ALIMENTOS LTDA - EPP</t>
  </si>
  <si>
    <t>Bob´s Shopping Unimart</t>
  </si>
  <si>
    <t>dpedrozh@yahoo.com.br; guerreirozerenato@gmail.com; cptrocas@dotz.com.br</t>
  </si>
  <si>
    <t>F003071</t>
  </si>
  <si>
    <t>CAMPINAS BV - COMERCIO DE ALIMENTOS LTDA - EPP</t>
  </si>
  <si>
    <t>Bob´s Quiosque Shopping Campinas</t>
  </si>
  <si>
    <t>guerreirozerenato@gmail.com;cptrocas@dotz.com.br</t>
  </si>
  <si>
    <t>JACY TEIXEIRA DE CAMARGO</t>
  </si>
  <si>
    <t>F003072</t>
  </si>
  <si>
    <t>A.A.C. COMERCIO DE ALIMENTOS LTDA - EPP</t>
  </si>
  <si>
    <t>Bob´s Shopping Polo Indaiatuba</t>
  </si>
  <si>
    <t>bobspoloindaiatuba@hotmail.com; ocappabianco@hotmail.com; cptrocas@dotz.com.br</t>
  </si>
  <si>
    <t>F003073</t>
  </si>
  <si>
    <t>97.488.720/0013-13</t>
  </si>
  <si>
    <t>Bob´s Shopping Cidade</t>
  </si>
  <si>
    <t>F003074</t>
  </si>
  <si>
    <t>CLT COMERCIO DE ALIMENTOS LTDA - EPP</t>
  </si>
  <si>
    <t>15.742.007/0001-56</t>
  </si>
  <si>
    <t>Bob´S Parque Das Bandeiras</t>
  </si>
  <si>
    <t>alessandra.clt1@gmail.com;cptrocas@dotz.com.br</t>
  </si>
  <si>
    <t>F003075</t>
  </si>
  <si>
    <t>BPX COMERCIO DE ALIMENTOS LTDA - ME</t>
  </si>
  <si>
    <t>Bob´s Burguers Pátio Brasil - Pátio Brasil - Quiosque I (P)</t>
  </si>
  <si>
    <t>Q SETOR COMERCIAL SUL, QD 07, BLOCO A, LOJA 3P, 3 PAVIMENTO</t>
  </si>
  <si>
    <t>F003076</t>
  </si>
  <si>
    <t>97.488.720/0021-23</t>
  </si>
  <si>
    <t>Bob´s Quiosque Shopping Del Rey 1</t>
  </si>
  <si>
    <t>F003077</t>
  </si>
  <si>
    <t>CGP SOLUTIONS LTDA – EPP</t>
  </si>
  <si>
    <t>claudinei@ciagraficapaulista.com.br</t>
  </si>
  <si>
    <t>F003078</t>
  </si>
  <si>
    <t>97.488.720/0028-08</t>
  </si>
  <si>
    <t>Bob´s Via Shopping</t>
  </si>
  <si>
    <t>F003079</t>
  </si>
  <si>
    <t>97.488.720/0017-47</t>
  </si>
  <si>
    <t>Bob´s BH - QUIOSQUE BARREIRO 1</t>
  </si>
  <si>
    <t>F003080</t>
  </si>
  <si>
    <t>BVC COMERCIO DE ALIMENTOS LTDA - ME</t>
  </si>
  <si>
    <t>Bob's Shopping Via Catarina (P)</t>
  </si>
  <si>
    <t>Pagani</t>
  </si>
  <si>
    <t>F003081</t>
  </si>
  <si>
    <t>BID COMERCIO DE ALIMENTOS LTDA - ME</t>
  </si>
  <si>
    <t>Bob´s Shopping Ideal (P)</t>
  </si>
  <si>
    <t>Adao Manoel da Silva</t>
  </si>
  <si>
    <t>F003082</t>
  </si>
  <si>
    <t>ARP - ALIMENTOS E REFEICOES PRATIKAS LTDA - EPP</t>
  </si>
  <si>
    <t>Bob's Trajano (P)</t>
  </si>
  <si>
    <t>Trajano</t>
  </si>
  <si>
    <t>F003083</t>
  </si>
  <si>
    <t>INB COMERCIO DE ALIMENTOS LTDA - ME</t>
  </si>
  <si>
    <t>Bob's Evento Canavieiras (P)</t>
  </si>
  <si>
    <t>F003084</t>
  </si>
  <si>
    <t>97.488.720/0022-04</t>
  </si>
  <si>
    <t>Bob´s Quiosque Shopping Del Rey 2</t>
  </si>
  <si>
    <t>AV PRESIDENTE CARLOS LUZ</t>
  </si>
  <si>
    <t>F003085</t>
  </si>
  <si>
    <t>BECAUSE - ESPETACULOS E SHOWS LTDA - ME</t>
  </si>
  <si>
    <t>1.754.605/0001-48</t>
  </si>
  <si>
    <t>BECAUSE - ESPETACULOS</t>
  </si>
  <si>
    <t>F003086</t>
  </si>
  <si>
    <t>RCC COMERCIO DE ALIMENTOS LTDA - EPP</t>
  </si>
  <si>
    <t>Bob's Shopping Beira Mar (P)</t>
  </si>
  <si>
    <t>F003087</t>
  </si>
  <si>
    <t>97.488.720/0018-28</t>
  </si>
  <si>
    <t>Bob´s Quiosque Via Pampulha</t>
  </si>
  <si>
    <t>F003088</t>
  </si>
  <si>
    <t>WESTCON BRASIL LTDA</t>
  </si>
  <si>
    <t>28.268.233/0001-99</t>
  </si>
  <si>
    <t>ACESSO RODOVIARIO SN Q 8 SL 2 MOD M 1</t>
  </si>
  <si>
    <t>F003089</t>
  </si>
  <si>
    <t>97.488.720/0025-57</t>
  </si>
  <si>
    <t>Bob´s Quiosque Itaú Power Shopping 2.</t>
  </si>
  <si>
    <t>F003090</t>
  </si>
  <si>
    <t>APP COMÉRCIO DE ALIMENTOS LTDA. ME</t>
  </si>
  <si>
    <t>Bob's Mercado Publico (P)</t>
  </si>
  <si>
    <t>Jeronimo Coelho</t>
  </si>
  <si>
    <t>F003091</t>
  </si>
  <si>
    <t>97.488.720/0026-38</t>
  </si>
  <si>
    <t>Bob´s Quiosque Itaú Power Shopping 3</t>
  </si>
  <si>
    <t>F003092</t>
  </si>
  <si>
    <t>ACP COMERCIO DE ALIMENTOS LTDA - EPP</t>
  </si>
  <si>
    <t>Bob’S Hiper Angeloni Capoeiras</t>
  </si>
  <si>
    <t>F003093</t>
  </si>
  <si>
    <t>ELISA FERREIRA LOPES SILVA</t>
  </si>
  <si>
    <t>052.562.786-30</t>
  </si>
  <si>
    <t>Braz Biagini</t>
  </si>
  <si>
    <t>F003094</t>
  </si>
  <si>
    <t>12.935.088/0005-46</t>
  </si>
  <si>
    <t>Bob´s Metropolitan</t>
  </si>
  <si>
    <t>BR-381 Fernao Dias</t>
  </si>
  <si>
    <t>F003095</t>
  </si>
  <si>
    <t>12.935.088/0003-84</t>
  </si>
  <si>
    <t>Bob´s Av. Amazonas</t>
  </si>
  <si>
    <t>F003096</t>
  </si>
  <si>
    <t>COP LANCHONETE LTDA. ME</t>
  </si>
  <si>
    <t>Bob's Continente Park Shopping (P)</t>
  </si>
  <si>
    <t>F003097</t>
  </si>
  <si>
    <t>12.935.088/0015-18</t>
  </si>
  <si>
    <t>Bob´s Quiosque 01 Shopping Contagem</t>
  </si>
  <si>
    <t>F003098</t>
  </si>
  <si>
    <t>Beira Lago Restaurante Ltda</t>
  </si>
  <si>
    <t>12.410.501/0001-25</t>
  </si>
  <si>
    <t>Avenida Paulista Pizzeria</t>
  </si>
  <si>
    <t>financeiropr@restauranteavenidapaulista.com.br;cptrocas@dotz.com.br</t>
  </si>
  <si>
    <t>F003099</t>
  </si>
  <si>
    <t>Bar e Restaurante do Alemão de Brasília LTDA</t>
  </si>
  <si>
    <t>14.883.329/0001-52</t>
  </si>
  <si>
    <t>Bar e Restaurante do Alemão de Brasília</t>
  </si>
  <si>
    <t>financeiro1@bardoalemaodebrasilia.com.br;cptrocas@dotz.com.br</t>
  </si>
  <si>
    <t>SHTN</t>
  </si>
  <si>
    <t>F003100</t>
  </si>
  <si>
    <t>FERBIG PIZZARIA E RESTAURANTE LTDA ME</t>
  </si>
  <si>
    <t>17.411.057/0001-86</t>
  </si>
  <si>
    <t>BAZZO RISTORANTE</t>
  </si>
  <si>
    <t>NANDABIGONHA@HOTMAIL.COM.BR</t>
  </si>
  <si>
    <t>413 Bloco C</t>
  </si>
  <si>
    <t>F003101</t>
  </si>
  <si>
    <t>BRUNO JORGE CAÇADOR RODRIGUES ME</t>
  </si>
  <si>
    <t>09.262.306/0001-90</t>
  </si>
  <si>
    <t>BIER HAUS</t>
  </si>
  <si>
    <t>brunorodrigues80@hotmail.com;cptrocas@dotz.com.br</t>
  </si>
  <si>
    <t>402 Bloco A</t>
  </si>
  <si>
    <t>F003102</t>
  </si>
  <si>
    <t>GABRIEL BRAGA LIMA ALBANO</t>
  </si>
  <si>
    <t>14.450.491/0001-87</t>
  </si>
  <si>
    <t>BLA'S</t>
  </si>
  <si>
    <t>blas.lanches@gmail.com; cptrocas@dotz.com.br</t>
  </si>
  <si>
    <t>F003103</t>
  </si>
  <si>
    <t>bsb grill bar restaurante ltda</t>
  </si>
  <si>
    <t>02.717.608/0001-67</t>
  </si>
  <si>
    <t>bsb grill</t>
  </si>
  <si>
    <t>bsbgrill@bsbgrill.com.br;cptrocas@dotz.com.br</t>
  </si>
  <si>
    <t>304 Bloco B</t>
  </si>
  <si>
    <t>F003104</t>
  </si>
  <si>
    <t>BRASÍLIA GRILL BAR E RESTAURANTE LTDA</t>
  </si>
  <si>
    <t>09.069.366/0001-91</t>
  </si>
  <si>
    <t>BSB GRILL</t>
  </si>
  <si>
    <t>413 Bloco D</t>
  </si>
  <si>
    <t>F003105</t>
  </si>
  <si>
    <t>ASSOCIACAO BRASILEIRA DE ATAC E DISTR DE PROD IND ABAD</t>
  </si>
  <si>
    <t>49.086.564/0001-88</t>
  </si>
  <si>
    <t>F003106</t>
  </si>
  <si>
    <t>C`est Si Bon Creperie e Bistro Eireli Epp</t>
  </si>
  <si>
    <t>37.152.345/0001-70</t>
  </si>
  <si>
    <t>C`est Si Bon Creperie e Bistro</t>
  </si>
  <si>
    <t>sergio@cestsibon.com.br;cptrocas@dotz.com.br</t>
  </si>
  <si>
    <t>F003107</t>
  </si>
  <si>
    <t>CONFRARIA DO CAMARAO RESTAURANTE LTDA</t>
  </si>
  <si>
    <t>02.653.124/0001-00</t>
  </si>
  <si>
    <t>CONFRARIA DO CAMARAO</t>
  </si>
  <si>
    <t>pcamaraodf@gmail.com;cptrocas@dotz.com.br</t>
  </si>
  <si>
    <t>F003108</t>
  </si>
  <si>
    <t>AUTO POSTO SERRA DO JAPI LTDA</t>
  </si>
  <si>
    <t>59.703.611/0001-49</t>
  </si>
  <si>
    <t>Ale - AUTO POSTO SERRA DO JAPI LTDA</t>
  </si>
  <si>
    <t>LJ_59703611000149</t>
  </si>
  <si>
    <t>F003109</t>
  </si>
  <si>
    <t>Cookers Cozinha Criativa LTDA-ME</t>
  </si>
  <si>
    <t>13.891.733/0001-05</t>
  </si>
  <si>
    <t>Cookers Cozinha Criativa</t>
  </si>
  <si>
    <t>cookerscriativa@gmail.com;cptrocas@dotz.com.br</t>
  </si>
  <si>
    <t>412 Bloco B</t>
  </si>
  <si>
    <t>F003110</t>
  </si>
  <si>
    <t>POSTO DE COMBUSTIVEIS ENERGIA LTDA</t>
  </si>
  <si>
    <t>06.372.206/0001-29</t>
  </si>
  <si>
    <t>Ale -BH -  POSTO DE COMBUSTÍVEIS ENERGIA LTDA 2</t>
  </si>
  <si>
    <t>POSTO39335</t>
  </si>
  <si>
    <t>F003111</t>
  </si>
  <si>
    <t>Croissanterie Alimentação Ltda</t>
  </si>
  <si>
    <t>26.463.976/0001-94</t>
  </si>
  <si>
    <t>Croissanterie</t>
  </si>
  <si>
    <t>croissanterie@teste.com;croissanterie@ig.com.br</t>
  </si>
  <si>
    <t>215 Bloco B</t>
  </si>
  <si>
    <t>F003112</t>
  </si>
  <si>
    <t>COIMBRA E CARDOSO RESTAURANTE LTDA ME</t>
  </si>
  <si>
    <t>18.563.042/0001-04</t>
  </si>
  <si>
    <t>D.O.C. FOOD &amp; WINE BAR</t>
  </si>
  <si>
    <t>restaurantedocdf@gmail.com</t>
  </si>
  <si>
    <t>QI 21 Bloco B</t>
  </si>
  <si>
    <t>F003113</t>
  </si>
  <si>
    <t>Forneria The Gong Rest. e Pizzaria LTDA</t>
  </si>
  <si>
    <t>10.679.067/0001-58</t>
  </si>
  <si>
    <t>Due Trattoria e Bruschetteria</t>
  </si>
  <si>
    <t>ivancastrobr@gmail.com</t>
  </si>
  <si>
    <t>209 Bloco D</t>
  </si>
  <si>
    <t>F003114</t>
  </si>
  <si>
    <t>GRAFICA DO POVO LTDA</t>
  </si>
  <si>
    <t>04.202.993/0001-35</t>
  </si>
  <si>
    <t>TERESINA</t>
  </si>
  <si>
    <t>graficadopovoltda@gmail.com</t>
  </si>
  <si>
    <t>F003115</t>
  </si>
  <si>
    <t>Fortaleza - Quiosque Francisco Sá (P)</t>
  </si>
  <si>
    <t>F003116</t>
  </si>
  <si>
    <t>12.935.088/0011-94</t>
  </si>
  <si>
    <t>Bob´s Aeroporto</t>
  </si>
  <si>
    <t>CONFINS</t>
  </si>
  <si>
    <t>ROD MG-10 KM 09</t>
  </si>
  <si>
    <t>F003117</t>
  </si>
  <si>
    <t>FUNERARIAS REUNIDAS LTDA - EPP</t>
  </si>
  <si>
    <t>89.721.211/0001-27</t>
  </si>
  <si>
    <t>FUNERARIAS REUNIDAS</t>
  </si>
  <si>
    <t>F003118</t>
  </si>
  <si>
    <t>KRB COMERCIO DE ALIMENTOS LTDA - ME</t>
  </si>
  <si>
    <t>21.763.071/0001-16</t>
  </si>
  <si>
    <t>Fortunello Ristorante</t>
  </si>
  <si>
    <t>luciene@fortunelloristorante.com.br;cptrocas@dotz.com.br</t>
  </si>
  <si>
    <t>206 Bloco A</t>
  </si>
  <si>
    <t>F003119</t>
  </si>
  <si>
    <t>Rodrigo Maciejezak Jivani</t>
  </si>
  <si>
    <t>262.769.218-66</t>
  </si>
  <si>
    <t>F003120</t>
  </si>
  <si>
    <t>Ecomex comercio e servicos ltda</t>
  </si>
  <si>
    <t>04.116.689/0001-75</t>
  </si>
  <si>
    <t>Fortunata</t>
  </si>
  <si>
    <t>fortunata@terra.com.br;jpgracacouto@terra.com.br;cptrocas@dotz.com.br</t>
  </si>
  <si>
    <t>QI 9/11 Bloco L</t>
  </si>
  <si>
    <t>F003121</t>
  </si>
  <si>
    <t>POSSAMAI COMERCIO DE ALIMENTOS LTDA - EPP</t>
  </si>
  <si>
    <t>Santa Catarina - QUIOSQUE FAROL SHOPPING TUBARÃO SHOPPING</t>
  </si>
  <si>
    <t>maurici.silveira@terra.com.br; edevir.epossamai@gmail.com;cptrocas@dotz.com.br</t>
  </si>
  <si>
    <t>F003122</t>
  </si>
  <si>
    <t>12.935.088/0007-08</t>
  </si>
  <si>
    <t>Bob´s Quiosque Metropolitan Betim 2</t>
  </si>
  <si>
    <t>F003123</t>
  </si>
  <si>
    <t>12.935.088/0010-03</t>
  </si>
  <si>
    <t>Bob´s Quiosque Metropolitan Betim 3</t>
  </si>
  <si>
    <t>F003124</t>
  </si>
  <si>
    <t>12.935.088/0002-01</t>
  </si>
  <si>
    <t>Bob´s Quiosque Minas Shopping</t>
  </si>
  <si>
    <t>AV CRISTIANO MACHADO</t>
  </si>
  <si>
    <t>F003125</t>
  </si>
  <si>
    <t>POBRE JUAN RESTAURANTE GRILL LTDA</t>
  </si>
  <si>
    <t>06.276.203/0001-91</t>
  </si>
  <si>
    <t>Comendador Miguel Calfat</t>
  </si>
  <si>
    <t>F003126</t>
  </si>
  <si>
    <t>12.935.088/0017-80</t>
  </si>
  <si>
    <t>Bob´s Quiosque 01 do UAI Venda Nova</t>
  </si>
  <si>
    <t>Padre Pedro Pinto</t>
  </si>
  <si>
    <t>F003127</t>
  </si>
  <si>
    <t>97.488.720/0027-19</t>
  </si>
  <si>
    <t>Bob´s BH Shopping</t>
  </si>
  <si>
    <t>ROD BR-356 3049</t>
  </si>
  <si>
    <t>F003128</t>
  </si>
  <si>
    <t>AUTO POSTO RIVIERA INDEPENDENCIA LTDA</t>
  </si>
  <si>
    <t>07.261.709/0003-51</t>
  </si>
  <si>
    <t>Ale Campinas - Auto Posto Riviera Independência Limeira</t>
  </si>
  <si>
    <t>POSTO37998</t>
  </si>
  <si>
    <t>Major Jose Levy Sobrinho</t>
  </si>
  <si>
    <t>F003129</t>
  </si>
  <si>
    <t>07.261.709/0001-90</t>
  </si>
  <si>
    <t>Ale Campinas - Auto Posto Riviera Independência</t>
  </si>
  <si>
    <t>POSTO31469</t>
  </si>
  <si>
    <t>F003130</t>
  </si>
  <si>
    <t>AGNALDO BRAGA - ME</t>
  </si>
  <si>
    <t>07.370.543/0001-40</t>
  </si>
  <si>
    <t>Ale CAMPINAS - Auto Posto Nova Americana</t>
  </si>
  <si>
    <t>POSTO35875</t>
  </si>
  <si>
    <t>F003131</t>
  </si>
  <si>
    <t>AUTO POSTO CENTRAL SBO LTDA</t>
  </si>
  <si>
    <t>74.209.701/0001-71</t>
  </si>
  <si>
    <t>Ale Campinas - Auto Posto Central SBO</t>
  </si>
  <si>
    <t>POSTO35126</t>
  </si>
  <si>
    <t>Joao Lino</t>
  </si>
  <si>
    <t>F003132</t>
  </si>
  <si>
    <t>M4 SPECIAL FOOD COMERCIO DE ALIMENTOS</t>
  </si>
  <si>
    <t>15.789.633/0001-06</t>
  </si>
  <si>
    <t>JOHNNIE SPECIAL BURGER</t>
  </si>
  <si>
    <t>RAFAEL@JOHNNIEBURGER.COM.BR;MATHEUS@JOHNNIEBURGER.COM.BR</t>
  </si>
  <si>
    <t>SCLS 210 BLOCO B</t>
  </si>
  <si>
    <t>F003133</t>
  </si>
  <si>
    <t>ILE RESTAURANTE LTDA.</t>
  </si>
  <si>
    <t>12.093.606/0001-06</t>
  </si>
  <si>
    <t>ILE FRUTOS DO MAR</t>
  </si>
  <si>
    <t>LEITEALVORADA@GMAIL.COM.BR;cptrocas@dotz.com.br</t>
  </si>
  <si>
    <t>SCLS 209 BLOCO C</t>
  </si>
  <si>
    <t>F003134</t>
  </si>
  <si>
    <t>QUINDERE &amp; PADRAO COMERCIO DE ALIMENTOS LTDA - EPP</t>
  </si>
  <si>
    <t>Bob´s Luziânia Shopping (P)</t>
  </si>
  <si>
    <t>F003135</t>
  </si>
  <si>
    <t>EASS ALIMENTOS FF. A. EIRELI - EPP</t>
  </si>
  <si>
    <t>Sorocaba - Bob's Shopping Cidade Sorocaba</t>
  </si>
  <si>
    <t>bobsfernanda@gmail.com;cptrocas@dotz.com.br</t>
  </si>
  <si>
    <t>ITAVUVU 3373 LJ 4008 B</t>
  </si>
  <si>
    <t>F003136</t>
  </si>
  <si>
    <t>HOTELARIA ACCOR BRASIL SA</t>
  </si>
  <si>
    <t>09.967.852/0061-68</t>
  </si>
  <si>
    <t>Mercure Brasilia Eixo Monumental - Le' Plateau</t>
  </si>
  <si>
    <t>h3632-gl2@accor.com.br;h3632-dm@accor.com.br;cptrocas@dotz.com.br</t>
  </si>
  <si>
    <t>QD 5 BL G BL G S N</t>
  </si>
  <si>
    <t>F003137</t>
  </si>
  <si>
    <t>CONCEITO COMERCIO DE ALIMENTAÇÃO LTDA</t>
  </si>
  <si>
    <t>06.259.379/0001-35</t>
  </si>
  <si>
    <t>PARFAIT BISTRO</t>
  </si>
  <si>
    <t>parfaitcroissantbistro@hotmail.com</t>
  </si>
  <si>
    <t>F003138</t>
  </si>
  <si>
    <t>A.M.S. AUTO POSTO LTDA</t>
  </si>
  <si>
    <t>03.446.890/0001-58</t>
  </si>
  <si>
    <t>Ale Campinas - A.M.S Auto Posto</t>
  </si>
  <si>
    <t>POSTO31466</t>
  </si>
  <si>
    <t>AV ANTONIO BAPTISTA PIVA</t>
  </si>
  <si>
    <t>F003139</t>
  </si>
  <si>
    <t>POSTO DA TORRE EIRELI - EPP</t>
  </si>
  <si>
    <t>04.473.193/0001-59</t>
  </si>
  <si>
    <t>Ale Brasília - Posto da Torre</t>
  </si>
  <si>
    <t>POSTO37895</t>
  </si>
  <si>
    <t>SH/SUL QDA 05 BLOCO F LJ DE CONVEN. N 52 E PLL</t>
  </si>
  <si>
    <t>F003140</t>
  </si>
  <si>
    <t>ESTACAO DE COMBUSTIVEIS WEST EIRELI - ME</t>
  </si>
  <si>
    <t>08.901.079/0001-33</t>
  </si>
  <si>
    <t>Ale Brasília - Estação de Combustíveis West Ltda</t>
  </si>
  <si>
    <t>POSTO29711</t>
  </si>
  <si>
    <t>AV CONTORNO</t>
  </si>
  <si>
    <t>F003141</t>
  </si>
  <si>
    <t>POSTO SIDIL LTDA</t>
  </si>
  <si>
    <t>71.300.081/0001-93</t>
  </si>
  <si>
    <t>Ale BH - Posto Sidil</t>
  </si>
  <si>
    <t>POSTO38862</t>
  </si>
  <si>
    <t>Rio Grande do Sul</t>
  </si>
  <si>
    <t>F003142</t>
  </si>
  <si>
    <t>Piacere Restaurante Italiano Ltda - EPP</t>
  </si>
  <si>
    <t>17.958.316/0001-93</t>
  </si>
  <si>
    <t>Piacere Restaurante</t>
  </si>
  <si>
    <t>piacere.408@gmail.com;cptrocas@dotz.com.br</t>
  </si>
  <si>
    <t>408 Bloco B</t>
  </si>
  <si>
    <t>F003143</t>
  </si>
  <si>
    <t>POSTO MARIO WERNECK LIMITADA - ME</t>
  </si>
  <si>
    <t>Rede Ael - Posto Mario Werneck</t>
  </si>
  <si>
    <t>POSTO48494</t>
  </si>
  <si>
    <t>eric.lima@dotz.com.br</t>
  </si>
  <si>
    <t>financeiro@redezeppe.com.br; cartoes@redezeppe.com.br; cptrocas@dotz.com.br</t>
  </si>
  <si>
    <t>F003144</t>
  </si>
  <si>
    <t>POSTO KALU LTDA - EPP</t>
  </si>
  <si>
    <t>20.143.053/0001-79</t>
  </si>
  <si>
    <t>Ale BH - Posto Kalu</t>
  </si>
  <si>
    <t>POSTO39240</t>
  </si>
  <si>
    <t>da Ponte</t>
  </si>
  <si>
    <t>F003145</t>
  </si>
  <si>
    <t>07.240.641/0036-92</t>
  </si>
  <si>
    <t>S&amp;P Posto Vitoria</t>
  </si>
  <si>
    <t>admcartoes@sobralepalacio.com.br; spmatriz@sobralepalacio.com.br; cptrocas@dotz.com.br</t>
  </si>
  <si>
    <t>F003146</t>
  </si>
  <si>
    <t>07.240.641/0030-05</t>
  </si>
  <si>
    <t>S&amp;P Posto Old Car</t>
  </si>
  <si>
    <t>mlima@dotz.com.br</t>
  </si>
  <si>
    <t>F003147</t>
  </si>
  <si>
    <t>07.240.641/0042-30</t>
  </si>
  <si>
    <t>S&amp;P Posto Monsenhor Tabosa</t>
  </si>
  <si>
    <t>Poranga</t>
  </si>
  <si>
    <t>F003148</t>
  </si>
  <si>
    <t>07.240.641/0008-39</t>
  </si>
  <si>
    <t>S&amp;P Posto Jarana</t>
  </si>
  <si>
    <t>admcartoes@sobralepalacio.com.br; spmatriz@sobralepalacio.com.br</t>
  </si>
  <si>
    <t>R FRANCISCO MATTOS</t>
  </si>
  <si>
    <t>F003149</t>
  </si>
  <si>
    <t>07.240.641/0004-05</t>
  </si>
  <si>
    <t>S&amp;P Posto Jamaica</t>
  </si>
  <si>
    <t>Costa Barros</t>
  </si>
  <si>
    <t>F003150</t>
  </si>
  <si>
    <t>07.240.641/0021-06</t>
  </si>
  <si>
    <t>S&amp;P Posto Fortaleza</t>
  </si>
  <si>
    <t>Padre Valdevino</t>
  </si>
  <si>
    <t>F003151</t>
  </si>
  <si>
    <t>Brent Empreendimentos e Alimentação Ltda</t>
  </si>
  <si>
    <t>72.614.977/0002-90</t>
  </si>
  <si>
    <t>Roadhouse Grill</t>
  </si>
  <si>
    <t>yudi@grupobrent.com; cptrocas@dotz.com.br</t>
  </si>
  <si>
    <t>SCES Trecho 2 Conjunto 35 Restaurante II</t>
  </si>
  <si>
    <t>F003152</t>
  </si>
  <si>
    <t>sante restaurante e bar ltda</t>
  </si>
  <si>
    <t>15.200.106/0001-06</t>
  </si>
  <si>
    <t>sante</t>
  </si>
  <si>
    <t>sante13restaurante@gmail.com</t>
  </si>
  <si>
    <t>F003153</t>
  </si>
  <si>
    <t>Brasal Hoteis e Turismo Ltda</t>
  </si>
  <si>
    <t>00.637.280/0001-43</t>
  </si>
  <si>
    <t>Sia Park Executive Hotel</t>
  </si>
  <si>
    <t>mmelo@brasal.com.br; cptrocas@dotz.com.br</t>
  </si>
  <si>
    <t>F003154</t>
  </si>
  <si>
    <t>07.240.641/0028-82</t>
  </si>
  <si>
    <t>S&amp;P Posto Finoposto</t>
  </si>
  <si>
    <t>F003155</t>
  </si>
  <si>
    <t>07.240.641/0009-10</t>
  </si>
  <si>
    <t>S&amp;P Posto Encruzilhada</t>
  </si>
  <si>
    <t>F003156</t>
  </si>
  <si>
    <t>TOMAS E MAIA RESTAURANTE LTDA</t>
  </si>
  <si>
    <t>10.335.285/0001-75</t>
  </si>
  <si>
    <t>TICIANA WERNER RESTAURANTE E EMPORIO</t>
  </si>
  <si>
    <t>TICIANAWERNER@GMAIL.COM;cptrocas@dotz.com.br;cptrocas@dotz.com.br</t>
  </si>
  <si>
    <t>201 Bloco C</t>
  </si>
  <si>
    <t>F003157</t>
  </si>
  <si>
    <t>07.240.641/0032-69</t>
  </si>
  <si>
    <t>S&amp;P Posto Caminho do Sol</t>
  </si>
  <si>
    <t>R CEL. ERNESTO MATOS</t>
  </si>
  <si>
    <t>F003158</t>
  </si>
  <si>
    <t>07.240.641/0017-20</t>
  </si>
  <si>
    <t>S&amp;P Posto Desembargador Moreira</t>
  </si>
  <si>
    <t>F003159</t>
  </si>
  <si>
    <t>GSW SOFTWARE LTDA</t>
  </si>
  <si>
    <t>66.101.833/0002-38</t>
  </si>
  <si>
    <t>SAO JOSE DOS CAMPOS</t>
  </si>
  <si>
    <t>grillo@gsw.com.br</t>
  </si>
  <si>
    <t>F003160</t>
  </si>
  <si>
    <t>TRIO GASTRONOMIA RESTAURANTE LTDA</t>
  </si>
  <si>
    <t>14.350.980/0001-67</t>
  </si>
  <si>
    <t>TRIO GASTRONOMIA</t>
  </si>
  <si>
    <t>contato@triogastronomia.com.br;cptrocas@dotz.com.br</t>
  </si>
  <si>
    <t>F003161</t>
  </si>
  <si>
    <t>Big Brands Laucher Confecções LTDA</t>
  </si>
  <si>
    <t>00.707.197/0001-01</t>
  </si>
  <si>
    <t>Confecção de Mochilas</t>
  </si>
  <si>
    <t>F003162</t>
  </si>
  <si>
    <t>KASSX ALIMENTOS FF. A. EIRELI - EPP</t>
  </si>
  <si>
    <t>18.581.749/0001-35</t>
  </si>
  <si>
    <t>ISP - Bob's Shopping Cianê</t>
  </si>
  <si>
    <t>DR AFONSO VERGUEIRO 823 LJ 210 ESPACO COMERCIAL 10</t>
  </si>
  <si>
    <t>F003163</t>
  </si>
  <si>
    <t>EURO LANCHONETE LTDA - EPP</t>
  </si>
  <si>
    <t>Santa Catarina - SHOPPING PARK EUROPEU</t>
  </si>
  <si>
    <t>irionir@gmail.com; diretoria.bobs.ebert@gmail.com; adm.bobs.ebert@gmail.com; cptrocas@dotz.com.br</t>
  </si>
  <si>
    <t>F003164</t>
  </si>
  <si>
    <t>SA CAVALCANTE COMESTIVEIS LTDA</t>
  </si>
  <si>
    <t>Espírito Santo - Quiosque Shopping Vitória - Shopping I (P)</t>
  </si>
  <si>
    <t>rquaresma@sacavalcante.com.br; mcrespo@sacavalcante.com.br; cptrocas@dotz.com.br</t>
  </si>
  <si>
    <t>F003165</t>
  </si>
  <si>
    <t>28.410.090/0002-99</t>
  </si>
  <si>
    <t>Espírito Santo - Rua Enseada</t>
  </si>
  <si>
    <t>Doutor Carlito Lindemberg Von Schilgen</t>
  </si>
  <si>
    <t>F003166</t>
  </si>
  <si>
    <t>07.240.641/0003-24</t>
  </si>
  <si>
    <t>S&amp;P Posto Aldeota</t>
  </si>
  <si>
    <t>F003167</t>
  </si>
  <si>
    <t>07.240.641/0040-79</t>
  </si>
  <si>
    <t>S&amp;P Posto 4 Rodas</t>
  </si>
  <si>
    <t>Jovita Feitosa</t>
  </si>
  <si>
    <t>F003168</t>
  </si>
  <si>
    <t>07.240.641/0005-96</t>
  </si>
  <si>
    <t>S&amp;P Posto 2001</t>
  </si>
  <si>
    <t>F003169</t>
  </si>
  <si>
    <t>03.720.882/0008-24</t>
  </si>
  <si>
    <t>Mercadinhos São Luiz Praia de Iracema</t>
  </si>
  <si>
    <t>dos Tabajaras</t>
  </si>
  <si>
    <t>F003170</t>
  </si>
  <si>
    <t>28.410.090/0006-12</t>
  </si>
  <si>
    <t>Bob´s Espírito Santo - Shopping Norte Sul</t>
  </si>
  <si>
    <t>Jose Maria Vivacqua Santos</t>
  </si>
  <si>
    <t>F003171</t>
  </si>
  <si>
    <t>03.720.882/0016-34</t>
  </si>
  <si>
    <t>Mercadinho São Luiz - São Luiz Santos Dumont</t>
  </si>
  <si>
    <t>F003172</t>
  </si>
  <si>
    <t>03.720.882/0019-87</t>
  </si>
  <si>
    <t>Mercadinho São Luiz - São Luiz Riomar</t>
  </si>
  <si>
    <t>Desembargador Lauro Nogueira</t>
  </si>
  <si>
    <t>F003173</t>
  </si>
  <si>
    <t>28.410.090/0007-01</t>
  </si>
  <si>
    <t>Bob´s Espírito Santo - Drive Vila Velha Itaparica</t>
  </si>
  <si>
    <t>Estudante Jose Julio de Souza</t>
  </si>
  <si>
    <t>F003174</t>
  </si>
  <si>
    <t>28.410.090/0016-94</t>
  </si>
  <si>
    <t>Espírito Santo - Av. Laranjeiras - Vitória</t>
  </si>
  <si>
    <t>Primeira Avenida</t>
  </si>
  <si>
    <t>F003175</t>
  </si>
  <si>
    <t>28.410.090/0020-70</t>
  </si>
  <si>
    <t>Bob´s Espírito Santo - Quiosque Walmart Vitória</t>
  </si>
  <si>
    <t>F003176</t>
  </si>
  <si>
    <t>28.410.090/0025-85</t>
  </si>
  <si>
    <t>Espírito Santo - Shopping Mestre Álvaro</t>
  </si>
  <si>
    <t>Joao Palacios</t>
  </si>
  <si>
    <t>F003177</t>
  </si>
  <si>
    <t>28.410.090/0029-09</t>
  </si>
  <si>
    <t>Espírito Santo - Shopping Montserrat</t>
  </si>
  <si>
    <t>rquaresma@sacavalcante.com.br; mcrespo@sacavalcante.com.br;cptrocas@dotz.com.br</t>
  </si>
  <si>
    <t>Eldes Scherrer Souza</t>
  </si>
  <si>
    <t>F003178</t>
  </si>
  <si>
    <t>03.720.882/0002-39</t>
  </si>
  <si>
    <t>Mercadinho São Luiz - São Luiz Dunas</t>
  </si>
  <si>
    <t>Engenheiro Alberto Sa</t>
  </si>
  <si>
    <t>F003179</t>
  </si>
  <si>
    <t>07.158.073/0011-27</t>
  </si>
  <si>
    <t>229 - Paulistão Sorocaba</t>
  </si>
  <si>
    <t>F003180</t>
  </si>
  <si>
    <t>Cultive Soluções Empresariais Ltda ME</t>
  </si>
  <si>
    <t>11.578.638/0001-20</t>
  </si>
  <si>
    <t>robertobarrosguarda@gmail.com</t>
  </si>
  <si>
    <t>Rio Maicurus</t>
  </si>
  <si>
    <t>F003181</t>
  </si>
  <si>
    <t>61.506.481/0003-68</t>
  </si>
  <si>
    <t>112 - Paulistão Porto Feliz</t>
  </si>
  <si>
    <t>PORTO FELIZ</t>
  </si>
  <si>
    <t>PROFESSORA EMÍLIA ANA ANTÔNIO</t>
  </si>
  <si>
    <t>F003182</t>
  </si>
  <si>
    <t>61.506.481/0113-00</t>
  </si>
  <si>
    <t>110 - Paulistão Itu</t>
  </si>
  <si>
    <t>F003183</t>
  </si>
  <si>
    <t>61.506.481/0114-83</t>
  </si>
  <si>
    <t>109 - Paulistão Sorocaba</t>
  </si>
  <si>
    <t>Pandia Calogeras</t>
  </si>
  <si>
    <t>F003184</t>
  </si>
  <si>
    <t>PERALTA COMÉRCIO E INDÚSTRIA LTDA</t>
  </si>
  <si>
    <t>61.506.481/0110-50</t>
  </si>
  <si>
    <t>106- Paulistão Boituva</t>
  </si>
  <si>
    <t>PC SANTA CRUZ</t>
  </si>
  <si>
    <t>F003185</t>
  </si>
  <si>
    <t>POSTO MALACARNE LTDA</t>
  </si>
  <si>
    <t>02.189.919/0001-09</t>
  </si>
  <si>
    <t>POSTO39193</t>
  </si>
  <si>
    <t>LJ_2189919000109</t>
  </si>
  <si>
    <t>Afonso Claudio</t>
  </si>
  <si>
    <t>F003186</t>
  </si>
  <si>
    <t>POSTO PARADA VITORIA LTDA</t>
  </si>
  <si>
    <t>11.942.147/0001-17</t>
  </si>
  <si>
    <t>Ale POSTO PARADA VITORIA LTDA</t>
  </si>
  <si>
    <t>POSTO39201</t>
  </si>
  <si>
    <t>Marechal Campos</t>
  </si>
  <si>
    <t>F003187</t>
  </si>
  <si>
    <t>MARCIANO COMERCIO DE COMBUSTIVEIS E LUBRIFICANTES LTDA</t>
  </si>
  <si>
    <t>07.053.903/0004-22</t>
  </si>
  <si>
    <t>ALE Fortaleza - POSTO PADRE CICERO I</t>
  </si>
  <si>
    <t>POSTO37173</t>
  </si>
  <si>
    <t>F003188</t>
  </si>
  <si>
    <t>JOSE MARIO MOREIRA DA SILVA &amp; CIA LTDA - ME</t>
  </si>
  <si>
    <t>Bob´s Buriti Shopping (P)</t>
  </si>
  <si>
    <t>josemarioms@gmail.com;leandro.rabelo@gmail.com;cptrocas@dotz.com.br</t>
  </si>
  <si>
    <t>AV RIO VERDE</t>
  </si>
  <si>
    <t>F003189</t>
  </si>
  <si>
    <t>Bob's NORTH Shopping Caruaru Bob´s NORTH Shopping Caruaru (P)</t>
  </si>
  <si>
    <t>diego@mpalimentos.com;cptrocas@dotz.com.br</t>
  </si>
  <si>
    <t>Adjar Case</t>
  </si>
  <si>
    <t>F003190</t>
  </si>
  <si>
    <t>GRAN-CHEF 2 COMERCIO DE ALIMENTOS LTDA - ME</t>
  </si>
  <si>
    <t>Bob´s Paraná  Drive Farol Curitiba</t>
  </si>
  <si>
    <t>marcosanson@onda.com.br; marco@appiaalimentos.com.br;cptrocas@dotz.com.br</t>
  </si>
  <si>
    <t>F003191</t>
  </si>
  <si>
    <t>POSTO V.R. BARRETO LTDA</t>
  </si>
  <si>
    <t>12.278.920/0001-55</t>
  </si>
  <si>
    <t>Ale  POSTO V.R. BARRETO LTDA</t>
  </si>
  <si>
    <t>MARANGUAPE</t>
  </si>
  <si>
    <t>POSTO35955</t>
  </si>
  <si>
    <t>ALCEBIADES RODRIGUES B</t>
  </si>
  <si>
    <t>F003192</t>
  </si>
  <si>
    <t>00.070.509/0010-00</t>
  </si>
  <si>
    <t>Apoio Sabará</t>
  </si>
  <si>
    <t>Jose Candido da Silveira</t>
  </si>
  <si>
    <t>F003193</t>
  </si>
  <si>
    <t>00.070.509/0013-44</t>
  </si>
  <si>
    <t>Apoio Sete Lagoas</t>
  </si>
  <si>
    <t>Prefeito Alberto Moura</t>
  </si>
  <si>
    <t>F003194</t>
  </si>
  <si>
    <t>10.319.375/0014-97</t>
  </si>
  <si>
    <t>SUPER NOSSO BURITIS</t>
  </si>
  <si>
    <t>F003195</t>
  </si>
  <si>
    <t>00.070.509/0007-04</t>
  </si>
  <si>
    <t>SUPER NOSSO CASTELINHO</t>
  </si>
  <si>
    <t>Romualdo Lopes Cancado</t>
  </si>
  <si>
    <t>F003196</t>
  </si>
  <si>
    <t>Big Box Bento Comercial de Alimento</t>
  </si>
  <si>
    <t>Big Box - 503 Sul</t>
  </si>
  <si>
    <t>Bloco C</t>
  </si>
  <si>
    <t>F003197</t>
  </si>
  <si>
    <t>10.319.375/0002-53</t>
  </si>
  <si>
    <t>SUPER NOSSO CASTELO</t>
  </si>
  <si>
    <t>F003198</t>
  </si>
  <si>
    <t>Fortaleza - Bob´s Quiosque Campus Unifor</t>
  </si>
  <si>
    <t>AV WASHINGTON SOARES</t>
  </si>
  <si>
    <t>F003199</t>
  </si>
  <si>
    <t>Fortaleza - Shopping Maracanaú</t>
  </si>
  <si>
    <t>F003200</t>
  </si>
  <si>
    <t>00.070.509/0006-15</t>
  </si>
  <si>
    <t>SUPER NOSSO CIDADE NOVA</t>
  </si>
  <si>
    <t>F003201</t>
  </si>
  <si>
    <t>Big Box Big Trans Comercial de Alimentos</t>
  </si>
  <si>
    <t>Big Box -  402 Norte</t>
  </si>
  <si>
    <t>402/403</t>
  </si>
  <si>
    <t>F003202</t>
  </si>
  <si>
    <t>Big Box Brunela Comercial de Alimentos</t>
  </si>
  <si>
    <t>Big Box - 106 Norte</t>
  </si>
  <si>
    <t>Bloco D</t>
  </si>
  <si>
    <t>F003203</t>
  </si>
  <si>
    <t>10.319.375/0008-49</t>
  </si>
  <si>
    <t>SUPER NOSSO CRUZEIRO</t>
  </si>
  <si>
    <t>F003204</t>
  </si>
  <si>
    <t>00.070.509/0018-59</t>
  </si>
  <si>
    <t>SUPER NOSSO FUNCIONARIOS</t>
  </si>
  <si>
    <t>F003205</t>
  </si>
  <si>
    <t>10.319.375/0006-87</t>
  </si>
  <si>
    <t>SUPER NOSSO GLORIA</t>
  </si>
  <si>
    <t>Brigadeiro Eduardo Gomes</t>
  </si>
  <si>
    <t>F003206</t>
  </si>
  <si>
    <t>10.319.375/0003-34</t>
  </si>
  <si>
    <t>SUPER NOSSO LOURDES</t>
  </si>
  <si>
    <t>F003207</t>
  </si>
  <si>
    <t>10.319.375/0010-63</t>
  </si>
  <si>
    <t>SUPER NOSSO NOVA LIMA</t>
  </si>
  <si>
    <t>ROD MG 030</t>
  </si>
  <si>
    <t>F003208</t>
  </si>
  <si>
    <t>10.319.375/0007-68</t>
  </si>
  <si>
    <t>SUPER NOSSO PAMPULHA</t>
  </si>
  <si>
    <t>F003209</t>
  </si>
  <si>
    <t>00.070.509/0015-06</t>
  </si>
  <si>
    <t>SUPER NOSSO SANTA TEREZA</t>
  </si>
  <si>
    <t>F003210</t>
  </si>
  <si>
    <t>18.979.708/0011-73</t>
  </si>
  <si>
    <t>SJ Supermercados -  Ouro Preto - Cabeças</t>
  </si>
  <si>
    <t>OURO PRETO</t>
  </si>
  <si>
    <t>allysson@supersj.com.br; financeiro@supersj.com.br; cptrocas@dotz.com.br</t>
  </si>
  <si>
    <t>R ALVARENGA</t>
  </si>
  <si>
    <t>F003211</t>
  </si>
  <si>
    <t>COMERCIO DE COMBUSTIVEIS TGB LTDA - EPP</t>
  </si>
  <si>
    <t>08.471.217/0001-91</t>
  </si>
  <si>
    <t>ALE Paraná - Posto TGB</t>
  </si>
  <si>
    <t>POSTO39241</t>
  </si>
  <si>
    <t>F003212</t>
  </si>
  <si>
    <t>Paraná - Posto das Tartarugas</t>
  </si>
  <si>
    <t>POSTO48463</t>
  </si>
  <si>
    <t>F003213</t>
  </si>
  <si>
    <t>POSTO48810</t>
  </si>
  <si>
    <t>socialposto@gmail.com; eversonpiegel@gmail.com; cptrocas@dotz.com.br</t>
  </si>
  <si>
    <t>F003214</t>
  </si>
  <si>
    <t>RENATA CAETANO PEREIRA</t>
  </si>
  <si>
    <t>317.469.208-31</t>
  </si>
  <si>
    <t>F003215</t>
  </si>
  <si>
    <t>AUTO POSTO C &amp; A.</t>
  </si>
  <si>
    <t>03.634.560/0001-96</t>
  </si>
  <si>
    <t>ALE AUTO POSTO C &amp; A.</t>
  </si>
  <si>
    <t>IMARUI</t>
  </si>
  <si>
    <t>POSTO37615</t>
  </si>
  <si>
    <t>CAPITAO JERONIMO LUIZ BITTENCOURT</t>
  </si>
  <si>
    <t>F003216</t>
  </si>
  <si>
    <t>AUTO POSTO ESTRELA PRATEADA COMERCIO DE COMBUSTIVEIS LTDA</t>
  </si>
  <si>
    <t>07.346.722/0001-41</t>
  </si>
  <si>
    <t>Ale Santa Catarina - AUTO POSTO ESTRELA PRATEADA LTDA</t>
  </si>
  <si>
    <t>POSTO37122</t>
  </si>
  <si>
    <t>F003217</t>
  </si>
  <si>
    <t>AUTO POSTO GIROTTO LTDA - EPP</t>
  </si>
  <si>
    <t>04.523./7920001-30</t>
  </si>
  <si>
    <t>ALE Santa Catarina - AUTO POSTO GIROTTO LTDA</t>
  </si>
  <si>
    <t>PENHA</t>
  </si>
  <si>
    <t>POSTO37616</t>
  </si>
  <si>
    <t>EUGENIO KRAUSE</t>
  </si>
  <si>
    <t>F003218</t>
  </si>
  <si>
    <t>AUTO POSTO HAMES LTDA</t>
  </si>
  <si>
    <t>02.609.628/0001-14</t>
  </si>
  <si>
    <t>ALE AUTO POSTO HAMES LTDA</t>
  </si>
  <si>
    <t>POSTO37075</t>
  </si>
  <si>
    <t>SC - 407</t>
  </si>
  <si>
    <t>F003219</t>
  </si>
  <si>
    <t>Marcia Pereira dos Santos</t>
  </si>
  <si>
    <t>Vitoria Data Show</t>
  </si>
  <si>
    <t>contato@vitoriadatashow.com.br</t>
  </si>
  <si>
    <t>F003220</t>
  </si>
  <si>
    <t>AUTO POSTO NAPOLI LTDA</t>
  </si>
  <si>
    <t>07.600.181/0001-36</t>
  </si>
  <si>
    <t>ALE AUTO POSTO NAPOLI LTDA</t>
  </si>
  <si>
    <t>JAGUARUNA</t>
  </si>
  <si>
    <t>POSTO37062</t>
  </si>
  <si>
    <t>ROD SC 442 ARNO ARNALDO NAPOLI</t>
  </si>
  <si>
    <t>F003221</t>
  </si>
  <si>
    <t>AUTO POSTO NOVO CAMPECHE LTDA</t>
  </si>
  <si>
    <t>07.849.526/0001-90</t>
  </si>
  <si>
    <t>ALE AUTO POSTO NOVO CAMPECHE LTDA</t>
  </si>
  <si>
    <t>POSTO37104</t>
  </si>
  <si>
    <t>Doutor Antonio Luiz Moura Gonzaga</t>
  </si>
  <si>
    <t>F003222</t>
  </si>
  <si>
    <t>18.979.708/0014-16</t>
  </si>
  <si>
    <t>SJ Supermercados - Barão dos Cocais - São Judas Tadeu</t>
  </si>
  <si>
    <t>JOSE BRANDAO</t>
  </si>
  <si>
    <t>F003223</t>
  </si>
  <si>
    <t>Metro Jornal Grande Vitoria</t>
  </si>
  <si>
    <t>189395250001-52</t>
  </si>
  <si>
    <t>cassiane.altoe@metrojornal.com.br</t>
  </si>
  <si>
    <t>F003224</t>
  </si>
  <si>
    <t>18.979.708/0002-82</t>
  </si>
  <si>
    <t>SJ Supermercados - Caeté - Pedra Branca</t>
  </si>
  <si>
    <t>CAETE</t>
  </si>
  <si>
    <t>CADETE DE MELO</t>
  </si>
  <si>
    <t>F003225</t>
  </si>
  <si>
    <t>18.979.708/0015-05</t>
  </si>
  <si>
    <t>SJ Supermercados - Contagem</t>
  </si>
  <si>
    <t>Joaquim Jose</t>
  </si>
  <si>
    <t>F003226</t>
  </si>
  <si>
    <t>18.979.708/0013-35</t>
  </si>
  <si>
    <t>SJ Supermercados - Itabira - Campestre I</t>
  </si>
  <si>
    <t>Desembargador Drumond</t>
  </si>
  <si>
    <t>F003227</t>
  </si>
  <si>
    <t>18.979.708/0009-59</t>
  </si>
  <si>
    <t>SJ Supermercados - Mariana -  Incofidentes</t>
  </si>
  <si>
    <t>AV DOS SALGUEIROS</t>
  </si>
  <si>
    <t>F003228</t>
  </si>
  <si>
    <t>18.979.708/0006-06</t>
  </si>
  <si>
    <t>SJ Supermercados - Mariana - Nossa Senhora do Carmo</t>
  </si>
  <si>
    <t>MARIANA</t>
  </si>
  <si>
    <t>PREFEITO EUCLIDES DE SOUZA VIEIRA</t>
  </si>
  <si>
    <t>F003229</t>
  </si>
  <si>
    <t>18.979.708/0003-63</t>
  </si>
  <si>
    <t>SJ Supermercados - Santa Bárbara - Centro</t>
  </si>
  <si>
    <t>PIO XII</t>
  </si>
  <si>
    <t>F003230</t>
  </si>
  <si>
    <t>Recife - Loja Vitória Park Shopping (P)</t>
  </si>
  <si>
    <t>joca_mendonca@hotmail.com;cptrocas@dotz.com.br</t>
  </si>
  <si>
    <t>F003231</t>
  </si>
  <si>
    <t>JULIANA PIMENTA NEVES</t>
  </si>
  <si>
    <t>012.694.636-16</t>
  </si>
  <si>
    <t>São Sebastião d Paraiso</t>
  </si>
  <si>
    <t>F003232</t>
  </si>
  <si>
    <t>KIOSK II PRODUTOS ALIMENTICIOS LTDA - ME</t>
  </si>
  <si>
    <t>Maceió - Quiosque Hiper Bom Preço Buarque Macedo</t>
  </si>
  <si>
    <t>pmt44@hotmail.com; cptrocas@dotz.com.br</t>
  </si>
  <si>
    <t>Buarque de Macedo</t>
  </si>
  <si>
    <t>F003233</t>
  </si>
  <si>
    <t>KIOSK MANGABEIRAS LTDA - ME</t>
  </si>
  <si>
    <t>Maceió - Quiosque Hiper Bom Preço Jatiuca</t>
  </si>
  <si>
    <t>AV COMENDADOR GUSTAVO PAIVA</t>
  </si>
  <si>
    <t>F003234</t>
  </si>
  <si>
    <t>Maceió - Quiosque Hiper Bom Preço Ponta Verde</t>
  </si>
  <si>
    <t>F003235</t>
  </si>
  <si>
    <t>Maceió - Shopping Maceió</t>
  </si>
  <si>
    <t>GUSTAVO PAIVA</t>
  </si>
  <si>
    <t>F003236</t>
  </si>
  <si>
    <t>KIOSK COMERCIO DE ALIMENTOS LTDA. - ME</t>
  </si>
  <si>
    <t>Maceió - Quiosque Shopping Maceió</t>
  </si>
  <si>
    <t>F003237</t>
  </si>
  <si>
    <t>BOX I SABOR COMERCIO DE ALIMENTOS LTDA - ME</t>
  </si>
  <si>
    <t>Bob´s Hiper G Barbosa Maceio</t>
  </si>
  <si>
    <t>Engenheiro Paulo Brandao Nogueira</t>
  </si>
  <si>
    <t>F003238</t>
  </si>
  <si>
    <t>Santa Catarina - Auto Posto Mimim</t>
  </si>
  <si>
    <t>22.794.128/0001-07</t>
  </si>
  <si>
    <t>ALE AUTO POSTO MIMIM</t>
  </si>
  <si>
    <t>POSTO37802</t>
  </si>
  <si>
    <t>Vereador Joao Angelino Lopes Junior</t>
  </si>
  <si>
    <t>F003239</t>
  </si>
  <si>
    <t>AUTO POSTO SERTAO LTDA.</t>
  </si>
  <si>
    <t>03.029.727/0001-90</t>
  </si>
  <si>
    <t>ALE POSTO COELHO</t>
  </si>
  <si>
    <t>POSTO37076</t>
  </si>
  <si>
    <t>Azevedo</t>
  </si>
  <si>
    <t>F003240</t>
  </si>
  <si>
    <t>MARQUINHO COMBUSTIVEIS E SERVICOS LTDA</t>
  </si>
  <si>
    <t>05.991.479/0003-50</t>
  </si>
  <si>
    <t>ALE POSTO MARQUINHO CAPOEIRAS</t>
  </si>
  <si>
    <t>POSTO36989</t>
  </si>
  <si>
    <t>Patricio Caldeira de Andrade</t>
  </si>
  <si>
    <t>F003241</t>
  </si>
  <si>
    <t>MAXIMO COMERCIO DE COMBUSTIVEIS LTDA</t>
  </si>
  <si>
    <t>04.466.071/0001-35</t>
  </si>
  <si>
    <t>ALE - POSTO MAXIMO BARREIROS</t>
  </si>
  <si>
    <t>POSTO37069</t>
  </si>
  <si>
    <t>Joao Ambrosio da Silva</t>
  </si>
  <si>
    <t>F003242</t>
  </si>
  <si>
    <t>Guilherme Falcão Ferreira</t>
  </si>
  <si>
    <t>008.954.529-01</t>
  </si>
  <si>
    <t>F003243</t>
  </si>
  <si>
    <t>POSTO BARRAGEM COMERCIO DE COMBUSTIVEIS E LUBRIFICANTES LTDA - ME</t>
  </si>
  <si>
    <t>05.490.203/0001-27</t>
  </si>
  <si>
    <t>ALE POSTO BARRAGEM</t>
  </si>
  <si>
    <t>RIO DO SUL</t>
  </si>
  <si>
    <t>POSTO37068</t>
  </si>
  <si>
    <t>EST DA MADEIRA</t>
  </si>
  <si>
    <t>F003244</t>
  </si>
  <si>
    <t>POSTO DALCASTAGNE LTDA</t>
  </si>
  <si>
    <t>03.124.364/0001-71</t>
  </si>
  <si>
    <t>ALE POSTO SALTO DO NORTE</t>
  </si>
  <si>
    <t>POSTO37119</t>
  </si>
  <si>
    <t>Johann Sachse</t>
  </si>
  <si>
    <t>F003245</t>
  </si>
  <si>
    <t>POSTO DE COMBUSTIVEIS TIO GUSTA LTDA</t>
  </si>
  <si>
    <t>20.886.973/0001-87</t>
  </si>
  <si>
    <t>ALE POSTO TIO GUSTA</t>
  </si>
  <si>
    <t>NAVEGANTES</t>
  </si>
  <si>
    <t>POSTO37125</t>
  </si>
  <si>
    <t>JOAO SACAVEM</t>
  </si>
  <si>
    <t>F003246</t>
  </si>
  <si>
    <t>POSTO RODEIO LTDA</t>
  </si>
  <si>
    <t>01.661.129/0001-03</t>
  </si>
  <si>
    <t>ALE POSTO RODEIO</t>
  </si>
  <si>
    <t>RODEIO</t>
  </si>
  <si>
    <t>POSTO37801</t>
  </si>
  <si>
    <t>F003247</t>
  </si>
  <si>
    <t>RABELLO COMERCIO DE COMBUSTIVEIS LTDA - EPP</t>
  </si>
  <si>
    <t>19.279.262/0001-65</t>
  </si>
  <si>
    <t>AUTO POSTO MARISCAL</t>
  </si>
  <si>
    <t>BOMBINHAS</t>
  </si>
  <si>
    <t>POSTO38631</t>
  </si>
  <si>
    <t>F003248</t>
  </si>
  <si>
    <t>MARQUINHO COMBUSTIVEIS E TRANSPORTES LTDA</t>
  </si>
  <si>
    <t>86.916.889/0001-77</t>
  </si>
  <si>
    <t>ALE POSTO MARQUINHO - FAZENDA</t>
  </si>
  <si>
    <t>POSTO37105</t>
  </si>
  <si>
    <t>Antonio Alfredo da Silva</t>
  </si>
  <si>
    <t>F003249</t>
  </si>
  <si>
    <t>AUTO POSTO MARCELINHO LTDA</t>
  </si>
  <si>
    <t>05.162.902/0001-48</t>
  </si>
  <si>
    <t>ALE POSTO MARQUINHO - CENTRO PALHOCA</t>
  </si>
  <si>
    <t>POSTO36994</t>
  </si>
  <si>
    <t>Capitao Augusto Vidal</t>
  </si>
  <si>
    <t>F003250</t>
  </si>
  <si>
    <t>AUTO POSTO MARQUINHO LTDA</t>
  </si>
  <si>
    <t>03.408.478/0001-43</t>
  </si>
  <si>
    <t>ALE POSTO MARQUINHO - SAO JOSE</t>
  </si>
  <si>
    <t>POSTO36992</t>
  </si>
  <si>
    <t>F003251</t>
  </si>
  <si>
    <t>AUTO POSTO POLIBRAVA LTDA - EPP</t>
  </si>
  <si>
    <t>08.857.702/0001-06</t>
  </si>
  <si>
    <t>ALE AUTO POSTO POLIBRAVA LTDA</t>
  </si>
  <si>
    <t>POSTO36986</t>
  </si>
  <si>
    <t>Luiz Boiteux Piazza</t>
  </si>
  <si>
    <t>F003252</t>
  </si>
  <si>
    <t>PRIME POSTOS DE GASOLINA LTDA - ME</t>
  </si>
  <si>
    <t>11.209.049/0001-75</t>
  </si>
  <si>
    <t>ALE AUTO POSTO PRIME</t>
  </si>
  <si>
    <t>POSTO36988</t>
  </si>
  <si>
    <t>Elza Lucchi</t>
  </si>
  <si>
    <t>F003253</t>
  </si>
  <si>
    <t>BKZ COMERCIO DE COMBUSTIVEIS LTDA. - EPP</t>
  </si>
  <si>
    <t>09.242.557/0001-03</t>
  </si>
  <si>
    <t>Ale POSTO ONIX</t>
  </si>
  <si>
    <t>POSTO36997</t>
  </si>
  <si>
    <t>F003254</t>
  </si>
  <si>
    <t>05.991.479/0002-70</t>
  </si>
  <si>
    <t>ALE POSTO MARQUINHO - BR</t>
  </si>
  <si>
    <t>POSTO36990</t>
  </si>
  <si>
    <t>F003255</t>
  </si>
  <si>
    <t>POSTO DE COMBUSTIVEIS VITORIA I EIRELI</t>
  </si>
  <si>
    <t>07.795.077/0001-44</t>
  </si>
  <si>
    <t>ALE POSTO DE COMBUSTIVEIS VITORIA I EIRELI</t>
  </si>
  <si>
    <t>POSTO37003</t>
  </si>
  <si>
    <t>Joao Grumiche</t>
  </si>
  <si>
    <t>F003256</t>
  </si>
  <si>
    <t>POSTO FORTALEZA LTDA</t>
  </si>
  <si>
    <t>02.770.836/0001-09</t>
  </si>
  <si>
    <t>ALE POSTO FORTALEZA LTDA</t>
  </si>
  <si>
    <t>POSTO37019</t>
  </si>
  <si>
    <t>LJ_2770836000109</t>
  </si>
  <si>
    <t>F003257</t>
  </si>
  <si>
    <t>SAO PEDRO COMERCIO DE COMBUSTIVEIS LTDA</t>
  </si>
  <si>
    <t>03.367.806/0001-00</t>
  </si>
  <si>
    <t>Ale MARAZUL II</t>
  </si>
  <si>
    <t>POSTO37007</t>
  </si>
  <si>
    <t>Sao Pedro</t>
  </si>
  <si>
    <t>F003258</t>
  </si>
  <si>
    <t>Mc Alimentos Lttda</t>
  </si>
  <si>
    <t>LOJA38799</t>
  </si>
  <si>
    <t>pedropaulo@grupoqg.com.br; cptrocas@dotz.com.br</t>
  </si>
  <si>
    <t>T 10</t>
  </si>
  <si>
    <t>F003259</t>
  </si>
  <si>
    <t>COMPANHIA DE GAS DE SAO PAULO COMGAS</t>
  </si>
  <si>
    <t>61.856.571/0006-21</t>
  </si>
  <si>
    <t>Capitao Faustino Lima</t>
  </si>
  <si>
    <t>F003260</t>
  </si>
  <si>
    <t>La Patisserie Pães e Doces</t>
  </si>
  <si>
    <t>La Patisserie</t>
  </si>
  <si>
    <t>F003261</t>
  </si>
  <si>
    <t>22 GRAUS COMUNICACAO E MARKETING LTDA - EPP</t>
  </si>
  <si>
    <t>17.219.454/0001-50</t>
  </si>
  <si>
    <t>22 GRAUS COMUNICACAO E MARKETING</t>
  </si>
  <si>
    <t>INTERCONTAS@TERRA.COM.BR</t>
  </si>
  <si>
    <t>AV BRASIL</t>
  </si>
  <si>
    <t>F003262</t>
  </si>
  <si>
    <t>BRUNO HENRIQUE SOARES 05583828609</t>
  </si>
  <si>
    <t>12.636.839/0001-08</t>
  </si>
  <si>
    <t>bruno@brunosoaresfotografias.com.br</t>
  </si>
  <si>
    <t>Dom Joao VI</t>
  </si>
  <si>
    <t>F003263</t>
  </si>
  <si>
    <t>Patricia Daniela da Silva</t>
  </si>
  <si>
    <t>033.441.786-44</t>
  </si>
  <si>
    <t>F003264</t>
  </si>
  <si>
    <t>INTEGRO MARKETING BRASIL LTDA</t>
  </si>
  <si>
    <t>11.470.526/0001-51</t>
  </si>
  <si>
    <t>evanda.silvademelo@gointegro.com</t>
  </si>
  <si>
    <t>FUNCHAL 411 AP 73</t>
  </si>
  <si>
    <t>F003265</t>
  </si>
  <si>
    <t>CONDOMINIO EDIFICIO TOPAZIO</t>
  </si>
  <si>
    <t>17.677.698/0001-87</t>
  </si>
  <si>
    <t>F003266</t>
  </si>
  <si>
    <t>MNJ SERVIÇOS DE IMPRESSAO LTDA</t>
  </si>
  <si>
    <t>MNJ SERVIÇOS DE IMPRESSAO</t>
  </si>
  <si>
    <t>marcosroman@aidentidadevisual.com.br</t>
  </si>
  <si>
    <t>Mandaguari</t>
  </si>
  <si>
    <t>F003267</t>
  </si>
  <si>
    <t>WF COMÉRCIO</t>
  </si>
  <si>
    <t>MENSAGEIRO MOTORIZADO</t>
  </si>
  <si>
    <t>wfprestadoradeservicos@hotmail.com</t>
  </si>
  <si>
    <t>Cleto Correa Netto</t>
  </si>
  <si>
    <t>F003268</t>
  </si>
  <si>
    <t>STAR OFFICE ASSISTENCIA TECNICA EM INFORMATICA LTDA - EPP</t>
  </si>
  <si>
    <t>05.735.804/0001-52</t>
  </si>
  <si>
    <t>F003269</t>
  </si>
  <si>
    <t>NEW LABEL COMERCIO E SINALIZACAO LTDA - EPP</t>
  </si>
  <si>
    <t>01.390.429/0001-03</t>
  </si>
  <si>
    <t>NEW LABEL ETIQUETAS E SINALIZACAO</t>
  </si>
  <si>
    <t>Doutor Mario Natividade</t>
  </si>
  <si>
    <t>F003270</t>
  </si>
  <si>
    <t>D J DOS SANTOS JUNIOR - EPP</t>
  </si>
  <si>
    <t>08.921.572/0001-15</t>
  </si>
  <si>
    <t>zilagon@hotmail.com</t>
  </si>
  <si>
    <t>da Conceicao</t>
  </si>
  <si>
    <t>F003271</t>
  </si>
  <si>
    <t>UARLEN VALERIO SILVA 01459431600</t>
  </si>
  <si>
    <t>014.594.316-00</t>
  </si>
  <si>
    <t>CLAUDIGODOI@YAHOO.COM.BR</t>
  </si>
  <si>
    <t>Manjericao</t>
  </si>
  <si>
    <t>F003272</t>
  </si>
  <si>
    <t>LIGHTINGBH VENDAS E SERVICOS LTDA - ME</t>
  </si>
  <si>
    <t>16.912.038/0001-70</t>
  </si>
  <si>
    <t>CC@CONTACONTROL.COM.BR</t>
  </si>
  <si>
    <t>Simao Tamm</t>
  </si>
  <si>
    <t>F003273</t>
  </si>
  <si>
    <t>12.935.088/0008-99</t>
  </si>
  <si>
    <t>Bob´s BH - Quiosque 02 Estação BH</t>
  </si>
  <si>
    <t>F003274</t>
  </si>
  <si>
    <t>12.935.088/0006-27</t>
  </si>
  <si>
    <t>Bob´s BH - Quiosque 01 Metropolitan</t>
  </si>
  <si>
    <t>F003275</t>
  </si>
  <si>
    <t>Rafaely Carvalho de Melo</t>
  </si>
  <si>
    <t>062.122.924-50</t>
  </si>
  <si>
    <t>Rafaely de Melo</t>
  </si>
  <si>
    <t>F003276</t>
  </si>
  <si>
    <t>Andre Aga Rizzo</t>
  </si>
  <si>
    <t>366.068.008-70</t>
  </si>
  <si>
    <t>F003277</t>
  </si>
  <si>
    <t>Cibele Piazzarolo Lana</t>
  </si>
  <si>
    <t>057.705.117-29</t>
  </si>
  <si>
    <t>F003278</t>
  </si>
  <si>
    <t>Eder dos Santos Fernandes Conceição</t>
  </si>
  <si>
    <t>365.188.358-26</t>
  </si>
  <si>
    <t>F003279</t>
  </si>
  <si>
    <t>Flower Silva Medeiros</t>
  </si>
  <si>
    <t>315.650.768-77</t>
  </si>
  <si>
    <t>F003280</t>
  </si>
  <si>
    <t>Jailton Almeida Vieira</t>
  </si>
  <si>
    <t>005.604.851-31</t>
  </si>
  <si>
    <t>F003281</t>
  </si>
  <si>
    <t>Jullie Christie Gomes dos Reis</t>
  </si>
  <si>
    <t>053.945.754-01</t>
  </si>
  <si>
    <t>F003282</t>
  </si>
  <si>
    <t>Luisa Pereira Ribeiro</t>
  </si>
  <si>
    <t>013.101.810-80</t>
  </si>
  <si>
    <t>F003283</t>
  </si>
  <si>
    <t>Marcos da Silva David</t>
  </si>
  <si>
    <t>285.676.638-22</t>
  </si>
  <si>
    <t>F003284</t>
  </si>
  <si>
    <t>Mayara Bondari Bomfim dos Santos</t>
  </si>
  <si>
    <t>399.302.248-31</t>
  </si>
  <si>
    <t>F003285</t>
  </si>
  <si>
    <t>Silene Pinheiro Paixão</t>
  </si>
  <si>
    <t>374.654.378-90</t>
  </si>
  <si>
    <t>F003286</t>
  </si>
  <si>
    <t>João Paulo de Oliveira e Silva</t>
  </si>
  <si>
    <t>406.300.278-03</t>
  </si>
  <si>
    <t>F003287</t>
  </si>
  <si>
    <t>MAVSA RESORT CONVENTION SPA LTDA. - EPP</t>
  </si>
  <si>
    <t>03.601.760/0001-42</t>
  </si>
  <si>
    <t>CESARIO LANGE</t>
  </si>
  <si>
    <t>FATURAMENTO@MAVSARESORT.COM.BR</t>
  </si>
  <si>
    <t>3 DE MAIO</t>
  </si>
  <si>
    <t>F003288</t>
  </si>
  <si>
    <t>COAN INDUSTRIA GRAFICA LTDA</t>
  </si>
  <si>
    <t>86.444.791/0001-64</t>
  </si>
  <si>
    <t>COAN GRAFICA</t>
  </si>
  <si>
    <t>edson.fonseca@coan.com.br</t>
  </si>
  <si>
    <t>PRES TANCREDO NEVES 300</t>
  </si>
  <si>
    <t>F003289</t>
  </si>
  <si>
    <t>MOVIE CINEMAS LTDA.</t>
  </si>
  <si>
    <t>04.708.972/0001-96</t>
  </si>
  <si>
    <t>Moviecom Campinas</t>
  </si>
  <si>
    <t>LOJA0000</t>
  </si>
  <si>
    <t>F003290</t>
  </si>
  <si>
    <t>ATOS EVENTOS LTDA - ME</t>
  </si>
  <si>
    <t>09.278.343/0001-97</t>
  </si>
  <si>
    <t>LANA BANDEIRA</t>
  </si>
  <si>
    <t>lanabandeiradoces@globo.com.br</t>
  </si>
  <si>
    <t>Alcides Carneiro Leal</t>
  </si>
  <si>
    <t>F003291</t>
  </si>
  <si>
    <t>CINEMATOGRAFICA PASSOS LTDA</t>
  </si>
  <si>
    <t>01.688.909/0001-47</t>
  </si>
  <si>
    <t>Cinematográfica Passos Ltda - Shopping Tívoli</t>
  </si>
  <si>
    <t>financeiro05@moviecom.com.br;cptrocas@dotz.com.br</t>
  </si>
  <si>
    <t>F003292</t>
  </si>
  <si>
    <t>SM COMERCIO E ASSISTENCIA TECNICA DE AR CONDICIONADO LTDA - ME</t>
  </si>
  <si>
    <t>10.668.411/0001-03</t>
  </si>
  <si>
    <t>samassistenciatecnica@gmail.com</t>
  </si>
  <si>
    <t>NR 1</t>
  </si>
  <si>
    <t>F003293</t>
  </si>
  <si>
    <t>Luciano Moreira de Melo Prod. Ópt. ME</t>
  </si>
  <si>
    <t>18.738.396/0001-34</t>
  </si>
  <si>
    <t>ISP - Loja Votorantim (P)</t>
  </si>
  <si>
    <t>Coronel Benedito Pires</t>
  </si>
  <si>
    <t>F003294</t>
  </si>
  <si>
    <t>R.W.INDUSTRIA E COMERCIO DE ALIMENTOS LTDA - ME</t>
  </si>
  <si>
    <t>35.055.813/0001-63</t>
  </si>
  <si>
    <t>Ponto do Guaraná - Meireles (P)</t>
  </si>
  <si>
    <t>MRLS</t>
  </si>
  <si>
    <t>pontodoguarana@hotmail.com;cptrocas@dotz.com.br</t>
  </si>
  <si>
    <t>PGC</t>
  </si>
  <si>
    <t>DOS MORAES</t>
  </si>
  <si>
    <t>F003295</t>
  </si>
  <si>
    <t>Posto Z+Z 314 SUL</t>
  </si>
  <si>
    <t>POSTO43871</t>
  </si>
  <si>
    <t>posto.314@redezmaisz.com.br; cptrocas@dotz.com.br</t>
  </si>
  <si>
    <t>F003296</t>
  </si>
  <si>
    <t>QG PASTEIS</t>
  </si>
  <si>
    <t>LOJA38795</t>
  </si>
  <si>
    <t>pedropaulo@grupoqg.com.br;cptrocas@dotz.com.br</t>
  </si>
  <si>
    <t>T 9</t>
  </si>
  <si>
    <t>F003297</t>
  </si>
  <si>
    <t>QG Carrefour Sul</t>
  </si>
  <si>
    <t>LOJA38796</t>
  </si>
  <si>
    <t>F003298</t>
  </si>
  <si>
    <t>QG JEITINHO CASEIRO</t>
  </si>
  <si>
    <t>LOJA38798</t>
  </si>
  <si>
    <t>F003299</t>
  </si>
  <si>
    <t>Belo Horizonte - Ri Happy Shopping Del Rey (P) Encontro de Contas</t>
  </si>
  <si>
    <t>raissa.almeida@dotz.com.br</t>
  </si>
  <si>
    <t>cinthya.morais@rihappy.com.br; milena.felix@rihappy.com.br; cptrocas@dotz.com.br</t>
  </si>
  <si>
    <t>IPIRANGA 200</t>
  </si>
  <si>
    <t>F003300</t>
  </si>
  <si>
    <t>Hugo Cesar Amidei Barbiellini</t>
  </si>
  <si>
    <t>414.987.708-43</t>
  </si>
  <si>
    <t>F003301</t>
  </si>
  <si>
    <t>58.731.662/0087-91</t>
  </si>
  <si>
    <t>Belo Horizonte - Ri Happy Itaupower Shopping</t>
  </si>
  <si>
    <t>dos Inconfidentes</t>
  </si>
  <si>
    <t>F003302</t>
  </si>
  <si>
    <t>58.731.662/0086-00</t>
  </si>
  <si>
    <t>F003303</t>
  </si>
  <si>
    <t>58.731.662/0061-52</t>
  </si>
  <si>
    <t>Belo Horizonte - Ri Happy Minas Shopping</t>
  </si>
  <si>
    <t>F003304</t>
  </si>
  <si>
    <t>58.731.662/0106-99</t>
  </si>
  <si>
    <t>Belo Horizonte - Ri Happy Boulevard Shopping</t>
  </si>
  <si>
    <t>F003305</t>
  </si>
  <si>
    <t>58.731.662/0116-60</t>
  </si>
  <si>
    <t>Belo Horizonte - Ri Happy Shopping Estação BH</t>
  </si>
  <si>
    <t>F003306</t>
  </si>
  <si>
    <t>58.731.662/0142-52</t>
  </si>
  <si>
    <t>Belo Horizonte - Ri Happy Betim</t>
  </si>
  <si>
    <t>F003307</t>
  </si>
  <si>
    <t>58.731.662/0146-86</t>
  </si>
  <si>
    <t>Belo Horizonte - Ri Happy Contagem</t>
  </si>
  <si>
    <t>F003308</t>
  </si>
  <si>
    <t>RIVER RESTAURANTE LTDA</t>
  </si>
  <si>
    <t>15.735.476/0001-48</t>
  </si>
  <si>
    <t>RESTAURANTE RUI PAULA</t>
  </si>
  <si>
    <t>comunicação.ruipaularecife@ruipaula.com;cptrocas@dotz.com.br</t>
  </si>
  <si>
    <t>F003309</t>
  </si>
  <si>
    <t>SOLEDADE COMERCIAL DE ALIMENTOS LTDA</t>
  </si>
  <si>
    <t>Big Box Aguas Claras</t>
  </si>
  <si>
    <t>das Castanheiras</t>
  </si>
  <si>
    <t>F003310</t>
  </si>
  <si>
    <t>SUSHILOKO 201 SUL COMERCIO DE ALIMENTOS EIRELI - ME</t>
  </si>
  <si>
    <t>Sushiloko - 201 Sul</t>
  </si>
  <si>
    <t>lptakada@gmail.com;cptrocas@dotz.com.br</t>
  </si>
  <si>
    <t>F003311</t>
  </si>
  <si>
    <t>OnYou Levantamento de Informações Ltda</t>
  </si>
  <si>
    <t>09.141.751/0001-00</t>
  </si>
  <si>
    <t>financeiro@onyou.com.br</t>
  </si>
  <si>
    <t>Doutor Franco da Rocha</t>
  </si>
  <si>
    <t>F003312</t>
  </si>
  <si>
    <t>Claudia Flaurindo de Freitas</t>
  </si>
  <si>
    <t>007.298.721-90</t>
  </si>
  <si>
    <t>Três Lagoas</t>
  </si>
  <si>
    <t>claudiaflaurindoadva@bol.com.br</t>
  </si>
  <si>
    <t>Manoel Mendes</t>
  </si>
  <si>
    <t>F003313</t>
  </si>
  <si>
    <t>SUSHI PATIO COMERCIO DE ALIMENTOS LTDA - EPP</t>
  </si>
  <si>
    <t>Sushiloko - Pátio Brasil Shopping</t>
  </si>
  <si>
    <t>igor_carvalho03@hotmail.com; pri0019@gmail.com;cptrocas@dotz.com.br</t>
  </si>
  <si>
    <t>ST COMERCIAL SUL QUADRA 07 BLOCO A</t>
  </si>
  <si>
    <t>F003314</t>
  </si>
  <si>
    <t>SUXITS COMERCIO DE ALIMENTOS LTDA - EPP</t>
  </si>
  <si>
    <t>Sushiloko - Terraço Shopping</t>
  </si>
  <si>
    <t>sushiloko103vtt@gmail.com;cptrocas@dotz.com.br</t>
  </si>
  <si>
    <t>ST SHC/SW EA 02/08 LOTE</t>
  </si>
  <si>
    <t>F003315</t>
  </si>
  <si>
    <t>PONTA ATACADISTA DE ALIMENTOS S/A</t>
  </si>
  <si>
    <t>Ultrabox - Chacara Arco Íris Ponte Alta</t>
  </si>
  <si>
    <t>F003316</t>
  </si>
  <si>
    <t>PRL PEREIRA IND. E COMERCIO DE MÓVEIS LTDA</t>
  </si>
  <si>
    <t>zilagon@hotmai.com</t>
  </si>
  <si>
    <t>F003317</t>
  </si>
  <si>
    <t>OTIMA COMERCIO DE ALIMENTOS S/A</t>
  </si>
  <si>
    <t>Ultrabox - Setor Habitacional Contagem</t>
  </si>
  <si>
    <t>F003318</t>
  </si>
  <si>
    <t>PADRAO EDITORIAL EIRELI</t>
  </si>
  <si>
    <t>02.590.588/0001-06</t>
  </si>
  <si>
    <t>LUCIA@GPADRAO.COM.BR</t>
  </si>
  <si>
    <t>F003319</t>
  </si>
  <si>
    <t>28.410.090/0005-31</t>
  </si>
  <si>
    <t>Bob´s Espírito Santo - Quiosque Shopping Vitória - Shopping III</t>
  </si>
  <si>
    <t>VITÓRIA</t>
  </si>
  <si>
    <t>AMERICO BUAIZ</t>
  </si>
  <si>
    <t>F003320</t>
  </si>
  <si>
    <t>28.410.090/0021-51</t>
  </si>
  <si>
    <t>Bob´s Espírito Santo - Shopping Vitória - Shopping II</t>
  </si>
  <si>
    <t>F003321</t>
  </si>
  <si>
    <t>Tamires Martins Sousa</t>
  </si>
  <si>
    <t>346.190.648-40</t>
  </si>
  <si>
    <t>F003322</t>
  </si>
  <si>
    <t>Fortaleza - Bob´s Joquei</t>
  </si>
  <si>
    <t>F003323</t>
  </si>
  <si>
    <t>28.410.090/0031-23</t>
  </si>
  <si>
    <t>Bob´s Espírito Santo - Shopping Moxuara</t>
  </si>
  <si>
    <t>BR-262 6555</t>
  </si>
  <si>
    <t>F003324</t>
  </si>
  <si>
    <t>28.410.090/0032-04</t>
  </si>
  <si>
    <t>Bob´s Espírito Santo - Quiosque Shopping Moxuara</t>
  </si>
  <si>
    <t>F003325</t>
  </si>
  <si>
    <t>Fortaleza - Bob´s Parangaba</t>
  </si>
  <si>
    <t>F003326</t>
  </si>
  <si>
    <t>THOMSON REUTERS BRASIL CONTEUDO E TECNOLOGIA LTDA</t>
  </si>
  <si>
    <t>00.910.509/0001-71</t>
  </si>
  <si>
    <t>Thomson</t>
  </si>
  <si>
    <t>DR CARDOSO DE MELO 1855 AND 8 CJ 82 AND 13 CJ 132</t>
  </si>
  <si>
    <t>F003327</t>
  </si>
  <si>
    <t>BLAKE COMERCIO IMPORTACAO E EXPORTACAO DE PRODUTOS ALIMENTICIOS LTDA - EPP</t>
  </si>
  <si>
    <t>Goiânia - Shopping Bouganville Shopping</t>
  </si>
  <si>
    <t>goianiabobs@gmail.com; cptrocas@dotz.com.br</t>
  </si>
  <si>
    <t>F003328</t>
  </si>
  <si>
    <t>Barros e Mello Advogados</t>
  </si>
  <si>
    <t>08.415.054/0001-20</t>
  </si>
  <si>
    <t>cdn.logistica@barrosemello.com.br</t>
  </si>
  <si>
    <t>Otavio Santos</t>
  </si>
  <si>
    <t>F003329</t>
  </si>
  <si>
    <t>C B A - F. FOOD - COMERCIO, IMPORTACAO E EXPORTACAO DE PRODUTOS ALIMENTICIOS LTDA</t>
  </si>
  <si>
    <t>Goiânia - Shopping Buena Vista Shopping</t>
  </si>
  <si>
    <t>F003330</t>
  </si>
  <si>
    <t>KBZ COMERCIO IMPORTACAO E EXPORTACAO DE PRODUTOS ALIMENTICIOS LTDA</t>
  </si>
  <si>
    <t>Goiânia - Shopping Goiânia Shopping</t>
  </si>
  <si>
    <t>F003331</t>
  </si>
  <si>
    <t>HLP DO BRASIL COMERCIO DE ALIMENTOS LTDA - EPP</t>
  </si>
  <si>
    <t>Paraná - Bob’s Calçadão da XV</t>
  </si>
  <si>
    <t>leandro@consegma.com.br; herlonbrasil@hotmail.com; cptrocas@dotz.com.br</t>
  </si>
  <si>
    <t>F003332</t>
  </si>
  <si>
    <t>Goiânia - Shopping Flamboyant</t>
  </si>
  <si>
    <t>F003333</t>
  </si>
  <si>
    <t>Bob´s Brasília Shopping JK (P)</t>
  </si>
  <si>
    <t>F003334</t>
  </si>
  <si>
    <t>Recife - Quiosque Shopping Guararapes Shopping</t>
  </si>
  <si>
    <t>F003335</t>
  </si>
  <si>
    <t>BIG BURGER RECIFE LANCHONETES LTDA</t>
  </si>
  <si>
    <t>Recife - Shopping Recife Shopping I Etapa</t>
  </si>
  <si>
    <t>F003336</t>
  </si>
  <si>
    <t>Saulo Dias Bruno</t>
  </si>
  <si>
    <t>Saulo Bruno</t>
  </si>
  <si>
    <t>sbruno@dotz.com.br</t>
  </si>
  <si>
    <t>F003337</t>
  </si>
  <si>
    <t>61.506.481/0109-16</t>
  </si>
  <si>
    <t>107 - Paulistão Salto</t>
  </si>
  <si>
    <t>Jose Weissohn</t>
  </si>
  <si>
    <t>F003338</t>
  </si>
  <si>
    <t>BNS LANCHONETE LTDA - EPP</t>
  </si>
  <si>
    <t>Bob´s Santa Catarina - BLUMENAU NORTE SHOPPING</t>
  </si>
  <si>
    <t>irionir@gmail.com; diretoria.bobs.ebert@gmail.com; adm.bobs.ebert@gmail.com;cptrocas@dotz.com.br</t>
  </si>
  <si>
    <t>R&amp;C3</t>
  </si>
  <si>
    <t>F003339</t>
  </si>
  <si>
    <t>Bob´s Recife - QUIOSQUE TERMINAL RODOVIARIO TIP</t>
  </si>
  <si>
    <t>F003340</t>
  </si>
  <si>
    <t>Recife - Shopping Tacaruna Shopping</t>
  </si>
  <si>
    <t>F003341</t>
  </si>
  <si>
    <t>11.623.659/0016-05</t>
  </si>
  <si>
    <t>Recife - Bob´s Rio Mar</t>
  </si>
  <si>
    <t>F003342</t>
  </si>
  <si>
    <t>DRIVE-THRU GOIANIA LTDA</t>
  </si>
  <si>
    <t>Goiânia - Drive Assis Chateaubriand</t>
  </si>
  <si>
    <t>wanbrasil@hotmail.com; cptrocas@dotz.com.br</t>
  </si>
  <si>
    <t>F003343</t>
  </si>
  <si>
    <t>Posto Disbrave Sobradinho</t>
  </si>
  <si>
    <t>F003344</t>
  </si>
  <si>
    <t>GULAMITA LANCHES LTDA - ME</t>
  </si>
  <si>
    <t>Campinas - Gordão Avenida Brasil</t>
  </si>
  <si>
    <t>LOJA37936</t>
  </si>
  <si>
    <t>gulamitalanches@gmail.com;cptrocas@dotz.com.br</t>
  </si>
  <si>
    <t>F003345</t>
  </si>
  <si>
    <t>H&amp;D - COMERCIO DE LANCHES LIMITADA - ME</t>
  </si>
  <si>
    <t>Campinas - Gordão Galeria Shopping</t>
  </si>
  <si>
    <t>LOJA37941</t>
  </si>
  <si>
    <t>walthergravenajr@yahoo.com.br;cptrocas@dotz.com.br</t>
  </si>
  <si>
    <t>DOM PEDRO I KM 131</t>
  </si>
  <si>
    <t>F003346</t>
  </si>
  <si>
    <t>Redd Comercio de Produtos Promocionais Ltda - ME</t>
  </si>
  <si>
    <t>redd@redd.com.br</t>
  </si>
  <si>
    <t>Alfredo Pujol</t>
  </si>
  <si>
    <t>F003347</t>
  </si>
  <si>
    <t>FLORIPA BIKE TOUR-KON AVENTURAS</t>
  </si>
  <si>
    <t>17.226.295/0001-11</t>
  </si>
  <si>
    <t>Floripa Bike Tour</t>
  </si>
  <si>
    <t>LOJA01</t>
  </si>
  <si>
    <t>micheal@floripabiketour.com; cptrocas@dotz.com.br</t>
  </si>
  <si>
    <t>Manoel Isidoro da Silveira</t>
  </si>
  <si>
    <t>F003348</t>
  </si>
  <si>
    <t>EDITORA E GRAFICA BUENO LTDA-EPP</t>
  </si>
  <si>
    <t>57.685.828/0001-48</t>
  </si>
  <si>
    <t>ALEXANDRE.FERREIRA@GRAFICABUENO.COM.BR</t>
  </si>
  <si>
    <t>Zilda</t>
  </si>
  <si>
    <t>F003349</t>
  </si>
  <si>
    <t>Leitura Campinas - Shopping Dom Pedro</t>
  </si>
  <si>
    <t>LOJA31368</t>
  </si>
  <si>
    <t>cxcentralcampinas@gmail.com;cptrocas@dotz.com.br</t>
  </si>
  <si>
    <t>F003350</t>
  </si>
  <si>
    <t>LEITURA SHOPPING CIDADE LTDA</t>
  </si>
  <si>
    <t>03.245.897/0001-01</t>
  </si>
  <si>
    <t>Leitura Cidade Mega</t>
  </si>
  <si>
    <t>LOJA29306</t>
  </si>
  <si>
    <t>cxcentralcidademega@leitura.com.br;cptrocas@dotz.com.br</t>
  </si>
  <si>
    <t>F003351</t>
  </si>
  <si>
    <t>Leitura Cine Theatro Brasil BH</t>
  </si>
  <si>
    <t>LOJA38605</t>
  </si>
  <si>
    <t>gustavo@leitura.com.br; reginaabreu@leitura.com.br;cptrocas@dotz.com.br</t>
  </si>
  <si>
    <t>F003352</t>
  </si>
  <si>
    <t>LEITURA ESTACAO BH LTDA.</t>
  </si>
  <si>
    <t>Leitura Contagem</t>
  </si>
  <si>
    <t>LOJA37810</t>
  </si>
  <si>
    <t>cxcentralcontagem@leitura.com.br; cptrocas@dotz.com.br</t>
  </si>
  <si>
    <t>F003353</t>
  </si>
  <si>
    <t>Leitura Del Rey Superstore</t>
  </si>
  <si>
    <t>LOJA29305</t>
  </si>
  <si>
    <t>alice@leitura.com.br; cxcentraldelrey@leitura.com.br;cptrocas@dotz.com.br</t>
  </si>
  <si>
    <t>F003354</t>
  </si>
  <si>
    <t>LIVRARIA LEITURA JUNDIAI LTDA</t>
  </si>
  <si>
    <t>ISP - Leitura Jundiaí</t>
  </si>
  <si>
    <t>LOJA31367</t>
  </si>
  <si>
    <t>cxcentraljundiai@leitura.com.br;cptrocas@dotz.com.br</t>
  </si>
  <si>
    <t>ANTONIO FREDERICO OZANAN</t>
  </si>
  <si>
    <t>F003355</t>
  </si>
  <si>
    <t>LEITURA SETE LAGOAS COMERCIO DE LIVROS E PAPELARIA LTDA</t>
  </si>
  <si>
    <t>LOJA37809</t>
  </si>
  <si>
    <t>cxcentralsetelagoas@leitura.com.br;cptrocas@dotz.com.br</t>
  </si>
  <si>
    <t>F003356</t>
  </si>
  <si>
    <t>LEITURA RECIFE COMERCIO DE LIVROS E PAPELARIA LTDA</t>
  </si>
  <si>
    <t>Recife - Leitura Tacaruna</t>
  </si>
  <si>
    <t>LOJA39021</t>
  </si>
  <si>
    <t>cxcentraltacaruna@leitura.com.br; cxcentraltacaruna@gmail.com;cptrocas@dotz.com.br</t>
  </si>
  <si>
    <t>F003357</t>
  </si>
  <si>
    <t>T&amp;D CONSULTORIA DE PESSOAS EIRELE - ME</t>
  </si>
  <si>
    <t>18.679.196/0001-58</t>
  </si>
  <si>
    <t>Instituto Deândhela</t>
  </si>
  <si>
    <t>maris.stella@institutodeandhela.com.br;elizabeth.carvalho@institutodeandhela.com.br</t>
  </si>
  <si>
    <t>T 29</t>
  </si>
  <si>
    <t>F003358</t>
  </si>
  <si>
    <t>Companhia de comunicação e Informação</t>
  </si>
  <si>
    <t>Dragao do Mar</t>
  </si>
  <si>
    <t>F003359</t>
  </si>
  <si>
    <t>18.979.708/0001-00</t>
  </si>
  <si>
    <t>SJ Supermercados - Barão do Cocais - Centro (P)</t>
  </si>
  <si>
    <t>NOSSA SENHORA APARECIDA</t>
  </si>
  <si>
    <t>F003360</t>
  </si>
  <si>
    <t>HUGO MIRANDA - ME</t>
  </si>
  <si>
    <t>11.402.557/0001-75</t>
  </si>
  <si>
    <t>SUPORTE REFRIGERACOES</t>
  </si>
  <si>
    <t>MEDINACONT@YAHOO.COM.BR</t>
  </si>
  <si>
    <t>Dalva de Matos</t>
  </si>
  <si>
    <t>F003361</t>
  </si>
  <si>
    <t>DRIFT COMERCIO DE ALIMENTOS S/A.</t>
  </si>
  <si>
    <t>Carone - Filial 1.9 - Vila Velha (P)</t>
  </si>
  <si>
    <t>Filial1</t>
  </si>
  <si>
    <t>F003362</t>
  </si>
  <si>
    <t>Sushiloko - Taguatinga Centro</t>
  </si>
  <si>
    <t>dgcavalcante@gmail.com; ducheffloko@gmail.com; juanmoreno2105@hotmail.com;cptrocas@dotz.com.br</t>
  </si>
  <si>
    <t>F003363</t>
  </si>
  <si>
    <t>COMERCIAL DE ALIMENTOS CERES S/A</t>
  </si>
  <si>
    <t>Big Box - 407 Norte</t>
  </si>
  <si>
    <t>407/408</t>
  </si>
  <si>
    <t>F003364</t>
  </si>
  <si>
    <t>COMERCIAL SAO PATRICIO S/A</t>
  </si>
  <si>
    <t>Big Box - 301 Sudoeste</t>
  </si>
  <si>
    <t>301 Bloco B</t>
  </si>
  <si>
    <t>F003365</t>
  </si>
  <si>
    <t>PENINSULA COMERCIAL DE ALIMENTOS LTDA</t>
  </si>
  <si>
    <t>Big Box - Lago Norte Península</t>
  </si>
  <si>
    <t>1 (Centro de Atividades)</t>
  </si>
  <si>
    <t>F003366</t>
  </si>
  <si>
    <t>Sibéria Comercial de Alimentos</t>
  </si>
  <si>
    <t>Big Box -  Sibéria Comercial de Alimentos</t>
  </si>
  <si>
    <t>F003367</t>
  </si>
  <si>
    <t>BIG BOX - VIA PARK COMERCIAL DE ALIMENTOS S/A</t>
  </si>
  <si>
    <t>Big Box - EPTG  Vicente Pires</t>
  </si>
  <si>
    <t>EPTG, KM 7, CHCARA</t>
  </si>
  <si>
    <t>F003368</t>
  </si>
  <si>
    <t>Sama Relatórios e Serviços Operacionais Eireli EPP</t>
  </si>
  <si>
    <t>06.200.383/001-28</t>
  </si>
  <si>
    <t>milene@samaeventos.com.br</t>
  </si>
  <si>
    <t>Conjunto 4</t>
  </si>
  <si>
    <t>F003369</t>
  </si>
  <si>
    <t>11.046.789/0002-19</t>
  </si>
  <si>
    <t>Brasilia - Shopping Águas Lindas - Loja</t>
  </si>
  <si>
    <t>AGUAS LINDAS DE GOIAS</t>
  </si>
  <si>
    <t>MAGINAL QUADRA ZERO LOTE 6-B-2 LOJA</t>
  </si>
  <si>
    <t>F003370</t>
  </si>
  <si>
    <t>R P LENCI - SERVICOS ADMINISTRATIVOS</t>
  </si>
  <si>
    <t>14.496.433/0001-94</t>
  </si>
  <si>
    <t>R P LENCI</t>
  </si>
  <si>
    <t>Demostenes</t>
  </si>
  <si>
    <t>F003371</t>
  </si>
  <si>
    <t>03.720.882/0013-91</t>
  </si>
  <si>
    <t>Mercadinho São Luiz - São Luiz Barão de Studart</t>
  </si>
  <si>
    <t>F003372</t>
  </si>
  <si>
    <t>03.720.882/0004-09</t>
  </si>
  <si>
    <t>Mercadinho São Luiz - São Luiz Benfica</t>
  </si>
  <si>
    <t>F003373</t>
  </si>
  <si>
    <t>Mercadinho São Luiz - São Luiz Cambeba</t>
  </si>
  <si>
    <t>F003374</t>
  </si>
  <si>
    <t>03.720.882/0011-20</t>
  </si>
  <si>
    <t>Mercadinho São Luiz - São Luiz Cocó</t>
  </si>
  <si>
    <t>Engenheiro Santana Junior</t>
  </si>
  <si>
    <t>F003375</t>
  </si>
  <si>
    <t>DISTRIBUIDORA DE ALIMENTOS FARTURA S.A</t>
  </si>
  <si>
    <t>03.720.882/0010-49</t>
  </si>
  <si>
    <t>Mercadinho São Luiz - São Luiz Crato</t>
  </si>
  <si>
    <t>CRATO</t>
  </si>
  <si>
    <t>F003376</t>
  </si>
  <si>
    <t>03.720.882/0009-05</t>
  </si>
  <si>
    <t>Mercadinho São Luiz - São Luiz Juazeiro do Norte</t>
  </si>
  <si>
    <t>F003377</t>
  </si>
  <si>
    <t>Rayzza Karollynne Rouzza Farias de Souza</t>
  </si>
  <si>
    <t>073.535.234-84</t>
  </si>
  <si>
    <t>Rayzza Souza</t>
  </si>
  <si>
    <t>Severino Monteiro de Jesus</t>
  </si>
  <si>
    <t>F003378</t>
  </si>
  <si>
    <t>03.720.882/0005-81</t>
  </si>
  <si>
    <t>Mercadinho São Luiz - São Luiz Pontes Vieira</t>
  </si>
  <si>
    <t>Pontes Vieira</t>
  </si>
  <si>
    <t>F003379</t>
  </si>
  <si>
    <t>03.720.882/0015-53</t>
  </si>
  <si>
    <t>Mercadinho São Luiz - São Luiz Soriano Albuquerque</t>
  </si>
  <si>
    <t>Soriano Albuquerque</t>
  </si>
  <si>
    <t>F003380</t>
  </si>
  <si>
    <t>Raphael Abreu Balbino Vasconcelos</t>
  </si>
  <si>
    <t>070.175.046-40</t>
  </si>
  <si>
    <t>Pirapora</t>
  </si>
  <si>
    <t>raphaeldevasconcelos@hotmail.com</t>
  </si>
  <si>
    <t>Mascarenhas,</t>
  </si>
  <si>
    <t>F003381</t>
  </si>
  <si>
    <t>Giovanna Guedes Pereira Monteiro Farias</t>
  </si>
  <si>
    <t>083.047.944-97</t>
  </si>
  <si>
    <t>giovannaguedespereira@hotmail.com</t>
  </si>
  <si>
    <t>Engenheiro Clodoaldo Gouveia</t>
  </si>
  <si>
    <t>F003382</t>
  </si>
  <si>
    <t>Fernando Cesar Volpini</t>
  </si>
  <si>
    <t>067.952.448-73</t>
  </si>
  <si>
    <t>Vilhena</t>
  </si>
  <si>
    <t>fernando@costaevolpini.adv.br</t>
  </si>
  <si>
    <t>Luiz Mazieiro,</t>
  </si>
  <si>
    <t>F003383</t>
  </si>
  <si>
    <t>03.720.882/0006-62</t>
  </si>
  <si>
    <t>Mercadinho São Luiz - São Luiz Virgílio Távora</t>
  </si>
  <si>
    <t>Senador Virgilio Tavora</t>
  </si>
  <si>
    <t>F003384</t>
  </si>
  <si>
    <t>03.720.882/0018-04</t>
  </si>
  <si>
    <t>Mercadinho São Luiz - São Luiz Alphaville</t>
  </si>
  <si>
    <t>LITORANEA</t>
  </si>
  <si>
    <t>F003385</t>
  </si>
  <si>
    <t>MEET - COMERCIO DE ALIMENTOS LTDA - ME</t>
  </si>
  <si>
    <t>Sushiloko Conjunto Nacional</t>
  </si>
  <si>
    <t>eduardojoc@gmail.com; tomas.de.paiva@gmail.com; cptrocas@dotz.com.br</t>
  </si>
  <si>
    <t>ST SDN CONJUNTO A LOJA</t>
  </si>
  <si>
    <t>F003386</t>
  </si>
  <si>
    <t>Gessiane Araujo Vasconcelos</t>
  </si>
  <si>
    <t>382.905.398-35</t>
  </si>
  <si>
    <t>F003387</t>
  </si>
  <si>
    <t>SANTOS ONGARATTO &amp; CIA LTDA EPP</t>
  </si>
  <si>
    <t>Devons Churrascaria</t>
  </si>
  <si>
    <t>JACQUELINE@DEVONS.COM.BR</t>
  </si>
  <si>
    <t>LYSIMACO FERREIRA DA COSTA 460 TER</t>
  </si>
  <si>
    <t>F003388</t>
  </si>
  <si>
    <t>CEARA ALIMENTOS LTDA - ME</t>
  </si>
  <si>
    <t>Bob´s Ceará Alimentos Shopping RIOMAR Fortaleza (P)</t>
  </si>
  <si>
    <t>bobs.riomar@gmail.com; cptrocas@dotz.com.br</t>
  </si>
  <si>
    <t>F003389</t>
  </si>
  <si>
    <t>Carlos Henrique Lopes</t>
  </si>
  <si>
    <t>039.507.806-70</t>
  </si>
  <si>
    <t>dos Oitis</t>
  </si>
  <si>
    <t>F003390</t>
  </si>
  <si>
    <t>SAE - SERVICOS DE ALIMENTACAO EXPRESSA LTDA - EPP</t>
  </si>
  <si>
    <t>01.625.333/0002-50</t>
  </si>
  <si>
    <t>Santa Catarina - BOB´S HIPER GIASSI SAO JOSE</t>
  </si>
  <si>
    <t>F003391</t>
  </si>
  <si>
    <t>SKS LANCHONETE LTDA - EPP</t>
  </si>
  <si>
    <t>04.129.289/0001-02</t>
  </si>
  <si>
    <t>Santa Catarina - SHOPPING ATLANTICO CAMBORIU SHOPPING</t>
  </si>
  <si>
    <t>F003392</t>
  </si>
  <si>
    <t>AMASV ZARPA TRANSMISSAO E ARMAZENAMENTO DE DADOS S.A.</t>
  </si>
  <si>
    <t>20.664.790/0001-17</t>
  </si>
  <si>
    <t>PEDROSO ALVARENGA 691 AND 15 SL 1501 1502 E 1503</t>
  </si>
  <si>
    <t>F003393</t>
  </si>
  <si>
    <t>Caio Leitão Fernandes</t>
  </si>
  <si>
    <t>377.688.178-00</t>
  </si>
  <si>
    <t>F003394</t>
  </si>
  <si>
    <t>Sarah Rosa Pereira da Silva</t>
  </si>
  <si>
    <t>415.816.638-11</t>
  </si>
  <si>
    <t>F003395</t>
  </si>
  <si>
    <t>ADILTON JUSTEN JUNIOR 04279732957</t>
  </si>
  <si>
    <t>14.663.996/0001-20</t>
  </si>
  <si>
    <t>Justen Fotografia</t>
  </si>
  <si>
    <t>contato@justenjr.com</t>
  </si>
  <si>
    <t>Gustavo Schier</t>
  </si>
  <si>
    <t>F003396</t>
  </si>
  <si>
    <t>BANOFFI BAR E RESTAURANTE LTDA</t>
  </si>
  <si>
    <t>09.456.017/0001-22</t>
  </si>
  <si>
    <t>Banoffi Bistrô E Confeitaria</t>
  </si>
  <si>
    <t>BAN</t>
  </si>
  <si>
    <t>financeiro2@cantinadodelio.com.br ; cptrocas@dotz.com.br</t>
  </si>
  <si>
    <t>Itupava</t>
  </si>
  <si>
    <t>F003397</t>
  </si>
  <si>
    <t>Ana Cristina Lima de Farias Fernandes ME</t>
  </si>
  <si>
    <t>10.505.611/0001-45</t>
  </si>
  <si>
    <t>Cachorro Quente do Zé Bancários</t>
  </si>
  <si>
    <t>BANC</t>
  </si>
  <si>
    <t>chzebanc@gmail.com;cptrocas@dotz.com.br</t>
  </si>
  <si>
    <t>F003398</t>
  </si>
  <si>
    <t>CANTINA DO DÉLIO BAR E RESTAURANTE</t>
  </si>
  <si>
    <t>08.684.665/0001-73</t>
  </si>
  <si>
    <t>CANTINA DO DÉLIO</t>
  </si>
  <si>
    <t>CAN</t>
  </si>
  <si>
    <t>financeiro2@cantinadodelio.com.br</t>
  </si>
  <si>
    <t>F003399</t>
  </si>
  <si>
    <t>AUTO POSTO BELO LTDA</t>
  </si>
  <si>
    <t>Rede Marcela - Posto Belo</t>
  </si>
  <si>
    <t>POSTO45278</t>
  </si>
  <si>
    <t>thiago@redemarcela.com.br; posto.belo@redemarcela.com.br; cptrocas@dotz.com.br</t>
  </si>
  <si>
    <t>F003400</t>
  </si>
  <si>
    <t>SUPERMERCADO TATA S/A</t>
  </si>
  <si>
    <t>Big Box - 412 Sul</t>
  </si>
  <si>
    <t>F003401</t>
  </si>
  <si>
    <t>Rigema Comércio de Produtos Alimentícios LTDA - EPP</t>
  </si>
  <si>
    <t>Seo Rosa Gramado (P)</t>
  </si>
  <si>
    <t>LJ01</t>
  </si>
  <si>
    <t>frederico@seorosa.com.br;cptrocas@dotz.com.br</t>
  </si>
  <si>
    <t>F003402</t>
  </si>
  <si>
    <t>S/A   A GAZETA</t>
  </si>
  <si>
    <t>28.133.619/0001-93</t>
  </si>
  <si>
    <t>Jornal Gazeta</t>
  </si>
  <si>
    <t>mlino@redegazeta.com.br</t>
  </si>
  <si>
    <t>Chafic Murad</t>
  </si>
  <si>
    <t>F003403</t>
  </si>
  <si>
    <t>LEITURA SHOPPING VITÓRIA LTDA</t>
  </si>
  <si>
    <t>Leitura Shopping Vitoria</t>
  </si>
  <si>
    <t>LOJA39029</t>
  </si>
  <si>
    <t>cxcentralvitoria@leitura.com.br; cptrocas@dotz.com.br</t>
  </si>
  <si>
    <t>F003404</t>
  </si>
  <si>
    <t>Palato Café - Farol (P)</t>
  </si>
  <si>
    <t>LOJA39134</t>
  </si>
  <si>
    <t>charles@palato.com.br;cptrocas@dotz.com.br</t>
  </si>
  <si>
    <t>F003405</t>
  </si>
  <si>
    <t>20.078.336/0002-65</t>
  </si>
  <si>
    <t>Brasília - Aeroporto - Quiosque</t>
  </si>
  <si>
    <t>gabriel@mcrsoftware.com.br;catia@mcrsoftware.com.br; cptrocas@dotz.com.br</t>
  </si>
  <si>
    <t>Internacional de Brasilia Juscelino Kubitschek</t>
  </si>
  <si>
    <t>F003406</t>
  </si>
  <si>
    <t>FAST FOOD JP LANCHONETE LTDA</t>
  </si>
  <si>
    <t>Bob´s Mangabeira Shopping</t>
  </si>
  <si>
    <t>otaviopb@terra.com.br; bobsjp@terra.com.br; cptrocas@dotz.com.br</t>
  </si>
  <si>
    <t>F003407</t>
  </si>
  <si>
    <t>BATEL GRILL FRANGO CARNES E MASSAS LTDA</t>
  </si>
  <si>
    <t>04.557.530/0001-96</t>
  </si>
  <si>
    <t>Batel Grill Churrascaria</t>
  </si>
  <si>
    <t>BAT</t>
  </si>
  <si>
    <t>batelgrill@batelgrill.com.br;ana@batelgrill.com.br;cptrocas@dotz.com.br</t>
  </si>
  <si>
    <t>F003408</t>
  </si>
  <si>
    <t>TRANSUNION DATA SOLUTIONS LTDA.</t>
  </si>
  <si>
    <t>04.997.402/0001-63</t>
  </si>
  <si>
    <t>CJUNIOR@TRANSUNION.COM</t>
  </si>
  <si>
    <t>VERGUEIRO 2016 AND 8 E 9</t>
  </si>
  <si>
    <t>F003409</t>
  </si>
  <si>
    <t>CAIO EDUARDO SQUASSONI DRUDI - EPP</t>
  </si>
  <si>
    <t>20.195.675/0001-40</t>
  </si>
  <si>
    <t>LICEMAR@UOL.COM.BR</t>
  </si>
  <si>
    <t>Sao Camilo</t>
  </si>
  <si>
    <t>F003410</t>
  </si>
  <si>
    <t>CJMF MARKETING COMERCIAL EIRELI</t>
  </si>
  <si>
    <t>23.016.748/0001-88</t>
  </si>
  <si>
    <t>claudio.fonseca@interativa.biz</t>
  </si>
  <si>
    <t>GEN JOAO TELLES 165 AP 214</t>
  </si>
  <si>
    <t>F003411</t>
  </si>
  <si>
    <t>Comercial America Produtos de Limpeza</t>
  </si>
  <si>
    <t>Disk Limpeza</t>
  </si>
  <si>
    <t>Cabo Aylson Simoes</t>
  </si>
  <si>
    <t>F003412</t>
  </si>
  <si>
    <t>Raphael Mendes de Andrade</t>
  </si>
  <si>
    <t>Raphael Andrade</t>
  </si>
  <si>
    <t>F003413</t>
  </si>
  <si>
    <t>Tatiana Fernandes Ferreira</t>
  </si>
  <si>
    <t>644.391.513-53</t>
  </si>
  <si>
    <t>Tatiana</t>
  </si>
  <si>
    <t>tatiana.ferreira@dotz.com.br</t>
  </si>
  <si>
    <t>F003414</t>
  </si>
  <si>
    <t>KIAMA COMERCIO E SERVICOS LTDA ME</t>
  </si>
  <si>
    <t>02.071.697/0001-17</t>
  </si>
  <si>
    <t>KIAMA COMERCIO E SERVIÇOS LTDA ME</t>
  </si>
  <si>
    <t>BR DE JAGUARA 1485</t>
  </si>
  <si>
    <t>F003415</t>
  </si>
  <si>
    <t>GARRIDO PLANEJAMENTO E COMUNICAÇÃO INTEGRADA LTDA</t>
  </si>
  <si>
    <t>00.598.022/0001-03</t>
  </si>
  <si>
    <t>daniel@garridomarketing.com.br</t>
  </si>
  <si>
    <t>Professor Alfonso Bovero</t>
  </si>
  <si>
    <t>F003416</t>
  </si>
  <si>
    <t>SERVIÇO SOCIAL DA INDUSTRIA - SESI</t>
  </si>
  <si>
    <t>03.773.834.0001-28</t>
  </si>
  <si>
    <t>lboaventura@fiemg.com.br</t>
  </si>
  <si>
    <t>F003417</t>
  </si>
  <si>
    <t>POSTO GERAES LTDA</t>
  </si>
  <si>
    <t>02.289.325/0001-61</t>
  </si>
  <si>
    <t>ALE BH - Posto Geraes</t>
  </si>
  <si>
    <t>LJ_02289325000161</t>
  </si>
  <si>
    <t>Gastao Demetrio Maia</t>
  </si>
  <si>
    <t>F003418</t>
  </si>
  <si>
    <t>POSTO SANTO ANTONIO LTDA - EPP</t>
  </si>
  <si>
    <t>39.277.660/0001-50</t>
  </si>
  <si>
    <t>Ale - POSTO SANTO ANTONIO LTDA</t>
  </si>
  <si>
    <t>LJ_39277660000150</t>
  </si>
  <si>
    <t>Leoncio Nunes</t>
  </si>
  <si>
    <t>F003419</t>
  </si>
  <si>
    <t>POSTO GUERREIRO COMERCIO DE COMBUSTIVEIS E LUBRIFICANTES LTDA</t>
  </si>
  <si>
    <t>18.572.787/0001-21</t>
  </si>
  <si>
    <t>Ale - POSTO CONFIANÇA</t>
  </si>
  <si>
    <t>POSTO45013</t>
  </si>
  <si>
    <t>F003420</t>
  </si>
  <si>
    <t>POSTO DE SERVICOS SERRA LINDA LTDA</t>
  </si>
  <si>
    <t>02.923.967/0001-70</t>
  </si>
  <si>
    <t>Ale - POSTO DE SERVICOS SERRA LINDA LTDA</t>
  </si>
  <si>
    <t>LJ_02923967000170</t>
  </si>
  <si>
    <t>F003421</t>
  </si>
  <si>
    <t>ENSEADA AZUL COMBUSTIVEIS LTDA</t>
  </si>
  <si>
    <t>11.060.293/0001-19</t>
  </si>
  <si>
    <t>Ale - POSTO ENSEADA AZUL</t>
  </si>
  <si>
    <t>LJ_11060293000119</t>
  </si>
  <si>
    <t>Meaipe</t>
  </si>
  <si>
    <t>F003422</t>
  </si>
  <si>
    <t>00.070.509/0017-78</t>
  </si>
  <si>
    <t>Apoio Santa Luzia</t>
  </si>
  <si>
    <t>Jose Tofani</t>
  </si>
  <si>
    <t>F003423</t>
  </si>
  <si>
    <t>MB COMERCIAL LTDA</t>
  </si>
  <si>
    <t>07.295.266/0001-58</t>
  </si>
  <si>
    <t>contato@lacerdaestudio.com.br</t>
  </si>
  <si>
    <t>F003424</t>
  </si>
  <si>
    <t>Big Box Lago Sul</t>
  </si>
  <si>
    <t>F003425</t>
  </si>
  <si>
    <t>Loop Manutencao em Equipamento Ltda - ME</t>
  </si>
  <si>
    <t>38.035.515/0001-08</t>
  </si>
  <si>
    <t>Loop Equipamentos</t>
  </si>
  <si>
    <t>705/905</t>
  </si>
  <si>
    <t>F003426</t>
  </si>
  <si>
    <t>COOP MISTA DE TRAB DOS MOT AUT DE TAXIS DO MUN DE GUARU LTDA</t>
  </si>
  <si>
    <t>52.378.239/0001-01</t>
  </si>
  <si>
    <t>GUARUCOOP</t>
  </si>
  <si>
    <t>secretaria@guarucoop.com</t>
  </si>
  <si>
    <t>AVELINO ALVES MACHADO 527</t>
  </si>
  <si>
    <t>F003427</t>
  </si>
  <si>
    <t>NEOASSIST SERVICOS DE INTERNET LTDA</t>
  </si>
  <si>
    <t>09.168.425/0001-89</t>
  </si>
  <si>
    <t>Neo Assist.com S.A.</t>
  </si>
  <si>
    <t>ltojo@neoassist.com;jespindola@neoassit.com</t>
  </si>
  <si>
    <t>ANGELICA 2 AND13 CJ134 SL2 330 2 346 2 36</t>
  </si>
  <si>
    <t>F003428</t>
  </si>
  <si>
    <t>INSTITUTO NACIONAL DA PROPRIEDADE INDUSTRIAL</t>
  </si>
  <si>
    <t>42.521.088/0001-37</t>
  </si>
  <si>
    <t>INPI</t>
  </si>
  <si>
    <t>F003429</t>
  </si>
  <si>
    <t>A. ANGELONI &amp; CIA. LTDA</t>
  </si>
  <si>
    <t>83.646.984/0072-01</t>
  </si>
  <si>
    <t>Angeloni Atiradores</t>
  </si>
  <si>
    <t>Ministro Calogeras</t>
  </si>
  <si>
    <t>F003430</t>
  </si>
  <si>
    <t>83.646.984/0080-03</t>
  </si>
  <si>
    <t>Angeloni Biguaçu</t>
  </si>
  <si>
    <t>BIGUACU</t>
  </si>
  <si>
    <t>CORONEL TEIXEIRA OLIVEIRA</t>
  </si>
  <si>
    <t>F003431</t>
  </si>
  <si>
    <t>STARFLATS EMPREENDIMENTOS IMOBILIARIOS LTDA - ME</t>
  </si>
  <si>
    <t>08.573.264/0001-46</t>
  </si>
  <si>
    <t>Batataes</t>
  </si>
  <si>
    <t>F003432</t>
  </si>
  <si>
    <t>83.646.984/0002-90</t>
  </si>
  <si>
    <t>Angeloni Hospital</t>
  </si>
  <si>
    <t>F003433</t>
  </si>
  <si>
    <t>ANCORA FLATS CONSULTORIA IMOBILIARIA LTDA</t>
  </si>
  <si>
    <t>10.723.052/0001-40</t>
  </si>
  <si>
    <t>F003434</t>
  </si>
  <si>
    <t>Angeloni Ingleses</t>
  </si>
  <si>
    <t>Armando Calil Bulos</t>
  </si>
  <si>
    <t>F003435</t>
  </si>
  <si>
    <t>83.646.984/0090-85</t>
  </si>
  <si>
    <t>Angeloni Londrina Norte Shopping</t>
  </si>
  <si>
    <t>LONDRINA</t>
  </si>
  <si>
    <t>F003436</t>
  </si>
  <si>
    <t>Angeloni Tubarão</t>
  </si>
  <si>
    <t>Expedicionario Jose Pedro Coelho</t>
  </si>
  <si>
    <t>F003437</t>
  </si>
  <si>
    <t>83.646.984/0089-41</t>
  </si>
  <si>
    <t>Farmácia 100 - Angeloni Araranguá</t>
  </si>
  <si>
    <t>F003438</t>
  </si>
  <si>
    <t>83.646.984/0079-70</t>
  </si>
  <si>
    <t>Farmácia 113 - Angeloni 4ª Avenida</t>
  </si>
  <si>
    <t>F003439</t>
  </si>
  <si>
    <t>83.646.984/0027-49</t>
  </si>
  <si>
    <t>Farmácia 83 - Angeloni Beira Mar</t>
  </si>
  <si>
    <t>F003440</t>
  </si>
  <si>
    <t>83.646.984/0036-30</t>
  </si>
  <si>
    <t>Farmácia 87 - Angeloni Itajaí</t>
  </si>
  <si>
    <t>F003441</t>
  </si>
  <si>
    <t>83.646.984/0047-92</t>
  </si>
  <si>
    <t>Farmácia 92 - Angeloni Centenário</t>
  </si>
  <si>
    <t>F003442</t>
  </si>
  <si>
    <t>83.646.984/0050-98</t>
  </si>
  <si>
    <t>Farmácia 94 - Angeloni João Colin</t>
  </si>
  <si>
    <t>F003443</t>
  </si>
  <si>
    <t>ASSOCIACAO DE DIRIGENTES CRISTAOS DE EMPRESAS ADCE - BH</t>
  </si>
  <si>
    <t>09.091.522/0001-10</t>
  </si>
  <si>
    <t>ADCE - BH</t>
  </si>
  <si>
    <t>CONTATO@ADCEMG.ORG.BR</t>
  </si>
  <si>
    <t>LEVINDO LOPES</t>
  </si>
  <si>
    <t>F003444</t>
  </si>
  <si>
    <t>83.646.984/0060-60</t>
  </si>
  <si>
    <t>Farmácia 95 - Angeloni Rio Branco</t>
  </si>
  <si>
    <t>F003445</t>
  </si>
  <si>
    <t>83.646.984/0087-80</t>
  </si>
  <si>
    <t>Angeloni Araranguá</t>
  </si>
  <si>
    <t>AV GETULIO VARGAS</t>
  </si>
  <si>
    <t>F003446</t>
  </si>
  <si>
    <t>83.646.984/0018-58</t>
  </si>
  <si>
    <t>Angeloni Beira Mar</t>
  </si>
  <si>
    <t>F003447</t>
  </si>
  <si>
    <t>83.646.984/0075-46</t>
  </si>
  <si>
    <t>Angeloni Bigorrilho</t>
  </si>
  <si>
    <t>Doutor Carlos de Carvalho</t>
  </si>
  <si>
    <t>F003448</t>
  </si>
  <si>
    <t>83.646.984/0067-36</t>
  </si>
  <si>
    <t>Angeloni Cel Bernardo Grubba</t>
  </si>
  <si>
    <t>F003449</t>
  </si>
  <si>
    <t>83.646.984/0021-53</t>
  </si>
  <si>
    <t>Angeloni Fonte Luminosa</t>
  </si>
  <si>
    <t>F003450</t>
  </si>
  <si>
    <t>83.646.984/0007-03</t>
  </si>
  <si>
    <t>Angeloni Laguna</t>
  </si>
  <si>
    <t>R 13 DE MAIO</t>
  </si>
  <si>
    <t>F003451</t>
  </si>
  <si>
    <t>83.646.984/0085-18</t>
  </si>
  <si>
    <t>Angeloni Maringá</t>
  </si>
  <si>
    <t>Advogado Horacio Raccanello Filho</t>
  </si>
  <si>
    <t>F003452</t>
  </si>
  <si>
    <t>83.646.984/0022-34</t>
  </si>
  <si>
    <t>Angeloni Rio Branco</t>
  </si>
  <si>
    <t>F003453</t>
  </si>
  <si>
    <t>83.646.984/0025-87</t>
  </si>
  <si>
    <t>Farmácia 81 - Angeloni Centro</t>
  </si>
  <si>
    <t>F003454</t>
  </si>
  <si>
    <t>83.646.984/0029-00</t>
  </si>
  <si>
    <t>Farmácia 82 - Angeloni Velha</t>
  </si>
  <si>
    <t>F003455</t>
  </si>
  <si>
    <t>83.646.984/0038-00</t>
  </si>
  <si>
    <t>Farmácia 86 - Angeloni Capoeiras</t>
  </si>
  <si>
    <t>F003456</t>
  </si>
  <si>
    <t>83.646.984/0044-40</t>
  </si>
  <si>
    <t>Farmácia 90 - Angeloni Água Verde</t>
  </si>
  <si>
    <t>F003457</t>
  </si>
  <si>
    <t>83.646.984/0081-94</t>
  </si>
  <si>
    <t>Farmácia 91 - Angeloni Biguaçu</t>
  </si>
  <si>
    <t>R CORONEL TEIXEIRA OLIVEIRA</t>
  </si>
  <si>
    <t>F003458</t>
  </si>
  <si>
    <t>83.646.984/0043-69</t>
  </si>
  <si>
    <t>Angeloni Água Verde</t>
  </si>
  <si>
    <t>F003459</t>
  </si>
  <si>
    <t>83.646.984/0030-44</t>
  </si>
  <si>
    <t>Angeloni Avenida do Estado</t>
  </si>
  <si>
    <t>do Estado</t>
  </si>
  <si>
    <t>F003460</t>
  </si>
  <si>
    <t>83.646.984/0049-54</t>
  </si>
  <si>
    <t>Angeloni João Colin</t>
  </si>
  <si>
    <t>F003461</t>
  </si>
  <si>
    <t>83.646.984/0015-05</t>
  </si>
  <si>
    <t>Angeloni Lages</t>
  </si>
  <si>
    <t>F003462</t>
  </si>
  <si>
    <t>83.646.984/0035-59</t>
  </si>
  <si>
    <t>Angeloni Santa Mônica</t>
  </si>
  <si>
    <t>Nirberto Haase</t>
  </si>
  <si>
    <t>F003463</t>
  </si>
  <si>
    <t>83.646.984/0031-25</t>
  </si>
  <si>
    <t>Farmácia 84 - Angeloni Tubarão</t>
  </si>
  <si>
    <t>F003464</t>
  </si>
  <si>
    <t>83.646.984/0032-06</t>
  </si>
  <si>
    <t>Farmácia 85 - Angeloni Avenida do Estado</t>
  </si>
  <si>
    <t>F003465</t>
  </si>
  <si>
    <t>83.646.984/0039-82</t>
  </si>
  <si>
    <t>Farmácia 88 - Angeloni Lages</t>
  </si>
  <si>
    <t>F003466</t>
  </si>
  <si>
    <t>83.646.984/0016-96</t>
  </si>
  <si>
    <t>Angeloni Capoeiras</t>
  </si>
  <si>
    <t>F003467</t>
  </si>
  <si>
    <t>83.646.984/0014-24</t>
  </si>
  <si>
    <t>Angeloni Centro</t>
  </si>
  <si>
    <t>F003468</t>
  </si>
  <si>
    <t>83.646.984/0020-72</t>
  </si>
  <si>
    <t>Angeloni Jardim Atlântico</t>
  </si>
  <si>
    <t>F003469</t>
  </si>
  <si>
    <t>83.646.984/0019-39</t>
  </si>
  <si>
    <t>Angeloni Velha</t>
  </si>
  <si>
    <t>F003470</t>
  </si>
  <si>
    <t>Rodrigo da Mota Neto</t>
  </si>
  <si>
    <t>055.512.127-50</t>
  </si>
  <si>
    <t>F003471</t>
  </si>
  <si>
    <t>83.646.984/0073-84</t>
  </si>
  <si>
    <t>Farmácia 111 - Angeloni Atiradores</t>
  </si>
  <si>
    <t>F003472</t>
  </si>
  <si>
    <t>ASSOCIAÇÃO DE SUPERMERCADO DA PARAIBA</t>
  </si>
  <si>
    <t>09.193.301/0001-53</t>
  </si>
  <si>
    <t>F003473</t>
  </si>
  <si>
    <t>83.646.984/0042-88</t>
  </si>
  <si>
    <t>Farmácia 89 - Angeloni Santa Mônica</t>
  </si>
  <si>
    <t>F003474</t>
  </si>
  <si>
    <t>83.646.984/0048-73</t>
  </si>
  <si>
    <t>Farmácia 93 - Angeloni Rio Branco</t>
  </si>
  <si>
    <t>F003475</t>
  </si>
  <si>
    <t>28.410.090/0030-42</t>
  </si>
  <si>
    <t>Espírito Santo - Quiosque Shopping Montserrat</t>
  </si>
  <si>
    <t>F003476</t>
  </si>
  <si>
    <t>CLTDP COMERCIO DE ALIMENTOS LTDA - EPP</t>
  </si>
  <si>
    <t>Bob´s Shopping Parque Dom Pedro Campinas (P)</t>
  </si>
  <si>
    <t>levi_justo@dell.com; juliojusto9@gmail.com; cptrocas@dotz.com.br</t>
  </si>
  <si>
    <t>F003477</t>
  </si>
  <si>
    <t>Bob´s Shake Boa Vista - Recife</t>
  </si>
  <si>
    <t>F003478</t>
  </si>
  <si>
    <t>Bob´s  SHOPPING FORTALEZA IGUATEMI SHOPPING I</t>
  </si>
  <si>
    <t>WASHINGTON SOARES 50</t>
  </si>
  <si>
    <t>F003479</t>
  </si>
  <si>
    <t>LF LANCHONETE EIRELI - ME</t>
  </si>
  <si>
    <t>04.763.177/0001-09</t>
  </si>
  <si>
    <t>Cachorro Quente do Zé (Manaíra)</t>
  </si>
  <si>
    <t>MAN</t>
  </si>
  <si>
    <t>fabianadebritonobrega28@hotmail.com;cptrocas@dotz.com.br</t>
  </si>
  <si>
    <t>Esperanca</t>
  </si>
  <si>
    <t>F003480</t>
  </si>
  <si>
    <t>CRISTIANA LIMA DE FARIAS - ME</t>
  </si>
  <si>
    <t>11.171.586/0001-73</t>
  </si>
  <si>
    <t>Cachorro Quente do Zé (Jaguaribe)</t>
  </si>
  <si>
    <t>JAG</t>
  </si>
  <si>
    <t>cristianalima07@hotmail.com;cptrocas@dotz.com.br</t>
  </si>
  <si>
    <t>Aderbal Piragibe</t>
  </si>
  <si>
    <t>F003481</t>
  </si>
  <si>
    <t>JS RESTAURANTE E CHOPERIA LTDA - ME</t>
  </si>
  <si>
    <t>10.389.437/0001-12</t>
  </si>
  <si>
    <t>Camarão da Ilha - Criciuma</t>
  </si>
  <si>
    <t>CRIC</t>
  </si>
  <si>
    <t>daniel@camaraodailha.com.br;daniel@camaraodailha.com.br;cptrocas@dotz.com.br</t>
  </si>
  <si>
    <t>F003482</t>
  </si>
  <si>
    <t>11.052.565/0002-10</t>
  </si>
  <si>
    <t>Camarão da Ilha - Itajai</t>
  </si>
  <si>
    <t>ITAJ</t>
  </si>
  <si>
    <t>F003483</t>
  </si>
  <si>
    <t>28.129.260/0012-33</t>
  </si>
  <si>
    <t>Carone - Filial 8.6 - Laranjeiras</t>
  </si>
  <si>
    <t>Filial8</t>
  </si>
  <si>
    <t>F003484</t>
  </si>
  <si>
    <t>28.129.260/0005-04</t>
  </si>
  <si>
    <t>Carone - Filial 9.4 - Gaivotas</t>
  </si>
  <si>
    <t>Filial9</t>
  </si>
  <si>
    <t>Santa Leopoldina</t>
  </si>
  <si>
    <t>F003485</t>
  </si>
  <si>
    <t>28.129.260/0002-61</t>
  </si>
  <si>
    <t>Carone - Filial 2.7 - Coqueiral</t>
  </si>
  <si>
    <t>Filial2</t>
  </si>
  <si>
    <t>Itaiabaia</t>
  </si>
  <si>
    <t>F003486</t>
  </si>
  <si>
    <t>28.129.260/0004-23</t>
  </si>
  <si>
    <t>Carone - Filial 3.5 - Santa Lucia</t>
  </si>
  <si>
    <t>Filial3</t>
  </si>
  <si>
    <t>F003487</t>
  </si>
  <si>
    <t>28.129.260/0007-76</t>
  </si>
  <si>
    <t>Carone - Filial 4.3 - Jardim da Penha</t>
  </si>
  <si>
    <t>Filial4</t>
  </si>
  <si>
    <t>Hugo Viola</t>
  </si>
  <si>
    <t>F003488</t>
  </si>
  <si>
    <t>01.004.788/0007-62</t>
  </si>
  <si>
    <t>Digitusul Farol Shopping</t>
  </si>
  <si>
    <t>LOJA38706</t>
  </si>
  <si>
    <t>F003489</t>
  </si>
  <si>
    <t>01.004.788/0003-39</t>
  </si>
  <si>
    <t>Digitusul Criciúma Shopping Center</t>
  </si>
  <si>
    <t>LOJA38700</t>
  </si>
  <si>
    <t>F003490</t>
  </si>
  <si>
    <t>MACER DROGUISTAS LTDA</t>
  </si>
  <si>
    <t>71.448.047/0018-09</t>
  </si>
  <si>
    <t>Farma Ponte - Julio de Mesquita</t>
  </si>
  <si>
    <t>D-17</t>
  </si>
  <si>
    <t>farmaceutico@farmaponte.com.br; financeiro@farmaponte.com.br; cptrocas@dotz.com.br</t>
  </si>
  <si>
    <t>Doutor Americo Figueiredo</t>
  </si>
  <si>
    <t>F003491</t>
  </si>
  <si>
    <t>Farma Ponte - Nogueira Padilha (P)</t>
  </si>
  <si>
    <t>D-21</t>
  </si>
  <si>
    <t>D-93</t>
  </si>
  <si>
    <t>F003492</t>
  </si>
  <si>
    <t>71.448.047/0028-80</t>
  </si>
  <si>
    <t>Farma Ponte - Granja Olga</t>
  </si>
  <si>
    <t>D-22</t>
  </si>
  <si>
    <t>F003493</t>
  </si>
  <si>
    <t>GM7 TRADE &amp; MARKETING LTDA</t>
  </si>
  <si>
    <t>06.257.933/0001-45</t>
  </si>
  <si>
    <t>F003494</t>
  </si>
  <si>
    <t>LANCHES AL DE VALINHOS EIRELI - EPP</t>
  </si>
  <si>
    <t>Gordão Valinhos</t>
  </si>
  <si>
    <t>LOJA37939</t>
  </si>
  <si>
    <t>ricababini@yahoo.com.br;cptrocas@dotz.com.br</t>
  </si>
  <si>
    <t>dos Esportes</t>
  </si>
  <si>
    <t>F003495</t>
  </si>
  <si>
    <t>GEORGE DA SILVA PINTO - ME</t>
  </si>
  <si>
    <t>Gordão Amoreiras</t>
  </si>
  <si>
    <t>LOJA37937</t>
  </si>
  <si>
    <t>ricababini@yahoo.com.br; cptrocas@dotz.com.br</t>
  </si>
  <si>
    <t>F003496</t>
  </si>
  <si>
    <t>ISP - Leitura Campinas  II</t>
  </si>
  <si>
    <t>LOJA37811</t>
  </si>
  <si>
    <t>cxcentralcampinas2@leitura.com.br;cptrocas@dotz.com.br</t>
  </si>
  <si>
    <t>F003497</t>
  </si>
  <si>
    <t>Moviecom S.B.O</t>
  </si>
  <si>
    <t>SBO</t>
  </si>
  <si>
    <t>Moviecom SBO</t>
  </si>
  <si>
    <t>F003498</t>
  </si>
  <si>
    <t>F.L. COMERCIO DE METAIS LTDA - ME</t>
  </si>
  <si>
    <t>09.193.286/0002-24</t>
  </si>
  <si>
    <t>Prata Fina SHOPPING PALLADIUM CURITIBA</t>
  </si>
  <si>
    <t>FLCM2</t>
  </si>
  <si>
    <t>F003499</t>
  </si>
  <si>
    <t>B.P. MATTOS COMERCIO DE METAIS LTDA - ME</t>
  </si>
  <si>
    <t>12.383.252/0004-79</t>
  </si>
  <si>
    <t>PRATA FINA - POLLO SHOP</t>
  </si>
  <si>
    <t>BPMCM4</t>
  </si>
  <si>
    <t>F003500</t>
  </si>
  <si>
    <t>MIRANDA &amp; CIA LTDA - EPP</t>
  </si>
  <si>
    <t>02.035.337/0003-21</t>
  </si>
  <si>
    <t>Prata Fina - Paraná - SHOPPING CATUAÍ LONDRINA</t>
  </si>
  <si>
    <t>M&amp;C2</t>
  </si>
  <si>
    <t>CELSO GARCIA CID</t>
  </si>
  <si>
    <t>F003501</t>
  </si>
  <si>
    <t>L F MIRANDA &amp; CIA LTDA - EPP</t>
  </si>
  <si>
    <t>04.357.817/0002-53</t>
  </si>
  <si>
    <t>Prata Fina - Paraná - SHOPPING CATUAÍ MARINGÁ</t>
  </si>
  <si>
    <t>LFM&amp;C3</t>
  </si>
  <si>
    <t>F003502</t>
  </si>
  <si>
    <t>Prata Fina - Paraná - XV-1</t>
  </si>
  <si>
    <t>M&amp;C</t>
  </si>
  <si>
    <t>F003503</t>
  </si>
  <si>
    <t>12.383.252/0002-07</t>
  </si>
  <si>
    <t>PRATA FINA - PIRACICABA</t>
  </si>
  <si>
    <t>BPMCM2</t>
  </si>
  <si>
    <t>F003504</t>
  </si>
  <si>
    <t>E HUNTER TECNOLOGIA DA INFORMACAO LTDA</t>
  </si>
  <si>
    <t>01.609.514/0001-01</t>
  </si>
  <si>
    <t>E-Hunter Tecnologia da Informação Ltda</t>
  </si>
  <si>
    <t>financeiro@i-hunter.com</t>
  </si>
  <si>
    <t>DO OUVIDOR 104 SL 501 E 502</t>
  </si>
  <si>
    <t>F003505</t>
  </si>
  <si>
    <t>Mayra Regina de Oliveira</t>
  </si>
  <si>
    <t>405.312.738-65</t>
  </si>
  <si>
    <t>Mayra Regina de Oliveira'</t>
  </si>
  <si>
    <t>F003506</t>
  </si>
  <si>
    <t>Lucas dos Santos Machado</t>
  </si>
  <si>
    <t>384.824.218-40</t>
  </si>
  <si>
    <t>F003507</t>
  </si>
  <si>
    <t>Mariana de Oliveira Monteiro</t>
  </si>
  <si>
    <t>313.422.438-03</t>
  </si>
  <si>
    <t>F003508</t>
  </si>
  <si>
    <t>C.M. COMERCIO DE METAIS LTDA - ME</t>
  </si>
  <si>
    <t>04.416.821/0005-98</t>
  </si>
  <si>
    <t>PRATA FINA - SHOPPING MUELLER JOINVILLE</t>
  </si>
  <si>
    <t>CM2</t>
  </si>
  <si>
    <t>mari@pratafina.com.br; cptrocas@dotz.com.br</t>
  </si>
  <si>
    <t>VISCONDE DE TAUNAY</t>
  </si>
  <si>
    <t>F003509</t>
  </si>
  <si>
    <t>MATOS &amp; ROCIO LTDA - EPP</t>
  </si>
  <si>
    <t>Prata Fina - SHOPPING ESTAÇÃO</t>
  </si>
  <si>
    <t>LOJA10</t>
  </si>
  <si>
    <t>F003510</t>
  </si>
  <si>
    <t>V.L. COMERCIO DE METAIS LTDA - EPP</t>
  </si>
  <si>
    <t>13.961.277/0002-03</t>
  </si>
  <si>
    <t>Prata Fina  Shopping Esplanada</t>
  </si>
  <si>
    <t>VLCM</t>
  </si>
  <si>
    <t>Gisele Constantino</t>
  </si>
  <si>
    <t>F003511</t>
  </si>
  <si>
    <t>L.H. MIRANDA &amp; CIA LTDA - EPP</t>
  </si>
  <si>
    <t>Prata Fina - SÃO JOSÉ XV DE NOVEMBRO</t>
  </si>
  <si>
    <t>LHM&amp;C</t>
  </si>
  <si>
    <t>Francisco Killian</t>
  </si>
  <si>
    <t>F003512</t>
  </si>
  <si>
    <t>SOFTWARE EXPRESS INFORMATICA LTDA</t>
  </si>
  <si>
    <t>55.649.404/0001-00</t>
  </si>
  <si>
    <t>PAULISTA 2 S LJ H J L N P 202</t>
  </si>
  <si>
    <t>F003513</t>
  </si>
  <si>
    <t>PRATA FINA - DOM PEDRO</t>
  </si>
  <si>
    <t>BPMCM</t>
  </si>
  <si>
    <t>F003514</t>
  </si>
  <si>
    <t>13.961.277/0004-75</t>
  </si>
  <si>
    <t>PRATA FINA - MAXI SHOP JUNDIAI</t>
  </si>
  <si>
    <t>VLCM3</t>
  </si>
  <si>
    <t>F003515</t>
  </si>
  <si>
    <t>04.357.817/0005-04</t>
  </si>
  <si>
    <t>Prata Fina - Paraná - Shopping Boulevard</t>
  </si>
  <si>
    <t>LFM&amp;C5</t>
  </si>
  <si>
    <t>F003516</t>
  </si>
  <si>
    <t>07.964.985/0002-03</t>
  </si>
  <si>
    <t>Prata Fina - Paraná - SHOPPING CIDADE CURITIBA</t>
  </si>
  <si>
    <t>M&amp;R2</t>
  </si>
  <si>
    <t>F003517</t>
  </si>
  <si>
    <t>RECICLO &amp; LAYOUT LTDA ME</t>
  </si>
  <si>
    <t>03.392.256/0001-80</t>
  </si>
  <si>
    <t>RECICLO &amp; LAYOUT LTDA - ME</t>
  </si>
  <si>
    <t>F003518</t>
  </si>
  <si>
    <t>GENAR &amp; CIA LTDA - EPP</t>
  </si>
  <si>
    <t>03.742.899/0003-78</t>
  </si>
  <si>
    <t>Prata Fina - Paraná - XV-2</t>
  </si>
  <si>
    <t>G&amp;C2</t>
  </si>
  <si>
    <t>F003519</t>
  </si>
  <si>
    <t>04.416.821/0004-07</t>
  </si>
  <si>
    <t>Prata Fina - SHOPPING JOINVILLE GARTEN</t>
  </si>
  <si>
    <t>CM5</t>
  </si>
  <si>
    <t>F003520</t>
  </si>
  <si>
    <t>ROCIO &amp; CIA LTDA</t>
  </si>
  <si>
    <t>07.863.967/0004-99</t>
  </si>
  <si>
    <t>Prata Fina - SHOPPING BLUMENAU NORTE</t>
  </si>
  <si>
    <t>F003521</t>
  </si>
  <si>
    <t>04.357.817/0004-15</t>
  </si>
  <si>
    <t>Prata Fina - Paraná - LONDRES SHOP</t>
  </si>
  <si>
    <t>LFM&amp;C2</t>
  </si>
  <si>
    <t>F003522</t>
  </si>
  <si>
    <t>07.082.391/0004-22</t>
  </si>
  <si>
    <t>Prata Fina - Paraná - SHOPPING AV CENTER</t>
  </si>
  <si>
    <t>LGM&amp;C3</t>
  </si>
  <si>
    <t>F003523</t>
  </si>
  <si>
    <t>07.082.391/0007-75</t>
  </si>
  <si>
    <t>Prata Fina - Paraná - SHOPPING CIDADE MARINGÁ</t>
  </si>
  <si>
    <t>LHM&amp;C4</t>
  </si>
  <si>
    <t>F003524</t>
  </si>
  <si>
    <t>Prata Fina - Paraná - SHOPPING JARDIM DAS AMÉRICAS</t>
  </si>
  <si>
    <t>FLCM</t>
  </si>
  <si>
    <t>F003525</t>
  </si>
  <si>
    <t>13.961.277/0003-94</t>
  </si>
  <si>
    <t>PRATA FINA - SHOP JUNDIAI</t>
  </si>
  <si>
    <t>VLCM2</t>
  </si>
  <si>
    <t>LOJA61</t>
  </si>
  <si>
    <t>F003526</t>
  </si>
  <si>
    <t>12.383.252/0005-50</t>
  </si>
  <si>
    <t>PRATA FINA - PQ DAS BANDEIRAS</t>
  </si>
  <si>
    <t>BPMCM5</t>
  </si>
  <si>
    <t>F003527</t>
  </si>
  <si>
    <t>Fabio Conceição Araujo</t>
  </si>
  <si>
    <t>290.751.208-00</t>
  </si>
  <si>
    <t>F003528</t>
  </si>
  <si>
    <t>QG T-63</t>
  </si>
  <si>
    <t>LOJA38804</t>
  </si>
  <si>
    <t>go.at63@grupoqg.com.br;cptrocas@dotz.com.br</t>
  </si>
  <si>
    <t>F003529</t>
  </si>
  <si>
    <t>QG Buriti Shopping</t>
  </si>
  <si>
    <t>LOJA38794</t>
  </si>
  <si>
    <t>rmeireles@grupoqg.com.br;cptrocas@dotz.com.br</t>
  </si>
  <si>
    <t>F003530</t>
  </si>
  <si>
    <t>QG Walmart</t>
  </si>
  <si>
    <t>LOJA38802</t>
  </si>
  <si>
    <t>F003531</t>
  </si>
  <si>
    <t>MILONGA RESTAURANTE LTDA - ME</t>
  </si>
  <si>
    <t>LOJA45203</t>
  </si>
  <si>
    <t>xagaba@hotmail.com; matisalem21@hotmail.com; cptrocas@dotz.com.br</t>
  </si>
  <si>
    <t>F003532</t>
  </si>
  <si>
    <t>07.240.641/0014-87</t>
  </si>
  <si>
    <t>S&amp;P Posto Verdes Mares</t>
  </si>
  <si>
    <t>F003533</t>
  </si>
  <si>
    <t>00.070.509/0021-54</t>
  </si>
  <si>
    <t>Super Nosso Momento São Lucas</t>
  </si>
  <si>
    <t>Juiz Costa Val</t>
  </si>
  <si>
    <t>F003534</t>
  </si>
  <si>
    <t>00.070.509/0022-35</t>
  </si>
  <si>
    <t>Super Nosso Momento Santa Catarina</t>
  </si>
  <si>
    <t>F003535</t>
  </si>
  <si>
    <t>BEST WAY COMERCIO DE ALIMENTOS E PARTICIPACOES S/A</t>
  </si>
  <si>
    <t>Restaurante Magnifico</t>
  </si>
  <si>
    <t>F003536</t>
  </si>
  <si>
    <t>00.070.509/0020-73</t>
  </si>
  <si>
    <t>Super Nosso Momento Centro</t>
  </si>
  <si>
    <t>F003537</t>
  </si>
  <si>
    <t>00.070.509/0023-16</t>
  </si>
  <si>
    <t>Super Nosso Momento Sion</t>
  </si>
  <si>
    <t>Nova York</t>
  </si>
  <si>
    <t>F003538</t>
  </si>
  <si>
    <t>SUPERMERCADO PRO BRASIL LTDA</t>
  </si>
  <si>
    <t>Pró-Brazilian Balneário</t>
  </si>
  <si>
    <t>LOJA38488</t>
  </si>
  <si>
    <t>F003539</t>
  </si>
  <si>
    <t>Pró-Brazilian T-9</t>
  </si>
  <si>
    <t>LOJA38487</t>
  </si>
  <si>
    <t>SN 8</t>
  </si>
  <si>
    <t>F003540</t>
  </si>
  <si>
    <t>Pró-Brazilian Vila Nova</t>
  </si>
  <si>
    <t>LOJA38486</t>
  </si>
  <si>
    <t>F003541</t>
  </si>
  <si>
    <t>CVH SUSHI COMERCIO DE ALIMENTOS - EIRELI - ME</t>
  </si>
  <si>
    <t>Sushiloko - Deck Brasil</t>
  </si>
  <si>
    <t>cvh.sushiloko@gmail.com;cptrocas@dotz.com.br</t>
  </si>
  <si>
    <t>QI 11</t>
  </si>
  <si>
    <t>F003542</t>
  </si>
  <si>
    <t>01.157.555/0009-61</t>
  </si>
  <si>
    <t>Tenda Amoreiras</t>
  </si>
  <si>
    <t>CT03</t>
  </si>
  <si>
    <t>Padre Bernardo da Silva</t>
  </si>
  <si>
    <t>F003543</t>
  </si>
  <si>
    <t>01.157.555/0028-24</t>
  </si>
  <si>
    <t>Tenda Indaiatuba</t>
  </si>
  <si>
    <t>CT28</t>
  </si>
  <si>
    <t>F003544</t>
  </si>
  <si>
    <t>01.157.555/0030-49</t>
  </si>
  <si>
    <t>Tenda Mogi Guaçu</t>
  </si>
  <si>
    <t>CT30</t>
  </si>
  <si>
    <t>Francisco Franco de Godoy Bueno</t>
  </si>
  <si>
    <t>F003545</t>
  </si>
  <si>
    <t>01.157.555/0027-43</t>
  </si>
  <si>
    <t>Tenda Santa Barbara D´oeste</t>
  </si>
  <si>
    <t>CT27</t>
  </si>
  <si>
    <t>do Osmio</t>
  </si>
  <si>
    <t>F003546</t>
  </si>
  <si>
    <t>01.157.555/0010-03</t>
  </si>
  <si>
    <t>Tenda Ceasa</t>
  </si>
  <si>
    <t>CT05</t>
  </si>
  <si>
    <t>F003547</t>
  </si>
  <si>
    <t>01.157.555/0032-00</t>
  </si>
  <si>
    <t>Tenda Sumaré</t>
  </si>
  <si>
    <t>CT32</t>
  </si>
  <si>
    <t>Francisco Manoel de Souza</t>
  </si>
  <si>
    <t>F003548</t>
  </si>
  <si>
    <t>DUO COMESTIVEIS LTDA</t>
  </si>
  <si>
    <t>12.131.062/0001-11</t>
  </si>
  <si>
    <t>Erico Verissimo</t>
  </si>
  <si>
    <t>F003549</t>
  </si>
  <si>
    <t>SAMIA MARIA JUCÁ SANTOS LESSA</t>
  </si>
  <si>
    <t>635.636.814-49</t>
  </si>
  <si>
    <t>samiajuca@hotmail.com</t>
  </si>
  <si>
    <t>da Paz</t>
  </si>
  <si>
    <t>F003550</t>
  </si>
  <si>
    <t>Fortaleza - Shopping Benfica Shopping</t>
  </si>
  <si>
    <t>financeiro@conquistafortaleza.com.br;rcarneiro@conquistafortaleza.com.br; cptrocas@dotz.com.br</t>
  </si>
  <si>
    <t>F003551</t>
  </si>
  <si>
    <t>Bob´s Shopping Pátio Maceió</t>
  </si>
  <si>
    <t>financeirohb@outlook.com;cptrocas@dotz.com.br</t>
  </si>
  <si>
    <t>MENINO MARCELO</t>
  </si>
  <si>
    <t>F003552</t>
  </si>
  <si>
    <t>MKA COMERCIO DE ALIMENTOS LTDA - ME</t>
  </si>
  <si>
    <t>11.004.570/0001-76</t>
  </si>
  <si>
    <t>BOB'S QUIOSQUE ANGELONI CRICIÚMA</t>
  </si>
  <si>
    <t>F003553</t>
  </si>
  <si>
    <t>CBC COMERCIO DE ALIMENTOS LTDA - EPP</t>
  </si>
  <si>
    <t>Bob's Hiper Angeloni Beira Mar (P)</t>
  </si>
  <si>
    <t>F003554</t>
  </si>
  <si>
    <t>QG Portal Sul</t>
  </si>
  <si>
    <t>LOJA38801</t>
  </si>
  <si>
    <t>go.pssh@grupoqg.com.br;cptrocas@dotz.com.br</t>
  </si>
  <si>
    <t>F003555</t>
  </si>
  <si>
    <t>Bh - Minas Shopping (P)</t>
  </si>
  <si>
    <t>lilian.pinhel@bobsbh.com.br; erica.coutinho@bobsbh.com.br; cptrocas@dotz.com.br</t>
  </si>
  <si>
    <t>F003556</t>
  </si>
  <si>
    <t>Bob´s Taguatinga Shopping Loja (P)</t>
  </si>
  <si>
    <t>das Acacias Quadra 107</t>
  </si>
  <si>
    <t>F003557</t>
  </si>
  <si>
    <t>Maceió - Bob´s Burguer Casa Vieira Praia (P)</t>
  </si>
  <si>
    <t>financeirohb@outlook.com; bobscv@hotmail.com; cptrocas@dotz.com.br</t>
  </si>
  <si>
    <t>F003558</t>
  </si>
  <si>
    <t>Bob's Shakes Shopping Guararapes</t>
  </si>
  <si>
    <t>andersonamaral@outlook.com;jacques@pastello.com.br;munique.ordonio@hotmail.com;cptrocas@dotz.com.br</t>
  </si>
  <si>
    <t>F003559</t>
  </si>
  <si>
    <t>ARAUJO E MONACO TECNOLOGIA LTDA EPP</t>
  </si>
  <si>
    <t>21.301.504/0001-11</t>
  </si>
  <si>
    <t>UCAIARI 188</t>
  </si>
  <si>
    <t>F003560</t>
  </si>
  <si>
    <t>JCC -  Gestão Empresarial Ltda</t>
  </si>
  <si>
    <t>09.046.793/0001-54</t>
  </si>
  <si>
    <t>DOS JACARANDAS DA PENINSULA 1160 BL 1 AP 1201</t>
  </si>
  <si>
    <t>F003561</t>
  </si>
  <si>
    <t>BRASIFIL COMERCIAL IMPORTADORA EXPORTADORA</t>
  </si>
  <si>
    <t>05.793.071/0001-02</t>
  </si>
  <si>
    <t>Taboao da Serra</t>
  </si>
  <si>
    <t>VENDAS@BRASIFIL.COM.BR</t>
  </si>
  <si>
    <t>Sebastiao de Souza Silva</t>
  </si>
  <si>
    <t>F003562</t>
  </si>
  <si>
    <t>Rafael Moura da Cruz Soares</t>
  </si>
  <si>
    <t>855.149.343-49</t>
  </si>
  <si>
    <t>Rafael Moura</t>
  </si>
  <si>
    <t>julianomourafotografia@gmail.com</t>
  </si>
  <si>
    <t>Waldemar de Alcantara</t>
  </si>
  <si>
    <t>F003563</t>
  </si>
  <si>
    <t>Francisco Solano Batista Neto</t>
  </si>
  <si>
    <t>Francisco Solano</t>
  </si>
  <si>
    <t>jamiletorres@hotmail.com</t>
  </si>
  <si>
    <t>F003564</t>
  </si>
  <si>
    <t>SHOPPING FILTROS LTDA - EPP</t>
  </si>
  <si>
    <t>Mundo dos Filtros - 04 - UNIVEX - Conjunto Nacional</t>
  </si>
  <si>
    <t>brunamothe.mundodosfiltros@gmail.com; cptrocas.com.br</t>
  </si>
  <si>
    <t>F003565</t>
  </si>
  <si>
    <t>83.646.984/0034-78</t>
  </si>
  <si>
    <t>Angeloni 4ª Avenida</t>
  </si>
  <si>
    <t>F003566</t>
  </si>
  <si>
    <t>83.646.984/0009-67</t>
  </si>
  <si>
    <t>Angeloni Centenário</t>
  </si>
  <si>
    <t>F003567</t>
  </si>
  <si>
    <t>Augusto Barros de Figueiredo e Silva Neto</t>
  </si>
  <si>
    <t>018.664.657-75</t>
  </si>
  <si>
    <t>augusto.figueiredo@rio2016.com</t>
  </si>
  <si>
    <t>Dias da Rocha</t>
  </si>
  <si>
    <t>F003568</t>
  </si>
  <si>
    <t>83.646.984/0037-10</t>
  </si>
  <si>
    <t>Angeloni Itajaí</t>
  </si>
  <si>
    <t>F003569</t>
  </si>
  <si>
    <t>28.410.090/0023-13</t>
  </si>
  <si>
    <t>Bob´s Quiosque Rodoviária Vitória</t>
  </si>
  <si>
    <t>Alexandre Buaiz</t>
  </si>
  <si>
    <t>F003570</t>
  </si>
  <si>
    <t>83.646.984/0046-01</t>
  </si>
  <si>
    <t>Farmácia 110 - Angeloni Jardim Atlântico</t>
  </si>
  <si>
    <t>F003571</t>
  </si>
  <si>
    <t>83.646.984/0023-15</t>
  </si>
  <si>
    <t>Farmácia 80 - Angeloni Fonte Luminosa</t>
  </si>
  <si>
    <t>F003572</t>
  </si>
  <si>
    <t>R&amp;J7 CONSULTORIA EM INFORMATICA LTDA</t>
  </si>
  <si>
    <t>14.192.440/0001-00</t>
  </si>
  <si>
    <t>DR BENEDITO ESTEVAM DOS SANTOS 1024</t>
  </si>
  <si>
    <t>F003573</t>
  </si>
  <si>
    <t>EDER JACOBOSKI VIEGAS</t>
  </si>
  <si>
    <t>053.722.827-62</t>
  </si>
  <si>
    <t>ederviegasdiligencias@gmail.com</t>
  </si>
  <si>
    <t>F003574</t>
  </si>
  <si>
    <t>DUO PAPER REPRODUCOES DE ORIGINAIS LTDA - EPP</t>
  </si>
  <si>
    <t>02.938.619/0001-77</t>
  </si>
  <si>
    <t>Francisco Jose de Camargo Andrade</t>
  </si>
  <si>
    <t>F003575</t>
  </si>
  <si>
    <t>EDITORA STRANG &amp; COSTA LTDA - EPP</t>
  </si>
  <si>
    <t>11.500.984/0001-96</t>
  </si>
  <si>
    <t>EDITORA ALFAPRESS</t>
  </si>
  <si>
    <t>IRMÃ SERAFINA</t>
  </si>
  <si>
    <t>F003576</t>
  </si>
  <si>
    <t>28.129.260/0013-14</t>
  </si>
  <si>
    <t>Carone - Filial 10.8 - Cariacica</t>
  </si>
  <si>
    <t>Filial10</t>
  </si>
  <si>
    <t>F003577</t>
  </si>
  <si>
    <t>28.129.260/0006-95</t>
  </si>
  <si>
    <t>Carone - Filial 5.1 - Praia da Costa</t>
  </si>
  <si>
    <t>Filial5</t>
  </si>
  <si>
    <t>F003578</t>
  </si>
  <si>
    <t>A.Y.MATTOS E CIA LTDA - EPP</t>
  </si>
  <si>
    <t>03.334.988/0003-85</t>
  </si>
  <si>
    <t>Prata- Fina - SHOPPING BARIGUI</t>
  </si>
  <si>
    <t>AYMC</t>
  </si>
  <si>
    <t>Professor Pedro Viriato Parigot de Souza</t>
  </si>
  <si>
    <t>F003579</t>
  </si>
  <si>
    <t>Rafael Vargas Pereira</t>
  </si>
  <si>
    <t>442.540.618-46</t>
  </si>
  <si>
    <t>F003580</t>
  </si>
  <si>
    <t>ESPAÇO DO AÇAÍ LANCHONETE LTDA</t>
  </si>
  <si>
    <t>08.063.313/0001-09</t>
  </si>
  <si>
    <t>PONTO DO AÇAÍ</t>
  </si>
  <si>
    <t>denilzabarreto2008@hotmail.com;cptrocas@dotz.com.br</t>
  </si>
  <si>
    <t>Conselheiro Rosa e Silva</t>
  </si>
  <si>
    <t>F003581</t>
  </si>
  <si>
    <t>Alirio Moraes de Melo e Advogados Associados - Epp</t>
  </si>
  <si>
    <t>24.162.562/0001-08</t>
  </si>
  <si>
    <t>Santa Cruz Futebol Clube - Bilhteria</t>
  </si>
  <si>
    <t>eduardo@emcg.com.br; cptrocas@dotz.com.br</t>
  </si>
  <si>
    <t>MARQUES DO HERVAL</t>
  </si>
  <si>
    <t>F003582</t>
  </si>
  <si>
    <t>FRI-SABOR ALIMENTOS LTDA</t>
  </si>
  <si>
    <t>09.574.645/0006-17</t>
  </si>
  <si>
    <t>Frisabor - Boa Vista</t>
  </si>
  <si>
    <t>02LP</t>
  </si>
  <si>
    <t>marcela.alves@frisabor.com.br; eliane@frisabor.com.br; cptrocas@dotz.com.br</t>
  </si>
  <si>
    <t>Visconde de Goiana</t>
  </si>
  <si>
    <t>F003583</t>
  </si>
  <si>
    <t>VIP LANCHES LTDA - ME</t>
  </si>
  <si>
    <t>18.043.408/0002-97</t>
  </si>
  <si>
    <t>FRISABOR - CAMPO GRANDE</t>
  </si>
  <si>
    <t>07F</t>
  </si>
  <si>
    <t>lagesbiondi@yahoo.com.br; cptrocas@dotz.com.br</t>
  </si>
  <si>
    <t>de Belem</t>
  </si>
  <si>
    <t>F003584</t>
  </si>
  <si>
    <t>SORVETERIA BELO &amp; SANTOS ALIMENTOS LTDA - ME</t>
  </si>
  <si>
    <t>20.704.481/0001-23</t>
  </si>
  <si>
    <t>FRISABOR - CARREFOUR BOA VIAGEM</t>
  </si>
  <si>
    <t>11F</t>
  </si>
  <si>
    <t>jusanta@hotmail.com; cptrocas@dotz.com.br</t>
  </si>
  <si>
    <t>Antonio Falcao</t>
  </si>
  <si>
    <t>F003585</t>
  </si>
  <si>
    <t>09.574.645/0009-60</t>
  </si>
  <si>
    <t>Frisabor - Ferreira Costa Tamarineira</t>
  </si>
  <si>
    <t>04LP</t>
  </si>
  <si>
    <t>Conego Barata</t>
  </si>
  <si>
    <t>F003586</t>
  </si>
  <si>
    <t>FRISABOR ALIMENTOS LTDA</t>
  </si>
  <si>
    <t>09.574.645/0008-89</t>
  </si>
  <si>
    <t>Frisabor - Graças</t>
  </si>
  <si>
    <t>05LP</t>
  </si>
  <si>
    <t>marcela.alves@frisabor.com.br; eliane@frisabor.com.br; cptrocas@dotz.com.br;</t>
  </si>
  <si>
    <t>F003587</t>
  </si>
  <si>
    <t>MONTENEGRO COMERCIO DE ALIMENTOS LTDA - ME</t>
  </si>
  <si>
    <t>12.162.773/0001-53</t>
  </si>
  <si>
    <t>Frisabor - Hiper Casa Forte</t>
  </si>
  <si>
    <t>12LP</t>
  </si>
  <si>
    <t>Jornalista Francisco Pessoa de Queiroz</t>
  </si>
  <si>
    <t>F003588</t>
  </si>
  <si>
    <t>09.574.645/0007-06</t>
  </si>
  <si>
    <t>Frisabor - Jaqueira</t>
  </si>
  <si>
    <t>06LP</t>
  </si>
  <si>
    <t>Deputado Pedro Pires Ferreira</t>
  </si>
  <si>
    <t>F003589</t>
  </si>
  <si>
    <t>MARCOS LUIZ LAUX DE ALBUQUERQUE MENDONCA COMERCIO DE CERVEJAS ESPECIAIS - ME</t>
  </si>
  <si>
    <t>21.540.989/0001-04</t>
  </si>
  <si>
    <t>Mestre Cervejeiro</t>
  </si>
  <si>
    <t>MC</t>
  </si>
  <si>
    <t>marcos.laux@mestre-cervejeiro.com; cptrocas@dotz.com.br</t>
  </si>
  <si>
    <t>F003590</t>
  </si>
  <si>
    <t>CLARISSA MENEZES WANDERLEY DE CASTRO - ME</t>
  </si>
  <si>
    <t>21.805.075/0001-10</t>
  </si>
  <si>
    <t>Frisabor - Madalena</t>
  </si>
  <si>
    <t>12F</t>
  </si>
  <si>
    <t>clarissamenezescastro@gmail.com; cptrocas@dotz.com.br</t>
  </si>
  <si>
    <t>Visconde de Albuquerque</t>
  </si>
  <si>
    <t>F003591</t>
  </si>
  <si>
    <t>RAFAEL PEIXOTO BARBARIOLI - EPP</t>
  </si>
  <si>
    <t>10.794.203/0001-50</t>
  </si>
  <si>
    <t>Ilha do Caranguejo</t>
  </si>
  <si>
    <t>gugu@ilha.es; cptrocas@dotz.com.br</t>
  </si>
  <si>
    <t>Alcino Pereira Netto</t>
  </si>
  <si>
    <t>F003592</t>
  </si>
  <si>
    <t>M3G COMERCIO DE ALIMENTOS EIRELI - ME</t>
  </si>
  <si>
    <t>20.966.580/0001-83</t>
  </si>
  <si>
    <t>FRISABOR - NORTH SHOPPING</t>
  </si>
  <si>
    <t>08F</t>
  </si>
  <si>
    <t>mayragarret@hotmail.com; cptrocas@dotz.com.br</t>
  </si>
  <si>
    <t>F003593</t>
  </si>
  <si>
    <t>Daniel Felipe Calanca Gialluca</t>
  </si>
  <si>
    <t>334.276.528-31</t>
  </si>
  <si>
    <t>Joao Bissotto Filho</t>
  </si>
  <si>
    <t>F003594</t>
  </si>
  <si>
    <t>MARULHOS ADMINISTRADORA LTDA</t>
  </si>
  <si>
    <t>08.433.279/0001-09</t>
  </si>
  <si>
    <t>IPOJUCA</t>
  </si>
  <si>
    <t>reservas@marulhosresort.com.br</t>
  </si>
  <si>
    <t>F003595</t>
  </si>
  <si>
    <t>Argento Parrilla Restaurante LTDA ME</t>
  </si>
  <si>
    <t>LOJA39884</t>
  </si>
  <si>
    <t>argentoparrilla@hotmail.com; matisalem21@hotmail.com; cptrocas@dotz.com.br</t>
  </si>
  <si>
    <t>F003596</t>
  </si>
  <si>
    <t>Restaurante Argento Parrilla</t>
  </si>
  <si>
    <t>LOJA39885</t>
  </si>
  <si>
    <t>raphael.andrade2@gmail.com; matisalem21@hotmail.com; cptrocas@dotz.com.br</t>
  </si>
  <si>
    <t>F003597</t>
  </si>
  <si>
    <t>Moby Dick Eventos Eireli - ME</t>
  </si>
  <si>
    <t>21.632.817/0001-52</t>
  </si>
  <si>
    <t>Café com Letras</t>
  </si>
  <si>
    <t>cafe@cafecomletras.com.br;andrea@cafecomletras.com.br;cptrocas@dotz.com.br</t>
  </si>
  <si>
    <t>F003598</t>
  </si>
  <si>
    <t>Cafe com Letras LTDA</t>
  </si>
  <si>
    <t>66.292.251/0001-03</t>
  </si>
  <si>
    <t>marilane@cafecomletras.com.br; cptrocas@dotz.com.br</t>
  </si>
  <si>
    <t>F003599</t>
  </si>
  <si>
    <t>Empreendimento Nutricional LTDA - ME</t>
  </si>
  <si>
    <t>03.353.890/0001-03</t>
  </si>
  <si>
    <t>Yukai Cozinha Japonesa</t>
  </si>
  <si>
    <t>Grao Mogol</t>
  </si>
  <si>
    <t>F003600</t>
  </si>
  <si>
    <t>Garandy Alimentos Ltda -Me</t>
  </si>
  <si>
    <t>17.610.754/0001-66</t>
  </si>
  <si>
    <t>Restaurante Único Pampulha</t>
  </si>
  <si>
    <t>adm@restauranteunico.com.br;cptrocas@dotz.com.br</t>
  </si>
  <si>
    <t>Coronel Jose Dias Bicalho</t>
  </si>
  <si>
    <t>F003601</t>
  </si>
  <si>
    <t>Toscanini Comercio de Alimentos LTDA</t>
  </si>
  <si>
    <t>19.767.766/0001-24</t>
  </si>
  <si>
    <t>Restaurante Toscanini</t>
  </si>
  <si>
    <t>gerencia@toscaninirestaurante.com.br;cptrocas@dotz.com.br</t>
  </si>
  <si>
    <t>Arturo Toscanini</t>
  </si>
  <si>
    <t>F003602</t>
  </si>
  <si>
    <t>DOURO ALIMENTOS LTDA - EPP</t>
  </si>
  <si>
    <t>18.587.471/0001-03</t>
  </si>
  <si>
    <t>Frisabor Pina</t>
  </si>
  <si>
    <t>05F</t>
  </si>
  <si>
    <t>diogo@quadrupede.com.br; cptrocas@dotz.com.br</t>
  </si>
  <si>
    <t>F003603</t>
  </si>
  <si>
    <t>THALITA SANTANA BERNARDES</t>
  </si>
  <si>
    <t>098.179.696-65</t>
  </si>
  <si>
    <t>Januária</t>
  </si>
  <si>
    <t>Praça Arthur Bernardes, nº 240</t>
  </si>
  <si>
    <t>F003604</t>
  </si>
  <si>
    <t>09.574.645/0012-65</t>
  </si>
  <si>
    <t>Frisabor - Poço Da Panela</t>
  </si>
  <si>
    <t>10LP</t>
  </si>
  <si>
    <t>DEZESSETE DE AGOSTO</t>
  </si>
  <si>
    <t>F003605</t>
  </si>
  <si>
    <t>LYRA SABOR EMPREENDIMENTO - EIRELI</t>
  </si>
  <si>
    <t>19.078.785/0001-43</t>
  </si>
  <si>
    <t>Frisabor - Recife Antigo</t>
  </si>
  <si>
    <t>01F</t>
  </si>
  <si>
    <t>lucianaalyra@hotmail.com; lyra.sabor.sorveteria@gmail.com; cptrocas@dotz.com.br</t>
  </si>
  <si>
    <t>Alfredo Lisboa</t>
  </si>
  <si>
    <t>F003606</t>
  </si>
  <si>
    <t>ORIA COMERCIO DE ALIMENTOS - EIRELI</t>
  </si>
  <si>
    <t>19.215.804/0001-36</t>
  </si>
  <si>
    <t>Frisabor - Shopping Boa Vista</t>
  </si>
  <si>
    <t>02F</t>
  </si>
  <si>
    <t>geraldo.oria@gmail.com; cptrocas@dotz.com.br</t>
  </si>
  <si>
    <t>F003607</t>
  </si>
  <si>
    <t>Comercial lk de Alimentos ltda</t>
  </si>
  <si>
    <t>07.708.655/0001-68</t>
  </si>
  <si>
    <t>Restaurante Ni Hao</t>
  </si>
  <si>
    <t>nihao@dotz.com.br</t>
  </si>
  <si>
    <t>Carangola</t>
  </si>
  <si>
    <t>F003608</t>
  </si>
  <si>
    <t>COMERCIAL COLOMBO LTDA</t>
  </si>
  <si>
    <t>22.373.989/0001-11</t>
  </si>
  <si>
    <t>Restaurante La Traviata</t>
  </si>
  <si>
    <t>contato@restaurantelatraviata.com.br</t>
  </si>
  <si>
    <t>F003609</t>
  </si>
  <si>
    <t>krf alimentos ltda-me</t>
  </si>
  <si>
    <t>Parrilla del Sol</t>
  </si>
  <si>
    <t>cesarpadilla765@gmail.com</t>
  </si>
  <si>
    <t>quinta avenida</t>
  </si>
  <si>
    <t>F003610</t>
  </si>
  <si>
    <t>09.574.645/0003-74</t>
  </si>
  <si>
    <t>Frisabor - Shopping Guararapes</t>
  </si>
  <si>
    <t>08LP</t>
  </si>
  <si>
    <t>GENERAL BARRETO DE MENEZES</t>
  </si>
  <si>
    <t>F003611</t>
  </si>
  <si>
    <t>09.574.645/0015-08</t>
  </si>
  <si>
    <t>Frisabor - Shopping Plaza</t>
  </si>
  <si>
    <t>01LP</t>
  </si>
  <si>
    <t>DOUTOR JOAO SANTOS FILHO</t>
  </si>
  <si>
    <t>F003612</t>
  </si>
  <si>
    <t>Otniel Quenaz dos Santos</t>
  </si>
  <si>
    <t>811.981.596-34</t>
  </si>
  <si>
    <t>F003613</t>
  </si>
  <si>
    <t>ADRIANO RIBEIRO PINHEIRO NETO 34238320883</t>
  </si>
  <si>
    <t>16.561.139/0001-44</t>
  </si>
  <si>
    <t>drix182@gmail.com ; cptrocas@dotz.com.br</t>
  </si>
  <si>
    <t>DR JOSE CANDIDO DE SOUZA 738</t>
  </si>
  <si>
    <t>F003614</t>
  </si>
  <si>
    <t>09.574.645/0004-55</t>
  </si>
  <si>
    <t>Frisabor - Shopping Recife</t>
  </si>
  <si>
    <t>09LP</t>
  </si>
  <si>
    <t>marcela.alves@frisabor.com.br; eliane@frisabor.com.br; cptrocas@dotz.com.br; cptrocas@dotz.com.br</t>
  </si>
  <si>
    <t>FRISABOR - SH RECIFE</t>
  </si>
  <si>
    <t>F003615</t>
  </si>
  <si>
    <t>09.574.645/0011-84</t>
  </si>
  <si>
    <t>Frisabor - Shopping Riomar</t>
  </si>
  <si>
    <t>07LP</t>
  </si>
  <si>
    <t>F003616</t>
  </si>
  <si>
    <t>DESSERT COMERCIO LTDA - EPP</t>
  </si>
  <si>
    <t>19.224.387/0001-98</t>
  </si>
  <si>
    <t>FRISABOR - SHOPPING TACARUNA</t>
  </si>
  <si>
    <t>03F</t>
  </si>
  <si>
    <t>annajuliaveras@hotmail.com; cptrocas@dotz.com.br</t>
  </si>
  <si>
    <t>F003617</t>
  </si>
  <si>
    <t>WILSON MAURO PATAT FILHO - ME</t>
  </si>
  <si>
    <t>18.285.057/0001-40</t>
  </si>
  <si>
    <t>Prata Fina - Shopping Cidade Sorocaba</t>
  </si>
  <si>
    <t>LOJA70</t>
  </si>
  <si>
    <t>F003618</t>
  </si>
  <si>
    <t>Alma Consultoria E Treinamento Ltda</t>
  </si>
  <si>
    <t>48.142.523/0001-07</t>
  </si>
  <si>
    <t>Alma  Consultoria</t>
  </si>
  <si>
    <t>Claudio</t>
  </si>
  <si>
    <t>aarmachados@gmail.com</t>
  </si>
  <si>
    <t>F003619</t>
  </si>
  <si>
    <t>NIKKEY ESTACIONAMENTO LTDA - ME</t>
  </si>
  <si>
    <t>LOJA39882</t>
  </si>
  <si>
    <t>nikkeyestacionamento@hotmail.com; cptrocas@dotz.com.br</t>
  </si>
  <si>
    <t>Comandante Aviador Jose P. Lepinski</t>
  </si>
  <si>
    <t>F003620</t>
  </si>
  <si>
    <t>Bob´s Aeroporto Recife</t>
  </si>
  <si>
    <t>F003621</t>
  </si>
  <si>
    <t>Via Tornabuoni Ind. Com. Imp. Exp. Eireli</t>
  </si>
  <si>
    <t>01.001.402/0001-73</t>
  </si>
  <si>
    <t>Massa Nostra - Spaghetteria Artesanal</t>
  </si>
  <si>
    <t>massanostra@gmail.com;cptrocas@dotz.com.br</t>
  </si>
  <si>
    <t>F003622</t>
  </si>
  <si>
    <t>VF Paris Restaurante Ltda.</t>
  </si>
  <si>
    <t>21.771.649/0001-86</t>
  </si>
  <si>
    <t>L' Entrecôte de Paris - BH</t>
  </si>
  <si>
    <t>belohorizonte.ldp@gmail.com;cptrocas@dotz.com.br</t>
  </si>
  <si>
    <t>F003623</t>
  </si>
  <si>
    <t>WLC WORLD LINE COMMERCIAL LTDA</t>
  </si>
  <si>
    <t>claudia@wlc.com.br</t>
  </si>
  <si>
    <t>Rishin Matsuda</t>
  </si>
  <si>
    <t>F003624</t>
  </si>
  <si>
    <t>ARAUJO &amp; BURIGO COMERCIO DE PRESENTES LTDA - EPP</t>
  </si>
  <si>
    <t>17.777.821/0002-12</t>
  </si>
  <si>
    <t>BOB´S SHOPPING VIA CATARINA SHOPPING</t>
  </si>
  <si>
    <t>F003625</t>
  </si>
  <si>
    <t>05.991.479/0001-99</t>
  </si>
  <si>
    <t>Ale - Palhoça- Marquinhos Combustíveis e Serv. Ltda</t>
  </si>
  <si>
    <t>POSTO36991</t>
  </si>
  <si>
    <t>F003626</t>
  </si>
  <si>
    <t>FFK RESTAURANTE LTDA - EPP</t>
  </si>
  <si>
    <t>20.618.147/0001-57</t>
  </si>
  <si>
    <t>Rock Burger</t>
  </si>
  <si>
    <t>contato@rockburger.com.br;cptrocas@dotz.com.br</t>
  </si>
  <si>
    <t>Rua Luciano das Neves</t>
  </si>
  <si>
    <t>F003627</t>
  </si>
  <si>
    <t>MLR Restaurante LTDA</t>
  </si>
  <si>
    <t>21.214.561/0001-63</t>
  </si>
  <si>
    <t>Kazuki</t>
  </si>
  <si>
    <t>andre@nossobotequim.com.br;marcelo@nossobotequim.com;cptrocas@dotz.com.br</t>
  </si>
  <si>
    <t>F003628</t>
  </si>
  <si>
    <t>10.319.375/0012-25</t>
  </si>
  <si>
    <t>SUPER NOSSO GUTIERREZ</t>
  </si>
  <si>
    <t>F003629</t>
  </si>
  <si>
    <t>10.319.375/0004-15</t>
  </si>
  <si>
    <t>SUPER NOSSO LAGOA SANTA</t>
  </si>
  <si>
    <t>CONDE DOLABELA</t>
  </si>
  <si>
    <t>F003630</t>
  </si>
  <si>
    <t>SUPER NOSSO XUÁ</t>
  </si>
  <si>
    <t>F003631</t>
  </si>
  <si>
    <t>Heidelberg Restaurante Eireli EPP</t>
  </si>
  <si>
    <t>19.579.650/0001-61</t>
  </si>
  <si>
    <t>Heidelberger</t>
  </si>
  <si>
    <t>restauranteheidelberg@yahoo.com.br;cptrocas@dotz.com.br</t>
  </si>
  <si>
    <t>Picadilly</t>
  </si>
  <si>
    <t>F003632</t>
  </si>
  <si>
    <t>PROTEUS SOLUCOES EM SEGURANCA DA INFORMACAO LTDA</t>
  </si>
  <si>
    <t>03.908.268/0001-14</t>
  </si>
  <si>
    <t>PROTEUS SECURITY SYSTEMS</t>
  </si>
  <si>
    <t>mariana.aros@proteus-security.com</t>
  </si>
  <si>
    <t>BRG FARIA LIMA 1912 AND CJ 18 J 18L 18</t>
  </si>
  <si>
    <t>F003633</t>
  </si>
  <si>
    <t>MARQUISE EMPREENDIMENTOS S/A</t>
  </si>
  <si>
    <t>07.406.242/0001-29</t>
  </si>
  <si>
    <t>aline@takako.com.br</t>
  </si>
  <si>
    <t>F003634</t>
  </si>
  <si>
    <t>4Linux Software e Comercio de Programas LTDA</t>
  </si>
  <si>
    <t>04.491.152/0001-95</t>
  </si>
  <si>
    <t>danielle.filho@4linux.com.br</t>
  </si>
  <si>
    <t>F003635</t>
  </si>
  <si>
    <t>DL GRÁFICA E EDITORA LTDA ME</t>
  </si>
  <si>
    <t>12.904.361/0001-41</t>
  </si>
  <si>
    <t>orcamento@dlgrafica.com.br</t>
  </si>
  <si>
    <t>Genebra</t>
  </si>
  <si>
    <t>F003636</t>
  </si>
  <si>
    <t>QUANTA SPORTS MARKETING E ASSESSORIA ESPORTIVA LTDA - ME</t>
  </si>
  <si>
    <t>10.212.580/0001-34</t>
  </si>
  <si>
    <t>LLDOSANTOS@POP.COM.BR</t>
  </si>
  <si>
    <t>Levindo Lopes</t>
  </si>
  <si>
    <t>F003637</t>
  </si>
  <si>
    <t>RENAISSANCE DO BRASIL HOTELARIA LTDA</t>
  </si>
  <si>
    <t>64.089.824/0003-24</t>
  </si>
  <si>
    <t>larissa.paim@marriott.com</t>
  </si>
  <si>
    <t>F003638</t>
  </si>
  <si>
    <t>RESTAURANTE CHOP STICK SAN LTDA</t>
  </si>
  <si>
    <t>00.059.825/0001-81</t>
  </si>
  <si>
    <t>Chop Stick San</t>
  </si>
  <si>
    <t>chopsticksan@dotz.com.br; cptrocas@dotz.com.br</t>
  </si>
  <si>
    <t>F003639</t>
  </si>
  <si>
    <t>G.M.Askar Eireli</t>
  </si>
  <si>
    <t>Bistro 9</t>
  </si>
  <si>
    <t>Miguel Perrela</t>
  </si>
  <si>
    <t>F003640</t>
  </si>
  <si>
    <t>BOM BAR E RESTAURANTE LTDA</t>
  </si>
  <si>
    <t>19.516.890/0001-17</t>
  </si>
  <si>
    <t>Arrumadim</t>
  </si>
  <si>
    <t>ronara.arrumadimbh@gmail.com;cptrocas@dotz.com.br</t>
  </si>
  <si>
    <t>Padre Manoel Bernardes</t>
  </si>
  <si>
    <t>F003641</t>
  </si>
  <si>
    <t>M2C Comercio de Alimentos Eireli</t>
  </si>
  <si>
    <t>07.599.223/0001-66</t>
  </si>
  <si>
    <t>68 La Pizzaria</t>
  </si>
  <si>
    <t>contato@meiaoito.com.br;cptrocas@dotz.com.br</t>
  </si>
  <si>
    <t>F003642</t>
  </si>
  <si>
    <t>Larissa Andrea de Andrade Haut Dos Santos ME</t>
  </si>
  <si>
    <t>045074930001/01</t>
  </si>
  <si>
    <t>contabil6@eccelki.com.br</t>
  </si>
  <si>
    <t>Ledio Joao Martins</t>
  </si>
  <si>
    <t>F003643</t>
  </si>
  <si>
    <t>STHEPHANIC SERVICOS DE ORGANIZACAO E CADASTROS S/S LTDA - ME</t>
  </si>
  <si>
    <t>05.828.806/0001-96</t>
  </si>
  <si>
    <t>F003644</t>
  </si>
  <si>
    <t>SAN CORPORATION EQUIPAMENTOS E SERVIÇOS AUDIOVISUAIS LTDA</t>
  </si>
  <si>
    <t>01.202.474/0001-89</t>
  </si>
  <si>
    <t>financeiro@avsc.com.br</t>
  </si>
  <si>
    <t>Doutor Cesar Castiglioni Junior</t>
  </si>
  <si>
    <t>F003645</t>
  </si>
  <si>
    <t>ECAD - ESCRITORIO CENTRAL DE ARRECADAÇÃO E DISTRIBUIÇÃO</t>
  </si>
  <si>
    <t>00.474.973/0001-62</t>
  </si>
  <si>
    <t>eventossp@ecad.org.br</t>
  </si>
  <si>
    <t>Guilhermina Guinle</t>
  </si>
  <si>
    <t>F003646</t>
  </si>
  <si>
    <t>LEE HECHT HARRISON CONSULTORIA EM RECURSOS HUMANOS LTDA</t>
  </si>
  <si>
    <t>57.119.018/0004-77</t>
  </si>
  <si>
    <t>MARCOS.FERREIRA@LHH.COM</t>
  </si>
  <si>
    <t>OLEGARIO MACIEL 2144 SL 501 E 502</t>
  </si>
  <si>
    <t>F003647</t>
  </si>
  <si>
    <t>D&amp;A Toth Development Associates Global Consulting Consultoria em RH LTDA</t>
  </si>
  <si>
    <t>07.237.716/0001-56</t>
  </si>
  <si>
    <t>cecilia.toraci@daconsulting.com.br</t>
  </si>
  <si>
    <t>DO ROCIO 220 AP 22</t>
  </si>
  <si>
    <t>F003648</t>
  </si>
  <si>
    <t>COPYBOY COPIAS E SERVIÇOS LTDA ME</t>
  </si>
  <si>
    <t>F003649</t>
  </si>
  <si>
    <t>ENGELACRES COMERCIO DE LACRES LTDA - EPP</t>
  </si>
  <si>
    <t>comercial2@engelacres.com.br</t>
  </si>
  <si>
    <t>Francisco Meneghette</t>
  </si>
  <si>
    <t>F003650</t>
  </si>
  <si>
    <t>C C FERREIRA FRANCA ME</t>
  </si>
  <si>
    <t>13.406.300/0001-17</t>
  </si>
  <si>
    <t>Copiar</t>
  </si>
  <si>
    <t>copiarccff@gmail.com</t>
  </si>
  <si>
    <t>NS DE COPACABANA 1138 LJ D</t>
  </si>
  <si>
    <t>F003651</t>
  </si>
  <si>
    <t>LOC CENTER LOCACAO DE EQUIPAMENTOS PARA A FESTAS E EVENTOS LTDA</t>
  </si>
  <si>
    <t>13.156.254/0001-45</t>
  </si>
  <si>
    <t>LOCCENTER LOCAÇÃO DE EQUIPAMENTOS FESTAS E EVENTOS LTDA</t>
  </si>
  <si>
    <t>saopaulo@loctok.com.br</t>
  </si>
  <si>
    <t>OUV PELEJA 705</t>
  </si>
  <si>
    <t>F003652</t>
  </si>
  <si>
    <t>Praia Sul Bar e Restaurante Ltda.</t>
  </si>
  <si>
    <t>01.758.347/0001-60</t>
  </si>
  <si>
    <t>reservas@prado.co</t>
  </si>
  <si>
    <t>F003653</t>
  </si>
  <si>
    <t>Everest Comercio e Serviços em Refrigeração Ltda - EPP</t>
  </si>
  <si>
    <t>01.126.654/0001-29</t>
  </si>
  <si>
    <t>Refrigeração Querubino</t>
  </si>
  <si>
    <t>310 Bloco D</t>
  </si>
  <si>
    <t>F003654</t>
  </si>
  <si>
    <t>M M C PANIFICACAO LTDA - EPP</t>
  </si>
  <si>
    <t>10.574.911/0001-86</t>
  </si>
  <si>
    <t>PANDOÇURA</t>
  </si>
  <si>
    <t>pandocuradelicatessen@hotmail.com</t>
  </si>
  <si>
    <t>F003655</t>
  </si>
  <si>
    <t>ESTILO MONTADORA DE STANDS LTDA - ME</t>
  </si>
  <si>
    <t>14.366.300/0001-01</t>
  </si>
  <si>
    <t>estilomontagens1@yahoo.com.br</t>
  </si>
  <si>
    <t>Domesticas</t>
  </si>
  <si>
    <t>F003656</t>
  </si>
  <si>
    <t>MM PARK ESTACIONAMENTO LTDA ME</t>
  </si>
  <si>
    <t>22.616.210/0001-41</t>
  </si>
  <si>
    <t>MM PARK ESTACIONAMENTO</t>
  </si>
  <si>
    <t>paulo@phmengenharia.com.br</t>
  </si>
  <si>
    <t>RIO GRANDE DO NORTE 1416</t>
  </si>
  <si>
    <t>F003657</t>
  </si>
  <si>
    <t>COMERCIAL J V W LTDA - ME</t>
  </si>
  <si>
    <t>65.762.270/0001-85</t>
  </si>
  <si>
    <t>vendas.diskagua@gmail.com</t>
  </si>
  <si>
    <t>Porto Martins</t>
  </si>
  <si>
    <t>F003658</t>
  </si>
  <si>
    <t>Cintia Fabiana Nazima</t>
  </si>
  <si>
    <t>370.505.308-67</t>
  </si>
  <si>
    <t>F003659</t>
  </si>
  <si>
    <t>Robson Vieira</t>
  </si>
  <si>
    <t>254.861.858-71</t>
  </si>
  <si>
    <t>F003660</t>
  </si>
  <si>
    <t>Simone Farah</t>
  </si>
  <si>
    <t>128.627.498-26</t>
  </si>
  <si>
    <t>Escobar Ortiz</t>
  </si>
  <si>
    <t>F003661</t>
  </si>
  <si>
    <t>Jorge Kaysserlian</t>
  </si>
  <si>
    <t>007.044.398-08</t>
  </si>
  <si>
    <t>Sete de Abril</t>
  </si>
  <si>
    <t>F003662</t>
  </si>
  <si>
    <t>MBRASIL CONSULTORIA EMPRESARIAL LTDA</t>
  </si>
  <si>
    <t>12.130.392/0001-92</t>
  </si>
  <si>
    <t>mbrasilconsultoria@outlook.com</t>
  </si>
  <si>
    <t>Niemeyer</t>
  </si>
  <si>
    <t>F003663</t>
  </si>
  <si>
    <t>Paulistão Supermercados PCI (P)</t>
  </si>
  <si>
    <t>cac@redepaulistao.com.br; cptrocas@dotz.com.br</t>
  </si>
  <si>
    <t>F003664</t>
  </si>
  <si>
    <t>Wanderson de Lima do Nascimento</t>
  </si>
  <si>
    <t>035.322.867-26</t>
  </si>
  <si>
    <t>F003665</t>
  </si>
  <si>
    <t>03.720.882/0001-58</t>
  </si>
  <si>
    <t>Mercadinhos São Luis - Paupina</t>
  </si>
  <si>
    <t>Adelaide Paulino</t>
  </si>
  <si>
    <t>F003666</t>
  </si>
  <si>
    <t>MEZZANO MOVEIS DE ESCRITORIO LTDA - ME</t>
  </si>
  <si>
    <t>05.840.883/0001-61</t>
  </si>
  <si>
    <t>mezzanomoveis@hotmail.com</t>
  </si>
  <si>
    <t>Tenente Joao Cicero</t>
  </si>
  <si>
    <t>F003667</t>
  </si>
  <si>
    <t>MAURIVANIA FERREIRA DE SANTANA 91685290400</t>
  </si>
  <si>
    <t>13.487.895/0001-82</t>
  </si>
  <si>
    <t>mais.regarga@hotmail.com</t>
  </si>
  <si>
    <t>Deputado Barreto Sobrinho</t>
  </si>
  <si>
    <t>F003668</t>
  </si>
  <si>
    <t>ESTARCALL SOLUCOES EM CONTATO LTDA - EPP</t>
  </si>
  <si>
    <t>19.079.398/0001-21</t>
  </si>
  <si>
    <t>MARI@PREVINEBR.COM.BR</t>
  </si>
  <si>
    <t>F003669</t>
  </si>
  <si>
    <t>OMEGA BRASIL SOLUÇOES EM INFORMATICA IMP, EXP E REPRESENTAÇOES LTDA</t>
  </si>
  <si>
    <t>08.359.052/0001-60</t>
  </si>
  <si>
    <t>christiane@omegabrasil.net</t>
  </si>
  <si>
    <t>do Grito</t>
  </si>
  <si>
    <t>F003670</t>
  </si>
  <si>
    <t>ADRIANO DIAS CUNHA - ME</t>
  </si>
  <si>
    <t>08.907.514/0001-37</t>
  </si>
  <si>
    <t>FISH BRINDES</t>
  </si>
  <si>
    <t>Capitao Jose Pessoa</t>
  </si>
  <si>
    <t>F003671</t>
  </si>
  <si>
    <t>ANDRE SERGIO SMOLINSKI</t>
  </si>
  <si>
    <t>061.267.479-76</t>
  </si>
  <si>
    <t>F003672</t>
  </si>
  <si>
    <t>Cloviane C A Santucci</t>
  </si>
  <si>
    <t>009.694.409-95</t>
  </si>
  <si>
    <t>F003673</t>
  </si>
  <si>
    <t>Zulmara Maria João</t>
  </si>
  <si>
    <t>056.726.729-65</t>
  </si>
  <si>
    <t>F003674</t>
  </si>
  <si>
    <t>Mayara Alves Tabone</t>
  </si>
  <si>
    <t>368.890.938-01</t>
  </si>
  <si>
    <t>F003675</t>
  </si>
  <si>
    <t>61.506.481/0108-35</t>
  </si>
  <si>
    <t>105 - Paulistão Itú</t>
  </si>
  <si>
    <t>Argemiro da Silveira D'Elboux</t>
  </si>
  <si>
    <t>F003676</t>
  </si>
  <si>
    <t>STUDIO ALFA ARTES GRAFICAS LTDA</t>
  </si>
  <si>
    <t>33.520.412/0001-01</t>
  </si>
  <si>
    <t>STUDIO ALFA</t>
  </si>
  <si>
    <t>rodrigo@mundoalfa.com.br</t>
  </si>
  <si>
    <t>PEDRO II 250</t>
  </si>
  <si>
    <t>F003677</t>
  </si>
  <si>
    <t>BELO DINIZ ALIMENTOS LTDA - ME</t>
  </si>
  <si>
    <t>20.704.630/0001-54</t>
  </si>
  <si>
    <t>FRISABOR ALIMENTOS - BRENNAND PLAZA</t>
  </si>
  <si>
    <t>10F</t>
  </si>
  <si>
    <t>F003678</t>
  </si>
  <si>
    <t>R. MILET COMERCIO DE CALÇADOS LTDA</t>
  </si>
  <si>
    <t>Comfort Shopping Via Sul (P)</t>
  </si>
  <si>
    <t>fillipe@rmilet.com.br; katiana@sapatarianova.com.br;cptrocas@dotz.com.br</t>
  </si>
  <si>
    <t>F003679</t>
  </si>
  <si>
    <t>05.882.351/0014-01</t>
  </si>
  <si>
    <t>COMFORT - Loja 14 North Shopping</t>
  </si>
  <si>
    <t>LOJA14</t>
  </si>
  <si>
    <t>F003680</t>
  </si>
  <si>
    <t>05.882.351/0015-92</t>
  </si>
  <si>
    <t>COMFORT - Loja 15 North Shopping Joquei</t>
  </si>
  <si>
    <t>LOJA15</t>
  </si>
  <si>
    <t>F003681</t>
  </si>
  <si>
    <t>05.882.351/0017-54</t>
  </si>
  <si>
    <t>COMFORT - Loja 17 Aldeota</t>
  </si>
  <si>
    <t>LOJA17</t>
  </si>
  <si>
    <t>F003682</t>
  </si>
  <si>
    <t>05.882.351/0020-50</t>
  </si>
  <si>
    <t>SAPATARIA NOVA - Loja 20 Shopping Riomar</t>
  </si>
  <si>
    <t>LOJA20</t>
  </si>
  <si>
    <t>katiana@sapatarianova.com.br; cptrocas@dotz.com.br</t>
  </si>
  <si>
    <t>F003683</t>
  </si>
  <si>
    <t>05.882.351/0006-00</t>
  </si>
  <si>
    <t>COMFORT - Loja 06 Shopping Iguatemi</t>
  </si>
  <si>
    <t>LOJA06</t>
  </si>
  <si>
    <t>F003684</t>
  </si>
  <si>
    <t>COMFORT - Loja 22 Shopping Benfica</t>
  </si>
  <si>
    <t>LOJA22</t>
  </si>
  <si>
    <t>fillipe@rmilet.com.br;katiana@sapatarianova.com.br;cptrocas@dotz.com.br</t>
  </si>
  <si>
    <t>F003685</t>
  </si>
  <si>
    <t>FSCG SORVETERIA LTDA - ME</t>
  </si>
  <si>
    <t>21.606.897/0001-71</t>
  </si>
  <si>
    <t>FRISABOR - Campina Grande</t>
  </si>
  <si>
    <t>09F</t>
  </si>
  <si>
    <t>lupeserv@ig.com.br; cptrocas@dotz.com.br</t>
  </si>
  <si>
    <t>Doutor Severino Ribeiro Cruz</t>
  </si>
  <si>
    <t>F003686</t>
  </si>
  <si>
    <t>09.574.645/0014-27</t>
  </si>
  <si>
    <t>Frisabor - Shopping Iguatemi</t>
  </si>
  <si>
    <t>11LP</t>
  </si>
  <si>
    <t>F003687</t>
  </si>
  <si>
    <t>09.574.645/0005-36</t>
  </si>
  <si>
    <t>Frisabor - Gourmet Boa Viagem</t>
  </si>
  <si>
    <t>03LP</t>
  </si>
  <si>
    <t>F003688</t>
  </si>
  <si>
    <t>09.574.645/0001-02</t>
  </si>
  <si>
    <t>FRISABOR Lojas Consolidado Próprias (P)</t>
  </si>
  <si>
    <t>Doutor Rinaldo de Pinho Alves - PE-18</t>
  </si>
  <si>
    <t>F003689</t>
  </si>
  <si>
    <t>GUSTAVO LUIZ DOS SANTOS - SORVETERIA - ME</t>
  </si>
  <si>
    <t>19.284.201/0001-96</t>
  </si>
  <si>
    <t>FRISABOR CANDEIAS</t>
  </si>
  <si>
    <t>04F</t>
  </si>
  <si>
    <t>F003690</t>
  </si>
  <si>
    <t>LULY COMERCIO E DISTRIBUIDORA LTDA - ME</t>
  </si>
  <si>
    <t>21.196.058/0001-22</t>
  </si>
  <si>
    <t>FRISABOR PETROLINA</t>
  </si>
  <si>
    <t>Petrolina</t>
  </si>
  <si>
    <t>06F</t>
  </si>
  <si>
    <t>lybialima1122@gmail.com; cptrocas@dotz.com.br</t>
  </si>
  <si>
    <t>da Integracao</t>
  </si>
  <si>
    <t>F003691</t>
  </si>
  <si>
    <t>FRISABOR SORVETERIA E DOCERIA EIRELI - ME</t>
  </si>
  <si>
    <t>21.055.797/0001-02</t>
  </si>
  <si>
    <t>Frisabor - Mangabeira</t>
  </si>
  <si>
    <t>13F</t>
  </si>
  <si>
    <t>karlabarreto1981@hotmail.com; cptrocas@dotz.com.br</t>
  </si>
  <si>
    <t>F003692</t>
  </si>
  <si>
    <t>M. C. L. DEBONI BAR E RESTAURANTE - EPP</t>
  </si>
  <si>
    <t>08.609.050/0001-82</t>
  </si>
  <si>
    <t>Aldeia da Ilha</t>
  </si>
  <si>
    <t>mario@bananaschopperia.com.br;cptrocas@dotz.com.br</t>
  </si>
  <si>
    <t>Elesbao Linhares</t>
  </si>
  <si>
    <t>F003693</t>
  </si>
  <si>
    <t>MALU COMERCIO DE ALIMENTOS EIRELI - ME</t>
  </si>
  <si>
    <t>20.411.431/0001-58</t>
  </si>
  <si>
    <t>BANZAI LOUNGE</t>
  </si>
  <si>
    <t>financeiro@restaurantebanzai.com.br; cptrocas@dotz.com.br</t>
  </si>
  <si>
    <t>Ranulpho Barbosa dos Santos</t>
  </si>
  <si>
    <t>F003694</t>
  </si>
  <si>
    <t>LUMAR COMERCIO DE ALIMENTOS LTDA - ME</t>
  </si>
  <si>
    <t>07.031.067/0001-32</t>
  </si>
  <si>
    <t>Banzai  -  Praia da Costa</t>
  </si>
  <si>
    <t>FINANCEIRO@RESTAURANTEBANZAI.COM.BR;cptrocas@dotz.com.br</t>
  </si>
  <si>
    <t>Henrique Moscoso</t>
  </si>
  <si>
    <t>F003695</t>
  </si>
  <si>
    <t>CAMBURI COMERCIO DE ALIMENTOS LTDA - ME</t>
  </si>
  <si>
    <t>13.136.328/0001-81</t>
  </si>
  <si>
    <t>Banzai - Jardim Camburi</t>
  </si>
  <si>
    <t>F003696</t>
  </si>
  <si>
    <t>MJ COMERCIO DE ALIMENTOS EIRELI - ME</t>
  </si>
  <si>
    <t>10.246.819/0001-97</t>
  </si>
  <si>
    <t>Banzai - Praia do Canto</t>
  </si>
  <si>
    <t>Celso Calmon</t>
  </si>
  <si>
    <t>F003697</t>
  </si>
  <si>
    <t>Walter Lossio</t>
  </si>
  <si>
    <t>043.804.287-53</t>
  </si>
  <si>
    <t>F003698</t>
  </si>
  <si>
    <t>Andrea de Araujo Steele</t>
  </si>
  <si>
    <t>287.535.005-63</t>
  </si>
  <si>
    <t>Carijos</t>
  </si>
  <si>
    <t>F003699</t>
  </si>
  <si>
    <t>28.129.260/0009-38</t>
  </si>
  <si>
    <t>Carone - Filial 6.0 - Jardim Camburi</t>
  </si>
  <si>
    <t>Filial6</t>
  </si>
  <si>
    <t>Judith Leao Castello Ribeiro</t>
  </si>
  <si>
    <t>F003700</t>
  </si>
  <si>
    <t>28.129.260/0010-71</t>
  </si>
  <si>
    <t>Carone - Filial 7.8 - Itapoã</t>
  </si>
  <si>
    <t>Filial7</t>
  </si>
  <si>
    <t>F003701</t>
  </si>
  <si>
    <t>PUBLI GRAFICA E EDITORA LTDA</t>
  </si>
  <si>
    <t>11.724.617/0001-76</t>
  </si>
  <si>
    <t>PUBLI GRÁFICA E EDITORA LTDA</t>
  </si>
  <si>
    <t>COMERCIAL@PUBLIPRE.COM.BR</t>
  </si>
  <si>
    <t>CRUZ CABUGA 212 GALPAOE</t>
  </si>
  <si>
    <t>F003702</t>
  </si>
  <si>
    <t>Lidiane Oliveira dos Santos</t>
  </si>
  <si>
    <t>100.148.877-62</t>
  </si>
  <si>
    <t>F003703</t>
  </si>
  <si>
    <t>Eric Rodrigues Lima</t>
  </si>
  <si>
    <t>110.524.727-96</t>
  </si>
  <si>
    <t>F003704</t>
  </si>
  <si>
    <t>Mariana Boechat Galvão Pires</t>
  </si>
  <si>
    <t>023.971.267-61</t>
  </si>
  <si>
    <t>F003705</t>
  </si>
  <si>
    <t>Karina Messias David</t>
  </si>
  <si>
    <t>384.539.518-45</t>
  </si>
  <si>
    <t>F003706</t>
  </si>
  <si>
    <t>Rodrigo de Oliveira Silva</t>
  </si>
  <si>
    <t>459.463.778-76</t>
  </si>
  <si>
    <t>F003707</t>
  </si>
  <si>
    <t>Alessandra Rodrigues Ferraz</t>
  </si>
  <si>
    <t>024.593.307-74</t>
  </si>
  <si>
    <t>F003708</t>
  </si>
  <si>
    <t>Claudia Ohana Portela de Oliveira</t>
  </si>
  <si>
    <t>125.193.927-97</t>
  </si>
  <si>
    <t>F003709</t>
  </si>
  <si>
    <t>Luisa Schwab Guerra de Almeida</t>
  </si>
  <si>
    <t>110.989.077-01</t>
  </si>
  <si>
    <t>F003710</t>
  </si>
  <si>
    <t>VELASQUEZ &amp; DRUMMOND ADVOGADOS ASSOCIADOS EPP</t>
  </si>
  <si>
    <t>00.274.561/0001-89</t>
  </si>
  <si>
    <t>DAS AMERICAS 19 AP 351 19</t>
  </si>
  <si>
    <t>F003711</t>
  </si>
  <si>
    <t>STI Traduções e Interpretações S/S Ltda ME</t>
  </si>
  <si>
    <t>06.290.219/0001-59</t>
  </si>
  <si>
    <t>simone@smarttranslations.com.br</t>
  </si>
  <si>
    <t>F003712</t>
  </si>
  <si>
    <t>COPIADORA REAL LTDA-ME</t>
  </si>
  <si>
    <t>04.376.062/0001-53</t>
  </si>
  <si>
    <t>ADM.COPIREAL@GMAIL.COM</t>
  </si>
  <si>
    <t>RUI BARBOSA 444 SL E</t>
  </si>
  <si>
    <t>F003713</t>
  </si>
  <si>
    <t>ABMAPRO - Associação Brasileira de Marcas Próprias e Terceirização</t>
  </si>
  <si>
    <t>08.504.612/0001-23</t>
  </si>
  <si>
    <t>abmapro@abmapro.org.br</t>
  </si>
  <si>
    <t>F003714</t>
  </si>
  <si>
    <t>ELANO LIMA MENDES E SILVA</t>
  </si>
  <si>
    <t>16.698.356/0001-80</t>
  </si>
  <si>
    <t>lyanasousa@hotmail.com</t>
  </si>
  <si>
    <t>Melvin Jones</t>
  </si>
  <si>
    <t>F003715</t>
  </si>
  <si>
    <t>Renan Silva Vieira</t>
  </si>
  <si>
    <t>026.504.111-20</t>
  </si>
  <si>
    <t>renanvieira.adv@gmail.com</t>
  </si>
  <si>
    <t>F003716</t>
  </si>
  <si>
    <t>ASSOCIAÇÃO BRASILEIRA DE FRANSHISING</t>
  </si>
  <si>
    <t>40.270.159/0001-40</t>
  </si>
  <si>
    <t>F003717</t>
  </si>
  <si>
    <t>CENTRO DE TREINAMENTO GAIA  LTDA - ME</t>
  </si>
  <si>
    <t>19.956.411/0001-83</t>
  </si>
  <si>
    <t>F003718</t>
  </si>
  <si>
    <t>OCA ADMINISTRADORA DE IMOVEIS LTDA</t>
  </si>
  <si>
    <t>27.031.210/0001-01</t>
  </si>
  <si>
    <t>RAIMUNDO CORREIA 60 LJ 201 S</t>
  </si>
  <si>
    <t>F003719</t>
  </si>
  <si>
    <t>VIAW CONSULTORIA LTDA</t>
  </si>
  <si>
    <t>10.583.263/0001-24</t>
  </si>
  <si>
    <t>VIA\W CONSULTORIA LTDA</t>
  </si>
  <si>
    <t>priscilamarchi@viaw.com.br</t>
  </si>
  <si>
    <t>NOVE DE JULHO 4877 CJ 91 B E 92 B</t>
  </si>
  <si>
    <t>F003720</t>
  </si>
  <si>
    <t>Jordânia Veleda Silva</t>
  </si>
  <si>
    <t>049.100.789-24</t>
  </si>
  <si>
    <t>F003721</t>
  </si>
  <si>
    <t>Felipe José Lemos Pereira</t>
  </si>
  <si>
    <t>077.197.076-56</t>
  </si>
  <si>
    <t>F003722</t>
  </si>
  <si>
    <t>Elisângela da Silva Marcelino</t>
  </si>
  <si>
    <t>012.432.851-25</t>
  </si>
  <si>
    <t>F003723</t>
  </si>
  <si>
    <t>Samuel Silva Branco</t>
  </si>
  <si>
    <t>053.884.721-24</t>
  </si>
  <si>
    <t>F003724</t>
  </si>
  <si>
    <t>BRASAL COMBUSTIVEIS LTDA</t>
  </si>
  <si>
    <t>Posto Brasal SIA (P)</t>
  </si>
  <si>
    <t>POSTO45653</t>
  </si>
  <si>
    <t>adbatista@brasal.com.br; vrodrigues@brasal.com.br; cptrocas@dotz.com.br</t>
  </si>
  <si>
    <t>Quadra 2C</t>
  </si>
  <si>
    <t>F003725</t>
  </si>
  <si>
    <t>Primavera Comércio de Alimentos ltda ME</t>
  </si>
  <si>
    <t>07.080.509/0001-30</t>
  </si>
  <si>
    <t>Cantina D'Itália</t>
  </si>
  <si>
    <t>cantinaditalia@terra.com.br;cptrocas@dotz.com.br</t>
  </si>
  <si>
    <t>F003726</t>
  </si>
  <si>
    <t>SKS Lanchonete Ltda Epp     SKS Lanchonete Ltda SKS Lanchonete Ltda Epp</t>
  </si>
  <si>
    <t>04.129.289/0002-85</t>
  </si>
  <si>
    <t>Bob's Shakes Estefano</t>
  </si>
  <si>
    <t>Estefano Jose Vanolli</t>
  </si>
  <si>
    <t>F003727</t>
  </si>
  <si>
    <t>IMPERIO LANCHONETE LTDA ME</t>
  </si>
  <si>
    <t>21.768.920/0001-24</t>
  </si>
  <si>
    <t>BOBS - AVENIDA GETULIO VARGAS</t>
  </si>
  <si>
    <t>F003728</t>
  </si>
  <si>
    <t>GOLDEN BLACK COMERCIO DE ALIMENTOS LTDA - ME</t>
  </si>
  <si>
    <t>21.731.584/0001-45</t>
  </si>
  <si>
    <t>BOB´S Imperio</t>
  </si>
  <si>
    <t>F003729</t>
  </si>
  <si>
    <t>JD FARIA COMERCIO DE ALIMENTOS LTDA - ME</t>
  </si>
  <si>
    <t>13.742.579/0001-00</t>
  </si>
  <si>
    <t>Daju Bistrô</t>
  </si>
  <si>
    <t>dajubistro@yahoo.com.br;cptrocas@dotz.com.br</t>
  </si>
  <si>
    <t>Desembargador Dermeval Lyrio</t>
  </si>
  <si>
    <t>F003730</t>
  </si>
  <si>
    <t>S C RIBEIRO RESTAURANTE - ME</t>
  </si>
  <si>
    <t>17.715.875/0001-72</t>
  </si>
  <si>
    <t>Dragon Sushi</t>
  </si>
  <si>
    <t>DS</t>
  </si>
  <si>
    <t>dragonssushi@gmail.com; dragon.sushi@hotmail.com;cptrocas@dotz.com.br</t>
  </si>
  <si>
    <t>F003731</t>
  </si>
  <si>
    <t>17.715.875/0002-53</t>
  </si>
  <si>
    <t>Dragon Sushi - Jardim Penha</t>
  </si>
  <si>
    <t>DSJP</t>
  </si>
  <si>
    <t>F003732</t>
  </si>
  <si>
    <t>CYN CONSULTHORIA SS LTDA</t>
  </si>
  <si>
    <t>03.383.303/0001-29</t>
  </si>
  <si>
    <t>alessandra@cosy.net.br</t>
  </si>
  <si>
    <t>MORUMBI</t>
  </si>
  <si>
    <t>F003733</t>
  </si>
  <si>
    <t>S DOS SANTOS RESTAURANTE - ME</t>
  </si>
  <si>
    <t>20.338.865/0001-70</t>
  </si>
  <si>
    <t>Dragon Sushi - Santa Lucia</t>
  </si>
  <si>
    <t>DSSL</t>
  </si>
  <si>
    <t>F003734</t>
  </si>
  <si>
    <t>CLEAN CAR LAVA JATO LTDA - ME</t>
  </si>
  <si>
    <t>69.986.826/0001-78</t>
  </si>
  <si>
    <t>Rede Tigre - Lava Jato Clean Car</t>
  </si>
  <si>
    <t>cleancar</t>
  </si>
  <si>
    <t>ernani.silva@dotz.com.br</t>
  </si>
  <si>
    <t>jamesthorp@uol.com.br; cptrocas@dotz.com.br</t>
  </si>
  <si>
    <t>Silvio Carlos Viana</t>
  </si>
  <si>
    <t>F003735</t>
  </si>
  <si>
    <t>Rede Tigre - Jatiuca</t>
  </si>
  <si>
    <t>POSTO45014</t>
  </si>
  <si>
    <t>jamesthorp@uol.com.br; milleniumposto@hotmail.com; cptrocas@dotz.com.br</t>
  </si>
  <si>
    <t>F003736</t>
  </si>
  <si>
    <t>Posto Brasal Cruzeiro</t>
  </si>
  <si>
    <t>POSTO45654</t>
  </si>
  <si>
    <t>Area Especial Bloco M</t>
  </si>
  <si>
    <t>F003737</t>
  </si>
  <si>
    <t>Posto Brasal Lago</t>
  </si>
  <si>
    <t>POSTO45655</t>
  </si>
  <si>
    <t>F003738</t>
  </si>
  <si>
    <t>Posto Brasal Taguatinga</t>
  </si>
  <si>
    <t>POSTO45657</t>
  </si>
  <si>
    <t>do Relogio</t>
  </si>
  <si>
    <t>F003739</t>
  </si>
  <si>
    <t>Posto Brasal Samambaia</t>
  </si>
  <si>
    <t>POSTO45656</t>
  </si>
  <si>
    <t>Conjunto 1</t>
  </si>
  <si>
    <t>F003740</t>
  </si>
  <si>
    <t>CAREMI COMERCIO DE CALCADOS LTDA - EPP</t>
  </si>
  <si>
    <t>Casas Ajita - Av. Brasil</t>
  </si>
  <si>
    <t>vendas@casasajita.com.br; cptrocas@dotz.com.br</t>
  </si>
  <si>
    <t>F003741</t>
  </si>
  <si>
    <t>GIRASSOL COMERCIO DE CALCADOS LTDA - EPP</t>
  </si>
  <si>
    <t>Casas Ajita - Shopping Cidade</t>
  </si>
  <si>
    <t>girassol@casasajita.com.br; monica@casasajita.com.br; cptrocas@dotz.com.br</t>
  </si>
  <si>
    <t>F003742</t>
  </si>
  <si>
    <t>MANDACARU COMERCIO DE CALCADOS LTDA - ME</t>
  </si>
  <si>
    <t>Casas Ajita - Shopping Mandacaru Boulevard</t>
  </si>
  <si>
    <t>casasajitamandacaru@hotmail.com; monica@casasajita.com.br; cptrocas@dotz.com.br</t>
  </si>
  <si>
    <t>F003743</t>
  </si>
  <si>
    <t>Lufrasi integração de Sistemas Ltda</t>
  </si>
  <si>
    <t>02.427.981/0001-83</t>
  </si>
  <si>
    <t>LUFRASI</t>
  </si>
  <si>
    <t>lufrasisistemas@oi.com.br</t>
  </si>
  <si>
    <t>Comendador Siqueira</t>
  </si>
  <si>
    <t>F003744</t>
  </si>
  <si>
    <t>Casas Ajita - Shopping Catuai</t>
  </si>
  <si>
    <t>ajita_catuai@hotmail.com; vendas@casasajita.com.br; cptrocas@dotz.com.br</t>
  </si>
  <si>
    <t>F003745</t>
  </si>
  <si>
    <t>Y. AGITA COMERCIO DE CALCADOS LTDA</t>
  </si>
  <si>
    <t>Casas Ajita - Rua Sergipe</t>
  </si>
  <si>
    <t>eduardo@casasajita.com.br; cptrocas@dotz.com.br</t>
  </si>
  <si>
    <t>Arcebispo Dom Geraldo Fernandes</t>
  </si>
  <si>
    <t>F003746</t>
  </si>
  <si>
    <t>Casas Ajita - Londrina Norte Shopping</t>
  </si>
  <si>
    <t>londrinanorte@casasajita.com.br; cptrocas@dotz.com.br</t>
  </si>
  <si>
    <t>F003747</t>
  </si>
  <si>
    <t>Casas Ajita - Jardim Santa Cruz</t>
  </si>
  <si>
    <t>turquesa@casasajita.com.br; cptrocas@dotz.com.br</t>
  </si>
  <si>
    <t>F003748</t>
  </si>
  <si>
    <t>Casas Ajita - Rua Pernambuco</t>
  </si>
  <si>
    <t>rubi@casasajita.com.br; cptrocas@dotz.com.br</t>
  </si>
  <si>
    <t>F003749</t>
  </si>
  <si>
    <t>Casas Ajita - Rua Maranhão</t>
  </si>
  <si>
    <t>royal@casasajita.com.br; cptrocas@dotz.com.br</t>
  </si>
  <si>
    <t>Maranhão</t>
  </si>
  <si>
    <t>F003750</t>
  </si>
  <si>
    <t>Casas Ajita - Rolândia</t>
  </si>
  <si>
    <t>mitiko@casasajita.com.br; cptroca@dotz.com.br</t>
  </si>
  <si>
    <t>F003751</t>
  </si>
  <si>
    <t>Casas Ajita - Ibiporã</t>
  </si>
  <si>
    <t>ibipora_leninha@casasajita.com.br; cptrocas@dotz.com.br</t>
  </si>
  <si>
    <t>PARANÁ</t>
  </si>
  <si>
    <t>F003752</t>
  </si>
  <si>
    <t>Casas Ajita - Arapongas</t>
  </si>
  <si>
    <t>diamante@casasajita.com.br; cptrocas@dotz.com.br</t>
  </si>
  <si>
    <t>F003753</t>
  </si>
  <si>
    <t>Casas Ajita - Shopping Boulevard</t>
  </si>
  <si>
    <t>boulevard@casasajita.com.br; cptrocas@dotz.com.br</t>
  </si>
  <si>
    <t>F003754</t>
  </si>
  <si>
    <t>Casas Ajita - Av. Duque de Caxias</t>
  </si>
  <si>
    <t>MAR</t>
  </si>
  <si>
    <t>felizcalcadosmga@hotmail.com; cptrocas@dotz.com.br</t>
  </si>
  <si>
    <t>F003755</t>
  </si>
  <si>
    <t>Banzai Comercio de Material de Escritorio LTDA EPP</t>
  </si>
  <si>
    <t>02.759.290/0001-87</t>
  </si>
  <si>
    <t>Antonio Aleixo</t>
  </si>
  <si>
    <t>F003756</t>
  </si>
  <si>
    <t>Casas Ajita - Feliz Calçados</t>
  </si>
  <si>
    <t>LON</t>
  </si>
  <si>
    <t>fox@casasajita.com.br; cptrocas@dotz.com.br</t>
  </si>
  <si>
    <t>F003757</t>
  </si>
  <si>
    <t>Casas Ajita - Centro</t>
  </si>
  <si>
    <t>fabio@casasajita.com.br; cptrocas@dotz.com.br</t>
  </si>
  <si>
    <t>F003758</t>
  </si>
  <si>
    <t>Aj. Tênis Com. De calçados LTDA</t>
  </si>
  <si>
    <t>Casas Ajita - Max Tênis</t>
  </si>
  <si>
    <t>ajtenis@casasajita.com.br; cptrocas@dotz.com.br</t>
  </si>
  <si>
    <t>F003759</t>
  </si>
  <si>
    <t>BULLY'S</t>
  </si>
  <si>
    <t>LOJA45845</t>
  </si>
  <si>
    <t>flavio@2a2f.com.br;cptrocas@dotz.com.br</t>
  </si>
  <si>
    <t>F003760</t>
  </si>
  <si>
    <t>GRANOLA</t>
  </si>
  <si>
    <t>LOJA45846</t>
  </si>
  <si>
    <t>João da Cruz</t>
  </si>
  <si>
    <t>F003761</t>
  </si>
  <si>
    <t>Cinemagic Vitória Cinemas LTDA</t>
  </si>
  <si>
    <t>Cinemagic Norte Sul</t>
  </si>
  <si>
    <t>CNS</t>
  </si>
  <si>
    <t>marketing@cinemagic.com.br; marceloforlin@hotmail.com; cptrocas@dotz.com.br</t>
  </si>
  <si>
    <t>F003762</t>
  </si>
  <si>
    <t>Attilio Perocco Brazao Batista ME</t>
  </si>
  <si>
    <t>08.958.679/0001-38</t>
  </si>
  <si>
    <t>Panela Capixaba</t>
  </si>
  <si>
    <t>contato@panelacapixaba.com.br;cptrocas@dotz.com.br</t>
  </si>
  <si>
    <t>Licinio dos Santos Conte</t>
  </si>
  <si>
    <t>F003763</t>
  </si>
  <si>
    <t>RESTAURANTE E PIZZARIA PREFERITO LTDA - ME</t>
  </si>
  <si>
    <t>15.776.510/0001-22</t>
  </si>
  <si>
    <t>Preferito Restaurante e Pizzaria</t>
  </si>
  <si>
    <t>preferitorestaurante@hotmail.com;cptrocas@dotz.com.br</t>
  </si>
  <si>
    <t>F003764</t>
  </si>
  <si>
    <t>T. P. DE FREITAS EIRELI</t>
  </si>
  <si>
    <t>05.898.212/0001-51</t>
  </si>
  <si>
    <t>Salsa da Praia Restaurante e Petisqueria</t>
  </si>
  <si>
    <t>praia@gruposalsa.com.br;cptrocas@dotz.com.br</t>
  </si>
  <si>
    <t>F003765</t>
  </si>
  <si>
    <t>Spaghetti Comércio de Alimentos LTDA</t>
  </si>
  <si>
    <t>31.793.631/0001-39</t>
  </si>
  <si>
    <t>Spaghetti &amp; Cia</t>
  </si>
  <si>
    <t>contato@spaghettiecia.com.br;cptrocas@dotz.com.br</t>
  </si>
  <si>
    <t>Leitao da Silva</t>
  </si>
  <si>
    <t>F003766</t>
  </si>
  <si>
    <t>PUB VIX BAR E CHOPERIA LTDA</t>
  </si>
  <si>
    <t>17.364.369/0001-86</t>
  </si>
  <si>
    <t>VIX PUB</t>
  </si>
  <si>
    <t>pubvix@gmail.com;cptrocas@dotz.com.br</t>
  </si>
  <si>
    <t>Joaquim Lirio</t>
  </si>
  <si>
    <t>F003767</t>
  </si>
  <si>
    <t>04.601.165/0001-70</t>
  </si>
  <si>
    <t>Super Lagoa Barra do Ceará (P)</t>
  </si>
  <si>
    <t>LOJA1</t>
  </si>
  <si>
    <t>raquelgifoni@superlagoa.com.br; assistentemkt1@superlagoa.com.br; cptrocas@dotz.com.br</t>
  </si>
  <si>
    <t>Bernardo Manoel</t>
  </si>
  <si>
    <t>F003768</t>
  </si>
  <si>
    <t>04.601.165/0004-12</t>
  </si>
  <si>
    <t>Super Lagoa Sobral</t>
  </si>
  <si>
    <t>Sobral</t>
  </si>
  <si>
    <t>LOJA4</t>
  </si>
  <si>
    <t>Alberto Magno Rocha</t>
  </si>
  <si>
    <t>F003769</t>
  </si>
  <si>
    <t>ANDRES JULIAN FLORES 06079866706</t>
  </si>
  <si>
    <t>11.866.641/0001-40</t>
  </si>
  <si>
    <t>F003770</t>
  </si>
  <si>
    <t>LAP DC ADMINISTRADORA DE BENS</t>
  </si>
  <si>
    <t>10.984.873/0001-30</t>
  </si>
  <si>
    <t>Passo da Patria</t>
  </si>
  <si>
    <t>F003771</t>
  </si>
  <si>
    <t>Prime Cargas e Transportes Ltda</t>
  </si>
  <si>
    <t>14.902.714/0001-08</t>
  </si>
  <si>
    <t>Alvares Cabral</t>
  </si>
  <si>
    <t>F003772</t>
  </si>
  <si>
    <t>GABIROBA'S GRAOS INDUSTRIA &amp; COMERCIO LTDA - ME</t>
  </si>
  <si>
    <t>10.843.368/0001-75</t>
  </si>
  <si>
    <t>d'Bem</t>
  </si>
  <si>
    <t>restaurantedbem@yahoo.com.br;cptrocas@dotz.com.br</t>
  </si>
  <si>
    <t>F003773</t>
  </si>
  <si>
    <t>DON CAMALEONE COMERCIO DE ALIMENTOS LTDA</t>
  </si>
  <si>
    <t>19.354.632/0001-81</t>
  </si>
  <si>
    <t>DON CAMALEONE</t>
  </si>
  <si>
    <t>adm@doncamaleone.com.br;cptrocas@dotz.com.br</t>
  </si>
  <si>
    <t>F003774</t>
  </si>
  <si>
    <t>Mar Empreendimentos LTDA</t>
  </si>
  <si>
    <t>11.882.135/0001-44</t>
  </si>
  <si>
    <t>Djalma Mercearia Gourmet</t>
  </si>
  <si>
    <t>roberto@grupomarbh.com.br;cptrocas@dotz.com.br</t>
  </si>
  <si>
    <t>Jornalista Djalma Andrade</t>
  </si>
  <si>
    <t>F003775</t>
  </si>
  <si>
    <t>Jambalaya Restaurante LTDA ME</t>
  </si>
  <si>
    <t>16.845.019/0001-79</t>
  </si>
  <si>
    <t>Jambalaya Bistrô</t>
  </si>
  <si>
    <t>norivaldo@jambalya.com.br;cptrocas@dotz.com.br</t>
  </si>
  <si>
    <t>F003776</t>
  </si>
  <si>
    <t>COMERCIO DE ALIMENTOS ESPECIAIS LTDA - ME</t>
  </si>
  <si>
    <t>05.566.488/0001-32</t>
  </si>
  <si>
    <t>Piu Especiarias Restaurante</t>
  </si>
  <si>
    <t>rafaeldalla@hotmail.com;cptrocas@dotz.com.br</t>
  </si>
  <si>
    <t>F003777</t>
  </si>
  <si>
    <t>BY ROCK PRIME RESTAURANTE LTDA - EPP</t>
  </si>
  <si>
    <t>21.356.619/0001-03</t>
  </si>
  <si>
    <t>By Rock</t>
  </si>
  <si>
    <t>atos@contabilvix.com.br; khemel@rockburger.com.br; cptrocas@dotz.com.br</t>
  </si>
  <si>
    <t>F003778</t>
  </si>
  <si>
    <t>BLENDED SOLUTIONS DESENVOLVIMENTOS CORPORATIVOS LTDA (E-LEAD+)</t>
  </si>
  <si>
    <t>09.560.066/0001-00</t>
  </si>
  <si>
    <t>ubirajara@e-lead.com.br</t>
  </si>
  <si>
    <t>DR GORDIANO 228 AP 101</t>
  </si>
  <si>
    <t>F003779</t>
  </si>
  <si>
    <t>IL PESCATORE RESTAURANTE LTDA - ME</t>
  </si>
  <si>
    <t>18.950.364/0001-06</t>
  </si>
  <si>
    <t>IL PESCATORE</t>
  </si>
  <si>
    <t>ilpescatorejp@gmail.com;cptrocas@dotz.com.br</t>
  </si>
  <si>
    <t>F003780</t>
  </si>
  <si>
    <t>JRA RESTAURANTES LTDA - ME</t>
  </si>
  <si>
    <t>12.907.096/0001-55</t>
  </si>
  <si>
    <t>Jalapeño Cocina y Cultura</t>
  </si>
  <si>
    <t>financeiro2.jra@gmail.com; cptrocas@dotz.com.br</t>
  </si>
  <si>
    <t>Francisco Generoso da Fonseca</t>
  </si>
  <si>
    <t>F003781</t>
  </si>
  <si>
    <t>D &amp; R SERVICOS DE ALIMENTACAO LTDA</t>
  </si>
  <si>
    <t>03.339.065/0001-54</t>
  </si>
  <si>
    <t>Le Méditerran</t>
  </si>
  <si>
    <t>contato@lemediterran.com.br; cptrocas@dotz.com.br</t>
  </si>
  <si>
    <t>Deolindo Perim</t>
  </si>
  <si>
    <t>F003782</t>
  </si>
  <si>
    <t>PARIS VITORIA FUEGOS RESTAURANTE LTDA - EPP</t>
  </si>
  <si>
    <t>21.617.809/0001-37</t>
  </si>
  <si>
    <t>Fuegos</t>
  </si>
  <si>
    <t>fuegos.restaurante@icloud.com;cptrocas@dotz.com.br</t>
  </si>
  <si>
    <t>F003783</t>
  </si>
  <si>
    <t>H VIEIRA DA MOTA MARTINS - ME</t>
  </si>
  <si>
    <t>20.998.218/0001-94</t>
  </si>
  <si>
    <t>Restaurante Tasca Lusa</t>
  </si>
  <si>
    <t>tascalusa.br@gmail.com</t>
  </si>
  <si>
    <t>Diogenes Malacarne</t>
  </si>
  <si>
    <t>F003784</t>
  </si>
  <si>
    <t>ENSEADA DE VITORIA RESTAURANTE LTDA - ME</t>
  </si>
  <si>
    <t>10.213.638/0001-64</t>
  </si>
  <si>
    <t>Ristorante e Pizzeria Mamma Augusta</t>
  </si>
  <si>
    <t>comercial@enseadarestaurante.com.br;cptrocas@dotz.com.br</t>
  </si>
  <si>
    <t>Marilia de Rezende Scarton Coutinho</t>
  </si>
  <si>
    <t>F003785</t>
  </si>
  <si>
    <t>CASA MIA RISTORANTE LTDA - ME</t>
  </si>
  <si>
    <t>17.496.123/0001-68</t>
  </si>
  <si>
    <t>Ristorante Valentina</t>
  </si>
  <si>
    <t>ristorante.valentina@yahoo.com</t>
  </si>
  <si>
    <t>F003786</t>
  </si>
  <si>
    <t>BEMALI - COMERCIO DE ALIMENTOS E BEBIDAS - EIRELI - EPP</t>
  </si>
  <si>
    <t>11.583.476/0001-19</t>
  </si>
  <si>
    <t>Vero Ristorante</t>
  </si>
  <si>
    <t>admvero@veroristorante.com.br</t>
  </si>
  <si>
    <t>F003787</t>
  </si>
  <si>
    <t>LAURA DAHER COELHO VILA DOS CHEFS - ME</t>
  </si>
  <si>
    <t>12.183.423/0001-73</t>
  </si>
  <si>
    <t>Vila dos Chefs</t>
  </si>
  <si>
    <t>viladoschefs@hotmail.com;cptrocas@dotz.com.br</t>
  </si>
  <si>
    <t>Constante Sodre</t>
  </si>
  <si>
    <t>F003788</t>
  </si>
  <si>
    <t>CHROMA COMERCIO DE PRODUTOS FOTOGRAFICOS E SERVICOS DE EDICAO LTDA - ME</t>
  </si>
  <si>
    <t>07.899.528/0001-93</t>
  </si>
  <si>
    <t>Braz Leme</t>
  </si>
  <si>
    <t>F003789</t>
  </si>
  <si>
    <t>PETT &amp; CAPELLATO REPRESENTAÇÕES LTDA EPP</t>
  </si>
  <si>
    <t>05.292.903/0001-07</t>
  </si>
  <si>
    <t>Marelli Rio de Janeiro</t>
  </si>
  <si>
    <t>Floriano</t>
  </si>
  <si>
    <t>F003790</t>
  </si>
  <si>
    <t>INFOSENSE INFORMACOES CADASTRAIS E ANTI FRAUDE EIRELI ME</t>
  </si>
  <si>
    <t>22.064.694/0001-63</t>
  </si>
  <si>
    <t>INFOSENSE</t>
  </si>
  <si>
    <t>PINHAIS</t>
  </si>
  <si>
    <t>ALPHAVILLE 39 TER</t>
  </si>
  <si>
    <t>F003791</t>
  </si>
  <si>
    <t>Grafica Ipanema Brasília - EPP</t>
  </si>
  <si>
    <t>20.080.442/0001-00</t>
  </si>
  <si>
    <t>Grafica Ipanema</t>
  </si>
  <si>
    <t>F003792</t>
  </si>
  <si>
    <t>04.601.165/0014-94</t>
  </si>
  <si>
    <t>Super Lagoa Iguatu</t>
  </si>
  <si>
    <t>LOJA13</t>
  </si>
  <si>
    <t>DO QUIXELOS</t>
  </si>
  <si>
    <t>F003793</t>
  </si>
  <si>
    <t>04.601.165/0003-31</t>
  </si>
  <si>
    <t>Super Lagoa Juazeiro</t>
  </si>
  <si>
    <t>LOJA3</t>
  </si>
  <si>
    <t>RUA DA CONCEIÇÃO</t>
  </si>
  <si>
    <t>F003794</t>
  </si>
  <si>
    <t>04.601.165/0002-50</t>
  </si>
  <si>
    <t>Super Lagoa Centro</t>
  </si>
  <si>
    <t>LOJA2</t>
  </si>
  <si>
    <t>F003795</t>
  </si>
  <si>
    <t>04.601.165/0008-46</t>
  </si>
  <si>
    <t>Super Lagoa North Shopping</t>
  </si>
  <si>
    <t>LOJA7</t>
  </si>
  <si>
    <t>F003796</t>
  </si>
  <si>
    <t>04.601.165/0012-22</t>
  </si>
  <si>
    <t>Super Lagoa Pinto Madeira</t>
  </si>
  <si>
    <t>LOJA11</t>
  </si>
  <si>
    <t>Pinto Madeira</t>
  </si>
  <si>
    <t>F003797</t>
  </si>
  <si>
    <t>04.601.165/0010-60</t>
  </si>
  <si>
    <t>Super Lagoa Luciano Cavalcante</t>
  </si>
  <si>
    <t>LOJA9</t>
  </si>
  <si>
    <t>Virgilio Bastos dos Santos</t>
  </si>
  <si>
    <t>F003798</t>
  </si>
  <si>
    <t>04.601.165/0011-41</t>
  </si>
  <si>
    <t>Super Lagoa Cidade 2000</t>
  </si>
  <si>
    <t>F003799</t>
  </si>
  <si>
    <t>04.601.165/0009-27</t>
  </si>
  <si>
    <t>Super Lagoa Messejana</t>
  </si>
  <si>
    <t>LOJA8</t>
  </si>
  <si>
    <t>Coronel Guilherme Alencar</t>
  </si>
  <si>
    <t>F003800</t>
  </si>
  <si>
    <t>04.601.165/0006-84</t>
  </si>
  <si>
    <t>Super Lagoa Parangaba</t>
  </si>
  <si>
    <t>LOJA5</t>
  </si>
  <si>
    <t>Gomes Brasil</t>
  </si>
  <si>
    <t>F003801</t>
  </si>
  <si>
    <t>Sapataria Nova Senador Pompeu (P)</t>
  </si>
  <si>
    <t>F003802</t>
  </si>
  <si>
    <t>ESPACO VERDE DE ICARAI COM DE PRODUTOS NATURAIS LTDA</t>
  </si>
  <si>
    <t>74.130.485/0001-74</t>
  </si>
  <si>
    <t>icarai@mundoverde.com.br;cptrocas@dotz.com.br</t>
  </si>
  <si>
    <t>GAVIAO PEIXOTO</t>
  </si>
  <si>
    <t>F003803</t>
  </si>
  <si>
    <t>SAN JOSE PRODUTOS NATURAIS LTDA</t>
  </si>
  <si>
    <t>03.918.210/0001-51</t>
  </si>
  <si>
    <t>mvcastelo@uol.com.br;cptrocas@dotz.com.br</t>
  </si>
  <si>
    <t>F003804</t>
  </si>
  <si>
    <t>ENERGIA DA TERRA COMERCIO DE PORDUTOS NATURAIS LTDA</t>
  </si>
  <si>
    <t>02.027.923/0001-62</t>
  </si>
  <si>
    <t>niteroi@mundoverde.com.br;cptrocas@dotz.com.br</t>
  </si>
  <si>
    <t>DA CONCEICAO</t>
  </si>
  <si>
    <t>F003805</t>
  </si>
  <si>
    <t>CASA ATAULFO DE PAIVA PRODUTOS NATURAIS LTDA</t>
  </si>
  <si>
    <t>28.318.905/0001-23</t>
  </si>
  <si>
    <t>leblon@mundoverde.com.br;cptrocas@dotz.com.br</t>
  </si>
  <si>
    <t>F003806</t>
  </si>
  <si>
    <t>RIO GG7 COMERCIO DE PRODUTOS NATURAIS LTDA</t>
  </si>
  <si>
    <t>06.916.302/0001-90</t>
  </si>
  <si>
    <t>quitanda@mundoverde.com.br;cptrocas@dotz.com.br</t>
  </si>
  <si>
    <t>F003807</t>
  </si>
  <si>
    <t>FIGUEIREDO VERDE PRODUTOS NATURAIS LTDA EPP</t>
  </si>
  <si>
    <t>17.249.422/0001-06</t>
  </si>
  <si>
    <t>copafigueiredo@mundoverde.com.br;cptrocas@dotz.com.br</t>
  </si>
  <si>
    <t>NOSSA SENHORA DE COPACABANA</t>
  </si>
  <si>
    <t>F003808</t>
  </si>
  <si>
    <t>PRACA VERDE PRODUTOS NATURAIS LTDA</t>
  </si>
  <si>
    <t>09.240.918/0001-82</t>
  </si>
  <si>
    <t>Mundo Verde - Tijuca Saens Pena</t>
  </si>
  <si>
    <t>pracaverde@mundoverde.com.br;cptrocas@dotz.com.br</t>
  </si>
  <si>
    <t>CONDE BONFIM</t>
  </si>
  <si>
    <t>F003809</t>
  </si>
  <si>
    <t>WATERFALL COMERCIO DE PRODUTOS NATURAIS LTDA</t>
  </si>
  <si>
    <t>02.406.217/0001-21</t>
  </si>
  <si>
    <t>cinelandia@mundoverde.com.br;cptrocas@dotz.com.br</t>
  </si>
  <si>
    <t>SENADODANTAS</t>
  </si>
  <si>
    <t>F003810</t>
  </si>
  <si>
    <t>OEMEGE PRODUTOS NATURAIS LTDA</t>
  </si>
  <si>
    <t>00.936.926/0001-93</t>
  </si>
  <si>
    <t>uruguaiana@mundoverde.com.br;cptrocas@dotz.com.br</t>
  </si>
  <si>
    <t>URUGUAIANA</t>
  </si>
  <si>
    <t>F003811</t>
  </si>
  <si>
    <t>QUATRILHO PPRODUTOS NATURAIS LTDA</t>
  </si>
  <si>
    <t>03.391.985/0001-11</t>
  </si>
  <si>
    <t>Mundo Verde - Jardim Botanico</t>
  </si>
  <si>
    <t>jbotanico@mundoverde.com.br;cptrocas@dotz.com.br</t>
  </si>
  <si>
    <t>JARDIM BOTÂNICO</t>
  </si>
  <si>
    <t>F003812</t>
  </si>
  <si>
    <t>PASSARELA VERDE PRODUTOS NATURAIS LTDA</t>
  </si>
  <si>
    <t>03.380.658/0001-64</t>
  </si>
  <si>
    <t>Mundo Verde - Freguesia</t>
  </si>
  <si>
    <t>freguesia@mundoverde.com.br;cptrocas@dotz.com.br</t>
  </si>
  <si>
    <t>EST DOS TRÊS RIOS</t>
  </si>
  <si>
    <t>F003813</t>
  </si>
  <si>
    <t>TAQUARA VERDE PRODUTOS NATURAIS LTDA</t>
  </si>
  <si>
    <t>04.105.213/0001-39</t>
  </si>
  <si>
    <t>Mundo Verde - Taquara</t>
  </si>
  <si>
    <t>taquara@mundoverde.com.br;cptrocas@dotz.com.br</t>
  </si>
  <si>
    <t>EST DO TINDIBA</t>
  </si>
  <si>
    <t>F003814</t>
  </si>
  <si>
    <t>OM SAINT GERMAN COMERCIO PRODUTOS NATURAIS LTDA</t>
  </si>
  <si>
    <t>03.446.111/0001-14</t>
  </si>
  <si>
    <t>Mundo Verde - Botafogo Praia Shopping</t>
  </si>
  <si>
    <t>praiadebotafogo@mundoverde.com.br;cptrocas@dotz.com.br</t>
  </si>
  <si>
    <t>F003815</t>
  </si>
  <si>
    <t>MENDES E RAMOS PRODUTOS NATURAIS LTDA</t>
  </si>
  <si>
    <t>04.479.688/0001-95</t>
  </si>
  <si>
    <t>bangu@mundoverde.com.br;cptrocas@dotz.com.br</t>
  </si>
  <si>
    <t>CONEGO VASCONCELOS</t>
  </si>
  <si>
    <t>F003816</t>
  </si>
  <si>
    <t>MEXICO PRODUTOS NATURAIS LTDA ME</t>
  </si>
  <si>
    <t>19.272.462/0001-96</t>
  </si>
  <si>
    <t>RUAmexico@mundoverde.com.br;cptrocas@dotz.com.br</t>
  </si>
  <si>
    <t>MEXICO</t>
  </si>
  <si>
    <t>F003817</t>
  </si>
  <si>
    <t>C &amp; FILHOS COMERCIO DE PRODUTOS NATURAIS LTDA</t>
  </si>
  <si>
    <t>08.640.452/0001-40</t>
  </si>
  <si>
    <t>Mundo Verde - Rio Sul</t>
  </si>
  <si>
    <t>riosul@mundoverde.com.br;cptrocas@dotz.com.br</t>
  </si>
  <si>
    <t>LAURO MULLER</t>
  </si>
  <si>
    <t>F003818</t>
  </si>
  <si>
    <t>IGUACU VERDE PRODUTOS NATURAIS LTDA</t>
  </si>
  <si>
    <t>04.027.545/0001-42</t>
  </si>
  <si>
    <t>niguacu@mundoverde.com.br;cptrocas@dotz.com.br</t>
  </si>
  <si>
    <t>OTAVIO TARQUINIO</t>
  </si>
  <si>
    <t>F003819</t>
  </si>
  <si>
    <t>MV TIJUCA PRODUTOS NATURAIS LTDA EPP</t>
  </si>
  <si>
    <t>19.629.212/0001-60</t>
  </si>
  <si>
    <t>Mundo Verde - SHOPPING TIJUCA</t>
  </si>
  <si>
    <t>shoppingtijuca@mundoverde.com.br;cptrocas@dotz.com.br</t>
  </si>
  <si>
    <t>F003820</t>
  </si>
  <si>
    <t>TMSS COMERCIO DE PRODUTOS NATURAIS LTDA</t>
  </si>
  <si>
    <t>03.262.382/0001-10</t>
  </si>
  <si>
    <t>dcaxias@mundoverde.com.br;cptrocas@dotz.com.br</t>
  </si>
  <si>
    <t>PCA DO PACIFICADOR</t>
  </si>
  <si>
    <t>F003821</t>
  </si>
  <si>
    <t>VIDA NOVA 2001 COMERCIO DE PRODUTOS NATURAIS LTDA</t>
  </si>
  <si>
    <t>04.284.855/0001-42</t>
  </si>
  <si>
    <t>Mundo Verde - Largo De Santa Rita</t>
  </si>
  <si>
    <t>mfloriano@mundoverde.com.br;cptrocas@dotz.com.br</t>
  </si>
  <si>
    <t>LARGO SANTA RITA</t>
  </si>
  <si>
    <t>F003822</t>
  </si>
  <si>
    <t>SONHO BOTAFOGO PRODUTOS NATURAIS LTDA ME</t>
  </si>
  <si>
    <t>10.475.672/0001-07</t>
  </si>
  <si>
    <t>Mundo Verde - BOTAFOGO VOLUNTARIOS</t>
  </si>
  <si>
    <t>voluntariosdapatria@mundoverde.com.br;cptrocas@dotz.com.br</t>
  </si>
  <si>
    <t>VOLUNTARIOS DA PATRIA</t>
  </si>
  <si>
    <t>F003823</t>
  </si>
  <si>
    <t>TOPAZIO VERDE PRODUTOS NATURAIS LTDA</t>
  </si>
  <si>
    <t>05.389.186/0001-36</t>
  </si>
  <si>
    <t>Mundo Verde - Gavea</t>
  </si>
  <si>
    <t>shoppgavea@mundoverde.com.br;cptrocas@dotz.com.br</t>
  </si>
  <si>
    <t>MARQUÊS DE SAO VICENTE</t>
  </si>
  <si>
    <t>F003824</t>
  </si>
  <si>
    <t>NATU CARIOCA LTDA</t>
  </si>
  <si>
    <t>04.328.336/0001-39</t>
  </si>
  <si>
    <t>carioca@mundoverde.com.br;cptrocas@dotz.com.br</t>
  </si>
  <si>
    <t>EST VICENTE DE CARVALHO</t>
  </si>
  <si>
    <t>F003825</t>
  </si>
  <si>
    <t>LA GROTTA DI NETTUNO COMERCIO DE PRODUTOS NATURAIS LTDA</t>
  </si>
  <si>
    <t>03.111.331/0001-97</t>
  </si>
  <si>
    <t>catete@mundoverde.com.br;cptrocas@dotz.com.br</t>
  </si>
  <si>
    <t>DO CATETE</t>
  </si>
  <si>
    <t>F003826</t>
  </si>
  <si>
    <t>AZURITA NORTE PRODUTOS NATURAIS LTDA</t>
  </si>
  <si>
    <t>08.720.845/0001-63</t>
  </si>
  <si>
    <t>Mundo Verde - NORTE SHOPPING</t>
  </si>
  <si>
    <t>norteshopping@mundoverde.com.br;cptrocas@dotz.com.br</t>
  </si>
  <si>
    <t>DOM HELDECAMARA</t>
  </si>
  <si>
    <t>F003827</t>
  </si>
  <si>
    <t>ROTINA SAUDAVEL SOCIEDADE EMPRESARIAL LTDA</t>
  </si>
  <si>
    <t>21.392.796/0001-45</t>
  </si>
  <si>
    <t>Mundo Verde - Ipanema Praca</t>
  </si>
  <si>
    <t>ipanema@mundoverde.com.br;cptrocas@dotz.com.br</t>
  </si>
  <si>
    <t>F003828</t>
  </si>
  <si>
    <t>MEIER VERDEJANTE COMERCIO DE PRODUTOS NATURAIS LTDA</t>
  </si>
  <si>
    <t>20.377.720/0001-88</t>
  </si>
  <si>
    <t>Mundo Verde - Meier Ii</t>
  </si>
  <si>
    <t>meier2@mundoverde.com.br;cptrocas@dotz.com.br</t>
  </si>
  <si>
    <t>HERMENGARDA</t>
  </si>
  <si>
    <t>F003829</t>
  </si>
  <si>
    <t>LAZULI PRODUTOS NATURAIS LTDA</t>
  </si>
  <si>
    <t>04.673.472/0001-66</t>
  </si>
  <si>
    <t>Mundo Verde - NOVA AMERICA</t>
  </si>
  <si>
    <t>novaamerica@mundoverde.com.br;cptrocas@dotz.com.br</t>
  </si>
  <si>
    <t>PASTOLUTHEKING JR</t>
  </si>
  <si>
    <t>F003830</t>
  </si>
  <si>
    <t>BIOGENN TERESOPOLIS PRODUTOS NATURAIS LTDA ME</t>
  </si>
  <si>
    <t>03.055.163/0001-60</t>
  </si>
  <si>
    <t>TERESÓPOLIS</t>
  </si>
  <si>
    <t>teresopolis@mundoverde.com.br;cptrocas@dotz.com.br</t>
  </si>
  <si>
    <t>PRACA BALTAZADA SILVEIRA</t>
  </si>
  <si>
    <t>F003831</t>
  </si>
  <si>
    <t>BOSCO FONTANA COMERCIO DE PRODUTOS NATURAIS LTDA</t>
  </si>
  <si>
    <t>04.329.754/0001-40</t>
  </si>
  <si>
    <t>flamengo@mundoverde.com.br;cptrocas@dotz.com.br</t>
  </si>
  <si>
    <t>MARQUÊS DE ABRANTES</t>
  </si>
  <si>
    <t>F003832</t>
  </si>
  <si>
    <t>CASA LARANJEIRAS COMERCIO DE PRODUTOS NATURAIS LTDA ME</t>
  </si>
  <si>
    <t>13.264.224/0001-52</t>
  </si>
  <si>
    <t>laranjeirasrj@mundoverde.com.br;cptrocas@dotz.com.br</t>
  </si>
  <si>
    <t>F003833</t>
  </si>
  <si>
    <t>COSYNHA ALIMENTAÇÃO LTDA</t>
  </si>
  <si>
    <t>30.966.912/0001-83</t>
  </si>
  <si>
    <t>Morumbi</t>
  </si>
  <si>
    <t>F003834</t>
  </si>
  <si>
    <t>CELESTE NORTE PRODUTOS NATURAIS LTDA</t>
  </si>
  <si>
    <t>12.917.355/0001-29</t>
  </si>
  <si>
    <t>Mundo Verde - Norte Shopping 2</t>
  </si>
  <si>
    <t>F003835</t>
  </si>
  <si>
    <t>C &amp; FILHOS BARRA COMÉRCIO DE PRODUTOS NATURAIS LTDA</t>
  </si>
  <si>
    <t>11.041.798/0001-36</t>
  </si>
  <si>
    <t>Mundo Verde - BARRA SHOPPING</t>
  </si>
  <si>
    <t>barrashopping@mundoverde.com.br;cptrocas@dotz.com.br</t>
  </si>
  <si>
    <t>F003836</t>
  </si>
  <si>
    <t>TOKHERBAL PRODUTOS NATURAIS LTDA</t>
  </si>
  <si>
    <t>03.308.282/0001-87</t>
  </si>
  <si>
    <t>vilaisabel@mundoverde.com.br;cptrocas@dotz.com.br</t>
  </si>
  <si>
    <t>BOULEVARD 28 DE SETEMBRO</t>
  </si>
  <si>
    <t>F003837</t>
  </si>
  <si>
    <t>BRILHO VERDEJANTE COMERCIO DE PRODUTOS NATURAIS LTDA ME</t>
  </si>
  <si>
    <t>15.104.253/0001-82</t>
  </si>
  <si>
    <t>Mundo Verde - Meier</t>
  </si>
  <si>
    <t>meier@mundoverde.com.br;cptrocas@dotz.com.br</t>
  </si>
  <si>
    <t>F003838</t>
  </si>
  <si>
    <t>COPACABANA VERDE PRODUTOS NATURAIS LTDA</t>
  </si>
  <si>
    <t>14.203.710/0001-23</t>
  </si>
  <si>
    <t>copapalace@mundoverde.com.br;cptrocas@dotz.com.br</t>
  </si>
  <si>
    <t>F003839</t>
  </si>
  <si>
    <t>BAIXO LEBLON PRODUTOS NATURAIS LTDA</t>
  </si>
  <si>
    <t>11.459.438/0001-59</t>
  </si>
  <si>
    <t>Mundo Verde - BAIXO LEBLON</t>
  </si>
  <si>
    <t>baixoleblon@mundoverde.com.br;cptrocas@dotz.com.br</t>
  </si>
  <si>
    <t>RAINHA GUILHERMINA</t>
  </si>
  <si>
    <t>F003840</t>
  </si>
  <si>
    <t>NUTRIVERDE INGA COMERCIO DE PRODUTOS NATURAIS LTDA EPP</t>
  </si>
  <si>
    <t>13.700.841/0001-53</t>
  </si>
  <si>
    <t>inga@mundoverde.com.br;cptrocas@dotz.com.br</t>
  </si>
  <si>
    <t>PAULO ALVES</t>
  </si>
  <si>
    <t>F003841</t>
  </si>
  <si>
    <t>RIPNIK BARRA COMERCIO LTDA</t>
  </si>
  <si>
    <t>05.023.377/0001-80</t>
  </si>
  <si>
    <t>Mundo Verde - MAP BARRA</t>
  </si>
  <si>
    <t>mapbarra@mundoverde.com.br;cptrocas@dotz.com.br</t>
  </si>
  <si>
    <t>F003842</t>
  </si>
  <si>
    <t>DUETO DE NOSSA SENHORA DA PENHA PRODUTOS NATURAIS LTDA</t>
  </si>
  <si>
    <t>02.810.403/0001-21</t>
  </si>
  <si>
    <t>penha@mundoverde.com.br;cptrocas@dotz.com.br</t>
  </si>
  <si>
    <t>DOS ROMEIROS</t>
  </si>
  <si>
    <t>F003843</t>
  </si>
  <si>
    <t>CALCADAO VERDE PRODUTOS NATURAIS LTDA</t>
  </si>
  <si>
    <t>04.248.436/0001-55</t>
  </si>
  <si>
    <t>Mundo Verde - CAMPO GRANDE</t>
  </si>
  <si>
    <t>campograndecentro@mundoverde.com.br;cptrocas@dotz.com.br</t>
  </si>
  <si>
    <t>MAJODE ALMEIDA DA COSTA</t>
  </si>
  <si>
    <t>F003844</t>
  </si>
  <si>
    <t>GIGOR COMERCIO DE PRODUTOS NATURAIS LTDA</t>
  </si>
  <si>
    <t>06.080.679/0001-52</t>
  </si>
  <si>
    <t>Mundo Verde - BARRA VIA PARQUE</t>
  </si>
  <si>
    <t>viaparque@mundoverde.com.br;cptrocas@dotz.com.br</t>
  </si>
  <si>
    <t>F003845</t>
  </si>
  <si>
    <t>MUNDO VERDE COMERCIO E REPRES DE PRODUTOS NATURAIS LTDA</t>
  </si>
  <si>
    <t>31.883.499/0001-56</t>
  </si>
  <si>
    <t>petropolis@mundoverde.com.br;cptrocas@dotz.com.br</t>
  </si>
  <si>
    <t>DO IMPERADOR</t>
  </si>
  <si>
    <t>F003846</t>
  </si>
  <si>
    <t>TIJUCA VERDE PRODUTOS NATURAIS LTDA EPP</t>
  </si>
  <si>
    <t>12.245.435/0001-85</t>
  </si>
  <si>
    <t>Mundo Verde - TIJUCA CONDE DE BONFIM</t>
  </si>
  <si>
    <t>condedobonfim@mundoverde.com.br;cptrocas@dotz.com.br</t>
  </si>
  <si>
    <t>CONDE DE BONFIM</t>
  </si>
  <si>
    <t>F003847</t>
  </si>
  <si>
    <t>CELEIRO COMERCIO E REPRESENTACOES LTDA</t>
  </si>
  <si>
    <t>02.407.009/0001-47</t>
  </si>
  <si>
    <t>novoleblon@mundoverde.com.br;cptrocas@dotz.com.br</t>
  </si>
  <si>
    <t>F003848</t>
  </si>
  <si>
    <t>CAPIM LIMAO PRODUTOS NATURAIS LTDA</t>
  </si>
  <si>
    <t>02.424.716/0001-41</t>
  </si>
  <si>
    <t>bonsucesso@mundoverde.com.br;cptrocas@dotz.com.br</t>
  </si>
  <si>
    <t>CARDOSO MORAIS</t>
  </si>
  <si>
    <t>F003849</t>
  </si>
  <si>
    <t>O DESPERTAR DA NATUREZA COMERCIO LTDA</t>
  </si>
  <si>
    <t>04.158.376/0001-80</t>
  </si>
  <si>
    <t>Mundo Verde - GRAJAU</t>
  </si>
  <si>
    <t>grajau@mundoverde.com.br;cptrocas@dotz.com.br</t>
  </si>
  <si>
    <t>BARAO DE MESQUITA</t>
  </si>
  <si>
    <t>F003850</t>
  </si>
  <si>
    <t>3 M DE SAO JOAO PRODUTOS NATURAIS LTDA</t>
  </si>
  <si>
    <t>28.788.180/0001-37</t>
  </si>
  <si>
    <t>sjmeriti@mundoverde.com.br;cptrocas@dotz.com.br</t>
  </si>
  <si>
    <t>F003851</t>
  </si>
  <si>
    <t>GIGOR METROPOLITANO COMERCIO DE PRODUTOS NATURAIS LTDA ME</t>
  </si>
  <si>
    <t>18.729.543/0001-00</t>
  </si>
  <si>
    <t>shoppingmetropolitano@mundoverde.com.br;cptrocas@dotz.com.br</t>
  </si>
  <si>
    <t>EMBAIXADOABELARDO BUENO</t>
  </si>
  <si>
    <t>F003852</t>
  </si>
  <si>
    <t>OM GIRASSOL COMERCIO DE PRODUTOS NATURAIS LTDA</t>
  </si>
  <si>
    <t>02.191.731/0001-97</t>
  </si>
  <si>
    <t>botafogo@mundoverde.com.br;cptrocas@dotz.com.br</t>
  </si>
  <si>
    <t>F003853</t>
  </si>
  <si>
    <t>CELEIRO COMERCIO DE PRODUTOS NATURAIS LTDA</t>
  </si>
  <si>
    <t>02.407.009/0002-28</t>
  </si>
  <si>
    <t>barradowntown@mundoverde.com.br;cptrocas@dotz.com.br</t>
  </si>
  <si>
    <t>F003854</t>
  </si>
  <si>
    <t>DUETO DE NS DE FATIMA PRODUTOS NATURAIS LTDA</t>
  </si>
  <si>
    <t>12.954.689/0001-72</t>
  </si>
  <si>
    <t>scristovao@mundoverde.com.br;cptrocas@dotz.com.br</t>
  </si>
  <si>
    <t>SAO LUIZ GONZAGA</t>
  </si>
  <si>
    <t>F003855</t>
  </si>
  <si>
    <t>MV BEM ESTAR COMERCIO DE PRODUTOS NATURAIS LTDA</t>
  </si>
  <si>
    <t>13.987.984/0001-98</t>
  </si>
  <si>
    <t>copacabana@mundoverde.com.br;cptrocas@dotz.com.br</t>
  </si>
  <si>
    <t>F003856</t>
  </si>
  <si>
    <t>ALMEIDA E GAETA PRODUTOS NATURAIS LTDA</t>
  </si>
  <si>
    <t>04.963.139/0001-91</t>
  </si>
  <si>
    <t>Mundo Verde - Centro Cruz Vermelha</t>
  </si>
  <si>
    <t>cruzvermelha@mundoverde.com.br;cptrocas@dotz.com.br</t>
  </si>
  <si>
    <t>CARLOS SAMPAIO</t>
  </si>
  <si>
    <t>F003857</t>
  </si>
  <si>
    <t>QUARTZO ROSA PRODUTOS NATURAIS LTDA EPP</t>
  </si>
  <si>
    <t>14.813.553/0001-78</t>
  </si>
  <si>
    <t>Mundo Verde - SHOPPING GRANDE RIO</t>
  </si>
  <si>
    <t>shoppinggranderio@mundoverde.com.br;cptrocas@dotz.com.br</t>
  </si>
  <si>
    <t>PRESIDENTE DUTRA</t>
  </si>
  <si>
    <t>F003858</t>
  </si>
  <si>
    <t>CIRCULO DE LUZ PRODUTOS NATURAIS LTDA</t>
  </si>
  <si>
    <t>05.865.490/0001-02</t>
  </si>
  <si>
    <t>RJ - Tijuca Saens Peña</t>
  </si>
  <si>
    <t>marizebarros@mundoverde.com.br;cptrocas@dotz.com.br</t>
  </si>
  <si>
    <t>MARIZ E BARROS</t>
  </si>
  <si>
    <t>F003859</t>
  </si>
  <si>
    <t>DUETO DE NOSSA SENHORA DA VITORIA PRODUTOS NATURAIS LTDA ME</t>
  </si>
  <si>
    <t>17.868.871/0001-24</t>
  </si>
  <si>
    <t>peninsula@mundoverde.com.br;cptrocas@dotz.com.br</t>
  </si>
  <si>
    <t>FLAMBOYANTS DA PENINSULA</t>
  </si>
  <si>
    <t>F003860</t>
  </si>
  <si>
    <t>GONCALO VERDE PRODUTOS NATURAIS LTDA</t>
  </si>
  <si>
    <t>03.636.664/0001-30</t>
  </si>
  <si>
    <t>Mundo Verde - SAO GONCALO RODO SHOPP</t>
  </si>
  <si>
    <t>sgoncalo@mundoverde.com.br;cptrocas@dotz.com.br</t>
  </si>
  <si>
    <t>DNILO PECANHA</t>
  </si>
  <si>
    <t>F003861</t>
  </si>
  <si>
    <t>ALCANTARA VERDE PRODUTOS NATURAIS LTDA</t>
  </si>
  <si>
    <t>04.910.072/0001-27</t>
  </si>
  <si>
    <t>alcantara@mundoverde.com.br;cptrocas@dotz.com.br</t>
  </si>
  <si>
    <t>DALFREDO BACKER</t>
  </si>
  <si>
    <t>F003862</t>
  </si>
  <si>
    <t>BELFORD VERDE PRODUTOS NATURAIS LTDA</t>
  </si>
  <si>
    <t>05.394.536/0001-52</t>
  </si>
  <si>
    <t>belfordroxo@mundoverde.com.br;cptrocas@dotz.com.br</t>
  </si>
  <si>
    <t>JOAO FERNANDES NETO</t>
  </si>
  <si>
    <t>F003863</t>
  </si>
  <si>
    <t>FAMILIA CHUEKE COMERCIO DE PRODUTOS ALIMENTICIOS LTDA EPP</t>
  </si>
  <si>
    <t>11.350.724/0001-81</t>
  </si>
  <si>
    <t>metroipanema@mundoverde.com.br;cptrocas@dotz.com.br</t>
  </si>
  <si>
    <t>F003864</t>
  </si>
  <si>
    <t>TRES MINEIROS PRODUTOS NATURAIS E DIETETICOS LTDA</t>
  </si>
  <si>
    <t>04.013.212/0001-64</t>
  </si>
  <si>
    <t>Mundo Verde - BARRA FREEWAY</t>
  </si>
  <si>
    <t>barrafreeway@mundoverde.com.br;cptrocas@dotz.com.br</t>
  </si>
  <si>
    <t>F003865</t>
  </si>
  <si>
    <t>LMA SOLUCOES TECNOLOGICAS LTDA</t>
  </si>
  <si>
    <t>38.359.313/0001-03</t>
  </si>
  <si>
    <t>LUMATEC SOLUCOES TECNOLOGICAS</t>
  </si>
  <si>
    <t>lucasmiranda@lumatecsolucoes.com.br</t>
  </si>
  <si>
    <t>Felipe Sampaio</t>
  </si>
  <si>
    <t>F003866</t>
  </si>
  <si>
    <t>JAMA PRODUTOS NATURAIS LTDA</t>
  </si>
  <si>
    <t>05.856.951/0001-80</t>
  </si>
  <si>
    <t>Mundo Verde - Piabeta</t>
  </si>
  <si>
    <t>piabeta@mundoverde.com.br;cptrocas@dotz.com.br</t>
  </si>
  <si>
    <t>F003867</t>
  </si>
  <si>
    <t>M8R COMERCIO DE PRODUTOS NATURAIS LTDA ME</t>
  </si>
  <si>
    <t>16.548.945/0001-82</t>
  </si>
  <si>
    <t>Mundo Verde - PARK SHOPPING CAMPO GRANDE</t>
  </si>
  <si>
    <t>parkshoppingrj@mundoverde.com.br;cptrocas@dotz.com.br</t>
  </si>
  <si>
    <t>EST DO MONTEIRO</t>
  </si>
  <si>
    <t>F003868</t>
  </si>
  <si>
    <t>VISTA ALEGRE COMERCIO DE PRODUTOS NATURAIS LTDA EPP</t>
  </si>
  <si>
    <t>09.474.301/0001-21</t>
  </si>
  <si>
    <t>vistaalegre@mundoverde.com.br;cptrocas@dotz.com.br</t>
  </si>
  <si>
    <t>BRAS DE PINA</t>
  </si>
  <si>
    <t>F003869</t>
  </si>
  <si>
    <t>CASAMATA SERRA MAR LTDA ME</t>
  </si>
  <si>
    <t>18.913.852/0001-35</t>
  </si>
  <si>
    <t>teresopolisavenida@mundoverde.com.br;cptrocas@dotz.com.br</t>
  </si>
  <si>
    <t>DELFIM MOREIRA</t>
  </si>
  <si>
    <t>F003870</t>
  </si>
  <si>
    <t>BEM VIVER PROD NAT LTDA ME</t>
  </si>
  <si>
    <t>14.719.923/0001-02</t>
  </si>
  <si>
    <t>Mundo Verde - VILA VALQUEIRE</t>
  </si>
  <si>
    <t>valqueire@mundoverde.com.br;cptrocas@dotz.com.br</t>
  </si>
  <si>
    <t>DA VERBENAS</t>
  </si>
  <si>
    <t>F003871</t>
  </si>
  <si>
    <t>ANA LIMA DUARTE GASTRONOMIA E EVENTOS LTDA</t>
  </si>
  <si>
    <t>45.087.237/0001-90</t>
  </si>
  <si>
    <t>GASTRONOMIA ANA LIMA DUARTE</t>
  </si>
  <si>
    <t>eventos@limaduarteeventos.com.br</t>
  </si>
  <si>
    <t>R PAULINO GUIMARÃES</t>
  </si>
  <si>
    <t>F003872</t>
  </si>
  <si>
    <t>PONTO 2 COMERCIO DE ALIMENTOS LTDA ME</t>
  </si>
  <si>
    <t>17.753.012/0001-90</t>
  </si>
  <si>
    <t>guanabarasg@mundoverde.com.br;cptrocas@dotz.com.br</t>
  </si>
  <si>
    <t>JORNALISTA ROBERTO MARINHO</t>
  </si>
  <si>
    <t>F003873</t>
  </si>
  <si>
    <t>BARRANAT COMERCIO E REPRES DE PRODUTOS NATURAIS LTDA</t>
  </si>
  <si>
    <t>01.230.990/0001-17</t>
  </si>
  <si>
    <t>Mundo Verde - JARDIM OCEANICO</t>
  </si>
  <si>
    <t>barra@mundoverde.com.br;cptrocas@dotz.com.br</t>
  </si>
  <si>
    <t>F003874</t>
  </si>
  <si>
    <t>C &amp; FILHOS AMERICAS COMERCIO DE PRODUTOS NATURAlS LTDA EPP</t>
  </si>
  <si>
    <t>19.632.632/0001-04</t>
  </si>
  <si>
    <t>Mundo Verde - AMERICAS SHOPPING</t>
  </si>
  <si>
    <t>americas@mundoverde.com.br;cptrocas@dotz.com.br</t>
  </si>
  <si>
    <t>F003875</t>
  </si>
  <si>
    <t>GIGOR ROSAS COMERCIO DE PRODUTOS NATURAIS LTDA</t>
  </si>
  <si>
    <t>11.102.501/0001-03</t>
  </si>
  <si>
    <t>barrasquare@mundoverde.com.br;cptrocas@dotz.com.br</t>
  </si>
  <si>
    <t>F003876</t>
  </si>
  <si>
    <t>RIPNIK RECREIO COMERCIO PRODUTOS NATURAIS LTDA</t>
  </si>
  <si>
    <t>07.205.720/0001-32</t>
  </si>
  <si>
    <t>recreio@mundoverde.com.br;cptrocas@dotz.com.br</t>
  </si>
  <si>
    <t>F003877</t>
  </si>
  <si>
    <t>FAMILIA INTEGRAL COMERCIO DE PRODUTOS NATURAIS LTDA</t>
  </si>
  <si>
    <t>06.047.457/0001-38</t>
  </si>
  <si>
    <t>charitas@mundoverde.com.br;cptrocas@dotz.com.br</t>
  </si>
  <si>
    <t>QUINTINO BOCAIUVA -</t>
  </si>
  <si>
    <t>F003878</t>
  </si>
  <si>
    <t>LARGO DO BICAO COMERCIO DE PRODUTOS NATURAIS LTDA EPP</t>
  </si>
  <si>
    <t>17.249.896/0001-40</t>
  </si>
  <si>
    <t>largodobicao@mundoverde.com.br;cptrocas@dotz.com.br</t>
  </si>
  <si>
    <t>BRAZ DE PINA</t>
  </si>
  <si>
    <t>F003879</t>
  </si>
  <si>
    <t>PENINSULA PRODUTOS NATURAIS LTDA ME</t>
  </si>
  <si>
    <t>17.147.297/0001-15</t>
  </si>
  <si>
    <t>andarai@mundoverde.com.br;cptrocas@dotz.com.br</t>
  </si>
  <si>
    <t>F003880</t>
  </si>
  <si>
    <t>AGATA AZUL PRODUTOS NATURAIS LTDA</t>
  </si>
  <si>
    <t>04.941.764/0001-32</t>
  </si>
  <si>
    <t>nilopoliscentro@mundoverde.com.br;cptrocas@dotz.com.br</t>
  </si>
  <si>
    <t>EST GETULIO VARGAS</t>
  </si>
  <si>
    <t>F003881</t>
  </si>
  <si>
    <t>VITA CARLON COMERCIO DE PRODUTOS NATURAIS EIRELI</t>
  </si>
  <si>
    <t>21.430.006/0001-79</t>
  </si>
  <si>
    <t>shoppingviabrasil@mundoverde.com.br;cptrocas@dotz.com.br</t>
  </si>
  <si>
    <t>ITAPEVA</t>
  </si>
  <si>
    <t>F003882</t>
  </si>
  <si>
    <t>CZN PRODUTOS NATURAIS LTDA EPP</t>
  </si>
  <si>
    <t>14.289.851/0002-91</t>
  </si>
  <si>
    <t>Mundo Verde - SHOPPING SULACAP</t>
  </si>
  <si>
    <t>sulacap@mundoverde.com.br;cptrocas@dotz.com.br</t>
  </si>
  <si>
    <t>F003883</t>
  </si>
  <si>
    <t>CZN PRODUTOS NATURAIS LTDA ME</t>
  </si>
  <si>
    <t>14.289.851/0001-00</t>
  </si>
  <si>
    <t>jardimguadalupe@mundoverde.com.br;cptrocas@dotz.com.br</t>
  </si>
  <si>
    <t>F003884</t>
  </si>
  <si>
    <t>IRAJA COMERCIO DE PRODUTOS NATURAIS LTDA EPP</t>
  </si>
  <si>
    <t>20.297.732/0001-00</t>
  </si>
  <si>
    <t>iraja@mundoverde.com.br;cptrocas@dotz.com.br</t>
  </si>
  <si>
    <t>MONSENHOFELIX</t>
  </si>
  <si>
    <t>F003885</t>
  </si>
  <si>
    <t>RIPNIK BAND COMERCIO DE PRODUTOS NATURAIS LTDA</t>
  </si>
  <si>
    <t>17.270.064/0001-05</t>
  </si>
  <si>
    <t>mapband@mundoverde.com.br;cptrocas@dotz.com.br</t>
  </si>
  <si>
    <t>EST DOS BANDEIRANTES</t>
  </si>
  <si>
    <t>F003886</t>
  </si>
  <si>
    <t>DAP PRODUTOS NATURAIS LTDA</t>
  </si>
  <si>
    <t>07.179.769/0001-68</t>
  </si>
  <si>
    <t>saogoncaloshopping@mundoverde.com.br;cptrocas@dotz.com.br</t>
  </si>
  <si>
    <t>F003887</t>
  </si>
  <si>
    <t>P FADA VERDE PRODUTOS NATURAIS LTDA ME</t>
  </si>
  <si>
    <t>14.949.574/0001-15</t>
  </si>
  <si>
    <t>ItaboraI@mundoverde.com.br;cptrocas@dotz.com.br</t>
  </si>
  <si>
    <t>VINTE E DOIS DE MAIO</t>
  </si>
  <si>
    <t>F003888</t>
  </si>
  <si>
    <t>GIGOR R S C COMERCIO DE PRODUTOS NATURAIS LTDA</t>
  </si>
  <si>
    <t>08.408.824/0001-07</t>
  </si>
  <si>
    <t>Mundo Verde - ACADEMIA RIO SPORT CENTER</t>
  </si>
  <si>
    <t>rscenter@mundoverde.com.br;cptrocas@dotz.com.br</t>
  </si>
  <si>
    <t>F003889</t>
  </si>
  <si>
    <t>LIRIOS E ALECRIM PRODUTOS NATURAIS LTDA</t>
  </si>
  <si>
    <t>04.204.416/0001-82</t>
  </si>
  <si>
    <t>leme@mundoverde.com.br;cptrocas@dotz.com.br</t>
  </si>
  <si>
    <t>F003890</t>
  </si>
  <si>
    <t>NOVELLO COMERCIO DE PRODUTOS NATURAIS LTDA ME</t>
  </si>
  <si>
    <t>21.974.494/0001-85</t>
  </si>
  <si>
    <t>laranjeirasmall@mundoverde.com.br;cptrocas@dotz.com.br</t>
  </si>
  <si>
    <t>F003891</t>
  </si>
  <si>
    <t>INHAÚMA COMÉRCIO DE PRODUTOS NATURAIS LTDA ME</t>
  </si>
  <si>
    <t>21.800.884/0001-39</t>
  </si>
  <si>
    <t>inhauma@mundoverde.com.br;cptrocas@dotz.com.br</t>
  </si>
  <si>
    <t>ESTRADA ADHEMABEBIANO</t>
  </si>
  <si>
    <t>F003892</t>
  </si>
  <si>
    <t>ROCINHA SAUDAVEL COMERCIO DE PRODUTOS NATURAIS E ALIMENTICIOS LTDA EPP</t>
  </si>
  <si>
    <t>19.921.119/0001-25</t>
  </si>
  <si>
    <t>rocinha@mundoverde.com.br;cptrocas@dotz.com.br</t>
  </si>
  <si>
    <t>JOSE BEMIRO DE SOUZA</t>
  </si>
  <si>
    <t>F003893</t>
  </si>
  <si>
    <t>ESPVERDE ICARAI COMERCIO DE PRODUTOS NATURAIS LTDA</t>
  </si>
  <si>
    <t>13.664.585/0001-96</t>
  </si>
  <si>
    <t>F003894</t>
  </si>
  <si>
    <t>VERDE VIVER PRODUTOS NATURAIS LTDA</t>
  </si>
  <si>
    <t>13.334.061/0001-37</t>
  </si>
  <si>
    <t>F003895</t>
  </si>
  <si>
    <t>ALVES AGUIAR ALIMENTOS LTDA-EPP.</t>
  </si>
  <si>
    <t>20.627.372/0001-50</t>
  </si>
  <si>
    <t>bhanchieta@mundoverde.com.br;cptrocas@dotz.com.br</t>
  </si>
  <si>
    <t>F003896</t>
  </si>
  <si>
    <t>PAT COMERCIO LTDA.</t>
  </si>
  <si>
    <t>15.548.794/0001-08</t>
  </si>
  <si>
    <t>prudente@mundoverde.com.br;cptrocas@dotz.com.br</t>
  </si>
  <si>
    <t>F003897</t>
  </si>
  <si>
    <t>BELO NUTRI COMERCIO LTDA -EPP</t>
  </si>
  <si>
    <t>19.153.282/0001-95</t>
  </si>
  <si>
    <t>bhlourdes@mundoverde.com.br;cptrocas@dotz.com.br</t>
  </si>
  <si>
    <t>F003898</t>
  </si>
  <si>
    <t>JSR COMPANY</t>
  </si>
  <si>
    <t>46.500.281/0001-42</t>
  </si>
  <si>
    <t>MKTG SELEÇÃO E RECRUTAMENTO LTDA</t>
  </si>
  <si>
    <t>mktg.financeiro@gmail.com</t>
  </si>
  <si>
    <t>ST SRTVS QUADRA 701 BLOCO O N,110 SALA 521 PARTE</t>
  </si>
  <si>
    <t>F003899</t>
  </si>
  <si>
    <t>EMPORIO BEM ESTAR COMERCIO DE PRODUTOS NATURAIS LTDA - ME</t>
  </si>
  <si>
    <t>21.389.365/0001-20</t>
  </si>
  <si>
    <t>shoppingcidade@mundoverde.com.br;cptrocas@dotz.com.br</t>
  </si>
  <si>
    <t>F003900</t>
  </si>
  <si>
    <t>CGM VIDA SAUDAVEL LTDA ME</t>
  </si>
  <si>
    <t>22.890.742/0001-72</t>
  </si>
  <si>
    <t>bhshopping@mundoverde.com.br;cptrocas@dotz.com.br</t>
  </si>
  <si>
    <t>ROD B356</t>
  </si>
  <si>
    <t>F003901</t>
  </si>
  <si>
    <t>VIDA SAUDAVEL COM DE PROD NAT LTDA  ME</t>
  </si>
  <si>
    <t>22.649.936/0001-80</t>
  </si>
  <si>
    <t>boulevardshopping@mundoverde.com.br;cptrocas@dotz.com.br</t>
  </si>
  <si>
    <t>F003902</t>
  </si>
  <si>
    <t>LUGES MARQUES COMERCIO LTDA EPP</t>
  </si>
  <si>
    <t>22.666.459/0001-61</t>
  </si>
  <si>
    <t>shoppingdelrey@mundoverde.com.br;cptrocas@dotz.com.br</t>
  </si>
  <si>
    <t>F003903</t>
  </si>
  <si>
    <t>Star Burger Comércio de Alimentos Ltda</t>
  </si>
  <si>
    <t>05.207.845/0001-76</t>
  </si>
  <si>
    <t>Bob's - Rj - Rua 17 De Fevereiro</t>
  </si>
  <si>
    <t>helio-buarque@hotmail.com;cptrocas@dotz.com.br</t>
  </si>
  <si>
    <t>17 de Fevereiro</t>
  </si>
  <si>
    <t>F003904</t>
  </si>
  <si>
    <t>Bob's - Rj - Aeroporto Internacional Tom Jobim</t>
  </si>
  <si>
    <t>ecremonezi@grsa.com.br; cptrocas@dotz.com.br</t>
  </si>
  <si>
    <t>F003905</t>
  </si>
  <si>
    <t>Bob's - Rj - Bobs Viuva Dantas</t>
  </si>
  <si>
    <t>paulocarnier@hotmail.com; bobscentroempresarial@hotmail.com; cptrocas@dotz.com.br</t>
  </si>
  <si>
    <t>F003906</t>
  </si>
  <si>
    <t>Bob's Rj - Largo Do Machado</t>
  </si>
  <si>
    <t>amanda.ribeiro@bffc.com.br; cptrocas@dotz.com.br</t>
  </si>
  <si>
    <t>F003907</t>
  </si>
  <si>
    <t>Bob's - Rj - Parque Shopping Sulacap</t>
  </si>
  <si>
    <t> fernandoemail@gmail.com; cptrocas@dotz.com.br</t>
  </si>
  <si>
    <t>F003908</t>
  </si>
  <si>
    <t>CAXIAS E CARVALHO COM.ALM.ME</t>
  </si>
  <si>
    <t>17.464.768/0001-19</t>
  </si>
  <si>
    <t>Bob's - Rj - Shopping Nova Pavuna</t>
  </si>
  <si>
    <t>sillcarvalho@ig.com.br; cptrocas@dotz.com.br</t>
  </si>
  <si>
    <t>MERCÚRIO</t>
  </si>
  <si>
    <t>F003909</t>
  </si>
  <si>
    <t>Bob's - Rj - Estrada Da Gavea</t>
  </si>
  <si>
    <t>helio-buarque@hotmail.com; cptrocas@dotz.com.br</t>
  </si>
  <si>
    <t>F003910</t>
  </si>
  <si>
    <t>PRIME BRINDES LTDA</t>
  </si>
  <si>
    <t>45.880.720/0001-27</t>
  </si>
  <si>
    <t>PRIME BRINDES</t>
  </si>
  <si>
    <t>atendimentoprimebrindes@gmail.com</t>
  </si>
  <si>
    <t>SQB 1 BLOVO A APARTAMENTO 204</t>
  </si>
  <si>
    <t>F003911</t>
  </si>
  <si>
    <t>Bob's - Rj - Shopping Barra Square</t>
  </si>
  <si>
    <t>tgeisel@uol.com.br; cptrocas@dotz.com.br</t>
  </si>
  <si>
    <t>F003912</t>
  </si>
  <si>
    <t>SANDUICHES GRILL LANCHONETE LTDA</t>
  </si>
  <si>
    <t>07.481.986/0002-99</t>
  </si>
  <si>
    <t>Bob's - Rj - Posto Forza Abolicao</t>
  </si>
  <si>
    <t>space.grill@yahoo.com.br;cptrocas@dotz.com.br</t>
  </si>
  <si>
    <t>Dom HéldeCâmara</t>
  </si>
  <si>
    <t>F003913</t>
  </si>
  <si>
    <t>GUIMAZA COMÉRCIO DE ALIMENTOS LTDA</t>
  </si>
  <si>
    <t>Bob's - Rj - Shopping Carioca</t>
  </si>
  <si>
    <t>marciacostta70@gmail.com; cptrocas@dotz.com.br</t>
  </si>
  <si>
    <t>ESTRADA VICENTE DE CARVALHO</t>
  </si>
  <si>
    <t>F003914</t>
  </si>
  <si>
    <t>SERVET SHAKE DELICIA COMERCIO DE ALIMENTOS LTDA</t>
  </si>
  <si>
    <t>20.718.252/0001-68</t>
  </si>
  <si>
    <t>Bob's - Rj - Av. Nilo Peçanha</t>
  </si>
  <si>
    <t>r.g.moreira@hotmail.com;cptrocas@dotz.com.br</t>
  </si>
  <si>
    <t>NILO PEÇANHA</t>
  </si>
  <si>
    <t>F003915</t>
  </si>
  <si>
    <t>Bob's - Rj - Av Ministro Edgar Romero</t>
  </si>
  <si>
    <t>flaviusandrade@yahoo.com.br;cptrocas@dotz.com.br</t>
  </si>
  <si>
    <t>F003916</t>
  </si>
  <si>
    <t>Anacarol Comércio de Alimentos Ltda</t>
  </si>
  <si>
    <t>Bob's - Rj - Shopping Nova America</t>
  </si>
  <si>
    <t>marciaveloso7@gmail.com;  anapaulat405@gmail.com; cptrocas@dotz.com.br</t>
  </si>
  <si>
    <t>F003917</t>
  </si>
  <si>
    <t>Bob's - Rj - Shopping Guadalupe</t>
  </si>
  <si>
    <t>marcelojosevianna@hotmail.com;cptrocas@dotz.com.br</t>
  </si>
  <si>
    <t>F003918</t>
  </si>
  <si>
    <t>LEGARA COMERCIO DE ALIMENTOS LTDA</t>
  </si>
  <si>
    <t>04.315.539/0001-90</t>
  </si>
  <si>
    <t>Bob's - Rj - Shopping Center Shopping Rio</t>
  </si>
  <si>
    <t>emx@oi.com.br;priviihvidal@hotmail.com;cptrocas@dotz.com.br</t>
  </si>
  <si>
    <t>F003919</t>
  </si>
  <si>
    <t>BOB'S QUIOSQUE SHOPPING NITEROI PLAZA I NOVO</t>
  </si>
  <si>
    <t>10.222.676/0007-79</t>
  </si>
  <si>
    <t>BOBS_111</t>
  </si>
  <si>
    <t>financeiro@bffc.com.br</t>
  </si>
  <si>
    <t>AVENIDA RIO BRANCO</t>
  </si>
  <si>
    <t>F003920</t>
  </si>
  <si>
    <t>Bob's - Rj - Shoppping Metropolitano</t>
  </si>
  <si>
    <t>aldo.castelli@globo.com;cptrocas@dotz.com.br</t>
  </si>
  <si>
    <t>ABERLADO BUENO</t>
  </si>
  <si>
    <t>F003921</t>
  </si>
  <si>
    <t>Rocami Comércio de Alimentos Ltda</t>
  </si>
  <si>
    <t>Bob's - Rj - Shopping Norte Shopping Praca</t>
  </si>
  <si>
    <t>F003922</t>
  </si>
  <si>
    <t>Bob's Rj - Park Shopping Campo Grande (P)</t>
  </si>
  <si>
    <t>separk.mendes@gmail.com; cptrocas@dotz.com.br</t>
  </si>
  <si>
    <t>F003923</t>
  </si>
  <si>
    <t>Bob's - Rj - Drive Posto Shell Nova Iguaçu</t>
  </si>
  <si>
    <t>RAFAEL.MENDES@NILOCEL.COM;cptrocas@dotz.com.br</t>
  </si>
  <si>
    <t>F003924</t>
  </si>
  <si>
    <t>Bob's - Rj - Rua Visconde De Inhauma</t>
  </si>
  <si>
    <t>clamarte@terra.com.br;cptrocas@dotz.com.br</t>
  </si>
  <si>
    <t>F003925</t>
  </si>
  <si>
    <t>FENIX COMERCIO DE ALIMENTOS LTDA - ME</t>
  </si>
  <si>
    <t>07.363.405/0001-33</t>
  </si>
  <si>
    <t>Bob's - Rj - Shopping Map Barra Rio De Janeiro Sml</t>
  </si>
  <si>
    <t>bobsmoll@hotmail.com;cptrocas@dotz.com.br</t>
  </si>
  <si>
    <t>F003926</t>
  </si>
  <si>
    <t>BIGBURGUER CAXIAS LANCHONETES LTDA</t>
  </si>
  <si>
    <t>11.281.683/0001-19</t>
  </si>
  <si>
    <t>Rj - Shopping Caxias Shopping</t>
  </si>
  <si>
    <t>amanda.ribeiro@bffc.com.br;cptrocas@dotz.com.br</t>
  </si>
  <si>
    <t>F003927</t>
  </si>
  <si>
    <t>Bob's - Rj - Drive Campo Grande</t>
  </si>
  <si>
    <t>F003928</t>
  </si>
  <si>
    <t>VENBO COMÉRCIO DE ALIMENTOS LTDA</t>
  </si>
  <si>
    <t>71.833.552/0065-93</t>
  </si>
  <si>
    <t>Bob's Rj - Quiosque Shopping Top Iguacu I</t>
  </si>
  <si>
    <t>elahyne.alves@bffc.com.br; cptrocas@dotz.com.br</t>
  </si>
  <si>
    <t>F003929</t>
  </si>
  <si>
    <t>Bob's - Rj - Shopping Via Parque</t>
  </si>
  <si>
    <t>monicachaib@globo.com;cptrocas@dotz.com.br</t>
  </si>
  <si>
    <t>F003930</t>
  </si>
  <si>
    <t>Bob's - Rj - Aeroporto Santos Dumont</t>
  </si>
  <si>
    <t>lanchoneteriosdu@gmail.com;bremmeduardo@yahoo.com.br;cesbremm@hotmail.com;cptrocas@dotz.com.br</t>
  </si>
  <si>
    <t>F003931</t>
  </si>
  <si>
    <t>SLME COMÉRCIO DE ALIMENTOS - EIRELI - EPP</t>
  </si>
  <si>
    <t>14.193.794/0001-61</t>
  </si>
  <si>
    <t>Bob's - Rj - Rua Uruguai</t>
  </si>
  <si>
    <t>mebaxx@hotmail.com;cptrocas@dotz.com.br</t>
  </si>
  <si>
    <t>F003932</t>
  </si>
  <si>
    <t>71.833.552/0084-56</t>
  </si>
  <si>
    <t>Bob's Rj - Shopping Tijuca</t>
  </si>
  <si>
    <t>Maracanã</t>
  </si>
  <si>
    <t>F003933</t>
  </si>
  <si>
    <t>Bob's - Rj - Shopping Norte Shopping Expansao</t>
  </si>
  <si>
    <t>F003934</t>
  </si>
  <si>
    <t>Bob's - Rj - Bangu Shopping</t>
  </si>
  <si>
    <t>F003935</t>
  </si>
  <si>
    <t>RJ - Cachoeira</t>
  </si>
  <si>
    <t>gustavomilagres@hotmail.com;cptrocas@dotz.com.br</t>
  </si>
  <si>
    <t>F003936</t>
  </si>
  <si>
    <t>71.833.552/0019-58</t>
  </si>
  <si>
    <t>Bob's Rj - Praca Saens Pena</t>
  </si>
  <si>
    <t>Pça. Saens Peña</t>
  </si>
  <si>
    <t>F003937</t>
  </si>
  <si>
    <t>Bob's - Rj - Shopping Nilopolis Square</t>
  </si>
  <si>
    <t>bobsnilopolis@yahoo.com.br;cptrocas@dotz.com.br</t>
  </si>
  <si>
    <t>F003938</t>
  </si>
  <si>
    <t>Bob's - Rj - Madureira Shopping 1º Piso (P)</t>
  </si>
  <si>
    <t>aldo.castelli@globo.com;para r.villote@globo.com; cptrocas@dotz.com.br</t>
  </si>
  <si>
    <t>F003939</t>
  </si>
  <si>
    <t>Bob's - Rj - Bobs Haddock Lobo</t>
  </si>
  <si>
    <t>F003940</t>
  </si>
  <si>
    <t>Auto Posto Excede Ltda</t>
  </si>
  <si>
    <t>Posto Record - Lagoa</t>
  </si>
  <si>
    <t>POSTO46638</t>
  </si>
  <si>
    <t>postosrecord@postosrecord.com.br; cptrocas@dotz.com.br</t>
  </si>
  <si>
    <t>Epitácio Pessoa</t>
  </si>
  <si>
    <t>F003941</t>
  </si>
  <si>
    <t>POSTO IATE COMERCIO SERVIÇOS LTDA</t>
  </si>
  <si>
    <t>Posto Record - Botafogo</t>
  </si>
  <si>
    <t>POSTO46640</t>
  </si>
  <si>
    <t>REPORTENESTOMOREIRA</t>
  </si>
  <si>
    <t>F003942</t>
  </si>
  <si>
    <t>Bob's - Rj - Praia De Botafogo</t>
  </si>
  <si>
    <t>RICARDO192OLI@GMAIL.COM;cptrocas@dotz.com.br</t>
  </si>
  <si>
    <t>F003943</t>
  </si>
  <si>
    <t>Bob's - Rj - Loja Piabetá</t>
  </si>
  <si>
    <t>administrativo@grupoborges.net.br; cptrocas@dotz.com.br</t>
  </si>
  <si>
    <t>F003944</t>
  </si>
  <si>
    <t>Bob's - Rj - Shopping Leblon</t>
  </si>
  <si>
    <t>bl@pastello.com.br; financeiro@pastello.com.br; cptrocas@dotz.com.br</t>
  </si>
  <si>
    <t>F003945</t>
  </si>
  <si>
    <t>Bob's - Rj - Shopping New York City Center</t>
  </si>
  <si>
    <t>gercina@terra.com.br;cptrocas@dotz.com.br</t>
  </si>
  <si>
    <t>F003946</t>
  </si>
  <si>
    <t>Bob's - Rj - Quiosque Botafogo Praia Shopping</t>
  </si>
  <si>
    <t>marcela.bezerra@dotz.com.br;cptrocas@dotz.com.br</t>
  </si>
  <si>
    <t>F003947</t>
  </si>
  <si>
    <t>Bob's - Rj - Bangu Shopping Ii</t>
  </si>
  <si>
    <t>F003948</t>
  </si>
  <si>
    <t>Bob's - Rj - Rua Delfin Carlos</t>
  </si>
  <si>
    <t>LUCIANAPEREIRA06@HOTMAIL.COM;cptrocas@dotz.com.br</t>
  </si>
  <si>
    <t>F003949</t>
  </si>
  <si>
    <t>Bob's - Rj - Av. Nova York</t>
  </si>
  <si>
    <t>limpaguiar@gmail.com;cptrocas@dotz.com.br</t>
  </si>
  <si>
    <t>F003950</t>
  </si>
  <si>
    <t>BOB'S RUA URUGUAIANA</t>
  </si>
  <si>
    <t>10.222.676/0010-74</t>
  </si>
  <si>
    <t>BOBS_86</t>
  </si>
  <si>
    <t>NOVA YORK</t>
  </si>
  <si>
    <t>F003951</t>
  </si>
  <si>
    <t>12.302.074/0002-42</t>
  </si>
  <si>
    <t>Bob's - Rj - Madureira Shopping 3º Piso</t>
  </si>
  <si>
    <t>F003952</t>
  </si>
  <si>
    <t>Bob's - Rj - Avenida Rio Branco Ii</t>
  </si>
  <si>
    <t>KALUF@GLOBO.COM;cptrocas@dotz.com.br</t>
  </si>
  <si>
    <t>F003953</t>
  </si>
  <si>
    <t>Bob's - Rj - Guanabara São Gonçalo</t>
  </si>
  <si>
    <t>yuricdc@bol.com.br;cptrocas@dotz.com.br</t>
  </si>
  <si>
    <t>F003954</t>
  </si>
  <si>
    <t>71.833.552/0006-33</t>
  </si>
  <si>
    <t>Bob's Rj - Castelo (P)</t>
  </si>
  <si>
    <t>F003955</t>
  </si>
  <si>
    <t>Bob's - Rj - Shopping West Shopping Campo Grande I</t>
  </si>
  <si>
    <t>FRANKLIN ROOSEVELT</t>
  </si>
  <si>
    <t>F003956</t>
  </si>
  <si>
    <t>Bob's - Rj - Rua Vilar Dos Telles</t>
  </si>
  <si>
    <t>eric.de.oliveira@hotmail.com; cptrocas@dotz.com.br</t>
  </si>
  <si>
    <t>F003957</t>
  </si>
  <si>
    <t>Bob's - Rj - Bobs Via Brasil</t>
  </si>
  <si>
    <t>emx@oi.com.br;cptrocas@dotz.com.br</t>
  </si>
  <si>
    <t>F003958</t>
  </si>
  <si>
    <t>EMERSON.CUNHA38@GMAIL.COM;cptrocas@dotz.com.br</t>
  </si>
  <si>
    <t>F003959</t>
  </si>
  <si>
    <t>Bob's - Rj - Shopping Downtown</t>
  </si>
  <si>
    <t>ffatlan@hotmail.com;cptrocas@dotz.com.br</t>
  </si>
  <si>
    <t>F003960</t>
  </si>
  <si>
    <t>ALG POSTO DE ABASTECIMENTO E SERVIÇOS LT</t>
  </si>
  <si>
    <t>Posto Record - Bonsucesso</t>
  </si>
  <si>
    <t>POSTO46639</t>
  </si>
  <si>
    <t>F003961</t>
  </si>
  <si>
    <t>wallacethadeu@gmail.com; cptrocas@dotz.com.br</t>
  </si>
  <si>
    <t>DOS DEMOCRÁTICOS</t>
  </si>
  <si>
    <t>F003962</t>
  </si>
  <si>
    <t>Bob's - Rj - Rua Cosme Velho</t>
  </si>
  <si>
    <t>restaurantecosmevelho@gmail.com; cptrocas@dotz.com.br</t>
  </si>
  <si>
    <t>N. SRA. COPACABANA</t>
  </si>
  <si>
    <t>F003963</t>
  </si>
  <si>
    <t>BOB'S NOVA IGUAÇU AMARAL PEIXOTO</t>
  </si>
  <si>
    <t>BOBS_85</t>
  </si>
  <si>
    <t>F003964</t>
  </si>
  <si>
    <t>SERBAR COMERCIO DE ALIMENTOS EIRELI - EPP</t>
  </si>
  <si>
    <t>19.693.564/0001-85</t>
  </si>
  <si>
    <t>Bob's - Rj - Shopping Niteroi Plaza</t>
  </si>
  <si>
    <t>diogopbarroso@gmail.com;cptrocas@dotz.com.br</t>
  </si>
  <si>
    <t>AMARAL PEIXOTO</t>
  </si>
  <si>
    <t>F003965</t>
  </si>
  <si>
    <t>BLU LANCHONETES EIRELI -EPP</t>
  </si>
  <si>
    <t>18.145.881/0001-02</t>
  </si>
  <si>
    <t>Bob's - Rj - Queimados Centro</t>
  </si>
  <si>
    <t>QUEIMADOS</t>
  </si>
  <si>
    <t>betoposto@yahoo.com.br;cptrocas@dotz.com.br</t>
  </si>
  <si>
    <t>F003966</t>
  </si>
  <si>
    <t>Bob's - Rj - Shopping Itaboraí Plaza</t>
  </si>
  <si>
    <t>TINGUA</t>
  </si>
  <si>
    <t>F003967</t>
  </si>
  <si>
    <t>SUNLIT DISTRIBUIDORA E INFORMÁTICA EIRELI-EPP</t>
  </si>
  <si>
    <t>06.036.392/0001-25</t>
  </si>
  <si>
    <t>SUNLIT TECHNOLOGIES</t>
  </si>
  <si>
    <t>ANTONIO@SUNLIT.COM.BR</t>
  </si>
  <si>
    <t>VIEIRA DE MORAIS 987   SUITE 51</t>
  </si>
  <si>
    <t>F003968</t>
  </si>
  <si>
    <t>Bob's - Rj - Posto Forza Itaborai Ii</t>
  </si>
  <si>
    <t>davidson_chrystian@hotmail.com;cptrocas@dotz.com.br</t>
  </si>
  <si>
    <t>F003969</t>
  </si>
  <si>
    <t>Bob's - Rj - Rua Real Grandeza</t>
  </si>
  <si>
    <t>ronaldo2505@gmail.com; cptrocas@dotz.com.br</t>
  </si>
  <si>
    <t>F003970</t>
  </si>
  <si>
    <t>ASSIM PRODUÇÕES E EVENTOS LTDA</t>
  </si>
  <si>
    <t>22.952.637/0001-10</t>
  </si>
  <si>
    <t>financeiro@assimproducoes.com.br</t>
  </si>
  <si>
    <t>R VOLUNTÁRIOS DA PATRIA</t>
  </si>
  <si>
    <t>F003971</t>
  </si>
  <si>
    <t>71.833.552/0017-96</t>
  </si>
  <si>
    <t>Bob's Rj - Rua Senador Dantas</t>
  </si>
  <si>
    <t>F003972</t>
  </si>
  <si>
    <t>NIPEDA COMÉRCIO DE ALIMENTOS LTDA</t>
  </si>
  <si>
    <t>Bob's - Rj - Nova America Expansao</t>
  </si>
  <si>
    <t>F003973</t>
  </si>
  <si>
    <t>Bob's - Rj - Rua Do Bispo</t>
  </si>
  <si>
    <t>rubensmoll@terra.com.br;cptrocas@dotz.com.br</t>
  </si>
  <si>
    <t>F003974</t>
  </si>
  <si>
    <t>.+1BAR COMÉRCIO DE ALIMENTOS EIRELI - EPP</t>
  </si>
  <si>
    <t>20.455.482/0001-81</t>
  </si>
  <si>
    <t>Bob's - Rj - Rua Gaviao Peixoto</t>
  </si>
  <si>
    <t>DO BISPO</t>
  </si>
  <si>
    <t>F003975</t>
  </si>
  <si>
    <t>Bob's - Rj - Carvalho De Souza</t>
  </si>
  <si>
    <t>paulomorgado@oi.com.br;cptrocas@dotz.com.br</t>
  </si>
  <si>
    <t>F003976</t>
  </si>
  <si>
    <t>71.833.552/0140-06</t>
  </si>
  <si>
    <t>Bob's Rj - Shopping São Gonçalo</t>
  </si>
  <si>
    <t>Carvalho de Souza</t>
  </si>
  <si>
    <t>F003977</t>
  </si>
  <si>
    <t>08.919.732/0002-72</t>
  </si>
  <si>
    <t>Bob's - Rj - Quiosque Shopping Barra Garden</t>
  </si>
  <si>
    <t>tgeisel@uol.com.br;cptrocas@dotz.com.br</t>
  </si>
  <si>
    <t>TRAVESSA SÃO GONÇALO</t>
  </si>
  <si>
    <t>F003978</t>
  </si>
  <si>
    <t>Bob's - Rj - Itaguaí Centro</t>
  </si>
  <si>
    <t>carla@ccure.com.br;cptrocas@dotz.com.br</t>
  </si>
  <si>
    <t>FELIPE CARDOSO</t>
  </si>
  <si>
    <t>F003979</t>
  </si>
  <si>
    <t>FAST AUTO COMÉRCIO DE ALIMENTOS LTDA</t>
  </si>
  <si>
    <t>Bob's - Rj - Posto Shell Leblon</t>
  </si>
  <si>
    <t>postosrecord@postosrecord.com.br; neide@postosrecord.com.br; cptrocas@dotz.com.br</t>
  </si>
  <si>
    <t>ESTRADA UNIÃO INDUSTRIAL</t>
  </si>
  <si>
    <t>F003980</t>
  </si>
  <si>
    <t>Bob's - Rj - Rua Feliciano Sodre</t>
  </si>
  <si>
    <t>rms@fatorseguros.com.br;cptrocas@dotz.com.br</t>
  </si>
  <si>
    <t>F003981</t>
  </si>
  <si>
    <t>Bob's - Rj - Rua Domingos Ferreira</t>
  </si>
  <si>
    <t>BARCELLOS.BS@GMAIL.COM;cptrocas@dotz.com.br</t>
  </si>
  <si>
    <t>F003982</t>
  </si>
  <si>
    <t>DOCE VILLA PAES E DOCES LTDA</t>
  </si>
  <si>
    <t>01.202.725/0001-25</t>
  </si>
  <si>
    <t>CAFEHAFEN</t>
  </si>
  <si>
    <t>solange_festas13@yahoo.com.br</t>
  </si>
  <si>
    <t>INCONFIDENCIA MINEIRA</t>
  </si>
  <si>
    <t>F003983</t>
  </si>
  <si>
    <t>71.833.552/0129-92</t>
  </si>
  <si>
    <t>Bob's Rj - Shopping Projac</t>
  </si>
  <si>
    <t>Edmundo Bittencourt</t>
  </si>
  <si>
    <t>F003984</t>
  </si>
  <si>
    <t>Bob's - Rj - Shopping Boulevard São Gonçalo</t>
  </si>
  <si>
    <t>F003985</t>
  </si>
  <si>
    <t>APP COMERCIO DE ALIMENTOS LTDA</t>
  </si>
  <si>
    <t>12.034.295/0001-04</t>
  </si>
  <si>
    <t>Bob's - Rj - Shopping Botafogo Praia Shopping</t>
  </si>
  <si>
    <t>DOMINGOS FERREIRAS</t>
  </si>
  <si>
    <t>F003986</t>
  </si>
  <si>
    <t>3.348.247/0001-45</t>
  </si>
  <si>
    <t>danielle.mello@bffc.com.br;cptrocas@dotz.com.br</t>
  </si>
  <si>
    <t>F003987</t>
  </si>
  <si>
    <t>Bob's - Rj - Bobs Burgers Rua Alfândega</t>
  </si>
  <si>
    <t>F003988</t>
  </si>
  <si>
    <t>STALO 2014 LANCHONETE E COMERCIO EIRELI EPP</t>
  </si>
  <si>
    <t>19.210.313/0002-83</t>
  </si>
  <si>
    <t>darlenea.rocha@hotmail.com;cptrocas@dotz.com.br</t>
  </si>
  <si>
    <t>PRESIDENTE KENEDY</t>
  </si>
  <si>
    <t>F003989</t>
  </si>
  <si>
    <t>Bob's - Rj - Shopping Patio Mix Itaguai</t>
  </si>
  <si>
    <t>F003990</t>
  </si>
  <si>
    <t>Bob's - Rj - Drive Taquara</t>
  </si>
  <si>
    <t>bruno@bmmarques.com.br;cptrocas@dotz.com.br</t>
  </si>
  <si>
    <t>F003991</t>
  </si>
  <si>
    <t>Bob's - Rj - Posto Forza Santa Cruz</t>
  </si>
  <si>
    <t>ARMANDO SALES DE OLIVEIRA</t>
  </si>
  <si>
    <t>F003992</t>
  </si>
  <si>
    <t>71.833.552/0014-43</t>
  </si>
  <si>
    <t>Bob's Rj - Portela</t>
  </si>
  <si>
    <t>F003993</t>
  </si>
  <si>
    <t>71.833.552/0025-04</t>
  </si>
  <si>
    <t>Bob's Rj - Caxias Marques De Herval</t>
  </si>
  <si>
    <t>ROD RIO SANTOS</t>
  </si>
  <si>
    <t>F003994</t>
  </si>
  <si>
    <t>TATY'S COMERCIO DE LANCHES LTDA</t>
  </si>
  <si>
    <t>17.497.268/0001-83</t>
  </si>
  <si>
    <t>tatianadfig@gmail.com;cptrocas@dotz.com.br</t>
  </si>
  <si>
    <t>BINGEN</t>
  </si>
  <si>
    <t>F003995</t>
  </si>
  <si>
    <t>MARINALBABREU@GMAIL.COM;cptrocas@dotz.com.br</t>
  </si>
  <si>
    <t>F003996</t>
  </si>
  <si>
    <t>71.833.552/0096-90</t>
  </si>
  <si>
    <t>Bob's Rj - Terminal Mar. Praça XV</t>
  </si>
  <si>
    <t>F003997</t>
  </si>
  <si>
    <t>rebel@adconassessoria.com.br;cptrocas@dotz.com.br</t>
  </si>
  <si>
    <t>F003998</t>
  </si>
  <si>
    <t>DARU COMERCIO DE ALIMENTOS LTDA</t>
  </si>
  <si>
    <t>11.326.784/0001-69</t>
  </si>
  <si>
    <t>lopes_angelo05@me.com;cptrocas@dotz.com.br</t>
  </si>
  <si>
    <t>Marquês De Herval</t>
  </si>
  <si>
    <t>F003999</t>
  </si>
  <si>
    <t>Rj - Posto Forza Lote XV</t>
  </si>
  <si>
    <t>leo.balardino@gmail.com; cptrocas@dotz.com.br</t>
  </si>
  <si>
    <t>F004000</t>
  </si>
  <si>
    <t>AUTO POSTO O. L. LTDA</t>
  </si>
  <si>
    <t>10.145.709/0001-39</t>
  </si>
  <si>
    <t>alexandrelisnik@gmail.com;cptrocas@dotz.com.br</t>
  </si>
  <si>
    <t>MAGALHÃES BASTO</t>
  </si>
  <si>
    <t>F004001</t>
  </si>
  <si>
    <t>Rj - Bob'S Posto Ale Ramos</t>
  </si>
  <si>
    <t>FERNANDES74819@YAHOO.COM.BR;cptrocas@dotz.com.br</t>
  </si>
  <si>
    <t>F004002</t>
  </si>
  <si>
    <t>BARTEN COMERCIO DE ALIMENTO EIRELLI - EPP</t>
  </si>
  <si>
    <t>17.539.050/0001-44</t>
  </si>
  <si>
    <t>diogopbarroso@gmail.com; barteneirelli@gmail.com; cptrocas@dotz.com.br</t>
  </si>
  <si>
    <t>Visconde de Rio Branco</t>
  </si>
  <si>
    <t>F004003</t>
  </si>
  <si>
    <t>MARIVENT FOOD COMPANY - COMERCIO DE ALIMENTOS EIRELI</t>
  </si>
  <si>
    <t>18.852.753/0001-90</t>
  </si>
  <si>
    <t>Bob's Rj - Av Erasmo Braga</t>
  </si>
  <si>
    <t>PEDROLEITE@HOTMAIL.COM;cptrocas@dotz.com.br</t>
  </si>
  <si>
    <t>F004004</t>
  </si>
  <si>
    <t>Bob's - Rj - Posto Br Washington Luis Gramacho</t>
  </si>
  <si>
    <t>andersonjose1408@hotmail.com;cptrocas@dotz.com.br</t>
  </si>
  <si>
    <t>F004005</t>
  </si>
  <si>
    <t>VR-BBS RESTAURANTE LTDA</t>
  </si>
  <si>
    <t>10.923.184/0003-87</t>
  </si>
  <si>
    <t>anapaula@grupoviario.com.br;cptrocas@dotz.com.br</t>
  </si>
  <si>
    <t>SÃO BOAVENTURA</t>
  </si>
  <si>
    <t>F004006</t>
  </si>
  <si>
    <t>MOLL VILA COMERCIO DE ALIMENTOS LTDA</t>
  </si>
  <si>
    <t>08.787.230/0001-54</t>
  </si>
  <si>
    <t>EUCLIDES FARIA</t>
  </si>
  <si>
    <t>F004007</t>
  </si>
  <si>
    <t>ALA COMERCIO DE ALIMENTOS LTDA</t>
  </si>
  <si>
    <t>Bob's Rj - Shopping Rio Shopping Freguesia</t>
  </si>
  <si>
    <t>CARLOS GIANELLI</t>
  </si>
  <si>
    <t>F004008</t>
  </si>
  <si>
    <t>71.833.552/0029-20</t>
  </si>
  <si>
    <t>Bob's Rj - Shopping Grande Rio</t>
  </si>
  <si>
    <t>ERASMO BRAGA</t>
  </si>
  <si>
    <t>F004009</t>
  </si>
  <si>
    <t>Bob's - Rj - Shopping Itaipu Multicenter Praca</t>
  </si>
  <si>
    <t>elianabobs@yahoo.com.br;cptrocas@dotz.com.br</t>
  </si>
  <si>
    <t>F004010</t>
  </si>
  <si>
    <t>IMBARIE BURGUER LANCHES EIRELI</t>
  </si>
  <si>
    <t>Bob's - Rj - Posto Forza Imbariê</t>
  </si>
  <si>
    <t>supervisaolojasetutta@yahoo.com.br; valeriamaisbrasil@gmail.com; cptrocas@dotz.com.br</t>
  </si>
  <si>
    <t>FRANCISCO BICALHO</t>
  </si>
  <si>
    <t>F004011</t>
  </si>
  <si>
    <t>Bob's Rj - Bobs São João De Meriti</t>
  </si>
  <si>
    <t>marpa.job@hotmail.com;cptrocas@dotz.com.br</t>
  </si>
  <si>
    <t>F004012</t>
  </si>
  <si>
    <t>marinamaiarj@globo.com; cptrocas@dotz.com.br</t>
  </si>
  <si>
    <t>F004013</t>
  </si>
  <si>
    <t>Bob's - Rj - Shopping Meier</t>
  </si>
  <si>
    <t>F004014</t>
  </si>
  <si>
    <t>Bob's - Rj - Bob'S Do Posto Shell Presidente Vargas (Metrô)</t>
  </si>
  <si>
    <t>thiago@redemarcela.com.br;cptrocas@dotz.com.br</t>
  </si>
  <si>
    <t>F004015</t>
  </si>
  <si>
    <t>Bob's - Rj - Rua Figueiredo Magalhaes</t>
  </si>
  <si>
    <t>pbi.stern@gmail.com; cptrocas@dotz.com.br</t>
  </si>
  <si>
    <t>RODOVIA RIO MAGÉ</t>
  </si>
  <si>
    <t>F004016</t>
  </si>
  <si>
    <t>Bob's - Rj - Posto Shell Ayrton Senna</t>
  </si>
  <si>
    <t>ayrtonsenna.em@gmail.com;cptrocas@dotz.com.br</t>
  </si>
  <si>
    <t>F004017</t>
  </si>
  <si>
    <t>Bob's Rj - Shopping Barra Shopping</t>
  </si>
  <si>
    <t>F004018</t>
  </si>
  <si>
    <t>71.833.552/0127-20</t>
  </si>
  <si>
    <t>Bob's Rj - Vila Valqueire</t>
  </si>
  <si>
    <t>F004019</t>
  </si>
  <si>
    <t>Bob's - Rj - Bob'S Burgers Posto Rocar</t>
  </si>
  <si>
    <t>luciana1102@yahoo.com.br;cptrocas@dotz.com.br</t>
  </si>
  <si>
    <t>DAS AMERICAS 1600 PARTE</t>
  </si>
  <si>
    <t>F004020</t>
  </si>
  <si>
    <t>71.833.552/0015-24</t>
  </si>
  <si>
    <t>Bob's Rj - Km 46</t>
  </si>
  <si>
    <t>Figueiredo Magalhães</t>
  </si>
  <si>
    <t>F004021</t>
  </si>
  <si>
    <t>MOLL ALIMENTOS LTDA</t>
  </si>
  <si>
    <t>06.000.413/0002-33</t>
  </si>
  <si>
    <t>Bob's - Rj - Boulevard Cidade Nova</t>
  </si>
  <si>
    <t>AYRTON SENNA DA SILVA</t>
  </si>
  <si>
    <t>F004022</t>
  </si>
  <si>
    <t>EYOU INFORMATICA LTDA</t>
  </si>
  <si>
    <t>50.692.154/0001-60</t>
  </si>
  <si>
    <t>EYOU</t>
  </si>
  <si>
    <t>teles@eyou.com.br</t>
  </si>
  <si>
    <t>F004023</t>
  </si>
  <si>
    <t>Bob's - Rj - Posto Vista Alegre</t>
  </si>
  <si>
    <t>gerson.f.c@hotmail.com;cptrocas@dotz.com.br</t>
  </si>
  <si>
    <t>F004024</t>
  </si>
  <si>
    <t>Bob's Rj - Posto Forza Ramos</t>
  </si>
  <si>
    <t>edu.rapparini@zipmail.com.br;cptrocas@dotz.com.br</t>
  </si>
  <si>
    <t>F004025</t>
  </si>
  <si>
    <t>Bob's - Rj - Posto Esso Imperatriz</t>
  </si>
  <si>
    <t>F004026</t>
  </si>
  <si>
    <t>Bob's - Rj - Drive Hiper Walmart Niteroi Manilha</t>
  </si>
  <si>
    <t>charles.camposlima@yahoo.com.br;cptrocas@dotz.com.br</t>
  </si>
  <si>
    <t>F004027</t>
  </si>
  <si>
    <t>AGÊNCIA TERRUÁ LTDA</t>
  </si>
  <si>
    <t>12.445.718/0001-70</t>
  </si>
  <si>
    <t>AGÊNCIA TERRUÁ</t>
  </si>
  <si>
    <t>laura.sousa@agenciaterrua.com.br</t>
  </si>
  <si>
    <t>SHN QUADRA 2 BLOCO F LOJA 58D - EX. OFFICE TOWER</t>
  </si>
  <si>
    <t>F004028</t>
  </si>
  <si>
    <t>VIRIDIANA GREGORIO BRANDAO PIRES 27786413863</t>
  </si>
  <si>
    <t>20.389.190/0001-98</t>
  </si>
  <si>
    <t>viridiana@uol.com.br</t>
  </si>
  <si>
    <t>R DOS BOGARIS</t>
  </si>
  <si>
    <t>F004029</t>
  </si>
  <si>
    <t>Bob's - Rj - Posto Forza Itaborai I</t>
  </si>
  <si>
    <t>brunoita1@yahoo.com.br;cptrocas@dotz.com.br</t>
  </si>
  <si>
    <t>F004030</t>
  </si>
  <si>
    <t>Bob's - Rj - Shopping Familia</t>
  </si>
  <si>
    <t>F004031</t>
  </si>
  <si>
    <t>Bob's - Rj - Shopping Itaipu Multicenter Terreo</t>
  </si>
  <si>
    <t>F004032</t>
  </si>
  <si>
    <t>Bob's - Rj - Shopping Jardim Guadalupe</t>
  </si>
  <si>
    <t>daflacerda@yahoo.com.br;cptrocas@dotz.com.br</t>
  </si>
  <si>
    <t>F004033</t>
  </si>
  <si>
    <t>Bob's - Rj - Bob'S Prezunic Caxias</t>
  </si>
  <si>
    <t>spacefigueira@gmail.com;cptrocas@dotz.com.br</t>
  </si>
  <si>
    <t>F004034</t>
  </si>
  <si>
    <t>Bob's - Rj - West Shopping II</t>
  </si>
  <si>
    <t>F004035</t>
  </si>
  <si>
    <t>PARADA BURGUER LANCHES LTDA</t>
  </si>
  <si>
    <t>10.978.035/0001-53</t>
  </si>
  <si>
    <t>Bob's - Rj - Posto Forza Parada Angelica</t>
  </si>
  <si>
    <t>anderson@grupoborges.net.br;cptrocas@dotz.com.br</t>
  </si>
  <si>
    <t>Rodovia BR</t>
  </si>
  <si>
    <t>F004036</t>
  </si>
  <si>
    <t>Profetiza Burguer Com De Alim LTDA EPP</t>
  </si>
  <si>
    <t>13.400.425/0001-30</t>
  </si>
  <si>
    <t>Bob's - Rj - Posto Forza Caju</t>
  </si>
  <si>
    <t>Automóvel Club</t>
  </si>
  <si>
    <t>F004037</t>
  </si>
  <si>
    <t>alexandre.carvalhosa@gmail.com;cptrocas@dotz.com.br</t>
  </si>
  <si>
    <t>F004038</t>
  </si>
  <si>
    <t>ALMEIDA DE CARVALHO SERVÇOS LTDA.</t>
  </si>
  <si>
    <t>23.498.753/0001-74</t>
  </si>
  <si>
    <t>ADEC SERVIÇOS</t>
  </si>
  <si>
    <t>comercial@adecservicos.com</t>
  </si>
  <si>
    <t>AV. DAS CASTANHEIRAS Nº 820 SALA 709/711</t>
  </si>
  <si>
    <t>F004039</t>
  </si>
  <si>
    <t>Bob's Rj - Ilha Plaza Shopping (P)</t>
  </si>
  <si>
    <t>thais.cardoso@bffc.com.br; cptrocas@dotz.com.br</t>
  </si>
  <si>
    <t>F004040</t>
  </si>
  <si>
    <t>SABOR DO RIO 2011 LANCHONETE LTDA - ME</t>
  </si>
  <si>
    <t>13.167.169/0002-63</t>
  </si>
  <si>
    <t>wallacethadeu@gmail.com;cptrocas@dotz.com.br</t>
  </si>
  <si>
    <t>F004041</t>
  </si>
  <si>
    <t>F004042</t>
  </si>
  <si>
    <t>M2CR CONSULTORIA EMPRESARIAL LTDA</t>
  </si>
  <si>
    <t>31.348.830/0001-38</t>
  </si>
  <si>
    <t>M2CR</t>
  </si>
  <si>
    <t>caemauad@yahoo.com</t>
  </si>
  <si>
    <t>F004043</t>
  </si>
  <si>
    <t>L V ROCA COMERCIO DE ALIMENTOS LIMITADA</t>
  </si>
  <si>
    <t>13.074.302/0001-56</t>
  </si>
  <si>
    <t>Bob's - Rj - General Rocca</t>
  </si>
  <si>
    <t>F004044</t>
  </si>
  <si>
    <t>01.039.865/0004-77</t>
  </si>
  <si>
    <t>Bob's - Rj - Quiosque Shooping Via Brasil 2</t>
  </si>
  <si>
    <t>MERITI</t>
  </si>
  <si>
    <t>F004045</t>
  </si>
  <si>
    <t>Bob's - Rj - Posto Forza Dutra Sao Joao De Meriti</t>
  </si>
  <si>
    <t>robsonaraujo10@yahoo.com.br;cptrocas@dotz.com.br</t>
  </si>
  <si>
    <t>F004046</t>
  </si>
  <si>
    <t>Rj - Shopping Rio Sul</t>
  </si>
  <si>
    <t>flavia.tomaz@bffc.com.br; riosulpraca@lojas.bobs.com.br; cptrocas@dotz.com.br</t>
  </si>
  <si>
    <t>F004047</t>
  </si>
  <si>
    <t>Bob's - Rj - Bob'S Shakes Metrô General Osório</t>
  </si>
  <si>
    <t>hsxrio@hotmail.com;cptrocas@dotz.com.br</t>
  </si>
  <si>
    <t>F004048</t>
  </si>
  <si>
    <t>Bob's - Rj - Posto Forza Pavuna</t>
  </si>
  <si>
    <t>sillcarvalho@ig.com.br;cptrocas@dotz.com.br</t>
  </si>
  <si>
    <t>F004049</t>
  </si>
  <si>
    <t>LV ROCA COMERCIO DE ALIMENTOS LTDA - EPP</t>
  </si>
  <si>
    <t>13.074.302/0002-37</t>
  </si>
  <si>
    <t>Bob's - Rj - Quiosque Metro Saens Pena</t>
  </si>
  <si>
    <t>GENERAL ROCA</t>
  </si>
  <si>
    <t>F004050</t>
  </si>
  <si>
    <t>Bob's - Rj - Rodoviaria Novo Rio</t>
  </si>
  <si>
    <t>F004051</t>
  </si>
  <si>
    <t>Bob's - Rj - Forza Alto Da Boa Vista</t>
  </si>
  <si>
    <t>aexon.buenavista@gmail.com;cptrocas@dotz.com.br</t>
  </si>
  <si>
    <t>F004052</t>
  </si>
  <si>
    <t>SANS SHAKES COMERCIO DE ALIMENTOS LTDA</t>
  </si>
  <si>
    <t>21.796.096/0001-16</t>
  </si>
  <si>
    <t>Bob's - Rj - Bob'S Shakes Praça Rui Barbosa</t>
  </si>
  <si>
    <t>LAURO SODRE</t>
  </si>
  <si>
    <t>F004053</t>
  </si>
  <si>
    <t>01.039.865/0005-58</t>
  </si>
  <si>
    <t>Bob's - Rj - Quiosque Shopping Via Brasil 1</t>
  </si>
  <si>
    <t>GENERAL OSORIO</t>
  </si>
  <si>
    <t>F004054</t>
  </si>
  <si>
    <t>BRINDES4YOU LTDA</t>
  </si>
  <si>
    <t>47.467.635/0001-67</t>
  </si>
  <si>
    <t>BRINDES4YOU</t>
  </si>
  <si>
    <t>joao@brindes4you.com.br</t>
  </si>
  <si>
    <t>ORIÇANGA</t>
  </si>
  <si>
    <t>F004055</t>
  </si>
  <si>
    <t>17.539.050/0003-06</t>
  </si>
  <si>
    <t>Bob's - Rj - Quiosque Shopping Pátio Alcântara</t>
  </si>
  <si>
    <t>SAENS PENA</t>
  </si>
  <si>
    <t>F004056</t>
  </si>
  <si>
    <t>PATRICK COMERCIO DE ALIMENTOS LTDA.</t>
  </si>
  <si>
    <t>15.188.908/0001-48</t>
  </si>
  <si>
    <t>Bob's - Rj - Quiosque Metro Pavuna</t>
  </si>
  <si>
    <t>Edmundo Bittencour</t>
  </si>
  <si>
    <t>F004057</t>
  </si>
  <si>
    <t>12.610.816/0002-05</t>
  </si>
  <si>
    <t>Bob's - Rj - Quiosque Shopping Iguatemi Ii</t>
  </si>
  <si>
    <t>supremabobs@bol.com.br;cptrocas@dotz.com.br</t>
  </si>
  <si>
    <t>F004058</t>
  </si>
  <si>
    <t>13.777.686/0001-73</t>
  </si>
  <si>
    <t>Bob's - Rj - Quiosque Shopping Familia</t>
  </si>
  <si>
    <t>ESTRADA DAS FURNAS</t>
  </si>
  <si>
    <t>F004059</t>
  </si>
  <si>
    <t>KANKEI SOLUCOES EM TECNOLOGIA DA INFORMACAO LTDA</t>
  </si>
  <si>
    <t>12.478.402/0001-85</t>
  </si>
  <si>
    <t>marcos@kankei.com.br</t>
  </si>
  <si>
    <t>AV JOAO GUALBERTO</t>
  </si>
  <si>
    <t>F004060</t>
  </si>
  <si>
    <t>Bob's - Rj - Quiosque Shopping Passeio</t>
  </si>
  <si>
    <t>F004061</t>
  </si>
  <si>
    <t>BEXCELLENT COMERCIO DE3 ALIMENTOS LTDA E</t>
  </si>
  <si>
    <t>12.424.905/0001-78</t>
  </si>
  <si>
    <t>Bob's - Rj - Bex Guanabara Barra</t>
  </si>
  <si>
    <t>MARQUES DE SAO VICENTE</t>
  </si>
  <si>
    <t>F004062</t>
  </si>
  <si>
    <t>01.039.865/0008-09</t>
  </si>
  <si>
    <t>Bob's - Rj - Quiosque Parque Shopping Sulacap</t>
  </si>
  <si>
    <t>FERNANDOEMAIL@GMAIL.COM;cptrocas@dotz.com.br</t>
  </si>
  <si>
    <t>F004063</t>
  </si>
  <si>
    <t>F004064</t>
  </si>
  <si>
    <t>MONTE SIÃO DE BELFORD ROXO COMERCIO DE ALIMENTOS LTDA ME</t>
  </si>
  <si>
    <t>19.205.140/0001-24</t>
  </si>
  <si>
    <t>Bob's - Rj - Quiosque Shopping Nova Belford</t>
  </si>
  <si>
    <t>hildafg@ig.com.br;cptrocas@dotz.com.br</t>
  </si>
  <si>
    <t>F004065</t>
  </si>
  <si>
    <t>BURGUER MAX COMÉRCIO DE ALIMENTOS LTDA</t>
  </si>
  <si>
    <t>13.047.853/0001-20</t>
  </si>
  <si>
    <t>Bob's - Rj - Bex Metrô Uruguaiana</t>
  </si>
  <si>
    <t>AUTOMOVEL CLUB</t>
  </si>
  <si>
    <t>F004066</t>
  </si>
  <si>
    <t>SPACE BURGER V COMÉRCIO DE ALIMENTOS LTDA</t>
  </si>
  <si>
    <t>05.020.116/0001-06</t>
  </si>
  <si>
    <t>Bob's - Rj - Posto Forza Washington Luis Figueira</t>
  </si>
  <si>
    <t>Gov.Roberto Silveira</t>
  </si>
  <si>
    <t>F004067</t>
  </si>
  <si>
    <t>RMSHAKES COMERCIO DE ALIMENTOS LTDA</t>
  </si>
  <si>
    <t>13.891.582/0001-95</t>
  </si>
  <si>
    <t>Bob's - Rj - Quiosque Lote 15</t>
  </si>
  <si>
    <t>F004068</t>
  </si>
  <si>
    <t>FAL ALIMENTAÇÃO E EVENTOS EIRELI</t>
  </si>
  <si>
    <t>09.911.379/0001-66</t>
  </si>
  <si>
    <t>BUFFET DA CORTE</t>
  </si>
  <si>
    <t>buffetdacorte@gmail.com</t>
  </si>
  <si>
    <t>QMSW 02 CONJ. A LOTE 05 LOJA 01</t>
  </si>
  <si>
    <t>F004069</t>
  </si>
  <si>
    <t>HAREB COMERCIO DE ALIMENTOS LTDA</t>
  </si>
  <si>
    <t>17.292.629/0001-55</t>
  </si>
  <si>
    <t>Bob's - Rj - Quiosque Vilar Dos Teles</t>
  </si>
  <si>
    <t>F004070</t>
  </si>
  <si>
    <t>04.315.539/0002-71</t>
  </si>
  <si>
    <t>Bob's - Rj - Quiosque Shopping Bay Market</t>
  </si>
  <si>
    <t>ROD. WASHINGTON LUIZ</t>
  </si>
  <si>
    <t>F004071</t>
  </si>
  <si>
    <t>INTERFIX INFORMÁTICA LTDA</t>
  </si>
  <si>
    <t>01.705.030/0001-66</t>
  </si>
  <si>
    <t>andre@interfix.com.br</t>
  </si>
  <si>
    <t>Urussui</t>
  </si>
  <si>
    <t>F004072</t>
  </si>
  <si>
    <t>12.302.074/0005-95</t>
  </si>
  <si>
    <t>Bob's - Rj - Quiosque Madureira Shopping Ii</t>
  </si>
  <si>
    <t>F004073</t>
  </si>
  <si>
    <t>SUCBAR COMERCIO DE ALIMENTOS EIRELI - EPP</t>
  </si>
  <si>
    <t>20.542.816/0001-54</t>
  </si>
  <si>
    <t>Bob's - Rj - Quiosque Shopping Niteroi Plaza I</t>
  </si>
  <si>
    <t>ROD. WASHINGTON LUÍS</t>
  </si>
  <si>
    <t>F004074</t>
  </si>
  <si>
    <t>Bob's - Rj - Quiosque Central Do Brasil (Subsolo)</t>
  </si>
  <si>
    <t>hidromate@gmail.com;cptrocas@dotz.com.br</t>
  </si>
  <si>
    <t>F004075</t>
  </si>
  <si>
    <t>71.833.552/0103-53</t>
  </si>
  <si>
    <t>Bob's Rj - Quiosque Terminal Rodoviario Joao Goulart</t>
  </si>
  <si>
    <t>F004076</t>
  </si>
  <si>
    <t>ASSOCIACAO EO BRASIL</t>
  </si>
  <si>
    <t>20.804.104/0001-66</t>
  </si>
  <si>
    <t>contato@rszm.com.br</t>
  </si>
  <si>
    <t>AVENIDA BRASIL</t>
  </si>
  <si>
    <t>F004077</t>
  </si>
  <si>
    <t>Bob's - Rj - Quiosque Metrô Botafogo</t>
  </si>
  <si>
    <t>p.bodolay@globo.com;cptrocas@dotz.com.br</t>
  </si>
  <si>
    <t>F004078</t>
  </si>
  <si>
    <t>71.833.552/0159-08</t>
  </si>
  <si>
    <t>Bob's Rj - Quiosque Shopping Sao Gonçalo II</t>
  </si>
  <si>
    <t>55A3</t>
  </si>
  <si>
    <t>F004079</t>
  </si>
  <si>
    <t>SHAKE METRO CENTRAL COMERCIO DE ALIMENTO</t>
  </si>
  <si>
    <t>15.208.977/0001-76</t>
  </si>
  <si>
    <t>Bob's - Rj - Quiosque Metro Central</t>
  </si>
  <si>
    <t>F004080</t>
  </si>
  <si>
    <t>71.833.552/0113-25</t>
  </si>
  <si>
    <t>Bob's Rj - Quiosque Shopping Grande Rio</t>
  </si>
  <si>
    <t>JOSE JOAQUIM ARAUJO REGADAS</t>
  </si>
  <si>
    <t>F004081</t>
  </si>
  <si>
    <t>Bob's - Rj - Shopping Iguatemi Rio</t>
  </si>
  <si>
    <t>F004082</t>
  </si>
  <si>
    <t>08.304.363/0004-75</t>
  </si>
  <si>
    <t>Bob's Rj - Quiosque Ilha Plaza 2</t>
  </si>
  <si>
    <t>CRISTIANO OTONI</t>
  </si>
  <si>
    <t>F004083</t>
  </si>
  <si>
    <t>20.542.816/0002-35</t>
  </si>
  <si>
    <t>Bob's - Rj - Quiosque Shopping Plaza Niteroi Ii</t>
  </si>
  <si>
    <t>F004084</t>
  </si>
  <si>
    <t>SHAKE DELICIA COMERCIO DE ALIMENTOS LTDA</t>
  </si>
  <si>
    <t>11.909.797/0004-03</t>
  </si>
  <si>
    <t>Bob's - Rj - Bob'S Shakes Taquara</t>
  </si>
  <si>
    <t>F004085</t>
  </si>
  <si>
    <t>Bob's - Rj - Quiosque Patio Mix Itaguai</t>
  </si>
  <si>
    <t>NELSON MANDELA</t>
  </si>
  <si>
    <t>F004086</t>
  </si>
  <si>
    <t>Letstime local vans e exevutivos Ltda</t>
  </si>
  <si>
    <t>50.834.661/0001-90</t>
  </si>
  <si>
    <t>Letstime local vans</t>
  </si>
  <si>
    <t>letstimemobi@gmail.com</t>
  </si>
  <si>
    <t>Av nossa senhora do sabara</t>
  </si>
  <si>
    <t>F004087</t>
  </si>
  <si>
    <t>I9ACAO GAMES LTDA.</t>
  </si>
  <si>
    <t>21.899.928/0001-20</t>
  </si>
  <si>
    <t>I9ACAO</t>
  </si>
  <si>
    <t>fernando@i9acao.com.br</t>
  </si>
  <si>
    <t>TEODORO SAMPAIO</t>
  </si>
  <si>
    <t>F004088</t>
  </si>
  <si>
    <t>71.833.552/0088-80</t>
  </si>
  <si>
    <t>Bob's Rj - Quiosque Shopping Rio Sul II Terreo</t>
  </si>
  <si>
    <t>F004089</t>
  </si>
  <si>
    <t>CLEVERSALE TECNOLOGIA E COMUNICAÇÃO AS</t>
  </si>
  <si>
    <t>35.248.449/0001-58</t>
  </si>
  <si>
    <t>WECLEVER</t>
  </si>
  <si>
    <t>Caldas</t>
  </si>
  <si>
    <t>maicon.taynan@weclever.co</t>
  </si>
  <si>
    <t>Paulino Figueiredo</t>
  </si>
  <si>
    <t>F004090</t>
  </si>
  <si>
    <t>BIGBURGUER CAXIAS LANCHONETE LTDA</t>
  </si>
  <si>
    <t>11.281.683/0003-80</t>
  </si>
  <si>
    <t>F004091</t>
  </si>
  <si>
    <t>Bob's - Rj - Quiosque West Shopping Campo Grande</t>
  </si>
  <si>
    <t>F004092</t>
  </si>
  <si>
    <t>71.833.552/0170-13</t>
  </si>
  <si>
    <t>Bob's Rj - Bob´s Shakes Shopping Grande Rio 2</t>
  </si>
  <si>
    <t>F004093</t>
  </si>
  <si>
    <t>TPZ Informática Ltda</t>
  </si>
  <si>
    <t>05.827.610/0005-00</t>
  </si>
  <si>
    <t>Topaz</t>
  </si>
  <si>
    <t>cmkodama@topazevolution.com</t>
  </si>
  <si>
    <t>F004094</t>
  </si>
  <si>
    <t>01.039.865/0006-39</t>
  </si>
  <si>
    <t>Bob's - Rj - Quiosque Jardim Guadalupe</t>
  </si>
  <si>
    <t>DOS FLAMBOYANTS</t>
  </si>
  <si>
    <t>F004095</t>
  </si>
  <si>
    <t>RM SHAKE I COMERCIO DE ALIMENTOS EIRELE-ME</t>
  </si>
  <si>
    <t>19.190.171/0001-59</t>
  </si>
  <si>
    <t>Bob's - Rj - Bob'S Shakes Hipermercado Prezunic Centenário</t>
  </si>
  <si>
    <t>spacefigueira@gmail.com; cptrocas@dotz.com.br</t>
  </si>
  <si>
    <t>F004096</t>
  </si>
  <si>
    <t>RENATA DA SILVA SARTORI</t>
  </si>
  <si>
    <t>15.266.790/0001-29</t>
  </si>
  <si>
    <t>ALAMEDA CUNHA BUENO</t>
  </si>
  <si>
    <t>F004097</t>
  </si>
  <si>
    <t>ABDERMARC COMERCIO DE ALIMENTOS LTDA</t>
  </si>
  <si>
    <t>04.287.664/0002-15</t>
  </si>
  <si>
    <t>Bob's - Rj - Quiosque Shopping Nilopolis Square</t>
  </si>
  <si>
    <t>Presidente Kenedy</t>
  </si>
  <si>
    <t>F004098</t>
  </si>
  <si>
    <t>SEPARK COMERCIO DE ALIMENTOS LTDA</t>
  </si>
  <si>
    <t>18.776.684/0002-64</t>
  </si>
  <si>
    <t>Bob's Rj - Quiosque Park Shopping Campo Grande</t>
  </si>
  <si>
    <t>F004099</t>
  </si>
  <si>
    <t>MERCADOLIVRE.COM ATIVIDADES DE INTERNET LTDA</t>
  </si>
  <si>
    <t>03.361.252/0001-34</t>
  </si>
  <si>
    <t>Mercado Livre</t>
  </si>
  <si>
    <t>das Nações Unidas, 3003</t>
  </si>
  <si>
    <t>F004100</t>
  </si>
  <si>
    <t>71.833.552/0143-40</t>
  </si>
  <si>
    <t>Bob's Rj - Quiosque Shopping Rio Sul I</t>
  </si>
  <si>
    <t>ARTHUANTONIO SENDAS</t>
  </si>
  <si>
    <t>F004101</t>
  </si>
  <si>
    <t>VITORIA DELICIA COMERCIO DE ALIMENTOS EIRELI</t>
  </si>
  <si>
    <t>18.986.189/0003-60</t>
  </si>
  <si>
    <t>Bob's - Rj - Bob'S Shakes Shopping Downtown</t>
  </si>
  <si>
    <t>F004102</t>
  </si>
  <si>
    <t>08.304.363/0002-03</t>
  </si>
  <si>
    <t>Bob's Rj - Quiosque Ilha Plaza Shopping</t>
  </si>
  <si>
    <t>F004103</t>
  </si>
  <si>
    <t>HS FOOD COMERCIO DE ALIMENTOS EPP</t>
  </si>
  <si>
    <t>11.893.700/0002-50</t>
  </si>
  <si>
    <t>Bob's - Rj - Bex Guanabara Niteroi</t>
  </si>
  <si>
    <t>MANOEL REIS</t>
  </si>
  <si>
    <t>F004104</t>
  </si>
  <si>
    <t>HS FOOD COMÉRCIO DE ALIMENTOS LTDA</t>
  </si>
  <si>
    <t>11.893.700/0001-79</t>
  </si>
  <si>
    <t>Bob's - Rj - Bob'S Shakes Guanabara Niterói</t>
  </si>
  <si>
    <t>F004105</t>
  </si>
  <si>
    <t>11.909.797/0002-41</t>
  </si>
  <si>
    <t>Bob's - Rj - Quiosque Shopping Barra World</t>
  </si>
  <si>
    <t>ProfessoAlfredo Goncalves Filgueir</t>
  </si>
  <si>
    <t>F004106</t>
  </si>
  <si>
    <t>LANCHONETE E CHOPPERIA PRERIANA LTDA ME</t>
  </si>
  <si>
    <t>03.389.841/0002-01</t>
  </si>
  <si>
    <t>Bob's - Rj - Quiosque Pendotiba</t>
  </si>
  <si>
    <t>F004107</t>
  </si>
  <si>
    <t>SHAKE TREM CENTRAL COMERCIO DE ALIMENTOS</t>
  </si>
  <si>
    <t>15.513.804/0001-61</t>
  </si>
  <si>
    <t>Bob's - Rj - Quiosque Central Supervia</t>
  </si>
  <si>
    <t>F004108</t>
  </si>
  <si>
    <t>NOVA PRERIANA COMERCIO DE ALIMENTOS EIRELI ME</t>
  </si>
  <si>
    <t>17.283.101/0002-09</t>
  </si>
  <si>
    <t>Bob's - Rj - Bobs Shake Guanabara Sao Goncalo</t>
  </si>
  <si>
    <t>F004109</t>
  </si>
  <si>
    <t>Bob's - Rj - Quiosque Shopping Bangu</t>
  </si>
  <si>
    <t>ENGENHEIRO MIGUEL DETSI</t>
  </si>
  <si>
    <t>F004110</t>
  </si>
  <si>
    <t>SPACE SHAKE I I COMERCIO DE ALIMENTOS LT</t>
  </si>
  <si>
    <t>12.248.166/0001-00</t>
  </si>
  <si>
    <t>Bob's - Rj - Quiosque Piabetá Galeria Das Marcas</t>
  </si>
  <si>
    <t>F004111</t>
  </si>
  <si>
    <t>12.302.074/0003-23</t>
  </si>
  <si>
    <t>Bob's - Rj - Quiosque Madureira Shopping I</t>
  </si>
  <si>
    <t>F004112</t>
  </si>
  <si>
    <t>18.986.189/0002-80</t>
  </si>
  <si>
    <t>Bob's - Rj - Bob'S Shakes Shopping Cittá América</t>
  </si>
  <si>
    <t>F004113</t>
  </si>
  <si>
    <t>BL SHAKES COMERCIO DE ALIMENTOS LTDA</t>
  </si>
  <si>
    <t>14.497.518/0001-97</t>
  </si>
  <si>
    <t>Bob's - Rj - Quiosque Itaboraí</t>
  </si>
  <si>
    <t>itaipubobs@yahoo.com.br;cptrocas@dotz.com.br</t>
  </si>
  <si>
    <t>MARECHAL DEODORO360</t>
  </si>
  <si>
    <t>F004114</t>
  </si>
  <si>
    <t>18.782.123/0002-78</t>
  </si>
  <si>
    <t>Bob's - Rj - Quiosque Shoppping Metropolitano</t>
  </si>
  <si>
    <t>ALFREDO BALTAZADA SILVEIRA</t>
  </si>
  <si>
    <t>F004115</t>
  </si>
  <si>
    <t>Bob's - Rj - Shopping Santa Cruz</t>
  </si>
  <si>
    <t>EST WASHINGTON LUIS</t>
  </si>
  <si>
    <t>F004116</t>
  </si>
  <si>
    <t>Bob's - Rj - Posto Br Itaipava</t>
  </si>
  <si>
    <t>alcatraz@compuland.com.br;cptrocas@dotz.com.br</t>
  </si>
  <si>
    <t>F004117</t>
  </si>
  <si>
    <t>04.297.515/0002-37</t>
  </si>
  <si>
    <t>Bob's - Rj - Shopping Estação Itaipava</t>
  </si>
  <si>
    <t>CORONEL VEIGA</t>
  </si>
  <si>
    <t>F004118</t>
  </si>
  <si>
    <t>COMERCIO DE ALIMENTOS EIRELI-EPP FILIAL</t>
  </si>
  <si>
    <t>19.128.927/0002-10</t>
  </si>
  <si>
    <t>Bob's - Rj - Bob'S Shakes Centro Petrópolis</t>
  </si>
  <si>
    <t>monicabobs@veloxmail.com.br;cptrocas@dotz.com.br</t>
  </si>
  <si>
    <t>F004119</t>
  </si>
  <si>
    <t>19.128.927/0003-00</t>
  </si>
  <si>
    <t>Bob's - Rj - Bob'S Shakes Montecaseiros</t>
  </si>
  <si>
    <t>F004120</t>
  </si>
  <si>
    <t>VERTENTES 2006 COMÉRCIO DE ALIMENTOS LTD</t>
  </si>
  <si>
    <t>07.862.984/0002-40</t>
  </si>
  <si>
    <t>Bob's - Rj - Bob'S Shakes Quitandinha</t>
  </si>
  <si>
    <t>F004121</t>
  </si>
  <si>
    <t>VERTENTES 2013 COMERCIO DE ALIMENTOS EIRELI-EPP</t>
  </si>
  <si>
    <t>19.128.927/0001-30</t>
  </si>
  <si>
    <t>Bob's - Rj - Drive Posto Ipiranga Bingen</t>
  </si>
  <si>
    <t>F004122</t>
  </si>
  <si>
    <t>Bob's - Rj - Rua 16 De Março Petrópolis</t>
  </si>
  <si>
    <t>F004123</t>
  </si>
  <si>
    <t>MAJF 297 COMÉRCIO DE ALIMENTOS LTDA</t>
  </si>
  <si>
    <t>08.516.131/0005-61</t>
  </si>
  <si>
    <t>Bob's - Rj - Bobs Shakes Praça Olimpica</t>
  </si>
  <si>
    <t>22 DE MAIO</t>
  </si>
  <si>
    <t>F004124</t>
  </si>
  <si>
    <t>MAPR COMERCIO DE ALIMENTOS LTDA</t>
  </si>
  <si>
    <t>08.516.131/0001-38</t>
  </si>
  <si>
    <t>Bob's - Rj - Shopping Teresópolis</t>
  </si>
  <si>
    <t>F004125</t>
  </si>
  <si>
    <t>POSHER DO BRASIL TECNOLOGIA EM SERVICOS LTDA.</t>
  </si>
  <si>
    <t>POSHER</t>
  </si>
  <si>
    <t>comercial@posherapp.com</t>
  </si>
  <si>
    <t>F004126</t>
  </si>
  <si>
    <t>Rede ML - Posto Grande Oeste</t>
  </si>
  <si>
    <t>POSTO46631</t>
  </si>
  <si>
    <t>administrativo@redeml.com.br; cptrocas@dotz.com.br</t>
  </si>
  <si>
    <t>F004127</t>
  </si>
  <si>
    <t>Rede ML - POSTO BOIOBI</t>
  </si>
  <si>
    <t>POSTO46632</t>
  </si>
  <si>
    <t>F004128</t>
  </si>
  <si>
    <t>Rede ML - Posto Primeiro Do Brasil</t>
  </si>
  <si>
    <t>POSTO46633</t>
  </si>
  <si>
    <t>F004129</t>
  </si>
  <si>
    <t>Rede ML - Posto Geremário Dantas</t>
  </si>
  <si>
    <t>POSTO46634</t>
  </si>
  <si>
    <t>F004130</t>
  </si>
  <si>
    <t>Rede ML - Posto Ml Do Jardim Botânico</t>
  </si>
  <si>
    <t>POSTO46635</t>
  </si>
  <si>
    <t>F004131</t>
  </si>
  <si>
    <t>Rede ML - Posto Rocal</t>
  </si>
  <si>
    <t>POSTO46636</t>
  </si>
  <si>
    <t>F004132</t>
  </si>
  <si>
    <t>Bibi Sucos - Barra I</t>
  </si>
  <si>
    <t>LOJA46648</t>
  </si>
  <si>
    <t>aguinaldo@bibisucos.com.br; cptrocas@dotz.com.br</t>
  </si>
  <si>
    <t>F004133</t>
  </si>
  <si>
    <t>Bibi Sucos Barra Shopping</t>
  </si>
  <si>
    <t>LOJA46649</t>
  </si>
  <si>
    <t>joao@bibisucos.com.br; cptrocas@dotz.com.br</t>
  </si>
  <si>
    <t>F004134</t>
  </si>
  <si>
    <t>Bibi Sucos - Copacabana I</t>
  </si>
  <si>
    <t>LOJA46650</t>
  </si>
  <si>
    <t>artur@bibisucos.com.br; cptrocas@dotz.com.br</t>
  </si>
  <si>
    <t>F004135</t>
  </si>
  <si>
    <t>Bibi Sucos - Copacabana Ii</t>
  </si>
  <si>
    <t>LOJA46651</t>
  </si>
  <si>
    <t>fred@bibisucos.com.br; cptrocas@dotz.com.br</t>
  </si>
  <si>
    <t>F004136</t>
  </si>
  <si>
    <t>Bibi Sucos - Crepe Leblon</t>
  </si>
  <si>
    <t>LOJA46652</t>
  </si>
  <si>
    <t>cleide@bibisucos.com.br; cptrocas@dotz.com.br</t>
  </si>
  <si>
    <t>Cupertino Durão</t>
  </si>
  <si>
    <t>F004137</t>
  </si>
  <si>
    <t>Bibi Sucos - Icaraí</t>
  </si>
  <si>
    <t>LOJA46653</t>
  </si>
  <si>
    <t>sylvano@bibisucos.com.br; cptrocas@dotz.com.br</t>
  </si>
  <si>
    <t>Matriz e Barros</t>
  </si>
  <si>
    <t>F004138</t>
  </si>
  <si>
    <t>Bibi Sucos - Jardim Botânico</t>
  </si>
  <si>
    <t>LOJA46654</t>
  </si>
  <si>
    <t>beto@bibisucos.com.br; cptrocas@dotz.com.br</t>
  </si>
  <si>
    <t>Jardim Botânico</t>
  </si>
  <si>
    <t>F004139</t>
  </si>
  <si>
    <t>Bibi Sucos - Leblon</t>
  </si>
  <si>
    <t>LOJA46655</t>
  </si>
  <si>
    <t>sergio@bibisucos.com.br; cptrocas@dotz.com.br</t>
  </si>
  <si>
    <t>F004140</t>
  </si>
  <si>
    <t>Bibi Sucos - Norte Shopping</t>
  </si>
  <si>
    <t>LOJA46656</t>
  </si>
  <si>
    <t>gringo@bibisucos.com.br; cptrocas@dotz.com.br</t>
  </si>
  <si>
    <t>Dom HeldeCâmara</t>
  </si>
  <si>
    <t>F004141</t>
  </si>
  <si>
    <t>Bibi Sucos - Shopping Rio Sul</t>
  </si>
  <si>
    <t>LOJA46657</t>
  </si>
  <si>
    <t>junior@bibisucos.com.br; cptrocas@dotz.com.br</t>
  </si>
  <si>
    <t>Lauro Sodré</t>
  </si>
  <si>
    <t>F004142</t>
  </si>
  <si>
    <t>Bibi Sucos - Shopping Leblon</t>
  </si>
  <si>
    <t>LOJA46658</t>
  </si>
  <si>
    <t>miguel@bibisucos.com.br; adriana@bibisucos.com.br; cptrocas@dotz.com.br</t>
  </si>
  <si>
    <t>F004143</t>
  </si>
  <si>
    <t>Bibi Sucos - Tijuca</t>
  </si>
  <si>
    <t>LOJA46659</t>
  </si>
  <si>
    <t>andretijuca@bibisucos.com.br; cptrocas@dotz.com.br</t>
  </si>
  <si>
    <t>F004144</t>
  </si>
  <si>
    <t>Oliveira &amp; Duarte Comércio de Doces Ltda</t>
  </si>
  <si>
    <t>07.814.831/0001-46</t>
  </si>
  <si>
    <t>brunoduarte@casadobiscoitodelivery.com.br</t>
  </si>
  <si>
    <t>Frederico Quartarolli</t>
  </si>
  <si>
    <t>F004145</t>
  </si>
  <si>
    <t>Churrascaria Fogo de Chao Jardisn Ltda</t>
  </si>
  <si>
    <t>18.356.340/0001-15</t>
  </si>
  <si>
    <t>Augusta</t>
  </si>
  <si>
    <t>F004146</t>
  </si>
  <si>
    <t>05.882.351/0002-78</t>
  </si>
  <si>
    <t>SAPATARIA NOVA - Loja 02 Shopping Iguatemi</t>
  </si>
  <si>
    <t>LOJA02</t>
  </si>
  <si>
    <t>F004147</t>
  </si>
  <si>
    <t>05.882.351/0003-59</t>
  </si>
  <si>
    <t>SAPATARIA NOVA - Loja 03 North Shopping</t>
  </si>
  <si>
    <t>LOJA03</t>
  </si>
  <si>
    <t>F004148</t>
  </si>
  <si>
    <t>05.882.351/0004-30</t>
  </si>
  <si>
    <t>SAPATARIA NOVA -  Loja 04 General Sampaio 01</t>
  </si>
  <si>
    <t>LOJA04</t>
  </si>
  <si>
    <t>General Sampaio</t>
  </si>
  <si>
    <t>F004149</t>
  </si>
  <si>
    <t>FORMULI - FORMULARIOS GRAFICOS LTDA - ME</t>
  </si>
  <si>
    <t>02.723.334/0001-19</t>
  </si>
  <si>
    <t>GRAFICA FORMULI</t>
  </si>
  <si>
    <t>marilia@graficaformulini.com.br</t>
  </si>
  <si>
    <t>DEP BARRETO SOBRINHO 89</t>
  </si>
  <si>
    <t>F004150</t>
  </si>
  <si>
    <t>05.882.351/0005-10</t>
  </si>
  <si>
    <t>SAPATARIA NOVA - Loja 05 Major Facundo</t>
  </si>
  <si>
    <t>LOJA05</t>
  </si>
  <si>
    <t>Major Facundo</t>
  </si>
  <si>
    <t>F004151</t>
  </si>
  <si>
    <t>05.882.351/0007-82</t>
  </si>
  <si>
    <t>SAPATARIA NOVA - Loja 07 Shopping Via Sul</t>
  </si>
  <si>
    <t>LOJA07</t>
  </si>
  <si>
    <t>F004152</t>
  </si>
  <si>
    <t>05.882.351/0008-63</t>
  </si>
  <si>
    <t>SAPATARIA NOVA - Loja 08 North Shopping Maracanau</t>
  </si>
  <si>
    <t>LOJA08</t>
  </si>
  <si>
    <t>SENADOR CARLOS JEREISSATI</t>
  </si>
  <si>
    <t>F004153</t>
  </si>
  <si>
    <t>05.882.351/0011-69</t>
  </si>
  <si>
    <t>SAPATARIA NOVA - Shopping Iandê</t>
  </si>
  <si>
    <t>Edson da Mota Correia</t>
  </si>
  <si>
    <t>F004154</t>
  </si>
  <si>
    <t>05.882.351/0012-40</t>
  </si>
  <si>
    <t>SAPATARIA NOVA - Loja 12 Francisco Sá</t>
  </si>
  <si>
    <t>LOJA12</t>
  </si>
  <si>
    <t>F004155</t>
  </si>
  <si>
    <t>R. MILET COMERCIO DE CALCADOS LTDA</t>
  </si>
  <si>
    <t>05.882.351/0013-20</t>
  </si>
  <si>
    <t>SAPATARIA NOVA - Loja 13 (General Sampaio 2)</t>
  </si>
  <si>
    <t>F004156</t>
  </si>
  <si>
    <t>05.882.351/0016-73</t>
  </si>
  <si>
    <t>SAPATARIA NOVA - Loja 16 North Shopping Joquei</t>
  </si>
  <si>
    <t>Loja16</t>
  </si>
  <si>
    <t>F004157</t>
  </si>
  <si>
    <t>05.882.351/0018-35</t>
  </si>
  <si>
    <t>SAPATARIA NOVA - Loja 18 Aldeota</t>
  </si>
  <si>
    <t>LOJA18</t>
  </si>
  <si>
    <t>F004158</t>
  </si>
  <si>
    <t>05.882.351/0019-16</t>
  </si>
  <si>
    <t>SAPATARIA NOVA - Loja 19 Shopping Benfica</t>
  </si>
  <si>
    <t>LOJA19</t>
  </si>
  <si>
    <t>F004159</t>
  </si>
  <si>
    <t>VAINZOF, LIMA E KARASSAWA SOCIEDADE DE ADVOGADOS</t>
  </si>
  <si>
    <t>51.857.391/0001-04</t>
  </si>
  <si>
    <t>VLK ADVOGADOS</t>
  </si>
  <si>
    <t>rony@vlklaw.com.br</t>
  </si>
  <si>
    <t>AV. PAULISTA</t>
  </si>
  <si>
    <t>F004160</t>
  </si>
  <si>
    <t>MARIA MILANEZ OSTROWER 07521085736</t>
  </si>
  <si>
    <t>15.476.471/0001-48</t>
  </si>
  <si>
    <t>MARIA MILANEZ OSTROWER</t>
  </si>
  <si>
    <t>maria.ostrower@gmail.com</t>
  </si>
  <si>
    <t>F004161</t>
  </si>
  <si>
    <t>INFOGLOBO COMUNICACAO E PARTICIPACOES S A</t>
  </si>
  <si>
    <t>60.452.752/0001-15</t>
  </si>
  <si>
    <t>Jornal O Globo</t>
  </si>
  <si>
    <t>IRINEU MARINHO</t>
  </si>
  <si>
    <t>F004162</t>
  </si>
  <si>
    <t>05.882.351/0021-30</t>
  </si>
  <si>
    <t>COMFORT -  Loja 21 Shopping Riomar</t>
  </si>
  <si>
    <t>LOJA21</t>
  </si>
  <si>
    <t>F004163</t>
  </si>
  <si>
    <t>Leandro Lima Siqueira</t>
  </si>
  <si>
    <t>Town Car Brazil</t>
  </si>
  <si>
    <t>F004164</t>
  </si>
  <si>
    <t>POSTO CAMBURI DO GAS LTDA</t>
  </si>
  <si>
    <t>Rede Marcela - Posto Camburi</t>
  </si>
  <si>
    <t>POSTO45277</t>
  </si>
  <si>
    <t>thiago@redemarcela.com.br; posto.camburi@redemarcela.com.br; cptrocas@dotz.com.br</t>
  </si>
  <si>
    <t>F004165</t>
  </si>
  <si>
    <t>71.448.047/0021-04</t>
  </si>
  <si>
    <t>Farma Ponte - Av. São Paulo I</t>
  </si>
  <si>
    <t>D-1</t>
  </si>
  <si>
    <t>F004166</t>
  </si>
  <si>
    <t>Farma Ponte - Votorantim I (P)</t>
  </si>
  <si>
    <t>D-6</t>
  </si>
  <si>
    <t>F004167</t>
  </si>
  <si>
    <t>71.448.047/0011-32</t>
  </si>
  <si>
    <t>Farma Ponte - Itu I</t>
  </si>
  <si>
    <t>D-2</t>
  </si>
  <si>
    <t>F004168</t>
  </si>
  <si>
    <t>71.448.047/0015-66</t>
  </si>
  <si>
    <t>Farma Ponte - Av. São Paulo IIII</t>
  </si>
  <si>
    <t>D-4</t>
  </si>
  <si>
    <t>F004169</t>
  </si>
  <si>
    <t>71.448.047/0004-03</t>
  </si>
  <si>
    <t>Farma Ponte - Pç.Fernando Prestes</t>
  </si>
  <si>
    <t>D-5</t>
  </si>
  <si>
    <t>Coronel Fernando Prestes</t>
  </si>
  <si>
    <t>F004170</t>
  </si>
  <si>
    <t>L.M. CARAMANTI &amp; CIA. LTDA</t>
  </si>
  <si>
    <t>07.420.610/0003-55</t>
  </si>
  <si>
    <t>Farma Ponte - Mairinque</t>
  </si>
  <si>
    <t>Mairinque</t>
  </si>
  <si>
    <t>D-27</t>
  </si>
  <si>
    <t>F004171</t>
  </si>
  <si>
    <t>71.448.047/0006-75</t>
  </si>
  <si>
    <t>Farma Ponte - Vl. Helena</t>
  </si>
  <si>
    <t>D-07</t>
  </si>
  <si>
    <t>F004172</t>
  </si>
  <si>
    <t>07.420.610/0002-74</t>
  </si>
  <si>
    <t>Farma Ponte - Piedade</t>
  </si>
  <si>
    <t>Piedade</t>
  </si>
  <si>
    <t>D-25</t>
  </si>
  <si>
    <t>Capitão Antonio Loureiro</t>
  </si>
  <si>
    <t>F004173</t>
  </si>
  <si>
    <t>07.420.610/0004-36</t>
  </si>
  <si>
    <t>Farma Ponte - Boituva I</t>
  </si>
  <si>
    <t>D-29</t>
  </si>
  <si>
    <t>Cel. Eugênio Motta</t>
  </si>
  <si>
    <t>F004174</t>
  </si>
  <si>
    <t>07.420.610/0005-17</t>
  </si>
  <si>
    <t>Farma Ponte - Tatuí</t>
  </si>
  <si>
    <t>Tatui</t>
  </si>
  <si>
    <t>D-24</t>
  </si>
  <si>
    <t>F004175</t>
  </si>
  <si>
    <t>07.420.610/0006-06</t>
  </si>
  <si>
    <t>Farma Ponte - XV de Novembro</t>
  </si>
  <si>
    <t>D-37</t>
  </si>
  <si>
    <t>F004176</t>
  </si>
  <si>
    <t>07.420.610/0007-89</t>
  </si>
  <si>
    <t>Farma Ponte - Araçoiaba da Serra</t>
  </si>
  <si>
    <t>Araçoiaba da Serra</t>
  </si>
  <si>
    <t>D-55</t>
  </si>
  <si>
    <t>Cel. Almeida</t>
  </si>
  <si>
    <t>F004177</t>
  </si>
  <si>
    <t>07.420.610/0008-60</t>
  </si>
  <si>
    <t>Farma Ponte - Jundiaí I</t>
  </si>
  <si>
    <t>D-56</t>
  </si>
  <si>
    <t>F004178</t>
  </si>
  <si>
    <t>07.420.610/0009-40</t>
  </si>
  <si>
    <t>Farma Ponte - Jundiaí II</t>
  </si>
  <si>
    <t>D-61</t>
  </si>
  <si>
    <t>F004179</t>
  </si>
  <si>
    <t>07.420.610/0010-84</t>
  </si>
  <si>
    <t>Farma Ponte - Votorantim II</t>
  </si>
  <si>
    <t>D-63</t>
  </si>
  <si>
    <t>F004180</t>
  </si>
  <si>
    <t>07.420.610/0011-65</t>
  </si>
  <si>
    <t>Farma Ponte - Armando Panunzio</t>
  </si>
  <si>
    <t>D-39</t>
  </si>
  <si>
    <t>Doutor Armando Pannunzio</t>
  </si>
  <si>
    <t>F004181</t>
  </si>
  <si>
    <t>71.448.047/0007-56</t>
  </si>
  <si>
    <t>Farma Ponte - São Roque I</t>
  </si>
  <si>
    <t>D-8</t>
  </si>
  <si>
    <t>Heitor Bocato</t>
  </si>
  <si>
    <t>F004182</t>
  </si>
  <si>
    <t>71.448.047/0016-47</t>
  </si>
  <si>
    <t>Farma Ponte - Gal Carneiro</t>
  </si>
  <si>
    <t>D-9</t>
  </si>
  <si>
    <t>General Carneiro</t>
  </si>
  <si>
    <t>F004183</t>
  </si>
  <si>
    <t>07.420.610/0012-46</t>
  </si>
  <si>
    <t>Farma Ponte - Sorocaba Shopping</t>
  </si>
  <si>
    <t>D-26</t>
  </si>
  <si>
    <t>Doutor Afonso Vergueiro</t>
  </si>
  <si>
    <t>F004184</t>
  </si>
  <si>
    <t>07.420.610/0013-27</t>
  </si>
  <si>
    <t>Farma Ponte - Boituva II</t>
  </si>
  <si>
    <t>D-71</t>
  </si>
  <si>
    <t>F004185</t>
  </si>
  <si>
    <t>71.448.047/0008-37</t>
  </si>
  <si>
    <t>Farma Ponte - Éden</t>
  </si>
  <si>
    <t>D-10</t>
  </si>
  <si>
    <t>Residencial Colinas do Sol</t>
  </si>
  <si>
    <t>F004186</t>
  </si>
  <si>
    <t>71.448.047/0012-13</t>
  </si>
  <si>
    <t>Farma Ponte - Tatuí I</t>
  </si>
  <si>
    <t>D-11</t>
  </si>
  <si>
    <t>Doutor Prudente de Moraes</t>
  </si>
  <si>
    <t>F004187</t>
  </si>
  <si>
    <t>07.420.610/0014-08</t>
  </si>
  <si>
    <t>Farma Ponte - Jundiaí III</t>
  </si>
  <si>
    <t>D-73</t>
  </si>
  <si>
    <t>F004188</t>
  </si>
  <si>
    <t>71.448.047/0010-51</t>
  </si>
  <si>
    <t>Farma Ponte - Ipanema</t>
  </si>
  <si>
    <t>D-13</t>
  </si>
  <si>
    <t>Ipanema</t>
  </si>
  <si>
    <t>F004189</t>
  </si>
  <si>
    <t>71.448.047/0017-28</t>
  </si>
  <si>
    <t>Farma Ponte - Term. Sto. Antônio</t>
  </si>
  <si>
    <t>D-16</t>
  </si>
  <si>
    <t>Doutor Luiz Ferraz de Sampaio Junior</t>
  </si>
  <si>
    <t>F004190</t>
  </si>
  <si>
    <t>UP ASSET PEPE HOTEM LTDA</t>
  </si>
  <si>
    <t>MERCURE</t>
  </si>
  <si>
    <t>Sargento Joao de Faria</t>
  </si>
  <si>
    <t>F004191</t>
  </si>
  <si>
    <t>71.448.047/0019-90</t>
  </si>
  <si>
    <t>Farma Ponte - PA</t>
  </si>
  <si>
    <t>D-19</t>
  </si>
  <si>
    <t>Paraguai</t>
  </si>
  <si>
    <t>F004192</t>
  </si>
  <si>
    <t>71.448.047/0020-23</t>
  </si>
  <si>
    <t>Farma Ponte - Itavuvu</t>
  </si>
  <si>
    <t>D-20</t>
  </si>
  <si>
    <t>Itavuvu</t>
  </si>
  <si>
    <t>F004193</t>
  </si>
  <si>
    <t>71.448.047/0026-19</t>
  </si>
  <si>
    <t>D-18</t>
  </si>
  <si>
    <t>F004194</t>
  </si>
  <si>
    <t>71.448.047/0030-03</t>
  </si>
  <si>
    <t>Farma Ponte - Wanel Ville</t>
  </si>
  <si>
    <t>D-23</t>
  </si>
  <si>
    <t>Paulo Emanuel de Almeida</t>
  </si>
  <si>
    <t>F004195</t>
  </si>
  <si>
    <t>71.448.047/0034-29</t>
  </si>
  <si>
    <t>Farma Ponte - Porto Feliz</t>
  </si>
  <si>
    <t>Porto Feliz</t>
  </si>
  <si>
    <t>D-33</t>
  </si>
  <si>
    <t>José Bonifácio</t>
  </si>
  <si>
    <t>F004196</t>
  </si>
  <si>
    <t>R&amp;P Filhos comércio de bebidas LTDA ME</t>
  </si>
  <si>
    <t>08.288.427/0001/49</t>
  </si>
  <si>
    <t>contato@comercialrp.com.br</t>
  </si>
  <si>
    <t>dos Inocentes</t>
  </si>
  <si>
    <t>F004197</t>
  </si>
  <si>
    <t>71.448.047/0035-00</t>
  </si>
  <si>
    <t>Farma Ponte - Itapetininga I</t>
  </si>
  <si>
    <t>D-34</t>
  </si>
  <si>
    <t>Campos Salles</t>
  </si>
  <si>
    <t>F004198</t>
  </si>
  <si>
    <t>71.448.047/0036-90</t>
  </si>
  <si>
    <t>Farma Ponte - Itapetininga II</t>
  </si>
  <si>
    <t>D-60</t>
  </si>
  <si>
    <t>F004199</t>
  </si>
  <si>
    <t>71.448.047/0037-71</t>
  </si>
  <si>
    <t>Farma Ponte - São Roque II</t>
  </si>
  <si>
    <t>D-65</t>
  </si>
  <si>
    <t>Sao Joaquim</t>
  </si>
  <si>
    <t>F004200</t>
  </si>
  <si>
    <t>71.448.047/0038-52</t>
  </si>
  <si>
    <t>Farma Ponte - Roberto-Itu</t>
  </si>
  <si>
    <t>D-62</t>
  </si>
  <si>
    <t>Sinhazinha</t>
  </si>
  <si>
    <t>F004201</t>
  </si>
  <si>
    <t>71.448.047/0039-33</t>
  </si>
  <si>
    <t>Farma Ponte - General Carneiro</t>
  </si>
  <si>
    <t>D-69</t>
  </si>
  <si>
    <t>F004202</t>
  </si>
  <si>
    <t>71.448.047/0040-77</t>
  </si>
  <si>
    <t>Farma Ponte - Porto Feliz II</t>
  </si>
  <si>
    <t>D-75</t>
  </si>
  <si>
    <t>Armando Sales de Oliveira</t>
  </si>
  <si>
    <t>F004203</t>
  </si>
  <si>
    <t>71.448.047/0041-58</t>
  </si>
  <si>
    <t>Farma Ponte - Tatuí III</t>
  </si>
  <si>
    <t>D-78</t>
  </si>
  <si>
    <t>Onze de Agosto</t>
  </si>
  <si>
    <t>F004204</t>
  </si>
  <si>
    <t>71.448.047/0042-39</t>
  </si>
  <si>
    <t>Farma Ponte - Itu III</t>
  </si>
  <si>
    <t>D-80</t>
  </si>
  <si>
    <t>Doutor Otaviano Pereira Mendes</t>
  </si>
  <si>
    <t>F004205</t>
  </si>
  <si>
    <t>71.448.047/0043-10</t>
  </si>
  <si>
    <t>Farma Ponte - Salto</t>
  </si>
  <si>
    <t>D-82</t>
  </si>
  <si>
    <t>F004206</t>
  </si>
  <si>
    <t>71.448.047/0044-09</t>
  </si>
  <si>
    <t>Farma Ponte - Gisele Constantino</t>
  </si>
  <si>
    <t>D-86</t>
  </si>
  <si>
    <t>F004207</t>
  </si>
  <si>
    <t>71.448.047/0045-81</t>
  </si>
  <si>
    <t>Farma Ponte - Vila Barão</t>
  </si>
  <si>
    <t>D-87</t>
  </si>
  <si>
    <t>Percito de Souza Queiroz</t>
  </si>
  <si>
    <t>F004208</t>
  </si>
  <si>
    <t>71.448.047/0046-62</t>
  </si>
  <si>
    <t>Farma Ponte - Wanel Ville I</t>
  </si>
  <si>
    <t>D-88</t>
  </si>
  <si>
    <t>F004209</t>
  </si>
  <si>
    <t>BLUE ACTION COMUNICAÇÃO VISUAL EIRELI ME</t>
  </si>
  <si>
    <t>14.817.699/0001-91</t>
  </si>
  <si>
    <t>marcal@blueaction.com.br</t>
  </si>
  <si>
    <t>Conselheiro Olegario</t>
  </si>
  <si>
    <t>F004210</t>
  </si>
  <si>
    <t>07.420.610/0015-99</t>
  </si>
  <si>
    <t>Farma Ponte - Jundiaí IV</t>
  </si>
  <si>
    <t>D-79</t>
  </si>
  <si>
    <t>Benedicto Castilho de Andrade</t>
  </si>
  <si>
    <t>F004211</t>
  </si>
  <si>
    <t>07.420.610/0016-70</t>
  </si>
  <si>
    <t>Farma Ponte - Shopping Cianê</t>
  </si>
  <si>
    <t>D-81</t>
  </si>
  <si>
    <t>F004212</t>
  </si>
  <si>
    <t>07.420.610/0017-50</t>
  </si>
  <si>
    <t>Farma Ponte - Votorantim III</t>
  </si>
  <si>
    <t>D-83</t>
  </si>
  <si>
    <t>Octavio Augusto Rangel</t>
  </si>
  <si>
    <t>F004213</t>
  </si>
  <si>
    <t>07.420.610/0018-31</t>
  </si>
  <si>
    <t>Farma Ponte - Franco da Rocha</t>
  </si>
  <si>
    <t>D-85</t>
  </si>
  <si>
    <t>Municipal dos Abreus</t>
  </si>
  <si>
    <t>F004214</t>
  </si>
  <si>
    <t>Farma Ponte - Hermelino Matarazzo (P)</t>
  </si>
  <si>
    <t>D-12</t>
  </si>
  <si>
    <t>F004215</t>
  </si>
  <si>
    <t>RAPIDDO AGENCIA DE SERVICOS DE ENTREGA RAPIDA SA</t>
  </si>
  <si>
    <t>21.137.564/0001-40</t>
  </si>
  <si>
    <t>RAPIDDO</t>
  </si>
  <si>
    <t>rapiddo@rapiddo.com.br</t>
  </si>
  <si>
    <t>QUEIROZ FILHO 1 CJ 205 TORRE C 700</t>
  </si>
  <si>
    <t>F004216</t>
  </si>
  <si>
    <t>Thiago Alexandre Ajuda de Barros</t>
  </si>
  <si>
    <t>106.459.657-66</t>
  </si>
  <si>
    <t>thiago.ajuda@gmail.com</t>
  </si>
  <si>
    <t>Erico Coelho</t>
  </si>
  <si>
    <t>F004217</t>
  </si>
  <si>
    <t>SUZANO PAPEL E CELULOSE SA</t>
  </si>
  <si>
    <t>16.404.287/0116-02</t>
  </si>
  <si>
    <t>Suzano Papel e Celulose S.A.</t>
  </si>
  <si>
    <t>lucianabispo@suzano.com.br</t>
  </si>
  <si>
    <t>Gois Raposo</t>
  </si>
  <si>
    <t>F004218</t>
  </si>
  <si>
    <t>CAMISA DIMONA E MALHAS LTDA</t>
  </si>
  <si>
    <t>13.570.097/0001-10</t>
  </si>
  <si>
    <t>VENDAS3@CAMISADIMONA.COM.BR</t>
  </si>
  <si>
    <t>Buenos Aires</t>
  </si>
  <si>
    <t>F004219</t>
  </si>
  <si>
    <t>CARAMANTI &amp; CARAMANTI LTDA.</t>
  </si>
  <si>
    <t>07.685.223/0002-60</t>
  </si>
  <si>
    <t>Farma Ponte - Moreira César</t>
  </si>
  <si>
    <t>D-15</t>
  </si>
  <si>
    <t>Moreira Cesar</t>
  </si>
  <si>
    <t>F004220</t>
  </si>
  <si>
    <t>07.685.223/0004-21</t>
  </si>
  <si>
    <t>Farma Ponte - Ipanema III</t>
  </si>
  <si>
    <t>D-3</t>
  </si>
  <si>
    <t>F004221</t>
  </si>
  <si>
    <t>07.685.223/0003-40</t>
  </si>
  <si>
    <t>Farma Ponte - Ibiúna</t>
  </si>
  <si>
    <t>Ibiúna</t>
  </si>
  <si>
    <t>D-36</t>
  </si>
  <si>
    <t>Pinduca Soares</t>
  </si>
  <si>
    <t>F004222</t>
  </si>
  <si>
    <t>07.685.223/0005-02</t>
  </si>
  <si>
    <t>Farma Ponte - Cerquilho I</t>
  </si>
  <si>
    <t>Cerquilho</t>
  </si>
  <si>
    <t>D-14</t>
  </si>
  <si>
    <t>F004223</t>
  </si>
  <si>
    <t>07.685.223/0006-93</t>
  </si>
  <si>
    <t>Farma Ponte - Itapeva</t>
  </si>
  <si>
    <t>D-38</t>
  </si>
  <si>
    <t>Mario Prandini</t>
  </si>
  <si>
    <t>F004224</t>
  </si>
  <si>
    <t>07.685.223/0007-74</t>
  </si>
  <si>
    <t>Farma Ponte - Cotia I</t>
  </si>
  <si>
    <t>D-46</t>
  </si>
  <si>
    <t>Antonio Mathias de Camargo</t>
  </si>
  <si>
    <t>F004225</t>
  </si>
  <si>
    <t>07.685.223/0011-50</t>
  </si>
  <si>
    <t>Farma Ponte - Metrô - Paraíso</t>
  </si>
  <si>
    <t>D-50</t>
  </si>
  <si>
    <t>F004226</t>
  </si>
  <si>
    <t>07.685.223/0012-31</t>
  </si>
  <si>
    <t>Farma Ponte - Metrô - Clínicas</t>
  </si>
  <si>
    <t>D-42</t>
  </si>
  <si>
    <t>Doutor Arnaldo</t>
  </si>
  <si>
    <t>F004227</t>
  </si>
  <si>
    <t>07.685.223/0013-12</t>
  </si>
  <si>
    <t>Farma Ponte - Metro - Sé 2</t>
  </si>
  <si>
    <t>D-53</t>
  </si>
  <si>
    <t>da Se</t>
  </si>
  <si>
    <t>F004228</t>
  </si>
  <si>
    <t>07.685.223/0008-55</t>
  </si>
  <si>
    <t>Farma Ponte - Lapa</t>
  </si>
  <si>
    <t>D-48</t>
  </si>
  <si>
    <t>Rogerio de Paula Brito</t>
  </si>
  <si>
    <t>F004229</t>
  </si>
  <si>
    <t>G.H.SILVA LOCACAO DE EQUIPAMENTOS DE INFORMATICA LTDA. - ME</t>
  </si>
  <si>
    <t>EQUIPAR</t>
  </si>
  <si>
    <t>locacaoce@iequipar.com.br</t>
  </si>
  <si>
    <t>Monsenhor Bruno</t>
  </si>
  <si>
    <t>F004230</t>
  </si>
  <si>
    <t>MOVIDA LOCACAO DE VEICULOS S.A.</t>
  </si>
  <si>
    <t>07.976.147/0001-60</t>
  </si>
  <si>
    <t>cassandralucas@movida.com.br</t>
  </si>
  <si>
    <t>OTAVIO TARQUINIO DE SOUZA 23 SL A</t>
  </si>
  <si>
    <t>F004231</t>
  </si>
  <si>
    <t>DROGARIA JURUCE LTDA - EPP</t>
  </si>
  <si>
    <t>Farma Ponte - Paraíso (P)</t>
  </si>
  <si>
    <t>D-32</t>
  </si>
  <si>
    <t>Oswaldo Cruz</t>
  </si>
  <si>
    <t>F004232</t>
  </si>
  <si>
    <t>07.685.223/0014-01</t>
  </si>
  <si>
    <t>Farma Ponte - Metrô - Giovani Gr.</t>
  </si>
  <si>
    <t>D-49</t>
  </si>
  <si>
    <t>Joao Dias</t>
  </si>
  <si>
    <t>F004233</t>
  </si>
  <si>
    <t>07.685.223/0017-46</t>
  </si>
  <si>
    <t>Farma Ponte - Metrô - Anhangabaú</t>
  </si>
  <si>
    <t>D-47</t>
  </si>
  <si>
    <t>F004234</t>
  </si>
  <si>
    <t>07.685.223/0010-70</t>
  </si>
  <si>
    <t>Farma Ponte - Metrô - Tatuapé</t>
  </si>
  <si>
    <t>D-43</t>
  </si>
  <si>
    <t>Melo Freire</t>
  </si>
  <si>
    <t>F004235</t>
  </si>
  <si>
    <t>07.685.223/0009-36</t>
  </si>
  <si>
    <t>Farma Ponte - Metrô - Itaquera</t>
  </si>
  <si>
    <t>D-44</t>
  </si>
  <si>
    <t>F004236</t>
  </si>
  <si>
    <t>07.685.223/0015-84</t>
  </si>
  <si>
    <t>Farma Ponte - Sé 3</t>
  </si>
  <si>
    <t>D-40</t>
  </si>
  <si>
    <t>F004237</t>
  </si>
  <si>
    <t>07.685.223/0020-41</t>
  </si>
  <si>
    <t>Farma Ponte - Lapa II</t>
  </si>
  <si>
    <t>D-54</t>
  </si>
  <si>
    <t>Nossa Senhora da Lapa</t>
  </si>
  <si>
    <t>F004238</t>
  </si>
  <si>
    <t>07.685.223/0019-08</t>
  </si>
  <si>
    <t>D-59</t>
  </si>
  <si>
    <t>Capitao Alfredo Cardoso</t>
  </si>
  <si>
    <t>F004239</t>
  </si>
  <si>
    <t>07.685.223/0018-27</t>
  </si>
  <si>
    <t>Farma Ponte - Moema</t>
  </si>
  <si>
    <t>D-41</t>
  </si>
  <si>
    <t>F004240</t>
  </si>
  <si>
    <t>07.685.223/0022-03</t>
  </si>
  <si>
    <t>Farma Ponte - Tauste</t>
  </si>
  <si>
    <t>D-45</t>
  </si>
  <si>
    <t>Professora Izoraida Marques Peres</t>
  </si>
  <si>
    <t>F004241</t>
  </si>
  <si>
    <t>07.685.223/0021-22</t>
  </si>
  <si>
    <t>Farma Ponte - Ermelino Matarazzo</t>
  </si>
  <si>
    <t>D-64</t>
  </si>
  <si>
    <t>F004242</t>
  </si>
  <si>
    <t>07.685.223/0016-65</t>
  </si>
  <si>
    <t>Farma Ponte - Arouche</t>
  </si>
  <si>
    <t>D-51</t>
  </si>
  <si>
    <t>do Arouche</t>
  </si>
  <si>
    <t>F004243</t>
  </si>
  <si>
    <t>07.685.223/0023-94</t>
  </si>
  <si>
    <t>Farma Ponte - Metro - Sé 1</t>
  </si>
  <si>
    <t>D-52</t>
  </si>
  <si>
    <t>F004244</t>
  </si>
  <si>
    <t>07.685.223/0025-56</t>
  </si>
  <si>
    <t>Farma Ponte - Central Parque</t>
  </si>
  <si>
    <t>D-57</t>
  </si>
  <si>
    <t>Walter Luiz D' Avila</t>
  </si>
  <si>
    <t>F004245</t>
  </si>
  <si>
    <t>07.685.223/0024-75</t>
  </si>
  <si>
    <t>D-58</t>
  </si>
  <si>
    <t>F004246</t>
  </si>
  <si>
    <t>07.685.223/0027-18</t>
  </si>
  <si>
    <t>Farma Ponte - Cajuru</t>
  </si>
  <si>
    <t>D-66</t>
  </si>
  <si>
    <t>F004247</t>
  </si>
  <si>
    <t>07.685.223/0026-37</t>
  </si>
  <si>
    <t>Farma Ponte - Fazendinha</t>
  </si>
  <si>
    <t>D-67</t>
  </si>
  <si>
    <t>Tenente Marques</t>
  </si>
  <si>
    <t>F004248</t>
  </si>
  <si>
    <t>07.685.223/0028-07</t>
  </si>
  <si>
    <t>Farma Ponte - Cerquilho II</t>
  </si>
  <si>
    <t>D-70</t>
  </si>
  <si>
    <t>João Pilon</t>
  </si>
  <si>
    <t>F004249</t>
  </si>
  <si>
    <t>07.685.223/0030-13</t>
  </si>
  <si>
    <t>Farma Ponte - Itapeva II</t>
  </si>
  <si>
    <t>D-74</t>
  </si>
  <si>
    <t>F004250</t>
  </si>
  <si>
    <t>07.685.223/0029-80</t>
  </si>
  <si>
    <t>Farma Ponte - Terminal São Paulo</t>
  </si>
  <si>
    <t>D-72</t>
  </si>
  <si>
    <t>Leopoldo Machado</t>
  </si>
  <si>
    <t>F004251</t>
  </si>
  <si>
    <t>07.685.223/0031-02</t>
  </si>
  <si>
    <t>Farma Ponte - Tietê</t>
  </si>
  <si>
    <t>Tietê</t>
  </si>
  <si>
    <t>D-76</t>
  </si>
  <si>
    <t>Lara Campos</t>
  </si>
  <si>
    <t>F004252</t>
  </si>
  <si>
    <t>07.685.223/0032-85</t>
  </si>
  <si>
    <t>Farma Ponte - São Vicente</t>
  </si>
  <si>
    <t>Sao Vicente</t>
  </si>
  <si>
    <t>D-77</t>
  </si>
  <si>
    <t>Jacob Emerick</t>
  </si>
  <si>
    <t>F004253</t>
  </si>
  <si>
    <t>52.688.488/0005-19</t>
  </si>
  <si>
    <t>Farma Ponte - Teodoro Sampaio</t>
  </si>
  <si>
    <t>D-30</t>
  </si>
  <si>
    <t>F004254</t>
  </si>
  <si>
    <t>52.688.488/0003-57</t>
  </si>
  <si>
    <t>Farma Ponte - Limão</t>
  </si>
  <si>
    <t>Professor Celestino Bourroul</t>
  </si>
  <si>
    <t>F004255</t>
  </si>
  <si>
    <t>52.688.488/0004-38</t>
  </si>
  <si>
    <t>Farma Ponte - República</t>
  </si>
  <si>
    <t>D-28</t>
  </si>
  <si>
    <t>Barao de Itapetininga</t>
  </si>
  <si>
    <t>F004256</t>
  </si>
  <si>
    <t>CHOICE SISTEMAS E NEGOCIOS LTDA - ME</t>
  </si>
  <si>
    <t>43.656.891/0001-41</t>
  </si>
  <si>
    <t>Ourinhos</t>
  </si>
  <si>
    <t>edeslandim@terra.com.br</t>
  </si>
  <si>
    <t>do Expedicionario</t>
  </si>
  <si>
    <t>F004257</t>
  </si>
  <si>
    <t>LETTIERE PROMOÇOES E MERCHANDISING LTDA</t>
  </si>
  <si>
    <t>62.448.493/0001-84</t>
  </si>
  <si>
    <t>ronaldo@lettiere.com.br</t>
  </si>
  <si>
    <t>Jose Silvano Filho</t>
  </si>
  <si>
    <t>F004258</t>
  </si>
  <si>
    <t>52.688.488/0002-76</t>
  </si>
  <si>
    <t>Farma Ponte - Penha</t>
  </si>
  <si>
    <t>D-35</t>
  </si>
  <si>
    <t>Doutor Joao Ribeiro</t>
  </si>
  <si>
    <t>F004259</t>
  </si>
  <si>
    <t>DNGP COMERCIO ELETRONICO LTDA. - ME</t>
  </si>
  <si>
    <t>19.659.181/0001-90</t>
  </si>
  <si>
    <t>martin_ag@yahoo.com</t>
  </si>
  <si>
    <t>Joao Peixoto Viegas</t>
  </si>
  <si>
    <t>F004260</t>
  </si>
  <si>
    <t>IBOPE REPUCOM PESQUISAS ESPORTIVAS LTDA</t>
  </si>
  <si>
    <t>04.618.228/0001-09</t>
  </si>
  <si>
    <t>katia.silva@ibope.com</t>
  </si>
  <si>
    <t>F004261</t>
  </si>
  <si>
    <t>MAIS DA BARRA PROMOÇÕES E EVENTOS</t>
  </si>
  <si>
    <t>11.323.567/0001-15</t>
  </si>
  <si>
    <t>daniella@maistrademkt.com</t>
  </si>
  <si>
    <t>Alfredo Baltazar da Silveira</t>
  </si>
  <si>
    <t>F004262</t>
  </si>
  <si>
    <t>Chez France Exportação, Importação e Representações Ltda</t>
  </si>
  <si>
    <t>12.744.600/0001-43</t>
  </si>
  <si>
    <t>Chez France</t>
  </si>
  <si>
    <t>chezfrance@chezfrance.com.br</t>
  </si>
  <si>
    <t>Moema</t>
  </si>
  <si>
    <t>F004263</t>
  </si>
  <si>
    <t>LOJA DE CONVENIENCIA POSTO OLIVA LTDA ME - ME</t>
  </si>
  <si>
    <t>Posto Oliva</t>
  </si>
  <si>
    <t>LOJA45405</t>
  </si>
  <si>
    <t>thiago@redemarcela.com.br; posto.oliva@redemarcela.com.br;cptrocas@dotz.com.br</t>
  </si>
  <si>
    <t>F004264</t>
  </si>
  <si>
    <t>Rede Marcela - Posto Jardim América</t>
  </si>
  <si>
    <t>POSTO45328</t>
  </si>
  <si>
    <t>posto.jamerica@redemarcela.com.br;cptrocas@dotz.com.br</t>
  </si>
  <si>
    <t>F004265</t>
  </si>
  <si>
    <t>GOMES PAIXAO &amp; CIA LTDA</t>
  </si>
  <si>
    <t>Bemais 1 - Mangabeira I</t>
  </si>
  <si>
    <t>dtsilva@dotz.com.br</t>
  </si>
  <si>
    <t>contas.receber@bemaissupermercados.com.br; cptrocas@dotz.com.br</t>
  </si>
  <si>
    <t>F004266</t>
  </si>
  <si>
    <t>Farma Ponte - Largo do Divino</t>
  </si>
  <si>
    <t>D-68</t>
  </si>
  <si>
    <t>farmaceutico@farmaponte.com.br; cptrocas@dotz.com.br</t>
  </si>
  <si>
    <t>F004267</t>
  </si>
  <si>
    <t>DROGARIA FARMA PONTE LTDA</t>
  </si>
  <si>
    <t>07.420.610/0017-51</t>
  </si>
  <si>
    <t>Farma Ponte - Cerquilho III</t>
  </si>
  <si>
    <t>D-84</t>
  </si>
  <si>
    <t>JOÃO PILON</t>
  </si>
  <si>
    <t>F004268</t>
  </si>
  <si>
    <t>Kipiai LTDA - ME</t>
  </si>
  <si>
    <t>21.213.161/0001-33</t>
  </si>
  <si>
    <t>Kipiai</t>
  </si>
  <si>
    <t>fernanda@kipíai.com</t>
  </si>
  <si>
    <t>Pio XI</t>
  </si>
  <si>
    <t>F004269</t>
  </si>
  <si>
    <t>HOTEL DA FAZENDA DONA CAROLINA LTDA</t>
  </si>
  <si>
    <t>73.141.095/0001-37</t>
  </si>
  <si>
    <t>eventos1@donacarolina.com.br</t>
  </si>
  <si>
    <t>Municipal Manoel Stefani</t>
  </si>
  <si>
    <t>F004270</t>
  </si>
  <si>
    <t>00.070.509/0025-88</t>
  </si>
  <si>
    <t>Super Nosso Momento Belvedere</t>
  </si>
  <si>
    <t>Celso Porfirio Machado</t>
  </si>
  <si>
    <t>F004271</t>
  </si>
  <si>
    <t>POSTO RECORD LOJA DE CONVENIÊNCIA - LAGOA</t>
  </si>
  <si>
    <t>LOJA46644</t>
  </si>
  <si>
    <t>F004272</t>
  </si>
  <si>
    <t>CWI Software Ltda.</t>
  </si>
  <si>
    <t>00.607.819/0001-11</t>
  </si>
  <si>
    <t>mlopes@cwi.com.br</t>
  </si>
  <si>
    <t>F004273</t>
  </si>
  <si>
    <t>00.070.509/0024-05</t>
  </si>
  <si>
    <t>Super Nosso Momento Rio Verde</t>
  </si>
  <si>
    <t>F004274</t>
  </si>
  <si>
    <t>CATAMARAN TOURS EMPREENDIMENTOS TURÍSTICOS LTDA</t>
  </si>
  <si>
    <t>04.027.636/0001-88</t>
  </si>
  <si>
    <t>Catamaran Tours</t>
  </si>
  <si>
    <t>julianabritto@catamarantours.com.br; Financeiro2@catamarantours.com.br; cptrocas@dotz.com.br</t>
  </si>
  <si>
    <t>Setubal</t>
  </si>
  <si>
    <t>F004275</t>
  </si>
  <si>
    <t>ELPP COMERCIO DE ALIMENTOS EIRELI - EPP</t>
  </si>
  <si>
    <t>19.017.808/0001-00</t>
  </si>
  <si>
    <t>Restaurante Ponte Nova</t>
  </si>
  <si>
    <t>gerencia@restaurantepontenova.com.br; cptrocas@dotz.com.br</t>
  </si>
  <si>
    <t>do Cupim</t>
  </si>
  <si>
    <t>F004276</t>
  </si>
  <si>
    <t>POSTO PIONEIRO DO GAS</t>
  </si>
  <si>
    <t>POSTO45404</t>
  </si>
  <si>
    <t>thiago@redemarcela.com.br; cptrocas@dotz.com.br</t>
  </si>
  <si>
    <t>F004277</t>
  </si>
  <si>
    <t>AUTO SERVICO OLIVA LTDA</t>
  </si>
  <si>
    <t>Rede Marcela - Posto Oliva</t>
  </si>
  <si>
    <t>POSTO45280</t>
  </si>
  <si>
    <t>DESEMBARGADOR MARIO SILVA NUNES</t>
  </si>
  <si>
    <t>F004278</t>
  </si>
  <si>
    <t>Alfamovel Soluções e Comercio de Moveis Ltda</t>
  </si>
  <si>
    <t>Alfamoveis</t>
  </si>
  <si>
    <t>Lucio Costa</t>
  </si>
  <si>
    <t>F004279</t>
  </si>
  <si>
    <t>09.193.324/0003-20</t>
  </si>
  <si>
    <t>PRATA FINA</t>
  </si>
  <si>
    <t>Campo Largo</t>
  </si>
  <si>
    <t>LOJA71</t>
  </si>
  <si>
    <t>F004280</t>
  </si>
  <si>
    <t>HOTEIS BEIRA MAR S.A</t>
  </si>
  <si>
    <t>07.434.996/0001-92</t>
  </si>
  <si>
    <t>Jangadeiro (Hotel Beira Mar)</t>
  </si>
  <si>
    <t>financeiro@hotelbeiramar.com.br;auditoria@hotelbeiramar.com.br;cptrocas@dotz.com.br</t>
  </si>
  <si>
    <t>F004281</t>
  </si>
  <si>
    <t>CARMO ALIMENTOS S/A</t>
  </si>
  <si>
    <t>Big Box - Loja Carmo</t>
  </si>
  <si>
    <t>F004282</t>
  </si>
  <si>
    <t>CF FILTROS EIRELI EPP</t>
  </si>
  <si>
    <t>24.948.911/0001-03</t>
  </si>
  <si>
    <t>Mundo dos Filtros - 24 - CF Filtros Matriz - Extra Ceilândia</t>
  </si>
  <si>
    <t>brunamothe.mundodosfiltros@gmail.com; cptrocas@dotz.com.br</t>
  </si>
  <si>
    <t>F004283</t>
  </si>
  <si>
    <t>SEVEN RESTAURANTES LTDA</t>
  </si>
  <si>
    <t>19.656.911/0001-08</t>
  </si>
  <si>
    <t>NAKOMBI</t>
  </si>
  <si>
    <t>F004284</t>
  </si>
  <si>
    <t>EDIVAL LOURENÇO COSTA ME</t>
  </si>
  <si>
    <t>73.543.001/0001-56</t>
  </si>
  <si>
    <t>Pasto &amp; Pizzas - Dom Luiz</t>
  </si>
  <si>
    <t>pastoepizzasdomluiz@gmail.com;otosiebra@gmail.com;cptrocas@dotz.com.br</t>
  </si>
  <si>
    <t>F004285</t>
  </si>
  <si>
    <t>EMPORIO DAS MASSAS COMERCIO DE ALIMENTOS LTDA</t>
  </si>
  <si>
    <t>10.878.803/0001-05</t>
  </si>
  <si>
    <t>PASTO E PIZZA - SHOPPING SALINAS</t>
  </si>
  <si>
    <t>otosiebra@gmail.com;cptrocas@dotz.com.br</t>
  </si>
  <si>
    <t>Felipe Nery</t>
  </si>
  <si>
    <t>F004286</t>
  </si>
  <si>
    <t>61.506.481/0112-11</t>
  </si>
  <si>
    <t>108 - Paulistão Rio Claro</t>
  </si>
  <si>
    <t>52 A</t>
  </si>
  <si>
    <t>F004287</t>
  </si>
  <si>
    <t>PERALTA COMÉRCIO E INDÚSTRIA LTDA.</t>
  </si>
  <si>
    <t>61.506.481/0013-30</t>
  </si>
  <si>
    <t>119 - Paulistão Bauru</t>
  </si>
  <si>
    <t>F004288</t>
  </si>
  <si>
    <t>61.506.481/0016-82</t>
  </si>
  <si>
    <t>122 - Paulistão Araraquara</t>
  </si>
  <si>
    <t>F004289</t>
  </si>
  <si>
    <t>61.506.481/0027-35</t>
  </si>
  <si>
    <t>124 - Paulistão Bauru</t>
  </si>
  <si>
    <t>F004290</t>
  </si>
  <si>
    <t>07.158.073/0005-89</t>
  </si>
  <si>
    <t>227 - Paulistão Santana de Parnaíba</t>
  </si>
  <si>
    <t>F004291</t>
  </si>
  <si>
    <t>07.158.073/0004-06</t>
  </si>
  <si>
    <t>228 - Paulistão Avaré</t>
  </si>
  <si>
    <t>Avare</t>
  </si>
  <si>
    <t>Prefeito Paulo Novaes</t>
  </si>
  <si>
    <t>F004292</t>
  </si>
  <si>
    <t>07.158.073/0010-46</t>
  </si>
  <si>
    <t>232 - Paulistão Bauru</t>
  </si>
  <si>
    <t>Horacio Alves Cunha</t>
  </si>
  <si>
    <t>F004293</t>
  </si>
  <si>
    <t>EMERGENCY DOCUMENTACAO IMOBILIARIA LTDA EPP</t>
  </si>
  <si>
    <t>00.329.397/0001-60</t>
  </si>
  <si>
    <t>CURUPACE 76</t>
  </si>
  <si>
    <t>F004294</t>
  </si>
  <si>
    <t>07.158.073/0009-02</t>
  </si>
  <si>
    <t>233 - Paulistão Bauru</t>
  </si>
  <si>
    <t>Cruzeiro do Sul</t>
  </si>
  <si>
    <t>F004295</t>
  </si>
  <si>
    <t>VINICIUS FORTUNA TEODULINO DOS SANTOS - ME</t>
  </si>
  <si>
    <t>18.312.098/0001-88</t>
  </si>
  <si>
    <t>ULTRA DESIGN</t>
  </si>
  <si>
    <t>ultradesign@ig.com.br</t>
  </si>
  <si>
    <t>Expedicionarios</t>
  </si>
  <si>
    <t>F004296</t>
  </si>
  <si>
    <t>NILTO JAIME MACHADO - ME</t>
  </si>
  <si>
    <t>07.131.781/0001-00</t>
  </si>
  <si>
    <t>SIGMANIL</t>
  </si>
  <si>
    <t>Sao Lourenco</t>
  </si>
  <si>
    <t>F004297</t>
  </si>
  <si>
    <t>CAMILLE GARZON PACHE DE FARIA 02232552705</t>
  </si>
  <si>
    <t>18.714.724/0001-62</t>
  </si>
  <si>
    <t>camillegarzon@gmail.com</t>
  </si>
  <si>
    <t>Visconde do Rio Branco</t>
  </si>
  <si>
    <t>F004298</t>
  </si>
  <si>
    <t>CONFEDERACAO NACIONAL DAS INSTITUIÇÕES DE  APOIO E ASSISTÊNCIA À CRIANCA E</t>
  </si>
  <si>
    <t>10.807.169/0001-01</t>
  </si>
  <si>
    <t>CONIACC</t>
  </si>
  <si>
    <t>MATRIZ</t>
  </si>
  <si>
    <t>secretaria@coniacc.org.br;rildercampos@uol.com.br;cptrocas@dotz.com.br</t>
  </si>
  <si>
    <t>Professor Clementino Camara</t>
  </si>
  <si>
    <t>F004299</t>
  </si>
  <si>
    <t>ROCIO &amp; CIA LTDA - EPP</t>
  </si>
  <si>
    <t>07.863.967/0005-70</t>
  </si>
  <si>
    <t>PRATA FINA - Shopping H</t>
  </si>
  <si>
    <t>R&amp;C4</t>
  </si>
  <si>
    <t>F004300</t>
  </si>
  <si>
    <t>04.416.821/0006-79</t>
  </si>
  <si>
    <t>PRATA FINA - Shopping Itaguaçu</t>
  </si>
  <si>
    <t>CM3</t>
  </si>
  <si>
    <t>Geroncio Thives</t>
  </si>
  <si>
    <t>F004301</t>
  </si>
  <si>
    <t>07.082.391/0005-03</t>
  </si>
  <si>
    <t>PRATA FINA - Shopping Itajaí</t>
  </si>
  <si>
    <t>F004302</t>
  </si>
  <si>
    <t>07.863.967/0002-27</t>
  </si>
  <si>
    <t>PRATA FINA - Shopping Neumarket</t>
  </si>
  <si>
    <t>R&amp;C2</t>
  </si>
  <si>
    <t>mari@pratafina.com.br cptrocas@dotz.com.br</t>
  </si>
  <si>
    <t>F004303</t>
  </si>
  <si>
    <t>C.P.L. COMERCIO DE METAIS LTDA - ME</t>
  </si>
  <si>
    <t>PRATA FINA -</t>
  </si>
  <si>
    <t>F004304</t>
  </si>
  <si>
    <t>Gabriella Fernanda Evangelista da Mota</t>
  </si>
  <si>
    <t>071.611.884-07</t>
  </si>
  <si>
    <t>F004305</t>
  </si>
  <si>
    <t>MILA MESQUITA DE SOUZA</t>
  </si>
  <si>
    <t>026.876.865-06</t>
  </si>
  <si>
    <t>mila@mesquitaadvocacia.adv.br</t>
  </si>
  <si>
    <t>Alceu Amoroso Lima</t>
  </si>
  <si>
    <t>F004306</t>
  </si>
  <si>
    <t>JULIANA FIGUEIREDO CHAGAS NASCIMENTO</t>
  </si>
  <si>
    <t>21.190.161/0001-65</t>
  </si>
  <si>
    <t>adm@chagasnascimento.com.br</t>
  </si>
  <si>
    <t>Doutor Celestino</t>
  </si>
  <si>
    <t>F004307</t>
  </si>
  <si>
    <t>BARBARA GOMES DOMINGOS DA SILVA</t>
  </si>
  <si>
    <t>079.517.124-26</t>
  </si>
  <si>
    <t>F004308</t>
  </si>
  <si>
    <t>39.346.861/0001-61</t>
  </si>
  <si>
    <t>Cencosud Prezunic Consolidado (P)</t>
  </si>
  <si>
    <t>F004309</t>
  </si>
  <si>
    <t>39.346.861/0382-15</t>
  </si>
  <si>
    <t>Prezunic - Recreio</t>
  </si>
  <si>
    <t>F004310</t>
  </si>
  <si>
    <t>FLAUSINO &amp; GONTIJO ADVOGADOS ASSOCIADOS</t>
  </si>
  <si>
    <t>22.349.056/0001-99</t>
  </si>
  <si>
    <t>Asa Sul</t>
  </si>
  <si>
    <t>breno.gontijo@teixeiragontijoadv.com.br</t>
  </si>
  <si>
    <t>SAUS Quadra 3 Bloco C Lotes 2/3</t>
  </si>
  <si>
    <t>F004311</t>
  </si>
  <si>
    <t>39.346.861/0384-87</t>
  </si>
  <si>
    <t>Prezunic - Catumbi</t>
  </si>
  <si>
    <t>F004312</t>
  </si>
  <si>
    <t>04.557.157/0005-05</t>
  </si>
  <si>
    <t>Prezunic - Senador Camara</t>
  </si>
  <si>
    <t>de Santa Cruz</t>
  </si>
  <si>
    <t>F004313</t>
  </si>
  <si>
    <t>39.346.861/0386-49</t>
  </si>
  <si>
    <t>Prezunic - Benfica</t>
  </si>
  <si>
    <t>F004314</t>
  </si>
  <si>
    <t>Daiane Escovar Monteiro</t>
  </si>
  <si>
    <t>000.925.600-83</t>
  </si>
  <si>
    <t>Itaqui</t>
  </si>
  <si>
    <t>contato.monteiroadvogados@hotmail.com</t>
  </si>
  <si>
    <t>Rodrigues Lima</t>
  </si>
  <si>
    <t>F004315</t>
  </si>
  <si>
    <t>Ricardo Diamantino dos Santos Junior</t>
  </si>
  <si>
    <t>013.340.027-11</t>
  </si>
  <si>
    <t>da Soca</t>
  </si>
  <si>
    <t>F004316</t>
  </si>
  <si>
    <t>RAMIRO PRODUCOES LTDA - ME</t>
  </si>
  <si>
    <t>11.665.712/0001-46</t>
  </si>
  <si>
    <t>rosa@agenciastyllus.com.br</t>
  </si>
  <si>
    <t>PONTA PORA 206</t>
  </si>
  <si>
    <t>F004317</t>
  </si>
  <si>
    <t>Dr. Sinésio Teles de Lima Neto</t>
  </si>
  <si>
    <t>986.616.983-91</t>
  </si>
  <si>
    <t>Tianguá</t>
  </si>
  <si>
    <t>sinesiotelesneto@hotmil.com</t>
  </si>
  <si>
    <t>Deputado Manoel Francisco</t>
  </si>
  <si>
    <t>F004318</t>
  </si>
  <si>
    <t>THIAGO AVILA SOARES DE SOUZA 06495385609</t>
  </si>
  <si>
    <t>17.354.724/0001-36</t>
  </si>
  <si>
    <t>lenardo1augusto@yahoo.com.br</t>
  </si>
  <si>
    <t>F004319</t>
  </si>
  <si>
    <t>Z ALENCAR LOURENÇO</t>
  </si>
  <si>
    <t>13.204.174/0001-18</t>
  </si>
  <si>
    <t>PASTO E PIZZAS - BARÃO DE STUDART</t>
  </si>
  <si>
    <t>F004320</t>
  </si>
  <si>
    <t>LES1 SERVICOS DE LIMPEZA LTDA - ME</t>
  </si>
  <si>
    <t>15.136.398/0001-65</t>
  </si>
  <si>
    <t>CARLOS GOMES DE SA 335 SL 101</t>
  </si>
  <si>
    <t>F004321</t>
  </si>
  <si>
    <t>RODOCIC TRANSPORTES RODOVIARIOS DE CARGAS LTDA - ME</t>
  </si>
  <si>
    <t>14.783.477/0001-03</t>
  </si>
  <si>
    <t>F004322</t>
  </si>
  <si>
    <t>39.346.861/0387-20</t>
  </si>
  <si>
    <t>Prezunic - Freguesia</t>
  </si>
  <si>
    <t>F004323</t>
  </si>
  <si>
    <t>MARIA ALENCAR NETA PEREIRA ME</t>
  </si>
  <si>
    <t>05.207.843/0001-87</t>
  </si>
  <si>
    <t>PASTO E PIZZAS - TREZE DE MAIO</t>
  </si>
  <si>
    <t>F004324</t>
  </si>
  <si>
    <t>39.346.861/0388-00</t>
  </si>
  <si>
    <t>Prezunic - Engenho Novo</t>
  </si>
  <si>
    <t>F004325</t>
  </si>
  <si>
    <t>AF Comercio e Serviços de Alimentos e Bebidas Ltda</t>
  </si>
  <si>
    <t>14.919.166/0001-10</t>
  </si>
  <si>
    <t>Restaurante Ferreiro Café</t>
  </si>
  <si>
    <t>ferreirocafe@terra.com.br;cptrocas@dotz.com.br</t>
  </si>
  <si>
    <t>F004326</t>
  </si>
  <si>
    <t>39.346.861/0389-91</t>
  </si>
  <si>
    <t>Prezunic - Pechincha</t>
  </si>
  <si>
    <t>do Tindiba</t>
  </si>
  <si>
    <t>F004327</t>
  </si>
  <si>
    <t>39.346.861/0390-25</t>
  </si>
  <si>
    <t>Prezunic - Campo Grande</t>
  </si>
  <si>
    <t>do Cabucu</t>
  </si>
  <si>
    <t>F004328</t>
  </si>
  <si>
    <t>39.346.861/0391-06</t>
  </si>
  <si>
    <t>Prezunic - Jauru</t>
  </si>
  <si>
    <t>Jauru</t>
  </si>
  <si>
    <t>F004329</t>
  </si>
  <si>
    <t>04.557.157/0012-26</t>
  </si>
  <si>
    <t>Prezunic - Realengo</t>
  </si>
  <si>
    <t>Marechal Fontenele</t>
  </si>
  <si>
    <t>F004330</t>
  </si>
  <si>
    <t>39.346.861/0394-59</t>
  </si>
  <si>
    <t>Prezunic - Olaria</t>
  </si>
  <si>
    <t>Uranos</t>
  </si>
  <si>
    <t>F004331</t>
  </si>
  <si>
    <t>39.346.861/0393-78</t>
  </si>
  <si>
    <t>Prezunic - Caxias Centenário</t>
  </si>
  <si>
    <t>Doutor Manoel Reis</t>
  </si>
  <si>
    <t>F004332</t>
  </si>
  <si>
    <t>39.346.861/0395-30</t>
  </si>
  <si>
    <t>Prezunic - Vista Alegre</t>
  </si>
  <si>
    <t>Braz de Pina</t>
  </si>
  <si>
    <t>F004333</t>
  </si>
  <si>
    <t>39.346.861/0396-10</t>
  </si>
  <si>
    <t>Prezunic - Cidade de Deus</t>
  </si>
  <si>
    <t>Marechal Miguel Salazar Mendes de Morais</t>
  </si>
  <si>
    <t>F004334</t>
  </si>
  <si>
    <t>DUVALCHE ALIMENTOS E BEBIDAS LTDA</t>
  </si>
  <si>
    <t>05.851.841/0001-26</t>
  </si>
  <si>
    <t>La Terrazza</t>
  </si>
  <si>
    <t>duvalche@hotmail.com;cptrocas@dotz.com.br</t>
  </si>
  <si>
    <t>F004335</t>
  </si>
  <si>
    <t>39.346.861/0397-00</t>
  </si>
  <si>
    <t>Prezunic - Caxias Centro</t>
  </si>
  <si>
    <t>José de Alvarenga</t>
  </si>
  <si>
    <t>F004336</t>
  </si>
  <si>
    <t>39.346.861/0398-82</t>
  </si>
  <si>
    <t>Prezunic - Campinho</t>
  </si>
  <si>
    <t>Candido Benicio</t>
  </si>
  <si>
    <t>F004337</t>
  </si>
  <si>
    <t>39.346.861/0399-63</t>
  </si>
  <si>
    <t>Prezunic - Taquara</t>
  </si>
  <si>
    <t>F004338</t>
  </si>
  <si>
    <t>ATHENA ADVISORS CONSULTORIA E SERVICOS FINANCEIROS LTDA.</t>
  </si>
  <si>
    <t>22.455.899/0001-70</t>
  </si>
  <si>
    <t>PEDROSO ALVARENGA 584 SL 13 E 14</t>
  </si>
  <si>
    <t>F004339</t>
  </si>
  <si>
    <t>LUCIO CARVALHO FIGUEIREDO ME</t>
  </si>
  <si>
    <t>12.827.947/0001-50</t>
  </si>
  <si>
    <t>RESTAURANTE VOJNILÔ</t>
  </si>
  <si>
    <t>adm.vojnilo@gmail.com;cptrocas@dotz.com.br</t>
  </si>
  <si>
    <t>Frederico Borges</t>
  </si>
  <si>
    <t>F004340</t>
  </si>
  <si>
    <t>39.346.861/0400-31</t>
  </si>
  <si>
    <t>Prezunic - Itaoca</t>
  </si>
  <si>
    <t>do Timbo</t>
  </si>
  <si>
    <t>F004341</t>
  </si>
  <si>
    <t>39.346.861/0401-12</t>
  </si>
  <si>
    <t>Prezunic - Nilopolis</t>
  </si>
  <si>
    <t>F004342</t>
  </si>
  <si>
    <t>39.346.861-0402-01</t>
  </si>
  <si>
    <t>Prezunic - Fonseca</t>
  </si>
  <si>
    <t>F004343</t>
  </si>
  <si>
    <t>39.346.861/0403-84</t>
  </si>
  <si>
    <t>Prezunic - Penha</t>
  </si>
  <si>
    <t>Bento Cardoso</t>
  </si>
  <si>
    <t>F004344</t>
  </si>
  <si>
    <t>39.346.861/0404-65</t>
  </si>
  <si>
    <t>Prezunic - Cachambi</t>
  </si>
  <si>
    <t>Miguel Cervantes</t>
  </si>
  <si>
    <t>F004345</t>
  </si>
  <si>
    <t>PA BRINDES LTDA</t>
  </si>
  <si>
    <t>13.605.714/0001-75</t>
  </si>
  <si>
    <t>CONTATO@LIXOMIXCAR.COM.BR</t>
  </si>
  <si>
    <t>JOAQUIM FAUSTINO DE CASTRO</t>
  </si>
  <si>
    <t>F004346</t>
  </si>
  <si>
    <t>39.346.861/0405-46</t>
  </si>
  <si>
    <t>Prezunic - Vilar dos Teles</t>
  </si>
  <si>
    <t>F004347</t>
  </si>
  <si>
    <t>39.346.861/0406-27</t>
  </si>
  <si>
    <t>Prezunic - Padre Miguel</t>
  </si>
  <si>
    <t>F004348</t>
  </si>
  <si>
    <t>39.346.861/0408/99</t>
  </si>
  <si>
    <t>Prezunic - Ilha</t>
  </si>
  <si>
    <t>do Galeao</t>
  </si>
  <si>
    <t>F004349</t>
  </si>
  <si>
    <t>ELIFE MONITOR ESTUDOS DE MERCADO LTDA</t>
  </si>
  <si>
    <t>06.301.219/0001-07</t>
  </si>
  <si>
    <t>E-Life Monitor Estudos de Mercado Ltda</t>
  </si>
  <si>
    <t>financeiro@elife.com.br</t>
  </si>
  <si>
    <t>PAMPLONA 518 AND 4</t>
  </si>
  <si>
    <t>F004350</t>
  </si>
  <si>
    <t>39.346.861/0409-70</t>
  </si>
  <si>
    <t>Prezunic - Méier</t>
  </si>
  <si>
    <t>Dias da Cruz</t>
  </si>
  <si>
    <t>F004351</t>
  </si>
  <si>
    <t>39.346.861/0410-03</t>
  </si>
  <si>
    <t>Prezunic - Icaraí</t>
  </si>
  <si>
    <t>F004352</t>
  </si>
  <si>
    <t>Carla Danyele Vitorio Almeida</t>
  </si>
  <si>
    <t>036.376.741-06</t>
  </si>
  <si>
    <t>F004353</t>
  </si>
  <si>
    <t>04.557.157/0031-99</t>
  </si>
  <si>
    <t>Prezunic - Botafogo</t>
  </si>
  <si>
    <t>F004354</t>
  </si>
  <si>
    <t>39.346.861/0412-75</t>
  </si>
  <si>
    <t>Prezunic - Guadalupe</t>
  </si>
  <si>
    <t>F004355</t>
  </si>
  <si>
    <t>39.346.861/0413-56</t>
  </si>
  <si>
    <t>Prezunic - Santa Cruz</t>
  </si>
  <si>
    <t>F004356</t>
  </si>
  <si>
    <t>39.346.861/0414-37</t>
  </si>
  <si>
    <t>Prezunic - Barra</t>
  </si>
  <si>
    <t>F004357</t>
  </si>
  <si>
    <t>UNIVEX COM DE ARTIGOS DO LAR E PRESENTES LTDA</t>
  </si>
  <si>
    <t>02.596.702/0001-05</t>
  </si>
  <si>
    <t>Mundo dos Filtros - Shopping Conjunto Nacinal</t>
  </si>
  <si>
    <t>brunamothe.mundodosfiltros@gmail.com;cptrocas@dotz.com.br</t>
  </si>
  <si>
    <t>(Setor de Diversoes Norte)</t>
  </si>
  <si>
    <t>F004358</t>
  </si>
  <si>
    <t>Erika Polliane Marques de Oliveira</t>
  </si>
  <si>
    <t>032.679.266-02</t>
  </si>
  <si>
    <t>F004359</t>
  </si>
  <si>
    <t>Leandro Assunção Nascimento</t>
  </si>
  <si>
    <t>083.681.666-83</t>
  </si>
  <si>
    <t>F004360</t>
  </si>
  <si>
    <t>CAPITAL FILTROS E UTILIDADES DO LAR LTDA - ME</t>
  </si>
  <si>
    <t>08.109.825/0001-50</t>
  </si>
  <si>
    <t>Mundo dos Filtros -  Boulevard Shopping</t>
  </si>
  <si>
    <t>F004361</t>
  </si>
  <si>
    <t>UNIVERSO DOS FILTROS EIRELI - EPP</t>
  </si>
  <si>
    <t>02.823.324/0001-55</t>
  </si>
  <si>
    <t>Mundo Dos Filtros  - Guara - Hipermercado Carrefour Sul</t>
  </si>
  <si>
    <t>SMAS</t>
  </si>
  <si>
    <t>F004362</t>
  </si>
  <si>
    <t>Fábio dos Santos Sant'Anna</t>
  </si>
  <si>
    <t>075.510.697-04</t>
  </si>
  <si>
    <t>F004363</t>
  </si>
  <si>
    <t>WERNER COIFFEUR - BARRA SHOPPING FREE</t>
  </si>
  <si>
    <t>LOJA46734</t>
  </si>
  <si>
    <t>daniel.gama@wernercoiffeur.com.br; cptrocas@dotz.com.br</t>
  </si>
  <si>
    <t>F004364</t>
  </si>
  <si>
    <t>WERNER COIFFEUR - BARRA SHOPPING EXPANSÃO</t>
  </si>
  <si>
    <t>LOJA46735</t>
  </si>
  <si>
    <t>F004365</t>
  </si>
  <si>
    <t>WERNER COIFFEUR - LEBLON</t>
  </si>
  <si>
    <t>LOJA46736</t>
  </si>
  <si>
    <t>daniel.gama@wernercoiffeur.com.br;cptrocas@dotz.com.br</t>
  </si>
  <si>
    <t>F004366</t>
  </si>
  <si>
    <t>WERNER COIFFEUR - IPANEMA</t>
  </si>
  <si>
    <t>LOJA46737</t>
  </si>
  <si>
    <t>F004367</t>
  </si>
  <si>
    <t>WERNER COIFFEUR - NOVA AMÉRICA</t>
  </si>
  <si>
    <t>LOJA46738</t>
  </si>
  <si>
    <t>F004368</t>
  </si>
  <si>
    <t>Werner Coiffeur - Tijuca Conde De Bonfim</t>
  </si>
  <si>
    <t>LOJA46740</t>
  </si>
  <si>
    <t>daniel.gama@wernercoiffeur.com.br; patricia.machado@wernercoiffeur.com.br; cptrocas@dotz.com.br</t>
  </si>
  <si>
    <t>F004369</t>
  </si>
  <si>
    <t>WERNER COIFFEUR - BOULEVARD RIO</t>
  </si>
  <si>
    <t>LOJA46739</t>
  </si>
  <si>
    <t>F004370</t>
  </si>
  <si>
    <t>WERNER COIFFEUR - CENTRO ROSÁRIO</t>
  </si>
  <si>
    <t>LOJA46741</t>
  </si>
  <si>
    <t>F004371</t>
  </si>
  <si>
    <t>WERNER COIFFEUR - TIJUCA SAENS PEÑA</t>
  </si>
  <si>
    <t>LOJA46742</t>
  </si>
  <si>
    <t>jazuha@hotmail.com; cptrocas@dotz.com.br</t>
  </si>
  <si>
    <t>F004372</t>
  </si>
  <si>
    <t>WERNER COIFFEUR - LARANJEIRAS</t>
  </si>
  <si>
    <t>LOJA46743</t>
  </si>
  <si>
    <t>andersonpeixoto_adv@yahoo.com.br; cptrocas@dotz.com.br</t>
  </si>
  <si>
    <t>F004373</t>
  </si>
  <si>
    <t>MB EMPREENDIMENTOS HOTELEIROS E TURISTICOS S.A</t>
  </si>
  <si>
    <t>04.595.481/0001-86</t>
  </si>
  <si>
    <t>HOTEL SONATA DE IRACEMA</t>
  </si>
  <si>
    <t>financeiro@sonatadeiracema.com.br;gerencia@sonatadeiracema.com.br;cptrocas@dotz.com.br</t>
  </si>
  <si>
    <t>F004374</t>
  </si>
  <si>
    <t>WERNER COIFFEUR - JARDIM BOTÂNICO</t>
  </si>
  <si>
    <t>LOJA46744</t>
  </si>
  <si>
    <t>F004375</t>
  </si>
  <si>
    <t>WERNER COIFFEUR - AEROPORTO GALEÃO</t>
  </si>
  <si>
    <t>LOJA46745</t>
  </si>
  <si>
    <t>F004376</t>
  </si>
  <si>
    <t>WERNER COIFFEUR - LEME</t>
  </si>
  <si>
    <t>LOJA46777</t>
  </si>
  <si>
    <t>anamartins4@hotmail.com; cptrocas@dotz.com.br</t>
  </si>
  <si>
    <t>F004377</t>
  </si>
  <si>
    <t>09.527.063.0001/75</t>
  </si>
  <si>
    <t>WERNER COIFFEUR - BOTAFOGO RUA DA PASSAGEM</t>
  </si>
  <si>
    <t>LOJA46776</t>
  </si>
  <si>
    <t>pfanteza@globo.com; cptrocas@dotz.com.br</t>
  </si>
  <si>
    <t>DA PASSAGEM</t>
  </si>
  <si>
    <t>F004378</t>
  </si>
  <si>
    <t>WERNER COIFFEUR - ARPOADOR</t>
  </si>
  <si>
    <t>LOJA46778</t>
  </si>
  <si>
    <t>quintella.katia@yahoo.com; cptrocas@dotz.com.br</t>
  </si>
  <si>
    <t>F004379</t>
  </si>
  <si>
    <t>Posto Record - Leblon</t>
  </si>
  <si>
    <t>POSTO46637</t>
  </si>
  <si>
    <t>F004380</t>
  </si>
  <si>
    <t>Posto Record - Urca</t>
  </si>
  <si>
    <t>POSTO46641</t>
  </si>
  <si>
    <t>F004381</t>
  </si>
  <si>
    <t>Posto Record - Barra Da Tijuca</t>
  </si>
  <si>
    <t>POSTO46642</t>
  </si>
  <si>
    <t>F004382</t>
  </si>
  <si>
    <t>VENEZIANAS COLONOS LTDA ME</t>
  </si>
  <si>
    <t>04.037.162/0001-55</t>
  </si>
  <si>
    <t>VENEZIANAS</t>
  </si>
  <si>
    <t>Babacu</t>
  </si>
  <si>
    <t>F004383</t>
  </si>
  <si>
    <t>61.506.481/0104-01</t>
  </si>
  <si>
    <t>101 - Paulistão Bauru</t>
  </si>
  <si>
    <t>F004384</t>
  </si>
  <si>
    <t>Comercial Dahana Limitada</t>
  </si>
  <si>
    <t>00.070.509/0027-40</t>
  </si>
  <si>
    <t>Apoio Lagoa Santa</t>
  </si>
  <si>
    <t>João Daher</t>
  </si>
  <si>
    <t>F004385</t>
  </si>
  <si>
    <t>Leitura Monte Carmo</t>
  </si>
  <si>
    <t>LOJA39355</t>
  </si>
  <si>
    <t>betim.gerencia@leitura.com.br; cptrocas@dotz.com.br</t>
  </si>
  <si>
    <t>Juiz Marco Túlio Issac</t>
  </si>
  <si>
    <t>F004386</t>
  </si>
  <si>
    <t>M. ALBUQUERQUE EDITORA LTDA.</t>
  </si>
  <si>
    <t>05.384.125/0001-86</t>
  </si>
  <si>
    <t>CURTA MAIS</t>
  </si>
  <si>
    <t>Curta Mais</t>
  </si>
  <si>
    <t>comercial@curtamais.com.br; cptrocas@dotz.com.br</t>
  </si>
  <si>
    <t>F004387</t>
  </si>
  <si>
    <t>Dali Cocina Ltda ME</t>
  </si>
  <si>
    <t>10.922.057/0001-00</t>
  </si>
  <si>
    <t>Dali Cocina</t>
  </si>
  <si>
    <t>nuneschris@gmail.com; cptrocas@dotz.com.br</t>
  </si>
  <si>
    <t>Feliciano Gomes</t>
  </si>
  <si>
    <t>F004388</t>
  </si>
  <si>
    <t>Marcela Leite Passos</t>
  </si>
  <si>
    <t>097.933.047-58</t>
  </si>
  <si>
    <t>Carmelia Duarte</t>
  </si>
  <si>
    <t>F004389</t>
  </si>
  <si>
    <t>FIGLIUOLO COMERCIO DE MATERIAIS ELETRICOS LTDA</t>
  </si>
  <si>
    <t>60.584.166/0001-24</t>
  </si>
  <si>
    <t>OSWALDO FIG</t>
  </si>
  <si>
    <t>casaoswaldo.nfe@gmail.com</t>
  </si>
  <si>
    <t>F004390</t>
  </si>
  <si>
    <t>01.004.788/0010-68</t>
  </si>
  <si>
    <t>Digitusul Giassi Santa Barbara</t>
  </si>
  <si>
    <t>LOJA38702</t>
  </si>
  <si>
    <t>F004391</t>
  </si>
  <si>
    <t>LIGHT SERVIÇOS DE ELETRICIDADE SA</t>
  </si>
  <si>
    <t>60.444.437/0001-46</t>
  </si>
  <si>
    <t>LIGHT</t>
  </si>
  <si>
    <t>MAL FLORIANO 168</t>
  </si>
  <si>
    <t>F004392</t>
  </si>
  <si>
    <t>01.004.788/0005-09</t>
  </si>
  <si>
    <t>Digitusul Shopping Della Giustina</t>
  </si>
  <si>
    <t>LOJA38701</t>
  </si>
  <si>
    <t>Doutor Nereu Ramos</t>
  </si>
  <si>
    <t>F004393</t>
  </si>
  <si>
    <t>01.004.788/0014-91</t>
  </si>
  <si>
    <t>Digitusul Calçadão – Criciúma</t>
  </si>
  <si>
    <t>LOJA38703</t>
  </si>
  <si>
    <t>Coronel Marcos Rovaris</t>
  </si>
  <si>
    <t>F004394</t>
  </si>
  <si>
    <t>01.004.788/0015-72</t>
  </si>
  <si>
    <t>Digitusul ORBE Criciúma Shopping Center</t>
  </si>
  <si>
    <t>LOJA38704</t>
  </si>
  <si>
    <t>F004395</t>
  </si>
  <si>
    <t>01.004.788/0013-00</t>
  </si>
  <si>
    <t>Digitusul Calçadão – Ararangua</t>
  </si>
  <si>
    <t>Ararangua</t>
  </si>
  <si>
    <t>LOJA38705</t>
  </si>
  <si>
    <t>F004396</t>
  </si>
  <si>
    <t>01.004.788/0009-24</t>
  </si>
  <si>
    <t>Digitusul Calçadão – Tubarão</t>
  </si>
  <si>
    <t>LOJA38707</t>
  </si>
  <si>
    <t>F004397</t>
  </si>
  <si>
    <t>PATRICIA IZABELLI PEREIRA DE FARIA</t>
  </si>
  <si>
    <t>034.323.853-58</t>
  </si>
  <si>
    <t>F004398</t>
  </si>
  <si>
    <t>ELITE ESP EM LIMPESA DE TAPETES E ESTOFADOS LTDA</t>
  </si>
  <si>
    <t>60.419.082/0001-35</t>
  </si>
  <si>
    <t>ELITE ESPECIALISTAS EM LIMPEZA DE TAPETES E ESTOFADOS LTDA</t>
  </si>
  <si>
    <t>CONTATO@ELITELAVANDERIA.COM.BR</t>
  </si>
  <si>
    <t>MTO CARLOS CRUZ 22</t>
  </si>
  <si>
    <t>F004399</t>
  </si>
  <si>
    <t>01.004.788/0011-49</t>
  </si>
  <si>
    <t>Digitusul Giassi Areias</t>
  </si>
  <si>
    <t>LOJA38710</t>
  </si>
  <si>
    <t>SC-443</t>
  </si>
  <si>
    <t>F004400</t>
  </si>
  <si>
    <t>Magacho Lopes - Investimentos e Participações LTDA</t>
  </si>
  <si>
    <t>21.674.564/0001-80</t>
  </si>
  <si>
    <t>Rede de Postos ML</t>
  </si>
  <si>
    <t>joao.lopes@redeml.com.br; cptrocas@dotz.com.br</t>
  </si>
  <si>
    <t>POSTO</t>
  </si>
  <si>
    <t>Ruy Frazão Soares</t>
  </si>
  <si>
    <t>F004401</t>
  </si>
  <si>
    <t>TERCIO SANTOS FERREIRA FILHO - ME</t>
  </si>
  <si>
    <t>08.278.215/0001-80</t>
  </si>
  <si>
    <t>CARNEIRO DA CUNHA 310 A</t>
  </si>
  <si>
    <t>F004402</t>
  </si>
  <si>
    <t>CAPONATA TACARUNA COM. DE ALIMENTOS EPP</t>
  </si>
  <si>
    <t>19.776.880/0001-10</t>
  </si>
  <si>
    <t>Caponata Cucina Italiana</t>
  </si>
  <si>
    <t>rachelmgmaciel@gmail.com;cptrocas@dotz.com.br</t>
  </si>
  <si>
    <t>F004403</t>
  </si>
  <si>
    <t>POSTO TRIBOBO LTDA</t>
  </si>
  <si>
    <t>31.676.885/0001-77</t>
  </si>
  <si>
    <t>POSTO46605</t>
  </si>
  <si>
    <t>Visconde de Santarem</t>
  </si>
  <si>
    <t>F004404</t>
  </si>
  <si>
    <t>JPR TEMAKERIA</t>
  </si>
  <si>
    <t>21.231.301/0001-04</t>
  </si>
  <si>
    <t>EKO LOUNGE TEMAKERIA</t>
  </si>
  <si>
    <t>PEDROIVANNETO@GMAIL.COM;cptrocas@dotz.com.br</t>
  </si>
  <si>
    <t>F004405</t>
  </si>
  <si>
    <t>VILLA COMÉRCIO DE ALIMENTOS EIRELI</t>
  </si>
  <si>
    <t>08.602.360/0001-75</t>
  </si>
  <si>
    <t>VILLA COZINHA BISTRÔ</t>
  </si>
  <si>
    <t>GERENCIA@VILLACOZINHADEBISTRO.COM.BR;cptrocas@dotz.com.br</t>
  </si>
  <si>
    <t>da Hora</t>
  </si>
  <si>
    <t>F004406</t>
  </si>
  <si>
    <t>ORION OPERADORA DE FRANQUIAS LTDA</t>
  </si>
  <si>
    <t>Bob's Blumenau norte shopping</t>
  </si>
  <si>
    <t>projetos@orioncorp.com.br; cptrocas@dotz.com</t>
  </si>
  <si>
    <t>F004407</t>
  </si>
  <si>
    <t>POSSAMAI E PHILIPPI COMERCIO DE CONFECCOES E ALIMENTOS LTDA - EPP</t>
  </si>
  <si>
    <t>Bob's Shopping Breithaupt Shopping</t>
  </si>
  <si>
    <t>maurici.silveira@terra.com.br; cptrocas@dotz.com.br</t>
  </si>
  <si>
    <t>F004408</t>
  </si>
  <si>
    <t>03.993.298/0002-57</t>
  </si>
  <si>
    <t>Seo Rosa Cambui</t>
  </si>
  <si>
    <t>LJ02</t>
  </si>
  <si>
    <t>frederico@seorosa.com.br; cptocas@dotz.com.br</t>
  </si>
  <si>
    <t>dos Vidoeiros</t>
  </si>
  <si>
    <t>F004409</t>
  </si>
  <si>
    <t>Bob's Shopping Cidade das Flores</t>
  </si>
  <si>
    <t>F004410</t>
  </si>
  <si>
    <t>Art Serviços em Eventos LTDA</t>
  </si>
  <si>
    <t>08.751.839/0001-73</t>
  </si>
  <si>
    <t>tom@villabisutti.com.br</t>
  </si>
  <si>
    <t>Casa do Ator</t>
  </si>
  <si>
    <t>F004411</t>
  </si>
  <si>
    <t>SONO VERDEJANTE COMERCIO LTDA</t>
  </si>
  <si>
    <t>01.868.541/0001-07</t>
  </si>
  <si>
    <t>Mundo Verde - Tijuca Haddock Lobo</t>
  </si>
  <si>
    <t>haddocklobo@mundoverde.com.br;cptrocas@dotz.com.br</t>
  </si>
  <si>
    <t>F004412</t>
  </si>
  <si>
    <t>TURQUESA PRODUTOSNATURAIS LTDA</t>
  </si>
  <si>
    <t>08.471.873/0001-94</t>
  </si>
  <si>
    <t>ilha@mundoverde.com.br;cptrocas@dotz.com.br</t>
  </si>
  <si>
    <t>EST DO GALEAO</t>
  </si>
  <si>
    <t>F004413</t>
  </si>
  <si>
    <t>JOELSON ALMEIDA VIEIRA 98426273300</t>
  </si>
  <si>
    <t>984.262.733-00</t>
  </si>
  <si>
    <t>JM INTERMEDIARIO EVENTOS E RETIROS</t>
  </si>
  <si>
    <t>F004414</t>
  </si>
  <si>
    <t>Manus Lanches Ltda</t>
  </si>
  <si>
    <t>09.227.128/0001-67</t>
  </si>
  <si>
    <t>Manaçaí - Manaira (P)</t>
  </si>
  <si>
    <t>assistenteadm@manacai.com.br; cptrocas@dotz.com.br</t>
  </si>
  <si>
    <t>Euzely Fabricio de Souza</t>
  </si>
  <si>
    <t>F004415</t>
  </si>
  <si>
    <t>FERRER E PEDROSA LANCHES LTDA -ME</t>
  </si>
  <si>
    <t>11.964.679/0001-55</t>
  </si>
  <si>
    <t>Manaçai - Bancários</t>
  </si>
  <si>
    <t>diretoriabancarios@manacai.com.br; cptrocas@dotz.com.br</t>
  </si>
  <si>
    <t>Hermelinda Henriques de Araujo</t>
  </si>
  <si>
    <t>F004416</t>
  </si>
  <si>
    <t>FELIPE CESAR LINS FERRER - ME</t>
  </si>
  <si>
    <t>15.105.691/0001-65</t>
  </si>
  <si>
    <t>Manaçai - Cabo Branco</t>
  </si>
  <si>
    <t>manacaicabobranco@gmail.com; cptrocas@dotz.com.br</t>
  </si>
  <si>
    <t>F004417</t>
  </si>
  <si>
    <t>CHIANCA &amp; FRANÇA SERVIÇOS DE ALIMENTOS LTDA</t>
  </si>
  <si>
    <t>22.144.003/0001-31</t>
  </si>
  <si>
    <t>Manaçaí - Mangabeira</t>
  </si>
  <si>
    <t>felipechiancaf@hotmail.com; cptrocas@dotz.com.br</t>
  </si>
  <si>
    <t>F004418</t>
  </si>
  <si>
    <t>F004419</t>
  </si>
  <si>
    <t>DENESANTOSSAMPAIO 21581522819</t>
  </si>
  <si>
    <t>12.493.117/0001-33</t>
  </si>
  <si>
    <t>denesampaio@hotmail.com</t>
  </si>
  <si>
    <t>David Fortes</t>
  </si>
  <si>
    <t>F004420</t>
  </si>
  <si>
    <t>Quitandinha da 84 Eireli - ME</t>
  </si>
  <si>
    <t>QG Araguaia Shopping</t>
  </si>
  <si>
    <t>LOJA38793</t>
  </si>
  <si>
    <t>F004421</t>
  </si>
  <si>
    <t>DJP Comércio de Refeições Ltda - EPP</t>
  </si>
  <si>
    <t>19.913.358/0001-33</t>
  </si>
  <si>
    <t>OMD Benfica</t>
  </si>
  <si>
    <t>LOJA44865</t>
  </si>
  <si>
    <t>pedrodanielbs@hotmail.com; cptrocas@dotz.com.br</t>
  </si>
  <si>
    <t>F004422</t>
  </si>
  <si>
    <t>P2B Comércio de Alimentos Ltda - EPP</t>
  </si>
  <si>
    <t>19.686.511/0001-37</t>
  </si>
  <si>
    <t>OMD Bezerra</t>
  </si>
  <si>
    <t>LOJA44866</t>
  </si>
  <si>
    <t>renanmoreiraaa@yahoo.com.br; cptrocas@dotz.com.br</t>
  </si>
  <si>
    <t>F004423</t>
  </si>
  <si>
    <t>OH MY DOG COMERCIO DE REFEICOES LTDA - EPP</t>
  </si>
  <si>
    <t>14.995.413/0001-68</t>
  </si>
  <si>
    <t>OMD Caucaia</t>
  </si>
  <si>
    <t>fincanceiro@ohbrands.com.br; cptrocas@dotz.com.br</t>
  </si>
  <si>
    <t>F004424</t>
  </si>
  <si>
    <t>Doglivery Comério de Refeições Ltda - EPP</t>
  </si>
  <si>
    <t>20.248.210/0001-00</t>
  </si>
  <si>
    <t>OMD Delivery</t>
  </si>
  <si>
    <t>danielriosjornalista@hotmail.com; cptrocas@dotz.com.br</t>
  </si>
  <si>
    <t>F004425</t>
  </si>
  <si>
    <t>LUDI DISTRIBUIDORA DE MATERIAL DE LIMPEZA LTDA</t>
  </si>
  <si>
    <t>40.303.927/0001-15</t>
  </si>
  <si>
    <t>LUDI</t>
  </si>
  <si>
    <t>F004426</t>
  </si>
  <si>
    <t>RT2 Comércio de Refeições Ltda - EPP</t>
  </si>
  <si>
    <t>20.076.982/0001-02</t>
  </si>
  <si>
    <t>OMD Iguatemi</t>
  </si>
  <si>
    <t>LOJA44869</t>
  </si>
  <si>
    <t>thiagocardosob@gmail.com; cptrocas@dotz.com.br</t>
  </si>
  <si>
    <t>F004427</t>
  </si>
  <si>
    <t>B. Baracuhy Comércio de Refeições Ltda - EPP</t>
  </si>
  <si>
    <t>19.434.974/0001-01</t>
  </si>
  <si>
    <t>Omd João Pessoa</t>
  </si>
  <si>
    <t>LOJA44870</t>
  </si>
  <si>
    <t>brunno_baracuhy@hotmail.com; cptrocas@dotz.com.br</t>
  </si>
  <si>
    <t>Joao Mauricio</t>
  </si>
  <si>
    <t>F004428</t>
  </si>
  <si>
    <t>Confiança Comércio de Alimentos Ltda-Me</t>
  </si>
  <si>
    <t>19.210.441/0001-46</t>
  </si>
  <si>
    <t>OMD Jóquei</t>
  </si>
  <si>
    <t>LOJA44871</t>
  </si>
  <si>
    <t>rafaelviana40@hotmail.com; cptrocas@dotz.com.br</t>
  </si>
  <si>
    <t>F004429</t>
  </si>
  <si>
    <t>BSTM Comércio de Refeições Ltda - ME</t>
  </si>
  <si>
    <t>20.213.503/0001-52</t>
  </si>
  <si>
    <t>OMD Maracanaú</t>
  </si>
  <si>
    <t>camila.bastosf@hotmail.com; cptrocas@dotz.com.br</t>
  </si>
  <si>
    <t>F004430</t>
  </si>
  <si>
    <t>IMP Comércio de Refeições Eirele - EPP</t>
  </si>
  <si>
    <t>20.831.653/0001-20</t>
  </si>
  <si>
    <t>OMD Parangaba</t>
  </si>
  <si>
    <t>igor.pacifico@grupomotapacifico.com.br;cpçtrocas@dotz.com.br</t>
  </si>
  <si>
    <t>F004431</t>
  </si>
  <si>
    <t>Oh My Dog Comércio de Refeições Ltda- ME</t>
  </si>
  <si>
    <t>22.201.814/0001-27</t>
  </si>
  <si>
    <t>OMD Praia de Iracema</t>
  </si>
  <si>
    <t>financeiro@ohbrands.com.br; cptrocas@dotz.com.br</t>
  </si>
  <si>
    <t>Rua dos Tabajaras</t>
  </si>
  <si>
    <t>F004432</t>
  </si>
  <si>
    <t>KNF Comércio de Refeições Ltda - ME</t>
  </si>
  <si>
    <t>20.110.811/0001-52</t>
  </si>
  <si>
    <t>OMD Washington Soares</t>
  </si>
  <si>
    <t>felipe.ldm@gmail.com; cptocas@dotz.com.br</t>
  </si>
  <si>
    <t>Jose Alves de Morais</t>
  </si>
  <si>
    <t>F004433</t>
  </si>
  <si>
    <t>POLICARD SYSTEMS &amp; SERVIÇOS S.A.</t>
  </si>
  <si>
    <t>00.904.951/0001-95</t>
  </si>
  <si>
    <t>Matias Barbosa</t>
  </si>
  <si>
    <t>marina.melo@policard.com.br</t>
  </si>
  <si>
    <t>Park Sul</t>
  </si>
  <si>
    <t>F004434</t>
  </si>
  <si>
    <t>CATEDRAL LANCHES LTDA</t>
  </si>
  <si>
    <t>17.425.892/0001-75</t>
  </si>
  <si>
    <t>Bob´s</t>
  </si>
  <si>
    <t>Mem de Sa</t>
  </si>
  <si>
    <t>F004435</t>
  </si>
  <si>
    <t>Auto Posto Centro Civico LTDA</t>
  </si>
  <si>
    <t>POSTO45227</t>
  </si>
  <si>
    <t>autopostocentrocivico@bol.com.br; cptrocas@dotz.com.br</t>
  </si>
  <si>
    <t>F004436</t>
  </si>
  <si>
    <t>HANA RAMOS KHALIL LEBBOS 075.696.776-76 - ME</t>
  </si>
  <si>
    <t>20.825.490/0001-72</t>
  </si>
  <si>
    <t>BAR E RESTAURANTE OLHOS D'AGUA</t>
  </si>
  <si>
    <t>templocervejeiro@cervejariabacker.com.br</t>
  </si>
  <si>
    <t>STA RITA 221 LETRA A</t>
  </si>
  <si>
    <t>F004437</t>
  </si>
  <si>
    <t>ESG SERV LTDA ME</t>
  </si>
  <si>
    <t>16.700.144/0001-90</t>
  </si>
  <si>
    <t>ESSENCE</t>
  </si>
  <si>
    <t>VILA VELHA</t>
  </si>
  <si>
    <t>LEILA DINIZ 319 SL 102</t>
  </si>
  <si>
    <t>F004438</t>
  </si>
  <si>
    <t>RIOGRAUS COMERCIO E SERVICOS LIMITADA ME</t>
  </si>
  <si>
    <t>08.852.432/0001-32</t>
  </si>
  <si>
    <t>RIOGRAUS COMERCIO E SERVIÇOS</t>
  </si>
  <si>
    <t>ALCINDO GUANABARA 17 SL 806</t>
  </si>
  <si>
    <t>F004439</t>
  </si>
  <si>
    <t>IMPRIMETEC PRODUCOES E PUBLICIDADE LTDA - ME</t>
  </si>
  <si>
    <t>10.348.334/0001-04</t>
  </si>
  <si>
    <t>IMPRIMETEC PRODUCOES E PUBLICIDADE LTDA</t>
  </si>
  <si>
    <t>DANIELCHAVESMAIA@GMAIL.COM</t>
  </si>
  <si>
    <t>Osmario Soares</t>
  </si>
  <si>
    <t>F004440</t>
  </si>
  <si>
    <t>COM PASSO MIDIA EXTERIOR LTDA - ME</t>
  </si>
  <si>
    <t>09.515.184/0001-05</t>
  </si>
  <si>
    <t>COM PASSO MIDIA EXTERIOR</t>
  </si>
  <si>
    <t>EXPEDIENTE.RECONTAASSESSORIA@IG.COM.BR</t>
  </si>
  <si>
    <t>PE PEDRO PINTO 5770</t>
  </si>
  <si>
    <t>F004441</t>
  </si>
  <si>
    <t>INSTITUTO ARTE DE VIVER BEM</t>
  </si>
  <si>
    <t>10.439.961/0001-50</t>
  </si>
  <si>
    <t>Casa da Mulher</t>
  </si>
  <si>
    <t>financeiro@artedeviverbem.org.br</t>
  </si>
  <si>
    <t>Major Natanael</t>
  </si>
  <si>
    <t>F004442</t>
  </si>
  <si>
    <t>ASSOCIAÇÃO DE PAIS E AMIGOS DOS EXCEPCIONAIS DE SÃO PAULO</t>
  </si>
  <si>
    <t>60.502.242/0001-05</t>
  </si>
  <si>
    <t>APAE DE SÃO PAULO</t>
  </si>
  <si>
    <t>silviacezarino@apaesp.org.br;cptrocas@dotz.com</t>
  </si>
  <si>
    <t>Loefgren</t>
  </si>
  <si>
    <t>F004443</t>
  </si>
  <si>
    <t>TAI TUR TRANSPORTE E TURISMO LTDA - EPP</t>
  </si>
  <si>
    <t>10.535.473/0001-11</t>
  </si>
  <si>
    <t>TAI TUR</t>
  </si>
  <si>
    <t>Socorro</t>
  </si>
  <si>
    <t>F004444</t>
  </si>
  <si>
    <t>Copiadora Phenix Ltda | Luan Copiadora</t>
  </si>
  <si>
    <t>05.958.821/0001-59</t>
  </si>
  <si>
    <t>praiadocanto@luancopiadora.com.br</t>
  </si>
  <si>
    <t>Jose Teixeira</t>
  </si>
  <si>
    <t>F004445</t>
  </si>
  <si>
    <t>Associação Pela Família</t>
  </si>
  <si>
    <t>61.330.817/0001-12</t>
  </si>
  <si>
    <t>financeiro@aspf.org.br</t>
  </si>
  <si>
    <t>F004446</t>
  </si>
  <si>
    <t>INSTITUTO DA CRIANÇA</t>
  </si>
  <si>
    <t>02.744.697/0001-30</t>
  </si>
  <si>
    <t>rfernandes@institutodacrianca.org.br; psarmento@institutodacrianca.org.br; cptrocas@dotz.com.br</t>
  </si>
  <si>
    <t>Faro</t>
  </si>
  <si>
    <t>F004447</t>
  </si>
  <si>
    <t>Leitura Park Shopping Campo Grande</t>
  </si>
  <si>
    <t>LOJA46662</t>
  </si>
  <si>
    <t>guibernardes2@gmail.com; cptrocas@dotz.com.br</t>
  </si>
  <si>
    <t>F004448</t>
  </si>
  <si>
    <t>POSTO LIGHT HIGHWAY LTDA</t>
  </si>
  <si>
    <t>03.475.408/0001-08</t>
  </si>
  <si>
    <t>Ale - POSTO LIGHT HIGHWAY LTDA</t>
  </si>
  <si>
    <t>POSTO46600</t>
  </si>
  <si>
    <t>Almur</t>
  </si>
  <si>
    <t>F004449</t>
  </si>
  <si>
    <t>R1 SOLUTIONS EVENTOS EIRELI - ME</t>
  </si>
  <si>
    <t>08.457.300/0001-06</t>
  </si>
  <si>
    <t>R1 SOLUTIONS EVENTOS</t>
  </si>
  <si>
    <t>RODRIGO@R1SOLUTIONS.COM.BR</t>
  </si>
  <si>
    <t>FRANCESCO VERDI 59</t>
  </si>
  <si>
    <t>F004450</t>
  </si>
  <si>
    <t>TCG PARKING ESTACIONAMENTOS SPE LTDA.</t>
  </si>
  <si>
    <t>11.252.437/0013-72</t>
  </si>
  <si>
    <t>TCG PARKING ESTACIONAMENTOS SPE LTDA</t>
  </si>
  <si>
    <t>F004451</t>
  </si>
  <si>
    <t>MANUS LANCHES LTDA - ME</t>
  </si>
  <si>
    <t>09.227.128/0003-29</t>
  </si>
  <si>
    <t>Manaçai - Manaíra Delivery</t>
  </si>
  <si>
    <t>F004452</t>
  </si>
  <si>
    <t>BEM ESTAR COMERCIO DE PRODUTOS NATURAIS SUVENIRES E ARTESANATOS LTDA</t>
  </si>
  <si>
    <t>18.686.756/0001-00</t>
  </si>
  <si>
    <t>Mundo Verde - CAXIAS SHOPPING</t>
  </si>
  <si>
    <t>caxiasshopping@mundoverde.com.br;cptrocas@dotz.com.br</t>
  </si>
  <si>
    <t>ROD WASHINGTON LUIZ</t>
  </si>
  <si>
    <t>F004453</t>
  </si>
  <si>
    <t>LUMIERE EMPRESA CINEMATOGRAFICA LTDA</t>
  </si>
  <si>
    <t>37.839.818/0003-74</t>
  </si>
  <si>
    <t>Cinemas Lumiere Maceio</t>
  </si>
  <si>
    <t>financeiro@cinemaslumiere.com.br; conferencia@cinemaslumiere.com.br; cptrocas@dotz.com.br</t>
  </si>
  <si>
    <t>F004454</t>
  </si>
  <si>
    <t>LIMIERE EMPRESA CINEMATOGRAFICA LTDA</t>
  </si>
  <si>
    <t>37.839.818/0005-36</t>
  </si>
  <si>
    <t>Cinemas Lumiere Londrina</t>
  </si>
  <si>
    <t>F004455</t>
  </si>
  <si>
    <t>EMPRESA DE CINEMAS MAJESTIC LTDA</t>
  </si>
  <si>
    <t>00.550.489/0003-37</t>
  </si>
  <si>
    <t>LUMIERE ARAGUAIA</t>
  </si>
  <si>
    <t>conferencia@cinemaslumiere.com.br ; cptrocas@dotz.com.br</t>
  </si>
  <si>
    <t>F004456</t>
  </si>
  <si>
    <t>EMPRESA DE CINEMAS MAJESTIC -ME</t>
  </si>
  <si>
    <t>00.550.489/0001-75</t>
  </si>
  <si>
    <t>LUMIERE BOUGAINVILLE</t>
  </si>
  <si>
    <t>CINEMAS LUMIERE BOUGANVILLE</t>
  </si>
  <si>
    <t>F004457</t>
  </si>
  <si>
    <t>SIDARTHA PRODUÇÕES CINEMATOGRAFICAS</t>
  </si>
  <si>
    <t>11.421.308/0003-99</t>
  </si>
  <si>
    <t>LUMIERE BANANA SHOPPING</t>
  </si>
  <si>
    <t>Araguaia QD 39 LT 02 E</t>
  </si>
  <si>
    <t>F004458</t>
  </si>
  <si>
    <t>LUME EMPRESA CINEMATOGRAFICA</t>
  </si>
  <si>
    <t>16.728.477/0001-28</t>
  </si>
  <si>
    <t>LUMIERE PORTAL NORTE</t>
  </si>
  <si>
    <t>Av.Anhanguera</t>
  </si>
  <si>
    <t>F004459</t>
  </si>
  <si>
    <t>AL SERVIÇOS DE SINALIZAÇAO VISUAL LTDA</t>
  </si>
  <si>
    <t>07.595.172/0001-02</t>
  </si>
  <si>
    <t>marcelo@adesivart.com</t>
  </si>
  <si>
    <t>do Barbalho</t>
  </si>
  <si>
    <t>F004460</t>
  </si>
  <si>
    <t>ARMAZEM 1001 COMERCIO DE  CESTAS BASICAS E DE NATAL LTDA</t>
  </si>
  <si>
    <t>22.956.357/0001-80</t>
  </si>
  <si>
    <t>mpio@cestasvecchio.com.br</t>
  </si>
  <si>
    <t>VASCO MASSAFELI 1000 ACESSO ANGELIM 10 PREDIO 8</t>
  </si>
  <si>
    <t>F004461</t>
  </si>
  <si>
    <t>Leandro Corrêa Santos</t>
  </si>
  <si>
    <t>395.055.818-74</t>
  </si>
  <si>
    <t>F004462</t>
  </si>
  <si>
    <t>Rodrigo Seraphim Dimbério</t>
  </si>
  <si>
    <t>336.592.718-29</t>
  </si>
  <si>
    <t>F004463</t>
  </si>
  <si>
    <t>Prata Fina - Paraná - BACACHERI</t>
  </si>
  <si>
    <t>AYM&amp;C2</t>
  </si>
  <si>
    <t>Nicaragua</t>
  </si>
  <si>
    <t>F004464</t>
  </si>
  <si>
    <t>12.383.252/0003-98</t>
  </si>
  <si>
    <t>PRATA FINA - SHOP CAMPINAS</t>
  </si>
  <si>
    <t>BPMCM3</t>
  </si>
  <si>
    <t>F004465</t>
  </si>
  <si>
    <t>13.961.277/0005-56</t>
  </si>
  <si>
    <t>CLCM4</t>
  </si>
  <si>
    <t>F004466</t>
  </si>
  <si>
    <t>DIMONA SILK E MALHAS LTDA - EPP</t>
  </si>
  <si>
    <t>29.349.123/0001-14</t>
  </si>
  <si>
    <t>DIMONA</t>
  </si>
  <si>
    <t>SR DOS PASSOS 228 230</t>
  </si>
  <si>
    <t>F004467</t>
  </si>
  <si>
    <t>TOP DADOS SOLUÇÕES CALL &amp; DATA EIRELI - EPP</t>
  </si>
  <si>
    <t>10.853.607/0001-78</t>
  </si>
  <si>
    <t>Luciano.ribeiro@topdados.com.br</t>
  </si>
  <si>
    <t>CUPECE 1491</t>
  </si>
  <si>
    <t>F004468</t>
  </si>
  <si>
    <t>LIVETECH DA BAHIA INDUSTRIA E COMERCIO LTDA</t>
  </si>
  <si>
    <t>05.917.486/0001-40</t>
  </si>
  <si>
    <t>Ilheus</t>
  </si>
  <si>
    <t>higor.barreiros@wdcnet.com.br</t>
  </si>
  <si>
    <t>BA-262 (Ate Km 5,000)</t>
  </si>
  <si>
    <t>F004469</t>
  </si>
  <si>
    <t>04.416.821/0003-26</t>
  </si>
  <si>
    <t>Prata Fina - JOINVILLE AV</t>
  </si>
  <si>
    <t>CM</t>
  </si>
  <si>
    <t>do Principe</t>
  </si>
  <si>
    <t>F004470</t>
  </si>
  <si>
    <t>04.416.821/0007-50</t>
  </si>
  <si>
    <t>PRATA FINA - CONTINENTE PARK SHOPPING</t>
  </si>
  <si>
    <t>CM4</t>
  </si>
  <si>
    <t>F004471</t>
  </si>
  <si>
    <t>GENAR &amp; CIA LTDA</t>
  </si>
  <si>
    <t>Prata Fina - COMENDADOR ARAUJO</t>
  </si>
  <si>
    <t>G&amp;C</t>
  </si>
  <si>
    <t>F004472</t>
  </si>
  <si>
    <t>G.R. COMERCIO DE METAIS LTDA - ME</t>
  </si>
  <si>
    <t>Prata Fina - WESTPHALEN</t>
  </si>
  <si>
    <t>GRCM</t>
  </si>
  <si>
    <t>F004473</t>
  </si>
  <si>
    <t>FLUIR PROMOÇÕES E EVENTOS LTDA ME</t>
  </si>
  <si>
    <t>14.779.325/0001-29</t>
  </si>
  <si>
    <t>atendimento@fluirpromo.com.br</t>
  </si>
  <si>
    <t>F004474</t>
  </si>
  <si>
    <t>CEO EMPREENDIMENTOS E IDIOMAS LTDA ME</t>
  </si>
  <si>
    <t>17.880.537/0001-96</t>
  </si>
  <si>
    <t>CEO EMPREENDIMENTOS E IDIOMAS LTDA - ME</t>
  </si>
  <si>
    <t>contato@ceoenglish.com.br</t>
  </si>
  <si>
    <t>PE CARAPUCEIRO 968 SL 905</t>
  </si>
  <si>
    <t>F004475</t>
  </si>
  <si>
    <t>04.357.817/0003-34</t>
  </si>
  <si>
    <t>Prata Fina - SHOPPING ROYAL</t>
  </si>
  <si>
    <t>LFM&amp;C</t>
  </si>
  <si>
    <t>F004476</t>
  </si>
  <si>
    <t>Prata Fina - SHOPPING LONDRINA NORTE</t>
  </si>
  <si>
    <t>LFM&amp;C4</t>
  </si>
  <si>
    <t>AV AMERICO DEOLINDO GARLA</t>
  </si>
  <si>
    <t>F004477</t>
  </si>
  <si>
    <t>04.357.817/0006-87</t>
  </si>
  <si>
    <t>Prata Fina - SANTOS DUMONT</t>
  </si>
  <si>
    <t>LFM&amp;C6</t>
  </si>
  <si>
    <t>F004478</t>
  </si>
  <si>
    <t>Flavia guillaume Barrichello me</t>
  </si>
  <si>
    <t>17.004.242/0001-56</t>
  </si>
  <si>
    <t>Café Café Pina</t>
  </si>
  <si>
    <t>F004479</t>
  </si>
  <si>
    <t>O’PHILIPE  BAR  RESTAURANTE  E  PIZZARIA  LTDA.</t>
  </si>
  <si>
    <t>29.077.328/0001-98</t>
  </si>
  <si>
    <t>Boteco Belmonte - Jardim Botânico</t>
  </si>
  <si>
    <t>annamacyel@gmail.com; cptrocas@dotz.com.br</t>
  </si>
  <si>
    <t>F004480</t>
  </si>
  <si>
    <t>Felipe Gomes da Silva</t>
  </si>
  <si>
    <t>111.158.607-12</t>
  </si>
  <si>
    <t>F004481</t>
  </si>
  <si>
    <t>13.961.277/0006-37</t>
  </si>
  <si>
    <t>Prata Fina - Av. Doutor Afonso Vergueiro</t>
  </si>
  <si>
    <t>VLCM5</t>
  </si>
  <si>
    <t>F004482</t>
  </si>
  <si>
    <t>07.082.391/0006-94</t>
  </si>
  <si>
    <t>Prata Fina - SHOPPING BALNEÁRIO CAMBORIÚ</t>
  </si>
  <si>
    <t>LHM&amp;C3</t>
  </si>
  <si>
    <t>F004483</t>
  </si>
  <si>
    <t>07.082.391/0008-56</t>
  </si>
  <si>
    <t>Prata Fina - SHOPPING ATLÂNTICO</t>
  </si>
  <si>
    <t>BALNEÁRIO CAMBORIÚ</t>
  </si>
  <si>
    <t>LHM&amp;C5</t>
  </si>
  <si>
    <t>F004484</t>
  </si>
  <si>
    <t>M.LUZ E CIA LTDA - ME</t>
  </si>
  <si>
    <t>Prata Fina - Paraná - POLLOSHOP</t>
  </si>
  <si>
    <t>ML&amp;C</t>
  </si>
  <si>
    <t>Camoes</t>
  </si>
  <si>
    <t>F004485</t>
  </si>
  <si>
    <t>09.193.324/0002-49</t>
  </si>
  <si>
    <t>Prata Fina - SHOPPING TOTAL CURITIBA</t>
  </si>
  <si>
    <t>ML&amp;CF</t>
  </si>
  <si>
    <t>F004486</t>
  </si>
  <si>
    <t>Castelo de Paiva Vidros e Ferragens Ltda</t>
  </si>
  <si>
    <t>03.282.066/0001-00</t>
  </si>
  <si>
    <t>Castela de Paiva</t>
  </si>
  <si>
    <t>F004487</t>
  </si>
  <si>
    <t>Jefferson Teixeira de Lima</t>
  </si>
  <si>
    <t>110.235.757-01</t>
  </si>
  <si>
    <t>F004488</t>
  </si>
  <si>
    <t>JAFAR SISTEMA DE ENSINO E CURSOS LIVRES SA</t>
  </si>
  <si>
    <t>15.794.426/0002-12</t>
  </si>
  <si>
    <t>ALFACON CONCURSOS PUBLICOS</t>
  </si>
  <si>
    <t>humberto.camerlingo@alfaconcursos.com.br</t>
  </si>
  <si>
    <t>R DIAS LEME</t>
  </si>
  <si>
    <t>F004489</t>
  </si>
  <si>
    <t>FALQUETO ALIMENTOS LTDA ME</t>
  </si>
  <si>
    <t>12.659.846/000117</t>
  </si>
  <si>
    <t>F004490</t>
  </si>
  <si>
    <t>AMOARAS HOTELARIA LTDA - ME</t>
  </si>
  <si>
    <t>07.395.923/0001-39</t>
  </si>
  <si>
    <t>eventos2@hotelamoaras.com.br</t>
  </si>
  <si>
    <t>da Amoaras Resort</t>
  </si>
  <si>
    <t>F004491</t>
  </si>
  <si>
    <t>16.728.477/0002-09</t>
  </si>
  <si>
    <t>Cinemas Lumiere Portal Sul</t>
  </si>
  <si>
    <t>F004492</t>
  </si>
  <si>
    <t>COOPERATIVA DOS PROPRIETARIOS AUTONOMOS DE ONIBUS,MICRO-ONIBUS E VANS DE TURISMO DA GRANDE JOAO PESS</t>
  </si>
  <si>
    <t>08.613.222/0001-91</t>
  </si>
  <si>
    <t>EXTREMO TURISMO</t>
  </si>
  <si>
    <t>extremo.turismo@hotmail.com</t>
  </si>
  <si>
    <t>Nego</t>
  </si>
  <si>
    <t>F004493</t>
  </si>
  <si>
    <t>BL BOX VIDROS E ESQUADRIAS</t>
  </si>
  <si>
    <t>11.854.901/0001-67</t>
  </si>
  <si>
    <t>BL BOX</t>
  </si>
  <si>
    <t>JUCA SAMPAIO</t>
  </si>
  <si>
    <t>F004494</t>
  </si>
  <si>
    <t>Razon Comercio Industria e serviços ltda</t>
  </si>
  <si>
    <t>04.416.462/0003-07</t>
  </si>
  <si>
    <t>Razon Comercio</t>
  </si>
  <si>
    <t>EM PROJETO B SN GALPAO 2</t>
  </si>
  <si>
    <t>F004495</t>
  </si>
  <si>
    <t>FIXA SINALIZACAO E COMUNICACAO VISUAL LTDA - ME</t>
  </si>
  <si>
    <t>09.048.721/0001-46</t>
  </si>
  <si>
    <t>fiscal@rclconfabilidade.com.br</t>
  </si>
  <si>
    <t>DOM VITAL</t>
  </si>
  <si>
    <t>F004496</t>
  </si>
  <si>
    <t>OFICINA DE ARTE BUREAU DE SERVICOS GRAFICOS LTDA ME</t>
  </si>
  <si>
    <t>03.840.642/0001-97</t>
  </si>
  <si>
    <t>OFICINA DE ARTE</t>
  </si>
  <si>
    <t>C 206 585 Q 495 LT 4</t>
  </si>
  <si>
    <t>F004497</t>
  </si>
  <si>
    <t>Ronan Sousa</t>
  </si>
  <si>
    <t>700.084.691-72</t>
  </si>
  <si>
    <t>F004498</t>
  </si>
  <si>
    <t>DERINI COMUNICAÇÃO VISUAL</t>
  </si>
  <si>
    <t>03.528.558/0001-32</t>
  </si>
  <si>
    <t>TRVIRTUAL@UOL.COM.BR</t>
  </si>
  <si>
    <t>F004499</t>
  </si>
  <si>
    <t>Posto Arara Azul - Ufes (P)</t>
  </si>
  <si>
    <t>POSTO44541</t>
  </si>
  <si>
    <t>tpereira@dotz.com.br</t>
  </si>
  <si>
    <t>conciliacao@grupoararaazul.com.br; cptrocas@dotz.com.br</t>
  </si>
  <si>
    <t>Fernando Ferrari</t>
  </si>
  <si>
    <t>F004500</t>
  </si>
  <si>
    <t>Rede Feminina de Combate ao Câncer - Regional Maringá</t>
  </si>
  <si>
    <t>76.718.592/0001-43</t>
  </si>
  <si>
    <t>emile@rfcc.com.br;janaina@rfcc.com.br</t>
  </si>
  <si>
    <t>Cerro Azul</t>
  </si>
  <si>
    <t>F004501</t>
  </si>
  <si>
    <t>CRIART COMUNICACAO VISUAL E SINALIZACAO LTDA ME</t>
  </si>
  <si>
    <t>06.888.577/0001-68</t>
  </si>
  <si>
    <t>CRIART COMUNICACAO VISUAL E SINALIZAÇÃO LTDA</t>
  </si>
  <si>
    <t>acabralprodutor@gmail.com</t>
  </si>
  <si>
    <t>BAUMANN 1359</t>
  </si>
  <si>
    <t>F004502</t>
  </si>
  <si>
    <t>Sushiloko Sudoeste</t>
  </si>
  <si>
    <t>F004503</t>
  </si>
  <si>
    <t>João Domingos Celeste Jr.</t>
  </si>
  <si>
    <t>224.991.268-84</t>
  </si>
  <si>
    <t>F004504</t>
  </si>
  <si>
    <t>BETHS CONFECCOES LTDA ME</t>
  </si>
  <si>
    <t>26.992.602/0001-66</t>
  </si>
  <si>
    <t>BETH´S CONFECÇÕES LTDA</t>
  </si>
  <si>
    <t>stampamax.df@gmail.com</t>
  </si>
  <si>
    <t>DOS ESTADOS LT2 POLO DE MODAS DO GUAR S N</t>
  </si>
  <si>
    <t>F004505</t>
  </si>
  <si>
    <t>Leitura Américas Shopping</t>
  </si>
  <si>
    <t>LOJA46663</t>
  </si>
  <si>
    <t>guibernardes2@gmail.com;cptrocas@dotz.com.br;cxcentralamericas@leitura.com.br</t>
  </si>
  <si>
    <t>F004506</t>
  </si>
  <si>
    <t>12.609.214/0002-20</t>
  </si>
  <si>
    <t>Cosbel 030102 - TARF</t>
  </si>
  <si>
    <t>FAT</t>
  </si>
  <si>
    <t>tiago@cosbel.com.br;cptrocas@dotz.com.br</t>
  </si>
  <si>
    <t>F004507</t>
  </si>
  <si>
    <t>FOGO’S CHURRASCARIA LTDA</t>
  </si>
  <si>
    <t>05.482.408/0001-60</t>
  </si>
  <si>
    <t>bandeirantes@fogodechao.com.br</t>
  </si>
  <si>
    <t>F004508</t>
  </si>
  <si>
    <t>C2B COMÉRCIO DE COSMÉTICOS LTDA - ME</t>
  </si>
  <si>
    <t>09.053.751/0002-21</t>
  </si>
  <si>
    <t>Cosbel 020101</t>
  </si>
  <si>
    <t>BENF</t>
  </si>
  <si>
    <t>F004509</t>
  </si>
  <si>
    <t>09.053.751/0004-93</t>
  </si>
  <si>
    <t>Cosbel 020102</t>
  </si>
  <si>
    <t>BEZ</t>
  </si>
  <si>
    <t>F004510</t>
  </si>
  <si>
    <t>41.560.319/0003-10</t>
  </si>
  <si>
    <t>Cosbel 010103</t>
  </si>
  <si>
    <t>BRB</t>
  </si>
  <si>
    <t>F004511</t>
  </si>
  <si>
    <t>12.609.214/0001-49</t>
  </si>
  <si>
    <t>Cosbel 030101 - Matriz Aldeota (P)</t>
  </si>
  <si>
    <t>MATRIZ ALDEOTA</t>
  </si>
  <si>
    <t>STD</t>
  </si>
  <si>
    <t>F004512</t>
  </si>
  <si>
    <t>WS CAMPOS LTDA - ME</t>
  </si>
  <si>
    <t>11.437.836/0001-74</t>
  </si>
  <si>
    <t>Ale - AUTO POSTO SANSAO</t>
  </si>
  <si>
    <t>POSTO29713</t>
  </si>
  <si>
    <t>Alfredo Nasser</t>
  </si>
  <si>
    <t>F004513</t>
  </si>
  <si>
    <t>Bruna Miranda de Miranda</t>
  </si>
  <si>
    <t>370.331.988-76</t>
  </si>
  <si>
    <t>F004514</t>
  </si>
  <si>
    <t>Kelly Cristina Vitulo de Sá</t>
  </si>
  <si>
    <t>224.108.528-66</t>
  </si>
  <si>
    <t>F004515</t>
  </si>
  <si>
    <t>Thaiany Souza Ribeiro</t>
  </si>
  <si>
    <t>367.158.058-57</t>
  </si>
  <si>
    <t>F004516</t>
  </si>
  <si>
    <t>Phelipe Rodrigo Nascimento Santos</t>
  </si>
  <si>
    <t>132.253.017-36</t>
  </si>
  <si>
    <t>F004517</t>
  </si>
  <si>
    <t>Gustavo Henrique Gontijo Genú</t>
  </si>
  <si>
    <t>005.530.441-92</t>
  </si>
  <si>
    <t>F004518</t>
  </si>
  <si>
    <t>CONSTRUTORA BTG EIRELI - EPP</t>
  </si>
  <si>
    <t>22.676.568/0001-60</t>
  </si>
  <si>
    <t>Construtora BTG Eireli</t>
  </si>
  <si>
    <t>comercial@construtorabtg.com.br</t>
  </si>
  <si>
    <t>Silveira Lobo</t>
  </si>
  <si>
    <t>F004519</t>
  </si>
  <si>
    <t>GRACCO VINICIUS MAGALHAES DE GUIMARAES 70828121168</t>
  </si>
  <si>
    <t>23.470.331/0001-90</t>
  </si>
  <si>
    <t>GRACCO VINICIUS MAGALHAES DE GUIMARAES</t>
  </si>
  <si>
    <t>graccomagalhaes@gmail.com</t>
  </si>
  <si>
    <t>110 BLOCO A 308 AP 308</t>
  </si>
  <si>
    <t>F004520</t>
  </si>
  <si>
    <t>CINECULTURA PROJECOES</t>
  </si>
  <si>
    <t>05.968.600/000161</t>
  </si>
  <si>
    <t>CINE CULTURA</t>
  </si>
  <si>
    <t>F004521</t>
  </si>
  <si>
    <t>41.560.319/0015-54</t>
  </si>
  <si>
    <t>Cosbel 010111</t>
  </si>
  <si>
    <t>IGU</t>
  </si>
  <si>
    <t>Av. Lineu Machado</t>
  </si>
  <si>
    <t>F004522</t>
  </si>
  <si>
    <t>09.053.751/0001-40</t>
  </si>
  <si>
    <t>Cosbel 020101 (P)</t>
  </si>
  <si>
    <t>MEI</t>
  </si>
  <si>
    <t>Julio Ibiapina</t>
  </si>
  <si>
    <t>F004523</t>
  </si>
  <si>
    <t>41.560.319/0010-40</t>
  </si>
  <si>
    <t>Cosbel 010104</t>
  </si>
  <si>
    <t>MONT</t>
  </si>
  <si>
    <t>Professor Gomes de Matos</t>
  </si>
  <si>
    <t>F004524</t>
  </si>
  <si>
    <t>41.560.319/0014-73</t>
  </si>
  <si>
    <t>Cosbel 010109</t>
  </si>
  <si>
    <t>OLP</t>
  </si>
  <si>
    <t>F004525</t>
  </si>
  <si>
    <t>12.609.214/0004-91</t>
  </si>
  <si>
    <t>Cosbel 030104</t>
  </si>
  <si>
    <t>OUT</t>
  </si>
  <si>
    <t>C (Cj Nova Metropole)</t>
  </si>
  <si>
    <t>F004526</t>
  </si>
  <si>
    <t>12.609.214/0005-72</t>
  </si>
  <si>
    <t>Cosbel 030105 -TARF</t>
  </si>
  <si>
    <t>RIOM</t>
  </si>
  <si>
    <t>Rua Des. Lauro Nogueira</t>
  </si>
  <si>
    <t>F004527</t>
  </si>
  <si>
    <t>09.053.75/10005-74</t>
  </si>
  <si>
    <t>Cosbel 020104</t>
  </si>
  <si>
    <t>AGF</t>
  </si>
  <si>
    <t>F004528</t>
  </si>
  <si>
    <t>41.560.319/0006-63</t>
  </si>
  <si>
    <t>Cosbel 010106</t>
  </si>
  <si>
    <t>WSO</t>
  </si>
  <si>
    <t>Av. Washington Soares</t>
  </si>
  <si>
    <t>F004529</t>
  </si>
  <si>
    <t>NAYANNE ECHLIN PEREIRA TAVARES</t>
  </si>
  <si>
    <t>082.833.654-79</t>
  </si>
  <si>
    <t>nayanne.tavares@dotz.com.br</t>
  </si>
  <si>
    <t>F004530</t>
  </si>
  <si>
    <t>EMMILY TAINAH TAVARES RODRIGYES</t>
  </si>
  <si>
    <t>EMILLI.RODRIGUES@dotz.com.br</t>
  </si>
  <si>
    <t>F004531</t>
  </si>
  <si>
    <t>JOCIMAR MENDES SANTOS</t>
  </si>
  <si>
    <t>751.053.657-04</t>
  </si>
  <si>
    <t>F004532</t>
  </si>
  <si>
    <t>Fabiane Kist Thomas</t>
  </si>
  <si>
    <t>833.845.370-68</t>
  </si>
  <si>
    <t>F004533</t>
  </si>
  <si>
    <t>TROPILHA GRILL CHURRASCARIA LTDA EPP</t>
  </si>
  <si>
    <t>Cassol</t>
  </si>
  <si>
    <t>F004534</t>
  </si>
  <si>
    <t>03.334.988/0002-02</t>
  </si>
  <si>
    <t>PRATA FINA -SHOPPING SÃO JOSÉ DOS PINHAIS</t>
  </si>
  <si>
    <t>AYM&amp;C</t>
  </si>
  <si>
    <t>F004535</t>
  </si>
  <si>
    <t>03.742.899/0004-59</t>
  </si>
  <si>
    <t>PRATA FINA - SHOPPING CURITIBA</t>
  </si>
  <si>
    <t>G&amp;C3</t>
  </si>
  <si>
    <t>F004536</t>
  </si>
  <si>
    <t>POSTO44851</t>
  </si>
  <si>
    <t>postokennedybessa@gmail.com; cptrocas@dotz.com.br</t>
  </si>
  <si>
    <t>F004537</t>
  </si>
  <si>
    <t>PADARIA E CONFEITARIA DIPLOMATA LTDA</t>
  </si>
  <si>
    <t>08.962.656/0001-05</t>
  </si>
  <si>
    <t>diplomatadelicatessen@yahoo.com.br</t>
  </si>
  <si>
    <t>F004538</t>
  </si>
  <si>
    <t>10.451.381/0002-60</t>
  </si>
  <si>
    <t>Óticas Diniz - Loja Itavuvu</t>
  </si>
  <si>
    <t>F004539</t>
  </si>
  <si>
    <t>Michelle Moraes C. de Sousa Prod. Ópt. ME</t>
  </si>
  <si>
    <t>10.571.426/0001-59</t>
  </si>
  <si>
    <t>Óticas Diniz - Loja São Bento (P)</t>
  </si>
  <si>
    <t>Sao Bento</t>
  </si>
  <si>
    <t>F004540</t>
  </si>
  <si>
    <t>ANIMUS CONSULTORIA EM PROJETOS CULTURAIS, ESPORTIVOS E AMBIENTAIS LTDA.</t>
  </si>
  <si>
    <t>09.137.136/0001-12</t>
  </si>
  <si>
    <t>F004541</t>
  </si>
  <si>
    <t>10.571.426/0002-30</t>
  </si>
  <si>
    <t>Ótica Diniz -  Loja Cerqueira Cezar</t>
  </si>
  <si>
    <t>Cerqueira Cesar</t>
  </si>
  <si>
    <t>F004542</t>
  </si>
  <si>
    <t>10.571.426/0003-10</t>
  </si>
  <si>
    <t>Ótica Diniz - Loja Afonso Vergueiro</t>
  </si>
  <si>
    <t>F004543</t>
  </si>
  <si>
    <t>Maria do Carmo Soares Venâncio Prod. Ópt ME</t>
  </si>
  <si>
    <t>Ótica Diniz - Loja XV de Novembro (P)</t>
  </si>
  <si>
    <t>F004544</t>
  </si>
  <si>
    <t>José Soares de Moraes Prod. Ópt. ME</t>
  </si>
  <si>
    <t>11.053.687/0001-40</t>
  </si>
  <si>
    <t>Ótica Diniz - Loja Itavuvu 164 (P)</t>
  </si>
  <si>
    <t>financeiro.sorocaba@oticasdinizsp.com.br;cptrocas@dotz.com.br</t>
  </si>
  <si>
    <t>F004545</t>
  </si>
  <si>
    <t>Maria do Rosário Sousa de Moraes Prod. Ópt. ME</t>
  </si>
  <si>
    <t>11.627.115/0001-27</t>
  </si>
  <si>
    <t>Ótica Diniz -  Loja Itu (P)</t>
  </si>
  <si>
    <t>financeiro.sorocaba@oticasdinizsp.com.br; cptocas@dotz.com.br</t>
  </si>
  <si>
    <t>F004546</t>
  </si>
  <si>
    <t>11.627.115/0002-08</t>
  </si>
  <si>
    <t>Ótica Diniz -  Loja Indaiatuba</t>
  </si>
  <si>
    <t>F004547</t>
  </si>
  <si>
    <t>Bruma Comercio de productos ópticos Ltda</t>
  </si>
  <si>
    <t>10.756.405/0002-99</t>
  </si>
  <si>
    <t>Óticas Diniz – General Osório</t>
  </si>
  <si>
    <t>ceciorneles@gmail.com; cptrocas@dotz.com.br</t>
  </si>
  <si>
    <t>F004548</t>
  </si>
  <si>
    <t>Hiper Moreira Encontro de Contas</t>
  </si>
  <si>
    <t>roberto.rivelino@moreira.com.br; renata.damacena@moreira.com.br; cptrocas@dotz.com.br</t>
  </si>
  <si>
    <t>F004549</t>
  </si>
  <si>
    <t>CIEMG - CENTRO INDUSTRIAL E EMPRESARIAL DE MINAS GERAIS</t>
  </si>
  <si>
    <t>17.246.661/0001-02</t>
  </si>
  <si>
    <t>faturamentociemg@fiemg.com.br</t>
  </si>
  <si>
    <t>F004550</t>
  </si>
  <si>
    <t>83.646.984/0070-31</t>
  </si>
  <si>
    <t>Posto Angeloni Porto Belo</t>
  </si>
  <si>
    <t>BR 101</t>
  </si>
  <si>
    <t>F004551</t>
  </si>
  <si>
    <t>ALE - Posto Stylo</t>
  </si>
  <si>
    <t>POSTO45581</t>
  </si>
  <si>
    <t>F004552</t>
  </si>
  <si>
    <t>QG Jeitinho Caseiro - Portal Norte</t>
  </si>
  <si>
    <t>LOJA38800</t>
  </si>
  <si>
    <t>pedropaulo@grupoqg.combr; cptrocas@dotz.com.br</t>
  </si>
  <si>
    <t>F004553</t>
  </si>
  <si>
    <t>Solida Comunicação Visual</t>
  </si>
  <si>
    <t>19.863.667/0001-46</t>
  </si>
  <si>
    <t>Solida Comunicação</t>
  </si>
  <si>
    <t>JOSE PEREIRA FILHO SN Q 28 LT 26</t>
  </si>
  <si>
    <t>F004554</t>
  </si>
  <si>
    <t>M &amp; A COMERCIO DE PRODUTOS NATURAIS LTDA - ME</t>
  </si>
  <si>
    <t>00.954.224/0002-13</t>
  </si>
  <si>
    <t>Mundo Verde Fortaleza Cocó</t>
  </si>
  <si>
    <t>financeiro@nativabrasil.net; cptrocas@dotz.com.br</t>
  </si>
  <si>
    <t>F004555</t>
  </si>
  <si>
    <t>NATIVA COMERCIO DE PRODUTOS NATURAIS LTDA - ME</t>
  </si>
  <si>
    <t>04.156.660/0001-17</t>
  </si>
  <si>
    <t>Mundo Verde Fortaleza North Shopping</t>
  </si>
  <si>
    <t>F004556</t>
  </si>
  <si>
    <t>A M BENEDUCE - EPP</t>
  </si>
  <si>
    <t>11.949.840/0001-11</t>
  </si>
  <si>
    <t>Mundo Verde Fortaleza Shopping Parangaba</t>
  </si>
  <si>
    <t>F004557</t>
  </si>
  <si>
    <t>POLIMPORT - COMERCIO E EXPORTACAO LTDA</t>
  </si>
  <si>
    <t>00.436.042/0159-59</t>
  </si>
  <si>
    <t>Polishop - Shopping Estação BH</t>
  </si>
  <si>
    <t>EBH</t>
  </si>
  <si>
    <t>gilberto.junior@polishop.com.br; cptrocas@dotz.com.br</t>
  </si>
  <si>
    <t>F004558</t>
  </si>
  <si>
    <t>00.436.042/0066-15</t>
  </si>
  <si>
    <t>Polishop - Shopping Itaú Power</t>
  </si>
  <si>
    <t>ITP</t>
  </si>
  <si>
    <t>F004559</t>
  </si>
  <si>
    <t>00.436.042/0069-68</t>
  </si>
  <si>
    <t>Polishop - BH Shopping</t>
  </si>
  <si>
    <t>SBH</t>
  </si>
  <si>
    <t>Rodovia Br 356</t>
  </si>
  <si>
    <t>F004560</t>
  </si>
  <si>
    <t>00.436.042/0063-72</t>
  </si>
  <si>
    <t>Polishop - Shopping Del Rey</t>
  </si>
  <si>
    <t>DLR</t>
  </si>
  <si>
    <t>F004561</t>
  </si>
  <si>
    <t>00.436.042/0065-34</t>
  </si>
  <si>
    <t>Polishop - Shopping Cidade</t>
  </si>
  <si>
    <t>CID</t>
  </si>
  <si>
    <t>F004562</t>
  </si>
  <si>
    <t>00.436.042/0068-87</t>
  </si>
  <si>
    <t>Polishop - Shopping Diamond Mall</t>
  </si>
  <si>
    <t>DIA</t>
  </si>
  <si>
    <t>F004563</t>
  </si>
  <si>
    <t>00.436.042/0064-53</t>
  </si>
  <si>
    <t>Polishop - Minas Shopping</t>
  </si>
  <si>
    <t>SMG</t>
  </si>
  <si>
    <t>F004564</t>
  </si>
  <si>
    <t>00.436.042/0221-49</t>
  </si>
  <si>
    <t>Polishop - Outlet BH Plus</t>
  </si>
  <si>
    <t>OBH</t>
  </si>
  <si>
    <t>F004565</t>
  </si>
  <si>
    <t>00.436.042/0235-44</t>
  </si>
  <si>
    <t>Polishop - VIA BARREIRO</t>
  </si>
  <si>
    <t>VBA</t>
  </si>
  <si>
    <t>paolo.fraga@polishop.com.br; gilberto.junior@polishop.com.br; cptrocas@dotz.com.br</t>
  </si>
  <si>
    <t>F004566</t>
  </si>
  <si>
    <t>00.436.042/0200-14</t>
  </si>
  <si>
    <t>Polishop - Shopping Contagem</t>
  </si>
  <si>
    <t>CTG</t>
  </si>
  <si>
    <t>F004567</t>
  </si>
  <si>
    <t>00.436.042/0188-93</t>
  </si>
  <si>
    <t>Polishop - Shopping Metropolitan Garden</t>
  </si>
  <si>
    <t>MGS</t>
  </si>
  <si>
    <t>F004568</t>
  </si>
  <si>
    <t>Monika Schulz Zouain</t>
  </si>
  <si>
    <t>F004569</t>
  </si>
  <si>
    <t>04.867.282/0001-80</t>
  </si>
  <si>
    <t>AGUA FRESCA</t>
  </si>
  <si>
    <t>dp@aguafrescalingerie.com.br;cptrocas@dotz.com.br</t>
  </si>
  <si>
    <t>F004570</t>
  </si>
  <si>
    <t>05.109.215/0001-69</t>
  </si>
  <si>
    <t>G F COSMETICOS</t>
  </si>
  <si>
    <t>casadobarbeiro@gmail.com;cptrocas@dotz.com.br</t>
  </si>
  <si>
    <t>F004571</t>
  </si>
  <si>
    <t>05.895.930/0001-74</t>
  </si>
  <si>
    <t>SAGRADA</t>
  </si>
  <si>
    <t>alcimaramattos@bol.com.br;cptrocas@dotz.com.br</t>
  </si>
  <si>
    <t>F004572</t>
  </si>
  <si>
    <t>05.317.133/0001-00</t>
  </si>
  <si>
    <t>PLATAFORMA VOGUE</t>
  </si>
  <si>
    <t>pauloadm@plataformabh.com;cptrocas@dotz.com.br</t>
  </si>
  <si>
    <t>F004573</t>
  </si>
  <si>
    <t>POSTO MISSOES 1 LTDA - ME</t>
  </si>
  <si>
    <t>03.037.038/0001-27</t>
  </si>
  <si>
    <t>Ale - POSTO MISSOES 1</t>
  </si>
  <si>
    <t>LJ_03037038000127</t>
  </si>
  <si>
    <t>Henrique Duque Estrada Mayer</t>
  </si>
  <si>
    <t>F004574</t>
  </si>
  <si>
    <t>86.414.133/0004-72</t>
  </si>
  <si>
    <t>DIVINA PELE CONFECCOES</t>
  </si>
  <si>
    <t>financeiro@divinapele.com.br;cptrocas@dotz.com.br</t>
  </si>
  <si>
    <t>F004575</t>
  </si>
  <si>
    <t>08.915.815/0001-02</t>
  </si>
  <si>
    <t>PONTO D REFRIGERACAO</t>
  </si>
  <si>
    <t>ipessoa@pontorefrigeracao.com.br;cptrocas@dotz.com.br</t>
  </si>
  <si>
    <t>F004576</t>
  </si>
  <si>
    <t>04.867.282/0002-60</t>
  </si>
  <si>
    <t>AGUA FRESCA LINGERIE</t>
  </si>
  <si>
    <t>F004577</t>
  </si>
  <si>
    <t>04.533.193/0001-05</t>
  </si>
  <si>
    <t>sandranisia@minasvidros.com.br;cptrocas@dotz.com.br</t>
  </si>
  <si>
    <t>F004578</t>
  </si>
  <si>
    <t>13.203.241/0001-80</t>
  </si>
  <si>
    <t>CASA MARTINS COMERCIO TECIDOS LT</t>
  </si>
  <si>
    <t>compras@casamartins.com.br;cptrocas@dotz.com.br</t>
  </si>
  <si>
    <t>F004579</t>
  </si>
  <si>
    <t>EMPRESA CINEMAS SAO LUIZ S.A</t>
  </si>
  <si>
    <t>elizabeth.tinoco@kinoplex.com.br; cptrocas@dotz.com.br</t>
  </si>
  <si>
    <t>F004580</t>
  </si>
  <si>
    <t>Paula da Silva Santos</t>
  </si>
  <si>
    <t>468.072.378-55</t>
  </si>
  <si>
    <t>F004581</t>
  </si>
  <si>
    <t>10.266.792/0001-02</t>
  </si>
  <si>
    <t>MINAS VIDROS</t>
  </si>
  <si>
    <t>F004582</t>
  </si>
  <si>
    <t>10.994.268/0001-40</t>
  </si>
  <si>
    <t>CLUB DYSTAK</t>
  </si>
  <si>
    <t>marisacamposmelo@gmail.com;cptrocas@dotz.com.br</t>
  </si>
  <si>
    <t>F004583</t>
  </si>
  <si>
    <t>18.627.900/0001-29</t>
  </si>
  <si>
    <t>F004584</t>
  </si>
  <si>
    <t>19.065.232/0001-56</t>
  </si>
  <si>
    <t>SARON CORTINAS</t>
  </si>
  <si>
    <t>cortinasbh@hotmail.com;cptrocas@dotz.com.br</t>
  </si>
  <si>
    <t>F004585</t>
  </si>
  <si>
    <t>22.249.667/0001-65</t>
  </si>
  <si>
    <t>KATIA CAMARGOS</t>
  </si>
  <si>
    <t>F004586</t>
  </si>
  <si>
    <t>MOVELFAR INDUSTRIADE MOVEIS LTDA</t>
  </si>
  <si>
    <t>73.367.765/0001-38</t>
  </si>
  <si>
    <t>MOVELFAR</t>
  </si>
  <si>
    <t>Mario Ely</t>
  </si>
  <si>
    <t>F004587</t>
  </si>
  <si>
    <t>19.065.232/0003-18</t>
  </si>
  <si>
    <t>F004588</t>
  </si>
  <si>
    <t>04.104.900/0001-30</t>
  </si>
  <si>
    <t>BY DOG</t>
  </si>
  <si>
    <t>nandawatanabe@hotmail.com;cptrocas@dotz.com.br</t>
  </si>
  <si>
    <t>F004589</t>
  </si>
  <si>
    <t>11.550.245/0002-90</t>
  </si>
  <si>
    <t>PARADA DO OFICIAL</t>
  </si>
  <si>
    <t>batbootartigosmilitares@gmail.com;cptrocas@dotz.com.br</t>
  </si>
  <si>
    <t>F004590</t>
  </si>
  <si>
    <t>11.994.623/0001-43</t>
  </si>
  <si>
    <t>LA VI</t>
  </si>
  <si>
    <t>andreza.gontijo@hotmail.com;cptrocas@dotz.com.br</t>
  </si>
  <si>
    <t>F004591</t>
  </si>
  <si>
    <t>05.876.896/0001-90</t>
  </si>
  <si>
    <t>B.FLY</t>
  </si>
  <si>
    <t>financeiro@bfly.com.br;cptrocas@dotz.com.br</t>
  </si>
  <si>
    <t>F004592</t>
  </si>
  <si>
    <t>15.452.128/0001-63</t>
  </si>
  <si>
    <t>ALPHA MILITAR</t>
  </si>
  <si>
    <t>pedidosalphamilitar@hotmail.com;cptrocas@dotz.com.br</t>
  </si>
  <si>
    <t>F004593</t>
  </si>
  <si>
    <t>MANIE MODAS COMERCIO DE ROUPAS L</t>
  </si>
  <si>
    <t>15.870.501/0001-04</t>
  </si>
  <si>
    <t>MANIE</t>
  </si>
  <si>
    <t>F004594</t>
  </si>
  <si>
    <t>18.814.891/0001-85</t>
  </si>
  <si>
    <t>MUNDO DAS TUNICAS</t>
  </si>
  <si>
    <t>F004595</t>
  </si>
  <si>
    <t>14.816.173/0001-97</t>
  </si>
  <si>
    <t>APOA</t>
  </si>
  <si>
    <t>annacarolimecastro@hotmail.com;cptrocas@dotz.com.br</t>
  </si>
  <si>
    <t>F004596</t>
  </si>
  <si>
    <t>LILLAS COSMETICOS E PERFUMARIA L</t>
  </si>
  <si>
    <t>07.432.929/0001-39</t>
  </si>
  <si>
    <t>fernandojpimenta@hotmail.com;cptrocas@dotz.com.br</t>
  </si>
  <si>
    <t>F004597</t>
  </si>
  <si>
    <t>19.290.859/0001-00</t>
  </si>
  <si>
    <t>EMPORIO DOS SURUBIM</t>
  </si>
  <si>
    <t>betinho5959@gmail.com;cptrocas@dotz.com.br</t>
  </si>
  <si>
    <t>F004598</t>
  </si>
  <si>
    <t>B2W COMPANHIA DIGITAL</t>
  </si>
  <si>
    <t>00.776.574/0009-03</t>
  </si>
  <si>
    <t>F004599</t>
  </si>
  <si>
    <t>B2W Companhia Digital</t>
  </si>
  <si>
    <t>00.776.574/0014-70</t>
  </si>
  <si>
    <t>BR-497</t>
  </si>
  <si>
    <t>F004600</t>
  </si>
  <si>
    <t>Confiança 02 Comércio de Alimentos Ltda-Me</t>
  </si>
  <si>
    <t>20.274.614/0001-79</t>
  </si>
  <si>
    <t>Oh My Dog Rio Mar</t>
  </si>
  <si>
    <t>LOJA44876</t>
  </si>
  <si>
    <t>igor.pacifico@grupomotapacifico.com.br;cptrocas@dotz.com.br</t>
  </si>
  <si>
    <t>F004601</t>
  </si>
  <si>
    <t>S J C FAST FOOD LTDA</t>
  </si>
  <si>
    <t>20.387.675/0001-42</t>
  </si>
  <si>
    <t>OMD Teresina</t>
  </si>
  <si>
    <t>LOJA44877</t>
  </si>
  <si>
    <t>jessicabonfimmendes@hotmail.com; cptrocas@dotz.com.br</t>
  </si>
  <si>
    <t>F004602</t>
  </si>
  <si>
    <t>MOTA PACIFICO COMERCIO DE REFEICOES LTDA EPP</t>
  </si>
  <si>
    <t>18.623.310/0001-28</t>
  </si>
  <si>
    <t>OMD Via Sul</t>
  </si>
  <si>
    <t>LOJA44878</t>
  </si>
  <si>
    <t>igor.pacifico@grupomotapacifico.com.br; cptrocas@dotz.com.br</t>
  </si>
  <si>
    <t>F004603</t>
  </si>
  <si>
    <t>LA BELA NORTH LANCHES LTDA EPP</t>
  </si>
  <si>
    <t>21.624.616/0001-03</t>
  </si>
  <si>
    <t>OMD North Shopping</t>
  </si>
  <si>
    <t>LOJA44879</t>
  </si>
  <si>
    <t>natsimony@yahoo.com; cptrocas@dotz.com.br</t>
  </si>
  <si>
    <t>F004604</t>
  </si>
  <si>
    <t>OMD COMERCIO DE REFEICOES LTDA EPP</t>
  </si>
  <si>
    <t>22.201.814/0002-08</t>
  </si>
  <si>
    <t>OMD Meireles</t>
  </si>
  <si>
    <t>LOJA44880</t>
  </si>
  <si>
    <t>F004605</t>
  </si>
  <si>
    <t>Armando Ruy &amp;CIA LTDA</t>
  </si>
  <si>
    <t>Postos Armando - Barra 2 (Filial)</t>
  </si>
  <si>
    <t>POSTO45418</t>
  </si>
  <si>
    <t>postobarra2@ig.com.br; cptrocas@dotz.com.br</t>
  </si>
  <si>
    <t>F004606</t>
  </si>
  <si>
    <t>ARMANDO RUY &amp; CIA LTDA</t>
  </si>
  <si>
    <t>78.082.087/0001-43</t>
  </si>
  <si>
    <t>Posto Queops</t>
  </si>
  <si>
    <t>POSTO45422</t>
  </si>
  <si>
    <t>queopscontador@hotmail.com; cptrocas@dotz.com.br</t>
  </si>
  <si>
    <t>F004607</t>
  </si>
  <si>
    <t>AUTO POSTO DE COMBUSTIVEIS M C 2000 DE SANTA IZABEL LTDA - ME</t>
  </si>
  <si>
    <t>03.741.078/0001-55</t>
  </si>
  <si>
    <t>ALE - AUTO POSTO M C 2000</t>
  </si>
  <si>
    <t>LJ_3741078000155</t>
  </si>
  <si>
    <t>Francisco Azeredo Coutinho</t>
  </si>
  <si>
    <t>F004608</t>
  </si>
  <si>
    <t>AUTO POSTO CIDADE GEBARA LTDA</t>
  </si>
  <si>
    <t>04.231.145/0001-54</t>
  </si>
  <si>
    <t>ALE - AUTO POSTO CIDADE GEBARA</t>
  </si>
  <si>
    <t>ITABORAI</t>
  </si>
  <si>
    <t>LJ_4231145000154</t>
  </si>
  <si>
    <t>F004609</t>
  </si>
  <si>
    <t>POSTO DE GASOLINA SACADURA LTDA</t>
  </si>
  <si>
    <t>34.039.404/0001-00</t>
  </si>
  <si>
    <t>ALE - POSTO DE GASOLINA SACADURA</t>
  </si>
  <si>
    <t>POSTO47135</t>
  </si>
  <si>
    <t>F004610</t>
  </si>
  <si>
    <t>POSTO DE GASOLINA CARVALHO &amp; GOMES LTDA</t>
  </si>
  <si>
    <t>39.515.614/0001-41</t>
  </si>
  <si>
    <t>ALE - POSTO DE GASOLINA CARVALHO &amp; GOMES</t>
  </si>
  <si>
    <t>F004611</t>
  </si>
  <si>
    <t>MARCUS VINICIUS PENHA DE SOUSA</t>
  </si>
  <si>
    <t>061.360.614-06</t>
  </si>
  <si>
    <t>F004612</t>
  </si>
  <si>
    <t>AUTO POSTO LUAR DE CAMPO GRANDE II LTDA</t>
  </si>
  <si>
    <t>09.401.042/0001-09</t>
  </si>
  <si>
    <t>ALE - AUTO POSTO LUAR DE CAMPO GRANDE II</t>
  </si>
  <si>
    <t>LJ_9401042000109</t>
  </si>
  <si>
    <t>Barcelos Domingos</t>
  </si>
  <si>
    <t>F004613</t>
  </si>
  <si>
    <t>POSTO DE ABASTECIMENTO ALEGRIA LTDA</t>
  </si>
  <si>
    <t>32.144.776/0001-71</t>
  </si>
  <si>
    <t>ALE - POSTO DE ABASTECIMENTO ALEGRIA</t>
  </si>
  <si>
    <t>LJ_32144776000171</t>
  </si>
  <si>
    <t>POSTO47136</t>
  </si>
  <si>
    <t>F004614</t>
  </si>
  <si>
    <t>POSTO DE GASOLINA ALEGRIA DA VILA DA PENHA LTDA</t>
  </si>
  <si>
    <t>11.398.264/0001-61</t>
  </si>
  <si>
    <t>ALE - POSTO QUERUBIM DA PENHA</t>
  </si>
  <si>
    <t>LJ_11398264000161</t>
  </si>
  <si>
    <t>F004615</t>
  </si>
  <si>
    <t>POSTO VIRADOURO LTDA - ME</t>
  </si>
  <si>
    <t>30.083.943/0001-96</t>
  </si>
  <si>
    <t>ALE - POSTO VIRADOURO</t>
  </si>
  <si>
    <t>LJ_30083943000196</t>
  </si>
  <si>
    <t>Doutor Mario Viana</t>
  </si>
  <si>
    <t>F004616</t>
  </si>
  <si>
    <t>AUTO POSTO VIA EXPRESSA DE RAMOS LTDA</t>
  </si>
  <si>
    <t>08.821.328/0001-80</t>
  </si>
  <si>
    <t>ALE - AUTO POSTO VIA EXPRESSA DE RAMOS</t>
  </si>
  <si>
    <t>LJ_8821328000180</t>
  </si>
  <si>
    <t>F004617</t>
  </si>
  <si>
    <t>POSTO ESTRADA VIA BARRA LTDA</t>
  </si>
  <si>
    <t>05.029.643/0001-81</t>
  </si>
  <si>
    <t>ALE - POSTO ESTRADA VIA BARRA LTDA</t>
  </si>
  <si>
    <t>LJ_5029643000181</t>
  </si>
  <si>
    <t>da Cachamorra</t>
  </si>
  <si>
    <t>F004618</t>
  </si>
  <si>
    <t>AUTO POSTO BITTIG LTDA</t>
  </si>
  <si>
    <t>33.346.818/0001-10</t>
  </si>
  <si>
    <t>ALE - AUTO POSTO BITTIG LTDA</t>
  </si>
  <si>
    <t>LJ_33346818000110</t>
  </si>
  <si>
    <t>F004619</t>
  </si>
  <si>
    <t>POSTO DE GASOLINA IRAJA LTDA</t>
  </si>
  <si>
    <t>33.487.372/0001-43</t>
  </si>
  <si>
    <t>ALE - POSTO DE GASOLINA IRAJA LTDA - EPP</t>
  </si>
  <si>
    <t>LJ_33487372000143</t>
  </si>
  <si>
    <t>AVN CHRISOSTOMO PIMENTEL OLIVEIRA</t>
  </si>
  <si>
    <t>F004620</t>
  </si>
  <si>
    <t>POSTO DE ABASTECIMENTO ANTONIO DE LOURDES LTDA</t>
  </si>
  <si>
    <t>03.902.534/0001-00</t>
  </si>
  <si>
    <t>ALE - POSTO DE ABAST. ANTONIO DE LOURDES LTDA</t>
  </si>
  <si>
    <t>GUAPIMIRIM</t>
  </si>
  <si>
    <t>LJ_3902534000100</t>
  </si>
  <si>
    <t>RIO TERESOPOLIS</t>
  </si>
  <si>
    <t>F004621</t>
  </si>
  <si>
    <t>AUTO POSTO BARILOCHE DE CAXIAS LTDA</t>
  </si>
  <si>
    <t>03.939.013/0001-19</t>
  </si>
  <si>
    <t>ALE - AUTO POSTO BARILOCHE DE CAXIAS LTDA</t>
  </si>
  <si>
    <t>LJ_3939013000119</t>
  </si>
  <si>
    <t>Aureliano Lessa</t>
  </si>
  <si>
    <t>F004622</t>
  </si>
  <si>
    <t>ZIP AUTO POSTO LTDA</t>
  </si>
  <si>
    <t>42.239.947/0001-08</t>
  </si>
  <si>
    <t>ALE - ZIP AUTO POSTO LTDA</t>
  </si>
  <si>
    <t>LJ_42239947000108</t>
  </si>
  <si>
    <t>Luis Beltrao</t>
  </si>
  <si>
    <t>F004623</t>
  </si>
  <si>
    <t>AUTO POSTO DE SERVICOS VILAR LTDA</t>
  </si>
  <si>
    <t>32.305.732/0001-86</t>
  </si>
  <si>
    <t>ALE -AUTO POSTO DE SERVICOS VILAR LTDA</t>
  </si>
  <si>
    <t>LJ_32305732000186</t>
  </si>
  <si>
    <t>POSTO47835</t>
  </si>
  <si>
    <t>F004624</t>
  </si>
  <si>
    <t>AUTO POSTO BRASILANDIA LTDA</t>
  </si>
  <si>
    <t>03.023.729/0001-71</t>
  </si>
  <si>
    <t>ALE - AUTO POSTO BRASILANDIA LTDA</t>
  </si>
  <si>
    <t>LJ_3023729000171</t>
  </si>
  <si>
    <t>Abilio Jose de Matos</t>
  </si>
  <si>
    <t>F004625</t>
  </si>
  <si>
    <t>POSTO DE ABASTECIMENTO STALO LTDA - EPP</t>
  </si>
  <si>
    <t>42.198.267/0001-85</t>
  </si>
  <si>
    <t>ALE - POSTO DE ABASTECIMENTO STALO</t>
  </si>
  <si>
    <t>POSTO47016</t>
  </si>
  <si>
    <t>Euclides Faria</t>
  </si>
  <si>
    <t>F004626</t>
  </si>
  <si>
    <t>POSTO DE GASOLINA JOAO RIBEIRO LTDA</t>
  </si>
  <si>
    <t>33.132.010/0001-30</t>
  </si>
  <si>
    <t>ALE - POSTO DE GASOLINA JOAO RIBEIRO LTDA</t>
  </si>
  <si>
    <t>LJ_33132010000130</t>
  </si>
  <si>
    <t>JOAO RIBEIRO</t>
  </si>
  <si>
    <t>F004627</t>
  </si>
  <si>
    <t>POSTO DE GASOLINA DOS VOLANTES LTDA</t>
  </si>
  <si>
    <t>33.369.463/0001-84</t>
  </si>
  <si>
    <t>ALE -  POSTO DE GASOLINA DOS VOLANTES LTDA</t>
  </si>
  <si>
    <t>LJ_33369463000184</t>
  </si>
  <si>
    <t>POSTO47121</t>
  </si>
  <si>
    <t>F004628</t>
  </si>
  <si>
    <t>AUTO POSTO PORTAL DE TINGUA LTDA</t>
  </si>
  <si>
    <t>02.710.975/0001-39</t>
  </si>
  <si>
    <t>ALE -  AUTO POSTO PORTAL DE TINGUA LTDA</t>
  </si>
  <si>
    <t>LJ_2710975000139</t>
  </si>
  <si>
    <t>Emilia Bras</t>
  </si>
  <si>
    <t>F004629</t>
  </si>
  <si>
    <t>POSTO DE GASOLINA GASOAL LTDA ME</t>
  </si>
  <si>
    <t>05.159.154/0001-44</t>
  </si>
  <si>
    <t>ALE - POSTO DE GASOLINA GASOAL LTDA ME</t>
  </si>
  <si>
    <t>POSTO46606</t>
  </si>
  <si>
    <t>Vinte e Quatro de Maio</t>
  </si>
  <si>
    <t>F004630</t>
  </si>
  <si>
    <t>POSTO DE ABASTECIMENTO C A -1 MERCEDES LTDA</t>
  </si>
  <si>
    <t>04.157.872/0001-19</t>
  </si>
  <si>
    <t>ALE - POSTO DE ABASTECIMENTO C A -1 MERCEDES LTDA</t>
  </si>
  <si>
    <t>LJ_4157872000119</t>
  </si>
  <si>
    <t>POSTO46910</t>
  </si>
  <si>
    <t>CESARIO DE MELO</t>
  </si>
  <si>
    <t>F004631</t>
  </si>
  <si>
    <t>MUNDO DO MKT, COMUNICAÇÃO E CONHECIMENTO LTDA.</t>
  </si>
  <si>
    <t>09.621.488/0001-49</t>
  </si>
  <si>
    <t>financeiro@mundodomarketing.com.br</t>
  </si>
  <si>
    <t>DONA TERESA 75 203</t>
  </si>
  <si>
    <t>F004632</t>
  </si>
  <si>
    <t>AUTO SERVICO POSTO HERMON LTDA EPP</t>
  </si>
  <si>
    <t>27.516.574/0001-73</t>
  </si>
  <si>
    <t>ALE -  AUTO SERVICO POSTO HERMON LTDA EPP</t>
  </si>
  <si>
    <t>LJ_27516574000173</t>
  </si>
  <si>
    <t>POSTO46604</t>
  </si>
  <si>
    <t>F004633</t>
  </si>
  <si>
    <t>Leitura Shopping Nova América</t>
  </si>
  <si>
    <t>LOJA46660</t>
  </si>
  <si>
    <t>guibernardes2@gmail.com;cptrocas@dotz.com.br</t>
  </si>
  <si>
    <t>F004634</t>
  </si>
  <si>
    <t>POSTO DE GASOLINA DUDA VIEIRA LTDA.</t>
  </si>
  <si>
    <t>08.602.727/0001-50</t>
  </si>
  <si>
    <t>ALE - POSTO DE GASOLINA DUDA VIEIRA LTDA.</t>
  </si>
  <si>
    <t>POSTO46603</t>
  </si>
  <si>
    <t>Dona Alice Viterbo</t>
  </si>
  <si>
    <t>F004635</t>
  </si>
  <si>
    <t>POSTO SERRA DA TIRIRICA LTDA - ME</t>
  </si>
  <si>
    <t>07.698.006/0001-23</t>
  </si>
  <si>
    <t>ALE - POSTO SERRA DA TIRIRICA LTDA - ME</t>
  </si>
  <si>
    <t>LJ_7698006000123</t>
  </si>
  <si>
    <t>F004636</t>
  </si>
  <si>
    <t>AUTO POSTO CENTER NOVO QUEIMADOS LTDA</t>
  </si>
  <si>
    <t>07.644.855/0001-02</t>
  </si>
  <si>
    <t>ALE -  AUTO POSTO CENTER NOVO QUEIMADOS LTDA</t>
  </si>
  <si>
    <t>LJ_7644855000102</t>
  </si>
  <si>
    <t>Doutor Pedro Jorge</t>
  </si>
  <si>
    <t>F004637</t>
  </si>
  <si>
    <t>POSTO DE COMB MEGA ENGENHO NOVO LTDA</t>
  </si>
  <si>
    <t>07.343.420/0001-10</t>
  </si>
  <si>
    <t>ALE - POSTO DE COMB MEGA ENGENHO NOVO LTDA</t>
  </si>
  <si>
    <t>POSTO46601</t>
  </si>
  <si>
    <t>F004638</t>
  </si>
  <si>
    <t>AUTO POSTO PARADA CERTA UM LTDA</t>
  </si>
  <si>
    <t>09.036.204/0001-57</t>
  </si>
  <si>
    <t>ALE -  AUTO POSTO PARADA CERTA UM LTDA</t>
  </si>
  <si>
    <t>POSTO46599</t>
  </si>
  <si>
    <t>Pastor Manuel Avelino de Souza</t>
  </si>
  <si>
    <t>F004639</t>
  </si>
  <si>
    <t>POSTO E GARAGE VILA REAL LTDA</t>
  </si>
  <si>
    <t>33.264.391/0001-00</t>
  </si>
  <si>
    <t>ALE -  POSTO E GARAGE VILA REAL LTDA</t>
  </si>
  <si>
    <t>LJ_33264391000100</t>
  </si>
  <si>
    <t>F004640</t>
  </si>
  <si>
    <t>AUTO POSTO JATINHO LTDA</t>
  </si>
  <si>
    <t>04.914.244/0001-30</t>
  </si>
  <si>
    <t>ALE -  AUTO POSTO JATINHO LTDA</t>
  </si>
  <si>
    <t>POSTO46597</t>
  </si>
  <si>
    <t>Grucai</t>
  </si>
  <si>
    <t>F004641</t>
  </si>
  <si>
    <t>POSTO NOVO AMIGO LTDA</t>
  </si>
  <si>
    <t>02.181.025/0001-64</t>
  </si>
  <si>
    <t>ALE -  POSTO NOVO AMIGO LTDA</t>
  </si>
  <si>
    <t>LJ_02181025000164</t>
  </si>
  <si>
    <t>POSTO46596</t>
  </si>
  <si>
    <t>F004642</t>
  </si>
  <si>
    <t>POSTO DE GASOLINA DAVI LTDA</t>
  </si>
  <si>
    <t>10.366.739/0001-75</t>
  </si>
  <si>
    <t>ALE -  POSTO DE GASOLINA DAVI LTDA</t>
  </si>
  <si>
    <t>LJ_10366739000175</t>
  </si>
  <si>
    <t>POSTO46670</t>
  </si>
  <si>
    <t>da Caroba</t>
  </si>
  <si>
    <t>F004643</t>
  </si>
  <si>
    <t>AUTO POSTO DE SERVICOS ELITE DE MADUREIRA LTDA</t>
  </si>
  <si>
    <t>04.923.368/0001-82</t>
  </si>
  <si>
    <t>ALE -  AUTO POSTO DE SERVICOS ELITE DE MADUREIRA LTDA</t>
  </si>
  <si>
    <t>F004644</t>
  </si>
  <si>
    <t>41.560.319/0012-01</t>
  </si>
  <si>
    <t>Cosbel 010110</t>
  </si>
  <si>
    <t>JOQ</t>
  </si>
  <si>
    <t>F004645</t>
  </si>
  <si>
    <t>GRAFMARQUES FLEX ETIQUETAS E SERVICOS IMPRESSOS LTDA ME</t>
  </si>
  <si>
    <t>11.355.874/0001-88</t>
  </si>
  <si>
    <t>Grafmarques Flex</t>
  </si>
  <si>
    <t>fiel.davi@bol.com.br</t>
  </si>
  <si>
    <t>CID SCALA 83</t>
  </si>
  <si>
    <t>F004646</t>
  </si>
  <si>
    <t>Bianca Santos Carneiro</t>
  </si>
  <si>
    <t>412.250.478-38</t>
  </si>
  <si>
    <t>F004647</t>
  </si>
  <si>
    <t>FARMACIA E DROGRARIA NISSEI S/A</t>
  </si>
  <si>
    <t>Farmácias Nissei (P)</t>
  </si>
  <si>
    <t>priscila.pelaio@drogariasnissei.com.br; talita.rosa@drogariasnissei.com.br; cptrocas@dotz.com.br</t>
  </si>
  <si>
    <t>F004648</t>
  </si>
  <si>
    <t>79.430.682/0005-56</t>
  </si>
  <si>
    <t>FARMACIA E DROGARIA NISSEI S/A PR - 1 - JUVEVE</t>
  </si>
  <si>
    <t>Joao Gualberto</t>
  </si>
  <si>
    <t>F004649</t>
  </si>
  <si>
    <t>79.430.682/0001-22</t>
  </si>
  <si>
    <t>FARMACIA E DROGARIA NISSEI S/A PR - 2 - RUA XV DAS FLORES</t>
  </si>
  <si>
    <t>F004650</t>
  </si>
  <si>
    <t>FARMACIA E DROGARIA NISSEI S.A.</t>
  </si>
  <si>
    <t>79.430.682/0004-75</t>
  </si>
  <si>
    <t>FARMACIA E DROGARIA NISSEI S.A  PR - 3 - PINHEIRINHO CIC</t>
  </si>
  <si>
    <t>Marechal Octavio Saldanha Mazza</t>
  </si>
  <si>
    <t>F004651</t>
  </si>
  <si>
    <t>79.430.682/0002-03</t>
  </si>
  <si>
    <t>FARMACIA E DROGARIA NISSEI S/A  PR - 4 - METROPOLITAN MALL</t>
  </si>
  <si>
    <t>F004652</t>
  </si>
  <si>
    <t>79.430.682/0003-94</t>
  </si>
  <si>
    <t>FARMACIA E DROGARIA NISSEI S/A  PR - 5 - CABRAL 24H</t>
  </si>
  <si>
    <t>F004653</t>
  </si>
  <si>
    <t>79.430.682/0006-37</t>
  </si>
  <si>
    <t>FARMACIA E DROGARIA NISSEI S/A  PR - 6 - GUARATUBA PCA MATRIZ</t>
  </si>
  <si>
    <t>GUARATUBA</t>
  </si>
  <si>
    <t>Pca Cel. Alexandre Mafra</t>
  </si>
  <si>
    <t>F004654</t>
  </si>
  <si>
    <t>79.430.682/0007-18</t>
  </si>
  <si>
    <t>FARMACIA E DROGARIA NISSEI S/A  PR - 7 - JOAO NEGRAO GUADALUPE</t>
  </si>
  <si>
    <t>Joao Negrao</t>
  </si>
  <si>
    <t>F004655</t>
  </si>
  <si>
    <t>79.430.682/0008-07</t>
  </si>
  <si>
    <t>FARMACIA E DROGARIA NISSEI S/A  PR - 8 - BOM RETIRO</t>
  </si>
  <si>
    <t>Desembargador Hugo Simas</t>
  </si>
  <si>
    <t>F004656</t>
  </si>
  <si>
    <t>79.430.682/0011-02</t>
  </si>
  <si>
    <t>FARMACIA E DROGARIA NISSEI S/A  PR - 10 - BACACHERI 24H</t>
  </si>
  <si>
    <t>Prefeito Erasto Gaertner</t>
  </si>
  <si>
    <t>F004657</t>
  </si>
  <si>
    <t>79.430.682/0028-42</t>
  </si>
  <si>
    <t>FARMACIA E DROGARIA NISSEI S/A  PR - 14 - VILA HAUER 24H</t>
  </si>
  <si>
    <t>F004658</t>
  </si>
  <si>
    <t>ENVISION PAAS &amp; SAAS TECNOLOGIA LTDA - EPP</t>
  </si>
  <si>
    <t>22.208.980/0001-55</t>
  </si>
  <si>
    <t>STA CIRILA 250</t>
  </si>
  <si>
    <t>F004659</t>
  </si>
  <si>
    <t>79.430.682/0016-09</t>
  </si>
  <si>
    <t>FARMACIA NISSEI -  PR - 15 - POLLO SHOPPING</t>
  </si>
  <si>
    <t>F004660</t>
  </si>
  <si>
    <t>MIRA - INFORMÁTICA COMERCIO E SERVIÇOS LTDA</t>
  </si>
  <si>
    <t>05.332.904/0001-38</t>
  </si>
  <si>
    <t>raquel.candido@fabricadeideias.com</t>
  </si>
  <si>
    <t>QD 2 L S LT1 L S N14 SL308 PAR 14</t>
  </si>
  <si>
    <t>F004661</t>
  </si>
  <si>
    <t>79.430.682/0069-10</t>
  </si>
  <si>
    <t>FARMACIA NISSEI PR - 27 - KENNEDY EXTRA</t>
  </si>
  <si>
    <t>F004662</t>
  </si>
  <si>
    <t>3MINDS ASSESSORIA E CONSULTORIA EM GESTAO EMPRESARIAL E RECURSOS HUMAN</t>
  </si>
  <si>
    <t>14.784.105/0001-93</t>
  </si>
  <si>
    <t>GEMTE-ASSES E CONSULT EM GESTAO EMP E REC HUMANOS LTDA</t>
  </si>
  <si>
    <t>carine@gemteconsulting.com.br</t>
  </si>
  <si>
    <t>PAULISTA 1159 CJ 1508 E 1509</t>
  </si>
  <si>
    <t>F004663</t>
  </si>
  <si>
    <t>EDILSON DA SILVA LIMA - ME</t>
  </si>
  <si>
    <t>17.179.279/0001-15</t>
  </si>
  <si>
    <t>CASA DAS CAMISETAS</t>
  </si>
  <si>
    <t>CJ 10 LT 1 CS 2 SE</t>
  </si>
  <si>
    <t>F004664</t>
  </si>
  <si>
    <t>TECNICOPIAS REPRODUCOES TECNICAS LTDA EPP</t>
  </si>
  <si>
    <t>76.989.276/0001-06</t>
  </si>
  <si>
    <t>TECNICOPIAS REPRODUÇÕES TECNICAS LTDA EPP</t>
  </si>
  <si>
    <t>FINANCEIRO1@TECNICOPIASONLINE.COM.BR</t>
  </si>
  <si>
    <t>NUNES MACHADO 304</t>
  </si>
  <si>
    <t>F004665</t>
  </si>
  <si>
    <t>79.430.682/0033-00</t>
  </si>
  <si>
    <t>FARMACIA NISSEI PR - 32 - PINHAIS J L JACOMEL 24H</t>
  </si>
  <si>
    <t>Joao Leopoldo Jacomel</t>
  </si>
  <si>
    <t>F004666</t>
  </si>
  <si>
    <t>79.430.682/0037-33</t>
  </si>
  <si>
    <t>FARMACIA NISSEI S/A PR - 36 - TINGUI</t>
  </si>
  <si>
    <t>F004667</t>
  </si>
  <si>
    <t>79.430.682/0039-03</t>
  </si>
  <si>
    <t>FARMACIA NISSEI PR - 39 - N.PELANDA UMBARA</t>
  </si>
  <si>
    <t>Nicola Pellanda</t>
  </si>
  <si>
    <t>F004668</t>
  </si>
  <si>
    <t>79.430.682/0041-10</t>
  </si>
  <si>
    <t>FARMACIA NISSEI PR - 40 - RUI BARBOSA 24H</t>
  </si>
  <si>
    <t>F004669</t>
  </si>
  <si>
    <t>79.430.682/0058-68</t>
  </si>
  <si>
    <t>FARMACIA NISSEI PR - 49 - SJP B.CERRO AZUL</t>
  </si>
  <si>
    <t>F004670</t>
  </si>
  <si>
    <t>79.430.682/0055-15</t>
  </si>
  <si>
    <t>FARMACIA NISSEI PR - 54 - C.LARGO XAVIER DA SILVA</t>
  </si>
  <si>
    <t>Xavier da Silva</t>
  </si>
  <si>
    <t>F004671</t>
  </si>
  <si>
    <t>04.601.165/0015-75</t>
  </si>
  <si>
    <t>Super Lagoa Maracanaú</t>
  </si>
  <si>
    <t>I (Cj Jereissati I)</t>
  </si>
  <si>
    <t>F004672</t>
  </si>
  <si>
    <t>04.601.165/0016-56</t>
  </si>
  <si>
    <t>Super Lagoa Rodolfo Teófilo</t>
  </si>
  <si>
    <t>Professor Costa Mendes</t>
  </si>
  <si>
    <t>F004673</t>
  </si>
  <si>
    <t>79.430.682/0057-87</t>
  </si>
  <si>
    <t>FARMACIA NISSEI PR - 56 - PINHAIS GRALHA AZUL</t>
  </si>
  <si>
    <t>Managua</t>
  </si>
  <si>
    <t>F004674</t>
  </si>
  <si>
    <t>79.430.682/0012-85</t>
  </si>
  <si>
    <t>PR - 11 - JD DAS AMERICAS SHOPPING FARMACIA NISSEI</t>
  </si>
  <si>
    <t>F004675</t>
  </si>
  <si>
    <t>79.430.682/0044-62</t>
  </si>
  <si>
    <t>FARMACIA NISSEI PR - 44 - ALTO DA XV 24H</t>
  </si>
  <si>
    <t>F004676</t>
  </si>
  <si>
    <t>79.430.682/0072-16</t>
  </si>
  <si>
    <t>FARMACIA NISSEI PR - 71 - LDN TIRADENTES</t>
  </si>
  <si>
    <t>TIRADENTES</t>
  </si>
  <si>
    <t>F004677</t>
  </si>
  <si>
    <t>79.430.682/0064-06</t>
  </si>
  <si>
    <t>FARMACIA NISSEI PR - 62 - COMENDADOR ARAUJO</t>
  </si>
  <si>
    <t>F004678</t>
  </si>
  <si>
    <t>79.430.682/0077-20</t>
  </si>
  <si>
    <t>FARMACIA NISSEI  - PR - 67 - P.GROSSA VICENTE MACHADO</t>
  </si>
  <si>
    <t>margarethe.bicheski@nissei.com.br;talita.rosa@drogariasnissei.com.br;cptrocas@dotz.com.br</t>
  </si>
  <si>
    <t>F004679</t>
  </si>
  <si>
    <t>PEGATRON SERVICOS DE INFORMATICA LTDA</t>
  </si>
  <si>
    <t>12.915.735/0001-24</t>
  </si>
  <si>
    <t>PEGATRON COMPUTER DO BRASIL</t>
  </si>
  <si>
    <t>V PREF HERMENEGILDO TONOLLI 1500</t>
  </si>
  <si>
    <t>F004680</t>
  </si>
  <si>
    <t>79.430.682/0081-07</t>
  </si>
  <si>
    <t>FARMACIA NISSEI S/A PR - 75 - FAZ.RIO GRANDE BR116</t>
  </si>
  <si>
    <t>FAZENDA RIO GRANDE</t>
  </si>
  <si>
    <t>CARLOS EDUARDO NICHELLE</t>
  </si>
  <si>
    <t>F004681</t>
  </si>
  <si>
    <t>79.430.682/0085-30</t>
  </si>
  <si>
    <t>FARMACIA  NISSEI PR - 78 - CHILE</t>
  </si>
  <si>
    <t>F004682</t>
  </si>
  <si>
    <t>79.430.682/0095-02</t>
  </si>
  <si>
    <t>FARMACIA  NISSEI  PR - 87 - MAL.DEODORO</t>
  </si>
  <si>
    <t>F004683</t>
  </si>
  <si>
    <t>NE ESTACIONAMENTO CE LTDA</t>
  </si>
  <si>
    <t>20.586.238/0001-58</t>
  </si>
  <si>
    <t>ESTACIONAMENTO SHOPPING RIOMAR</t>
  </si>
  <si>
    <t>Shopping Riomar</t>
  </si>
  <si>
    <t>jordanni.paiva@riomarfortaleza.com.br; lucas.rocha@riomarfortaleza.com.br; cptrocas@dotz.com.br</t>
  </si>
  <si>
    <t>F004684</t>
  </si>
  <si>
    <t>79.430.682/0148-59</t>
  </si>
  <si>
    <t>FARMACIA NISSEI PR - 99 - CENTRO CIVICO</t>
  </si>
  <si>
    <t>F004685</t>
  </si>
  <si>
    <t>79.430.682/0139-68</t>
  </si>
  <si>
    <t>FARMACIA NISSEI PR - 105 - JD DAS AMERICAS FCO H SANTOS</t>
  </si>
  <si>
    <t>Coronel Francisco Heraclito dos Santos</t>
  </si>
  <si>
    <t>F004686</t>
  </si>
  <si>
    <t>79.430.682/0129-96</t>
  </si>
  <si>
    <t>FARMACIA  NISSEI PR - 108 - IGUACU ANGELO SAMPAIO</t>
  </si>
  <si>
    <t>F004687</t>
  </si>
  <si>
    <t>79.430.682/0127-24</t>
  </si>
  <si>
    <t>FARMACIA NISSEI PR - 111 - ESTACAO CENTRAL XV</t>
  </si>
  <si>
    <t>F004688</t>
  </si>
  <si>
    <t>79.430.682/0112-48</t>
  </si>
  <si>
    <t>FARMACIA  NISSEI PR - 118 - CIC JOAO BETTEGA</t>
  </si>
  <si>
    <t>F004689</t>
  </si>
  <si>
    <t>79.430.682/0124-81</t>
  </si>
  <si>
    <t>Farmacia Nissei Pr - 133 - Araucaria Centro</t>
  </si>
  <si>
    <t>Araucaria</t>
  </si>
  <si>
    <t>Presidente Carlos Cavalcanti</t>
  </si>
  <si>
    <t>F004690</t>
  </si>
  <si>
    <t>79.430.682/0182-50</t>
  </si>
  <si>
    <t>FARMACIA NISSEI PR - 170 - BACACHERI ERASTO</t>
  </si>
  <si>
    <t>F004691</t>
  </si>
  <si>
    <t>79.430.682/0114-00</t>
  </si>
  <si>
    <t>FARMACIA NISSEI PR - 134 - MUNHOZ DA ROCHA</t>
  </si>
  <si>
    <t>Munhoz da Rocha</t>
  </si>
  <si>
    <t>F004692</t>
  </si>
  <si>
    <t>79.430.682/0178-74</t>
  </si>
  <si>
    <t>Farmacia Nissei - PR - 279 - Avenida das Torres</t>
  </si>
  <si>
    <t>F004693</t>
  </si>
  <si>
    <t>79.430.682/0143-44</t>
  </si>
  <si>
    <t>FARMACIA NISSEI PR - 139 - A.VERDE AV.ESTADOS</t>
  </si>
  <si>
    <t>F004694</t>
  </si>
  <si>
    <t>BALAO ANIMADO FESTAS E EVENTOS LTDA. - EPP</t>
  </si>
  <si>
    <t>19.131.349/0001-90</t>
  </si>
  <si>
    <t>BALAO ANIMADO</t>
  </si>
  <si>
    <t>F004695</t>
  </si>
  <si>
    <t>79.430.682/0200-77</t>
  </si>
  <si>
    <t>FARMACIA NISSEI PR - 188 - SITIO CERCADO TERMINAL</t>
  </si>
  <si>
    <t>F004696</t>
  </si>
  <si>
    <t>79.430.682/0226-06</t>
  </si>
  <si>
    <t>FARMACIA  NISSEI PR - 215 - PINHAIS AV.IRAI</t>
  </si>
  <si>
    <t>F004697</t>
  </si>
  <si>
    <t>79.430.682/0232-54</t>
  </si>
  <si>
    <t>FARMACIA NISSEI PR - 219 - ARAUCARIA ARCHELAU</t>
  </si>
  <si>
    <t>Archelau de Almeida Torres</t>
  </si>
  <si>
    <t>F004698</t>
  </si>
  <si>
    <t>79.430.682/0155-88</t>
  </si>
  <si>
    <t>FARMACIA NISSEI PR - 147 - SJP SHOPPING</t>
  </si>
  <si>
    <t>F004699</t>
  </si>
  <si>
    <t>79.430.682/0169-83</t>
  </si>
  <si>
    <t>FARMACIA NISSEI PR - 158 - BATEL</t>
  </si>
  <si>
    <t>do Batel</t>
  </si>
  <si>
    <t>F004700</t>
  </si>
  <si>
    <t>79.430.682/0019-51</t>
  </si>
  <si>
    <t>FARMACIA NISSEI 270 - CAJURU BR 277</t>
  </si>
  <si>
    <t>F004701</t>
  </si>
  <si>
    <t>01.735.159/0017-84</t>
  </si>
  <si>
    <t>CINEART - Contagem</t>
  </si>
  <si>
    <t>LOJ13238</t>
  </si>
  <si>
    <t>F004702</t>
  </si>
  <si>
    <t>79.430.682/0013-66</t>
  </si>
  <si>
    <t>FARMACIA NISSEI - PR - 12 - PGUA XV NOVEMBRO</t>
  </si>
  <si>
    <t>F004703</t>
  </si>
  <si>
    <t>79.430.682/0015-28</t>
  </si>
  <si>
    <t>FARMACIA NISSEI - PR - 13 - AGUA VERDE B.ITIBERE</t>
  </si>
  <si>
    <t>Coronel Dulcidio</t>
  </si>
  <si>
    <t>F004704</t>
  </si>
  <si>
    <t>79.430.682/0026-80</t>
  </si>
  <si>
    <t>FARMACIA NISSEI - PR - 17 - REP.ARGENTINA A.VERDE</t>
  </si>
  <si>
    <t>F004705</t>
  </si>
  <si>
    <t>79.430.682/0018-70</t>
  </si>
  <si>
    <t>FARMACIA NISSEI  - PR - 18 - AV.BRASILIA XAXIM</t>
  </si>
  <si>
    <t>F004706</t>
  </si>
  <si>
    <t>79.430.682/0020-95</t>
  </si>
  <si>
    <t>FARMACIA NISSEI - PR - 20 - PRAIA DE LESTE</t>
  </si>
  <si>
    <t>PONTAL DO PARANA</t>
  </si>
  <si>
    <t>IVAI</t>
  </si>
  <si>
    <t>F004707</t>
  </si>
  <si>
    <t>79.430.682/0021-76</t>
  </si>
  <si>
    <t>FARMACIA NISSEI - PR - 21 - MATINHOS</t>
  </si>
  <si>
    <t>MATINHOS</t>
  </si>
  <si>
    <t>ROQUE VERNALHA</t>
  </si>
  <si>
    <t>F004708</t>
  </si>
  <si>
    <t>79.430.682/0022-57</t>
  </si>
  <si>
    <t>FARMACIA NISSEI PR - 22 - GUARATUBA 24H</t>
  </si>
  <si>
    <t>29 DE ABRIL</t>
  </si>
  <si>
    <t>F004709</t>
  </si>
  <si>
    <t>79.430.682/0140-00</t>
  </si>
  <si>
    <t>FARMACIA NISSEI - PR - 23 - PORTAO 24H</t>
  </si>
  <si>
    <t>F004710</t>
  </si>
  <si>
    <t>79.430.682/0024-19</t>
  </si>
  <si>
    <t>FARMACIA NISSEI - PR - 24 - ANITA GARIBALDI</t>
  </si>
  <si>
    <t>F004711</t>
  </si>
  <si>
    <t>79.430.682/0045-43</t>
  </si>
  <si>
    <t>FARMACIA NISSEI - PR - 25 - P.GROSSA RIO BRANCO</t>
  </si>
  <si>
    <t>F004712</t>
  </si>
  <si>
    <t>79.430.682/0025-08</t>
  </si>
  <si>
    <t>FARMACIA NISSEI  - PR - 26 - PARANAGUA 24H</t>
  </si>
  <si>
    <t>Joao Eugenio</t>
  </si>
  <si>
    <t>F004713</t>
  </si>
  <si>
    <t>79.430.682/0029-23</t>
  </si>
  <si>
    <t>FARMACIA NISSEI - PR - 28 - RUI BARBOSA PEDRO IVO</t>
  </si>
  <si>
    <t>Pedro Ivo</t>
  </si>
  <si>
    <t>F004714</t>
  </si>
  <si>
    <t>79.430.682/0046-24</t>
  </si>
  <si>
    <t>FARMACIA NISSEI - PR - 29 - P.GROSSA TERM.CENTRALq</t>
  </si>
  <si>
    <t>Fernandes Pinheiro</t>
  </si>
  <si>
    <t>F004715</t>
  </si>
  <si>
    <t>79.430.682/0203-10</t>
  </si>
  <si>
    <t>FARMACIA NISSEI - SC - 192 - JOINVILLE JOAO COLIN</t>
  </si>
  <si>
    <t>F004716</t>
  </si>
  <si>
    <t>79.430.682/0165-50</t>
  </si>
  <si>
    <t>FARMACIA E DROGARIA NISSEI S/A SC - 155 - BAL.CAMBORIU AV.CENTRAL</t>
  </si>
  <si>
    <t>F004717</t>
  </si>
  <si>
    <t>79.430.682/0032-29</t>
  </si>
  <si>
    <t>FARMACIA NISSEI - PR - 30 - MERCES</t>
  </si>
  <si>
    <t>F004718</t>
  </si>
  <si>
    <t>79.430.682/0191-41</t>
  </si>
  <si>
    <t>FARMACIA E DROGARIA NISSEI S/A SC - 180 - SAO JOSE KOBRASOL</t>
  </si>
  <si>
    <t>F004719</t>
  </si>
  <si>
    <t>79.430.682/0031-48</t>
  </si>
  <si>
    <t>FARMACIA  NISSEI - PR - 31 - ESTACAO SHOPPING</t>
  </si>
  <si>
    <t>F004720</t>
  </si>
  <si>
    <t>79.430.682/0160-45</t>
  </si>
  <si>
    <t>FARMACIA E DROGARIA NISSEI S/A SC - 150 - ITAJAI CENTRO</t>
  </si>
  <si>
    <t>Hercilio Luz</t>
  </si>
  <si>
    <t>F004721</t>
  </si>
  <si>
    <t>79.430.682/0034-90</t>
  </si>
  <si>
    <t>FARMACIA NISSEI - PR - 33 - AV.IGUACU 24H</t>
  </si>
  <si>
    <t>F004722</t>
  </si>
  <si>
    <t>79.430.682/0204-09</t>
  </si>
  <si>
    <t>FARMACIA E DROGARIA NISSEI S/A SC - 193 - JOINVILLE GETULIO VARGAS</t>
  </si>
  <si>
    <t>F004723</t>
  </si>
  <si>
    <t>79.430.682/0211-20</t>
  </si>
  <si>
    <t>FARMACIA E DROGARIA NISSEI S/A SC - 199 - JOINVILLE J.COLIN CONV.</t>
  </si>
  <si>
    <t>F004724</t>
  </si>
  <si>
    <t>79.430.682/0213-91</t>
  </si>
  <si>
    <t>Farmacia Nissei - PR - 284 - Jardim das Americas II</t>
  </si>
  <si>
    <t>F004725</t>
  </si>
  <si>
    <t>79.430.682/0215-53</t>
  </si>
  <si>
    <t>FARMACIA E DROGARIA NISSEI S/A SC - 204 - SAO BENTO DO SUL</t>
  </si>
  <si>
    <t>Sao Bento do Sul</t>
  </si>
  <si>
    <t>Argolo</t>
  </si>
  <si>
    <t>F004726</t>
  </si>
  <si>
    <t>79.430.682/0218-04</t>
  </si>
  <si>
    <t>FARMACIA E DROGARIA NISSEI S/A SC - 207 - PALHOCA</t>
  </si>
  <si>
    <t>Tenente Francisco Lehmkhul</t>
  </si>
  <si>
    <t>F004727</t>
  </si>
  <si>
    <t>79.430.682/0221-00</t>
  </si>
  <si>
    <t>FARMACIA NISSEI S/A - SC - 209 - FLORIPA LAGOA CONCEICAO</t>
  </si>
  <si>
    <t>F004728</t>
  </si>
  <si>
    <t>79.430.682/0220-10</t>
  </si>
  <si>
    <t>FARMACIA E DROGARIA NISSEI S/A SC - 210 - SAO JOSE KENNEDY</t>
  </si>
  <si>
    <t>F004729</t>
  </si>
  <si>
    <t>79.430.682/0233-35</t>
  </si>
  <si>
    <t>FARMACIA E DROGARIA NISSEI S/A SC - 224 - GASPAR</t>
  </si>
  <si>
    <t>GASPAR</t>
  </si>
  <si>
    <t>Augusto Beduchi</t>
  </si>
  <si>
    <t>F004730</t>
  </si>
  <si>
    <t>79.430.682/0234-16</t>
  </si>
  <si>
    <t>FARMACIA E DROGARIA NISSEI S/A SC - 225 - JOINVILLE IRIRIU</t>
  </si>
  <si>
    <t>Toribio Soares Pereira</t>
  </si>
  <si>
    <t>F004731</t>
  </si>
  <si>
    <t>79.430.682/0266-01</t>
  </si>
  <si>
    <t>FARMACIA E DROGARIA NISSEI S/A SC - 254 - BAL.CAMBORIU AV.ESTADOS</t>
  </si>
  <si>
    <t>F004732</t>
  </si>
  <si>
    <t>79.430.682/0267-84</t>
  </si>
  <si>
    <t>FARMACIA E DROGARIA NISSEI S/A SC - 256 - ITAJAI SHOPPING</t>
  </si>
  <si>
    <t>F004733</t>
  </si>
  <si>
    <t>FARMACIA E DROGARIA NISSEI S/Aq</t>
  </si>
  <si>
    <t>79.430.682/0066-78</t>
  </si>
  <si>
    <t>FARMACIA E DROGARIA NISSEI SP - 64 -  SAO CARLOS</t>
  </si>
  <si>
    <t>F004734</t>
  </si>
  <si>
    <t>79.430.682/0198-18</t>
  </si>
  <si>
    <t>FARMACIA E DROGARIA NISSEI SP -187 - BAURU D.CAXIAS CENTRO</t>
  </si>
  <si>
    <t>F004735</t>
  </si>
  <si>
    <t>79.430.682/0217-15</t>
  </si>
  <si>
    <t>FARMACIA E DROGARIA NISSEI SP - 206 - MARILIA JOAO RAMALHO</t>
  </si>
  <si>
    <t>F004736</t>
  </si>
  <si>
    <t>79.430.682/0235-05</t>
  </si>
  <si>
    <t>FARMACIA E DROGARIA NISSEI SP - 222 - BAURU DUQUE DE CAXIAS</t>
  </si>
  <si>
    <t>F004737</t>
  </si>
  <si>
    <t>SIND DOS EMPR DE AGENTES AUTON DO COM E EM EMPRESAS DE ASSESSORAMENTO</t>
  </si>
  <si>
    <t>50.086.065/0001-70</t>
  </si>
  <si>
    <t>SEAAC CAMPINAS</t>
  </si>
  <si>
    <t>DONA ROSA DE GUSMAO 420</t>
  </si>
  <si>
    <t>F004738</t>
  </si>
  <si>
    <t>79.430.682/0238-40</t>
  </si>
  <si>
    <t>FARMACIA E DROGARIA NISSEI SP - 223 - BAURU GETULIO VARGAS</t>
  </si>
  <si>
    <t>F004739</t>
  </si>
  <si>
    <t>79.430.682/0237-69</t>
  </si>
  <si>
    <t>FARMACIA E DROGARIA NISSEI SP - 226 - PRES.PRUDENTE PRACA</t>
  </si>
  <si>
    <t>Sao Luiz</t>
  </si>
  <si>
    <t>F004740</t>
  </si>
  <si>
    <t>79.430.682/0242-26</t>
  </si>
  <si>
    <t>FARMACIA E DROGARIA NISSEI SP - 228 - MARILIA SAMPAIO VIDAL</t>
  </si>
  <si>
    <t>Sampaio Vidal</t>
  </si>
  <si>
    <t>F004741</t>
  </si>
  <si>
    <t>79.430.682/0241-45</t>
  </si>
  <si>
    <t>FARMACIA E DROGARIA NISSEI SP - 229 - LINS</t>
  </si>
  <si>
    <t>Lins</t>
  </si>
  <si>
    <t>F004742</t>
  </si>
  <si>
    <t>79.430.682/0239-20</t>
  </si>
  <si>
    <t>PR - 283 - Pilarzinho II</t>
  </si>
  <si>
    <t>Amauri Lange Silverio</t>
  </si>
  <si>
    <t>F004743</t>
  </si>
  <si>
    <t>79.430.682/0254-60</t>
  </si>
  <si>
    <t>FARMACIA E DROGARIA NISSEI SP - 242 - OURINHOS</t>
  </si>
  <si>
    <t>F004744</t>
  </si>
  <si>
    <t>79.430.682/0256-21</t>
  </si>
  <si>
    <t>FARMACIA E DROGARIA NISSEI SP - 243 - MARILIA RIO BRANCO</t>
  </si>
  <si>
    <t>F004745</t>
  </si>
  <si>
    <t>79.430.682/0260-08</t>
  </si>
  <si>
    <t>FARMACIA E DROGARIA NISSEI SP - 245 - BIRIGUI</t>
  </si>
  <si>
    <t>F004746</t>
  </si>
  <si>
    <t>FBO COMERCIO DE OTICA LTDA - ME</t>
  </si>
  <si>
    <t>13.177.114/0002-34</t>
  </si>
  <si>
    <t>Óticas Diniz - Loja 12 - Shopping Vila Velha</t>
  </si>
  <si>
    <t>financeiro@dinizvitoria.com.br; csantos@dinizvitoria.com.br; cptrocas@dotz.com.br</t>
  </si>
  <si>
    <t>LUCIANO DAS NEVES</t>
  </si>
  <si>
    <t>F004747</t>
  </si>
  <si>
    <t>MGP COMERCIO DE OTICA EIRELI - EPP</t>
  </si>
  <si>
    <t>07.317.354/0002-94</t>
  </si>
  <si>
    <t>Óticas Diniz - Loja 01 - Expedito Garcia 92</t>
  </si>
  <si>
    <t>F004748</t>
  </si>
  <si>
    <t>79.430.682/0263-50</t>
  </si>
  <si>
    <t>FARMACIA E DROGARIA NISSEI SP - 246 - PRES.PRUDENTE BARAO</t>
  </si>
  <si>
    <t>Presidente Prudente</t>
  </si>
  <si>
    <t>F004749</t>
  </si>
  <si>
    <t>79.430.682/0261-99</t>
  </si>
  <si>
    <t>FARMACIA E DROGARIA NISSEI SP - 249 - BAURU JARDIM ESTORIL</t>
  </si>
  <si>
    <t>Comendador Jose da Silva Martha</t>
  </si>
  <si>
    <t>F004750</t>
  </si>
  <si>
    <t>79.430.682/0265-12</t>
  </si>
  <si>
    <t>FARMACIA E DROGARIA NISSEI SP - 257 - ARARAQUARA CONVENIENCIA</t>
  </si>
  <si>
    <t>ARARAQUARA</t>
  </si>
  <si>
    <t>Bento de Abreu</t>
  </si>
  <si>
    <t>F004751</t>
  </si>
  <si>
    <t>79.430.682/0271-60</t>
  </si>
  <si>
    <t>FARMACIA E DROGARIA NISSEI SP - 260 - R.PRETO 9 DE JULHO</t>
  </si>
  <si>
    <t>F004752</t>
  </si>
  <si>
    <t>79.430.682/0272-41</t>
  </si>
  <si>
    <t>FARMACIA E DROGARIA NISSEI SP - 261 - R.PRETO DUQUE DE CAXIAS</t>
  </si>
  <si>
    <t>F004753</t>
  </si>
  <si>
    <t>79.430.682/0274-03</t>
  </si>
  <si>
    <t>FARMACIA E DROGARIA NISSEI SP - 262 - RIO CLARO</t>
  </si>
  <si>
    <t>F004754</t>
  </si>
  <si>
    <t>79.430.682/0275-94</t>
  </si>
  <si>
    <t>FARMACIA E DROGARIA NISSEI SP - 267 - JAU</t>
  </si>
  <si>
    <t>Jau</t>
  </si>
  <si>
    <t>Major Prado</t>
  </si>
  <si>
    <t>F004755</t>
  </si>
  <si>
    <t>79.430.682/0273-22</t>
  </si>
  <si>
    <t>FARMACIA E DROGARIA NISSEI SP - 268 - R.PRETO AV.INDEPENDENCIA</t>
  </si>
  <si>
    <t>F004756</t>
  </si>
  <si>
    <t>05.882.351/0023-00</t>
  </si>
  <si>
    <t>COMFORT - Loja 23 Shopping Parangaba</t>
  </si>
  <si>
    <t>LOJA23</t>
  </si>
  <si>
    <t>fillipe@rmilet.com.br; katiana@sapatarianova.com.br; cptrocas@dotz.com.br</t>
  </si>
  <si>
    <t>F004757</t>
  </si>
  <si>
    <t>02.076.308/0002-27</t>
  </si>
  <si>
    <t>Ale - POSTO TONIA II</t>
  </si>
  <si>
    <t>ALFREDO WAGNER</t>
  </si>
  <si>
    <t>POSTO47082</t>
  </si>
  <si>
    <t>BR 282, KM 91,5</t>
  </si>
  <si>
    <t>F004758</t>
  </si>
  <si>
    <t>Deborah Katarinne Viana</t>
  </si>
  <si>
    <t>062.717.216-48</t>
  </si>
  <si>
    <t>F004759</t>
  </si>
  <si>
    <t>JANGADA COMERCIO DE COMBUSTIVEIS LTDA</t>
  </si>
  <si>
    <t>18.977.100/0001-38</t>
  </si>
  <si>
    <t>Posto São Domingos Jangada</t>
  </si>
  <si>
    <t>POSTO44608</t>
  </si>
  <si>
    <t>elielton@gruposaodomingos.com.br;cptrocas@dotz.com.br</t>
  </si>
  <si>
    <t>F004760</t>
  </si>
  <si>
    <t>MODELO COMERCIO DE COMBUSTIVEIS LTDA</t>
  </si>
  <si>
    <t>11.180.078/0001-51</t>
  </si>
  <si>
    <t>Posto Sao Domingos - Posto Modelo</t>
  </si>
  <si>
    <t>POSTO44607</t>
  </si>
  <si>
    <t>F004761</t>
  </si>
  <si>
    <t>Posto Sao Domingos - Posto Mister Hull</t>
  </si>
  <si>
    <t>POSTO44606</t>
  </si>
  <si>
    <t>F004762</t>
  </si>
  <si>
    <t>Leitura Shopping Metropolitano Barra</t>
  </si>
  <si>
    <t>LOJA46661</t>
  </si>
  <si>
    <t>guibernardes2@gmail.com; cxcentralriobarra@leitura.com.br; cptrocas@dotz.com.br</t>
  </si>
  <si>
    <t>Abelardo Bueno</t>
  </si>
  <si>
    <t>F004763</t>
  </si>
  <si>
    <t>Roberta Cristina de Mello Almeida</t>
  </si>
  <si>
    <t>167.354.748-64</t>
  </si>
  <si>
    <t>F004764</t>
  </si>
  <si>
    <t>PINI RABONE MATERIAIS PUBLICITARIOS LTDA-ME</t>
  </si>
  <si>
    <t>17.572.589/0001-03</t>
  </si>
  <si>
    <t>guilherme@twiinvisual.com</t>
  </si>
  <si>
    <t>ALAGOAS 1414</t>
  </si>
  <si>
    <t>F004765</t>
  </si>
  <si>
    <t>CENTRO DE BELEZA SARDENBERG EIRELI EPP</t>
  </si>
  <si>
    <t>Werner Coiffeur - Condomínio Reserva Jardim</t>
  </si>
  <si>
    <t>LOJA47015</t>
  </si>
  <si>
    <t>reservajardim@wernercoiffeur.com.br;cptrocas@dotz.com.br</t>
  </si>
  <si>
    <t>F004766</t>
  </si>
  <si>
    <t>CYBERDOC DOCUMENT CENTER CENTRAL DOC. ELETRON. COM. PAPEIS LTDA</t>
  </si>
  <si>
    <t>02.499.405/0001-41</t>
  </si>
  <si>
    <t>ALFREDO DA COSTA FIGO 105</t>
  </si>
  <si>
    <t>F004767</t>
  </si>
  <si>
    <t>Francisco Erick Silva Leal</t>
  </si>
  <si>
    <t>788.312.373-49</t>
  </si>
  <si>
    <t>F004768</t>
  </si>
  <si>
    <t>NR Castro Optica LTDA</t>
  </si>
  <si>
    <t>Opticas Ipanema - Campinas - Benjamin Constant</t>
  </si>
  <si>
    <t>flavio.fernandes@opticasipanema.com.br;cptrocas@dotz.com.br</t>
  </si>
  <si>
    <t>F004769</t>
  </si>
  <si>
    <t>Opticas Ipanema LTDA EPP</t>
  </si>
  <si>
    <t>Opticas Ipanema - Indaiatuba - Praça Prudente de Moraes</t>
  </si>
  <si>
    <t>F004770</t>
  </si>
  <si>
    <t>LG Ferreira Optica</t>
  </si>
  <si>
    <t>Opticas Ipanema - Campinas - Senador Saraiva</t>
  </si>
  <si>
    <t>F004771</t>
  </si>
  <si>
    <t>Tercio Sanches Com Produtos Opticos EPP</t>
  </si>
  <si>
    <t>Opticas Ipanema - Campinas - Coronel Quirino</t>
  </si>
  <si>
    <t>F004772</t>
  </si>
  <si>
    <t>Sueli Campos Ferreira Otica EPP</t>
  </si>
  <si>
    <t>Opticas Ipanema - Indaiatuba - Candelaria</t>
  </si>
  <si>
    <t>F004773</t>
  </si>
  <si>
    <t>SR Ferreira Optica LTDA</t>
  </si>
  <si>
    <t>Opticas Ipanema - Campinas - Francisco Glicério</t>
  </si>
  <si>
    <t>F004774</t>
  </si>
  <si>
    <t>L. G. Ferreira Optica EPP</t>
  </si>
  <si>
    <t>Opticas Ipanema - Amparo</t>
  </si>
  <si>
    <t>F004775</t>
  </si>
  <si>
    <t>Opticas Ipanema - Indaiatuba - 15 de Novembro</t>
  </si>
  <si>
    <t>F004776</t>
  </si>
  <si>
    <t>KARNE KEIJO LOGÍSITICA INTEGRADA LTDA</t>
  </si>
  <si>
    <t>Deskontão Karne Keijo (P)</t>
  </si>
  <si>
    <t>carlost@kk.com.br: izabellap@kk.com.br; cptrocas@dotz.com.br;</t>
  </si>
  <si>
    <t>F004777</t>
  </si>
  <si>
    <t>24.150.377/0003-57</t>
  </si>
  <si>
    <t>Deskontão Imbiribeira</t>
  </si>
  <si>
    <t>carlost@kk.com.br; izabellap@kk.com.br; cptrocas@dotz.com.br</t>
  </si>
  <si>
    <t>F004778</t>
  </si>
  <si>
    <t>24.150.377/0005-19</t>
  </si>
  <si>
    <t>Deskontão Ceasa</t>
  </si>
  <si>
    <t>CURADO</t>
  </si>
  <si>
    <t>ROD BR 101 SUL, KM 70, CEASA/PE, GALPAO UCE 3, 550</t>
  </si>
  <si>
    <t>F004779</t>
  </si>
  <si>
    <t>24.150.377/0006-08</t>
  </si>
  <si>
    <t>Deskontão Casa Amarela</t>
  </si>
  <si>
    <t>carlost@kk.com.br; izabellap@kk.com.br;cptrocas@dotz.com.br</t>
  </si>
  <si>
    <t>F004780</t>
  </si>
  <si>
    <t>K PRODUCOES ARTISTICAS E GRAFICAS LTDA ME</t>
  </si>
  <si>
    <t>03.300.880/0001-00</t>
  </si>
  <si>
    <t>Ilha Acústico</t>
  </si>
  <si>
    <t>grafica@kproducoesvv.com.br;cptrocas@dotz.com.br</t>
  </si>
  <si>
    <t>Francisco Coelho</t>
  </si>
  <si>
    <t>F004781</t>
  </si>
  <si>
    <t>DIGITAL S DO BRASIL INFORMATICA LTDA</t>
  </si>
  <si>
    <t>07.830.105/0002-06</t>
  </si>
  <si>
    <t>DIGITAL DO BRASIL E-COMMERCE</t>
  </si>
  <si>
    <t>GUARAREMA</t>
  </si>
  <si>
    <t>F004782</t>
  </si>
  <si>
    <t>Ipanema Imp Distribuidora de Prod Oticos LTDA</t>
  </si>
  <si>
    <t>11.013.264/0003-68</t>
  </si>
  <si>
    <t>Opticas Ipanema - Bragança Paulista</t>
  </si>
  <si>
    <t>Braganca Paulista</t>
  </si>
  <si>
    <t>Coronel Teofilo Leme</t>
  </si>
  <si>
    <t>F004783</t>
  </si>
  <si>
    <t>Oticas Polo Indaia LTDA</t>
  </si>
  <si>
    <t>Opticas Ipanema - Indaiatuba - Jardim Tropical</t>
  </si>
  <si>
    <t>F004784</t>
  </si>
  <si>
    <t>PS ADMINISTRADORA LTDA</t>
  </si>
  <si>
    <t>09.091.765/0001-59</t>
  </si>
  <si>
    <t>Estacionamento Maceió Shopping</t>
  </si>
  <si>
    <t>ESTACIONAMENTO MACEIÓ SHOPPING</t>
  </si>
  <si>
    <t>marcelo.paulino@maceioshopping.com;cptrocas@dotz.com.br</t>
  </si>
  <si>
    <t>F004785</t>
  </si>
  <si>
    <t>LAETIS SEGALL JERONIMO E SILVA - ME</t>
  </si>
  <si>
    <t>17.632.098/0001-00</t>
  </si>
  <si>
    <t>SEGALL COMUNICAÇÃO</t>
  </si>
  <si>
    <t>sgall_17@hotmail.com</t>
  </si>
  <si>
    <t>DQ DE CAXIAS 7 AND SL402 EMPRESSARIAL ANNA 4</t>
  </si>
  <si>
    <t>F004786</t>
  </si>
  <si>
    <t>READ SERVICOS TURISTICOS S.A.</t>
  </si>
  <si>
    <t>21.585.845/0001-66</t>
  </si>
  <si>
    <t>faturamento.sao@rexturadvance.com.br</t>
  </si>
  <si>
    <t>DAS ESMERALDAS 395 AND 11</t>
  </si>
  <si>
    <t>F004787</t>
  </si>
  <si>
    <t>COMUNICAÇÃO VISUAL NOVA ÚNICA EIRELI EPP</t>
  </si>
  <si>
    <t>23.112.283/0001-69</t>
  </si>
  <si>
    <t>flavio@unicabrasilia.com.br</t>
  </si>
  <si>
    <t>QD 1 SL 1 PARTE B LT1035</t>
  </si>
  <si>
    <t>F004788</t>
  </si>
  <si>
    <t>CSZ COMUNICAÇÃO LTDA</t>
  </si>
  <si>
    <t>03.910.644/0001-05</t>
  </si>
  <si>
    <t>rodrigo.toledo@santaclara.sc</t>
  </si>
  <si>
    <t>WISARD 305 AND CJ 4 5 6 E 7 3</t>
  </si>
  <si>
    <t>F004789</t>
  </si>
  <si>
    <t>ARARA AZUL REDE DE POSTOS LTDA</t>
  </si>
  <si>
    <t>04.145.589/0006-81</t>
  </si>
  <si>
    <t>Posto Arara Azul - Andorinhas</t>
  </si>
  <si>
    <t>POSTO44545</t>
  </si>
  <si>
    <t>conciliacao@grupoararaazul.com.br ;cptrocas@dotz.com.br</t>
  </si>
  <si>
    <t>Dona Maria Rosa</t>
  </si>
  <si>
    <t>F004790</t>
  </si>
  <si>
    <t>04.145.589/0009-24</t>
  </si>
  <si>
    <t>Posto Arara Azul - Ceasa</t>
  </si>
  <si>
    <t>POSTO44548</t>
  </si>
  <si>
    <t>conciliacao@grupoararaaazul.com.br ;cptrocas@dotz.com.br</t>
  </si>
  <si>
    <t>BR-262</t>
  </si>
  <si>
    <t>F004791</t>
  </si>
  <si>
    <t>04.145.589/0014-91</t>
  </si>
  <si>
    <t>Posto Arara Azul - Laranjeiras</t>
  </si>
  <si>
    <t>POSTO44550</t>
  </si>
  <si>
    <t>BR-101 Norte</t>
  </si>
  <si>
    <t>F004792</t>
  </si>
  <si>
    <t>04.145.589/0002-58</t>
  </si>
  <si>
    <t>Posto Arara Azul - Limoeiro</t>
  </si>
  <si>
    <t>POSTO44542</t>
  </si>
  <si>
    <t>Lourival Nunes</t>
  </si>
  <si>
    <t>F004793</t>
  </si>
  <si>
    <t>04.145.589/0007-62</t>
  </si>
  <si>
    <t>Posto Arara Azul - Parreiral</t>
  </si>
  <si>
    <t>POSTO44546</t>
  </si>
  <si>
    <t>ROD. ES 010 KLM 2,3</t>
  </si>
  <si>
    <t>F004794</t>
  </si>
  <si>
    <t>04.145.589/0008-43</t>
  </si>
  <si>
    <t>Posto Arara Azul - Praia dos Padres</t>
  </si>
  <si>
    <t>ARACRUZ</t>
  </si>
  <si>
    <t>POSTO44547</t>
  </si>
  <si>
    <t>ES 10 KM 20</t>
  </si>
  <si>
    <t>F004795</t>
  </si>
  <si>
    <t>79.430.682/0035-71</t>
  </si>
  <si>
    <t>Farmacia Nissei - PR - 34 - P.GROSSA PALLADIUM SHOPPING</t>
  </si>
  <si>
    <t>PONTA GROSSA</t>
  </si>
  <si>
    <t>Ermelino de Leão</t>
  </si>
  <si>
    <t>F004796</t>
  </si>
  <si>
    <t>79.430.682/0054-34</t>
  </si>
  <si>
    <t>Farmacia Nissei - PR - 35 - C.LARGO XV DE NOVEMBRO</t>
  </si>
  <si>
    <t>CAMPO LARGO</t>
  </si>
  <si>
    <t>F004797</t>
  </si>
  <si>
    <t>79.430.682/0038-14</t>
  </si>
  <si>
    <t>Farmacia Nissei - PR - 37 - SAO BRAZ</t>
  </si>
  <si>
    <t>Vereador Toaldo Túlio</t>
  </si>
  <si>
    <t>F004798</t>
  </si>
  <si>
    <t>79.430.682/0042-09</t>
  </si>
  <si>
    <t>Farmacia Nissei - PR - 41 - P.GROSSA NOVA RUSSIA</t>
  </si>
  <si>
    <t>F004799</t>
  </si>
  <si>
    <t>79.430.682/0036-52</t>
  </si>
  <si>
    <t>Farmacia Nissei - PR - 42 - FOZ DO IGUACU REP.ARGENTINA</t>
  </si>
  <si>
    <t>F004800</t>
  </si>
  <si>
    <t>79.430.682/0043-81</t>
  </si>
  <si>
    <t>Farmacia Nissei - PR - 43 - FAZENDINHA</t>
  </si>
  <si>
    <t>Carlos Klemtz</t>
  </si>
  <si>
    <t>F004801</t>
  </si>
  <si>
    <t>79.430.682/0047-05</t>
  </si>
  <si>
    <t>Farmacia Nissei - PR - 45 - SEMINARIO 24H</t>
  </si>
  <si>
    <t>F004802</t>
  </si>
  <si>
    <t>79.430.682/0049-77</t>
  </si>
  <si>
    <t>Farmacia Nissei - PR - 46 - TIRADENTES TOBIAS</t>
  </si>
  <si>
    <t>F004803</t>
  </si>
  <si>
    <t>79.430.682/0048-96</t>
  </si>
  <si>
    <t>Farmacia Nissei - PR - 47 - ALM.TAMANDARE</t>
  </si>
  <si>
    <t>ALMIRANTE TAMANDARÉ</t>
  </si>
  <si>
    <t>Emílio Johnson</t>
  </si>
  <si>
    <t>F004804</t>
  </si>
  <si>
    <t>79.430.682/0053-53</t>
  </si>
  <si>
    <t>Farmacia Nissei - PR - 48 - SJP XV NOVEMBRO</t>
  </si>
  <si>
    <t>F004805</t>
  </si>
  <si>
    <t>79.430.682/0052-72</t>
  </si>
  <si>
    <t>Farmacia Nissei - PR - 50 - SJP J.CURITIBANO</t>
  </si>
  <si>
    <t>Alm Alexandrino</t>
  </si>
  <si>
    <t>F004806</t>
  </si>
  <si>
    <t>79.430.682/0050-00</t>
  </si>
  <si>
    <t>Farmacia Nissei - PR - 51 - SJP FORUM 24H</t>
  </si>
  <si>
    <t>Isabel Redentora</t>
  </si>
  <si>
    <t>F004807</t>
  </si>
  <si>
    <t>79.430.682/0051-91</t>
  </si>
  <si>
    <t>Farmacia Nissei - PR - 52 - SJP RUI BARBOSA</t>
  </si>
  <si>
    <t>F004808</t>
  </si>
  <si>
    <t>79.430.682/0056-04</t>
  </si>
  <si>
    <t>Farmacia Nissei - PR - 53 - C.LARGO CENTRO</t>
  </si>
  <si>
    <t>Centenário</t>
  </si>
  <si>
    <t>F004809</t>
  </si>
  <si>
    <t>79.430.682/0059-49</t>
  </si>
  <si>
    <t>Farmacia Nissei - PR - 55 - C.LARGO MAL.DEODORO</t>
  </si>
  <si>
    <t>F004810</t>
  </si>
  <si>
    <t>79.430.682/0060-82</t>
  </si>
  <si>
    <t>Farmacia Nissei - PR - 58 - PGUA ROQUE VERNALHA</t>
  </si>
  <si>
    <t>PARANAGUÁ</t>
  </si>
  <si>
    <t>Maneco Vianna</t>
  </si>
  <si>
    <t>F004811</t>
  </si>
  <si>
    <t>79.430.682/0063-25</t>
  </si>
  <si>
    <t>Farmacia Nissei - PR - 59 - P.GROSSA OFICINAS</t>
  </si>
  <si>
    <t>Visconde de Mauá</t>
  </si>
  <si>
    <t>F004812</t>
  </si>
  <si>
    <t>79.430.682/0027-61</t>
  </si>
  <si>
    <t>Farmacia Nissei - PR - 61 - SALGADO FILHO</t>
  </si>
  <si>
    <t>Salgado Filho</t>
  </si>
  <si>
    <t>F004813</t>
  </si>
  <si>
    <t>79.430.682/0062-44</t>
  </si>
  <si>
    <t>Farmacia Nissei - PR - 63 - CHAMPAGNAT</t>
  </si>
  <si>
    <t>Capitão Souza Franco</t>
  </si>
  <si>
    <t>F004814</t>
  </si>
  <si>
    <t>79.430.682/0067-59</t>
  </si>
  <si>
    <t>Farmacia Nissei - PR - 65 - PINHAIS CAMILO LELIS</t>
  </si>
  <si>
    <t>Camilo de Lelis</t>
  </si>
  <si>
    <t>F004815</t>
  </si>
  <si>
    <t>79.430.682/0070-54</t>
  </si>
  <si>
    <t>Farmacia Nissei - PR - 66 - PGUA FARIA SOBRINHO</t>
  </si>
  <si>
    <t>Faria Sobrinho</t>
  </si>
  <si>
    <t>F004816</t>
  </si>
  <si>
    <t>79.430.682/0074-88</t>
  </si>
  <si>
    <t>Farmacia Nissei - PR - 68 - LDN HIGIENOPOLIS</t>
  </si>
  <si>
    <t>F004817</t>
  </si>
  <si>
    <t>FIXAR COMUNICAÇÃO DIRECIONADA LTDA ME</t>
  </si>
  <si>
    <t>02.900.422/0001-49</t>
  </si>
  <si>
    <t>MASTER</t>
  </si>
  <si>
    <t>couto@displayfixar.com.br</t>
  </si>
  <si>
    <t>RUA NICOLINO STOFFA</t>
  </si>
  <si>
    <t>F004818</t>
  </si>
  <si>
    <t>79.430.682/0071-35</t>
  </si>
  <si>
    <t>Farmacia Nissei - PR - 70 - LDN BANDEIRANTES</t>
  </si>
  <si>
    <t>F004819</t>
  </si>
  <si>
    <t>79.430.682/0073-05</t>
  </si>
  <si>
    <t>Farmacia Nissei - PR - 72 - LONDRINA JK 24H</t>
  </si>
  <si>
    <t>F004820</t>
  </si>
  <si>
    <t>79.430.682/0076-40</t>
  </si>
  <si>
    <t>Farmacia Nissei - PR - 73 - UNIAO VITORIA CENTRO</t>
  </si>
  <si>
    <t>UNIÃO DA VITÓRIA</t>
  </si>
  <si>
    <t>Manoel Ribas</t>
  </si>
  <si>
    <t>F004821</t>
  </si>
  <si>
    <t>79.430.682/0078-01</t>
  </si>
  <si>
    <t>Farmacia Nissei - PR - 74 - PALLADIUM SHOPPING</t>
  </si>
  <si>
    <t>F004822</t>
  </si>
  <si>
    <t>Farmacia Nissei - PR - 75 - FAZ.RIO GRANDE BR116</t>
  </si>
  <si>
    <t>margarethe.bicheski@nissei.com.br; cptrocas@dotz.com.br</t>
  </si>
  <si>
    <t>Carlos Eduardo Nichelle</t>
  </si>
  <si>
    <t>F004823</t>
  </si>
  <si>
    <t>M.C.M SISTEMAS DE INFORMATICA LTDA</t>
  </si>
  <si>
    <t>09.355.620/0001-18</t>
  </si>
  <si>
    <t>SINERGYRH</t>
  </si>
  <si>
    <t>marcelotolentino@sinergyrh.com</t>
  </si>
  <si>
    <t>RUA LIBERO BADARO</t>
  </si>
  <si>
    <t>F004824</t>
  </si>
  <si>
    <t>79.430.682/0080-26</t>
  </si>
  <si>
    <t>Farmacia Nissei - PR - 77 - LDN SOUZA NAVES</t>
  </si>
  <si>
    <t>Souza Naves</t>
  </si>
  <si>
    <t>F004825</t>
  </si>
  <si>
    <t>79.430.682/0083-79</t>
  </si>
  <si>
    <t>Farmacia Nissei - PR - 79 - MGA AV.SAO PAULO</t>
  </si>
  <si>
    <t>F004826</t>
  </si>
  <si>
    <t>79.430.682/0084-50</t>
  </si>
  <si>
    <t>Farmacia Nissei - PR - 80 - MGA SAO LUCAS</t>
  </si>
  <si>
    <t>F004827</t>
  </si>
  <si>
    <t>79.430.682/0082-98</t>
  </si>
  <si>
    <t>Farmacia Nissei - PR - 81 - MGA AV.BRASIL CENTRO</t>
  </si>
  <si>
    <t>F004828</t>
  </si>
  <si>
    <t>GUSTAVO MENDES FERREIRA 34600436873</t>
  </si>
  <si>
    <t>13.259.005/0001-85</t>
  </si>
  <si>
    <t>GFERREIRA</t>
  </si>
  <si>
    <t>gustavo@gferreira.com</t>
  </si>
  <si>
    <t>ULISSES CRUZ</t>
  </si>
  <si>
    <t>F004829</t>
  </si>
  <si>
    <t>79.430.682/0091-89</t>
  </si>
  <si>
    <t>Farmacia Nissei - PR - 83 - LDN SERGIPE</t>
  </si>
  <si>
    <t>F004830</t>
  </si>
  <si>
    <t>79.430.682/0092-60</t>
  </si>
  <si>
    <t>Farmacia Nissei - PR - 84 - LDN RELOJAO</t>
  </si>
  <si>
    <t>F004831</t>
  </si>
  <si>
    <t>79.430.682/0093-40</t>
  </si>
  <si>
    <t>Farmacia Nissei - PR - 85 - LDN 5 CONJUNTOS</t>
  </si>
  <si>
    <t>F004832</t>
  </si>
  <si>
    <t>79.430.682/0094-21</t>
  </si>
  <si>
    <t>Farmacia Nissei - PR - 86 - SARANDI CENTRO</t>
  </si>
  <si>
    <t>SARANDI</t>
  </si>
  <si>
    <t>F004833</t>
  </si>
  <si>
    <t>Farmacia Nissei - PR - 87 - MAL.DEODORO</t>
  </si>
  <si>
    <t>F004834</t>
  </si>
  <si>
    <t>79.430.682/0136-15</t>
  </si>
  <si>
    <t>Farmacia Nissei - PR - 88 - ARAUCARIA 24H</t>
  </si>
  <si>
    <t>ARAUCÁRIA</t>
  </si>
  <si>
    <t>Doutor Victor do Amaral</t>
  </si>
  <si>
    <t>F004835</t>
  </si>
  <si>
    <t>79.430.682/0096-93</t>
  </si>
  <si>
    <t>Farmacia Nissei - PR - 89 - SANTA QUITERIA</t>
  </si>
  <si>
    <t>Iguaçu</t>
  </si>
  <si>
    <t>F004836</t>
  </si>
  <si>
    <t>79.430.682/0098-55</t>
  </si>
  <si>
    <t>Farmacia Nissei - PR - 90 - APUCARANA CENTRO</t>
  </si>
  <si>
    <t>APUCARANA</t>
  </si>
  <si>
    <t>F004837</t>
  </si>
  <si>
    <t>79.430.682/0097-74</t>
  </si>
  <si>
    <t>Farmacia Nissei - PR - 91 - CASTRO</t>
  </si>
  <si>
    <t>CASTRO</t>
  </si>
  <si>
    <t>Dr Jorge Xavier da Silva</t>
  </si>
  <si>
    <t>F004838</t>
  </si>
  <si>
    <t>79.430.682/0100-04</t>
  </si>
  <si>
    <t>Farmacia Nissei - PR - 92 - SANTA CANDIDA</t>
  </si>
  <si>
    <t>Theodoro Makiolka</t>
  </si>
  <si>
    <t>F004839</t>
  </si>
  <si>
    <t>79.430.682/0101-95</t>
  </si>
  <si>
    <t>Farmacia Nissei - PR - 93 - COLOMBO MARACANA</t>
  </si>
  <si>
    <t>COLOMBO</t>
  </si>
  <si>
    <t>dos Eucaliptos</t>
  </si>
  <si>
    <t>F004840</t>
  </si>
  <si>
    <t>79.430.682/0104-38</t>
  </si>
  <si>
    <t>Farmacia Nissei - PR - 96 - PEDRO GUSSO CIC</t>
  </si>
  <si>
    <t>Léa Moreira de Souza Moura</t>
  </si>
  <si>
    <t>F004841</t>
  </si>
  <si>
    <t>79.430.682/0107-80</t>
  </si>
  <si>
    <t>Farmacia Nissei - PR - 97 - LDN DUQUE DE CAXIAS</t>
  </si>
  <si>
    <t>F004842</t>
  </si>
  <si>
    <t>79.430.682/0106-08</t>
  </si>
  <si>
    <t>Farmacia Nissei - PR - 98 - CAMPO MOURAO CENTRO MATRIZ</t>
  </si>
  <si>
    <t>CAMPO MOURÃO</t>
  </si>
  <si>
    <t>Capitão Índio Bandeira</t>
  </si>
  <si>
    <t>F004843</t>
  </si>
  <si>
    <t>79.430.682/0192-22</t>
  </si>
  <si>
    <t>Farmacia Nissei - PR - 100 - PIRAQUARA</t>
  </si>
  <si>
    <t>PIRAQUARA</t>
  </si>
  <si>
    <t>Adélio Gomes de Aguiar</t>
  </si>
  <si>
    <t>F004844</t>
  </si>
  <si>
    <t>79.430.682/0109-42</t>
  </si>
  <si>
    <t>Farmacia Nissei - PR - 101 - LDN AV.MARINGA</t>
  </si>
  <si>
    <t>F004845</t>
  </si>
  <si>
    <t>79.430.682/0135-34</t>
  </si>
  <si>
    <t>Farmacia Nissei - PR - 102 - DETRAN TARUMA</t>
  </si>
  <si>
    <t>Victor Ferreira do Amaral</t>
  </si>
  <si>
    <t>F004846</t>
  </si>
  <si>
    <t>79.430.682/0123-09</t>
  </si>
  <si>
    <t>Farmacia Nissei - PR - 103 - PCA OSORIO</t>
  </si>
  <si>
    <t>F004847</t>
  </si>
  <si>
    <t>79.430.682/0108-61</t>
  </si>
  <si>
    <t>Farmacia Nissei - PR - 104 - CVEL AV.PARANA DELIVERY</t>
  </si>
  <si>
    <t>CASCAVEL</t>
  </si>
  <si>
    <t>F004848</t>
  </si>
  <si>
    <t>79.430.682/0113-29</t>
  </si>
  <si>
    <t>Farmacia Nissei - PR - 106 - JUVEVE ROCHA POMBO</t>
  </si>
  <si>
    <t>João Gualberto</t>
  </si>
  <si>
    <t>F004849</t>
  </si>
  <si>
    <t>79.430.682/0128-05</t>
  </si>
  <si>
    <t>Farmacia Nissei - PR - 109 - CAJURU JARDIM BOTANICO</t>
  </si>
  <si>
    <t>Pres Affonso Camargo</t>
  </si>
  <si>
    <t>F004850</t>
  </si>
  <si>
    <t>79.430.682/0125-62</t>
  </si>
  <si>
    <t>Farmacia Nissei - PR - 110 - PCA CARLOS GOMES</t>
  </si>
  <si>
    <t>José Loureiro</t>
  </si>
  <si>
    <t>F004851</t>
  </si>
  <si>
    <t>79.430.682/0147-78</t>
  </si>
  <si>
    <t>Farmacia Nissei - PR - 112 - SHOPPING CURITIBA</t>
  </si>
  <si>
    <t>F004852</t>
  </si>
  <si>
    <t>79.430.682/0122-10</t>
  </si>
  <si>
    <t>Farmacia Nissei - PR - 113 - FRANCISCO ROCHA</t>
  </si>
  <si>
    <t>Batel</t>
  </si>
  <si>
    <t>F004853</t>
  </si>
  <si>
    <t>79.430.682/0133-72</t>
  </si>
  <si>
    <t>Farmacia Nissei - PR - 115 - SJP AV.RUI BARBOSA TERMINAL</t>
  </si>
  <si>
    <t>F004854</t>
  </si>
  <si>
    <t>79.430.682/0117-52</t>
  </si>
  <si>
    <t>Farmacia Nissei - PR - 116 - BOQUEIRAO TERMINAL</t>
  </si>
  <si>
    <t>Pastor Carlos Frank</t>
  </si>
  <si>
    <t>F004855</t>
  </si>
  <si>
    <t>79.430.682/0132-91</t>
  </si>
  <si>
    <t>Farmacia Nissei - PR - 117 - FOZ DO IGUACU AV.BRASIL</t>
  </si>
  <si>
    <t>FOZ DO IGUAÇU</t>
  </si>
  <si>
    <t>F004856</t>
  </si>
  <si>
    <t>79.430.682/0141-82</t>
  </si>
  <si>
    <t>Farmacia Nissei - PR - 119 - ARAPONGAS</t>
  </si>
  <si>
    <t>F004857</t>
  </si>
  <si>
    <t>79.430.682/0130-20</t>
  </si>
  <si>
    <t>Farmacia Nissei - PR - 120 - TIRADENTES MAL.FLORIANO</t>
  </si>
  <si>
    <t>F004858</t>
  </si>
  <si>
    <t>79.430.682/0142-63</t>
  </si>
  <si>
    <t>Farmacia Nissei - PR - 121 - P.GROSSA BALDUINO TAQUES 24H</t>
  </si>
  <si>
    <t>Balduíno Taques</t>
  </si>
  <si>
    <t>F004859</t>
  </si>
  <si>
    <t>79.430.682/0115-90</t>
  </si>
  <si>
    <t>PR - 294 - Campina Grande do Sul</t>
  </si>
  <si>
    <t>F004860</t>
  </si>
  <si>
    <t>79.430.682/0126-43</t>
  </si>
  <si>
    <t>Farmacia Nissei - PR - 123 - ECOVILLE</t>
  </si>
  <si>
    <t>Prof Pedro Viriato P de Souza</t>
  </si>
  <si>
    <t>F004861</t>
  </si>
  <si>
    <t>79.430.682/0121-39</t>
  </si>
  <si>
    <t>Farmacia Nissei - PR - 125 - BOQUEIRAO CEL LUIZ DOS SANTOS</t>
  </si>
  <si>
    <t>Conde São João das Duas Barras</t>
  </si>
  <si>
    <t>F004862</t>
  </si>
  <si>
    <t>79.430.682/0088-83</t>
  </si>
  <si>
    <t>Farmacia Nissei - PR - 126 - CARMO</t>
  </si>
  <si>
    <t>F004863</t>
  </si>
  <si>
    <t>79.430.682/0137-04</t>
  </si>
  <si>
    <t>Farmacia Nissei - PR - 127 - NOVO MUNDO PRACA</t>
  </si>
  <si>
    <t>República Argentina</t>
  </si>
  <si>
    <t>F004864</t>
  </si>
  <si>
    <t>Arteirar Festas e Eventos Georgia Silva Reis</t>
  </si>
  <si>
    <t>20.102.676/0001-01</t>
  </si>
  <si>
    <t>Arteirar Festas e Eventos</t>
  </si>
  <si>
    <t>marcosgtr2009@gmail.com</t>
  </si>
  <si>
    <t>Rua Carlos Belmiro Correia, 748</t>
  </si>
  <si>
    <t>F004865</t>
  </si>
  <si>
    <t>AL CONFEITARIA E DOCERIA LTDA</t>
  </si>
  <si>
    <t>19.426.571/0001-10</t>
  </si>
  <si>
    <t>SODIE DOCES VILA OLIMPIA</t>
  </si>
  <si>
    <t>saopaulo.vlolimpia@sodiedoces.com.br</t>
  </si>
  <si>
    <t>Rua Ministro Jesuino Cardoso</t>
  </si>
  <si>
    <t>F004866</t>
  </si>
  <si>
    <t>79.430.682/0086-11</t>
  </si>
  <si>
    <t>Farmacia Nissei - PR - 130 - BAIRRO NOVO</t>
  </si>
  <si>
    <t>F004867</t>
  </si>
  <si>
    <t>JONAS PRADO 30236571818</t>
  </si>
  <si>
    <t>21.470.400/0001-30</t>
  </si>
  <si>
    <t>TIA LALA</t>
  </si>
  <si>
    <t>PRDJNS@HOTMAIL.COM</t>
  </si>
  <si>
    <t>Rua Edson Mendo Leitao</t>
  </si>
  <si>
    <t>F004868</t>
  </si>
  <si>
    <t>79.430.682/0134-53</t>
  </si>
  <si>
    <t>Farmacia Nissei - PR - 132 - MATEUS LEME</t>
  </si>
  <si>
    <t>Mateus Leme</t>
  </si>
  <si>
    <t>F004869</t>
  </si>
  <si>
    <t>Farmacia Nissei - PR - 133 - ARAUCARIA CENTRO</t>
  </si>
  <si>
    <t>Pres Carlos Cavalcanti</t>
  </si>
  <si>
    <t>F004870</t>
  </si>
  <si>
    <t>Farmacia Nissei - PR - 134 - MUNHOZ DA ROCHA</t>
  </si>
  <si>
    <t>F004871</t>
  </si>
  <si>
    <t>79.430.682/0145-06</t>
  </si>
  <si>
    <t>Farmacia Nissei - PR - 138 - CASCAVEL CENTRO 24H</t>
  </si>
  <si>
    <t>F004872</t>
  </si>
  <si>
    <t>Farmacia Nissei - PR - 139 - A.VERDE AV.ESTADOS</t>
  </si>
  <si>
    <t>F004873</t>
  </si>
  <si>
    <t>79.430.682/0144-25</t>
  </si>
  <si>
    <t>Farmacia Nissei - PR - 140 - FCO DEROSSO BIG</t>
  </si>
  <si>
    <t>Francisco Derosso</t>
  </si>
  <si>
    <t>F004874</t>
  </si>
  <si>
    <t>Pina Una Comunicação Ltda</t>
  </si>
  <si>
    <t>47.912.615/0001-58</t>
  </si>
  <si>
    <t>Pina</t>
  </si>
  <si>
    <t>jennifer@pina-una.com</t>
  </si>
  <si>
    <t>Rua Doutor Renato Paes de Barros</t>
  </si>
  <si>
    <t>F004875</t>
  </si>
  <si>
    <t>79.430.682/0149-30</t>
  </si>
  <si>
    <t>Farmacia Nissei - PR - 142 - TOLEDO CENTRO MATRIZ</t>
  </si>
  <si>
    <t>TOLEDO</t>
  </si>
  <si>
    <t>F004876</t>
  </si>
  <si>
    <t>79.430.682/0150-73</t>
  </si>
  <si>
    <t>Farmacia Nissei - PR - 143 - CAMPO COMPRIDO</t>
  </si>
  <si>
    <t>ProfJoão Falarz</t>
  </si>
  <si>
    <t>F004877</t>
  </si>
  <si>
    <t>79.430.682/0159-01</t>
  </si>
  <si>
    <t>Farmacia Nissei - PR - 144 - LDN SANTOS DUMMONT</t>
  </si>
  <si>
    <t>F004878</t>
  </si>
  <si>
    <t>79.430.682/0158-20</t>
  </si>
  <si>
    <t>Farmacia Nissei - PR - 145 - CVEL CARLOS GOMES BAIRRO</t>
  </si>
  <si>
    <t>F004879</t>
  </si>
  <si>
    <t>Farmacia Nissei - PR - 147 - SJP SHOPPING</t>
  </si>
  <si>
    <t>Izabel A Redentora</t>
  </si>
  <si>
    <t>F004880</t>
  </si>
  <si>
    <t>79.430.682/0156-69</t>
  </si>
  <si>
    <t>Farmacia Nissei - PR - 148 - FAZENDINHA JOAO DEMBINSKI</t>
  </si>
  <si>
    <t>João Dembinski</t>
  </si>
  <si>
    <t>F004881</t>
  </si>
  <si>
    <t>79.430.682/0157-40</t>
  </si>
  <si>
    <t>Farmacia Nissei - PR - 149 - MARINGA AV.BRASIL 24H</t>
  </si>
  <si>
    <t>F004882</t>
  </si>
  <si>
    <t>ALSTRA TECNOLOGIA E CONSULTORIA S.A.</t>
  </si>
  <si>
    <t>30.353.012/0001-60</t>
  </si>
  <si>
    <t>ALSTRA</t>
  </si>
  <si>
    <t>marra@alstratech.com</t>
  </si>
  <si>
    <t>F004883</t>
  </si>
  <si>
    <t>79.430.682/0162-07</t>
  </si>
  <si>
    <t>Farmacia Nissei - PR - 152 - LDN MADRE LEONIA</t>
  </si>
  <si>
    <t>Madre Leônica Milito</t>
  </si>
  <si>
    <t>F004884</t>
  </si>
  <si>
    <t>79.430.682/0164-79</t>
  </si>
  <si>
    <t>Farmacia Nissei - PR - 154 - CVEL ANTONIO ALVES</t>
  </si>
  <si>
    <t>Antonio Alves Massaneiro</t>
  </si>
  <si>
    <t>F004885</t>
  </si>
  <si>
    <t>79.430.682/0166-30</t>
  </si>
  <si>
    <t>Farmacia Nissei - PR - 156 - CVEL RAFAEL PICOLI</t>
  </si>
  <si>
    <t>Rafael Picole</t>
  </si>
  <si>
    <t>F004886</t>
  </si>
  <si>
    <t>MA GRAFICA E EDITORA LTDA</t>
  </si>
  <si>
    <t>34.820.064/0001-50</t>
  </si>
  <si>
    <t>MA GRAFICA</t>
  </si>
  <si>
    <t>PALMAS</t>
  </si>
  <si>
    <t>magrafica@magrafica.com.br</t>
  </si>
  <si>
    <t>QD. ACSV NE 41, AVENIDA IO 08 LOTE 05</t>
  </si>
  <si>
    <t>F004887</t>
  </si>
  <si>
    <t>Farmacia Nissei - PR - 158 - BATEL</t>
  </si>
  <si>
    <t>F004888</t>
  </si>
  <si>
    <t>79.430.682/0170-17</t>
  </si>
  <si>
    <t>Farmacia Nissei - PR - 160 - VICTOR FERREIRA</t>
  </si>
  <si>
    <t>F004889</t>
  </si>
  <si>
    <t>79.430.682/0171-06</t>
  </si>
  <si>
    <t>Farmacia Nissei - PR - 161 - P.GROSSA NOVA RUSSIA SHOPPING</t>
  </si>
  <si>
    <t>Maurício de Nassau</t>
  </si>
  <si>
    <t>F004890</t>
  </si>
  <si>
    <t>79.430.682/0175-21</t>
  </si>
  <si>
    <t>Farmacia Nissei - PR - 163 - FRANCISCO BELTRAO CENTRO</t>
  </si>
  <si>
    <t>FRANCISCO BELTRÃO</t>
  </si>
  <si>
    <t>Julio Assis Cavalheiro</t>
  </si>
  <si>
    <t>F004891</t>
  </si>
  <si>
    <t>LUKY MARKETING E PUBLICIDADE LTDA</t>
  </si>
  <si>
    <t>15.388.714/0001-96</t>
  </si>
  <si>
    <t>LUKY MARKETING</t>
  </si>
  <si>
    <t>lukypublicidade@gmail.com</t>
  </si>
  <si>
    <t>Q 412 NORTE ALAMEDA 2</t>
  </si>
  <si>
    <t>F004892</t>
  </si>
  <si>
    <t>79.430.682/0173-60</t>
  </si>
  <si>
    <t>Farmacia Nissei - PR - 165 - SP - PRES.PRUDENTE CALCADAO</t>
  </si>
  <si>
    <t>Tenente Nicolau Maffei</t>
  </si>
  <si>
    <t>F004893</t>
  </si>
  <si>
    <t>79.430.682/0174-40</t>
  </si>
  <si>
    <t>Farmacia Nissei - PR - 167 - ALTO XV HOSPITAL FRATURAS</t>
  </si>
  <si>
    <t>F004894</t>
  </si>
  <si>
    <t>79.430.682/0176-02</t>
  </si>
  <si>
    <t>Farmacia Nissei - PR - 168 - PORTAO REP.ARGENTINA</t>
  </si>
  <si>
    <t>Presidente Artur Bernardes</t>
  </si>
  <si>
    <t>F004895</t>
  </si>
  <si>
    <t>79.430.682/0179-55</t>
  </si>
  <si>
    <t>Farmacia Nissei - PR - 169 - CAPAO RASO</t>
  </si>
  <si>
    <t>F004896</t>
  </si>
  <si>
    <t>Farmacia Nissei - PR - 170 - BACACHERI ERASTO</t>
  </si>
  <si>
    <t>F004897</t>
  </si>
  <si>
    <t>79.430.682/0180-99</t>
  </si>
  <si>
    <t>Farmacia Nissei - PR - 172 - SETE DE SETEMBRO</t>
  </si>
  <si>
    <t>F004898</t>
  </si>
  <si>
    <t>79.430.682/0185-01</t>
  </si>
  <si>
    <t>Farmacia Nissei - PR - 173 - TELEMACO BORBA</t>
  </si>
  <si>
    <t>TELÊMACO BORBA</t>
  </si>
  <si>
    <t>Horácio Klabin</t>
  </si>
  <si>
    <t>F004899</t>
  </si>
  <si>
    <t>79.430.682/0187-65</t>
  </si>
  <si>
    <t>Farmacia Nissei - PR - 176 - STA FELICIDADE I.MATRIZ</t>
  </si>
  <si>
    <t>F004900</t>
  </si>
  <si>
    <t>79.430.682/0186-84</t>
  </si>
  <si>
    <t>Farmacia Nissei - PR - 177 - JARDIM SOCIAL</t>
  </si>
  <si>
    <t>Nossa Senhora da Luz</t>
  </si>
  <si>
    <t>F004901</t>
  </si>
  <si>
    <t>79.430.682/0188-46</t>
  </si>
  <si>
    <t>Farmacia Nissei - PR - 178 - GUARAPUAVA TERMINAL</t>
  </si>
  <si>
    <t>F004902</t>
  </si>
  <si>
    <t>79.430.682/0189-27</t>
  </si>
  <si>
    <t>Farmacia Nissei - PR - 179 - CAMBE</t>
  </si>
  <si>
    <t>CAMBÉ</t>
  </si>
  <si>
    <t>Inglaterra</t>
  </si>
  <si>
    <t>F004903</t>
  </si>
  <si>
    <t>79.430.682/0190-60</t>
  </si>
  <si>
    <t>Farmacia Nissei - PR - 181 - PGUA CALCADAO</t>
  </si>
  <si>
    <t>Hugo Simas</t>
  </si>
  <si>
    <t>F004904</t>
  </si>
  <si>
    <t>M.Q.F. DE A. ALBUQUERQUE</t>
  </si>
  <si>
    <t>48.516.367/0001-99</t>
  </si>
  <si>
    <t>MAYARA ALBUQUERQUE</t>
  </si>
  <si>
    <t>albuquerque.mahh@gmail.com</t>
  </si>
  <si>
    <t>212 Norte Alameda 05 Lote 07 Qi. 07</t>
  </si>
  <si>
    <t>F004905</t>
  </si>
  <si>
    <t>79.430.682/0194-94</t>
  </si>
  <si>
    <t>Farmacia Nissei - PR - 183 - JD DAS AMERICAS MERCADO</t>
  </si>
  <si>
    <t>Ana Berta Roskamp</t>
  </si>
  <si>
    <t>F004906</t>
  </si>
  <si>
    <t>79.430.682/0196-56</t>
  </si>
  <si>
    <t>Farmacia Nissei - PR - 184 - BRIGADEIRO FRANCO</t>
  </si>
  <si>
    <t>F004907</t>
  </si>
  <si>
    <t>79.430.682/0195-75</t>
  </si>
  <si>
    <t>Farmacia Nissei - PR - 185 - SP - ARARAQUARA</t>
  </si>
  <si>
    <t>F004908</t>
  </si>
  <si>
    <t>79.430.682/0197-37</t>
  </si>
  <si>
    <t>Farmacia Nissei - PR - 186 - FAZ.RIO GRANDE CENTRO</t>
  </si>
  <si>
    <t>César Carelli</t>
  </si>
  <si>
    <t>F004909</t>
  </si>
  <si>
    <t>Farmacia Nissei - PR - 188 - SITIO CERCADO TERMINAL</t>
  </si>
  <si>
    <t>Izzac Ferreira da Cruz</t>
  </si>
  <si>
    <t>F004910</t>
  </si>
  <si>
    <t>79.430.682/0201-58</t>
  </si>
  <si>
    <t>Farmacia Nissei - PR - 190 - COLOMBO RODOVIA DA UVA</t>
  </si>
  <si>
    <t>da Uva</t>
  </si>
  <si>
    <t>F004911</t>
  </si>
  <si>
    <t>79.430.682/0202-39</t>
  </si>
  <si>
    <t>Farmacia Nissei - PR - 191 - 24 DE MAIO</t>
  </si>
  <si>
    <t>Iguaçú</t>
  </si>
  <si>
    <t>F004912</t>
  </si>
  <si>
    <t>79.430.682/0205-81</t>
  </si>
  <si>
    <t>Farmacia Nissei - PR - 194 - BAIRRO ALTO</t>
  </si>
  <si>
    <t>Aberico Flores Bueno</t>
  </si>
  <si>
    <t>F004913</t>
  </si>
  <si>
    <t>79.430.682/0206-62</t>
  </si>
  <si>
    <t>Farmacia Nissei - PR - 195 - HAUER MANIPULACAO</t>
  </si>
  <si>
    <t>F004914</t>
  </si>
  <si>
    <t>79.430.682/0207-43</t>
  </si>
  <si>
    <t>Farmacia Nissei - PR - 272 - KENNEDY R.SANTA CATARINA</t>
  </si>
  <si>
    <t>F004915</t>
  </si>
  <si>
    <t>79.430.682/0208-24</t>
  </si>
  <si>
    <t>Farmacia Nissei - PR - 197 - PARANAVAI</t>
  </si>
  <si>
    <t>PARANAVAÍ</t>
  </si>
  <si>
    <t>F004916</t>
  </si>
  <si>
    <t>79.430.682/0210-49</t>
  </si>
  <si>
    <t>Farmacia Nissei - PR - 198 - PATO BRANCO</t>
  </si>
  <si>
    <t>PATO BRANCO</t>
  </si>
  <si>
    <t>Tupi</t>
  </si>
  <si>
    <t>F004917</t>
  </si>
  <si>
    <t>79.430.682/0212-00</t>
  </si>
  <si>
    <t>Farmacia Nissei - PR - 200 - FOZ DO IGUACU CENTRO</t>
  </si>
  <si>
    <t>F004918</t>
  </si>
  <si>
    <t>PRESS SERVIÇOS PERSONALIZADOS LTDA.</t>
  </si>
  <si>
    <t>22.705.710/0001-50</t>
  </si>
  <si>
    <t>PRESS</t>
  </si>
  <si>
    <t>juliano@sasseonline.com.br</t>
  </si>
  <si>
    <t>SB SEE QD. 02 LT. 32  - Setor Econ. Sobradinho</t>
  </si>
  <si>
    <t>F004919</t>
  </si>
  <si>
    <t>79.430.682/0219-87</t>
  </si>
  <si>
    <t>Farmacia Nissei - PR - 208 - FOZ DO IGUACU VILA A</t>
  </si>
  <si>
    <t>Silvio Américo Sasdeli</t>
  </si>
  <si>
    <t>F004920</t>
  </si>
  <si>
    <t>79.430.682/0222-82</t>
  </si>
  <si>
    <t>Farmacia Nissei - PR - 211 - UMUARAMA</t>
  </si>
  <si>
    <t>UMUARAMA</t>
  </si>
  <si>
    <t>Apucarana</t>
  </si>
  <si>
    <t>F004921</t>
  </si>
  <si>
    <t>79.430.682/0223-63</t>
  </si>
  <si>
    <t>Farmacia Nissei - PR - 212 - CIANORTE</t>
  </si>
  <si>
    <t>CIANORTE</t>
  </si>
  <si>
    <t>F004922</t>
  </si>
  <si>
    <t>79.430.682/0224-44</t>
  </si>
  <si>
    <t>Farmacia Nissei - PR - 213 - JOAO BETTEGA PORTAO</t>
  </si>
  <si>
    <t>João Borsato</t>
  </si>
  <si>
    <t>F004923</t>
  </si>
  <si>
    <t>Farmacia Nissei - PR - 215 - PINHAIS AV.IRAI</t>
  </si>
  <si>
    <t>Casimiro de Abreu</t>
  </si>
  <si>
    <t>F004924</t>
  </si>
  <si>
    <t>79.430.682/0227-97</t>
  </si>
  <si>
    <t>Farmacia Nissei - PR - 216 - COLOMBO CENTRO</t>
  </si>
  <si>
    <t>Franscisco Busato</t>
  </si>
  <si>
    <t>F004925</t>
  </si>
  <si>
    <t>79.430.682/0228-78</t>
  </si>
  <si>
    <t>Farmacia Nissei - PR - 217 - TOLEDO</t>
  </si>
  <si>
    <t>Nossa senhora do Rocio</t>
  </si>
  <si>
    <t>F004926</t>
  </si>
  <si>
    <t>79.430.682/0230-92</t>
  </si>
  <si>
    <t>Farmacia Nissei - PR - 218 - CVEL VISC.GUARAPUAVA</t>
  </si>
  <si>
    <t>F004927</t>
  </si>
  <si>
    <t>79.430.682/0229-59</t>
  </si>
  <si>
    <t>Farmacia Nissei - PR - 220 - LND 5 CONJUNTOS HARPIA</t>
  </si>
  <si>
    <t>Harpia</t>
  </si>
  <si>
    <t>F004928</t>
  </si>
  <si>
    <t>79.430.682/0231-73</t>
  </si>
  <si>
    <t>Farmacia Nissei - PR - 221 - MGA MANDACARU</t>
  </si>
  <si>
    <t>F004929</t>
  </si>
  <si>
    <t>79.430.682/0245-79</t>
  </si>
  <si>
    <t>Farmacia Nissei - PR - 232 - POP - VOL.DA PATRIA</t>
  </si>
  <si>
    <t>F004930</t>
  </si>
  <si>
    <t>79.430.682/0244-98</t>
  </si>
  <si>
    <t>Farmacia Nissei - PR - 233 - XV NOVEMBRO UFPR</t>
  </si>
  <si>
    <t>F004931</t>
  </si>
  <si>
    <t>79.430.682/0246-50</t>
  </si>
  <si>
    <t>Farmacia Nissei - PR - 234 - CENTENARIO</t>
  </si>
  <si>
    <t>Filipinas</t>
  </si>
  <si>
    <t>F004932</t>
  </si>
  <si>
    <t>79.430.682/0240-64</t>
  </si>
  <si>
    <t>Farmacia Nissei - PR - 235 - TERMINAL CIC</t>
  </si>
  <si>
    <t>Lea Moreira de Souza Moura</t>
  </si>
  <si>
    <t>F004933</t>
  </si>
  <si>
    <t>79.430.682/0247-30</t>
  </si>
  <si>
    <t>Farmacia Nissei - PR - 236 - MGA MORANGUEIRA</t>
  </si>
  <si>
    <t>Morangueira</t>
  </si>
  <si>
    <t>F004934</t>
  </si>
  <si>
    <t>79.430.682/0248-11</t>
  </si>
  <si>
    <t>Farmacia Nissei - PR - 237 - SARANDI NORTE</t>
  </si>
  <si>
    <t>F004935</t>
  </si>
  <si>
    <t>79.430.682/0250-36</t>
  </si>
  <si>
    <t>Farmacia Nissei - PR - 238 - CAMPO MOURAO</t>
  </si>
  <si>
    <t>Capitão Indio Bandeira</t>
  </si>
  <si>
    <t>F004936</t>
  </si>
  <si>
    <t>79.430.682/0249-00</t>
  </si>
  <si>
    <t>Farmacia Nissei - PR - 239 - SJP AFONSO PENA</t>
  </si>
  <si>
    <t>Almirante Alexandrino</t>
  </si>
  <si>
    <t>F004937</t>
  </si>
  <si>
    <t>79.430.682/0252-06</t>
  </si>
  <si>
    <t>Farmacia Nissei - PR - 241 - MEDIANEIRA</t>
  </si>
  <si>
    <t>MEDIANEIRA</t>
  </si>
  <si>
    <t>F004938</t>
  </si>
  <si>
    <t>79.430.682/0257-02</t>
  </si>
  <si>
    <t>Farmacia Nissei - PR - 244 - FOZ DO IGUACU JK</t>
  </si>
  <si>
    <t>Bartolomeu de Gusmão</t>
  </si>
  <si>
    <t>F004939</t>
  </si>
  <si>
    <t>79.430.682/0277-56</t>
  </si>
  <si>
    <t>Farmacia Nissei - PR - 247 - LOJINHA CENTRAL NISSEI</t>
  </si>
  <si>
    <t>F004940</t>
  </si>
  <si>
    <t>79.430.682/0258-93</t>
  </si>
  <si>
    <t>Farmacia Nissei - PR - 248 - MARINGA SOUZA NAVES</t>
  </si>
  <si>
    <t>Abilon de Souza Naves</t>
  </si>
  <si>
    <t>F004941</t>
  </si>
  <si>
    <t>NATALYA BRITO NEIVA LUCIO</t>
  </si>
  <si>
    <t>39.605.835/0001-00</t>
  </si>
  <si>
    <t>NABELA FESTAS</t>
  </si>
  <si>
    <t>palmas</t>
  </si>
  <si>
    <t>nabelafestas@gmail.com</t>
  </si>
  <si>
    <t>112 sul rua sr 01 lote 23</t>
  </si>
  <si>
    <t>F004942</t>
  </si>
  <si>
    <t>79.430.682/0268-65</t>
  </si>
  <si>
    <t>Farmacia Nissei - PR - 258 - FAZ.RIO GRANDE AV.BRASIL</t>
  </si>
  <si>
    <t>F004943</t>
  </si>
  <si>
    <t>04.145.589/0005-09</t>
  </si>
  <si>
    <t>Posto Arara Azul - Santa Cruz</t>
  </si>
  <si>
    <t>POSTO44544</t>
  </si>
  <si>
    <t>ES 010 KM 20</t>
  </si>
  <si>
    <t>F004944</t>
  </si>
  <si>
    <t>04.145.589/0011-49</t>
  </si>
  <si>
    <t>Posto Arara Azul - Vila Velha</t>
  </si>
  <si>
    <t>POSTO44549</t>
  </si>
  <si>
    <t>AV FRANCISCO LACERDA AGUIAR</t>
  </si>
  <si>
    <t>F004945</t>
  </si>
  <si>
    <t>DMP SISTEMA DE IDENTIFICACAO LTDA</t>
  </si>
  <si>
    <t>08.746.722/0001-00</t>
  </si>
  <si>
    <t>DMP IDENTIFICACAO LTDA</t>
  </si>
  <si>
    <t>F004946</t>
  </si>
  <si>
    <t>FERNANDES GRUSKA COMERCIO DE ALIMENTOS LTDA ME</t>
  </si>
  <si>
    <t>22.991.362/0001-24</t>
  </si>
  <si>
    <t>OMD Sobral</t>
  </si>
  <si>
    <t>marianemagalhaes@hotmail.com; cptrocas@dotz.com.br</t>
  </si>
  <si>
    <t>Monsenhor Aloisio Pinto</t>
  </si>
  <si>
    <t>F004947</t>
  </si>
  <si>
    <t>06.372.206/0002-00</t>
  </si>
  <si>
    <t>POSTO DE COMBUSTÍVEIS ENERGIA LTDA 1</t>
  </si>
  <si>
    <t>POSTO39333</t>
  </si>
  <si>
    <t>Dr. Ary Teixeira</t>
  </si>
  <si>
    <t>F004948</t>
  </si>
  <si>
    <t>Nova Ação Distribuidora de Produtos paar Escritório Ltda</t>
  </si>
  <si>
    <t>22.686.428/0001-72</t>
  </si>
  <si>
    <t>Casa Cruz</t>
  </si>
  <si>
    <t>F004949</t>
  </si>
  <si>
    <t>INFINITY EDITORA E SERVICOS LTDA</t>
  </si>
  <si>
    <t>04.532.557/0001-24</t>
  </si>
  <si>
    <t>MQ DE TAMANDARE 34</t>
  </si>
  <si>
    <t>F004950</t>
  </si>
  <si>
    <t>CONDOMINIO DO EDIFICIO IMPACTO EMPRESARIAL</t>
  </si>
  <si>
    <t>23.856.138/0001-92</t>
  </si>
  <si>
    <t>NS DA PENHA 2796</t>
  </si>
  <si>
    <t>F004951</t>
  </si>
  <si>
    <t>Brinderia Brindes Comercio LTDA – ME</t>
  </si>
  <si>
    <t>23.484.665/0001-13</t>
  </si>
  <si>
    <t>vendas@brinderiabrindes.com.br;cptrocas@dotz.com.br</t>
  </si>
  <si>
    <t>SEN GODOI 108 FDS</t>
  </si>
  <si>
    <t>F004952</t>
  </si>
  <si>
    <t>Brasil Infinity Comunicação Visual</t>
  </si>
  <si>
    <t>24.927.808/0001-87</t>
  </si>
  <si>
    <t>Brasil Infinity Comunicação Visua</t>
  </si>
  <si>
    <t>9 LT 39 LJ 1</t>
  </si>
  <si>
    <t>F004953</t>
  </si>
  <si>
    <t>VELUMA COMESTIVEIS LTDA - EPP</t>
  </si>
  <si>
    <t>22.734.359/0001-25</t>
  </si>
  <si>
    <t>BOB'S SHAKES PENINSULA</t>
  </si>
  <si>
    <t>lacoelho@globo.com; verbena@globo.com;cptrocas@dotz.com.br</t>
  </si>
  <si>
    <t>dos Flamboyants (Condominio Peninsula)</t>
  </si>
  <si>
    <t>F004954</t>
  </si>
  <si>
    <t>MAXBR SERVICOS, COMERCIO E INDUSTRIA LTDA</t>
  </si>
  <si>
    <t>16.988.226/0001-82</t>
  </si>
  <si>
    <t>MAXBR</t>
  </si>
  <si>
    <t>ILHEUS</t>
  </si>
  <si>
    <t>sergio@wdcnet.com.br</t>
  </si>
  <si>
    <t>ILHEUS URUCUCA KM 2 8 BLOCO B</t>
  </si>
  <si>
    <t>F004955</t>
  </si>
  <si>
    <t>ESTAÇÃO BOTAFOGO PRESTRAÇÃO DE SERVIÇOS LTDDA</t>
  </si>
  <si>
    <t>00.086.698/0001-00</t>
  </si>
  <si>
    <t>PAULINO FERNANDES 14 A</t>
  </si>
  <si>
    <t>F004956</t>
  </si>
  <si>
    <t>PREMIUM PROMOCIONAL lTDA</t>
  </si>
  <si>
    <t>22.191.321/0001-53</t>
  </si>
  <si>
    <t>PROF JOSE HORACIO MEIRELLES TEIXEIRA 975 CJ 42 PARTE</t>
  </si>
  <si>
    <t>F004957</t>
  </si>
  <si>
    <t>YSNAY SILVA SANTOS</t>
  </si>
  <si>
    <t>11.500.609/0001-46</t>
  </si>
  <si>
    <t>EXATAIMPRESSOES@GMAIL.COM</t>
  </si>
  <si>
    <t>F004958</t>
  </si>
  <si>
    <t>Edinaldo B.de souza Comunicação Visual ME</t>
  </si>
  <si>
    <t>09.369.056/0001-92</t>
  </si>
  <si>
    <t>weartes.grafica.digital@gmail.com</t>
  </si>
  <si>
    <t>VINTE E QUATRO DE MAIO 36 LJ B</t>
  </si>
  <si>
    <t>F004959</t>
  </si>
  <si>
    <t>ANA PAULA DE ALMEIDA COSTA</t>
  </si>
  <si>
    <t>035.597.015-54</t>
  </si>
  <si>
    <t>VALENÇA</t>
  </si>
  <si>
    <t>adv.anapaulaalmeida@gmail.com</t>
  </si>
  <si>
    <t>TEIXEIRA DE FREITAS</t>
  </si>
  <si>
    <t>F004960</t>
  </si>
  <si>
    <t>83.646.984/0003-71</t>
  </si>
  <si>
    <t>Angeloni Rincão</t>
  </si>
  <si>
    <t>BALNEARIO RINCAO</t>
  </si>
  <si>
    <t>FLORIANOPOLIS 235</t>
  </si>
  <si>
    <t>F004961</t>
  </si>
  <si>
    <t>Posto Forza Largo Do Bicao</t>
  </si>
  <si>
    <t>F004962</t>
  </si>
  <si>
    <t>C B A F FOOD COM IMP EXP DE PROD ALIMENTICOS LTDA</t>
  </si>
  <si>
    <t>Bobs - Araguaia Shopping</t>
  </si>
  <si>
    <t>kbafilho@hotmail.com;cptrocas@dotz.com.br</t>
  </si>
  <si>
    <t>F004963</t>
  </si>
  <si>
    <t>SIEVE SERVIÇOS DE TECNOLOGIA DA INFORMAÇÃO S.A</t>
  </si>
  <si>
    <t>11.677.371/0001-29</t>
  </si>
  <si>
    <t>SIEVE</t>
  </si>
  <si>
    <t>faturamento@sieve.com.br</t>
  </si>
  <si>
    <t>VLTOS DA PATRIA 45 SL 1301 SL 1302 SL 305</t>
  </si>
  <si>
    <t>F004964</t>
  </si>
  <si>
    <t>04.380.939/0002-60</t>
  </si>
  <si>
    <t>Bob's Shakes Koch Navegantes</t>
  </si>
  <si>
    <t>bobs.kochnavegantes@gmail.com;cptrocas@dotz.com.br</t>
  </si>
  <si>
    <t>VEREADOR NEREU LIBERATO NUNES</t>
  </si>
  <si>
    <t>F004965</t>
  </si>
  <si>
    <t>G B M COMÉRCIO DE ÓTICA EIRELI - EPP</t>
  </si>
  <si>
    <t>Óticas Diniz - Loja 02 - Centro Vitória</t>
  </si>
  <si>
    <t>F004966</t>
  </si>
  <si>
    <t>DL CARNEIRO ALIMENTOS EIRELI - EPP</t>
  </si>
  <si>
    <t>10.484.979/0002-55</t>
  </si>
  <si>
    <t>Frisabor - DL Carneiro</t>
  </si>
  <si>
    <t>DL</t>
  </si>
  <si>
    <t>carneirodani@yahoo.com.br;cptrocas@dotz.com.br</t>
  </si>
  <si>
    <t>F004967</t>
  </si>
  <si>
    <t>POSTO IATE LTDA</t>
  </si>
  <si>
    <t>POSTO SHELL IATE</t>
  </si>
  <si>
    <t>adm01@grupoiate.com.br;cptrocas@dotz.com.br</t>
  </si>
  <si>
    <t>F004968</t>
  </si>
  <si>
    <t>LOURDES MARIA LINS DE ALBUQUERQUE - ME</t>
  </si>
  <si>
    <t>07.165.163/0001-73</t>
  </si>
  <si>
    <t>Kommo - Centro</t>
  </si>
  <si>
    <t>kommoselfservice@gmail.com;cptrocas@dotz.com.br</t>
  </si>
  <si>
    <t>Moreira Lima</t>
  </si>
  <si>
    <t>F004969</t>
  </si>
  <si>
    <t>JEIMES ALBUQUERQUE PEREIRA - ME</t>
  </si>
  <si>
    <t>06.121.327/0001-06</t>
  </si>
  <si>
    <t>Fogão Colonial - Centro</t>
  </si>
  <si>
    <t>fogaocolonial@gmail.com;cptrocas@dotz.com.br</t>
  </si>
  <si>
    <t>F004970</t>
  </si>
  <si>
    <t>Werner Coiffeur - Cidade Nova</t>
  </si>
  <si>
    <t>LOJA47014</t>
  </si>
  <si>
    <t>cidadenova@wernercoiffeur.com.br;cptrocas@dotz.com.br</t>
  </si>
  <si>
    <t>F004971</t>
  </si>
  <si>
    <t>MODALINS COR CABELEIREIROS E ESTETICA LTDA</t>
  </si>
  <si>
    <t>Werner Coiffeur - Norte Shopping</t>
  </si>
  <si>
    <t>LOJA47013</t>
  </si>
  <si>
    <t>norteshop@wernercoiffeur.com.br;cptrocas@dotz.com.br</t>
  </si>
  <si>
    <t>F004972</t>
  </si>
  <si>
    <t>Werner Coiffeur - Siqueira Campos</t>
  </si>
  <si>
    <t>LOJA47011</t>
  </si>
  <si>
    <t>F004973</t>
  </si>
  <si>
    <t>Francisco Rutembergue Sousa da Silva</t>
  </si>
  <si>
    <t>21.311.611/0001-20</t>
  </si>
  <si>
    <t>BEMESTAR LIMPEZA E HIGIENIZACAO DE ESTOFADOS</t>
  </si>
  <si>
    <t>bemestar.sempre@yahoo.com.br</t>
  </si>
  <si>
    <t>EUSEBIO DE QUEIROS 32</t>
  </si>
  <si>
    <t>F004974</t>
  </si>
  <si>
    <t>SINDICATO DOS TRABALHADORES EM EMPRESAS DE ASSESSORAMENTO, PERICIA, PESQUISA E INFORMACAO NO ESTADO</t>
  </si>
  <si>
    <t>24.130.270/0001-85</t>
  </si>
  <si>
    <t>MANOEL BORBA 423 AND SL 4 2</t>
  </si>
  <si>
    <t>F004975</t>
  </si>
  <si>
    <t>MAURA CRISTINA MOREIRA DE AGUIAR 11715917723</t>
  </si>
  <si>
    <t>14.962.281/0001-78</t>
  </si>
  <si>
    <t>TECNOGRAF - GRAFICA E INFORMATICA</t>
  </si>
  <si>
    <t>SERAFIM DERENZI 5380</t>
  </si>
  <si>
    <t>F004976</t>
  </si>
  <si>
    <t>PAPELARIA CAULY LTDA - EPP</t>
  </si>
  <si>
    <t>01.719.615/0001-35</t>
  </si>
  <si>
    <t>PAPELARIA &amp; COPIADORA PRIMUS</t>
  </si>
  <si>
    <t>F004977</t>
  </si>
  <si>
    <t>CAPPUCCINO ESCRITORIO DE DESENHO LTDA - EPP</t>
  </si>
  <si>
    <t>03.844.015/0001-24</t>
  </si>
  <si>
    <t>CAPPUCCINO</t>
  </si>
  <si>
    <t>ANDIROBA 73 79 E 67</t>
  </si>
  <si>
    <t>F004978</t>
  </si>
  <si>
    <t>Suellen Uzeda</t>
  </si>
  <si>
    <t>101.730.757-11</t>
  </si>
  <si>
    <t>F004979</t>
  </si>
  <si>
    <t>CLARA BANDEIRA RODRIGUES</t>
  </si>
  <si>
    <t>097.300.787-77</t>
  </si>
  <si>
    <t>F004980</t>
  </si>
  <si>
    <t>GLEICE DE BARROS SILVA</t>
  </si>
  <si>
    <t>059.750.757-00</t>
  </si>
  <si>
    <t>F004981</t>
  </si>
  <si>
    <t>ALINE TATIENE MOREIRA MAIA</t>
  </si>
  <si>
    <t>336.421.568-51</t>
  </si>
  <si>
    <t>F004982</t>
  </si>
  <si>
    <t>CARINA ALBOLEDO BARROS</t>
  </si>
  <si>
    <t>370.445.468-03</t>
  </si>
  <si>
    <t>F004983</t>
  </si>
  <si>
    <t>MUNICÍPIO DE VITÓRIA</t>
  </si>
  <si>
    <t>27.142.058/0001-26</t>
  </si>
  <si>
    <t>VITÓRIA PREFEITURA GABINETE DO PREFEITO</t>
  </si>
  <si>
    <t>MAL MASCARENHAS DE MORAES 1927</t>
  </si>
  <si>
    <t>F004984</t>
  </si>
  <si>
    <t>INDG Tecnologia e Serviços Ltda</t>
  </si>
  <si>
    <t>05.926.709/0001-36</t>
  </si>
  <si>
    <t>kellydeus@falconi.com</t>
  </si>
  <si>
    <t>SEN MILTON CAMPOS 35 SL 701</t>
  </si>
  <si>
    <t>F004985</t>
  </si>
  <si>
    <t>Instituto de Desenvolvimento Gerencial</t>
  </si>
  <si>
    <t>05.485.279/0001-64</t>
  </si>
  <si>
    <t>julianasantiago@falconi.com</t>
  </si>
  <si>
    <t>PC SENADOR MILTON CAMPOS 35 AND 6 7 8 9</t>
  </si>
  <si>
    <t>F004986</t>
  </si>
  <si>
    <t>FEDERACAO DOS TRABALHADORES, EMPREGADOS E EMPREGADAS NO COMERCIO E SERVICOS NO ESTADO DO CEARA - FET</t>
  </si>
  <si>
    <t>07.343.320/0001-93</t>
  </si>
  <si>
    <t>PE MORORO 1055</t>
  </si>
  <si>
    <t>F004987</t>
  </si>
  <si>
    <t>Sindaspi - SINDICATO DOS TRAB EM EMP DE ASS PER PESQ E INF DE SC</t>
  </si>
  <si>
    <t>80.673.387/0001-86</t>
  </si>
  <si>
    <t>SINDASPI</t>
  </si>
  <si>
    <t>RIO BRANCO 817 ED ALEX CARIONI 4 A</t>
  </si>
  <si>
    <t>F004988</t>
  </si>
  <si>
    <t>MARINA MASCALUBO XAVIER TEIXEIRA DA COSTA</t>
  </si>
  <si>
    <t>152.782.617-14</t>
  </si>
  <si>
    <t>F004989</t>
  </si>
  <si>
    <t>Gilberto de Paula</t>
  </si>
  <si>
    <t>103.192.538-48</t>
  </si>
  <si>
    <t>gibaa008@gmail.com</t>
  </si>
  <si>
    <t>Paula Ney</t>
  </si>
  <si>
    <t>F004990</t>
  </si>
  <si>
    <t>VILAS BOAS INFORMATICA LTDA</t>
  </si>
  <si>
    <t>12.454.285/0001-10</t>
  </si>
  <si>
    <t>carolina@grupovilasboas.com.br</t>
  </si>
  <si>
    <t>DOS COQUEIROS 385</t>
  </si>
  <si>
    <t>F004991</t>
  </si>
  <si>
    <t>Nobile Gestão de Empreendimentos LTDA</t>
  </si>
  <si>
    <t>09.405.789/0015-30</t>
  </si>
  <si>
    <t>NOBILE</t>
  </si>
  <si>
    <t>controller.nbcc@nobilehoteis.com.br</t>
  </si>
  <si>
    <t>MARIA CAROLINA 661 BL A</t>
  </si>
  <si>
    <t>F004992</t>
  </si>
  <si>
    <t>M SANTIAGO EIRELI ME</t>
  </si>
  <si>
    <t>20.740.648/0001-01</t>
  </si>
  <si>
    <t>Mundo Verde Fortaleza Riomar</t>
  </si>
  <si>
    <t>F004993</t>
  </si>
  <si>
    <t>NOVA ERA COMERCIO DE PRODUTOS NATURAIS LTDA</t>
  </si>
  <si>
    <t>05.705.480/0001-00</t>
  </si>
  <si>
    <t>Mundo Verde Fortaleza Iguatemi (P)</t>
  </si>
  <si>
    <t>F004994</t>
  </si>
  <si>
    <t>Marcelo Francisco Muchiuti</t>
  </si>
  <si>
    <t>148.438.238-21</t>
  </si>
  <si>
    <t>F004995</t>
  </si>
  <si>
    <t>FX8 - PROJETOS, COMUNICAÇOES, PUBLICIDADE, IMAGEM E ASSESSORIA LTDA -EPP</t>
  </si>
  <si>
    <t>19.991.329/0001-90</t>
  </si>
  <si>
    <t>FX8</t>
  </si>
  <si>
    <t>fabricioassessoria2008@bol.com.br</t>
  </si>
  <si>
    <t>BOAVENTURA RODRIGUES DA SILVA 434 SL 2</t>
  </si>
  <si>
    <t>F004996</t>
  </si>
  <si>
    <t>CONSYSTE-PRESTACAO DE SERVICOS LTDA</t>
  </si>
  <si>
    <t>10.967.573/0001-42</t>
  </si>
  <si>
    <t>CONSYSTE</t>
  </si>
  <si>
    <t>pamela.cocharero@consyste.com.br</t>
  </si>
  <si>
    <t>F004997</t>
  </si>
  <si>
    <t>JOAO PESSOA SECRETARIA DE FINANCAS SEFIN</t>
  </si>
  <si>
    <t>08.806.721/0001-03</t>
  </si>
  <si>
    <t>JOAO PESSOA SEC FINANCAS GAB SECRETARIO</t>
  </si>
  <si>
    <t>DIOGENES CHIANCA 1777</t>
  </si>
  <si>
    <t>F004998</t>
  </si>
  <si>
    <t>PHD AR CONDICIONADO LTDA - ME</t>
  </si>
  <si>
    <t>01.703.970/0001-16</t>
  </si>
  <si>
    <t>PHD AR CONDICIONADO</t>
  </si>
  <si>
    <t>SOBRADINHO</t>
  </si>
  <si>
    <t>DF 150 KM2 5 LJ2 3 4 S EUROPA2 AREA 2</t>
  </si>
  <si>
    <t>F004999</t>
  </si>
  <si>
    <t>M. S. B. ARAUJO LOCADORA DE VEICULOS - ME</t>
  </si>
  <si>
    <t>03.703.012/0001-70</t>
  </si>
  <si>
    <t>CATAGUASES</t>
  </si>
  <si>
    <t>contato@mslocadora.com</t>
  </si>
  <si>
    <t>PROF ANTONIO AMARO 400</t>
  </si>
  <si>
    <t>F005000</t>
  </si>
  <si>
    <t>José Raphael Ferrari Simão Prado</t>
  </si>
  <si>
    <t>343.557.128-42</t>
  </si>
  <si>
    <t>F005001</t>
  </si>
  <si>
    <t>7 Zoom criação e eventos Eirele - ME</t>
  </si>
  <si>
    <t>21.316.579/0001-76</t>
  </si>
  <si>
    <t>roboshow@roboshow.com.br</t>
  </si>
  <si>
    <t>ERNESTO PEDRON 301</t>
  </si>
  <si>
    <t>F005002</t>
  </si>
  <si>
    <t>ALGARVES HOTEIS LTDA - ME</t>
  </si>
  <si>
    <t>41.145.061/0001-24</t>
  </si>
  <si>
    <t>ALGARVES HOTEIS</t>
  </si>
  <si>
    <t>goperacional.nir@nobilehoteis.com.br</t>
  </si>
  <si>
    <t>STO ANTONIO 22 LJ 3</t>
  </si>
  <si>
    <t>F005003</t>
  </si>
  <si>
    <t>JPC ASSESSORIA EMPRESARIAL E LOCACOES EIRELI - ME</t>
  </si>
  <si>
    <t>14.202.088/0001-39</t>
  </si>
  <si>
    <t>JPC CONTABILIDADE CONSULTORIA</t>
  </si>
  <si>
    <t>TREZE DE MAIO 853 SL 204</t>
  </si>
  <si>
    <t>F005004</t>
  </si>
  <si>
    <t>Café Savana Lanches Ltda</t>
  </si>
  <si>
    <t>26.433.086/0001-30</t>
  </si>
  <si>
    <t>Café Savana</t>
  </si>
  <si>
    <t>marcelodemello@terra.com.br; cptrocas@dotz.com.br</t>
  </si>
  <si>
    <t>116 Bloco A</t>
  </si>
  <si>
    <t>F005005</t>
  </si>
  <si>
    <t>EGP COMERCIO E SERVIÇOS LTDA</t>
  </si>
  <si>
    <t>13.108.633/0001-60</t>
  </si>
  <si>
    <t>Fatti a Mano</t>
  </si>
  <si>
    <t>lmf.mario@gmail.com;piucco10@gmail.com;cptrocas@dotz.com.br</t>
  </si>
  <si>
    <t>F005006</t>
  </si>
  <si>
    <t>LMF COM E SERV ALIM LTDA</t>
  </si>
  <si>
    <t>04.409.600/0001-69</t>
  </si>
  <si>
    <t>L'Affaire</t>
  </si>
  <si>
    <t>lmf.mario@gmail.com; piucco10@gmail.com; gerardocosta.laffaire@gmail.com;cptrocas@dotz.com.br</t>
  </si>
  <si>
    <t>F005007</t>
  </si>
  <si>
    <t>THYMUS CONTEMPORÂNEO RESTAURANTE LTDA ME</t>
  </si>
  <si>
    <t>11.822.672/0001-07</t>
  </si>
  <si>
    <t>Le Jardin du Golf</t>
  </si>
  <si>
    <t>carlosanv@terra.com.br;cptrocas@dotz.com.br</t>
  </si>
  <si>
    <t>F005008</t>
  </si>
  <si>
    <t>FT Lounge Bar e Restaurante Ltda</t>
  </si>
  <si>
    <t>12.231.427/0001-80</t>
  </si>
  <si>
    <t>Liv Lounge</t>
  </si>
  <si>
    <t>oliveira.cristian@gmail.com; cptrocas@dotz.com.br</t>
  </si>
  <si>
    <t>SHTN Trecho 2</t>
  </si>
  <si>
    <t>F005009</t>
  </si>
  <si>
    <t>RGJ COMERCIO DE ALIMENTOS LTDA</t>
  </si>
  <si>
    <t>13.941.454/0001-09</t>
  </si>
  <si>
    <t>Parrila Madrid</t>
  </si>
  <si>
    <t>gmaguimaraes@gmail.com; cptrocas@dotz.com.br</t>
  </si>
  <si>
    <t>408 Bloco D</t>
  </si>
  <si>
    <t>F005010</t>
  </si>
  <si>
    <t>MANGER COMERCIO DE ALIMENTOS LTDA</t>
  </si>
  <si>
    <t>09.612.226/0001-18</t>
  </si>
  <si>
    <t>Toujours Bistrot</t>
  </si>
  <si>
    <t>joycemiranda@gmail.com; gerencia@toujoursbistrot.com.br; cptrocas@dotz.com.br</t>
  </si>
  <si>
    <t>F005011</t>
  </si>
  <si>
    <t>DRF Tecnologia da Informação</t>
  </si>
  <si>
    <t>40.466.701/0001-35</t>
  </si>
  <si>
    <t>DEBORA FONTELLA DE SOUZA BRANDOLIN 35679304864</t>
  </si>
  <si>
    <t>MARIO MARIANI 67 CS</t>
  </si>
  <si>
    <t>F005012</t>
  </si>
  <si>
    <t>LAKEBIO LIMA DE OLIVEIRA 05454908479</t>
  </si>
  <si>
    <t>20.746.183/0001-04</t>
  </si>
  <si>
    <t>LD CLIMATIZACAO</t>
  </si>
  <si>
    <t>LAKEBIO.OLIVEIRA@HOTMAIL.COM</t>
  </si>
  <si>
    <t>MUSTARDINHA 445</t>
  </si>
  <si>
    <t>F005013</t>
  </si>
  <si>
    <t>Roberta Gomes Vilela</t>
  </si>
  <si>
    <t>697.492.801-72</t>
  </si>
  <si>
    <t>roberta.vilela@dotz.com.br</t>
  </si>
  <si>
    <t>F005014</t>
  </si>
  <si>
    <t>INTERFILL INDUSTRIA GRAFICA EIRELI</t>
  </si>
  <si>
    <t>74.515.503/0001-36</t>
  </si>
  <si>
    <t>INNTERFILL</t>
  </si>
  <si>
    <t>leandro@interfill.com.br</t>
  </si>
  <si>
    <t>Madre Maria Villac</t>
  </si>
  <si>
    <t>F005015</t>
  </si>
  <si>
    <t>MVSS SERVIÇOS DE IMPLANTAÇÃO E MANUTENÇÃO  LTDA</t>
  </si>
  <si>
    <t>18.362.892/0001-36</t>
  </si>
  <si>
    <t>MVSS RJ</t>
  </si>
  <si>
    <t>OLAVO BILAC 28 SL 1409 PARTE</t>
  </si>
  <si>
    <t>F005016</t>
  </si>
  <si>
    <t>AÇÃO EXPRESS TRANSPORTES LTDA</t>
  </si>
  <si>
    <t>04.067.990/0001-36</t>
  </si>
  <si>
    <t>ACAOEXPRESS@ACAOEXPRESS.COM.BR</t>
  </si>
  <si>
    <t>LOURENCO NUNES 46</t>
  </si>
  <si>
    <t>F005017</t>
  </si>
  <si>
    <t>MUNDIVOX DO BRASIL LTDA</t>
  </si>
  <si>
    <t>03.580.510/0002-54</t>
  </si>
  <si>
    <t>RJ MUNDIVOX COMMUNICATIONS</t>
  </si>
  <si>
    <t>S JOSE 90 AND PARTE 16</t>
  </si>
  <si>
    <t>F005018</t>
  </si>
  <si>
    <t>SITE BLINDADO S.A.</t>
  </si>
  <si>
    <t>07.415.240/0001-04</t>
  </si>
  <si>
    <t>leila.borges@trustsign.com.br</t>
  </si>
  <si>
    <t>F005019</t>
  </si>
  <si>
    <t>TORRENTE ASSESSORIA , CONSULTORIA ECONOMICO FINANCEIRA E PARTICIPACOES LTDA. - ME</t>
  </si>
  <si>
    <t>69.247.153/0001-34</t>
  </si>
  <si>
    <t>TORRENTE</t>
  </si>
  <si>
    <t>ntorrente@uol.com.br</t>
  </si>
  <si>
    <t>RUI BARBOSA 150 AND 10 SL 102</t>
  </si>
  <si>
    <t>F005020</t>
  </si>
  <si>
    <t>MONICA TRANSPORTES E MUDANCAS LTDA - ME</t>
  </si>
  <si>
    <t>11.959.923/0001-91</t>
  </si>
  <si>
    <t>TRANSBRASIL MUDANCAS</t>
  </si>
  <si>
    <t>PENIDO BURNIER 60 Q O LT 6 7</t>
  </si>
  <si>
    <t>F005021</t>
  </si>
  <si>
    <t>EDUBOM INTALAÇÃO DE PAINES PUBLICITARIO</t>
  </si>
  <si>
    <t>03.968.875/0001-70</t>
  </si>
  <si>
    <t>EDUBOM PAINEIS</t>
  </si>
  <si>
    <t>7 LT 39 LJ 4 A</t>
  </si>
  <si>
    <t>F005022</t>
  </si>
  <si>
    <t>SOLUTION COMERCIO DE PAINEIS E PRODUCAO VISUAL LTDA</t>
  </si>
  <si>
    <t>11.768.748/0001-55</t>
  </si>
  <si>
    <t>AETE</t>
  </si>
  <si>
    <t>: SAO PAULO</t>
  </si>
  <si>
    <t>spcarrinhogourmet@gmail.com</t>
  </si>
  <si>
    <t>RUA ANTONIO DAS CHAGAS</t>
  </si>
  <si>
    <t>F005023</t>
  </si>
  <si>
    <t>Roberto Carlos Marques</t>
  </si>
  <si>
    <t>roberto_marques@hotmail.com.br</t>
  </si>
  <si>
    <t>Zike Tuma</t>
  </si>
  <si>
    <t>F005024</t>
  </si>
  <si>
    <t>LSC2 SERVIÇOCS DE LIMPEZA LTDA EPP</t>
  </si>
  <si>
    <t>24.210.588/0001-76</t>
  </si>
  <si>
    <t>alsindo.servat@limpidus.com.br</t>
  </si>
  <si>
    <t>BRG DA SILVA PAES 86</t>
  </si>
  <si>
    <t>F005025</t>
  </si>
  <si>
    <t>Sergio de Souza Fontes Arruda</t>
  </si>
  <si>
    <t>128.612.351-87</t>
  </si>
  <si>
    <t>F005026</t>
  </si>
  <si>
    <t>Federação Alagoana de Futebol</t>
  </si>
  <si>
    <t>12.187.936/0001-52</t>
  </si>
  <si>
    <t>marketingfederacao@gmail.com; administrativo@futeboldealagoas.net; cptrocas@dotz.com.br</t>
  </si>
  <si>
    <t>Avenida da paz</t>
  </si>
  <si>
    <t>F005027</t>
  </si>
  <si>
    <t>Posto Douro</t>
  </si>
  <si>
    <t>POSTO47152</t>
  </si>
  <si>
    <t>F005028</t>
  </si>
  <si>
    <t>GACC GRUPO DE APOIO A CRIANÇA COM CÂNCER SUL BAHIA</t>
  </si>
  <si>
    <t>01.592.808/0001-78</t>
  </si>
  <si>
    <t>GACC SUL BAHIA</t>
  </si>
  <si>
    <t>ITABUNA</t>
  </si>
  <si>
    <t>administracao@gaccsulbahia.org.br; machareg@terra.com.br; cptrocas@dotz.com.br</t>
  </si>
  <si>
    <t>LAURA CONCEIÇÃO</t>
  </si>
  <si>
    <t>F005029</t>
  </si>
  <si>
    <t>LEITURA ESPLANADA LIVRARIA E PAPELARIA LTDA</t>
  </si>
  <si>
    <t>Leitura Esplanada JK</t>
  </si>
  <si>
    <t>LOJA47442</t>
  </si>
  <si>
    <t>cxcentraljk@leitura.com.br; jk.gerencia@leitura.com.br; cptrocas@dotz.com.br</t>
  </si>
  <si>
    <t>F005030</t>
  </si>
  <si>
    <t>POSTO REALENGO</t>
  </si>
  <si>
    <t>POSTO47155</t>
  </si>
  <si>
    <t>central.querubim@hotmail.com; cptrocas@dotz.com.br</t>
  </si>
  <si>
    <t>AVENIDA MARECHAL FONTENELLE</t>
  </si>
  <si>
    <t>F005031</t>
  </si>
  <si>
    <t>LEANDRO AUTO POSTO LTDA</t>
  </si>
  <si>
    <t>30.008.411/0001-94</t>
  </si>
  <si>
    <t>Posto Leandro</t>
  </si>
  <si>
    <t>POSTO47154</t>
  </si>
  <si>
    <t>F005032</t>
  </si>
  <si>
    <t>WANDERLEY TODAI GRAFICA - ME</t>
  </si>
  <si>
    <t>22.976.717/0001-06</t>
  </si>
  <si>
    <t>contato@criacomgrafica.com.br</t>
  </si>
  <si>
    <t>JOAO ALVES PIMENTA 552</t>
  </si>
  <si>
    <t>F005033</t>
  </si>
  <si>
    <t>ANACLAU COMÉRCIO DE CHOCOLATES LTDA ME</t>
  </si>
  <si>
    <t>04.917.170/0001-96</t>
  </si>
  <si>
    <t>OLPI</t>
  </si>
  <si>
    <t>chocolates@olpi.com.br</t>
  </si>
  <si>
    <t>CDOR ALBERTO BONFIGLIOLI 638</t>
  </si>
  <si>
    <t>F005034</t>
  </si>
  <si>
    <t>POSTO DE GASOLINA JARDIM SULACAP LTDA</t>
  </si>
  <si>
    <t>00.773.198/0001-46</t>
  </si>
  <si>
    <t>Posto Sulacap</t>
  </si>
  <si>
    <t>POSTO47153</t>
  </si>
  <si>
    <t>Euzebio de Almeida</t>
  </si>
  <si>
    <t>F005035</t>
  </si>
  <si>
    <t>BBB PRODUTOS NATURAIS LTDA ME</t>
  </si>
  <si>
    <t>20.356.097/0001-87</t>
  </si>
  <si>
    <t>BRASILIA AGUAS CLARAS</t>
  </si>
  <si>
    <t>aguasclaras@mundoverde.com.br; cptrocas@dotz.com.br</t>
  </si>
  <si>
    <t>Pau Brasil</t>
  </si>
  <si>
    <t>F005036</t>
  </si>
  <si>
    <t>DISTRIBUIDORA DE BEBIDAS BULK LTDA</t>
  </si>
  <si>
    <t>39.805.240/0001-07</t>
  </si>
  <si>
    <t>BULK CHOP</t>
  </si>
  <si>
    <t>BULKBEBIDAS@GMAIL.COM</t>
  </si>
  <si>
    <t>RUA DR DJALMA PINHEIRO FRANCO, 449</t>
  </si>
  <si>
    <t>F005037</t>
  </si>
  <si>
    <t>POSTO DE GASOLINA ITAJUBÁ</t>
  </si>
  <si>
    <t>09.297.883/0001-18</t>
  </si>
  <si>
    <t>Posto Itajubá</t>
  </si>
  <si>
    <t>POSTO47150</t>
  </si>
  <si>
    <t>F005038</t>
  </si>
  <si>
    <t>Posto Galp</t>
  </si>
  <si>
    <t>POSTO47151</t>
  </si>
  <si>
    <t>F005039</t>
  </si>
  <si>
    <t>DIMITRIOS EPAMINONDAS KARAGIANNIS E FILHOS LTDA ME</t>
  </si>
  <si>
    <t>03.187.983/0001-05</t>
  </si>
  <si>
    <t>BRASILIA CONJ. NACIONAL</t>
  </si>
  <si>
    <t>brasilia@mundoverde.com.br; cptrocas@dotz.com.br</t>
  </si>
  <si>
    <t>SDNCNB CONJ NACIONAL BRASILIA</t>
  </si>
  <si>
    <t>F005040</t>
  </si>
  <si>
    <t>KEDK PRODUTOS NATURAIS LTDA ME</t>
  </si>
  <si>
    <t>20.418.904/0001-49</t>
  </si>
  <si>
    <t>BRASILIA PARK SHOPPING</t>
  </si>
  <si>
    <t>parkshoppingdf@mundoverde.com.br; cptrocas@dotz.com.br</t>
  </si>
  <si>
    <t>ST SAI SO AREA</t>
  </si>
  <si>
    <t>F005041</t>
  </si>
  <si>
    <t>CP COMERCIO DE PRODUTOS NATURAIS LTDA ME</t>
  </si>
  <si>
    <t>19.523.759/0001-87</t>
  </si>
  <si>
    <t>BRASILIA ASA NORTE</t>
  </si>
  <si>
    <t>brasiliaasanorte@mundoverde.com.br; cptrocas@dotz.com.br</t>
  </si>
  <si>
    <t>308 Bloco D</t>
  </si>
  <si>
    <t>F005042</t>
  </si>
  <si>
    <t>TRANSPORTES MC LTDA</t>
  </si>
  <si>
    <t>72.913.015/0001-51</t>
  </si>
  <si>
    <t>SÃO PAULO - CAPITAL</t>
  </si>
  <si>
    <t>TANIA@GGEMBALAGENS.COM.BR</t>
  </si>
  <si>
    <t>RUA PLINIO PASQUI, 60</t>
  </si>
  <si>
    <t>F005043</t>
  </si>
  <si>
    <t>ESSENCIAL DA VIDA LTDA ME</t>
  </si>
  <si>
    <t>12.022.819/0001-39</t>
  </si>
  <si>
    <t>goiania@mundoverde.com.br; cptrocas@dotz.com.br</t>
  </si>
  <si>
    <t>F005044</t>
  </si>
  <si>
    <t>ESSENCIA DA NATUREZA LTDA ME</t>
  </si>
  <si>
    <t>10.570.228/0001-70</t>
  </si>
  <si>
    <t>GOIANIA FLAMBOYANT</t>
  </si>
  <si>
    <t>flamboyant@mundoverde.com.br; cptrocas@dotz.com.br</t>
  </si>
  <si>
    <t>AV JAMEL CECILIO</t>
  </si>
  <si>
    <t>F005045</t>
  </si>
  <si>
    <t>BEM VIVER PRODUTOS NATURAIS LTDA ME</t>
  </si>
  <si>
    <t>20.773.035/0001-70</t>
  </si>
  <si>
    <t>GOIANIA SETOR BUENO</t>
  </si>
  <si>
    <t>setorbueno@mundoverde.com.br; cptrocas@dotz.com.br</t>
  </si>
  <si>
    <t>F005046</t>
  </si>
  <si>
    <t>ESPLANADA PROD NATURAIS LTDA ME</t>
  </si>
  <si>
    <t>21.708.260/0002-77</t>
  </si>
  <si>
    <t>CAMPOLIM SOROCABA</t>
  </si>
  <si>
    <t>campolim@mundoverde.com.br; cptrocas@dotz.com.br</t>
  </si>
  <si>
    <t>Barao de Tatui</t>
  </si>
  <si>
    <t>F005047</t>
  </si>
  <si>
    <t>EMPORIO DO BEM ESTAR PRODUTOS NATURAIS LTDA ME</t>
  </si>
  <si>
    <t>19.770.345/0001-52</t>
  </si>
  <si>
    <t>EXTRA SANTA ROSALIA</t>
  </si>
  <si>
    <t>extrasantarosalia@mundoverde.com.br; cptrocas@dotz.com.br</t>
  </si>
  <si>
    <t>Maria Cinto de Biaggi</t>
  </si>
  <si>
    <t>EVERTEC BRASIL INFORMATICA LTDA</t>
  </si>
  <si>
    <t>06.187.556/0001-15</t>
  </si>
  <si>
    <t>PAYTRUE</t>
  </si>
  <si>
    <t>PAULO.MAGALHAES@EVERTECINC.COM</t>
  </si>
  <si>
    <t>LORENA</t>
  </si>
  <si>
    <t>F005049</t>
  </si>
  <si>
    <t>04.010.024/0003-44</t>
  </si>
  <si>
    <t>MP Fit Coração Eucarístico</t>
  </si>
  <si>
    <t>LOJA46342</t>
  </si>
  <si>
    <t>patriciamourtheq@hotmail.com; marianamariz@yahoo.com.br;  mpmq@hotmail.com; cptrocas@dotz.com.br</t>
  </si>
  <si>
    <t>Dom Jose Gaspar</t>
  </si>
  <si>
    <t>F005050</t>
  </si>
  <si>
    <t>04.010.024/0001-82</t>
  </si>
  <si>
    <t>MP Fit Havaí (P)</t>
  </si>
  <si>
    <t>LOJA46340</t>
  </si>
  <si>
    <t>patriciamourtheq@hotmail.com; marianamariz@yahoo.com.br; mpmq@hotmail.com; cptrocas@dotz.com.br</t>
  </si>
  <si>
    <t>F005051</t>
  </si>
  <si>
    <t>Marcos Gomes Laossa</t>
  </si>
  <si>
    <t>402.368.858-47</t>
  </si>
  <si>
    <t>marcos.laossa@dotz.com.br</t>
  </si>
  <si>
    <t>F005052</t>
  </si>
  <si>
    <t>IBAGY IMOVEIS LTDA</t>
  </si>
  <si>
    <t>75.290.122/0001-69</t>
  </si>
  <si>
    <t>IBAGY IMOVEIS</t>
  </si>
  <si>
    <t>SANTOS SARAIVA 1083 AND 1</t>
  </si>
  <si>
    <t>F005053</t>
  </si>
  <si>
    <t>04.010.024/0006-97</t>
  </si>
  <si>
    <t>MP Fit Prado</t>
  </si>
  <si>
    <t>LOJA46341</t>
  </si>
  <si>
    <t>marianamariz@yahoo.com.br;  mpmq@hotmail.com; cptrocas@dotz.com.br</t>
  </si>
  <si>
    <t>Ere</t>
  </si>
  <si>
    <t>F005054</t>
  </si>
  <si>
    <t>04.010.024/0005-06</t>
  </si>
  <si>
    <t>MP Fit Santa Tereza Aquatico</t>
  </si>
  <si>
    <t>LOJA46343</t>
  </si>
  <si>
    <t>marianamariz@yahoo.com.br; mpmq@hotmail.com; patriciamourtheq@hotmail.com; cptrocas@dotz.com.br</t>
  </si>
  <si>
    <t>F005055</t>
  </si>
  <si>
    <t>04.010.024/0004-25</t>
  </si>
  <si>
    <t>MP Fit Santa Tereza</t>
  </si>
  <si>
    <t>LOJA46344</t>
  </si>
  <si>
    <t>Hermilo Alves</t>
  </si>
  <si>
    <t>F005056</t>
  </si>
  <si>
    <t>79.430.682/0172-89</t>
  </si>
  <si>
    <t>PR - 278 - JK Mall</t>
  </si>
  <si>
    <t>F005057</t>
  </si>
  <si>
    <t>ALESAT Combustíveis S.A</t>
  </si>
  <si>
    <t>04.758.543/0001-23</t>
  </si>
  <si>
    <t>BH - Posto GNV IGAS</t>
  </si>
  <si>
    <t>POSTO47174</t>
  </si>
  <si>
    <t>Doutor Sebastiao Mascarenhas</t>
  </si>
  <si>
    <t>F005058</t>
  </si>
  <si>
    <t>MARIE CLASSIQUE COIFFEUR LTDA - EPP</t>
  </si>
  <si>
    <t>Werner Coiffeur - Voluntários da Patria</t>
  </si>
  <si>
    <t>LOJA47010</t>
  </si>
  <si>
    <t>botafogo@wernercoiffeur.com.br; cptrocas@dotz.com.br</t>
  </si>
  <si>
    <t>F005059</t>
  </si>
  <si>
    <t>71.833.552/0172-85</t>
  </si>
  <si>
    <t>Bob's  Rj - Quiosque Praça XV</t>
  </si>
  <si>
    <t>F005060</t>
  </si>
  <si>
    <t>MARIA DO CARMO SOARES VENANCIO PRODUTOS OPTICOS - ME</t>
  </si>
  <si>
    <t>12.412.406/0002-41</t>
  </si>
  <si>
    <t>ISP - Loja Itapetininga</t>
  </si>
  <si>
    <t>luiz.polacco@oticasdinizsp.com.br; cptrocas@dotz.com.br</t>
  </si>
  <si>
    <t>F005061</t>
  </si>
  <si>
    <t>LUCIANO MOREIRA DE MELO PRODUTOS OPTICOS - ME</t>
  </si>
  <si>
    <t>18.738.396/0002-15</t>
  </si>
  <si>
    <t>ISP - Loja Tatuí</t>
  </si>
  <si>
    <t>F005062</t>
  </si>
  <si>
    <t>MARCOS ANTONIO PENHA DE SOUZA LOCADORA - ME</t>
  </si>
  <si>
    <t>12.749.237/0001-59</t>
  </si>
  <si>
    <t>DISK TRANSFER</t>
  </si>
  <si>
    <t>JOSE ROCHA BOMFIM 214 BL ROMA SAL</t>
  </si>
  <si>
    <t>F005063</t>
  </si>
  <si>
    <t>VIVA MAIS  PRODUTOS ORGANICOS E NATURAIS LTDA  ME</t>
  </si>
  <si>
    <t>23.121.696/0001-00</t>
  </si>
  <si>
    <t>Mundo Verde Salto</t>
  </si>
  <si>
    <t>salto@mundoverde.com.br; cptrocas@dotz.com.br</t>
  </si>
  <si>
    <t>F005064</t>
  </si>
  <si>
    <t>Topmed Assistência À Saúde</t>
  </si>
  <si>
    <t>comercial@topmed.com.br; financeiro@topmed.com.br; cptrocas@dotz.com.br</t>
  </si>
  <si>
    <t>F005065</t>
  </si>
  <si>
    <t>VCOLOR COMUNICACAO VISUAL LTDA - ME</t>
  </si>
  <si>
    <t>97.540.741/0001-05</t>
  </si>
  <si>
    <t>tiago@vcolorbrasil.com.br</t>
  </si>
  <si>
    <t>JOAO TORQUATO 61</t>
  </si>
  <si>
    <t>F005066</t>
  </si>
  <si>
    <t>CCOM BRASIL COMERCIO E SERVICOS DE TECNOLOGIA LTDA. - ME</t>
  </si>
  <si>
    <t>06.971.933/0001-02</t>
  </si>
  <si>
    <t>graca@ccom.com.br</t>
  </si>
  <si>
    <t>Jose Otaviano Soares</t>
  </si>
  <si>
    <t>F005067</t>
  </si>
  <si>
    <t>ALEGRIA DA VILA DA PENHA CONVENIENCIAS LTDA - ME</t>
  </si>
  <si>
    <t>21.332.190/0001-14</t>
  </si>
  <si>
    <t>Alegria Express</t>
  </si>
  <si>
    <t>LOJA47461</t>
  </si>
  <si>
    <t>central@redejaguar.com; cptrocas@dotz.com.br</t>
  </si>
  <si>
    <t>F005068</t>
  </si>
  <si>
    <t>DOURO EXPRESS CONVENIENCIA EIRELI - ME</t>
  </si>
  <si>
    <t>Douro Express</t>
  </si>
  <si>
    <t>LOJA4765</t>
  </si>
  <si>
    <t>F005069</t>
  </si>
  <si>
    <t>JAGUAR EXPRESS CONVENIENCIA LTDA - ME</t>
  </si>
  <si>
    <t>12.306.556/0001-90</t>
  </si>
  <si>
    <t>Jaguar Express</t>
  </si>
  <si>
    <t>LOJA47462</t>
  </si>
  <si>
    <t>F005070</t>
  </si>
  <si>
    <t>LOJA DE CONVENIENCIA KERUBIM EXPRESS LTDA - ME</t>
  </si>
  <si>
    <t>18.049.634/0001-02</t>
  </si>
  <si>
    <t>Kerubim Express</t>
  </si>
  <si>
    <t>LOJA47464</t>
  </si>
  <si>
    <t>F005071</t>
  </si>
  <si>
    <t>LEANDRO EXPRESS CONVENIENCIAS LTDA</t>
  </si>
  <si>
    <t>21.738.683/0001-59</t>
  </si>
  <si>
    <t>Leandro Express</t>
  </si>
  <si>
    <t>LOJA47463</t>
  </si>
  <si>
    <t>F005072</t>
  </si>
  <si>
    <t>Bistrô da Mônica Ltda ME</t>
  </si>
  <si>
    <t>16.709.723/0001-02</t>
  </si>
  <si>
    <t>Bendito Bistrô</t>
  </si>
  <si>
    <t>monpim@gmail.com; benditobistro@hotmail.com; cptrocas@dotz.com.br</t>
  </si>
  <si>
    <t>Moacir Avidos</t>
  </si>
  <si>
    <t>F005073</t>
  </si>
  <si>
    <t>A.L.F RESTAURANTE LTDA - ME</t>
  </si>
  <si>
    <t>23.161.149/0001-58</t>
  </si>
  <si>
    <t>Bistrô Bistrot</t>
  </si>
  <si>
    <t>luizfelipe@bistrobistrot.com.br; cptrocas@dotz.com.br</t>
  </si>
  <si>
    <t>F005074</t>
  </si>
  <si>
    <t>CANTINA DO BACCO JARDIM CAMBURI LTDA - ME</t>
  </si>
  <si>
    <t>23.023.657/0001-70</t>
  </si>
  <si>
    <t>Cantina do Bacco Jardim Camburi</t>
  </si>
  <si>
    <t>cantinadobacco@gmail.com; cptrocas@dotz.com.br</t>
  </si>
  <si>
    <t>Victorino Cardoso</t>
  </si>
  <si>
    <t>F005075</t>
  </si>
  <si>
    <t>FRANCISCO ASSIS GOLTZMAN TEIXEIRA - ME</t>
  </si>
  <si>
    <t>13.386.892/0001-52</t>
  </si>
  <si>
    <t>Domus Itálica Ristorante</t>
  </si>
  <si>
    <t>ateixeira@domusitalica.com.br; cptrocas@dotz.com.br</t>
  </si>
  <si>
    <t>F005076</t>
  </si>
  <si>
    <t>GERA CLEAN MANUTENCAO LTDA - ME</t>
  </si>
  <si>
    <t>16.912.733/0001-32</t>
  </si>
  <si>
    <t>GERA CLEAN</t>
  </si>
  <si>
    <t>DR RAFAEL SALES 145 AP 132</t>
  </si>
  <si>
    <t>F005077</t>
  </si>
  <si>
    <t>L A RESTAURANTE COMIDA MEDITERRANEA LTDA - ME</t>
  </si>
  <si>
    <t>13.374.337/0001-00</t>
  </si>
  <si>
    <t>Enseada Restaurante Mediterrânea</t>
  </si>
  <si>
    <t>comercial@enseadarestaurante.com.br; cptrocas@dotz.com.br</t>
  </si>
  <si>
    <t>F005078</t>
  </si>
  <si>
    <t>CASA DA PRAIA LTDA - ME</t>
  </si>
  <si>
    <t>08.621.335/0001-39</t>
  </si>
  <si>
    <t>Restaurante Timoneiro</t>
  </si>
  <si>
    <t>restaurantetimoneiro@hotmail.com; cptrocas@dotz.com.br</t>
  </si>
  <si>
    <t>F005079</t>
  </si>
  <si>
    <t>BURGER FACTORY COMERCIO DE ALIMENTOS LTDA - ME</t>
  </si>
  <si>
    <t>20.389.209/0001-04</t>
  </si>
  <si>
    <t>contato@rockburger.com.br; cptrocas@dotz.com.br</t>
  </si>
  <si>
    <t>F005080</t>
  </si>
  <si>
    <t>THALASSA CULINARIA GREGA MEDITERRANEA LTDA - ME</t>
  </si>
  <si>
    <t>23.357.901/0001-30</t>
  </si>
  <si>
    <t>Thalassa Culinária Grega Mediterrânea</t>
  </si>
  <si>
    <t>preferitorestaurante@hotmail.com; cptrocas@dotz.com.br</t>
  </si>
  <si>
    <t>F005081</t>
  </si>
  <si>
    <t>PIER ALEIXO BAR E RESTAURANTE LTDA - ME</t>
  </si>
  <si>
    <t>09.283.055/0001-20</t>
  </si>
  <si>
    <t>Pier Aleixo</t>
  </si>
  <si>
    <t>adm@restaurantepier.com.br; cptrocas@dotz.com.br</t>
  </si>
  <si>
    <t>Aleixo Netto</t>
  </si>
  <si>
    <t>F005082</t>
  </si>
  <si>
    <t>IRMAOS REBULI COMERCIO LTDA - ME</t>
  </si>
  <si>
    <t>22.438.559/0001-30</t>
  </si>
  <si>
    <t>The Zoo Café &amp; Bistrô</t>
  </si>
  <si>
    <t>diego.rebuli@gmail.com; cptrocas@dotz.com.br</t>
  </si>
  <si>
    <t>Jose Penna Medina</t>
  </si>
  <si>
    <t>F005083</t>
  </si>
  <si>
    <t>R A TEIXEIRA LOCAÇÃO DE ANDAIMES</t>
  </si>
  <si>
    <t>14.152.087/0001-27</t>
  </si>
  <si>
    <t>LOK BETONEIRAS</t>
  </si>
  <si>
    <t>F005084</t>
  </si>
  <si>
    <t>Paulo Cesar de Oliveira Gomes</t>
  </si>
  <si>
    <t>226.080.188-90</t>
  </si>
  <si>
    <t>paulo.gomes@dotz.com.br</t>
  </si>
  <si>
    <t>F005085</t>
  </si>
  <si>
    <t>NOVA RIOTEL EMPREENDIMENTOS HOTELEIROS LTDA</t>
  </si>
  <si>
    <t>01.436.319/0002-08</t>
  </si>
  <si>
    <t>ATLANTICA 4240 AND 13 DO 1 AO</t>
  </si>
  <si>
    <t>F005086</t>
  </si>
  <si>
    <t>INFOINTEL - EXCELENCIA EM CONECTIVIDADE LTDA - ME</t>
  </si>
  <si>
    <t>09.618.785/0001-35</t>
  </si>
  <si>
    <t>INFOINTEL</t>
  </si>
  <si>
    <t>infointel@infointel.com.br</t>
  </si>
  <si>
    <t>BAIA DE SANTA CLARA 505</t>
  </si>
  <si>
    <t>F005087</t>
  </si>
  <si>
    <t>L&amp;M VIDROS, PERSIANAS E COMPLEMENTO</t>
  </si>
  <si>
    <t>05.437.338/0001-29</t>
  </si>
  <si>
    <t>CLINICA DAS PERSIANAS</t>
  </si>
  <si>
    <t>405 Bloco A</t>
  </si>
  <si>
    <t>F005088</t>
  </si>
  <si>
    <t>VERITA DESENVOLVIMENTO ORGANIZACIONAL LTDA.</t>
  </si>
  <si>
    <t>12.694.244/0001-09</t>
  </si>
  <si>
    <t>fernanda.pomin@verita.net.br</t>
  </si>
  <si>
    <t>SANTOS 705 CJ 121</t>
  </si>
  <si>
    <t>F005089</t>
  </si>
  <si>
    <t>SERASA S.A.</t>
  </si>
  <si>
    <t>62.173.620/0038-71</t>
  </si>
  <si>
    <t>SERASA</t>
  </si>
  <si>
    <t>ANTONIO CARLOS 434</t>
  </si>
  <si>
    <t>F005090</t>
  </si>
  <si>
    <t>J C R RESTAURANTE E BUFFET - ME</t>
  </si>
  <si>
    <t>11.523.187/0001-24</t>
  </si>
  <si>
    <t>Dragon Sushi (P)</t>
  </si>
  <si>
    <t>DSIH</t>
  </si>
  <si>
    <t>dragopnssushi@gmail.com; dragon.sushi@hotmail.com; cptrocas@dotz.com.br</t>
  </si>
  <si>
    <t>Inacio Higino</t>
  </si>
  <si>
    <t>F005091</t>
  </si>
  <si>
    <t>G C CESARIO - Mudancas e transportes - ME</t>
  </si>
  <si>
    <t>22.548.776/0001-83</t>
  </si>
  <si>
    <t>comercial@brconexao.com.br</t>
  </si>
  <si>
    <t>PRETEXTATO TABORDA JUNIOR 1311</t>
  </si>
  <si>
    <t>F005092</t>
  </si>
  <si>
    <t>Valdeci Martins De Araujo ME</t>
  </si>
  <si>
    <t>07.832.534/0001-23</t>
  </si>
  <si>
    <t>Martins Mudanças</t>
  </si>
  <si>
    <t>JORN JURANDIR BARROS 171</t>
  </si>
  <si>
    <t>F005093</t>
  </si>
  <si>
    <t>IMAGEM SCAN PRINTING SOLUTIONS LTDA - ME</t>
  </si>
  <si>
    <t>02.297.910/0001-03</t>
  </si>
  <si>
    <t>IMAGEM SCAN PRINTING SOLUTIONS</t>
  </si>
  <si>
    <t>Katia@imagemscan.com.br</t>
  </si>
  <si>
    <t>GUILHERME MAXWELL 419</t>
  </si>
  <si>
    <t>F005094</t>
  </si>
  <si>
    <t>Francisco De Paula Martins Payno</t>
  </si>
  <si>
    <t>667.189.378-00</t>
  </si>
  <si>
    <t>franciscopayno@yahoo.com.br</t>
  </si>
  <si>
    <t>F005095</t>
  </si>
  <si>
    <t>INDUSTRIAS REUNIDAS DE MOVEIS DO NORDESTE S.A</t>
  </si>
  <si>
    <t>02.224.846/0001-30</t>
  </si>
  <si>
    <t>MADEFORM</t>
  </si>
  <si>
    <t>GUILHARDO GOMES DE ARAUJO 1701</t>
  </si>
  <si>
    <t>F005096</t>
  </si>
  <si>
    <t>GLAICON EMRICH PORTILHO JUNIOR 01867860775</t>
  </si>
  <si>
    <t>20.814.592/0001-92</t>
  </si>
  <si>
    <t>GLAICON EMRICH FOTOGRAFIA</t>
  </si>
  <si>
    <t>GLAICON.EMRICH@ICLOUD.COM</t>
  </si>
  <si>
    <t>GREGORIO DE CASTRO MORAIS 864 AP 301</t>
  </si>
  <si>
    <t>F005097</t>
  </si>
  <si>
    <t>SUPRIMARK BRASIL COMERCIO DE TINTAS E PAPEIS EIRELI - ME</t>
  </si>
  <si>
    <t>13.649.061/0001-26</t>
  </si>
  <si>
    <t>paulo@suprimark.com.br</t>
  </si>
  <si>
    <t>AUGUSTO TOLLE 74 BAIXO</t>
  </si>
  <si>
    <t>F005098</t>
  </si>
  <si>
    <t>PRINCE SERVICOS DE GESSO LTDA - ME</t>
  </si>
  <si>
    <t>15.505.754/0001-70</t>
  </si>
  <si>
    <t>CAMARGO GESSOS</t>
  </si>
  <si>
    <t>Jose Gabeta</t>
  </si>
  <si>
    <t>F005099</t>
  </si>
  <si>
    <t>VEREDA PERSIANAS LTDA ME</t>
  </si>
  <si>
    <t>decorar@veredapersianas.com.br</t>
  </si>
  <si>
    <t>Professor Marcos Cardoso Filho</t>
  </si>
  <si>
    <t>F005100</t>
  </si>
  <si>
    <t>CARDOSO DA COSTA &amp; CIA. LTDA</t>
  </si>
  <si>
    <t>Bemais 2 - Cidade Universitária</t>
  </si>
  <si>
    <t>Doutor Ephigenio Barbosa da Silva</t>
  </si>
  <si>
    <t>F005101</t>
  </si>
  <si>
    <t>Bemais 3 - Cruz das Armas</t>
  </si>
  <si>
    <t>F005102</t>
  </si>
  <si>
    <t>Bemais 7 - Oitizeiro</t>
  </si>
  <si>
    <t>F005103</t>
  </si>
  <si>
    <t>Bemais 4 - Mangabeira IV</t>
  </si>
  <si>
    <t>Francisco Porfirio Ribeiro</t>
  </si>
  <si>
    <t>F005104</t>
  </si>
  <si>
    <t>RC COMERCIO DE ALIMENTOS LTDA</t>
  </si>
  <si>
    <t>Bemais 5 - Bancários</t>
  </si>
  <si>
    <t>F005105</t>
  </si>
  <si>
    <t>Bemais 6 - José Américo</t>
  </si>
  <si>
    <t>Paulo Roberto Moreira da Cunha</t>
  </si>
  <si>
    <t>F005106</t>
  </si>
  <si>
    <t>COMERCIAL DE ALIMENTOS E J C LTDA</t>
  </si>
  <si>
    <t>Bemais 8 - Valentina</t>
  </si>
  <si>
    <t>F005107</t>
  </si>
  <si>
    <t>79.430.682/0163-98</t>
  </si>
  <si>
    <t>PR - 273 - Fazendinha</t>
  </si>
  <si>
    <t>F005108</t>
  </si>
  <si>
    <t>G. ALBUQUERQUE COMÉRCIO DE PNEUS E SERVIÇOS LTDA</t>
  </si>
  <si>
    <t>G Albuquerque</t>
  </si>
  <si>
    <t>LOJA44910</t>
  </si>
  <si>
    <t>gustavo@albuquerquepneus.com.br; cptrocas@dotz.com.br</t>
  </si>
  <si>
    <t>F005109</t>
  </si>
  <si>
    <t>Chatuba Nilópolis (P)</t>
  </si>
  <si>
    <t>LOJA46664</t>
  </si>
  <si>
    <t>felisberto.torres@chatuba.com.br; chatuba.tesouraria@chatuba.com.br; cptrocas@dotz.com.br</t>
  </si>
  <si>
    <t>F005110</t>
  </si>
  <si>
    <t>29.911.559/0002-36</t>
  </si>
  <si>
    <t>Chatuba Nova Iguaçu</t>
  </si>
  <si>
    <t>LOJA46665</t>
  </si>
  <si>
    <t>Frutuoso Rangel</t>
  </si>
  <si>
    <t>F005111</t>
  </si>
  <si>
    <t>29.911.559/0009-02</t>
  </si>
  <si>
    <t>Chatuba Santa Cruz</t>
  </si>
  <si>
    <t>LOJA46666</t>
  </si>
  <si>
    <t>chatuba.tesouraria@chatuba.com.br; felisberto.torres@chatuba.com.br; cptrocas@dotz.com.br</t>
  </si>
  <si>
    <t>F005112</t>
  </si>
  <si>
    <t>29.911.559/0008-21</t>
  </si>
  <si>
    <t>Chatuba Realengo</t>
  </si>
  <si>
    <t>LOJA46667</t>
  </si>
  <si>
    <t>F005113</t>
  </si>
  <si>
    <t>29.911.559/0010-46</t>
  </si>
  <si>
    <t>Chatuba Taquara</t>
  </si>
  <si>
    <t>LOJA46668</t>
  </si>
  <si>
    <t>F005114</t>
  </si>
  <si>
    <t>29.911.559/0011-27</t>
  </si>
  <si>
    <t>Chatuba Dutra</t>
  </si>
  <si>
    <t>LOJA46669</t>
  </si>
  <si>
    <t>F005115</t>
  </si>
  <si>
    <t>SEUNI PRODUCOES EM ARTES GRAFICAS LTDA</t>
  </si>
  <si>
    <t>03.770.113/0001-64</t>
  </si>
  <si>
    <t>PRINT INN</t>
  </si>
  <si>
    <t>compras@printinn.com.br</t>
  </si>
  <si>
    <t>AMAZONAS 216</t>
  </si>
  <si>
    <t>F005116</t>
  </si>
  <si>
    <t>PEDRINA APARECIDA MIRANDA BRAGA LTDA - ME</t>
  </si>
  <si>
    <t>20.465.743/0001-44</t>
  </si>
  <si>
    <t>BRAGA-PEDRINA@UOL.COM.BR</t>
  </si>
  <si>
    <t>F005117</t>
  </si>
  <si>
    <t>ADILSON HIPOLITO BUENO 68877978600</t>
  </si>
  <si>
    <t>20.205.181/0001-08</t>
  </si>
  <si>
    <t>BUENO BOX</t>
  </si>
  <si>
    <t>F005118</t>
  </si>
  <si>
    <t>PNR IMPORT COMERCIO DE BEBIDAS E ALIMENTOS FINOS LTDA</t>
  </si>
  <si>
    <t>cedric@pnrimport.com.br</t>
  </si>
  <si>
    <t>F005119</t>
  </si>
  <si>
    <t>BRAVO &amp; FREITAS PRODUCOES DE EVENTOS LTDA - ME</t>
  </si>
  <si>
    <t>07.034.602/0001-09</t>
  </si>
  <si>
    <t>BRAVO EVENTOS</t>
  </si>
  <si>
    <t>bravo@bravoeventos.com</t>
  </si>
  <si>
    <t>ASSUNCAO 450 COB 11</t>
  </si>
  <si>
    <t>F005120</t>
  </si>
  <si>
    <t>SUPREMA PROMOÇÕES E EVENTOS EIRELI EPP</t>
  </si>
  <si>
    <t>10.552.328/0001-74</t>
  </si>
  <si>
    <t>Suprema Promoções</t>
  </si>
  <si>
    <t>DR JOSE AFFONSO DE MELLO 118 SL 508 E 509</t>
  </si>
  <si>
    <t>F005121</t>
  </si>
  <si>
    <t>ASSOCIACAO JUNTOS COM VOCE</t>
  </si>
  <si>
    <t>15.539.377/0001-90</t>
  </si>
  <si>
    <t>ariel@juntos.com.vc</t>
  </si>
  <si>
    <t>Correia de Melo</t>
  </si>
  <si>
    <t>F005122</t>
  </si>
  <si>
    <t>ALEX ANDRADA ME</t>
  </si>
  <si>
    <t>14.830.743/0001-01</t>
  </si>
  <si>
    <t>JOSE MANOEL VIEIRA 45</t>
  </si>
  <si>
    <t>F005123</t>
  </si>
  <si>
    <t>SOLUTION COMPUTER LTDA - ME</t>
  </si>
  <si>
    <t>04.571.585/0001-50</t>
  </si>
  <si>
    <t>SOLUTION COMPUTER</t>
  </si>
  <si>
    <t>pedroguasti@hotmail.com</t>
  </si>
  <si>
    <t>PAULISTA 807 CJ 2315</t>
  </si>
  <si>
    <t>F005124</t>
  </si>
  <si>
    <t>PIXXAR GRAFICA E EDITORA LTDA - ME</t>
  </si>
  <si>
    <t>09.115.897/0001-73</t>
  </si>
  <si>
    <t>PIXXAR</t>
  </si>
  <si>
    <t>vanderlei@pixxar.com.br</t>
  </si>
  <si>
    <t>PRESIDENTE JUSCELINO KUBITSCHEK DE OLIVE 17 B</t>
  </si>
  <si>
    <t>F005125</t>
  </si>
  <si>
    <t>GUILHERME FERRARI 09923802868</t>
  </si>
  <si>
    <t>20.313.663/0001-73</t>
  </si>
  <si>
    <t>REVISTA GUIA</t>
  </si>
  <si>
    <t>ALM LUIS PENIDO BURNIER 140 AP 4</t>
  </si>
  <si>
    <t>F005126</t>
  </si>
  <si>
    <t>SUNSET EVENTOS E SERVICOS LTDA. - EPP</t>
  </si>
  <si>
    <t>07.507.277/0001-54</t>
  </si>
  <si>
    <t>SUNSET VALET PARKING SERVICES</t>
  </si>
  <si>
    <t>financeiro@sunsetservices.com.br</t>
  </si>
  <si>
    <t>JERONIMO MONTEIRO 73 SL 302</t>
  </si>
  <si>
    <t>F005127</t>
  </si>
  <si>
    <t>TRANSPORTADORA PREMIO LTDA ME</t>
  </si>
  <si>
    <t>21.976.218/0001-56</t>
  </si>
  <si>
    <t>LUCARCONTABILIDADE@TERRA.COM.BR</t>
  </si>
  <si>
    <t>Senador Vergueiro</t>
  </si>
  <si>
    <t>F005128</t>
  </si>
  <si>
    <t>Sidney Silva Brasileiro</t>
  </si>
  <si>
    <t>388.560.503-15</t>
  </si>
  <si>
    <t>Doutor Jose Dutra</t>
  </si>
  <si>
    <t>F005129</t>
  </si>
  <si>
    <t>PANSA E LANCEROTTO SOCIEDADE DE ADVOGADOS</t>
  </si>
  <si>
    <t>16.515.558/0001-40</t>
  </si>
  <si>
    <t>MARCOS.PANSA@PANSAELANCEROTTO.COM.BR</t>
  </si>
  <si>
    <t>PAULISTA 1499 CJ 1202 1499</t>
  </si>
  <si>
    <t>F005130</t>
  </si>
  <si>
    <t>COMERCIAL VALMOR GOMES DE ALMEIDA LTDA</t>
  </si>
  <si>
    <t>13.166.854/0001-94</t>
  </si>
  <si>
    <t>MAURO RAMOS 425</t>
  </si>
  <si>
    <t>F005131</t>
  </si>
  <si>
    <t>A MAIS SERVICOS DE COMUNICACAO LTDA</t>
  </si>
  <si>
    <t>19.798.462/0001-24</t>
  </si>
  <si>
    <t>RAFAEL.ZAPPA@COLOROFFICE.COM.BR</t>
  </si>
  <si>
    <t>MEXICO 119 SL 1704</t>
  </si>
  <si>
    <t>F005132</t>
  </si>
  <si>
    <t>LPN COMUNICACAO VISUAL LTDA - ME</t>
  </si>
  <si>
    <t>18.189.844/0001-98</t>
  </si>
  <si>
    <t>rogerio@lappann.com.br</t>
  </si>
  <si>
    <t>Maroquinha Ramos</t>
  </si>
  <si>
    <t>F005133</t>
  </si>
  <si>
    <t>LINE BRINDES E EVENTOS LTDA - ME</t>
  </si>
  <si>
    <t>13.003.613/0001-24</t>
  </si>
  <si>
    <t>patricia@giftings.com.br</t>
  </si>
  <si>
    <t>DEP MARTINHO RODRIGUES 85 TER</t>
  </si>
  <si>
    <t>F005134</t>
  </si>
  <si>
    <t>Caíque dos Santos</t>
  </si>
  <si>
    <t>402.580.698-30</t>
  </si>
  <si>
    <t>santos.caiquee@gmail.com</t>
  </si>
  <si>
    <t>F005135</t>
  </si>
  <si>
    <t>DB1 GLOBAL SOFTWARE S/A</t>
  </si>
  <si>
    <t>04.204.018/0001-66</t>
  </si>
  <si>
    <t>DB1 INFORMATICA</t>
  </si>
  <si>
    <t>DQ DE CAXIAS 856 SL 505</t>
  </si>
  <si>
    <t>F005136</t>
  </si>
  <si>
    <t>ELVIO MILTON DOS SANTOS 27164055491</t>
  </si>
  <si>
    <t>16.917.127/0001-00</t>
  </si>
  <si>
    <t>AR REFRIGERADO</t>
  </si>
  <si>
    <t>arrefrigerado@hotmail.com</t>
  </si>
  <si>
    <t>MARIO DE ANDRADE LT PRQ MIRANTE 118</t>
  </si>
  <si>
    <t>F005137</t>
  </si>
  <si>
    <t>Paula Zampieri de Carvalho</t>
  </si>
  <si>
    <t>055.357.207-55</t>
  </si>
  <si>
    <t>F005138</t>
  </si>
  <si>
    <t>SCANSOURCE BRASIL DISTRIBUIDORA DE TECNOLOGIAS LTDA</t>
  </si>
  <si>
    <t>05.607.657/0010-26</t>
  </si>
  <si>
    <t>SCANSOURCE BRASIL</t>
  </si>
  <si>
    <t>TALMA RODRIGUES RIBEIRO 147 MOD D GALPAO 1</t>
  </si>
  <si>
    <t>F005139</t>
  </si>
  <si>
    <t>Miriã Couto dos Santos</t>
  </si>
  <si>
    <t>388.237.298-23</t>
  </si>
  <si>
    <t>miria.santos@dotz.com.br</t>
  </si>
  <si>
    <t>F005140</t>
  </si>
  <si>
    <t>TINTURARIA ESTRELA DE OLARIA LTDA - ME</t>
  </si>
  <si>
    <t>33.355.058/0001-07</t>
  </si>
  <si>
    <t>tinturariaestrela@hotmail.com</t>
  </si>
  <si>
    <t>LEOPOLDINA REGO 360 B</t>
  </si>
  <si>
    <t>F005141</t>
  </si>
  <si>
    <t>Marcos Couto Ribas</t>
  </si>
  <si>
    <t>F005142</t>
  </si>
  <si>
    <t>WEPLACE CONSULTORIA EM RECURSOS HUMANOS LTDA</t>
  </si>
  <si>
    <t>19.387.304/0001-81</t>
  </si>
  <si>
    <t>WEPLACE CONSULTORIA</t>
  </si>
  <si>
    <t>PEDROSO DE MORAIS 1553 CJ 82</t>
  </si>
  <si>
    <t>F005143</t>
  </si>
  <si>
    <t>J. C. A. DOS ANJOS - VIX NEGOCIOS, DESENVOLVIMENTO E SOLUCOES</t>
  </si>
  <si>
    <t>14.096.217/0001-51</t>
  </si>
  <si>
    <t>VIX NEGOCIOS</t>
  </si>
  <si>
    <t>CHAMPAGNAT 935 SL 101 ED CHAMPAGNAT CENTER</t>
  </si>
  <si>
    <t>F005144</t>
  </si>
  <si>
    <t>Claudia da Silva Espindola</t>
  </si>
  <si>
    <t>004.162.881-03</t>
  </si>
  <si>
    <t>claudia.espindola@dotz.com.br</t>
  </si>
  <si>
    <t>F005145</t>
  </si>
  <si>
    <t>SILVA E CASTRO GRAFICA E EDITORA LTDA - ME</t>
  </si>
  <si>
    <t>14.381.309/0001-83</t>
  </si>
  <si>
    <t>FUTURA GRAFICA E EDITORA</t>
  </si>
  <si>
    <t>graficafuturadf@gmail.com</t>
  </si>
  <si>
    <t>DE INDUSTRIAS GRAFICAS DE TAGUATINGA LJ 1 10</t>
  </si>
  <si>
    <t>F005146</t>
  </si>
  <si>
    <t>META TECNOLOGIA EM SOFTWARELTDA</t>
  </si>
  <si>
    <t>02.299.680/0001-11</t>
  </si>
  <si>
    <t>META TECNOLOGIA</t>
  </si>
  <si>
    <t>MARINGA 813 SL 804 8 AND</t>
  </si>
  <si>
    <t>F005147</t>
  </si>
  <si>
    <t>WATER VISION COMERCIO E COMUNICACAO LTDA - EPP</t>
  </si>
  <si>
    <t>67.554.519/0001-92</t>
  </si>
  <si>
    <t>WATER VISION</t>
  </si>
  <si>
    <t>luiz@watervision.com.br</t>
  </si>
  <si>
    <t>D LUCAS OBES 1100</t>
  </si>
  <si>
    <t>F005148</t>
  </si>
  <si>
    <t>RADAR EXECUTIVO CONSULTORIA EMPRESARIAL EIRELI - ME</t>
  </si>
  <si>
    <t>70.058.755/0001-22</t>
  </si>
  <si>
    <t>RADAR EXECUTIVO</t>
  </si>
  <si>
    <t>felipe.buonora@radarexecutivo.com.br</t>
  </si>
  <si>
    <t>ANTONIO DE GOES 60 SL 701 A 705 CJ 17 AND 7</t>
  </si>
  <si>
    <t>F005149</t>
  </si>
  <si>
    <t>IVANOR RIZATTI E FILHO</t>
  </si>
  <si>
    <t>04.617.350/0001-52</t>
  </si>
  <si>
    <t>MOVEIS SOB MEDIDA</t>
  </si>
  <si>
    <t>irizatti@terra.com.br</t>
  </si>
  <si>
    <t>Joao Gualberto Soares</t>
  </si>
  <si>
    <t>F005150</t>
  </si>
  <si>
    <t>CHEZ ANA DOCERIA LTDA - ME</t>
  </si>
  <si>
    <t>08.822.402/0001-83</t>
  </si>
  <si>
    <t>ana.tore@uol.com.br</t>
  </si>
  <si>
    <t>PEDROSO ALVARENGA 512</t>
  </si>
  <si>
    <t>F005151</t>
  </si>
  <si>
    <t>PATRICIA DA SILVA DELGADO - ME</t>
  </si>
  <si>
    <t>16.851.484/0001-12</t>
  </si>
  <si>
    <t>DELGATEC INFORMATICA</t>
  </si>
  <si>
    <t>ITUPEVA</t>
  </si>
  <si>
    <t>contabiliadebalduche@hotmail.com</t>
  </si>
  <si>
    <t>LUCAS ALEXANDRE KARCK 161 LT 2 QUADRAI</t>
  </si>
  <si>
    <t>F005152</t>
  </si>
  <si>
    <t>SAMSONITE BRASIL LTDA</t>
  </si>
  <si>
    <t>01.548.091/0001-67</t>
  </si>
  <si>
    <t>SAMSONITE</t>
  </si>
  <si>
    <t>PAULO.GALLIS@SAMSONITE.COM</t>
  </si>
  <si>
    <t>HENRI DUNANT 1383 AND 25 UNIDADE 2503</t>
  </si>
  <si>
    <t>F005153</t>
  </si>
  <si>
    <t>FABIO BARBOSA CONSULTORIA FINANCEIRA E ESTRATEGICA EIRELI</t>
  </si>
  <si>
    <t>23.208.776/0001-05</t>
  </si>
  <si>
    <t>GEN SAN MARTIN 23</t>
  </si>
  <si>
    <t>F005154</t>
  </si>
  <si>
    <t>MARCELO BARBOSA DOS SANTOS ME</t>
  </si>
  <si>
    <t>CARIOCAVIDROS@HOTMAIL.COM</t>
  </si>
  <si>
    <t>F005155</t>
  </si>
  <si>
    <t>GRAFICA WILLEJACK LTDA</t>
  </si>
  <si>
    <t>85.191.146/0001-14</t>
  </si>
  <si>
    <t>GRAFICA NACIONAL</t>
  </si>
  <si>
    <t>gerenciavendas@graficanacional.com</t>
  </si>
  <si>
    <t>STA CATARINA 2755</t>
  </si>
  <si>
    <t>F005156</t>
  </si>
  <si>
    <t>MICHEL PONCIANO DA SILVA- ME</t>
  </si>
  <si>
    <t>23.890.724/0001-53</t>
  </si>
  <si>
    <t>PRAIA GRANDE</t>
  </si>
  <si>
    <t>michelponciano@bol.com.br</t>
  </si>
  <si>
    <t>SERT LEONARDO VILLAS BOAS 99</t>
  </si>
  <si>
    <t>F005157</t>
  </si>
  <si>
    <t>BALAS FRUTMEL LTDA - ME</t>
  </si>
  <si>
    <t>12.924.562/0001-00</t>
  </si>
  <si>
    <t>FRUTMEL</t>
  </si>
  <si>
    <t>mirna@spfrutmel.com.br ; cptrocas@dotz.com.br</t>
  </si>
  <si>
    <t>RODRIGUES ALVES</t>
  </si>
  <si>
    <t>F005158</t>
  </si>
  <si>
    <t>J.C GONCALVES INTEC</t>
  </si>
  <si>
    <t>19.393.227/0001-72</t>
  </si>
  <si>
    <t>JC INTEC TELECOM</t>
  </si>
  <si>
    <t>24 Conjunto J</t>
  </si>
  <si>
    <t>F005159</t>
  </si>
  <si>
    <t>BALOARTE INFLAVEIS PROMOCIONAIS EIRELI - EPP</t>
  </si>
  <si>
    <t>05.276.303/0001-55</t>
  </si>
  <si>
    <t>BALOARTE INFLAVEIS PROMOCIONAI</t>
  </si>
  <si>
    <t>anapaula@baloarte.com.br</t>
  </si>
  <si>
    <t>MQA DE ALORNA 51</t>
  </si>
  <si>
    <t>F005160</t>
  </si>
  <si>
    <t>Aline Dias de Barros Alexandre</t>
  </si>
  <si>
    <t>082.980.807-85</t>
  </si>
  <si>
    <t>aline.barros@dotz.com.br</t>
  </si>
  <si>
    <t>F005161</t>
  </si>
  <si>
    <t>DUETS OFFICE TOWERS</t>
  </si>
  <si>
    <t>17.711.845/0001-98</t>
  </si>
  <si>
    <t>CONDOMINIO DUETS OFFICE TOWERS</t>
  </si>
  <si>
    <t>atendimento01.cond@grupoviper.com.br</t>
  </si>
  <si>
    <t>DR GILBERTO STUDART 55</t>
  </si>
  <si>
    <t>F005162</t>
  </si>
  <si>
    <t>Agenor Leão de Almeida Junior</t>
  </si>
  <si>
    <t>706.439.545-20</t>
  </si>
  <si>
    <t>F005163</t>
  </si>
  <si>
    <t>ALEXANDRE DO CARMO LACERDA</t>
  </si>
  <si>
    <t>147.045.118-20</t>
  </si>
  <si>
    <t>alexandre.lacerda@dotz.com.br</t>
  </si>
  <si>
    <t>F005164</t>
  </si>
  <si>
    <t>RIVELINO RIBEIRO CHAVES ME</t>
  </si>
  <si>
    <t>05.643.500/0001-65</t>
  </si>
  <si>
    <t>PROS SERVIÇO</t>
  </si>
  <si>
    <t>rivelinofibraoptica@gmail.com</t>
  </si>
  <si>
    <t>Barra Vermelha</t>
  </si>
  <si>
    <t>F005165</t>
  </si>
  <si>
    <t>Ana Claudia Silva de Sá</t>
  </si>
  <si>
    <t>017.389.126-80</t>
  </si>
  <si>
    <t>anaclaudia.sa@dotz.com.br</t>
  </si>
  <si>
    <t>F005166</t>
  </si>
  <si>
    <t>Pablo Rizeto Guilherme</t>
  </si>
  <si>
    <t>453.169.628-00</t>
  </si>
  <si>
    <t>Pablo.guilherme@dotz.com.br</t>
  </si>
  <si>
    <t>F005167</t>
  </si>
  <si>
    <t>INTELLISYS INFORMATICA LTDA - ME</t>
  </si>
  <si>
    <t>03.850.063/0001-25</t>
  </si>
  <si>
    <t>INTELLISYS</t>
  </si>
  <si>
    <t>elisabete@intellisys.com.br</t>
  </si>
  <si>
    <t>JOSE SOARES PINHEIRO 396 AND 1</t>
  </si>
  <si>
    <t>F005168</t>
  </si>
  <si>
    <t>DGTREE TECNOLOGIA EM INFORMATICA LTDA - ME</t>
  </si>
  <si>
    <t>17.359.534/0001-01</t>
  </si>
  <si>
    <t>NOBEL DE ALMEIDA KUKE 154</t>
  </si>
  <si>
    <t>F005169</t>
  </si>
  <si>
    <t>JESSE DANTAS LIMA - ME</t>
  </si>
  <si>
    <t>11.095.867/0001-94</t>
  </si>
  <si>
    <t>MTO MARZAGAO 11</t>
  </si>
  <si>
    <t>F005170</t>
  </si>
  <si>
    <t>KAIZEN COMUNICACAO VISUAL LTDA - EPP</t>
  </si>
  <si>
    <t>12.631.987/0001-21</t>
  </si>
  <si>
    <t>luiz@kaizenvisual.com.br</t>
  </si>
  <si>
    <t>MIGUEL MOTOKI OGUSHI 94</t>
  </si>
  <si>
    <t>F005171</t>
  </si>
  <si>
    <t>JJF ADMINISTRACAO E LOCACAO DE ESTACIONAMENTOS LTDA</t>
  </si>
  <si>
    <t>15.783.493/0009-08</t>
  </si>
  <si>
    <t>EASY PARK</t>
  </si>
  <si>
    <t>DR GILBERTO STUDART 55 A</t>
  </si>
  <si>
    <t>F005172</t>
  </si>
  <si>
    <t>MAURO WOISKI RAMOS 27626982860</t>
  </si>
  <si>
    <t>13.493.953/0001-80</t>
  </si>
  <si>
    <t>PROF ALCEU MAYNARD ARAUJO 443 BL 5 AP 21 443</t>
  </si>
  <si>
    <t>F005173</t>
  </si>
  <si>
    <t>SPACE SHAKE DE XEREM COMECIO DE ALIMENTOS EIRELI - ME</t>
  </si>
  <si>
    <t>Bob’s RJ - Bobs Xerém</t>
  </si>
  <si>
    <t>anderson@grupoborges.net.br; administrativogrupoborges.net.br</t>
  </si>
  <si>
    <t>F005174</t>
  </si>
  <si>
    <t>RJ - Madureira</t>
  </si>
  <si>
    <t>14.128.786/0001-31</t>
  </si>
  <si>
    <t>Mundo Verde Madureira Matriz</t>
  </si>
  <si>
    <t>shoppingmadureira@mundoverde.com.br; cptrocas@dotz.com.br</t>
  </si>
  <si>
    <t>F005175</t>
  </si>
  <si>
    <t>SAUDE &amp; VIVER COMERCIO DE PRODUTOS NATURAIS LTDA - ME</t>
  </si>
  <si>
    <t>19.027.367/0001-27</t>
  </si>
  <si>
    <t>Mundo Verde - BH - Shopping Contagem</t>
  </si>
  <si>
    <t>contagem@mundoverde.com.br; cptrocas@dotz.com.br</t>
  </si>
  <si>
    <t>F005176</t>
  </si>
  <si>
    <t>CINE HUNTER - COMERCIO E VIDEOLOCADORA LTDA - ME</t>
  </si>
  <si>
    <t>10.483.841/0001-50</t>
  </si>
  <si>
    <t>Mundo Verde - ISP - Campinas Vila Marieta</t>
  </si>
  <si>
    <t>campinas@mundoverde.com.br; cptrocas@dotz.com.br</t>
  </si>
  <si>
    <t>F005177</t>
  </si>
  <si>
    <t>ESPLANADA PRODUTOS NATURAIS LTDA - ME</t>
  </si>
  <si>
    <t>21.708.260/0001-96</t>
  </si>
  <si>
    <t>Mundo Verde - ISP - CARREFOUR ESPLANADA - SOROCABA</t>
  </si>
  <si>
    <t>esplanada@mundoverde.com.br; cptrocas@dotz.com.br</t>
  </si>
  <si>
    <t>PROFESSORA IZORAIDA MARQUES PERES</t>
  </si>
  <si>
    <t>F005178</t>
  </si>
  <si>
    <t>ISP - GRAMADO MALL</t>
  </si>
  <si>
    <t>22.136.058/0001-08</t>
  </si>
  <si>
    <t>gramadomall@mundoverde.com.br; cptrocas@dotz.com.br</t>
  </si>
  <si>
    <t>F005179</t>
  </si>
  <si>
    <t>04.156.660/0002-06</t>
  </si>
  <si>
    <t>Mundo Verde Fortaleza Centro</t>
  </si>
  <si>
    <t>F005180</t>
  </si>
  <si>
    <t>LEONARDO BEZERRA CELESTINO - EPP</t>
  </si>
  <si>
    <t>19.273.857/0001-03</t>
  </si>
  <si>
    <t>Mundo Verde Fortaleza - Juazeiro do Norte</t>
  </si>
  <si>
    <t>juazeirodonorte@mundoverde.com.br; cptrocas@dotz.com.br</t>
  </si>
  <si>
    <t>F005181</t>
  </si>
  <si>
    <t>HUMAN HEALTH COMERCIO DE PRODUTOS NATURAIS LTDA - EPP</t>
  </si>
  <si>
    <t>13.670.673/0002-81</t>
  </si>
  <si>
    <t>Mundo Verde Jundiai Shopping</t>
  </si>
  <si>
    <t>jundiaishopping@mundoverde.com.br; cptrocas@dotz.com.br</t>
  </si>
  <si>
    <t>F005182</t>
  </si>
  <si>
    <t>ISP - LIMEIRA</t>
  </si>
  <si>
    <t>12.412.632/0001-41</t>
  </si>
  <si>
    <t>limeiracentro@mundoverde.com.br; cptrocas@dotz.com.br</t>
  </si>
  <si>
    <t>F005183</t>
  </si>
  <si>
    <t>COMPANHIA BRASILEIRA DE DISTRIBUICAO</t>
  </si>
  <si>
    <t>47.508.411/1051-79</t>
  </si>
  <si>
    <t>Extra</t>
  </si>
  <si>
    <t>F005184</t>
  </si>
  <si>
    <t>DISPLAY MEX COMERCIO LTDA - ME</t>
  </si>
  <si>
    <t>18.628.093/0001-69</t>
  </si>
  <si>
    <t>DISPLAY MEX</t>
  </si>
  <si>
    <t>tom@displaymex.com.br</t>
  </si>
  <si>
    <t>MAIRINK 151 LJ</t>
  </si>
  <si>
    <t>F005185</t>
  </si>
  <si>
    <t>E. HOTELARIA E TURISMO LTDA</t>
  </si>
  <si>
    <t>VERT HOTEIS</t>
  </si>
  <si>
    <t>financeiro@VERTHOTEIS.COM.BR</t>
  </si>
  <si>
    <t>F005186</t>
  </si>
  <si>
    <t>POSTO PILAO LTDA</t>
  </si>
  <si>
    <t>82.758.905/0001-90</t>
  </si>
  <si>
    <t>ALESAT COMBUSTÍVEIS S.A.</t>
  </si>
  <si>
    <t>LONTRAS</t>
  </si>
  <si>
    <t>LJ_82758905000190</t>
  </si>
  <si>
    <t>ROD BR 470</t>
  </si>
  <si>
    <t>F005187</t>
  </si>
  <si>
    <t>Santa Catarina - Auto Posto Fritz</t>
  </si>
  <si>
    <t>17.287.098/0001-02</t>
  </si>
  <si>
    <t>POSTO44350</t>
  </si>
  <si>
    <t>RUA DOS ATIRADORES</t>
  </si>
  <si>
    <t>F005188</t>
  </si>
  <si>
    <t>MARCO ANTONIO DE OLIVEIRA FLORIANO 35362384830</t>
  </si>
  <si>
    <t>17.013.402/0001-23</t>
  </si>
  <si>
    <t>marcofloriano@gmail.com</t>
  </si>
  <si>
    <t>Professor Joaquim Reboucas de Carvalho Neto</t>
  </si>
  <si>
    <t>F005189</t>
  </si>
  <si>
    <t>Rio de Janeiro - Posto de Gasolina Laurel</t>
  </si>
  <si>
    <t>34.028.803/0001-76</t>
  </si>
  <si>
    <t>POSTO47120</t>
  </si>
  <si>
    <t>Padre Manuel da Nobrega</t>
  </si>
  <si>
    <t>F005190</t>
  </si>
  <si>
    <t>WITBUSINESS GESTAO EMPRESARIAL LTDA</t>
  </si>
  <si>
    <t>15.488.556/0001-46</t>
  </si>
  <si>
    <t>WITBUSINESS NEGOCIOS</t>
  </si>
  <si>
    <t>NATINGUI 417 AP 1</t>
  </si>
  <si>
    <t>F005191</t>
  </si>
  <si>
    <t>BH - Posto Petrolagos</t>
  </si>
  <si>
    <t>19.863.856/0001-19</t>
  </si>
  <si>
    <t>POSTO47175</t>
  </si>
  <si>
    <t>MG-424</t>
  </si>
  <si>
    <t>F005192</t>
  </si>
  <si>
    <t>03.420.746/0001-42</t>
  </si>
  <si>
    <t>ALC Comércio de Combústiveis</t>
  </si>
  <si>
    <t>LJ_3420746000142</t>
  </si>
  <si>
    <t>F005193</t>
  </si>
  <si>
    <t>CASAGRANDE EVENTOS LTDA - ME</t>
  </si>
  <si>
    <t>03.478.585/0001-48</t>
  </si>
  <si>
    <t>CASAGRANDE0168@GMAIL.COM</t>
  </si>
  <si>
    <t>Renato Rinaldi</t>
  </si>
  <si>
    <t>F005194</t>
  </si>
  <si>
    <t>POSITIVO BRINDES E PROMOCOES EIRELI</t>
  </si>
  <si>
    <t>11.409.863/0001-33</t>
  </si>
  <si>
    <t>POSITIVO BRINDES E PROMOCOES</t>
  </si>
  <si>
    <t>rosilene@davanas.com.br</t>
  </si>
  <si>
    <t>ARAUJO LIMA 53</t>
  </si>
  <si>
    <t>F005195</t>
  </si>
  <si>
    <t>Karen da Costa</t>
  </si>
  <si>
    <t>054.754.997-05</t>
  </si>
  <si>
    <t>F005196</t>
  </si>
  <si>
    <t>NOVA CLEAN TERCEIRIZAÇÃO DE SERVIÇOS LTDA</t>
  </si>
  <si>
    <t>11.918.411/0001-87</t>
  </si>
  <si>
    <t>NOVA CLEAN</t>
  </si>
  <si>
    <t>JOAO DAMASCENO 93 SL 2</t>
  </si>
  <si>
    <t>F005197</t>
  </si>
  <si>
    <t>Buzzmonitor Tecnologia LTDA</t>
  </si>
  <si>
    <t>23.504.040/0001-76</t>
  </si>
  <si>
    <t>ana.oliveira@buzzmonitor.com.br</t>
  </si>
  <si>
    <t>PAMPLONA 518 AND 4 SL 2</t>
  </si>
  <si>
    <t>F005198</t>
  </si>
  <si>
    <t>TERESA CRISTINA GOMES CARNEIRO</t>
  </si>
  <si>
    <t>524.172.981-04</t>
  </si>
  <si>
    <t>F005199</t>
  </si>
  <si>
    <t>LEIAUTE COMUNICACAO E PROPAGANDA LTDA</t>
  </si>
  <si>
    <t>16.088.593/0003-91</t>
  </si>
  <si>
    <t>LEIAUTE COMUNICAÇÃO</t>
  </si>
  <si>
    <t>jaime@leiaute.com.br  ; cptrocas@dotz.com.br</t>
  </si>
  <si>
    <t>DAS AMERICAS 3500 BL 7 SL 402 403 E 404 CO</t>
  </si>
  <si>
    <t>F005200</t>
  </si>
  <si>
    <t>16.798.016/0004-74</t>
  </si>
  <si>
    <t>Restaurante Cruzeiro</t>
  </si>
  <si>
    <t>F005201</t>
  </si>
  <si>
    <t>Fernanda Cordeiro Doceria</t>
  </si>
  <si>
    <t>399.505.808-62</t>
  </si>
  <si>
    <t>fe_legitima@hotmail.com</t>
  </si>
  <si>
    <t>Acurui</t>
  </si>
  <si>
    <t>F005202</t>
  </si>
  <si>
    <t>BEATRIZ CRISTINA RIBEIRO</t>
  </si>
  <si>
    <t>422.088.378-94</t>
  </si>
  <si>
    <t>F005203</t>
  </si>
  <si>
    <t>ILOA EMPREENDIMENTOS TURÍSTICOS LTDA</t>
  </si>
  <si>
    <t>comercial1@iloa.com.br; cptrocas@dotz.com.br</t>
  </si>
  <si>
    <t>AL 101 Sul</t>
  </si>
  <si>
    <t>F005204</t>
  </si>
  <si>
    <t>12.935.088/0004-65</t>
  </si>
  <si>
    <t>(F) Quiosque 01 do Estação BH - FCD</t>
  </si>
  <si>
    <t>F005205</t>
  </si>
  <si>
    <t>12.935.088/0014-37</t>
  </si>
  <si>
    <t>BH - Quiosque 02 Shopping Contagem</t>
  </si>
  <si>
    <t>F005206</t>
  </si>
  <si>
    <t>00.070.509/0019-30</t>
  </si>
  <si>
    <t>Super Nosso Momento Barro Preto</t>
  </si>
  <si>
    <t>F005207</t>
  </si>
  <si>
    <t>SUPERMERCADOS MOREIRA LTDA</t>
  </si>
  <si>
    <t>20.181.769/0001-60</t>
  </si>
  <si>
    <t>Moreira da Gente - Pq. Anhanguera</t>
  </si>
  <si>
    <t>roberto.rivelino@moreira.com.br; captacao@moreiracard.com.br; cptrocas@dotz.com.br</t>
  </si>
  <si>
    <t>F005208</t>
  </si>
  <si>
    <t>VILA NOVA FUTEBOL CLUBE</t>
  </si>
  <si>
    <t>01.669.316/0001-33</t>
  </si>
  <si>
    <t>Vila Nova Futebol Clube</t>
  </si>
  <si>
    <t>murilo@vilanovafc.com.br; cptrocas@dotz.com.br</t>
  </si>
  <si>
    <t>Vila Nova FC</t>
  </si>
  <si>
    <t>F005209</t>
  </si>
  <si>
    <t>KRG JACAREPAGUA INSTITUTO DE BELEZA LTDA - ME</t>
  </si>
  <si>
    <t>Werner Coiffeur Shopping Center Rio</t>
  </si>
  <si>
    <t>LOJA47012</t>
  </si>
  <si>
    <t>jacarepagua@wernercoiffeur.com.br; cptrocas@dotz.com.br</t>
  </si>
  <si>
    <t>F005210</t>
  </si>
  <si>
    <t>R MILET COMERCIO DE CALCADOS LTDA</t>
  </si>
  <si>
    <t>05.882.351/0024-83</t>
  </si>
  <si>
    <t>Sapataria Nova Shopping Parangaba</t>
  </si>
  <si>
    <t>LOJA24</t>
  </si>
  <si>
    <t>F005211</t>
  </si>
  <si>
    <t>Quick Lube Via Expressa</t>
  </si>
  <si>
    <t>LOJA45809</t>
  </si>
  <si>
    <t>denermesquita@quicklube.com.br; cptrocas@dotz.com.br</t>
  </si>
  <si>
    <t>F005212</t>
  </si>
  <si>
    <t>Flávio Nelson de Assis Bueno Junior</t>
  </si>
  <si>
    <t>295.168.948-95</t>
  </si>
  <si>
    <t>F005213</t>
  </si>
  <si>
    <t>00.436.042/0181-17</t>
  </si>
  <si>
    <t>BH - Polishop Shopping Sete Lagoas</t>
  </si>
  <si>
    <t>SLA</t>
  </si>
  <si>
    <t>F005214</t>
  </si>
  <si>
    <t>00.436.042/0240-01</t>
  </si>
  <si>
    <t>BH - Polishop Boulevard Shopping</t>
  </si>
  <si>
    <t>BBH</t>
  </si>
  <si>
    <t>F005215</t>
  </si>
  <si>
    <t>00.954.224/0001-32</t>
  </si>
  <si>
    <t>Mundo Verde Fortaleza Aldeota</t>
  </si>
  <si>
    <t>F005216</t>
  </si>
  <si>
    <t>C &amp; C COMÉRCIO DE LANCHES LTDA - ME</t>
  </si>
  <si>
    <t>07.378.058/0001-12</t>
  </si>
  <si>
    <t>Maria Maria Tapiocaria e Soparia</t>
  </si>
  <si>
    <t>Maria Maria tapiocaria e sopar</t>
  </si>
  <si>
    <t>F005217</t>
  </si>
  <si>
    <t>41.560.319/0011-20</t>
  </si>
  <si>
    <t>Cosbel 010105</t>
  </si>
  <si>
    <t>ALD</t>
  </si>
  <si>
    <t>F005218</t>
  </si>
  <si>
    <t>Brasília - Bobs Drive Guará</t>
  </si>
  <si>
    <t>F005219</t>
  </si>
  <si>
    <t>LUPE COMERCIO DE ALIMENTOS LTDA - ME</t>
  </si>
  <si>
    <t>Paraná - Bobs Comercial Rui Barbosa</t>
  </si>
  <si>
    <t>catianafranca@hotmail.com; bobsruibarbosa@gmail.com; cptrocas@dotz.com.br</t>
  </si>
  <si>
    <t>F005220</t>
  </si>
  <si>
    <t>17.136.115/0004-53</t>
  </si>
  <si>
    <t>Paraná - Bobs Pinhais</t>
  </si>
  <si>
    <t>marcosanson@onda.com.br; cptrocas@dotz.com.br</t>
  </si>
  <si>
    <t>F005221</t>
  </si>
  <si>
    <t>Rj - Bobs Burgers Magé</t>
  </si>
  <si>
    <t>Magé</t>
  </si>
  <si>
    <t>tatianadfig@gmail.com; cptrocas@dotz.com.br</t>
  </si>
  <si>
    <t>F005222</t>
  </si>
  <si>
    <t>FALCONI GENTE CONSULTORIA LTDA.</t>
  </si>
  <si>
    <t>24.108.676/0001-61</t>
  </si>
  <si>
    <t>FALCONI GENTE</t>
  </si>
  <si>
    <t>SEN MILTON CAMPOS 35 SL 601</t>
  </si>
  <si>
    <t>F005223</t>
  </si>
  <si>
    <t>PROGRAMA PRODUÇÕES GRÁFICAS LTDA - EPP</t>
  </si>
  <si>
    <t>66.669.672/0001-00</t>
  </si>
  <si>
    <t>S LEOPOLDO 458</t>
  </si>
  <si>
    <t>F005224</t>
  </si>
  <si>
    <t>Associação Brasileira de Varejo e Consumo</t>
  </si>
  <si>
    <t>20.875.678/0001-25</t>
  </si>
  <si>
    <t>ronald@sbvc.com.br</t>
  </si>
  <si>
    <t>PAULISTA 491 AND 12</t>
  </si>
  <si>
    <t>F005225</t>
  </si>
  <si>
    <t>Joao Batista Inacio Bie Trans</t>
  </si>
  <si>
    <t>joao Batista</t>
  </si>
  <si>
    <t>Marite</t>
  </si>
  <si>
    <t>F005226</t>
  </si>
  <si>
    <t>Marjorie  D'Attilio</t>
  </si>
  <si>
    <t>296.791.608-07</t>
  </si>
  <si>
    <t>F005227</t>
  </si>
  <si>
    <t>GRÁFICAS SIÃO LTDA</t>
  </si>
  <si>
    <t>28.593.077/0001-31</t>
  </si>
  <si>
    <t>PAIM PAMPLONA 38 FDS</t>
  </si>
  <si>
    <t>F005228</t>
  </si>
  <si>
    <t>83.646.984/0017-77</t>
  </si>
  <si>
    <t>Posto Angeloni Próspera</t>
  </si>
  <si>
    <t>F005229</t>
  </si>
  <si>
    <t>83.646.984/0084-37</t>
  </si>
  <si>
    <t>Posto Angeloni Kobrasol</t>
  </si>
  <si>
    <t>F005230</t>
  </si>
  <si>
    <t>SHF COMERCIO DE OTICA EIRELI - EPP</t>
  </si>
  <si>
    <t>Oticas Diniz Espírito Santo - Loja 09 - Shopping Vitória</t>
  </si>
  <si>
    <t>dos Carijos</t>
  </si>
  <si>
    <t>F005231</t>
  </si>
  <si>
    <t>07.240.641/0039-35</t>
  </si>
  <si>
    <t>S&amp;P Posto Estrela</t>
  </si>
  <si>
    <t>admcartoes@sobralepalacio.com.br; contaspagar@sobralepalacio.com.br; cptrocas@dotz.com.br</t>
  </si>
  <si>
    <t>F005232</t>
  </si>
  <si>
    <t>NHB ALIMENTOS LTDA - ME</t>
  </si>
  <si>
    <t>Bendita Gula (P)</t>
  </si>
  <si>
    <t>mkt@benditagula.com.br; financeiro@benditagula.com.br; cptrocas@dotz.com.br</t>
  </si>
  <si>
    <t>F005233</t>
  </si>
  <si>
    <t>Bendita Gula</t>
  </si>
  <si>
    <t>F005234</t>
  </si>
  <si>
    <t>CLUBE DE REGATAS BRASIL</t>
  </si>
  <si>
    <t>12.159.281/0001-09</t>
  </si>
  <si>
    <t>CRB</t>
  </si>
  <si>
    <t>tomazferrare@gmail.com; cptrocas@dotz.com.br</t>
  </si>
  <si>
    <t>Silverio Jorge</t>
  </si>
  <si>
    <t>F005235</t>
  </si>
  <si>
    <t>CDG COMBUSTIVEIS LTDA</t>
  </si>
  <si>
    <t>Posto Stela Maris</t>
  </si>
  <si>
    <t>POSTO44219</t>
  </si>
  <si>
    <t>malu@nogat.com.br; cptrocas@dotz.com.br</t>
  </si>
  <si>
    <t>F005236</t>
  </si>
  <si>
    <t>ESPIRITO SANTO COMERCIO DE COMBUSTIVEIS LTDA</t>
  </si>
  <si>
    <t>ricardobezerracavalcanti@hotmail.com; cptrocas@dotz.com.br</t>
  </si>
  <si>
    <t>F005237</t>
  </si>
  <si>
    <t>IONZ COMUNICAÇÃO INTERATIVA LTDA</t>
  </si>
  <si>
    <t>10.988.253/0001-79</t>
  </si>
  <si>
    <t>joseane@ionz.com.br</t>
  </si>
  <si>
    <t>GEORGE OHM 230 CJ 21 E 22 TORRE A</t>
  </si>
  <si>
    <t>F005238</t>
  </si>
  <si>
    <t>INNITI CONSULTORIA EM GESTAO E RECURSOS HUMANOS LTDA</t>
  </si>
  <si>
    <t>21.277.146/0001-59</t>
  </si>
  <si>
    <t>fabiane.meireles@inniti.com.br</t>
  </si>
  <si>
    <t>BRG FARIA LIMA 3144 AND 3</t>
  </si>
  <si>
    <t>F005239</t>
  </si>
  <si>
    <t>FB Freire comunicacoes Me</t>
  </si>
  <si>
    <t>12.211.379/0001-68</t>
  </si>
  <si>
    <t>Villa's Comunicaco visual</t>
  </si>
  <si>
    <t>stenioplima@hotmail,com</t>
  </si>
  <si>
    <t>DEP PAULINO ROCHA 1799 GALPAOA</t>
  </si>
  <si>
    <t>F005240</t>
  </si>
  <si>
    <t>GR COMERCIO ATACADISTA DE BRINDES CORP EXP IMP E SERV LTDA</t>
  </si>
  <si>
    <t>23.526.872/0001-93</t>
  </si>
  <si>
    <t>DELREY COMERCIO E SERVICOS</t>
  </si>
  <si>
    <t>JULIO ABREU 160 SL 901</t>
  </si>
  <si>
    <t>F005241</t>
  </si>
  <si>
    <t>CONFECCAO TRES CORACOES LTDA</t>
  </si>
  <si>
    <t>03.648.974/0001-74</t>
  </si>
  <si>
    <t>TERESA CRISTINA 265</t>
  </si>
  <si>
    <t>F005242</t>
  </si>
  <si>
    <t>DAVID &amp; MATTOS ARTIGOS PROMOCIONAIS LTDA - ME</t>
  </si>
  <si>
    <t>04.325.747/0001-70</t>
  </si>
  <si>
    <t>NITEROI</t>
  </si>
  <si>
    <t>FRANCISCO DA CRUZ NUNES 836 LJ 119 SHOP PASILLO C</t>
  </si>
  <si>
    <t>F005243</t>
  </si>
  <si>
    <t>STANDARTS CRIACOES E MONTAGENS DE ESTANDES LTDA - ME</t>
  </si>
  <si>
    <t>07.205.511/0001-99</t>
  </si>
  <si>
    <t>CONSELHEIRO LAFAYETE</t>
  </si>
  <si>
    <t>F005244</t>
  </si>
  <si>
    <t>Videomar Rede Nordeste S/A</t>
  </si>
  <si>
    <t>63.356.042/0001-80</t>
  </si>
  <si>
    <t>Multiplay</t>
  </si>
  <si>
    <t>LEONARDO MOTA 2301</t>
  </si>
  <si>
    <t>F005245</t>
  </si>
  <si>
    <t>Monique Monteiro</t>
  </si>
  <si>
    <t>475.700.538-50</t>
  </si>
  <si>
    <t>F005246</t>
  </si>
  <si>
    <t>Letícia de Almeida</t>
  </si>
  <si>
    <t>387.486.378-66</t>
  </si>
  <si>
    <t>F005247</t>
  </si>
  <si>
    <t>MULTIDIGI SERVICOS EM DATA BASE MARKETING EIRELI - EPP</t>
  </si>
  <si>
    <t>25.117.174/0001-60</t>
  </si>
  <si>
    <t>LUCIANO.RIBEIRO@MULTIDIGI.COM.BR</t>
  </si>
  <si>
    <t>ME EMILIE DE VILLENEUVE 370</t>
  </si>
  <si>
    <t>F005248</t>
  </si>
  <si>
    <t>CEZAR HIRAKI VELAZQUEZ SERVICOS DE INFORMATICA - ME</t>
  </si>
  <si>
    <t>14.128.198/0001-06</t>
  </si>
  <si>
    <t>MESSINA 52</t>
  </si>
  <si>
    <t>F005249</t>
  </si>
  <si>
    <t>LYNOP SERVICOS DE TECNOLOGIA DA INFORMACAO LTDA - ME</t>
  </si>
  <si>
    <t>22.494.814/0001-62</t>
  </si>
  <si>
    <t>EVANGELINA 1001 AP 82 TORRE 1</t>
  </si>
  <si>
    <t>F005250</t>
  </si>
  <si>
    <t>Felipe Augusto Marcondes Machado</t>
  </si>
  <si>
    <t>340.068.318-38</t>
  </si>
  <si>
    <t>F005251</t>
  </si>
  <si>
    <t>SCOOP &amp; CO PESQUISA DE MERCADO LTDA</t>
  </si>
  <si>
    <t>14.147.000/0001-23</t>
  </si>
  <si>
    <t>SCOOP &amp; CO</t>
  </si>
  <si>
    <t>aline@scooper.com.br</t>
  </si>
  <si>
    <t>NATINGUI 442 SALA104</t>
  </si>
  <si>
    <t>F005252</t>
  </si>
  <si>
    <t>BG COMERCIO DE ALIMENTOS E BEBIDAS EIRELI - EPP</t>
  </si>
  <si>
    <t>09.354.764/0001-50</t>
  </si>
  <si>
    <t>LIMONN RESTAURANTE</t>
  </si>
  <si>
    <t>virginiacp@terra.com.br</t>
  </si>
  <si>
    <t>MANUEL GUEDES 545</t>
  </si>
  <si>
    <t>F005253</t>
  </si>
  <si>
    <t>WEMANIA EVENTOS E LOCACAO DE GAMES EIRELI - ME</t>
  </si>
  <si>
    <t>18.399.397/0001-00</t>
  </si>
  <si>
    <t>WEMANIA E ALUGA GAMES</t>
  </si>
  <si>
    <t>camila@alugagames.com.br</t>
  </si>
  <si>
    <t>JOSE DE ALMEIDA VARGAS 47</t>
  </si>
  <si>
    <t>F005254</t>
  </si>
  <si>
    <t>SORVETERIA E LANCHONETE SABORES DO CERRADO LTDA - ME</t>
  </si>
  <si>
    <t>11.206.465/0001-10</t>
  </si>
  <si>
    <t>SABORES DO CERRADO</t>
  </si>
  <si>
    <t>OSANEA@HOTMAIL.COM</t>
  </si>
  <si>
    <t>8 COMERCIO LOCAL 2 LJ 8</t>
  </si>
  <si>
    <t>F005255</t>
  </si>
  <si>
    <t>WILMAXX COMERCIO, MANUTENCAO E LOCACAO DE EQUIPAMENTOS ELETRONICOS LTDA - EPP</t>
  </si>
  <si>
    <t>23.080.364/0001-24</t>
  </si>
  <si>
    <t>locacao@wilmaxx.com.br</t>
  </si>
  <si>
    <t>Engenheiro Reynaldo Cajado</t>
  </si>
  <si>
    <t>F005256</t>
  </si>
  <si>
    <t>Daniela Cristina de Araujo</t>
  </si>
  <si>
    <t>362.261.968-66</t>
  </si>
  <si>
    <t>daniela.araujo@dotz.com.br</t>
  </si>
  <si>
    <t>F005257</t>
  </si>
  <si>
    <t>CELEBRARTE SERVIÇOS DE CATERING E EVENTOS LTDA ME</t>
  </si>
  <si>
    <t>10.544.267/0001-01</t>
  </si>
  <si>
    <t>contato@celebrarte.com.br</t>
  </si>
  <si>
    <t>709 BLOCO G RES Q709 S N LJ33 COLET GEM N</t>
  </si>
  <si>
    <t>F005258</t>
  </si>
  <si>
    <t>ALPACK IND E COMERCIO DE EMBALAGENS</t>
  </si>
  <si>
    <t>14.101.061/0001-50</t>
  </si>
  <si>
    <t>ALPACK</t>
  </si>
  <si>
    <t>CAUCAIA</t>
  </si>
  <si>
    <t>BR DUZENTOS E VINTE E DOIS KM 4 6587</t>
  </si>
  <si>
    <t>F005259</t>
  </si>
  <si>
    <t>CAMILA SOUZA QUEIROZ</t>
  </si>
  <si>
    <t>12.345.752/0001-73</t>
  </si>
  <si>
    <t>GRAFICASULBRASIL@YAHOO.COM.BR</t>
  </si>
  <si>
    <t>IRMAOS VIEIRA 221 LJ 25</t>
  </si>
  <si>
    <t>F005260</t>
  </si>
  <si>
    <t>Prata Fina - Paraná - SENADOR ALENCAR</t>
  </si>
  <si>
    <t>R&amp;C</t>
  </si>
  <si>
    <t>F005261</t>
  </si>
  <si>
    <t>Aliança de Atacados e Supermercados S/A</t>
  </si>
  <si>
    <t>16.798.016/0010-12</t>
  </si>
  <si>
    <t>Super Nosso - Restaurante Cabral</t>
  </si>
  <si>
    <t>F005262</t>
  </si>
  <si>
    <t>16.798.016/0005-55</t>
  </si>
  <si>
    <t>Super Nosso - Restaurante Funcionários</t>
  </si>
  <si>
    <t>F005263</t>
  </si>
  <si>
    <t>16.798.016/0003-93</t>
  </si>
  <si>
    <t>Super Nosso - Restaurante Lourdes</t>
  </si>
  <si>
    <t>rua</t>
  </si>
  <si>
    <t>F005264</t>
  </si>
  <si>
    <t>16.798.016/0009-89</t>
  </si>
  <si>
    <t>Super Nosso - Restaurante Nova Lima</t>
  </si>
  <si>
    <t>km</t>
  </si>
  <si>
    <t>F005265</t>
  </si>
  <si>
    <t>07.420.610/0019-12</t>
  </si>
  <si>
    <t>Farma Ponte - Votorantim V</t>
  </si>
  <si>
    <t>D-92</t>
  </si>
  <si>
    <t>cptrocas@dotz.com.br;farmaceutico@farmaponte.com.br;financeiro@farmaponte.com.br</t>
  </si>
  <si>
    <t>F005266</t>
  </si>
  <si>
    <t>SABOR ALASKA</t>
  </si>
  <si>
    <t>ricardo@levemi.com.br; cptrocas@dotz.com.br;</t>
  </si>
  <si>
    <t>F005267</t>
  </si>
  <si>
    <t>FACULDADE TREVISAN LTDA</t>
  </si>
  <si>
    <t>03.195.861/0001-60</t>
  </si>
  <si>
    <t>TREVISAN ESCOLA SUPERIOR DE NEGOCIOS</t>
  </si>
  <si>
    <t>F005268</t>
  </si>
  <si>
    <t>Winebrands Com. e Imp. de Bebidas e Alimentos S.A.</t>
  </si>
  <si>
    <t>nathalia@winebrands.com.br; cptrocas@dotz.com.br</t>
  </si>
  <si>
    <t>do Rocio</t>
  </si>
  <si>
    <t>F005269</t>
  </si>
  <si>
    <t>POSTO SILOMAR DE COMBUSTIVEIS E ACESSORIOS LTDA</t>
  </si>
  <si>
    <t>Posto Silomar</t>
  </si>
  <si>
    <t>POSTO47856</t>
  </si>
  <si>
    <t>orlandomendesricci@ig.com.br; cptrocas@dotz.com.br</t>
  </si>
  <si>
    <t>LOJA47838</t>
  </si>
  <si>
    <t>F005270</t>
  </si>
  <si>
    <t>POSTO MASCARENHAS DE MORAES LTDA</t>
  </si>
  <si>
    <t>27.920.420/0001-42</t>
  </si>
  <si>
    <t>Posto Mascarenhas De Moraes</t>
  </si>
  <si>
    <t>POSTO47837</t>
  </si>
  <si>
    <t>F005271</t>
  </si>
  <si>
    <t>POSTO MOBIAL DE SERVICOS LTDA</t>
  </si>
  <si>
    <t>42.343.277/0001-67</t>
  </si>
  <si>
    <t>Posto Mobial</t>
  </si>
  <si>
    <t>POSTO47836</t>
  </si>
  <si>
    <t>Salustiano Silva</t>
  </si>
  <si>
    <t>F005272</t>
  </si>
  <si>
    <t>00.148.007/0006-60</t>
  </si>
  <si>
    <t>Moreira da Gente - Bela Vista</t>
  </si>
  <si>
    <t>LOJA16</t>
  </si>
  <si>
    <t>comercial@moreiracard.com.br; cptrocas@dotz.com.br</t>
  </si>
  <si>
    <t>F005273</t>
  </si>
  <si>
    <t>MOREIRA PRESENTES EIRELI ­  ME</t>
  </si>
  <si>
    <t>19.213.240/0001­00</t>
  </si>
  <si>
    <t>MOREIRA PRESENTES</t>
  </si>
  <si>
    <t>moreira</t>
  </si>
  <si>
    <t>F005274</t>
  </si>
  <si>
    <t>ASSVET CASA DOS CRIADORES</t>
  </si>
  <si>
    <t>ASSVET - Casa dos Criadores</t>
  </si>
  <si>
    <t>LOJA47027</t>
  </si>
  <si>
    <t>mkt@casadoscriadores.com.br; cptrocas@dotz.com.br</t>
  </si>
  <si>
    <t>Juarez Tavora</t>
  </si>
  <si>
    <t>F005275</t>
  </si>
  <si>
    <t>Casa dos Criadores - Fernanda Zacarias de Melo</t>
  </si>
  <si>
    <t>Presidente Afonso Pena</t>
  </si>
  <si>
    <t>F005276</t>
  </si>
  <si>
    <t>CASA DOS CRIADORES COMERCIO LTDA</t>
  </si>
  <si>
    <t>CASA DOS CRIADORES</t>
  </si>
  <si>
    <t>F005277</t>
  </si>
  <si>
    <t>Reginaldo Almeida Nobre ME</t>
  </si>
  <si>
    <t>19.314.831/0001-66</t>
  </si>
  <si>
    <t>RF Informatica</t>
  </si>
  <si>
    <t>reginobre@gmail.com</t>
  </si>
  <si>
    <t>OLAVO BILAC 825</t>
  </si>
  <si>
    <t>F005278</t>
  </si>
  <si>
    <t>POWER GRAPHICS LTDA</t>
  </si>
  <si>
    <t>00.832.676/0001-41</t>
  </si>
  <si>
    <t>POWER GRAPHICS</t>
  </si>
  <si>
    <t>jaqueline@powergraphics.com.br</t>
  </si>
  <si>
    <t>ENG LUIZ CARLOS BERRINI 491</t>
  </si>
  <si>
    <t>F005279</t>
  </si>
  <si>
    <t>COMERCIAL DE ALIMENTOS SUPERBOM LTDA</t>
  </si>
  <si>
    <t>02.429.236/0001-73</t>
  </si>
  <si>
    <t>Superbom Supermercados - Samambaia - QS 106</t>
  </si>
  <si>
    <t>jjleme@dotz.com.br</t>
  </si>
  <si>
    <t>financeiro@superbomsupermercado.com.br; cptrocas@dotz.com.br</t>
  </si>
  <si>
    <t>F005280</t>
  </si>
  <si>
    <t>02.429.236/0002-54</t>
  </si>
  <si>
    <t>Superbom Supermercados- Vicente Pires - Rua 4A</t>
  </si>
  <si>
    <t>F005281</t>
  </si>
  <si>
    <t>06.194.117/0001-30</t>
  </si>
  <si>
    <t>Superbom Supermercados - Riacho Fundo - CLN 3A</t>
  </si>
  <si>
    <t>F005282</t>
  </si>
  <si>
    <t>Superbom Supermercados - Samambaia - QS 314 (P) Encontro de Contas</t>
  </si>
  <si>
    <t>F005283</t>
  </si>
  <si>
    <t>08.616.988/0002-00</t>
  </si>
  <si>
    <t>Superbom Supermercados - Taguatinga - EQNL 13/15</t>
  </si>
  <si>
    <t>F005284</t>
  </si>
  <si>
    <t>08.616.988/0003-91</t>
  </si>
  <si>
    <t>Superbom Supermercados - Samambaia - QS 604</t>
  </si>
  <si>
    <t>F005285</t>
  </si>
  <si>
    <t>08.616.988/0004-72</t>
  </si>
  <si>
    <t>Superbom Supermercados - Taguatinga - QNJ 11</t>
  </si>
  <si>
    <t>F005286</t>
  </si>
  <si>
    <t>08.616.988/0005-53</t>
  </si>
  <si>
    <t>Superbom Supermercados - São Sebastião - Rua da Gameleira</t>
  </si>
  <si>
    <t>F005287</t>
  </si>
  <si>
    <t>AUTO POSTO RIO DO SUL ED LTDA</t>
  </si>
  <si>
    <t>22.159.482/0001-60</t>
  </si>
  <si>
    <t>Posto Edeh</t>
  </si>
  <si>
    <t>POSTO38635</t>
  </si>
  <si>
    <t>Aristiliano Ramos</t>
  </si>
  <si>
    <t>F005288</t>
  </si>
  <si>
    <t>BOB'S QUIOSQUE SHOPPING TOP IGUAÇU III</t>
  </si>
  <si>
    <t>BOBS_109</t>
  </si>
  <si>
    <t>F005289</t>
  </si>
  <si>
    <t>Ultrabox Ceilandia</t>
  </si>
  <si>
    <t>F005290</t>
  </si>
  <si>
    <t>ALBIERI E ASSOCIADOS CONSULTORIA EMPRESARIAL LTDA. - EPP</t>
  </si>
  <si>
    <t>16.936.252/0001-67</t>
  </si>
  <si>
    <t>LUIZ.ALBIERI@AACONSULTING.COM.BR</t>
  </si>
  <si>
    <t>F005291</t>
  </si>
  <si>
    <t>JRS COMERCIO DE ARTIGOS ESPORTIVOS LTDA</t>
  </si>
  <si>
    <t>07.232.246/0001-38</t>
  </si>
  <si>
    <t>CEARA Sporting Club - Loja Aldeota</t>
  </si>
  <si>
    <t>LOJA ALDEOTA</t>
  </si>
  <si>
    <t>sergio.costa@fiddes.com.br; cptrocas@dotz.com.br</t>
  </si>
  <si>
    <t>F005292</t>
  </si>
  <si>
    <t>RJS COMERCIO DE ARTIGOS ESPORTIVOS LTDA</t>
  </si>
  <si>
    <t>20.902.693/0002-04</t>
  </si>
  <si>
    <t>CEARA Sporting Club - Loja Bezerra de Menezes</t>
  </si>
  <si>
    <t>LOJA BEZERRA DE MENEZES</t>
  </si>
  <si>
    <t>Bezerra</t>
  </si>
  <si>
    <t>F005293</t>
  </si>
  <si>
    <t>20.902.693/0001-15</t>
  </si>
  <si>
    <t>CEARA Sporting Club - Loja Centro (P)</t>
  </si>
  <si>
    <t>LOJA CENTRO</t>
  </si>
  <si>
    <t>F005294</t>
  </si>
  <si>
    <t>ASSOCIACAO SOU MAIS CEARA</t>
  </si>
  <si>
    <t>18.819.245/0001-00</t>
  </si>
  <si>
    <t>CEARA Sporting Club - Loja Damas</t>
  </si>
  <si>
    <t>LOJA DAMAS</t>
  </si>
  <si>
    <t>Major Weyne</t>
  </si>
  <si>
    <t>F005295</t>
  </si>
  <si>
    <t>G &amp; F SPORT S LTDA</t>
  </si>
  <si>
    <t>02.429.387/0001-21</t>
  </si>
  <si>
    <t>CEARA Sporting Club - Loja João Pessoa</t>
  </si>
  <si>
    <t>JoaoPessoa</t>
  </si>
  <si>
    <t>F005296</t>
  </si>
  <si>
    <t>Droga Pop - PQ VEIGA JD</t>
  </si>
  <si>
    <t>FR39</t>
  </si>
  <si>
    <t>nfefranquia039@gmail.com; cptrocas@dotz.com.br</t>
  </si>
  <si>
    <t>Escultor Veiga Valle</t>
  </si>
  <si>
    <t>F005297</t>
  </si>
  <si>
    <t>CEARA SUL COMERCIO DE ARTIGOS ESPORTIVOS E SERVIÇOS LTDA</t>
  </si>
  <si>
    <t>12.436.974/0001-00</t>
  </si>
  <si>
    <t>CEARA Sporting Club - Loja Oliveira Paiva</t>
  </si>
  <si>
    <t>OliPaiva</t>
  </si>
  <si>
    <t>F005298</t>
  </si>
  <si>
    <t>Droga Pop - SETOR COIMBRA</t>
  </si>
  <si>
    <t>FR015</t>
  </si>
  <si>
    <t>nfeserv4@gmail.com; cptrocas@dotz.com.br</t>
  </si>
  <si>
    <t>F005299</t>
  </si>
  <si>
    <t>FIDDES SERVICOS DE GESTAO LTDA</t>
  </si>
  <si>
    <t>15.118.305/0001-70</t>
  </si>
  <si>
    <t>CEARA Sporting Club (P)</t>
  </si>
  <si>
    <t>CearaSport</t>
  </si>
  <si>
    <t>F005300</t>
  </si>
  <si>
    <t>Droga Pop - CONDOMINIO DAS ESMERALDAS</t>
  </si>
  <si>
    <t>FR005</t>
  </si>
  <si>
    <t>F005301</t>
  </si>
  <si>
    <t>Droga Pop - SETOR JARDIM NOVA ERA</t>
  </si>
  <si>
    <t>FR004</t>
  </si>
  <si>
    <t>nfefranquia004@gmail.com; cptrocas@dotz.com.br</t>
  </si>
  <si>
    <t>F005302</t>
  </si>
  <si>
    <t>Droga Pop - SETOR UNIÃO</t>
  </si>
  <si>
    <t>FR017</t>
  </si>
  <si>
    <t>nfefranquia017@gmail.com; cptrocas@dotz.com.br</t>
  </si>
  <si>
    <t>F005303</t>
  </si>
  <si>
    <t>Ricardo Berberian</t>
  </si>
  <si>
    <t>167.628.588-13</t>
  </si>
  <si>
    <t>ricardo.berberian@dotz.com.br</t>
  </si>
  <si>
    <t>F005304</t>
  </si>
  <si>
    <t>RAISSA MANZOLI DE ALMEIDA</t>
  </si>
  <si>
    <t>365.028.258-50</t>
  </si>
  <si>
    <t>F005305</t>
  </si>
  <si>
    <t>The Capital - LA HOTELS EMPREENDIMENTOS 1 LTDA.</t>
  </si>
  <si>
    <t>09.109.567/0036-03</t>
  </si>
  <si>
    <t>LSS@ASAPDOCUMENTOS.COM.BR</t>
  </si>
  <si>
    <t>F005306</t>
  </si>
  <si>
    <t>LA COCAGNE JARDIM SERVICOS CULINARIOS LTDA - EPP</t>
  </si>
  <si>
    <t>44.011.484/0001-40</t>
  </si>
  <si>
    <t>COCAGNE</t>
  </si>
  <si>
    <t>lamaison.financeiro@gmail.com</t>
  </si>
  <si>
    <t>F005307</t>
  </si>
  <si>
    <t>JCK HOTEL LTDA - EPP</t>
  </si>
  <si>
    <t>24.240.527/0001-51</t>
  </si>
  <si>
    <t>patricia@emarki.com.br</t>
  </si>
  <si>
    <t>MACAUBA N LT 15 E 17 S</t>
  </si>
  <si>
    <t>F005308</t>
  </si>
  <si>
    <t>JL.DE OLIVEIRA SANTOS - ME</t>
  </si>
  <si>
    <t>22.654.377/0001-05</t>
  </si>
  <si>
    <t>BRCARD</t>
  </si>
  <si>
    <t>VENDAS@CRACHASEMPVCBR.COM.BR</t>
  </si>
  <si>
    <t>ALBERT SCHWEITZER 620 SL 1</t>
  </si>
  <si>
    <t>F005309</t>
  </si>
  <si>
    <t>SALESFORCE TECNOLOGIA LTDA</t>
  </si>
  <si>
    <t>01.080.512/0001-78</t>
  </si>
  <si>
    <t>SALESFORCE TECNOLOGIA</t>
  </si>
  <si>
    <t>COPACABANA 190 AND 7 CJ 701 E 702</t>
  </si>
  <si>
    <t>F005310</t>
  </si>
  <si>
    <t>ROBERTO HERCULANO DOS SANTOS</t>
  </si>
  <si>
    <t>190.447.044-00</t>
  </si>
  <si>
    <t>F005311</t>
  </si>
  <si>
    <t>STRATEGY MANAGER SOFTWARE LTDA</t>
  </si>
  <si>
    <t>10.662.358/0001-33</t>
  </si>
  <si>
    <t>administrativo@strategymanager.com.br</t>
  </si>
  <si>
    <t>JOSE ROCHA BOMFIM 214 SL 127 ED MILAO</t>
  </si>
  <si>
    <t>F005312</t>
  </si>
  <si>
    <t>HOTELINVEST SIX HOTELARIA LTDA</t>
  </si>
  <si>
    <t>19.434.926/0001-13</t>
  </si>
  <si>
    <t>daniel.rodrigues@ihg.com</t>
  </si>
  <si>
    <t>F005313</t>
  </si>
  <si>
    <t>LUCIANA DALE VEDOVE</t>
  </si>
  <si>
    <t>993.517.739-49</t>
  </si>
  <si>
    <t>F005314</t>
  </si>
  <si>
    <t>CATERING ADMINISTRACAO DE EVENTOS EIRELI - EPP</t>
  </si>
  <si>
    <t>02.667.577/0001-87</t>
  </si>
  <si>
    <t>JOSE CARLOS DAUX KM 4 3854 ANEXO ACM SALAO 3</t>
  </si>
  <si>
    <t>F005315</t>
  </si>
  <si>
    <t>ALIGERA EQUIPAMENTOS DIGITAIS LTDA</t>
  </si>
  <si>
    <t>05.749.731/0001-58</t>
  </si>
  <si>
    <t>comercial@aligera.com.br</t>
  </si>
  <si>
    <t>F005316</t>
  </si>
  <si>
    <t>SIMBIOSE ATRACAO E GESTAO DE TALENTOS LIMITADA</t>
  </si>
  <si>
    <t>19.525.904/0001-69</t>
  </si>
  <si>
    <t>andreia.campos@simbiosetalentos.com.br</t>
  </si>
  <si>
    <t>PEDROSO DE MORAIS 1553 CJ 31 ED CAPITAL PLAZA</t>
  </si>
  <si>
    <t>F005317</t>
  </si>
  <si>
    <t>EVELYN DOMINGUES RANGEL 37429033814</t>
  </si>
  <si>
    <t>22.862.116/0001-72</t>
  </si>
  <si>
    <t>EVELYN'S SWEET BIKE</t>
  </si>
  <si>
    <t>EVELYNSWEETBIKE@GMAIL.COM</t>
  </si>
  <si>
    <t>TARU 391</t>
  </si>
  <si>
    <t>F005318</t>
  </si>
  <si>
    <t>Gabriel Rodrigues da Costa Consultoria - ME</t>
  </si>
  <si>
    <t>25.108.784/0001-05</t>
  </si>
  <si>
    <t>PROF TORRES HOMEM 675 AP 21</t>
  </si>
  <si>
    <t>F005319</t>
  </si>
  <si>
    <t>ROBERTO THOMAZINI FILHO - ME</t>
  </si>
  <si>
    <t>25.289.325/0001-67</t>
  </si>
  <si>
    <t>S GABRIEL 665 AP 52</t>
  </si>
  <si>
    <t>F005320</t>
  </si>
  <si>
    <t>Droga Pop - UNIVERSITÁRIO ANHANGUERA</t>
  </si>
  <si>
    <t>FR020</t>
  </si>
  <si>
    <t>nfefernandessoares@gmail.com; cptrocas@dotz.com.br</t>
  </si>
  <si>
    <t>F005321</t>
  </si>
  <si>
    <t>TOP2 DISTRIBUIDORA E COMERCIO DE PRODUTOS DE HIGIENE E LIMPEZA LTDA - ME</t>
  </si>
  <si>
    <t>20.867.400/0001-06</t>
  </si>
  <si>
    <t>TOP2 DISTRIBUIDORA</t>
  </si>
  <si>
    <t>comercial@top2distribuidora.com.br</t>
  </si>
  <si>
    <t>Desembargador Lopes Gama</t>
  </si>
  <si>
    <t>F005322</t>
  </si>
  <si>
    <t>Werner Coiffeur  Shopping Tijuca</t>
  </si>
  <si>
    <t>LOJA46775</t>
  </si>
  <si>
    <t>F005323</t>
  </si>
  <si>
    <t>DrogaPop - JARDIM ITAIPU</t>
  </si>
  <si>
    <t>FR007</t>
  </si>
  <si>
    <t>nfepop4@gmail.com; franquia007@drogapop.com; cptrocas@dotz.com.br</t>
  </si>
  <si>
    <t>Vieira Santos</t>
  </si>
  <si>
    <t>F005324</t>
  </si>
  <si>
    <t>07.685.223/0033-66</t>
  </si>
  <si>
    <t>FARMA PONTE D-47</t>
  </si>
  <si>
    <t>D-94</t>
  </si>
  <si>
    <t>RAFAEL DE CAMPOS</t>
  </si>
  <si>
    <t>F005325</t>
  </si>
  <si>
    <t>11.949.840/0003-83</t>
  </si>
  <si>
    <t>MUNDO VERDE - Fortaleza - Shopping Aldeota</t>
  </si>
  <si>
    <t>F005326</t>
  </si>
  <si>
    <t>28.410.090/0010-07</t>
  </si>
  <si>
    <t>Quiosque Shopping Praia da Costa - Shopping I</t>
  </si>
  <si>
    <t>F005327</t>
  </si>
  <si>
    <t>WQS Nova America Shopping</t>
  </si>
  <si>
    <t>LOJA47660</t>
  </si>
  <si>
    <t>andrecarvalho@grupowqs.com.br;cptrocas@dotz.com.br</t>
  </si>
  <si>
    <t>F005328</t>
  </si>
  <si>
    <t>A/V MIDIA LOCAÇÕES LTDA - EPP</t>
  </si>
  <si>
    <t>04.679.255/0001-83</t>
  </si>
  <si>
    <t>DAS ACACIAS 100 SL 2</t>
  </si>
  <si>
    <t>F005329</t>
  </si>
  <si>
    <t>Treinamentos Ltda -ME</t>
  </si>
  <si>
    <t>23.392.532/0001-17</t>
  </si>
  <si>
    <t>Treinamentos</t>
  </si>
  <si>
    <t>andrebatista83@gmail.com</t>
  </si>
  <si>
    <t>JOAQUIM NABUCO 2105 SL 101</t>
  </si>
  <si>
    <t>F005330</t>
  </si>
  <si>
    <t>CLIMATIZE AR CONDICIONADO EIRELE - ME</t>
  </si>
  <si>
    <t>10.855.572/0001-06</t>
  </si>
  <si>
    <t>administrativo@climatizedf.com.br</t>
  </si>
  <si>
    <t>704 N BL F LJ 32 S</t>
  </si>
  <si>
    <t>F005331</t>
  </si>
  <si>
    <t>C.R.E AUTOMACAO COMERCIAL LTDA</t>
  </si>
  <si>
    <t>54.212.477/0001-60</t>
  </si>
  <si>
    <t>junior@cre.com.br</t>
  </si>
  <si>
    <t>CEL MEIRELES 850</t>
  </si>
  <si>
    <t>F005332</t>
  </si>
  <si>
    <t>CARLA ROZANA AGUIAR - ME</t>
  </si>
  <si>
    <t>06.270.709/0001-93</t>
  </si>
  <si>
    <t>BABYCHIC ME</t>
  </si>
  <si>
    <t>Itanhenga</t>
  </si>
  <si>
    <t>F005333</t>
  </si>
  <si>
    <t>LISMAR LTDA</t>
  </si>
  <si>
    <t>10.476.588/0040-14</t>
  </si>
  <si>
    <t>GAME STATION - Maceió</t>
  </si>
  <si>
    <t>tmiranda@dotz.com.br</t>
  </si>
  <si>
    <t>katty.cavalcanti@gamestation.com.br; auditoria@gamestation.com.br; cptrocas@dotz.com.br</t>
  </si>
  <si>
    <t>F005334</t>
  </si>
  <si>
    <t>10.476.588/0030-42</t>
  </si>
  <si>
    <t>GAME STATION - Bandeiras</t>
  </si>
  <si>
    <t>BANDEIRAS</t>
  </si>
  <si>
    <t>F005335</t>
  </si>
  <si>
    <t>10.476.588/0074-63</t>
  </si>
  <si>
    <t>GAME STATION - North Joquei</t>
  </si>
  <si>
    <t>NORTJOQUEI</t>
  </si>
  <si>
    <t>F005336</t>
  </si>
  <si>
    <t>10.476.588/0078-97</t>
  </si>
  <si>
    <t>GAME STATION - Mangabeira</t>
  </si>
  <si>
    <t>MANGABEIRA</t>
  </si>
  <si>
    <t>F005337</t>
  </si>
  <si>
    <t>10.476.588/0027-47</t>
  </si>
  <si>
    <t>GAME STATION - Riomar Recife</t>
  </si>
  <si>
    <t>RRECIFE</t>
  </si>
  <si>
    <t>F005338</t>
  </si>
  <si>
    <t>10.476.588/0076-25</t>
  </si>
  <si>
    <t>GAME STATION - Metropolitano</t>
  </si>
  <si>
    <t>METROPOL</t>
  </si>
  <si>
    <t>F005339</t>
  </si>
  <si>
    <t>RM PRODUTOS E SERVICOS DE TELEFONIA LTDA - ME</t>
  </si>
  <si>
    <t>20.121.052/0001-23</t>
  </si>
  <si>
    <t>DEPTOLEGAL@DESPACON.COM.BR</t>
  </si>
  <si>
    <t>DR OLAVO EGIDIO 420</t>
  </si>
  <si>
    <t>F005340</t>
  </si>
  <si>
    <t>EDITORA MELHORAMENTOS LTDA.</t>
  </si>
  <si>
    <t>03.796.758/0001-76</t>
  </si>
  <si>
    <t>Editora Melhoramentos</t>
  </si>
  <si>
    <t>lcarneir@melhoramentos.com.br; erodrigues@melhoramentos.com.br; cptrocas@dotz.com.br</t>
  </si>
  <si>
    <t>Tito</t>
  </si>
  <si>
    <t>F005341</t>
  </si>
  <si>
    <t>A VENEZATUR LTDA</t>
  </si>
  <si>
    <t>01.842.465/0001-52</t>
  </si>
  <si>
    <t>Veneza Water Park</t>
  </si>
  <si>
    <t>veneza@venezawaterpark.com.br; cptrocas@dotz.com.br</t>
  </si>
  <si>
    <t>Doutor Claudio Jose Gueiros Leite</t>
  </si>
  <si>
    <t>F005342</t>
  </si>
  <si>
    <t>Posto H7 - M&amp;L</t>
  </si>
  <si>
    <t>POSTO48191</t>
  </si>
  <si>
    <t>financeiro@postosh7.com.br; cptrocas@dotz.com.br</t>
  </si>
  <si>
    <t>BR 262 km 258</t>
  </si>
  <si>
    <t>F005343</t>
  </si>
  <si>
    <t>COMERCIAL BARAO DE COMBUSTIVEIS AUTOMOTIVOS LTDA</t>
  </si>
  <si>
    <t>Posto H7 - Barão de Cocais</t>
  </si>
  <si>
    <t>POSTO48190</t>
  </si>
  <si>
    <t>F005344</t>
  </si>
  <si>
    <t>Posto H7 - Santa Barbara</t>
  </si>
  <si>
    <t>POSTO48192</t>
  </si>
  <si>
    <t>fiscal@postosh7.com.br; cptrocas@dotz.com.br</t>
  </si>
  <si>
    <t>F005345</t>
  </si>
  <si>
    <t>COCAIS COMERCIO DE COMBUSTIVEIS AUTOMOTIVOS LTDA - EPP</t>
  </si>
  <si>
    <t>POSTO48193</t>
  </si>
  <si>
    <t>F005346</t>
  </si>
  <si>
    <t>COMERCIAL CAMPO ALEGRE DE COMBUSTIVEIS AUTOMOTIVOS LTDA</t>
  </si>
  <si>
    <t>Posto H7 - Bom Jesus do Amparo</t>
  </si>
  <si>
    <t>POSTO48194</t>
  </si>
  <si>
    <t>diegosartoril@hotmail.com; postocampoalegre@gmail.com; cptrocas@dotz.com.br</t>
  </si>
  <si>
    <t>F005347</t>
  </si>
  <si>
    <t>Posto H7 - Congonhas</t>
  </si>
  <si>
    <t>POSTO48195</t>
  </si>
  <si>
    <t>mauro@postosh7.com.br; financeiro@postosh7.com.br; cptrocas@dotz.com.br</t>
  </si>
  <si>
    <t>F005348</t>
  </si>
  <si>
    <t>Posto H7 - Santa Barbara Centro</t>
  </si>
  <si>
    <t>POSTO48196</t>
  </si>
  <si>
    <t>F005349</t>
  </si>
  <si>
    <t>COMERCIAL H7 DE COMBUSTIVEIS AUTOMOTIVOS LTDA</t>
  </si>
  <si>
    <t>Posto H7 - Raposos</t>
  </si>
  <si>
    <t>POSTO48197</t>
  </si>
  <si>
    <t>F005350</t>
  </si>
  <si>
    <t>Anna Carolina Cassettari</t>
  </si>
  <si>
    <t>425.512.958-40</t>
  </si>
  <si>
    <t>anna.cassettari@dotz.com.br</t>
  </si>
  <si>
    <t>F005351</t>
  </si>
  <si>
    <t>R. MOTTA MARCENARIA - ME</t>
  </si>
  <si>
    <t>10.615.413/0001-34</t>
  </si>
  <si>
    <t>ricardosimarro@gmail.com</t>
  </si>
  <si>
    <t>PARNAMIRIM 50 AP 123</t>
  </si>
  <si>
    <t>F005352</t>
  </si>
  <si>
    <t>Eloy Hilton de Carvalho</t>
  </si>
  <si>
    <t>018.713.154-68</t>
  </si>
  <si>
    <t>Machado Bittencourt</t>
  </si>
  <si>
    <t>F005353</t>
  </si>
  <si>
    <t>FENIX - COMERCIO DE BRINDES PERSONALIZADOS CATANDUVA LTDA - EPP</t>
  </si>
  <si>
    <t>06.277.223/0001-87</t>
  </si>
  <si>
    <t>CATANDUVA</t>
  </si>
  <si>
    <t>promocional@fenixbalas.com.br</t>
  </si>
  <si>
    <t>ARARAQUARA 1030</t>
  </si>
  <si>
    <t>F005354</t>
  </si>
  <si>
    <t>MAX BRINDES LTDA - ME</t>
  </si>
  <si>
    <t>15.106.092/0001-66</t>
  </si>
  <si>
    <t>MAX BRINDES</t>
  </si>
  <si>
    <t>DA CONCORDIA 467</t>
  </si>
  <si>
    <t>F005355</t>
  </si>
  <si>
    <t>UILSON COSTA SANTANA 30296378836</t>
  </si>
  <si>
    <t>20.161.299/0001-73</t>
  </si>
  <si>
    <t>KL EXPRESS</t>
  </si>
  <si>
    <t>JULIANO AGUIRRE 111</t>
  </si>
  <si>
    <t>F005356</t>
  </si>
  <si>
    <t>DIRETO COMERCIO DE MOVEIS E DECORACOES EIRELI</t>
  </si>
  <si>
    <t>Toque a Campainha (P)</t>
  </si>
  <si>
    <t>bianca.petric@toqueacampainha.com.br; grupofinanceiro@toqueacampainha.com.br; cptrocas@dotz.com.br</t>
  </si>
  <si>
    <t>F005357</t>
  </si>
  <si>
    <t>MASTERCASA MOVEIS E DECORACOES EIRELI</t>
  </si>
  <si>
    <t>10.523.760/0001-37</t>
  </si>
  <si>
    <t>Toque a Campainha Inhaúma</t>
  </si>
  <si>
    <t>LOJA47903</t>
  </si>
  <si>
    <t>F005358</t>
  </si>
  <si>
    <t>BRASIL/CT - COMERCIO E TURISMO S.A.</t>
  </si>
  <si>
    <t>12.316.059/0004-15</t>
  </si>
  <si>
    <t>Kelly.rudelli@brasilct.com</t>
  </si>
  <si>
    <t>ENG LUIZ CARLOS BERRINI 550 CJ 131 E 132</t>
  </si>
  <si>
    <t>F005359</t>
  </si>
  <si>
    <t>10.523.760/0007-22</t>
  </si>
  <si>
    <t>Toque a Campainha Oswaldo Cruz</t>
  </si>
  <si>
    <t>LOJA47904</t>
  </si>
  <si>
    <t>F005360</t>
  </si>
  <si>
    <t>10.523.760/0009-94</t>
  </si>
  <si>
    <t>Toque a Campainha Shopping Via Parque</t>
  </si>
  <si>
    <t>Rio De Janeiro</t>
  </si>
  <si>
    <t>LOJA47905</t>
  </si>
  <si>
    <t>F005361</t>
  </si>
  <si>
    <t>10.523.760/0004-80</t>
  </si>
  <si>
    <t>Toque a Campainha Shopping Grande Rio</t>
  </si>
  <si>
    <t>LOJA47906</t>
  </si>
  <si>
    <t>Rod. Presidente Dutra</t>
  </si>
  <si>
    <t>F005362</t>
  </si>
  <si>
    <t>10.523.760/0002-18</t>
  </si>
  <si>
    <t>Toque a Campainha Tijuca</t>
  </si>
  <si>
    <t>LOJA47907</t>
  </si>
  <si>
    <t>F005363</t>
  </si>
  <si>
    <t>10.523.760/0006-41</t>
  </si>
  <si>
    <t>Toque a Campainha Suburbana</t>
  </si>
  <si>
    <t>LOJA47908</t>
  </si>
  <si>
    <t>F005364</t>
  </si>
  <si>
    <t>10.523.760/0008-03</t>
  </si>
  <si>
    <t>Toque a Campainha Piratininga</t>
  </si>
  <si>
    <t>LOJA47909</t>
  </si>
  <si>
    <t>F005365</t>
  </si>
  <si>
    <t>10.523.760/0005-60</t>
  </si>
  <si>
    <t>Toque a Campainha Recreio</t>
  </si>
  <si>
    <t>LOJA47910</t>
  </si>
  <si>
    <t>F005366</t>
  </si>
  <si>
    <t>10.523.760/0003-07</t>
  </si>
  <si>
    <t>Toque a Campainha Botafogo</t>
  </si>
  <si>
    <t>LOJA47911</t>
  </si>
  <si>
    <t>F005367</t>
  </si>
  <si>
    <t>10.523.760/0010-28</t>
  </si>
  <si>
    <t>Toque a Campainha Freguesia</t>
  </si>
  <si>
    <t>LOJA47912</t>
  </si>
  <si>
    <t>F005368</t>
  </si>
  <si>
    <t>10.523.760/0011-09</t>
  </si>
  <si>
    <t>Toque a Campainha Casa Shopping</t>
  </si>
  <si>
    <t>LOJA47913</t>
  </si>
  <si>
    <t>F005369</t>
  </si>
  <si>
    <t>Ivanildo Jacintho dos Santos</t>
  </si>
  <si>
    <t>412.394.118-47</t>
  </si>
  <si>
    <t>ivanildo.santos@dotz.com.br</t>
  </si>
  <si>
    <t>F005370</t>
  </si>
  <si>
    <t>10.523.760/0012-90</t>
  </si>
  <si>
    <t>Toque a Campainha Casa Mobili</t>
  </si>
  <si>
    <t>LOJA47914</t>
  </si>
  <si>
    <t>F005371</t>
  </si>
  <si>
    <t>10.516.735/0001-26</t>
  </si>
  <si>
    <t>Toque a Campainha Copacabana</t>
  </si>
  <si>
    <t>LOJA47915</t>
  </si>
  <si>
    <t>Barão De Ipanema</t>
  </si>
  <si>
    <t>F005372</t>
  </si>
  <si>
    <t>INCASA MOVEIS E DECORACOES EIRELI ME</t>
  </si>
  <si>
    <t>10.516.735/0004-79</t>
  </si>
  <si>
    <t>Toque a Campainha Copacabana Ii</t>
  </si>
  <si>
    <t>LOJA47916</t>
  </si>
  <si>
    <t>F005373</t>
  </si>
  <si>
    <t>RIOMOBILE MOVEIS E DECORACOES EIRELI ME</t>
  </si>
  <si>
    <t>10.520.118/0001-02</t>
  </si>
  <si>
    <t>Toque a Campainha São Gonçalo Shopping</t>
  </si>
  <si>
    <t>LOJA47973</t>
  </si>
  <si>
    <t>F005374</t>
  </si>
  <si>
    <t>26.132.072/0001-86</t>
  </si>
  <si>
    <t>robigv@ibest.com.br</t>
  </si>
  <si>
    <t>3 AP 1 11 13</t>
  </si>
  <si>
    <t>F005375</t>
  </si>
  <si>
    <t>Antonia Raquel de Moura ferreira</t>
  </si>
  <si>
    <t>Vilebaldo Aguiar</t>
  </si>
  <si>
    <t>F005376</t>
  </si>
  <si>
    <t>10.476.588/0077-06</t>
  </si>
  <si>
    <t>GAME STATION - Riomar Fort</t>
  </si>
  <si>
    <t>RFORT</t>
  </si>
  <si>
    <t>F005377</t>
  </si>
  <si>
    <t>10.476.588/0072-00</t>
  </si>
  <si>
    <t>GAME STATION - Del Paseo</t>
  </si>
  <si>
    <t>DELPASEO</t>
  </si>
  <si>
    <t>F005378</t>
  </si>
  <si>
    <t>10.476.588/0068-15</t>
  </si>
  <si>
    <t>GAME STATION - Manaíra</t>
  </si>
  <si>
    <t>MANAIRA</t>
  </si>
  <si>
    <t>F005379</t>
  </si>
  <si>
    <t>10.476.588/0079-78</t>
  </si>
  <si>
    <t>GAME STATION - Nova Iguaçu</t>
  </si>
  <si>
    <t>NOVAIGUACU</t>
  </si>
  <si>
    <t>F005380</t>
  </si>
  <si>
    <t>24.304.215/0005-98</t>
  </si>
  <si>
    <t>Toque a Campainha Shopping Nova Iguaçu</t>
  </si>
  <si>
    <t>LOJA47974</t>
  </si>
  <si>
    <t>Abílio Augusto</t>
  </si>
  <si>
    <t>F005381</t>
  </si>
  <si>
    <t>10.476.588/0075-44</t>
  </si>
  <si>
    <t>GAME STATION - Parangaba</t>
  </si>
  <si>
    <t>PARANGABA</t>
  </si>
  <si>
    <t>F005382</t>
  </si>
  <si>
    <t>10.476.588/0065-72</t>
  </si>
  <si>
    <t>GAME STATION - Recife</t>
  </si>
  <si>
    <t>Pe Carapuceiro</t>
  </si>
  <si>
    <t>F005383</t>
  </si>
  <si>
    <t>10.476.588/0014-22</t>
  </si>
  <si>
    <t>GAME STATION - Plaza</t>
  </si>
  <si>
    <t>PLAZA</t>
  </si>
  <si>
    <t>F005384</t>
  </si>
  <si>
    <t>10.476.588/0061-49</t>
  </si>
  <si>
    <t>GAME STATION - Tacaruna</t>
  </si>
  <si>
    <t>TACARUNA</t>
  </si>
  <si>
    <t>F005385</t>
  </si>
  <si>
    <t>10.476.588/0071-10</t>
  </si>
  <si>
    <t>GAME STATION - Guararapes</t>
  </si>
  <si>
    <t>GUARARAPES</t>
  </si>
  <si>
    <t>F005386</t>
  </si>
  <si>
    <t>10.476.588/0006-12</t>
  </si>
  <si>
    <t>GAME STATION - Boa Vista</t>
  </si>
  <si>
    <t>BOAVISTA</t>
  </si>
  <si>
    <t>F005387</t>
  </si>
  <si>
    <t>GRAFICA DIGITAL IMPRESSOS PERSONALIZADOS EIRELI EPP</t>
  </si>
  <si>
    <t>22.545.104/0001-14</t>
  </si>
  <si>
    <t>GRAFICA DIGITAL</t>
  </si>
  <si>
    <t>vendas@graficarb.com.br / rodrigo@graficarb.com.br</t>
  </si>
  <si>
    <t>DE BELEM 1709</t>
  </si>
  <si>
    <t>F005388</t>
  </si>
  <si>
    <t>79.430.682/0087-00</t>
  </si>
  <si>
    <t>PR - 128 - Pinheirinho</t>
  </si>
  <si>
    <t>Winston Churchill</t>
  </si>
  <si>
    <t>F005389</t>
  </si>
  <si>
    <t>MS FERREIRA COM DE BRINDES LTDA</t>
  </si>
  <si>
    <t>05.080.498/0001-63</t>
  </si>
  <si>
    <t>ABSOLUTY BRINDES</t>
  </si>
  <si>
    <t>financeiro@absoluty.com.br</t>
  </si>
  <si>
    <t>WOLFGANG AMADEUS MOZART 38</t>
  </si>
  <si>
    <t>F005390</t>
  </si>
  <si>
    <t>58.731.662/0066-67</t>
  </si>
  <si>
    <t>Brasília - Ri Happy Park Shopping</t>
  </si>
  <si>
    <t>SAI/SO ÁREA 6.580, S/N, LJS. Nº 228 JKLMN  - NÍVEL SUPERIOR</t>
  </si>
  <si>
    <t>F005391</t>
  </si>
  <si>
    <t>58.731.662/0067-48</t>
  </si>
  <si>
    <t>Brasília - Ri Happy Shopping Center Conj. Nacional Brasília</t>
  </si>
  <si>
    <t>ST DIVERSÕES NORTE - CONJUNTO A - S/N - LJS 2147/2148/2149/2149 A - CONJUNTO NACIONAL  - ASA NORTE</t>
  </si>
  <si>
    <t>F005392</t>
  </si>
  <si>
    <t>58.731.662/0065-86</t>
  </si>
  <si>
    <t>Brasília - Ri Happy Shopping Pátio Brasil</t>
  </si>
  <si>
    <t>SC/SUL, QUADRA 7, BLOCO A,  LOJA. 2P - 2º PAVIMENTO, PARTE P216, P217 E P218 - ASA SUL</t>
  </si>
  <si>
    <t>F005393</t>
  </si>
  <si>
    <t>58.731.662/0064-03</t>
  </si>
  <si>
    <t>Brasília - Ri Happy Taguatinga Shopping</t>
  </si>
  <si>
    <t>RUA 210 QS 01 - LOTE 40 - ÁGUAS CLARAS - SALÃO COMERCIAL Nº 2.034/2.035/2.036/2.037 - 1º PAVIMENTO</t>
  </si>
  <si>
    <t>F005394</t>
  </si>
  <si>
    <t>58.731.662/0071-24</t>
  </si>
  <si>
    <t>Espírito Santo - Ri Happy Shopping Praia da Costa</t>
  </si>
  <si>
    <t>AVENIDA DOUTOR OLÍVIO LIRA, Nº 353, SUC 303F - PISO DA EXPANSÃO</t>
  </si>
  <si>
    <t>F005395</t>
  </si>
  <si>
    <t>58.731.662/0099-25</t>
  </si>
  <si>
    <t>Brasília - Ri Happy Boulevard Shopping Brasília</t>
  </si>
  <si>
    <t>F005396</t>
  </si>
  <si>
    <t>58.731.662/0111-56</t>
  </si>
  <si>
    <t>Espírito Santo - Ri Happy Shopping Mestre Álvaro</t>
  </si>
  <si>
    <t>F005397</t>
  </si>
  <si>
    <t>58.731.662/0121-28</t>
  </si>
  <si>
    <t>Espírito Santo - Ri Happy Shopping Boulevard Vila Velha</t>
  </si>
  <si>
    <t>F005398</t>
  </si>
  <si>
    <t>00.436.042/0111-04</t>
  </si>
  <si>
    <t>Goiânia - Polishop Shopping Goiânia</t>
  </si>
  <si>
    <t>GOI</t>
  </si>
  <si>
    <t>F005399</t>
  </si>
  <si>
    <t>00.436.042/0227-34</t>
  </si>
  <si>
    <t>Goiânia - Polishop Shopping Buriti</t>
  </si>
  <si>
    <t>BUR</t>
  </si>
  <si>
    <t>F005400</t>
  </si>
  <si>
    <t>79.430.682/0061-63</t>
  </si>
  <si>
    <t>PR - 271 - BARREIRINHA</t>
  </si>
  <si>
    <t>F005401</t>
  </si>
  <si>
    <t>79.430.682/0146-97</t>
  </si>
  <si>
    <t>PR - 141 - STA FELICIDADE 24H</t>
  </si>
  <si>
    <t>F005402</t>
  </si>
  <si>
    <t>79.430.682/0167-11</t>
  </si>
  <si>
    <t>PR - 157 - PCA TIRADENTES MATRIZ</t>
  </si>
  <si>
    <t>F005403</t>
  </si>
  <si>
    <t>79.430.682/0105-19</t>
  </si>
  <si>
    <t>PR - 131 - FCO DEROSSO 24H</t>
  </si>
  <si>
    <t>F005404</t>
  </si>
  <si>
    <t>79.430.682/0269-46</t>
  </si>
  <si>
    <t>PR - 263 - MGA PEDRO TAQUES</t>
  </si>
  <si>
    <t>filial263@intranet.nissei; cptrocas@dotz.com.br</t>
  </si>
  <si>
    <t>Pedro Taques</t>
  </si>
  <si>
    <t>F005405</t>
  </si>
  <si>
    <t>79.430.682/0270-80</t>
  </si>
  <si>
    <t>PR - 259 - MERCES JACAREZINHO 24H</t>
  </si>
  <si>
    <t>Alcides Munhoz</t>
  </si>
  <si>
    <t>F005406</t>
  </si>
  <si>
    <t>79.430.682/0089-64</t>
  </si>
  <si>
    <t>PR - 129 - SITIO CERCADO IZZAC</t>
  </si>
  <si>
    <t>F005407</t>
  </si>
  <si>
    <t>ARKADIN DO BRASIL SERVICOS DE CONFERENCIA LTDA</t>
  </si>
  <si>
    <t>12.308.129/0001-40</t>
  </si>
  <si>
    <t>ARKADIN</t>
  </si>
  <si>
    <t>yfromont@gorioux.com.br</t>
  </si>
  <si>
    <t>GOMES DE CARVALHO 1069 CJ 123 124</t>
  </si>
  <si>
    <t>F005408</t>
  </si>
  <si>
    <t>R S DOS SANTOS ARTES GRAFICAS - ME</t>
  </si>
  <si>
    <t>02.833.406/0001-80</t>
  </si>
  <si>
    <t>ABREU E LIMA</t>
  </si>
  <si>
    <t>ANANIAS LACERDA DE ANDRADE 684 A</t>
  </si>
  <si>
    <t>F005409</t>
  </si>
  <si>
    <t>10.476.588/0001-08</t>
  </si>
  <si>
    <t>GAME STATION Matriz (P)</t>
  </si>
  <si>
    <t>F005410</t>
  </si>
  <si>
    <t>RIO LEME RESTAURANTE LTDA</t>
  </si>
  <si>
    <t>03.466.552/0001-88</t>
  </si>
  <si>
    <t>D'AMICI</t>
  </si>
  <si>
    <t>smeloc@gmail.com</t>
  </si>
  <si>
    <t>Antonio Vieira</t>
  </si>
  <si>
    <t>F005411</t>
  </si>
  <si>
    <t>00.436.042/0099-83</t>
  </si>
  <si>
    <t>Brasília - Polishop Shopping Conjunto Nacional</t>
  </si>
  <si>
    <t>NAC</t>
  </si>
  <si>
    <t>SETOR DE DIVERSÕES NORTE (SDN), CONJUNTO A</t>
  </si>
  <si>
    <t>F005412</t>
  </si>
  <si>
    <t>00.436.042/0153-63</t>
  </si>
  <si>
    <t>Brasília - Polishop Shopping Iguatemi Brasília</t>
  </si>
  <si>
    <t>IBR</t>
  </si>
  <si>
    <t>ST SHIN</t>
  </si>
  <si>
    <t>F005413</t>
  </si>
  <si>
    <t>00.436.042/0191-99</t>
  </si>
  <si>
    <t>Brasília - Polishop Shopping JK Ceilândia</t>
  </si>
  <si>
    <t>JKS</t>
  </si>
  <si>
    <t>F005414</t>
  </si>
  <si>
    <t>00.436.042/0115-38</t>
  </si>
  <si>
    <t>Brasília - Polishop Park Shopping</t>
  </si>
  <si>
    <t>PAK</t>
  </si>
  <si>
    <t>RUA SAI/SO - SETOR DE ÁREAS ISOLADAS, SUDOESTE</t>
  </si>
  <si>
    <t>F005415</t>
  </si>
  <si>
    <t>00.436.042/0090-45</t>
  </si>
  <si>
    <t>Brasília - Polishop Shopping Pátio Brasil</t>
  </si>
  <si>
    <t>PTB</t>
  </si>
  <si>
    <t>SETOR COMERCIAL SUL</t>
  </si>
  <si>
    <t>F005416</t>
  </si>
  <si>
    <t>00.436.042/0148-04</t>
  </si>
  <si>
    <t>Fortaleza - Polishop Shopping North Fortaleza</t>
  </si>
  <si>
    <t>NFO</t>
  </si>
  <si>
    <t>F005417</t>
  </si>
  <si>
    <t>00.436.042/0216-81</t>
  </si>
  <si>
    <t>Fortaleza - Polishop Shopping Riomar</t>
  </si>
  <si>
    <t>RMF</t>
  </si>
  <si>
    <t>F005418</t>
  </si>
  <si>
    <t>00.436.042/0162-54</t>
  </si>
  <si>
    <t>Fortaleza - Polishop Shopping Via Sul</t>
  </si>
  <si>
    <t>VIF</t>
  </si>
  <si>
    <t>AV. WASHINGTON SOARES</t>
  </si>
  <si>
    <t>F005419</t>
  </si>
  <si>
    <t>Droga Pop - LESTE UNIVERSITÁRIO</t>
  </si>
  <si>
    <t>FR030</t>
  </si>
  <si>
    <t>nfepop2@gmail.com; agenorrmagalhaes@gmail.com; cptrocas@dotz.com.br</t>
  </si>
  <si>
    <t>F005420</t>
  </si>
  <si>
    <t>Mariana V Carneiro</t>
  </si>
  <si>
    <t>770.607.330-00</t>
  </si>
  <si>
    <t>F005421</t>
  </si>
  <si>
    <t>Gabriel Machado e Silva Poyart</t>
  </si>
  <si>
    <t>113.076.557-18</t>
  </si>
  <si>
    <t>F005422</t>
  </si>
  <si>
    <t>GARGANO PLANEJAMENTO EDITORIAL LTDA</t>
  </si>
  <si>
    <t>11.454.313/0001-36</t>
  </si>
  <si>
    <t>TRENA</t>
  </si>
  <si>
    <t>financeiro@trena.com.br e PAULO@TRENA.COM.BR</t>
  </si>
  <si>
    <t>DAS LAGOAS 1203 LT 1 GALPAO</t>
  </si>
  <si>
    <t>F005423</t>
  </si>
  <si>
    <t>RG BRASIL LTDA - ME</t>
  </si>
  <si>
    <t>11.621.171/0001-54</t>
  </si>
  <si>
    <t>RG BRASIL</t>
  </si>
  <si>
    <t>juporto31@yahoo.com.br</t>
  </si>
  <si>
    <t>LAGOA 70 CS 6</t>
  </si>
  <si>
    <t>F005424</t>
  </si>
  <si>
    <t>CINQ TECHNOLOGIES LTDA</t>
  </si>
  <si>
    <t>04.358.494/0001-31</t>
  </si>
  <si>
    <t>FINANCEIRO@CINQ.COM.BR</t>
  </si>
  <si>
    <t>GRA NICCO 113 BL 2 CJ S 501 A 506</t>
  </si>
  <si>
    <t>F005425</t>
  </si>
  <si>
    <t>SESCAP-PE SINDICATO DAS EMPRESAS DE SERVICOS CONTABEIS E DAS EMPR. DE ASSES.,PERICIAS, INFORM.</t>
  </si>
  <si>
    <t>41.227.034/0001-09</t>
  </si>
  <si>
    <t>SESCAP PE</t>
  </si>
  <si>
    <t>JOSE ADERVAL CHAVES 78 SL 407 408</t>
  </si>
  <si>
    <t>F005426</t>
  </si>
  <si>
    <t>DELCARRO CURSOS DE INFORMÁTICA LTDA. - EPP</t>
  </si>
  <si>
    <t>09.273.737/0001-52</t>
  </si>
  <si>
    <t>COMPUCLASS INFORMÁTICA</t>
  </si>
  <si>
    <t>yara@compuclass.com.br</t>
  </si>
  <si>
    <t>F005427</t>
  </si>
  <si>
    <t>FATIMA DE NAZARE SILVA MARQUES 15856593200</t>
  </si>
  <si>
    <t>13.870.192/0001-39</t>
  </si>
  <si>
    <t>STILOS TELEINFORMATICA</t>
  </si>
  <si>
    <t>SETECENTOS E TREZE 72</t>
  </si>
  <si>
    <t>F005428</t>
  </si>
  <si>
    <t>Cristiano Hyppolito</t>
  </si>
  <si>
    <t>266.964.748-03</t>
  </si>
  <si>
    <t>F005429</t>
  </si>
  <si>
    <t>FUNDACAO CARLOS ALBERTO VANZOLINI</t>
  </si>
  <si>
    <t>62.145.750/0001-09</t>
  </si>
  <si>
    <t>Doutor Alberto Seabra</t>
  </si>
  <si>
    <t>F005430</t>
  </si>
  <si>
    <t>POLIMPORT COMERCIO E EXPORTACAO LTDA</t>
  </si>
  <si>
    <t>00.436.042/0074-25</t>
  </si>
  <si>
    <t>Polishop Shopping Flamboyant</t>
  </si>
  <si>
    <t>FLA</t>
  </si>
  <si>
    <t>Deputado Jamel Cecílio</t>
  </si>
  <si>
    <t>F005431</t>
  </si>
  <si>
    <t>SERVICO NACIONAL DE APRENDIZAGEM INDUSTRIAL</t>
  </si>
  <si>
    <t>03.774.819/0059-10</t>
  </si>
  <si>
    <t>SENAI DEPARTAMENTO REGIONAL DO</t>
  </si>
  <si>
    <t>PEREIRA BARRETO 456</t>
  </si>
  <si>
    <t>F005432</t>
  </si>
  <si>
    <t>00.436.042/0214-10</t>
  </si>
  <si>
    <t>Polishop Shopping Passeio Das Águas</t>
  </si>
  <si>
    <t>PAG</t>
  </si>
  <si>
    <t>F005433</t>
  </si>
  <si>
    <t>00.436.042/0225-72</t>
  </si>
  <si>
    <t>Polishop Shopping Portal</t>
  </si>
  <si>
    <t>POR</t>
  </si>
  <si>
    <t>F005434</t>
  </si>
  <si>
    <t>00.436.042/0091-26</t>
  </si>
  <si>
    <t>Polishop Shopping Aldeota</t>
  </si>
  <si>
    <t>F005435</t>
  </si>
  <si>
    <t>00.436.042/0137-43</t>
  </si>
  <si>
    <t>Polishop Shopping Iguatemi Fortaleza</t>
  </si>
  <si>
    <t>IFO</t>
  </si>
  <si>
    <t>F005436</t>
  </si>
  <si>
    <t>00.436.042/0163-35</t>
  </si>
  <si>
    <t>Polishop Shopping Cariri</t>
  </si>
  <si>
    <t>CRR</t>
  </si>
  <si>
    <t>F005437</t>
  </si>
  <si>
    <t>00.436.042/0160-92</t>
  </si>
  <si>
    <t>Polishop Outlet Alexânia</t>
  </si>
  <si>
    <t>Alexânia</t>
  </si>
  <si>
    <t>OUA</t>
  </si>
  <si>
    <t>BR-060</t>
  </si>
  <si>
    <t>F005438</t>
  </si>
  <si>
    <t>PJR4BIZZ SERVICOS ADMINISTRATIVOS LTDA - ME</t>
  </si>
  <si>
    <t>09.245.727/0001-03</t>
  </si>
  <si>
    <t>DAMASCENO VIEIRA 1080 CJ 122</t>
  </si>
  <si>
    <t>F005439</t>
  </si>
  <si>
    <t>FLAVIA RODRIGUES AMARAL LIMA - ME</t>
  </si>
  <si>
    <t>25.390.612/0001-69</t>
  </si>
  <si>
    <t>WILLIAM SPEERS 288</t>
  </si>
  <si>
    <t>F005440</t>
  </si>
  <si>
    <t>ELIEN DELLE CAVE - ME</t>
  </si>
  <si>
    <t>19.713.581/0001-37</t>
  </si>
  <si>
    <t>DOS SOROCABANOS 55 AP 3151 BL B1</t>
  </si>
  <si>
    <t>F005441</t>
  </si>
  <si>
    <t>LIMA E ROCHA ALIMENTOS LTDA - EPP</t>
  </si>
  <si>
    <t>24.831.693/0001-22</t>
  </si>
  <si>
    <t>Quiznos Quiosque</t>
  </si>
  <si>
    <t>LOJA 01</t>
  </si>
  <si>
    <t>qsorvetes@gmail.com; cptrocas@dotz.com.br</t>
  </si>
  <si>
    <t>F005442</t>
  </si>
  <si>
    <t>83.646.984/0092-47</t>
  </si>
  <si>
    <t>Angeloni Brusque</t>
  </si>
  <si>
    <t>Martin Luther</t>
  </si>
  <si>
    <t>F005443</t>
  </si>
  <si>
    <t>83.646.984/0093-28</t>
  </si>
  <si>
    <t>Farmácia 103 - Angeloni Brusque</t>
  </si>
  <si>
    <t>F005444</t>
  </si>
  <si>
    <t>83.646.984/0040-16</t>
  </si>
  <si>
    <t>Posto Angeloni Trindade</t>
  </si>
  <si>
    <t>F005445</t>
  </si>
  <si>
    <t>PERALTA DISTRIBUIDORA DE ALIMENTOS LTDA</t>
  </si>
  <si>
    <t>07.158.073/0014-70</t>
  </si>
  <si>
    <t>236 - Paulistão Jundiaí</t>
  </si>
  <si>
    <t>F005446</t>
  </si>
  <si>
    <t>ANCORADOURO REPRESENTAÇÕES E TURISMO LTDA.</t>
  </si>
  <si>
    <t>58.451.394/0007-70</t>
  </si>
  <si>
    <t>ANCORADOURO</t>
  </si>
  <si>
    <t>daniela@ancoradouro.com.br; cptrocas@dotz.com.br</t>
  </si>
  <si>
    <t>AV. SÃO LUIS</t>
  </si>
  <si>
    <t>F005447</t>
  </si>
  <si>
    <t>Viviane Nunes de Oliveira de Freitas</t>
  </si>
  <si>
    <t>353.029.588-48</t>
  </si>
  <si>
    <t>viviane.freitas@dotz.com.br</t>
  </si>
  <si>
    <t>F005448</t>
  </si>
  <si>
    <t>FERNANDA DE ALMEIDA CUNHA EVENTOS - EPP</t>
  </si>
  <si>
    <t>23.407.237/0001-97</t>
  </si>
  <si>
    <t>STAR PALESTRAS E EVENTOS</t>
  </si>
  <si>
    <t>fernanda.cunha@starpalestras.com.br</t>
  </si>
  <si>
    <t>F005449</t>
  </si>
  <si>
    <t>FERNANDO ROSSETTO DE SOUZA</t>
  </si>
  <si>
    <t>219.827.098-63</t>
  </si>
  <si>
    <t>fernando.rossetto@dotz.com.br</t>
  </si>
  <si>
    <t>Samuel Schwarts</t>
  </si>
  <si>
    <t>F005450</t>
  </si>
  <si>
    <t>24.348.217/0001-55</t>
  </si>
  <si>
    <t>Bob's -  Quiosque Fenix</t>
  </si>
  <si>
    <t>mauricioacordi@engeplus.com.br; cptrocas@dotz.com.br</t>
  </si>
  <si>
    <t>F005451</t>
  </si>
  <si>
    <t>LISBOA IMPORTADOS LTDA</t>
  </si>
  <si>
    <t>00.936.602/0001-55</t>
  </si>
  <si>
    <t>CASA LISBOA</t>
  </si>
  <si>
    <t>financeiro2@casalisboa.com.br</t>
  </si>
  <si>
    <t>Silvio Romero</t>
  </si>
  <si>
    <t>F005452</t>
  </si>
  <si>
    <t>GRAFICA SANTO ANTONIO LTDA</t>
  </si>
  <si>
    <t>28.156.297/0001-06</t>
  </si>
  <si>
    <t>GRÁFICA E EDITORA - GSA</t>
  </si>
  <si>
    <t>faturamento@graficagsa.com.br  ; cptrocas@dotz.com.br</t>
  </si>
  <si>
    <t>PEDRO BOTTI</t>
  </si>
  <si>
    <t>F005453</t>
  </si>
  <si>
    <t>IMAGITON IDEIAS TANGÍVEIS LTDA-ME</t>
  </si>
  <si>
    <t>10.936.572/0001-30</t>
  </si>
  <si>
    <t>IMAGITON IDEIAS TANGÍVEIS</t>
  </si>
  <si>
    <t>PEDRO BOTTI 100</t>
  </si>
  <si>
    <t>F005454</t>
  </si>
  <si>
    <t>LE GASTRÔ COMÉRCIO E SERVIÇOS EM ALIMENTOS LTDA - ME</t>
  </si>
  <si>
    <t>01.306.563/0001-75</t>
  </si>
  <si>
    <t>BUFFET LE GASTRÔ</t>
  </si>
  <si>
    <t>michels@gmail.com; mylenemichels@gmail.com</t>
  </si>
  <si>
    <t>CUBATAO 383</t>
  </si>
  <si>
    <t>F005455</t>
  </si>
  <si>
    <t>Caroline Santos Monteiro 12529611700</t>
  </si>
  <si>
    <t>16.771.508/0001-23</t>
  </si>
  <si>
    <t>Caroline Monteiro</t>
  </si>
  <si>
    <t>caroline@idealpromomkt.com.br</t>
  </si>
  <si>
    <t>RIO BRANCO 277 SL 1802</t>
  </si>
  <si>
    <t>F005456</t>
  </si>
  <si>
    <t>Santa Produção Cinematográfica Ltda</t>
  </si>
  <si>
    <t>09.528.467/0001-83</t>
  </si>
  <si>
    <t>planetagcesar@gmail.com</t>
  </si>
  <si>
    <t>Tonelero</t>
  </si>
  <si>
    <t>F005457</t>
  </si>
  <si>
    <t>Vitor dos Reses Martinez</t>
  </si>
  <si>
    <t>379.837.358-20</t>
  </si>
  <si>
    <t>vitor.martinez@dotz.com.br</t>
  </si>
  <si>
    <t>F005458</t>
  </si>
  <si>
    <t>027 MARKETING PROMOCIONAL E EVENTOS LTDA ME</t>
  </si>
  <si>
    <t>18.366.877/0001-66</t>
  </si>
  <si>
    <t>CEL MASCARENHAS 102 FRENTE</t>
  </si>
  <si>
    <t>F005459</t>
  </si>
  <si>
    <t>CARLOS ALBERTO FELIX DA SILVA - ME</t>
  </si>
  <si>
    <t>08.669.083/0001-18</t>
  </si>
  <si>
    <t>RAFAEL CAMATA 45 SL 1</t>
  </si>
  <si>
    <t>F005460</t>
  </si>
  <si>
    <t>PROPAGBR INDUSTRIA E SERVICO DE COMUNICACAO VISUAL LTDA - M</t>
  </si>
  <si>
    <t>08.948.321/0001-24</t>
  </si>
  <si>
    <t>PROPAGBR COMUNICACAO VISUAL</t>
  </si>
  <si>
    <t>ANTONIO ABRAAO 160</t>
  </si>
  <si>
    <t>F005461</t>
  </si>
  <si>
    <t>Thais Cristina Carvalho</t>
  </si>
  <si>
    <t>372.946.638-07</t>
  </si>
  <si>
    <t>thais.carvalho@dotz.com.br</t>
  </si>
  <si>
    <t>F005462</t>
  </si>
  <si>
    <t>NOX COMUNICACAO VISUAL LTDA EPP</t>
  </si>
  <si>
    <t>15.662.542/0001-05</t>
  </si>
  <si>
    <t>WASHINGTON SOARES 6555</t>
  </si>
  <si>
    <t>F005463</t>
  </si>
  <si>
    <t>MINAS TENIS CLUBE</t>
  </si>
  <si>
    <t>luciana.vieira@minastc.com.br; clarissa.lopes@minastc.com.br; cptrocas@dotz.com.br</t>
  </si>
  <si>
    <t>F005464</t>
  </si>
  <si>
    <t>TUPAN CONSTRUÇÕES - Tupan Imbiribeira (P)</t>
  </si>
  <si>
    <t>financeiro@tupan.com.br;azenildo.melo@tupan.com.br;cptrocas@dotz.com.br</t>
  </si>
  <si>
    <t>F005465</t>
  </si>
  <si>
    <t>00.279.531/0003-27</t>
  </si>
  <si>
    <t>TUPAN CONSTRUÇÕES - Tupan Afogados</t>
  </si>
  <si>
    <t>azenildo.melo@tupan.com.br;financeiro@tupan.com.br; cptrocas@dotz.com.br</t>
  </si>
  <si>
    <t>Padre Teofilo Tworz</t>
  </si>
  <si>
    <t>F005466</t>
  </si>
  <si>
    <t>A25 ARTIGOS PARA FESTAS</t>
  </si>
  <si>
    <t>17.539.189/0001-98</t>
  </si>
  <si>
    <t>A25</t>
  </si>
  <si>
    <t>sac@a25festas.com.br</t>
  </si>
  <si>
    <t>SEN QUEIROS 66 SL 2</t>
  </si>
  <si>
    <t>F005467</t>
  </si>
  <si>
    <t>00.436.042/0217-62</t>
  </si>
  <si>
    <t>Polishop Outlet Fashion Fortaleza</t>
  </si>
  <si>
    <t>OFF</t>
  </si>
  <si>
    <t>BR 020</t>
  </si>
  <si>
    <t>F005468</t>
  </si>
  <si>
    <t>S&amp;D TECNOLOGIA COMERCIO E SERVIÇOS DE INFORMATICA LTDA</t>
  </si>
  <si>
    <t>05.907.825/0003-70</t>
  </si>
  <si>
    <t>marcos@sdtecnologia.com.br</t>
  </si>
  <si>
    <t>Darly Santos</t>
  </si>
  <si>
    <t>F005469</t>
  </si>
  <si>
    <t>TECX PARK GESTÃO MAO DE OBRA TEMPORARIA E SERV DE TERCEIRIZAÇÃO LTDA - EPP</t>
  </si>
  <si>
    <t>26.115.938/0001-40</t>
  </si>
  <si>
    <t>TECX GESTÃO</t>
  </si>
  <si>
    <t>cristiane@tecxgestao.com</t>
  </si>
  <si>
    <t>Landizal</t>
  </si>
  <si>
    <t>F005470</t>
  </si>
  <si>
    <t>FM SERVICOS EM EQUIPAMENTOS DE ESCRITORIO LTDA - ME</t>
  </si>
  <si>
    <t>03.324.049/0001-98</t>
  </si>
  <si>
    <t>FM EQUIPAMENTOS PARA ESCRITORIO</t>
  </si>
  <si>
    <t>vendas3@fmsuprimentos.com.br</t>
  </si>
  <si>
    <t>CJ 8 LT 14</t>
  </si>
  <si>
    <t>F005471</t>
  </si>
  <si>
    <t>RICARDO NAMINOME</t>
  </si>
  <si>
    <t>073.638.048-50</t>
  </si>
  <si>
    <t>F005472</t>
  </si>
  <si>
    <t>BRASIL ESPRESSO COMERCIO ATACADISTA LTDA.</t>
  </si>
  <si>
    <t>01.703.285/0006-02</t>
  </si>
  <si>
    <t>ANDREA.LORENA@ACCAFE.COM.BR</t>
  </si>
  <si>
    <t>Diacono Josias de Souza</t>
  </si>
  <si>
    <t>F005473</t>
  </si>
  <si>
    <t>ALESSANDRO TETSUO SAKAUE 21504232860</t>
  </si>
  <si>
    <t>24.795.971/0001-33</t>
  </si>
  <si>
    <t>LUCIA AKEMI YAMAUTI</t>
  </si>
  <si>
    <t>lcarte@lcarte.com</t>
  </si>
  <si>
    <t>LEOPOLDO DE FREITAS 330</t>
  </si>
  <si>
    <t>F005474</t>
  </si>
  <si>
    <t>MERGULHEI PUBLICIDADE DIGITAL LTDA.</t>
  </si>
  <si>
    <t>MERGULHEI PUBLICIDADE DIGITAL</t>
  </si>
  <si>
    <t>fernando@mergulhei.com.br</t>
  </si>
  <si>
    <t>JURUPARI 210 SUBSL</t>
  </si>
  <si>
    <t>F005475</t>
  </si>
  <si>
    <t>SAUTER VENTES SERVIÇOS E ORGANIZAÇÕES LTDA</t>
  </si>
  <si>
    <t>17.573.681/0001-80</t>
  </si>
  <si>
    <t>SAUTER VENTES DO BRASIL</t>
  </si>
  <si>
    <t>GIBRAN@SAUTERVENTES.COM</t>
  </si>
  <si>
    <t>RUI BARBOSA 254 SL 3 A</t>
  </si>
  <si>
    <t>F005476</t>
  </si>
  <si>
    <t>COML. FARMACEUTICA MAURICIO MUNHOZ LTDA.</t>
  </si>
  <si>
    <t>Farma Ponte (P)</t>
  </si>
  <si>
    <t>D-106</t>
  </si>
  <si>
    <t>F005477</t>
  </si>
  <si>
    <t>03.631.302/0002-37</t>
  </si>
  <si>
    <t>Farma Ponte - Caraguá Centro II</t>
  </si>
  <si>
    <t>Caraguatatuba</t>
  </si>
  <si>
    <t>D-120</t>
  </si>
  <si>
    <t>F005478</t>
  </si>
  <si>
    <t>EBG ASSESSORIA EMPRESARIAL LTDA.</t>
  </si>
  <si>
    <t>11.508.724/0001-67</t>
  </si>
  <si>
    <t>EBG ASSESSORIA EMPRESARIAL</t>
  </si>
  <si>
    <t>JOAQUIM FLORIANO 834 AND 12 CJ 123 E 124</t>
  </si>
  <si>
    <t>F005479</t>
  </si>
  <si>
    <t>71.448.047/0048-24</t>
  </si>
  <si>
    <t>Farma Ponte - Residencial Villazul</t>
  </si>
  <si>
    <t>Doutor Jose Aleixo Irmao</t>
  </si>
  <si>
    <t>F005480</t>
  </si>
  <si>
    <t>Bob's Quiosque Shopping Niteroi Plaza I</t>
  </si>
  <si>
    <t>lucasmoura_c@hotmail.com; lucasmoura_c@hotmail.com; cptrocas@dotz.com.br</t>
  </si>
  <si>
    <t>PRAÇA XV DE NOVEMBRO</t>
  </si>
  <si>
    <t>F005481</t>
  </si>
  <si>
    <t>Bob's Shopping Niterói Plaza</t>
  </si>
  <si>
    <t>lucasmoura_c@hotmail.com; cptrocas@dotz.com.br</t>
  </si>
  <si>
    <t>F005482</t>
  </si>
  <si>
    <t>Bob's Rua Gaviao Peixoto</t>
  </si>
  <si>
    <t>Gaviao Peixoto</t>
  </si>
  <si>
    <t>F005483</t>
  </si>
  <si>
    <t>Bruno Rafael Pinto Rodrigues</t>
  </si>
  <si>
    <t>026.603.893-06</t>
  </si>
  <si>
    <t>F005484</t>
  </si>
  <si>
    <t>08.616.988/0006-34</t>
  </si>
  <si>
    <t>Superbom Riacho Fundo II</t>
  </si>
  <si>
    <t>LOJA09</t>
  </si>
  <si>
    <t>renan@superbomsupermercado.com.br; cptrocas@dotz.com.br</t>
  </si>
  <si>
    <t>Central - SHRF II QC 03 CONJ. 02 LJ 01</t>
  </si>
  <si>
    <t>F005485</t>
  </si>
  <si>
    <t>ROSA MASSOTI TURISMO E INTERCAMBIO</t>
  </si>
  <si>
    <t>01.672.485/0001-22</t>
  </si>
  <si>
    <t>QDV TOUR OPERATOR</t>
  </si>
  <si>
    <t>carolina@rosamassoti.com.br</t>
  </si>
  <si>
    <t>Antonio Segre</t>
  </si>
  <si>
    <t>F005486</t>
  </si>
  <si>
    <t>MARCIUS J. E. BERLINCK SERVIÇOS ADMINISTRATIVOS ME</t>
  </si>
  <si>
    <t>26.263.239/0001-48</t>
  </si>
  <si>
    <t>F005487</t>
  </si>
  <si>
    <t>Bob's Brasília - Boulevard Shopping - Loja</t>
  </si>
  <si>
    <t>mariahrosadurate@gmail.com; cptrocas@dotz.com.br</t>
  </si>
  <si>
    <t>F005488</t>
  </si>
  <si>
    <t>79.430.682/0131-00</t>
  </si>
  <si>
    <t>PR - 201 - FRANCISCO BELTRAO PRACA</t>
  </si>
  <si>
    <t>Francisco Beltrao</t>
  </si>
  <si>
    <t>Frei Deodato</t>
  </si>
  <si>
    <t>F005489</t>
  </si>
  <si>
    <t>RICARDO NAMINDOME - ME</t>
  </si>
  <si>
    <t>26.361.633/0001-19</t>
  </si>
  <si>
    <t>CONTATO@MACEL.COM.BR</t>
  </si>
  <si>
    <t>DR SODRE 232 AP 66</t>
  </si>
  <si>
    <t>F005490</t>
  </si>
  <si>
    <t>POLIMPORT COMÉRCIO E EXPORTAÇÃO LTDA</t>
  </si>
  <si>
    <t>00.436.042/0008-46</t>
  </si>
  <si>
    <t>F005491</t>
  </si>
  <si>
    <t>00.436.042/0110-23</t>
  </si>
  <si>
    <t>Brasília - Polishop Shopping Taguatinga</t>
  </si>
  <si>
    <t>Taguatinga</t>
  </si>
  <si>
    <t>TAG</t>
  </si>
  <si>
    <t>210 QS 01</t>
  </si>
  <si>
    <t>F005492</t>
  </si>
  <si>
    <t>Danilo Akio Yoshinaga</t>
  </si>
  <si>
    <t>397.723.888-47</t>
  </si>
  <si>
    <t>F005493</t>
  </si>
  <si>
    <t>CRISTIANO BRASIL SPERB SERVICOS DE TI - ME</t>
  </si>
  <si>
    <t>26.242.980/0001-22</t>
  </si>
  <si>
    <t>CRISTIANO BRASIL SPERB SERVICOS DE TI</t>
  </si>
  <si>
    <t>Nebraska</t>
  </si>
  <si>
    <t>F005494</t>
  </si>
  <si>
    <t>ADRIANO C DA SILVA MOTO ENTREGA ME</t>
  </si>
  <si>
    <t>ACS LOGISTICAS EXPRESS</t>
  </si>
  <si>
    <t>Don Helder Camara</t>
  </si>
  <si>
    <t>F005495</t>
  </si>
  <si>
    <t>J.CHEBLY EMPREENDIMENTOS DE PUBLICIDADE S/A</t>
  </si>
  <si>
    <t>19.161.504/0001-11</t>
  </si>
  <si>
    <t>J.CHEBLY</t>
  </si>
  <si>
    <t>jefferson.amaral@jchebly.com.br</t>
  </si>
  <si>
    <t>DO INGA 16 TER LJ 1</t>
  </si>
  <si>
    <t>F005496</t>
  </si>
  <si>
    <t>Alessandro Soares Barros</t>
  </si>
  <si>
    <t>038.894.806-08</t>
  </si>
  <si>
    <t>alessandro.barros@dotz.com.br</t>
  </si>
  <si>
    <t>F005497</t>
  </si>
  <si>
    <t>Amanda Regina da Silva</t>
  </si>
  <si>
    <t>228.825.288-09</t>
  </si>
  <si>
    <t>amanda.silva@dotz.com.br</t>
  </si>
  <si>
    <t>F005498</t>
  </si>
  <si>
    <t>Camile Alves Delgado de Alencar</t>
  </si>
  <si>
    <t>428.166.598-60</t>
  </si>
  <si>
    <t>camile.alencar@dotz.com.br</t>
  </si>
  <si>
    <t>F005499</t>
  </si>
  <si>
    <t>Daniel Alexandre de Carvalho</t>
  </si>
  <si>
    <t>472.378.128-58</t>
  </si>
  <si>
    <t>daniel.carvalho@dotz.com.br</t>
  </si>
  <si>
    <t>F005500</t>
  </si>
  <si>
    <t>Denise Ferreira Eleoterio</t>
  </si>
  <si>
    <t>365.019.028-19</t>
  </si>
  <si>
    <t>denise.eleoterio@dotz.com.br</t>
  </si>
  <si>
    <t>F005501</t>
  </si>
  <si>
    <t>Rafael Silva Sotero</t>
  </si>
  <si>
    <t>094.348.759-51</t>
  </si>
  <si>
    <t>Rafael Silva  Sotero</t>
  </si>
  <si>
    <t>Rafael.sotero@dotz.com.br</t>
  </si>
  <si>
    <t>F005502</t>
  </si>
  <si>
    <t>Josieli Danirris Medeiros de Sales</t>
  </si>
  <si>
    <t>424.100.348-61</t>
  </si>
  <si>
    <t>josieli.sales@dotz.com.br</t>
  </si>
  <si>
    <t>F005503</t>
  </si>
  <si>
    <t>Patrícia Ferreira Lima Ribeiro</t>
  </si>
  <si>
    <t>122.595.648-01</t>
  </si>
  <si>
    <t>patricia.ribeiro@dotz.com.br</t>
  </si>
  <si>
    <t>F005504</t>
  </si>
  <si>
    <t>Petterson Pires de Oliveira Medeiros</t>
  </si>
  <si>
    <t>415.232.168-75</t>
  </si>
  <si>
    <t>petterson.medeiros@dotz.com.br</t>
  </si>
  <si>
    <t>F005505</t>
  </si>
  <si>
    <t>COMERCIAL DBS E-COMMERCE DE ELETRODOMESTICOS LTDA - EPP</t>
  </si>
  <si>
    <t>28.442.568/0001-81</t>
  </si>
  <si>
    <t>Comercial DBS E-Commerce</t>
  </si>
  <si>
    <t>ronaldo@shopdbs.com.br; financeiro@shopdbs.com.br; cptrocas@dotz.com.br</t>
  </si>
  <si>
    <t>Matilde Diez</t>
  </si>
  <si>
    <t>F005506</t>
  </si>
  <si>
    <t>00.279.531/0008-31</t>
  </si>
  <si>
    <t>TUPAN CONSTRUÇÕES - Tupan Filial Caruaru</t>
  </si>
  <si>
    <t>financeiro@tupan.com.br;azenildo.melo@tupan.com.br; cptrocas@dotz.com.br</t>
  </si>
  <si>
    <t>F005507</t>
  </si>
  <si>
    <t>00.279.531/0006-70</t>
  </si>
  <si>
    <t>TUPAN CONSTRUÇÕES - Tupan Filial Maceió</t>
  </si>
  <si>
    <t>azenildo.melo@tupan.com.br; financeiro@tupan.com.br; cptrocas@dotz.com.br</t>
  </si>
  <si>
    <t>Doutor Durval de Goes Monteiro</t>
  </si>
  <si>
    <t>F005508</t>
  </si>
  <si>
    <t>KRAFT CONSULTING SOLUÇÕES EMPRESARIAIS LTDA</t>
  </si>
  <si>
    <t>06.057.371/0001-96</t>
  </si>
  <si>
    <t>fabiana.reis@kconsulting.com.br</t>
  </si>
  <si>
    <t>F005509</t>
  </si>
  <si>
    <t>André Silveira Turrioni</t>
  </si>
  <si>
    <t>089.091.696-99</t>
  </si>
  <si>
    <t>andre.turrioni@dotz.com.br</t>
  </si>
  <si>
    <t>F005510</t>
  </si>
  <si>
    <t>TIMBAUBA LOCACAO DE ESTRUTURAS PARA EVENTOS LTDA ME</t>
  </si>
  <si>
    <t>23.244.203/0001-29</t>
  </si>
  <si>
    <t>Bernardo Manuel</t>
  </si>
  <si>
    <t>F005511</t>
  </si>
  <si>
    <t>CWBE COWORKING ESCRITORIOS COMPARTILHADOS LTDA</t>
  </si>
  <si>
    <t>06.044.379/0001-18</t>
  </si>
  <si>
    <t>contato@cwbe.com.br</t>
  </si>
  <si>
    <t>Humberto Carta</t>
  </si>
  <si>
    <t>F005512</t>
  </si>
  <si>
    <t>Bob's Quiosque Garcez</t>
  </si>
  <si>
    <t>wagnerventura@gmail.com.br; cptrocas@dotz.com.br</t>
  </si>
  <si>
    <t>F005513</t>
  </si>
  <si>
    <t>Karina Aguiar da Silva</t>
  </si>
  <si>
    <t>331.593.928-48</t>
  </si>
  <si>
    <t>karina.silva@dotz.com.br</t>
  </si>
  <si>
    <t>F005514</t>
  </si>
  <si>
    <t>André Francisco Gonçalves Penariol</t>
  </si>
  <si>
    <t>272.954.228-03</t>
  </si>
  <si>
    <t>andre.penariol@dotz.com.br</t>
  </si>
  <si>
    <t>F005515</t>
  </si>
  <si>
    <t>HAPVIDA ASSISTÊNCIA MÉDICA LTDA</t>
  </si>
  <si>
    <t>Hapvida Assistencia</t>
  </si>
  <si>
    <t>wfernandes@hapvida.com.br; rosanias@hapvida.com.br ; cptrocas@dotz.com.br</t>
  </si>
  <si>
    <t>F005516</t>
  </si>
  <si>
    <t>RI HAPPY BRINQUEDOS S.A.</t>
  </si>
  <si>
    <t>58.731.662/0041-09</t>
  </si>
  <si>
    <t>RJ - Ri Happy Shopping Nova América</t>
  </si>
  <si>
    <t>F005517</t>
  </si>
  <si>
    <t>58.731.662/0052-61</t>
  </si>
  <si>
    <t>RJ - Ri Happy Bangu Shopping</t>
  </si>
  <si>
    <t>F005518</t>
  </si>
  <si>
    <t>58.731.662/0047-02</t>
  </si>
  <si>
    <t>RJ - Ri Happy Via Parque Shopping</t>
  </si>
  <si>
    <t>F005519</t>
  </si>
  <si>
    <t>58.731.662/0027-50</t>
  </si>
  <si>
    <t>Recife - Ri Happy Shopping Center Guararapes</t>
  </si>
  <si>
    <t>F005520</t>
  </si>
  <si>
    <t>58.731.662/0024-08</t>
  </si>
  <si>
    <t>Recife - Ri Happy Shopping Center Recife</t>
  </si>
  <si>
    <t>F005521</t>
  </si>
  <si>
    <t>58.731.662/0048-85</t>
  </si>
  <si>
    <t>RJ - Ri Happy Ilha Plaza Shopping</t>
  </si>
  <si>
    <t>Maestro Paulo E Silva</t>
  </si>
  <si>
    <t>F005522</t>
  </si>
  <si>
    <t>58.731.662/0129-85</t>
  </si>
  <si>
    <t>Recife - Ri Happy Riomar Shopping Recife</t>
  </si>
  <si>
    <t>F005523</t>
  </si>
  <si>
    <t>58.731.662/0132-80</t>
  </si>
  <si>
    <t>Recife - Ri Happy North Shopping Caruaru</t>
  </si>
  <si>
    <t>F005524</t>
  </si>
  <si>
    <t>DINHO EVENTOS LTDA</t>
  </si>
  <si>
    <t>14.426.039/0001-80</t>
  </si>
  <si>
    <t>CARICANECAS</t>
  </si>
  <si>
    <t>atendimento@caricanecas.com.br</t>
  </si>
  <si>
    <t>Jose Versolato</t>
  </si>
  <si>
    <t>F005525</t>
  </si>
  <si>
    <t>OTAVIANO ALVES CARTUCHOS EIRELI ME</t>
  </si>
  <si>
    <t>26.089.129/0001-01</t>
  </si>
  <si>
    <t>Max Cartuchos</t>
  </si>
  <si>
    <t>joyce@marketingcartuchos.com.br</t>
  </si>
  <si>
    <t>GERALDO HIGINO DE CARVALHO</t>
  </si>
  <si>
    <t>F005526</t>
  </si>
  <si>
    <t>L G BRITO CARTUCHOS EIRELI - ME</t>
  </si>
  <si>
    <t>18.245.790/0001-30</t>
  </si>
  <si>
    <t>Brasilandia</t>
  </si>
  <si>
    <t>F005527</t>
  </si>
  <si>
    <t>Mara Aparecida de Oliveira Maricato</t>
  </si>
  <si>
    <t>373.357.150-91</t>
  </si>
  <si>
    <t>Mombaca</t>
  </si>
  <si>
    <t>F005528</t>
  </si>
  <si>
    <t>DROGARIA CARAMANTI LTDA</t>
  </si>
  <si>
    <t>Farma Ponte - Campinas III (P)</t>
  </si>
  <si>
    <t>D-158</t>
  </si>
  <si>
    <t>F005529</t>
  </si>
  <si>
    <t>Farma Ponte - Campinas Iii</t>
  </si>
  <si>
    <t>10.701.510/0006-54</t>
  </si>
  <si>
    <t>Farma Ponte - Campinas I</t>
  </si>
  <si>
    <t>D-154</t>
  </si>
  <si>
    <t>F005530</t>
  </si>
  <si>
    <t>LACOS CORPORATIVOS COMERCIO DE PRESENTES EIRELI - ME</t>
  </si>
  <si>
    <t>26.124.808/0001-74</t>
  </si>
  <si>
    <t>mauro.vitalino@lacoscorporativos.com.br</t>
  </si>
  <si>
    <t>F005531</t>
  </si>
  <si>
    <t>INSTITUTO TÉCNICO PSICOLÓGICO SÃO PAULO LTDA.</t>
  </si>
  <si>
    <t>56.929.953/0001-93</t>
  </si>
  <si>
    <t>IPPA-INSTITUTO PIERON PSICOLOGIA APLICADA</t>
  </si>
  <si>
    <t>administrativo@pieron.com.br e rafaelbruno@pieron.com.br</t>
  </si>
  <si>
    <t>Alice de Castro</t>
  </si>
  <si>
    <t>F005532</t>
  </si>
  <si>
    <t>ÓTICAS DINIZ Loja 03 Expedito Garcia 171 (P)</t>
  </si>
  <si>
    <t>F005533</t>
  </si>
  <si>
    <t>SARKIS &amp; SARKIS LTDA</t>
  </si>
  <si>
    <t>00.533.018/0001-59</t>
  </si>
  <si>
    <t>CONSTRUCENTER CECIN SARKIS</t>
  </si>
  <si>
    <t>F005534</t>
  </si>
  <si>
    <t>DIGITAL FULL SERVICE COMUNICACAO LTDA - EPP</t>
  </si>
  <si>
    <t>18.668.599/0001-00</t>
  </si>
  <si>
    <t>INFOBIP BRAZIL SERVICOS DE VALOR ADICIONADO LTDA.</t>
  </si>
  <si>
    <t>13.829.815/0002-00</t>
  </si>
  <si>
    <t>INFOBIP</t>
  </si>
  <si>
    <t>Caio.Borges@infobip.com</t>
  </si>
  <si>
    <t>F005536</t>
  </si>
  <si>
    <t>03.631.302/0008-22</t>
  </si>
  <si>
    <t>FARMA PONTE - Caraguá Centro I</t>
  </si>
  <si>
    <t>D-111</t>
  </si>
  <si>
    <t>Altino Arantes</t>
  </si>
  <si>
    <t>F005537</t>
  </si>
  <si>
    <t>Renilda Baltar</t>
  </si>
  <si>
    <t>068.526.167-03</t>
  </si>
  <si>
    <t>F005538</t>
  </si>
  <si>
    <t>ESCUTER ANÁLISE DE MERCADO S.A</t>
  </si>
  <si>
    <t>09.388.850/0001-83</t>
  </si>
  <si>
    <t>PINION</t>
  </si>
  <si>
    <t>financeiro@pinion.com.br e bruno.cozzolino@pinion.com.br</t>
  </si>
  <si>
    <t>PROFESSOR CARLOS DE CARVALHO</t>
  </si>
  <si>
    <t>F005539</t>
  </si>
  <si>
    <t>Quick Lube Venda Nova</t>
  </si>
  <si>
    <t>LOJA45810</t>
  </si>
  <si>
    <t>Vilarinho</t>
  </si>
  <si>
    <t>F005540</t>
  </si>
  <si>
    <t>Quick Lube Praia</t>
  </si>
  <si>
    <t>do Registro</t>
  </si>
  <si>
    <t>F005541</t>
  </si>
  <si>
    <t>Quick Lube Contorno</t>
  </si>
  <si>
    <t>F005542</t>
  </si>
  <si>
    <t>Quick Lube Tereza Cristina</t>
  </si>
  <si>
    <t>Hum</t>
  </si>
  <si>
    <t>F005543</t>
  </si>
  <si>
    <t>ÓTICAS DINIZ Loja 10 Avenida Central 467 (P)</t>
  </si>
  <si>
    <t>F005544</t>
  </si>
  <si>
    <t>Droga Pop - SEN. CANEDO MACAUBAS</t>
  </si>
  <si>
    <t>FR032</t>
  </si>
  <si>
    <t>gomidefarma@gmail.com; cptrocas@dotz.com.br</t>
  </si>
  <si>
    <t>F005545</t>
  </si>
  <si>
    <t>TELEFONICA DATA S.A.</t>
  </si>
  <si>
    <t>04.027.547/0036-61</t>
  </si>
  <si>
    <t>Tambore</t>
  </si>
  <si>
    <t>F005546</t>
  </si>
  <si>
    <t>13.670.673/0001-09</t>
  </si>
  <si>
    <t>Mundo Verde ISP - Jundiai</t>
  </si>
  <si>
    <t>jundiai@mundoverde.com.br; cptrocas@dotz.com.br</t>
  </si>
  <si>
    <t>F005547</t>
  </si>
  <si>
    <t>PUBLIC SYSTEM INDUSTRIA  E  COMERCIO DE ORIENTADORES DE PUBLICO LTDA - EPP</t>
  </si>
  <si>
    <t>10.322.423/0001-81</t>
  </si>
  <si>
    <t>PUBLIC SYSTEM</t>
  </si>
  <si>
    <t>COMERCIAL@PUBLICSYTEM.COM.BR</t>
  </si>
  <si>
    <t>F005548</t>
  </si>
  <si>
    <t>Rede Tigre - Auto Posto Valparaiso</t>
  </si>
  <si>
    <t>POSTO45018</t>
  </si>
  <si>
    <t>postotigrevalparaiso@hotmail.com; cptrocas@dotz.com.br</t>
  </si>
  <si>
    <t>F005549</t>
  </si>
  <si>
    <t>RI HAPPY BRINQUEDOS S/A</t>
  </si>
  <si>
    <t>58.731.662/0043-70</t>
  </si>
  <si>
    <t>RJ - Ri Happy Norte Shopping Center</t>
  </si>
  <si>
    <t>F005550</t>
  </si>
  <si>
    <t>58.731.662/0038-03</t>
  </si>
  <si>
    <t>RJ - Ri Happy São Gonçalo Shopping Rio</t>
  </si>
  <si>
    <t>F005551</t>
  </si>
  <si>
    <t>58.731.662/0039-94</t>
  </si>
  <si>
    <t>RJ - Ri Happy Madureira Shopping</t>
  </si>
  <si>
    <t>Madureira</t>
  </si>
  <si>
    <t>Do Portela</t>
  </si>
  <si>
    <t>F005552</t>
  </si>
  <si>
    <t>58.731.662/0152-24</t>
  </si>
  <si>
    <t>RJ - Ri Happy Américas Shopping</t>
  </si>
  <si>
    <t>F005553</t>
  </si>
  <si>
    <t>58.731.662/0109-31</t>
  </si>
  <si>
    <t>RJ - Ri Happy Via Brasil Shopping Rio</t>
  </si>
  <si>
    <t>F005554</t>
  </si>
  <si>
    <t>58.731.662/0168-91</t>
  </si>
  <si>
    <t>RJ - Ri Happy Parque Shopping Sulacap</t>
  </si>
  <si>
    <t>F005555</t>
  </si>
  <si>
    <t>58.731.662/0042-90</t>
  </si>
  <si>
    <t>RJ - Ri Happy West Shopping Rio</t>
  </si>
  <si>
    <t>Rio Grande</t>
  </si>
  <si>
    <t>Do Mendanha</t>
  </si>
  <si>
    <t>F005556</t>
  </si>
  <si>
    <t>58.731.662/0044-51</t>
  </si>
  <si>
    <t>RJ - Ri Happy Boulevard Rio Iguatemi</t>
  </si>
  <si>
    <t>rio de Janeiro</t>
  </si>
  <si>
    <t>F005557</t>
  </si>
  <si>
    <t>58.731.662/0178-63</t>
  </si>
  <si>
    <t>RJ - Ri Happy Carioca Shopping</t>
  </si>
  <si>
    <t>F005558</t>
  </si>
  <si>
    <t>58.731.662/0045-32</t>
  </si>
  <si>
    <t>RJ - Ri Happy Plaza Shopping</t>
  </si>
  <si>
    <t>F005559</t>
  </si>
  <si>
    <t>58.731.662/0046-13</t>
  </si>
  <si>
    <t>RJ - Ri Happy Shopping Grande Rio</t>
  </si>
  <si>
    <t>Municipal de São João do Meriti</t>
  </si>
  <si>
    <t>F005560</t>
  </si>
  <si>
    <t>58.731.662/0113-18</t>
  </si>
  <si>
    <t>RJ - Ri Happy Shopping Jardim Guadalupe</t>
  </si>
  <si>
    <t>F005561</t>
  </si>
  <si>
    <t>58.731.662/0120-47</t>
  </si>
  <si>
    <t>RJ - Ri Happy Shopping Metropolitano Barra</t>
  </si>
  <si>
    <t>F005562</t>
  </si>
  <si>
    <t>58.731.662/0104-27</t>
  </si>
  <si>
    <t>RJ - Ri Happy Boulevard São Gonçalo</t>
  </si>
  <si>
    <t>F005563</t>
  </si>
  <si>
    <t>58.731.662/0184-01</t>
  </si>
  <si>
    <t>RJ - Ri Happy Shopping Nova Iguaçu</t>
  </si>
  <si>
    <t>F005564</t>
  </si>
  <si>
    <t>FERNANDA LIMA DE CASTILHO</t>
  </si>
  <si>
    <t>297.036.848-07</t>
  </si>
  <si>
    <t>fernanda.castilho@dotz.com.br</t>
  </si>
  <si>
    <t>F005565</t>
  </si>
  <si>
    <t>C P DOS SANTOS FILHO PRODUCOES - ME</t>
  </si>
  <si>
    <t>17.781.814/0001-03</t>
  </si>
  <si>
    <t>PSPROEVENTOS</t>
  </si>
  <si>
    <t>shows@paulinno.com.br</t>
  </si>
  <si>
    <t>Jose Domingues</t>
  </si>
  <si>
    <t>F005566</t>
  </si>
  <si>
    <t>André Porate Medeiros</t>
  </si>
  <si>
    <t>010.604.179-79</t>
  </si>
  <si>
    <t>andre.medeiros@dotz.com.br</t>
  </si>
  <si>
    <t>F005567</t>
  </si>
  <si>
    <t>Renan Silva de Menezes</t>
  </si>
  <si>
    <t>351.244.228-58</t>
  </si>
  <si>
    <t>renan.menezes@dotz.com.br</t>
  </si>
  <si>
    <t>F005568</t>
  </si>
  <si>
    <t>ANDREA JEANNE HUOT CARDOZO</t>
  </si>
  <si>
    <t>317.498.778-48</t>
  </si>
  <si>
    <t>andrea.cardozo@dotz.com.br</t>
  </si>
  <si>
    <t>F005569</t>
  </si>
  <si>
    <t>AUTO POSTO LAURINDO LTDA    AUTO POSTO LAURINDO LTDA</t>
  </si>
  <si>
    <t>05.072.984/0001-30</t>
  </si>
  <si>
    <t>Auto Posto Laurindo</t>
  </si>
  <si>
    <t>LJ_5072984000130</t>
  </si>
  <si>
    <t>Anapolis</t>
  </si>
  <si>
    <t>F005570</t>
  </si>
  <si>
    <t>AUTO POSTO URIAS LTDA</t>
  </si>
  <si>
    <t>02.715.838/0001-97</t>
  </si>
  <si>
    <t>Alesat - Auto Posto Urias</t>
  </si>
  <si>
    <t>LJ_2715838000197</t>
  </si>
  <si>
    <t>Francisco Magalhaes</t>
  </si>
  <si>
    <t>F005571</t>
  </si>
  <si>
    <t>DEAL DIGITAL MARKET LTDA</t>
  </si>
  <si>
    <t>17.046.488/0001-90</t>
  </si>
  <si>
    <t>DDM</t>
  </si>
  <si>
    <t>deal.financeiro@deal.com.br</t>
  </si>
  <si>
    <t>F005572</t>
  </si>
  <si>
    <t>Marcelo Dias Carneiro</t>
  </si>
  <si>
    <t>045.357.147-62</t>
  </si>
  <si>
    <t>marcelo.carneiro@dotz.com.br</t>
  </si>
  <si>
    <t>F005573</t>
  </si>
  <si>
    <t>PROTON SISTEMAS LTDA</t>
  </si>
  <si>
    <t>04.266.874/0001-46</t>
  </si>
  <si>
    <t>PROTON</t>
  </si>
  <si>
    <t>adolfino@protonsistemas.com.br e valcy@protonsistemas.com.br</t>
  </si>
  <si>
    <t>F005574</t>
  </si>
  <si>
    <t>ARRUDA E CIA LTDA</t>
  </si>
  <si>
    <t>00.524.445/0001-70</t>
  </si>
  <si>
    <t>EMPORIUM BOCAIÚVA</t>
  </si>
  <si>
    <t>emporiumbocaiuva@gmail.com</t>
  </si>
  <si>
    <t>F005575</t>
  </si>
  <si>
    <t>UBER DO BRASIL TECNOLOGIA LTDA.</t>
  </si>
  <si>
    <t>17.895.646/0001-87</t>
  </si>
  <si>
    <t>UBER</t>
  </si>
  <si>
    <t>vitor.feijo@uber.com; fabios@uber.com; cptrocas@dotz.com.br</t>
  </si>
  <si>
    <t>F005576</t>
  </si>
  <si>
    <t>STUDIO VISUAL VEICULADORA DE PUBLICIDADE S/S LTDA - ME</t>
  </si>
  <si>
    <t>04.506.737/0001-31</t>
  </si>
  <si>
    <t>STUDIO VISUAL</t>
  </si>
  <si>
    <t>ezequiel@studiovisual.com.br</t>
  </si>
  <si>
    <t>Itapura</t>
  </si>
  <si>
    <t>F005577</t>
  </si>
  <si>
    <t>ASSOCIACAO NACIONAL DOS SERVIDORES DA POLICIA FEDERAL</t>
  </si>
  <si>
    <t>00.537.597/0001-08</t>
  </si>
  <si>
    <t>ansef@ansef.org.br</t>
  </si>
  <si>
    <t>F005578</t>
  </si>
  <si>
    <t>FLAGRI - FACCAO LTDA - ME</t>
  </si>
  <si>
    <t>04.907.335/0001-49</t>
  </si>
  <si>
    <t>Paiçandu</t>
  </si>
  <si>
    <t>wbraga@vzcamisetas.com.br</t>
  </si>
  <si>
    <t>Avenida Ivai</t>
  </si>
  <si>
    <t>F005579</t>
  </si>
  <si>
    <t>CASTANHA - EVENTOS EMPRESARIAIS LTDA - ME</t>
  </si>
  <si>
    <t>11.417.934/0001-40</t>
  </si>
  <si>
    <t>FERNANDO SIMOES BARBOSA</t>
  </si>
  <si>
    <t>F005580</t>
  </si>
  <si>
    <t>83.646.984/0091-66</t>
  </si>
  <si>
    <t>Posto Angeloni Blumenau</t>
  </si>
  <si>
    <t>F005581</t>
  </si>
  <si>
    <t>CASA DO ADUBO S.A.</t>
  </si>
  <si>
    <t>Casa do Adubo Espirito Santo - Alto Lage</t>
  </si>
  <si>
    <t>defin02@casadoadubo.com.br; ramos.fabio@casadoadubo.com.br; cptrocas@dotz.com.br</t>
  </si>
  <si>
    <t>F005582</t>
  </si>
  <si>
    <t>TELMA DRUMMOND DE OLIVEIRA LOPES CONFECÇÕES ME</t>
  </si>
  <si>
    <t>19.856.139/0001-60</t>
  </si>
  <si>
    <t>Minilou Atelier Para Meninas</t>
  </si>
  <si>
    <t>leonardo@minilou.com.br; cptrocas@dotz.com.br</t>
  </si>
  <si>
    <t>Itapicuru</t>
  </si>
  <si>
    <t>F005583</t>
  </si>
  <si>
    <t>INOVE ARTES GRAFICAS EIRELI - ME</t>
  </si>
  <si>
    <t>24.629.760/0001-20</t>
  </si>
  <si>
    <t>MACROVEN GRÁFICA</t>
  </si>
  <si>
    <t>SUMARÉ</t>
  </si>
  <si>
    <t>atendimento@macroven.com.br</t>
  </si>
  <si>
    <t>F005584</t>
  </si>
  <si>
    <t>ODGERS BERNDTSON, CONSULTORES EM SELECAO DE EXECUTIVOS LTDA</t>
  </si>
  <si>
    <t>11.129.427/0001-00</t>
  </si>
  <si>
    <t>F005585</t>
  </si>
  <si>
    <t>05.882.351/0027-26</t>
  </si>
  <si>
    <t>Comfort Riomar Recife</t>
  </si>
  <si>
    <t>LOJA27</t>
  </si>
  <si>
    <t>F005586</t>
  </si>
  <si>
    <t>William Alexandre Coutinho</t>
  </si>
  <si>
    <t>342.440.928-62</t>
  </si>
  <si>
    <t>F005587</t>
  </si>
  <si>
    <t>AMANCAY INFORMATICA LTDA</t>
  </si>
  <si>
    <t>11.910.016/0001-58</t>
  </si>
  <si>
    <t>cristiane.rozan@amancay.com.br</t>
  </si>
  <si>
    <t>F005588</t>
  </si>
  <si>
    <t>AD AGENCIA DE VIAGENS E TURISMO LTDA - EPP</t>
  </si>
  <si>
    <t>55.232.144/0001-65</t>
  </si>
  <si>
    <t>F005589</t>
  </si>
  <si>
    <t>DAS - CONSULTORIA FISCAL E FINANCEIRA LTDA</t>
  </si>
  <si>
    <t>13.472.260/0001-01</t>
  </si>
  <si>
    <t>F005590</t>
  </si>
  <si>
    <t>DLK TRANSPPORTES LTDA ME</t>
  </si>
  <si>
    <t>12.068.688/0001-20</t>
  </si>
  <si>
    <t>COMERCIAL@DLKTRANSPORTES.COM.BR</t>
  </si>
  <si>
    <t>F005591</t>
  </si>
  <si>
    <t>MIXSIGNS COMUNICACAO VISUAL LTDA - ME</t>
  </si>
  <si>
    <t>08.217.651/0001-40</t>
  </si>
  <si>
    <t>mixsign@uol.comm.br</t>
  </si>
  <si>
    <t>F005592</t>
  </si>
  <si>
    <t>Natália Geraldi de Oliveira</t>
  </si>
  <si>
    <t>357.298.178-60</t>
  </si>
  <si>
    <t>Rua Joaquim Floriano</t>
  </si>
  <si>
    <t>F005593</t>
  </si>
  <si>
    <t>P &amp; M ATACADO E VAREJO LTDA - EPP</t>
  </si>
  <si>
    <t>07.738.481/0001-86</t>
  </si>
  <si>
    <t>P &amp; M ATACADO E VAREJO</t>
  </si>
  <si>
    <t>BRITOSCONT@TERRA.COM.BR</t>
  </si>
  <si>
    <t>CANTIGAS DE SAUDADE</t>
  </si>
  <si>
    <t>F005594</t>
  </si>
  <si>
    <t>MSS SEIDOR DO BRASIL CONSULTORIA LTDA</t>
  </si>
  <si>
    <t>15.535.155/0001-08</t>
  </si>
  <si>
    <t>MSS SEIDOR DO BRASIL</t>
  </si>
  <si>
    <t>cbocato@seidor.com.br</t>
  </si>
  <si>
    <t>F005595</t>
  </si>
  <si>
    <t>JB GRÁFICA E COMUNICAÇÃO VISUAL LTDA.</t>
  </si>
  <si>
    <t>20.411.101/0001-62</t>
  </si>
  <si>
    <t>JB COMUNICAÇÃO</t>
  </si>
  <si>
    <t>jessica@jbcomunicacao.com.br</t>
  </si>
  <si>
    <t>Monte Cardoso</t>
  </si>
  <si>
    <t>F005596</t>
  </si>
  <si>
    <t>Super Lagoa Sobral 2</t>
  </si>
  <si>
    <t>bernardo Manoel</t>
  </si>
  <si>
    <t>F005597</t>
  </si>
  <si>
    <t>10.701.510/0004-92</t>
  </si>
  <si>
    <t>Farma Ponte - Capivari</t>
  </si>
  <si>
    <t>Capivari</t>
  </si>
  <si>
    <t>D-153</t>
  </si>
  <si>
    <t>Pio XII</t>
  </si>
  <si>
    <t>F005598</t>
  </si>
  <si>
    <t>10.701.510/0005-73</t>
  </si>
  <si>
    <t>Farma Ponte - Campinas II</t>
  </si>
  <si>
    <t>D-155</t>
  </si>
  <si>
    <t>Ruy Robriguez</t>
  </si>
  <si>
    <t>F005599</t>
  </si>
  <si>
    <t>10.701.510/0007-35</t>
  </si>
  <si>
    <t>Farma Ponte Limeira</t>
  </si>
  <si>
    <t>D-156</t>
  </si>
  <si>
    <t>F005600</t>
  </si>
  <si>
    <t>Farma Ponte Ilha Bela</t>
  </si>
  <si>
    <t>Ilha Bela</t>
  </si>
  <si>
    <t>D-126</t>
  </si>
  <si>
    <t>F005601</t>
  </si>
  <si>
    <t>71.448.047/0049-05</t>
  </si>
  <si>
    <t>Farma Ponte Rua Minas Gerais</t>
  </si>
  <si>
    <t>Cabreúva</t>
  </si>
  <si>
    <t>D-95</t>
  </si>
  <si>
    <t>farmaceutico@farmaponte.com.br; financeiro@farmaponte.com.br</t>
  </si>
  <si>
    <t>Minas gerais</t>
  </si>
  <si>
    <t>F005602</t>
  </si>
  <si>
    <t>MARIA KRIATIVA COMERCIO DE MATERIAIS GRAFICOS LTDA - ME</t>
  </si>
  <si>
    <t>08.301.527/0001-68</t>
  </si>
  <si>
    <t>MARIA KRIATIVA</t>
  </si>
  <si>
    <t>mariakriativa@gmail.com</t>
  </si>
  <si>
    <t>Bom Sucesso</t>
  </si>
  <si>
    <t>F005603</t>
  </si>
  <si>
    <t>71.448.047/0050-49</t>
  </si>
  <si>
    <t>Farma Ponte Ipero I</t>
  </si>
  <si>
    <t>Iperó</t>
  </si>
  <si>
    <t>D-96</t>
  </si>
  <si>
    <t>Vereador Doutor José Marques Penteado</t>
  </si>
  <si>
    <t>F005604</t>
  </si>
  <si>
    <t>71.448.047/0047-43</t>
  </si>
  <si>
    <t>Farma Ponte São Roque III</t>
  </si>
  <si>
    <t>São Roque</t>
  </si>
  <si>
    <t>D-91</t>
  </si>
  <si>
    <t>F005605</t>
  </si>
  <si>
    <t>CURATORIAL DENISE MATTAR EIRELI</t>
  </si>
  <si>
    <t>03.781.434/0001-64</t>
  </si>
  <si>
    <t>curatorialdm@outlook.com</t>
  </si>
  <si>
    <t>Ibiraçu</t>
  </si>
  <si>
    <t>F005606</t>
  </si>
  <si>
    <t>Santa Catarina- Posto Marquinho Campinas</t>
  </si>
  <si>
    <t>POSTO48385</t>
  </si>
  <si>
    <t>F005607</t>
  </si>
  <si>
    <t>00.070.509/0011-82</t>
  </si>
  <si>
    <t>SUPER NOSSO EM CASA</t>
  </si>
  <si>
    <t>F005608</t>
  </si>
  <si>
    <t>ABF EDUCACAO E PUBLICIDADE LTDA</t>
  </si>
  <si>
    <t>13.653.420/0001-19</t>
  </si>
  <si>
    <t>R CARLOS GUIDO</t>
  </si>
  <si>
    <t>F005609</t>
  </si>
  <si>
    <t>PHOTOPRINT BRASIL EIRELI</t>
  </si>
  <si>
    <t>26.263.144/0001-24</t>
  </si>
  <si>
    <t>PHOTOPRINT BRASIL</t>
  </si>
  <si>
    <t>ursula@photoprintbrasil.com</t>
  </si>
  <si>
    <t>ANTONIO JOAQUIM MESQUITA</t>
  </si>
  <si>
    <t>F005610</t>
  </si>
  <si>
    <t>ALGAR TELECOM S/A</t>
  </si>
  <si>
    <t>71.208.516/0173-01</t>
  </si>
  <si>
    <t>cobranca.spo@algartelecom.com.br</t>
  </si>
  <si>
    <t>SHIS QI</t>
  </si>
  <si>
    <t>F005611</t>
  </si>
  <si>
    <t>A.L MULTISERVIÇOS BUFFET LTDA</t>
  </si>
  <si>
    <t>07.024.380/0001-43</t>
  </si>
  <si>
    <t>A.L MULTISERVIÇOS-SÃO PAULO CENTER</t>
  </si>
  <si>
    <t>eventos@saopaulocenter.com.br ; cptrocas@dotz.com.br</t>
  </si>
  <si>
    <t>Rua Frei Caneca</t>
  </si>
  <si>
    <t>F005612</t>
  </si>
  <si>
    <t>DATABOSS TECH INFORMATICA LTDA</t>
  </si>
  <si>
    <t>14.607.929/0001-98</t>
  </si>
  <si>
    <t>Alameda</t>
  </si>
  <si>
    <t>F005613</t>
  </si>
  <si>
    <t>MIX MAGIC PRODUCOES S/C. LTDA - ME</t>
  </si>
  <si>
    <t>05.014.017/0001-11</t>
  </si>
  <si>
    <t>R DAVID BEN GURION</t>
  </si>
  <si>
    <t>F005614</t>
  </si>
  <si>
    <t>São Paulo Business Center Comercial Eireli</t>
  </si>
  <si>
    <t>71.849.798/0001-99</t>
  </si>
  <si>
    <t>São Paulo Center</t>
  </si>
  <si>
    <t>financeiro@saopaulocenter.com.br</t>
  </si>
  <si>
    <t>Av. Lineu de Paula Machado</t>
  </si>
  <si>
    <t>F005615</t>
  </si>
  <si>
    <t>GPBR PARTICIPAÇÕES LTDA</t>
  </si>
  <si>
    <t>15.664.649/0001-84</t>
  </si>
  <si>
    <t>Gympass Brasil</t>
  </si>
  <si>
    <t>milton.dare@gympass.com; contasareceber@gympass.com; cptrocas@dotz.com.br</t>
  </si>
  <si>
    <t>F005616</t>
  </si>
  <si>
    <t>TRANSAMERICA COMERCIAL E SERVIÇOS LTDA</t>
  </si>
  <si>
    <t>56.548.779/0022-63</t>
  </si>
  <si>
    <t>TRANSAMERICA COMERCIAL E SERVIÇOS LTDA - EXECUTIVE FARIA LIMA</t>
  </si>
  <si>
    <t>farialima@transamerica.com.br</t>
  </si>
  <si>
    <t>PEDROSO ALVARENGA</t>
  </si>
  <si>
    <t>F005617</t>
  </si>
  <si>
    <t>BTR PARTNERS CONSULTORIA E TREINAMENTOS LTDA</t>
  </si>
  <si>
    <t>18.729.201/0001-90</t>
  </si>
  <si>
    <t>AV PAULISTA</t>
  </si>
  <si>
    <t>F005618</t>
  </si>
  <si>
    <t>WALTER CESAR BOVINO VOLPONI LTDA ME</t>
  </si>
  <si>
    <t>19.322.863/0001-03</t>
  </si>
  <si>
    <t>tecfat@hotmail.com</t>
  </si>
  <si>
    <t>Crominia</t>
  </si>
  <si>
    <t>F005619</t>
  </si>
  <si>
    <t>DOCUMENTA GESTÃO DE IDEIAS LTDA-ME</t>
  </si>
  <si>
    <t>12.520.387/0001-96</t>
  </si>
  <si>
    <t>FRANKLIN LOPES ANTROPOLOGIA VISUAL E PESQUISA CULTURAL</t>
  </si>
  <si>
    <t>franklin@franklinlopes.com</t>
  </si>
  <si>
    <t>Iperoig</t>
  </si>
  <si>
    <t>F005620</t>
  </si>
  <si>
    <t>F005621</t>
  </si>
  <si>
    <t>PRIVALIA SERVIÇOS DE INFORMAÇÃO LTDA</t>
  </si>
  <si>
    <t>10.464.223/0001-63</t>
  </si>
  <si>
    <t>Privalia</t>
  </si>
  <si>
    <t>tatiana.stefano@privalia.com; cptrocas@dotz.com.br</t>
  </si>
  <si>
    <t>Professor Alceu Maynard de Araújo</t>
  </si>
  <si>
    <t>F005622</t>
  </si>
  <si>
    <t>BIT SERVICES INOVACAO E TECNOLOGIA LTDA</t>
  </si>
  <si>
    <t>03.789.968/0001-37</t>
  </si>
  <si>
    <t>vinicius.souza@sieve.com.br</t>
  </si>
  <si>
    <t>F005623</t>
  </si>
  <si>
    <t>Vinicius Rodrigues da Costa</t>
  </si>
  <si>
    <t>322.053.978-50</t>
  </si>
  <si>
    <t>vinicius.costa@dotz.com.br</t>
  </si>
  <si>
    <t>F005624</t>
  </si>
  <si>
    <t>MEPAS DISTRIBUIDORA MATERIAIS ESCRITORIO E SUPRIMENTOS DE INFORMATICA LTDA.</t>
  </si>
  <si>
    <t>04.281.477/0001-43</t>
  </si>
  <si>
    <t>MEPAS DISTRIBUIDORA</t>
  </si>
  <si>
    <t>financeiro@mepas.com.br</t>
  </si>
  <si>
    <t>SALVADOR DI BERNARDI</t>
  </si>
  <si>
    <t>F005625</t>
  </si>
  <si>
    <t>INSITUM CONSULTORIA BRASIL LTDA</t>
  </si>
  <si>
    <t>09.453.149/0001-09</t>
  </si>
  <si>
    <t>INSITUM</t>
  </si>
  <si>
    <t>vendasbr@insitum.com</t>
  </si>
  <si>
    <t>CAPOTE VALENTE</t>
  </si>
  <si>
    <t>F005626</t>
  </si>
  <si>
    <t>Raimundo Alvanisio Tavares</t>
  </si>
  <si>
    <t>172.064.723-20</t>
  </si>
  <si>
    <t>Iguatu</t>
  </si>
  <si>
    <t>Rua Ediumar Amaro</t>
  </si>
  <si>
    <t>F005627</t>
  </si>
  <si>
    <t>PARTNERONE COMÉRCIO E SERVIÇOS EM INFORMÁTICA LTDA</t>
  </si>
  <si>
    <t>11.439.893/0001-92</t>
  </si>
  <si>
    <t>PARTNERONE</t>
  </si>
  <si>
    <t>financeiro@partnerone.com.br</t>
  </si>
  <si>
    <t>F005628</t>
  </si>
  <si>
    <t>Mayke Ilzu Mariano</t>
  </si>
  <si>
    <t>426.851.028-17</t>
  </si>
  <si>
    <t>mayke.mariano@dotz.com.br</t>
  </si>
  <si>
    <t>F005629</t>
  </si>
  <si>
    <t>ALIKE BARBOSA SALGADO</t>
  </si>
  <si>
    <t>101.859.967-36</t>
  </si>
  <si>
    <t>F005630</t>
  </si>
  <si>
    <t>Tatyane Bemvindo Neves</t>
  </si>
  <si>
    <t>122.633.587-06</t>
  </si>
  <si>
    <t>F005631</t>
  </si>
  <si>
    <t>D'PRINT EDITORIAL GRAFICA EIRELI - EPP</t>
  </si>
  <si>
    <t>19.586.610/0001-47</t>
  </si>
  <si>
    <t>D`PRINT GRÁFICA</t>
  </si>
  <si>
    <t>aline@dprintgrafica.com.br</t>
  </si>
  <si>
    <t>Caetano Pinto</t>
  </si>
  <si>
    <t>F005632</t>
  </si>
  <si>
    <t>FIGUEIRA PRODUÇOES ARTISTICAS EIRELLI</t>
  </si>
  <si>
    <t>11.395.460/0001-82</t>
  </si>
  <si>
    <t>naldo@startprint.com.br</t>
  </si>
  <si>
    <t>F005633</t>
  </si>
  <si>
    <t>BRINDES DRICA COMERCIAL LTDA</t>
  </si>
  <si>
    <t>13.331.352/0001-71</t>
  </si>
  <si>
    <t>contato@brindesdrica.com.br</t>
  </si>
  <si>
    <t>Cristovao Lins</t>
  </si>
  <si>
    <t>F005634</t>
  </si>
  <si>
    <t>JG NEATNESS LIMPEZA E CONSERVACAO LTDA - ME</t>
  </si>
  <si>
    <t>25.146.772/0001-67</t>
  </si>
  <si>
    <t>JG NEATNESS</t>
  </si>
  <si>
    <t>jg.conservacao2016@gmail.com</t>
  </si>
  <si>
    <t>F005635</t>
  </si>
  <si>
    <t>Vinicius Matioli Marconi</t>
  </si>
  <si>
    <t>386.099.348-88</t>
  </si>
  <si>
    <t>vinicius.marconi@dotz.com.br</t>
  </si>
  <si>
    <t>F005636</t>
  </si>
  <si>
    <t>00.436.042/0259-11</t>
  </si>
  <si>
    <t>Polishop - Shopping Riomar Kennedy</t>
  </si>
  <si>
    <t>RMK</t>
  </si>
  <si>
    <t>Sargento Herminio Sampaio</t>
  </si>
  <si>
    <t>F005637</t>
  </si>
  <si>
    <t>00.148.007/0005-89</t>
  </si>
  <si>
    <t>comercial@moreiracard.com.br; lazara.amaral@moreira.com.br; cptrocas@dotz.com.br</t>
  </si>
  <si>
    <t>F005638</t>
  </si>
  <si>
    <t>Pet Fun Voluntários da Pátria 371</t>
  </si>
  <si>
    <t>roberto@petfun.com.br; cptrocas@dotz.com.br</t>
  </si>
  <si>
    <t>LOJA48356</t>
  </si>
  <si>
    <t>F005639</t>
  </si>
  <si>
    <t>Pet Fun Barra da Tijuca</t>
  </si>
  <si>
    <t>LOJA48347</t>
  </si>
  <si>
    <t>F005640</t>
  </si>
  <si>
    <t>Pet Fun Ataulfo de Paiva</t>
  </si>
  <si>
    <t>LOJA48353</t>
  </si>
  <si>
    <t>F005641</t>
  </si>
  <si>
    <t>Pet Fun Vinicius de Moraes</t>
  </si>
  <si>
    <t>LOJA48354</t>
  </si>
  <si>
    <t>F005642</t>
  </si>
  <si>
    <t>Pet Fun Visconde de Pirajá</t>
  </si>
  <si>
    <t>LOJA48355</t>
  </si>
  <si>
    <t>F005643</t>
  </si>
  <si>
    <t>Patas E Penas Voluntários Da Pátria 374</t>
  </si>
  <si>
    <t>LOJA48348</t>
  </si>
  <si>
    <t>addison.campos@patabacana.com.br; cptrocas@dotz.com.br</t>
  </si>
  <si>
    <t>Volntários Da Pátria</t>
  </si>
  <si>
    <t>F005644</t>
  </si>
  <si>
    <t>Patas e Penas Urca</t>
  </si>
  <si>
    <t>LOJA48349</t>
  </si>
  <si>
    <t>F005645</t>
  </si>
  <si>
    <t>Patas e Penas Copacabana</t>
  </si>
  <si>
    <t>LOJA48350</t>
  </si>
  <si>
    <t>F005646</t>
  </si>
  <si>
    <t>Patas e Penas Pilares</t>
  </si>
  <si>
    <t>Rio  de Janeiro</t>
  </si>
  <si>
    <t>LOJA48351</t>
  </si>
  <si>
    <t>Dom Helder Câmara</t>
  </si>
  <si>
    <t>F005647</t>
  </si>
  <si>
    <t>Patas e Penas Gávea</t>
  </si>
  <si>
    <t>LOJA48352</t>
  </si>
  <si>
    <t>Marquês de São Vicente</t>
  </si>
  <si>
    <t>F005648</t>
  </si>
  <si>
    <t>SML CONSULTORIA E TECNOLOGIA EM INFORMÁTICA LTDA.</t>
  </si>
  <si>
    <t>00.671.063/0001-70</t>
  </si>
  <si>
    <t>financeiro@smlbrasil.com.br</t>
  </si>
  <si>
    <t>Avenida Paulista</t>
  </si>
  <si>
    <t>F005649</t>
  </si>
  <si>
    <t>SSA SOLUÇÕES EM INFORMAÇÕES EM CREDITO LTDA- ME</t>
  </si>
  <si>
    <t>SSA Soluções</t>
  </si>
  <si>
    <t>ramon@ssabrasil.com; cptrocas@dotz.com.br</t>
  </si>
  <si>
    <t>Armando Duarte Rabello</t>
  </si>
  <si>
    <t>F005650</t>
  </si>
  <si>
    <t>BALENA BLU APOIO EMPRESARIAL E PARTICIPACOES LTDA - EPP</t>
  </si>
  <si>
    <t>19.740.132/0001-88</t>
  </si>
  <si>
    <t>BALENA BLU</t>
  </si>
  <si>
    <t>GUARAIUVA</t>
  </si>
  <si>
    <t>F005651</t>
  </si>
  <si>
    <t>CSB DROGARIAS S/A</t>
  </si>
  <si>
    <t>Drogasmil Matriz (P)</t>
  </si>
  <si>
    <t>phelipe.santos@dotz.com.br</t>
  </si>
  <si>
    <t>morgana.andrade@d1000varejofarma.com.br; cptrocas@dotz.com.br</t>
  </si>
  <si>
    <t>F005652</t>
  </si>
  <si>
    <t>LB Consultoria de Marketing - EPP</t>
  </si>
  <si>
    <t>26.807.135/0001-57</t>
  </si>
  <si>
    <t>MLAIS@UOL.COM.BR</t>
  </si>
  <si>
    <t>Comendador Miguel Calaf</t>
  </si>
  <si>
    <t>F005653</t>
  </si>
  <si>
    <t>Samuel José de Oliveira Neto</t>
  </si>
  <si>
    <t>168.290.788-06</t>
  </si>
  <si>
    <t>samuel.neto@dotz.com.br</t>
  </si>
  <si>
    <t>F005654</t>
  </si>
  <si>
    <t>Tatiana Bianezi Pappalardo</t>
  </si>
  <si>
    <t>212.641.678-06</t>
  </si>
  <si>
    <t>tatiana.pappalardo@dotz.com.br</t>
  </si>
  <si>
    <t>F005655</t>
  </si>
  <si>
    <t>IBOPE CONECTA SOLUCOES PARA PESQUISAS ONLINE LTDA</t>
  </si>
  <si>
    <t>04.264.201/0001-57</t>
  </si>
  <si>
    <t>IBOPE CONECTA</t>
  </si>
  <si>
    <t>acacio.silva@ibopeinteligencia.com</t>
  </si>
  <si>
    <t>F005656</t>
  </si>
  <si>
    <t>ALLAN MILOS</t>
  </si>
  <si>
    <t>26.900.202/0001-83</t>
  </si>
  <si>
    <t>Allan Milos 43181611883</t>
  </si>
  <si>
    <t>le_h@live.com</t>
  </si>
  <si>
    <t>Bento Barroso Ferreira</t>
  </si>
  <si>
    <t>F005657</t>
  </si>
  <si>
    <t>SAMPAIO &amp; MOURA AR CONDICIONADO LTDA</t>
  </si>
  <si>
    <t>12.464.019/0001-78</t>
  </si>
  <si>
    <t>PRISCILA@SAMPAIOEMOURA.COM.BR</t>
  </si>
  <si>
    <t>Moacir Trancoso</t>
  </si>
  <si>
    <t>F005658</t>
  </si>
  <si>
    <t>HAY DO BRASIL CONSULTORES LTDA</t>
  </si>
  <si>
    <t>44.065.951/0001-14</t>
  </si>
  <si>
    <t>miriam.chanquini@kornferry.com</t>
  </si>
  <si>
    <t>F005659</t>
  </si>
  <si>
    <t>Jonatha Mateus da Silva</t>
  </si>
  <si>
    <t>447.403.278-05</t>
  </si>
  <si>
    <t>jonatha.silva@dotz.com.br</t>
  </si>
  <si>
    <t>F005660</t>
  </si>
  <si>
    <t>SILVA FREIRE ADVOGADOS - EPP</t>
  </si>
  <si>
    <t>04.200.359/0001-63</t>
  </si>
  <si>
    <t>F005661</t>
  </si>
  <si>
    <t>GIULIANA COMÉRCIO DE FLORES E ARRANJOS LTDA</t>
  </si>
  <si>
    <t>GIULIANA FLORES</t>
  </si>
  <si>
    <t>SÃO CAETANO DO SUL</t>
  </si>
  <si>
    <t>paula@giulianaflores.com.br</t>
  </si>
  <si>
    <t>F005662</t>
  </si>
  <si>
    <t>Juliane Araujo Soares</t>
  </si>
  <si>
    <t>012.248.621-80</t>
  </si>
  <si>
    <t>juliane.soares@dotz.com.br</t>
  </si>
  <si>
    <t>F005663</t>
  </si>
  <si>
    <t>LUCIANO ANDRADE DE OLIVEIRA - ME</t>
  </si>
  <si>
    <t>13.050.246/0001-10</t>
  </si>
  <si>
    <t>NOVEXSYSTEM</t>
  </si>
  <si>
    <t>luciano@novexsystem.com.br</t>
  </si>
  <si>
    <t>Marie Nader Calfat</t>
  </si>
  <si>
    <t>F005664</t>
  </si>
  <si>
    <t>Carolline de Sousa Fonseca</t>
  </si>
  <si>
    <t>432.459.908-47</t>
  </si>
  <si>
    <t>carolline.fonseca@dotz.com.br</t>
  </si>
  <si>
    <t>F005665</t>
  </si>
  <si>
    <t>HUMANOS COM RECURSOS ASSESSORIA E PARTICIPAÇÕES</t>
  </si>
  <si>
    <t>21.104.814/0001-46</t>
  </si>
  <si>
    <t>HUMANOS COM RECURSOS</t>
  </si>
  <si>
    <t>admhcr@ismcorp.com.br</t>
  </si>
  <si>
    <t>F005666</t>
  </si>
  <si>
    <t>JEXPERTS TECNOLOGIA S/A</t>
  </si>
  <si>
    <t>05.231.453/0001-42</t>
  </si>
  <si>
    <t>JEXPERTS INFORMATICA</t>
  </si>
  <si>
    <t>fernanda.neves@jexperts.com.br</t>
  </si>
  <si>
    <t>Patricio Farias</t>
  </si>
  <si>
    <t>F005667</t>
  </si>
  <si>
    <t>COLOR PRINT GRAFICA E COMUNICAÇÃO VISUAL LTDA-ME</t>
  </si>
  <si>
    <t>18.544.424/0001-82</t>
  </si>
  <si>
    <t>atendimento@colorprintdigital.com</t>
  </si>
  <si>
    <t>PROF JOÃO SOARES BARCELOS</t>
  </si>
  <si>
    <t>F005668</t>
  </si>
  <si>
    <t>DORIA ADMINISTRAÇÃO E EVENTOS LTDA</t>
  </si>
  <si>
    <t>01.409.348/0001-08</t>
  </si>
  <si>
    <t>GRUPOCONTASARECEBER@GRUPODORIA.COM.BR</t>
  </si>
  <si>
    <t>F005669</t>
  </si>
  <si>
    <t>LOJA47189</t>
  </si>
  <si>
    <t>F005670</t>
  </si>
  <si>
    <t>José da Costa Gomes Junior</t>
  </si>
  <si>
    <t>173.323.948-04</t>
  </si>
  <si>
    <t>jose.junior@trendincentivos.com</t>
  </si>
  <si>
    <t>F005671</t>
  </si>
  <si>
    <t>HOTEL TRINDADE HALL LTDA</t>
  </si>
  <si>
    <t>09.295.653/0001-10</t>
  </si>
  <si>
    <t>comercial16@slavierohoteis.com.br</t>
  </si>
  <si>
    <t>DESEMBARGADOR VITOR LIMA</t>
  </si>
  <si>
    <t>F005672</t>
  </si>
  <si>
    <t>Janaina Petterson Seolin</t>
  </si>
  <si>
    <t>346.228.758-37</t>
  </si>
  <si>
    <t>janaina.seolin@dotz.com.br</t>
  </si>
  <si>
    <t>F005673</t>
  </si>
  <si>
    <t>Cinthia Junqueira Kato</t>
  </si>
  <si>
    <t>331.721.418-02</t>
  </si>
  <si>
    <t>cinthia.kato@dotz.com.br</t>
  </si>
  <si>
    <t>F005674</t>
  </si>
  <si>
    <t>Gabriel Di Giacomo Scalabrini</t>
  </si>
  <si>
    <t>402.894.958-06</t>
  </si>
  <si>
    <t>gabriel.scalabrini@dotz.com.br</t>
  </si>
  <si>
    <t>F005675</t>
  </si>
  <si>
    <t>Alexandre de França Pereira</t>
  </si>
  <si>
    <t>215.951.018-10</t>
  </si>
  <si>
    <t>alexandre.pereira@dotz.com.br</t>
  </si>
  <si>
    <t>Joaquim Floriana</t>
  </si>
  <si>
    <t>F005676</t>
  </si>
  <si>
    <t>Mariella Adriana Lehmann</t>
  </si>
  <si>
    <t>052.908.089-30</t>
  </si>
  <si>
    <t>mariella.lehmann@dotz.com.br</t>
  </si>
  <si>
    <t>F005677</t>
  </si>
  <si>
    <t>DIMEX - DISTRIBUIÇÃO, IMPORTAÇÃO E EXPORTAÇÃO DE PRODUTOS EM GERAL</t>
  </si>
  <si>
    <t>00.431.274/0004-88</t>
  </si>
  <si>
    <t>Casa Tudo Cabedelo</t>
  </si>
  <si>
    <t>Cabedelo</t>
  </si>
  <si>
    <t>financeiro@casatudo.com; cptrocas@dotz.com.br</t>
  </si>
  <si>
    <t>KM 13</t>
  </si>
  <si>
    <t>F005678</t>
  </si>
  <si>
    <t>TOPAZIO LOCACAO DE EQUIPAMENTOS LTDA - ME</t>
  </si>
  <si>
    <t>09.545.208/0001-60</t>
  </si>
  <si>
    <t>TI WORKING</t>
  </si>
  <si>
    <t>j.chao@tiworking.com.br</t>
  </si>
  <si>
    <t>Gaspar Lourenço</t>
  </si>
  <si>
    <t>F005679</t>
  </si>
  <si>
    <t>LOK STOK LOCADORA DE BENS MOVÉIS LTDA</t>
  </si>
  <si>
    <t>17.302.261/0001-69</t>
  </si>
  <si>
    <t>FINANCEIRO@LOKSTOK.COM.BR</t>
  </si>
  <si>
    <t>F005680</t>
  </si>
  <si>
    <t>M. VALE SISTEMAS DE INFORMAÇÃO E CONSULTORIA LTDA</t>
  </si>
  <si>
    <t>14.772.029/0001-04</t>
  </si>
  <si>
    <t>Jandira</t>
  </si>
  <si>
    <t>Estadual Barueri-Itapevi</t>
  </si>
  <si>
    <t>F005681</t>
  </si>
  <si>
    <t>Hoteis Slaviero do Brasil LTDA</t>
  </si>
  <si>
    <t>03.149.170/0003-92</t>
  </si>
  <si>
    <t>gerente.controladoria@slavierohoteis.com.br</t>
  </si>
  <si>
    <t>F005682</t>
  </si>
  <si>
    <t>VTEX PUBLICIDADE E EVENTOS LTDA</t>
  </si>
  <si>
    <t>18.672.088/0001-53</t>
  </si>
  <si>
    <t>VTEX DAY</t>
  </si>
  <si>
    <t>financeirovtexday@vtex.com.br</t>
  </si>
  <si>
    <t>F005683</t>
  </si>
  <si>
    <t>J. VALTER DOS SANTOS - ME</t>
  </si>
  <si>
    <t>23.482.110/0001-32</t>
  </si>
  <si>
    <t>HOUSE BROWN</t>
  </si>
  <si>
    <t>Santana</t>
  </si>
  <si>
    <t>F005684</t>
  </si>
  <si>
    <t>Marcio Machado Coelho</t>
  </si>
  <si>
    <t>893.964.561-87</t>
  </si>
  <si>
    <t>marcio.coelho@dotz.com.br</t>
  </si>
  <si>
    <t>F005685</t>
  </si>
  <si>
    <t>Samya da Silva Leal</t>
  </si>
  <si>
    <t>337.060.018-88</t>
  </si>
  <si>
    <t>sleal@dotz.com.br</t>
  </si>
  <si>
    <t>F005686</t>
  </si>
  <si>
    <t>IMPORT DISTRIBUIDORA LTDA ME</t>
  </si>
  <si>
    <t>09.416.922/0001-59</t>
  </si>
  <si>
    <t>IMPORT DISTRIBUIDORA</t>
  </si>
  <si>
    <t>vendas@importdistribuidora.com.br</t>
  </si>
  <si>
    <t>SCS QUADRA 02 BLOCO C LOTE 41 LOJA</t>
  </si>
  <si>
    <t>F005687</t>
  </si>
  <si>
    <t>USERVICES CONSULTORIA EM SERVICOS LTDA</t>
  </si>
  <si>
    <t>19.257.171/0001-29</t>
  </si>
  <si>
    <t>GLOBAL2BUSINESS</t>
  </si>
  <si>
    <t>vinicius.pontes@global2business.com</t>
  </si>
  <si>
    <t>F005688</t>
  </si>
  <si>
    <t>ANA MARIA DE OLIVEIRA PEREZ 26074584800MEI</t>
  </si>
  <si>
    <t>13.027.915/0001-32</t>
  </si>
  <si>
    <t>ANA MARIA PEREZ</t>
  </si>
  <si>
    <t>anamaria_petrini@yahoo.com.br</t>
  </si>
  <si>
    <t>F005689</t>
  </si>
  <si>
    <t>GSET INDUSTRIA GRAFICA E EDITORA LTDA</t>
  </si>
  <si>
    <t>03.144.617/0001-79</t>
  </si>
  <si>
    <t>GSET GRAFICA</t>
  </si>
  <si>
    <t>vendas4@gset.com.br</t>
  </si>
  <si>
    <t>Professora Maria Jose Barone Fernandes</t>
  </si>
  <si>
    <t>F005690</t>
  </si>
  <si>
    <t>THAIS APARECIDA DOS SANTOS GENARO 38110817807</t>
  </si>
  <si>
    <t>25.316.628/0001-21</t>
  </si>
  <si>
    <t>THAIS APARECIDA DOS SANTOS GENARO</t>
  </si>
  <si>
    <t>thais.asgenaro@gmail.com</t>
  </si>
  <si>
    <t>Mossoro</t>
  </si>
  <si>
    <t>F005691</t>
  </si>
  <si>
    <t>Antônio Diego Noronha Vasconcelos</t>
  </si>
  <si>
    <t>054.066.063-95</t>
  </si>
  <si>
    <t>Diego Noronha</t>
  </si>
  <si>
    <t>diego.noronha@dotz.com.br</t>
  </si>
  <si>
    <t>F005692</t>
  </si>
  <si>
    <t>Rivendel Tecnologia Ltda Me</t>
  </si>
  <si>
    <t>18.116.821/0001-53</t>
  </si>
  <si>
    <t>Rivendel</t>
  </si>
  <si>
    <t>adm@rivendel.com.br</t>
  </si>
  <si>
    <t>F005693</t>
  </si>
  <si>
    <t>Victória Meirelles</t>
  </si>
  <si>
    <t>459.669.928-35</t>
  </si>
  <si>
    <t>victoria.meirelles@dotz.com.br</t>
  </si>
  <si>
    <t>F005694</t>
  </si>
  <si>
    <t>FLEX AUDIO VISUAL LTDA EPP</t>
  </si>
  <si>
    <t>15.136.936/0001-11</t>
  </si>
  <si>
    <t>FLEX AUDIO</t>
  </si>
  <si>
    <t>michel@flexonline.biz</t>
  </si>
  <si>
    <t>Padre Carvalho</t>
  </si>
  <si>
    <t>F005695</t>
  </si>
  <si>
    <t>Bob's Fenix</t>
  </si>
  <si>
    <t>F005696</t>
  </si>
  <si>
    <t>Farmalife - Filial 45 -  Barra Rio Design (P)</t>
  </si>
  <si>
    <t>F005697</t>
  </si>
  <si>
    <t>42.225.938/0063-52</t>
  </si>
  <si>
    <t>Farmalife - Filial 65 - Shopping Rio Sul FML</t>
  </si>
  <si>
    <t>F005698</t>
  </si>
  <si>
    <t>42.225.938/0067-86</t>
  </si>
  <si>
    <t>Farmalife - Filial 66 - Barra Shopping FML</t>
  </si>
  <si>
    <t>F005699</t>
  </si>
  <si>
    <t>42.225.938/0075-96</t>
  </si>
  <si>
    <t>Farmalife - Filial 67 - Norte Shopping FML</t>
  </si>
  <si>
    <t>F005700</t>
  </si>
  <si>
    <t>42.225.938/0071-62</t>
  </si>
  <si>
    <t>Farmalife - Filial 71 - Shopping Tijuca</t>
  </si>
  <si>
    <t>F005701</t>
  </si>
  <si>
    <t>42.225.938/0072-43</t>
  </si>
  <si>
    <t>Farmalife - Filial 72 - Leblon Alm Guilhem FML</t>
  </si>
  <si>
    <t>F005702</t>
  </si>
  <si>
    <t>42.225.938/0068-67</t>
  </si>
  <si>
    <t>Farmalife - Filial 78 - S. Conrado Fashion Mall</t>
  </si>
  <si>
    <t>Da Gávea</t>
  </si>
  <si>
    <t>F005703</t>
  </si>
  <si>
    <t>42.225.938/0010-40</t>
  </si>
  <si>
    <t>Farmalife - Filial 09 - Casashopping</t>
  </si>
  <si>
    <t>F005704</t>
  </si>
  <si>
    <t>ITAMARATY EMPREENDIMENTOS E PARTICIPACOES S.A.</t>
  </si>
  <si>
    <t>Tamoio Matriz (P)</t>
  </si>
  <si>
    <t>F005705</t>
  </si>
  <si>
    <t>LOJA48721</t>
  </si>
  <si>
    <t>financeiro@bifaosteakhouse.com.br; cptrocas@dotz.com.br</t>
  </si>
  <si>
    <t>Luciano das Neves</t>
  </si>
  <si>
    <t>F005706</t>
  </si>
  <si>
    <t>RECEPTIVE TRANSPORTES DE PASSAGEIROS LTDA</t>
  </si>
  <si>
    <t>24.865.207/0001-97</t>
  </si>
  <si>
    <t>RECEPTIVE TRANSFER</t>
  </si>
  <si>
    <t>financeiro@receptivetransfer.com.br</t>
  </si>
  <si>
    <t>Rio Madeira</t>
  </si>
  <si>
    <t>F005707</t>
  </si>
  <si>
    <t>MULTIDISPLAY COMÉRCIO E SERVIÇOS TECNOLÓGICOS S.A</t>
  </si>
  <si>
    <t>04.193.879/0001-96</t>
  </si>
  <si>
    <t>M4U</t>
  </si>
  <si>
    <t>suprimentos-m4p@m4u.com.br; cptrocas@dotz.com.br</t>
  </si>
  <si>
    <t>F005708</t>
  </si>
  <si>
    <t>DIGITAL STORE INFORMATICA</t>
  </si>
  <si>
    <t>10.241.496/0001-49</t>
  </si>
  <si>
    <t>TIAGO VIANA DA COSTA</t>
  </si>
  <si>
    <t>dsi1050@hotmail.com</t>
  </si>
  <si>
    <t>Domingos Olimpio</t>
  </si>
  <si>
    <t>F005709</t>
  </si>
  <si>
    <t>ELIZEU MUNDIM EPP</t>
  </si>
  <si>
    <t>08.678.395/0001-98</t>
  </si>
  <si>
    <t>BIO-NET</t>
  </si>
  <si>
    <t>eliseu.mundim@gmail.com</t>
  </si>
  <si>
    <t>F005710</t>
  </si>
  <si>
    <t>HOTELARIA ACCOR PDB LTDA</t>
  </si>
  <si>
    <t>02.419.765/0006-09</t>
  </si>
  <si>
    <t>PULLMAN SÃO PAULO VILA OLIMPIA</t>
  </si>
  <si>
    <t>h8938-gl9@accor.com.br</t>
  </si>
  <si>
    <t>F005711</t>
  </si>
  <si>
    <t>CBB ADMINISTRAÇÃO HOTELEIRA E COMERCIAL LTDA</t>
  </si>
  <si>
    <t>06.172.269/0001-31</t>
  </si>
  <si>
    <t>CAESAR BUSINESS SÃO PAULO VILA OLIMPIA</t>
  </si>
  <si>
    <t>F005712</t>
  </si>
  <si>
    <t>MARCIO JOSE EUZEBIO ME</t>
  </si>
  <si>
    <t>18.397.404/0001-26</t>
  </si>
  <si>
    <t>centrocontabil.sp@terra.com.br</t>
  </si>
  <si>
    <t>Cafelandia</t>
  </si>
  <si>
    <t>F005713</t>
  </si>
  <si>
    <t>Luiz Guilherme Costa Ribeiro</t>
  </si>
  <si>
    <t>024.555.313-41</t>
  </si>
  <si>
    <t>lribeiro@dotz.com.br</t>
  </si>
  <si>
    <t>F005714</t>
  </si>
  <si>
    <t>Faustino Albano Pereira</t>
  </si>
  <si>
    <t>042.044.128-07</t>
  </si>
  <si>
    <t>faustino.pereira@dotz.com.br</t>
  </si>
  <si>
    <t>F005715</t>
  </si>
  <si>
    <t>TEKFLEX COMERCIO E SERVIÇOS DE CORTINAS LTDA EPP</t>
  </si>
  <si>
    <t>01.708.768/0001-87</t>
  </si>
  <si>
    <t>TEKFLEX CORTINAS E PERSIANAS</t>
  </si>
  <si>
    <t>F005716</t>
  </si>
  <si>
    <t>BRASIL KIRIN INDÚSTRIA DE BEBIDAS LTDA.</t>
  </si>
  <si>
    <t>BRASIL KIRIN</t>
  </si>
  <si>
    <t>LOJA48729</t>
  </si>
  <si>
    <t>caio.marangoni@brasilkirin.com.br; cptrocas@dotz.com.br</t>
  </si>
  <si>
    <t>F005717</t>
  </si>
  <si>
    <t>Santa Catarina - INOVA Florianópolis Prainha (P)</t>
  </si>
  <si>
    <t>LOJA47646</t>
  </si>
  <si>
    <t>m.azevedo@alugueinova.com.br; cptrocas@dotz.com.br</t>
  </si>
  <si>
    <t>F005718</t>
  </si>
  <si>
    <t>Santa Catarina - INOVA Florianópolis Aeroporto</t>
  </si>
  <si>
    <t>LOJA47644</t>
  </si>
  <si>
    <t>F005719</t>
  </si>
  <si>
    <t>Santa Catarina - INOVA Itajaí</t>
  </si>
  <si>
    <t>LOJA47645</t>
  </si>
  <si>
    <t>F005720</t>
  </si>
  <si>
    <t>Santa Catarina - INOVA Joinville</t>
  </si>
  <si>
    <t>LOJA47647</t>
  </si>
  <si>
    <t>F005721</t>
  </si>
  <si>
    <t>Santa Catarina - INOVA Criciúma</t>
  </si>
  <si>
    <t>LOJA47648</t>
  </si>
  <si>
    <t>F005722</t>
  </si>
  <si>
    <t>HOT SUMMER PROMOÇÕES E EVENTOS EIRELI - ME</t>
  </si>
  <si>
    <t>25.322.559/0001-69</t>
  </si>
  <si>
    <t>HOT SUMMER</t>
  </si>
  <si>
    <t>eduardo@faccil.com.br</t>
  </si>
  <si>
    <t>Antonio Jose Borges</t>
  </si>
  <si>
    <t>F005723</t>
  </si>
  <si>
    <t>MPQUATRO PRODUÇÕES AUDIOVISUAIS LTDA</t>
  </si>
  <si>
    <t>17.957.947/0001-98</t>
  </si>
  <si>
    <t>MPQUATRO</t>
  </si>
  <si>
    <t>andreinowa@mpquatro.com.br</t>
  </si>
  <si>
    <t>F005724</t>
  </si>
  <si>
    <t>Marcelo dos Santos Andrade</t>
  </si>
  <si>
    <t>362.995.728-50</t>
  </si>
  <si>
    <t>F005725</t>
  </si>
  <si>
    <t>RI HAPPY BRIQUEDOS S.A</t>
  </si>
  <si>
    <t>58.731.662/0036-41</t>
  </si>
  <si>
    <t>Ri Happy - Shopping Estação</t>
  </si>
  <si>
    <t>F005726</t>
  </si>
  <si>
    <t>58.731.662/0054-23</t>
  </si>
  <si>
    <t>RI Happy - Shopping Palladium</t>
  </si>
  <si>
    <t>F005727</t>
  </si>
  <si>
    <t>58.731.662/0091-78</t>
  </si>
  <si>
    <t>Ri Happy - Shopping Curitiba</t>
  </si>
  <si>
    <t>F005728</t>
  </si>
  <si>
    <t>PB Kids Park Shopping Barigui</t>
  </si>
  <si>
    <t>F005729</t>
  </si>
  <si>
    <t>64.731.433/0042-78</t>
  </si>
  <si>
    <t>PB Kids Shopping Mueller</t>
  </si>
  <si>
    <t>F005730</t>
  </si>
  <si>
    <t>64.731.433/0066-45</t>
  </si>
  <si>
    <t>PB Kids Patio Batel</t>
  </si>
  <si>
    <t>F005731</t>
  </si>
  <si>
    <t>Laundromat Barra Carrefour (P)</t>
  </si>
  <si>
    <t>LOJA47866</t>
  </si>
  <si>
    <t>nicolas@laundromat-master.com.br ; cptrocas@dotz.com.br</t>
  </si>
  <si>
    <t>F005732</t>
  </si>
  <si>
    <t>Laundromat Flamengo</t>
  </si>
  <si>
    <t>LOJA47870</t>
  </si>
  <si>
    <t>F005733</t>
  </si>
  <si>
    <t>Laundromat Maracanã Extra</t>
  </si>
  <si>
    <t>LOJA47867</t>
  </si>
  <si>
    <t>F005734</t>
  </si>
  <si>
    <t>WeWork Serviços de Escritório Ltda.</t>
  </si>
  <si>
    <t>23.301.943/0034-18</t>
  </si>
  <si>
    <t>WeWork</t>
  </si>
  <si>
    <t>we-br-89616@wework.com</t>
  </si>
  <si>
    <t>F005735</t>
  </si>
  <si>
    <t>42.225.938/0011-21</t>
  </si>
  <si>
    <t>Drogasmil - Filial 10 - Copacabana N. Senh. 852</t>
  </si>
  <si>
    <t>F005736</t>
  </si>
  <si>
    <t>42.225.938/0012-02</t>
  </si>
  <si>
    <t>Drogasmil - Filial 11 - Barra Shopping</t>
  </si>
  <si>
    <t>F005737</t>
  </si>
  <si>
    <t>42.225.938/0013-93</t>
  </si>
  <si>
    <t>Drogasmil - Filial 12 - Gavea</t>
  </si>
  <si>
    <t>Marques de São Vicente</t>
  </si>
  <si>
    <t>F005738</t>
  </si>
  <si>
    <t>42.225.938/0014-74</t>
  </si>
  <si>
    <t>Drogasmil - Filial 13 - Meier D. Cruz 210</t>
  </si>
  <si>
    <t>F005739</t>
  </si>
  <si>
    <t>42.225.938/0015-55</t>
  </si>
  <si>
    <t>Drogasmil - Filial 14 - Campo Grande Park Shop</t>
  </si>
  <si>
    <t>F005740</t>
  </si>
  <si>
    <t>42.225.938/0016-36</t>
  </si>
  <si>
    <t>Drogasmil - Filial 15 - Ipanema</t>
  </si>
  <si>
    <t>Visconde de Pirajá</t>
  </si>
  <si>
    <t>F005741</t>
  </si>
  <si>
    <t>ARKTEC GUARDA DE DOCUMENTOS LTDA</t>
  </si>
  <si>
    <t>65.689.895/0001-69</t>
  </si>
  <si>
    <t>vanessa.araujo@arktec.com.br</t>
  </si>
  <si>
    <t>GUPE</t>
  </si>
  <si>
    <t>F005742</t>
  </si>
  <si>
    <t>42.225.938/0018-06</t>
  </si>
  <si>
    <t>Drogasmil -  Filial 17 - Ipanema</t>
  </si>
  <si>
    <t>F005743</t>
  </si>
  <si>
    <t>GITHUB, INC</t>
  </si>
  <si>
    <t>San Francisco</t>
  </si>
  <si>
    <t>COLLIN P. KELLY JR</t>
  </si>
  <si>
    <t>Dólar Norte American</t>
  </si>
  <si>
    <t>F005744</t>
  </si>
  <si>
    <t>42.225.938/0022-84</t>
  </si>
  <si>
    <t>Drogasmil - Filial 19 - Eng. De Dentro Wall Mart</t>
  </si>
  <si>
    <t>Projetada</t>
  </si>
  <si>
    <t>F005745</t>
  </si>
  <si>
    <t>42.225.938/0003-11</t>
  </si>
  <si>
    <t>Drogasmil - Filial 02 - Tijuca Mariz E Barros</t>
  </si>
  <si>
    <t>F005746</t>
  </si>
  <si>
    <t>42.225.938/0021-01</t>
  </si>
  <si>
    <t>Drogasmil Filial 20 - Tijuca Guanabara</t>
  </si>
  <si>
    <t>Almirante Cochrane</t>
  </si>
  <si>
    <t>F005747</t>
  </si>
  <si>
    <t>42.225.938/0023-65</t>
  </si>
  <si>
    <t>Drogasmil - Filial 21 - Duque De Caxias W. Luiz</t>
  </si>
  <si>
    <t>Km 2</t>
  </si>
  <si>
    <t>F005748</t>
  </si>
  <si>
    <t>42.225.938/0024-46</t>
  </si>
  <si>
    <t>Drogasmil -  Filial 22 - Geremario Dantas</t>
  </si>
  <si>
    <t>Av Geremário Dantas</t>
  </si>
  <si>
    <t>F005749</t>
  </si>
  <si>
    <t>42.225.938/0025-27</t>
  </si>
  <si>
    <t>Drogasmil - Filial 23 - Rio Sul Dml</t>
  </si>
  <si>
    <t>F005750</t>
  </si>
  <si>
    <t>42.225.938/0026-08</t>
  </si>
  <si>
    <t>Drogasmil - Filial 24 - Tijuca Gen. Rocca</t>
  </si>
  <si>
    <t>General Rocca</t>
  </si>
  <si>
    <t>F005751</t>
  </si>
  <si>
    <t>42.225.938/0027-99</t>
  </si>
  <si>
    <t>Drogasmil - Filial 25 - Niterói Plaza Shopping</t>
  </si>
  <si>
    <t>F005752</t>
  </si>
  <si>
    <t>42.225.938/0028-70</t>
  </si>
  <si>
    <t>Drogasmil - Filial 26 - Rua Gonçalves Dias</t>
  </si>
  <si>
    <t>Gonçalves Dias</t>
  </si>
  <si>
    <t>F005753</t>
  </si>
  <si>
    <t>42.225.938/0029-50</t>
  </si>
  <si>
    <t>Drogasmil - Filial 27 - Cento Rio Branco 20</t>
  </si>
  <si>
    <t>F005754</t>
  </si>
  <si>
    <t>ANA BEATRIZ PINHEIRO GUERRA</t>
  </si>
  <si>
    <t>00.047.840/0508-08</t>
  </si>
  <si>
    <t>LINO COUTINHO</t>
  </si>
  <si>
    <t>F005755</t>
  </si>
  <si>
    <t>42.225.938/0031-75</t>
  </si>
  <si>
    <t>Drogasmil - Filial 29 - Barra Shop. Downtown</t>
  </si>
  <si>
    <t>F005756</t>
  </si>
  <si>
    <t>42.225.938/0004-00</t>
  </si>
  <si>
    <t>Drogasmil - Filial 03 - Centro Pres. Vargas 633</t>
  </si>
  <si>
    <t>F005757</t>
  </si>
  <si>
    <t>42.225.938/0032-56</t>
  </si>
  <si>
    <t>Drogasmil - Filial 30 - Shopping Nova America 1º Piso</t>
  </si>
  <si>
    <t>F005758</t>
  </si>
  <si>
    <t>42.225.938/0033-37</t>
  </si>
  <si>
    <t>Drogasmil - Filial 31 - Norte Shopping 1º Piso Dml</t>
  </si>
  <si>
    <t>Dom Elder Câmara</t>
  </si>
  <si>
    <t>F005759</t>
  </si>
  <si>
    <t>42.225.938/0034-18</t>
  </si>
  <si>
    <t>Drogasmil - Filial 32 - V. Isabel Shopping Iguatemi</t>
  </si>
  <si>
    <t>Barãoo de São Francisco</t>
  </si>
  <si>
    <t>F005760</t>
  </si>
  <si>
    <t>42.225.938/0037-60</t>
  </si>
  <si>
    <t>Drogasmil - Filial 34 - Madureira Shopping</t>
  </si>
  <si>
    <t>F005761</t>
  </si>
  <si>
    <t>42.225.938/0039-22</t>
  </si>
  <si>
    <t>Drogasmil - Filial 36 - Copacabana Paula Freitas</t>
  </si>
  <si>
    <t>F005762</t>
  </si>
  <si>
    <t>42.225.938/0019-89</t>
  </si>
  <si>
    <t>Drogasmil - Filial 37 - V. Penha Carioca Shopping</t>
  </si>
  <si>
    <t>F005763</t>
  </si>
  <si>
    <t>42.225.938/0040-66</t>
  </si>
  <si>
    <t>Drogasmil - Filial 38 - Ipanema Visconde De Piraja</t>
  </si>
  <si>
    <t>F005764</t>
  </si>
  <si>
    <t>42.225.938/0005-83</t>
  </si>
  <si>
    <t>Drogasmil - Filial 04 - Campo Grande West Shop</t>
  </si>
  <si>
    <t>F005765</t>
  </si>
  <si>
    <t>42.225.938/0041-47</t>
  </si>
  <si>
    <t>Drogasmil - Filial 40 - Botafogo Voluntários</t>
  </si>
  <si>
    <t>F005766</t>
  </si>
  <si>
    <t>42.225.938/0042-28</t>
  </si>
  <si>
    <t>Drogasmil - Filial 41 - Ilha Gov. Plaza Shopping</t>
  </si>
  <si>
    <t>F005767</t>
  </si>
  <si>
    <t>42.225.938/0043-09</t>
  </si>
  <si>
    <t>Drogasmil - Filial 42 - Recreio</t>
  </si>
  <si>
    <t>F005768</t>
  </si>
  <si>
    <t>42.225.938/0045-70</t>
  </si>
  <si>
    <t>Drogasmil - Filial 43 - Barra Golden Green</t>
  </si>
  <si>
    <t>F005769</t>
  </si>
  <si>
    <t>42.225.938/0046-51</t>
  </si>
  <si>
    <t>Drogasmil - Filial 44 - Leblon Ataufo 1060</t>
  </si>
  <si>
    <t>F005770</t>
  </si>
  <si>
    <t>42.225.938/0048-13</t>
  </si>
  <si>
    <t>Drogasmil - Filial 46 - Shopping Nova America Dml</t>
  </si>
  <si>
    <t>F005771</t>
  </si>
  <si>
    <t>42.225.938/0049-02</t>
  </si>
  <si>
    <t>Drogasmil - Filial 48 - Largo Do Machado R. Catete 314</t>
  </si>
  <si>
    <t>do Catete</t>
  </si>
  <si>
    <t>F005772</t>
  </si>
  <si>
    <t>42.225.938/0051-19</t>
  </si>
  <si>
    <t>Drogasmil - Filial 49 - Norte Shopping Ii Dml</t>
  </si>
  <si>
    <t>F005773</t>
  </si>
  <si>
    <t>42.225.938/0006-64</t>
  </si>
  <si>
    <t>Drogasmil - Filial 05 - Via Brasil</t>
  </si>
  <si>
    <t>F005774</t>
  </si>
  <si>
    <t>42.225.938/0054-61</t>
  </si>
  <si>
    <t>Drogasmil - Filial 51 - Botafogo Praia Shopping</t>
  </si>
  <si>
    <t>F005775</t>
  </si>
  <si>
    <t>42.225.938/0057-04</t>
  </si>
  <si>
    <t>Drogasmil - Filial 52 - Copacabana Ns 1352</t>
  </si>
  <si>
    <t>F005776</t>
  </si>
  <si>
    <t>HOB WNT CONSULTORIA, TREINAMENTO E EDITORA LTDA</t>
  </si>
  <si>
    <t>02.814.690/0001-48</t>
  </si>
  <si>
    <t>fabio.martinho@wisnet.com.br</t>
  </si>
  <si>
    <t>Ministro rocha azevedo</t>
  </si>
  <si>
    <t>F005777</t>
  </si>
  <si>
    <t>42.225.938/0056-23</t>
  </si>
  <si>
    <t>Drogasmil - Filial 54 - Botafogo - Nelson Mandela</t>
  </si>
  <si>
    <t>Nelson Mandela</t>
  </si>
  <si>
    <t>F005778</t>
  </si>
  <si>
    <t>42.225.938/0066-03</t>
  </si>
  <si>
    <t>Drogasmil - Filial 58 - Barra Da Tijuca Guanabara</t>
  </si>
  <si>
    <t>F005779</t>
  </si>
  <si>
    <t>42.225.938/0007-45</t>
  </si>
  <si>
    <t>Drogasmil - Filial 06 - Iraja</t>
  </si>
  <si>
    <t>Monsenhor Félix</t>
  </si>
  <si>
    <t>F005780</t>
  </si>
  <si>
    <t>42.225.938/0081-34</t>
  </si>
  <si>
    <t>Drogasmil - Filial 60 - Centro Sao Jose</t>
  </si>
  <si>
    <t>F005781</t>
  </si>
  <si>
    <t>NISHIGASI SERVIÇOS ADMINISTRATIVOS S/S LTDA</t>
  </si>
  <si>
    <t>08.255.265/0001-42</t>
  </si>
  <si>
    <t>gabriela@higasi.com.br</t>
  </si>
  <si>
    <t>Pereira Estefano</t>
  </si>
  <si>
    <t>F005782</t>
  </si>
  <si>
    <t>42.225.938/0080-53</t>
  </si>
  <si>
    <t>Drogasmil - Filial 63 - Taquara N. Card. 1141</t>
  </si>
  <si>
    <t>F005783</t>
  </si>
  <si>
    <t>42.225.938/0062-71</t>
  </si>
  <si>
    <t>Drogasmil - Filial 64 - Recreio Vime</t>
  </si>
  <si>
    <t>Alfredo Balthazar da Silveira</t>
  </si>
  <si>
    <t>F005784</t>
  </si>
  <si>
    <t>42.225.938/0078-39</t>
  </si>
  <si>
    <t>Drogasmil - Filial 68 - Caxias Av Brig Lima E Silva</t>
  </si>
  <si>
    <t>Brigadeiro Lima e Silva</t>
  </si>
  <si>
    <t>F005785</t>
  </si>
  <si>
    <t>42.225.938/0008-26</t>
  </si>
  <si>
    <t>Drogasmil - Filial 07 - Bangu</t>
  </si>
  <si>
    <t>F005786</t>
  </si>
  <si>
    <t>42.225.938/0073-24</t>
  </si>
  <si>
    <t>Drogasmil - Filial 77 - Recreio</t>
  </si>
  <si>
    <t>F005787</t>
  </si>
  <si>
    <t>multcloud</t>
  </si>
  <si>
    <t>Hk</t>
  </si>
  <si>
    <t>suporte@multcloud.com</t>
  </si>
  <si>
    <t>Yau Lee Center No</t>
  </si>
  <si>
    <t>Hong Kong (China)</t>
  </si>
  <si>
    <t>F005788</t>
  </si>
  <si>
    <t>42.225.938/0105-46</t>
  </si>
  <si>
    <t>Drogasmil - Filial 81 - Campo Grande</t>
  </si>
  <si>
    <t>F005789</t>
  </si>
  <si>
    <t>42.225.938/0106-27</t>
  </si>
  <si>
    <t>Drogasmil -  Filial 84 - Botafogo</t>
  </si>
  <si>
    <t>F005790</t>
  </si>
  <si>
    <t>42.225.938/0107-08</t>
  </si>
  <si>
    <t>Drogasmil - Filial 85 - Tijuca Utilar</t>
  </si>
  <si>
    <t>F005791</t>
  </si>
  <si>
    <t>42.225.938/0118-60</t>
  </si>
  <si>
    <t>Drogasmil - Filial 94 - Ataulfo</t>
  </si>
  <si>
    <t>F005792</t>
  </si>
  <si>
    <t>Marcos Ari Santos Filho</t>
  </si>
  <si>
    <t>383.447.388-06</t>
  </si>
  <si>
    <t>marcos.santos@dotz.com.br</t>
  </si>
  <si>
    <t>F005793</t>
  </si>
  <si>
    <t>VICKY BLOCH &amp; ASSOCIADOS - PSICOLOGIA ORGANIZACIONAL LTDA.</t>
  </si>
  <si>
    <t>08.321.159/0001-10</t>
  </si>
  <si>
    <t>F005794</t>
  </si>
  <si>
    <t>SUPERMERCADO COELHO DINIZ LTDA</t>
  </si>
  <si>
    <t>Coelho Diniz - Marechal Floriano (P)</t>
  </si>
  <si>
    <t>marcus.silva@dotz.com.br</t>
  </si>
  <si>
    <t>F005795</t>
  </si>
  <si>
    <t>Coelho Diniz - Israel Pinheiro</t>
  </si>
  <si>
    <t>F005796</t>
  </si>
  <si>
    <t>Coelho Diniz - Minas Gerais</t>
  </si>
  <si>
    <t>F005797</t>
  </si>
  <si>
    <t>Coelho Diniz - Cordoviu Pinto</t>
  </si>
  <si>
    <t>F005798</t>
  </si>
  <si>
    <t>Coelho Diniz - Progresso</t>
  </si>
  <si>
    <t>F005799</t>
  </si>
  <si>
    <t>Coelho Diniz - Israel Pinheiro II</t>
  </si>
  <si>
    <t>F005800</t>
  </si>
  <si>
    <t>Coelho Diniz - Moacir de Matos</t>
  </si>
  <si>
    <t>F005801</t>
  </si>
  <si>
    <t>Coelho Diniz - Sidonio Otoni</t>
  </si>
  <si>
    <t>F005802</t>
  </si>
  <si>
    <t>Coelho Diniz -  Esmeralda</t>
  </si>
  <si>
    <t>F005803</t>
  </si>
  <si>
    <t>Coelho Diniz - Grã-Duquesa</t>
  </si>
  <si>
    <t>F005804</t>
  </si>
  <si>
    <t>Coelho Diniz - Quintino Bocaiuva</t>
  </si>
  <si>
    <t>F005805</t>
  </si>
  <si>
    <t>Coelho Diniz - Maria Matos</t>
  </si>
  <si>
    <t>F005806</t>
  </si>
  <si>
    <t>Coelho Diniz - Claúdio Moura</t>
  </si>
  <si>
    <t>F005807</t>
  </si>
  <si>
    <t>Pb Kids Brinquedos (P)</t>
  </si>
  <si>
    <t>Matriz PB</t>
  </si>
  <si>
    <t>ana.moura@rihappy.com.br;cinthya.moraes@rihappy.com.br; cptrocas@dotz.com.br</t>
  </si>
  <si>
    <t>F005808</t>
  </si>
  <si>
    <t>DANIEL DE CAMPOS MACHADO</t>
  </si>
  <si>
    <t>19.272.051/0001-09</t>
  </si>
  <si>
    <t>ENROLADO E GRANULADO BRIGADEIRO GOURMET</t>
  </si>
  <si>
    <t>contato@enroladoegranulado.com.br</t>
  </si>
  <si>
    <t>F005809</t>
  </si>
  <si>
    <t>ROBERT HALF TRABALHO TEMPORARIO LTDA</t>
  </si>
  <si>
    <t>10.279.522/0005-51</t>
  </si>
  <si>
    <t>ROBERT HALF</t>
  </si>
  <si>
    <t>BillingBrazil@rhi.com</t>
  </si>
  <si>
    <t>F005810</t>
  </si>
  <si>
    <t>Clebertom Bruno de Lima</t>
  </si>
  <si>
    <t>171.441.388-80</t>
  </si>
  <si>
    <t>clebertom.lima@dotz.com.br</t>
  </si>
  <si>
    <t>F005811</t>
  </si>
  <si>
    <t>MIRANDA FLORES E DECORACOES LTDA - ME</t>
  </si>
  <si>
    <t>40.290.371/0001-70</t>
  </si>
  <si>
    <t>mirandafloresrj@hotmail.com</t>
  </si>
  <si>
    <t>N S DA APRESENTACAO</t>
  </si>
  <si>
    <t>F005812</t>
  </si>
  <si>
    <t>MARKETDATA SOLUTIONS BRASIL LTDA</t>
  </si>
  <si>
    <t>04.154.099/0001-37</t>
  </si>
  <si>
    <t>helinton@marketdata.com.br</t>
  </si>
  <si>
    <t>F005813</t>
  </si>
  <si>
    <t>TOWERS WATSON CONSULTORIA LTDA.</t>
  </si>
  <si>
    <t>50.245.935/0001-06</t>
  </si>
  <si>
    <t>alba.lopes@willistowerswatson.com</t>
  </si>
  <si>
    <t>F005814</t>
  </si>
  <si>
    <t>Só Reparos (P)</t>
  </si>
  <si>
    <t>LOJA48776</t>
  </si>
  <si>
    <t>gabriela@soreparos.com.br; denilson@soreparos.com.br; cptrocas@dotz.com.br</t>
  </si>
  <si>
    <t>F005815</t>
  </si>
  <si>
    <t>Só Reparos - Asa Sul</t>
  </si>
  <si>
    <t>LOJA48777</t>
  </si>
  <si>
    <t>SHC/SUL CR QD. 512 BLOCO “C”</t>
  </si>
  <si>
    <t>F005816</t>
  </si>
  <si>
    <t>26.443.804/0002-30</t>
  </si>
  <si>
    <t>Só Reparos - Asa Norte</t>
  </si>
  <si>
    <t>LOJA48778</t>
  </si>
  <si>
    <t>denilson@soreparos.com.br; gabriela@soreparos.com.br; cptrocas@dotz.com.br</t>
  </si>
  <si>
    <t>SCLN CL QD. 404 BLOCO “A” LOJA 02</t>
  </si>
  <si>
    <t>F005817</t>
  </si>
  <si>
    <t>Bibi Sucos Botafogo Praia Shopping</t>
  </si>
  <si>
    <t>LOJA48779</t>
  </si>
  <si>
    <t>F005818</t>
  </si>
  <si>
    <t>42.225.938/0002-30</t>
  </si>
  <si>
    <t>Drogasmil - Filial 01 - Jacarepagua Cand Benício</t>
  </si>
  <si>
    <t>F005819</t>
  </si>
  <si>
    <t>42.225.938/0036-80</t>
  </si>
  <si>
    <t>Drogasmil -  Filial 18 - Posto Pau Ferro</t>
  </si>
  <si>
    <t>Pau-Ferro</t>
  </si>
  <si>
    <t>F005820</t>
  </si>
  <si>
    <t>CASTRO E LIMERES PROPAGANDA LTDA - EPP</t>
  </si>
  <si>
    <t>03.991.434/0001-99</t>
  </si>
  <si>
    <t>META PROPAGANDA</t>
  </si>
  <si>
    <t>financeirometagv@gmail.com</t>
  </si>
  <si>
    <t>F005821</t>
  </si>
  <si>
    <t>NACIONAL EDITORA E GRÁFICA LTDA - EPP</t>
  </si>
  <si>
    <t>05.284.735/0001-08</t>
  </si>
  <si>
    <t>financ.nacional@gmail.com</t>
  </si>
  <si>
    <t>F005822</t>
  </si>
  <si>
    <t>META PUBLICIDADE LTDA</t>
  </si>
  <si>
    <t>17.516.848/0001-70</t>
  </si>
  <si>
    <t>F005823</t>
  </si>
  <si>
    <t>EGL EDITORES GRÁFICOS LTDA</t>
  </si>
  <si>
    <t>17.190.604/0001-40</t>
  </si>
  <si>
    <t>financeiro@egleditores.com</t>
  </si>
  <si>
    <t>Cipriano Micheleto</t>
  </si>
  <si>
    <t>F005824</t>
  </si>
  <si>
    <t>ZENOBIO GUEDINE DE ANDRADE</t>
  </si>
  <si>
    <t>13.856.360/0001-31</t>
  </si>
  <si>
    <t>PLUS COMUNICAÇÃO VISUAL</t>
  </si>
  <si>
    <t>plus.exp1@gmail.com ; cptrocas@dotz.com.br</t>
  </si>
  <si>
    <t>F005825</t>
  </si>
  <si>
    <t>HAVI CONSULTORIA EM INFORMATICA LTDA - ME</t>
  </si>
  <si>
    <t>27.424.781/0001-06</t>
  </si>
  <si>
    <t>ale.franca283@live.com</t>
  </si>
  <si>
    <t>Joao Barbosa</t>
  </si>
  <si>
    <t>F005826</t>
  </si>
  <si>
    <t>42.225.938/0102-01</t>
  </si>
  <si>
    <t>Drogasmil - Filial 80 - Catete Rua Catete 214</t>
  </si>
  <si>
    <t>F005827</t>
  </si>
  <si>
    <t>AUTO POSTO RIO BRANCO DE LIMEIRA LTDA</t>
  </si>
  <si>
    <t>Auto Posto Rio Branco de Limeira</t>
  </si>
  <si>
    <t>POSTO48472</t>
  </si>
  <si>
    <t>pstriobranco@gmail.com; cptrocas@dotz.com.br</t>
  </si>
  <si>
    <t>F005828</t>
  </si>
  <si>
    <t>Patricia Balsamão Rodrigues</t>
  </si>
  <si>
    <t>687.492.287-49</t>
  </si>
  <si>
    <t>Jose Bonifacio Coutinho Nogueira</t>
  </si>
  <si>
    <t>F005829</t>
  </si>
  <si>
    <t>ELISA BONINI</t>
  </si>
  <si>
    <t>27.144.036/0001-03</t>
  </si>
  <si>
    <t>VIVERE SANO</t>
  </si>
  <si>
    <t>elisabonini.vivere@gmail.com</t>
  </si>
  <si>
    <t>Roque de Paula Monteiro</t>
  </si>
  <si>
    <t>F005830</t>
  </si>
  <si>
    <t>RECIFE SCP ORGBRISTOL ORGANIZACOES BRISTOL LTDA</t>
  </si>
  <si>
    <t>26.777.676/0001-80</t>
  </si>
  <si>
    <t>BRISTOL RECIFE HOTEL &amp; CONVENTION</t>
  </si>
  <si>
    <t>financeiro02.brh@redebristol.com.br</t>
  </si>
  <si>
    <t>Maria Carolina</t>
  </si>
  <si>
    <t>F005831</t>
  </si>
  <si>
    <t>SCP ORGBRISTOL ORGANIZACOES BRISTOL LTDA</t>
  </si>
  <si>
    <t>26.777.671/0001-57</t>
  </si>
  <si>
    <t>BRISTOL RECIFE SUITES &amp; CONVENTION</t>
  </si>
  <si>
    <t>F005832</t>
  </si>
  <si>
    <t>OUTLOOK COMÉRCIO E SERVIÇOS DE PUBLICIDADE LTDA</t>
  </si>
  <si>
    <t>04.466.924/0001-39</t>
  </si>
  <si>
    <t>INTEGER\OUTPROMO</t>
  </si>
  <si>
    <t>financeiro@outpromo.com.br</t>
  </si>
  <si>
    <t>Barao de Surui</t>
  </si>
  <si>
    <t>F005833</t>
  </si>
  <si>
    <t>00.436.042/0158-78</t>
  </si>
  <si>
    <t>Polishop Shopping Pátio Uberlândia</t>
  </si>
  <si>
    <t>PUB</t>
  </si>
  <si>
    <t>Paulo Gracindo (Lot S da Gavea)</t>
  </si>
  <si>
    <t>F005834</t>
  </si>
  <si>
    <t>00.436.042/0073-44</t>
  </si>
  <si>
    <t>Polishop Shopping Uberaba</t>
  </si>
  <si>
    <t>UBB</t>
  </si>
  <si>
    <t>Santa Beatriz da Silva</t>
  </si>
  <si>
    <t>F005835</t>
  </si>
  <si>
    <t>00.436.042/0075-06</t>
  </si>
  <si>
    <t>BH - Shopping Uberlândia</t>
  </si>
  <si>
    <t>UBL</t>
  </si>
  <si>
    <t>João Naves de Ávila</t>
  </si>
  <si>
    <t>F005836</t>
  </si>
  <si>
    <t>00.436.042/0072-63</t>
  </si>
  <si>
    <t>Polishop Shopping Vale do Aço</t>
  </si>
  <si>
    <t>VLA</t>
  </si>
  <si>
    <t>F005837</t>
  </si>
  <si>
    <t>LOJA48785</t>
  </si>
  <si>
    <t>mauricio.fernandes@bellinatiperez.com.br; cptrocas@dotz.com.br</t>
  </si>
  <si>
    <t>F005838</t>
  </si>
  <si>
    <t>WQS Bangu Shopping</t>
  </si>
  <si>
    <t>LOJA47649</t>
  </si>
  <si>
    <t>andrecarvalho@grupowqs.com.br; eloahmarques@grupowqs.com.br; cptrocas@dotz.com.br</t>
  </si>
  <si>
    <t>F005839</t>
  </si>
  <si>
    <t>WQS Via Parque Shopping</t>
  </si>
  <si>
    <t>LOJA47669</t>
  </si>
  <si>
    <t>F005840</t>
  </si>
  <si>
    <t>WQS Madureira Shopping</t>
  </si>
  <si>
    <t>LOJA47658</t>
  </si>
  <si>
    <t>F005841</t>
  </si>
  <si>
    <t>WQS Norte Shopping</t>
  </si>
  <si>
    <t>LOJA47659</t>
  </si>
  <si>
    <t>F005842</t>
  </si>
  <si>
    <t>WQS Shopping Via Brasil</t>
  </si>
  <si>
    <t>LOJA47667</t>
  </si>
  <si>
    <t>F005843</t>
  </si>
  <si>
    <t>Marca Gráfica Editora Ltda. Me.</t>
  </si>
  <si>
    <t>09.325.578/0001-92</t>
  </si>
  <si>
    <t>willian@graficanatal.com.br</t>
  </si>
  <si>
    <t>Joaquim Carneiro</t>
  </si>
  <si>
    <t>F005844</t>
  </si>
  <si>
    <t>Board Session - Board Caxias</t>
  </si>
  <si>
    <t>LOJA47690</t>
  </si>
  <si>
    <t>F005845</t>
  </si>
  <si>
    <t>Board Session - Board Norte</t>
  </si>
  <si>
    <t>LOJA47692</t>
  </si>
  <si>
    <t>F005846</t>
  </si>
  <si>
    <t>Board Session - Board Ilha</t>
  </si>
  <si>
    <t>LOJA47688</t>
  </si>
  <si>
    <t>F005847</t>
  </si>
  <si>
    <t>Board Session - Board Bangu</t>
  </si>
  <si>
    <t>LOJA47689</t>
  </si>
  <si>
    <t>F005848</t>
  </si>
  <si>
    <t>Board Session - Board Madureira</t>
  </si>
  <si>
    <t>LOJA47691</t>
  </si>
  <si>
    <t>F005849</t>
  </si>
  <si>
    <t>10.847.718/0002-52</t>
  </si>
  <si>
    <t>Board Session - Board Nova América</t>
  </si>
  <si>
    <t>LOJA47693</t>
  </si>
  <si>
    <t>F005850</t>
  </si>
  <si>
    <t>Board Session - Board Grande Rio</t>
  </si>
  <si>
    <t>LOJA47694</t>
  </si>
  <si>
    <t>Arthur Antonio Sendas</t>
  </si>
  <si>
    <t>F005851</t>
  </si>
  <si>
    <t>Board Session - Board Boulevard</t>
  </si>
  <si>
    <t>LOJA47695</t>
  </si>
  <si>
    <t>F005852</t>
  </si>
  <si>
    <t>Board Session - Board Passeio</t>
  </si>
  <si>
    <t>LOJA47696</t>
  </si>
  <si>
    <t>F005853</t>
  </si>
  <si>
    <t>Board Session - Board Via Brasil</t>
  </si>
  <si>
    <t>LOJA47697</t>
  </si>
  <si>
    <t>F005854</t>
  </si>
  <si>
    <t>Board Session - Board Carioca</t>
  </si>
  <si>
    <t>LOJA47698</t>
  </si>
  <si>
    <t>F005855</t>
  </si>
  <si>
    <t>WQS Nova Iguaçu</t>
  </si>
  <si>
    <t>LOJA48324</t>
  </si>
  <si>
    <t>F005856</t>
  </si>
  <si>
    <t>WQS E-commerce</t>
  </si>
  <si>
    <t>LOJA47671</t>
  </si>
  <si>
    <t>F005857</t>
  </si>
  <si>
    <t>WQS Recreio Shopping</t>
  </si>
  <si>
    <t>LOJA47670</t>
  </si>
  <si>
    <t>F005858</t>
  </si>
  <si>
    <t>WQS Tijuca Off Shopping</t>
  </si>
  <si>
    <t>LOJA47668</t>
  </si>
  <si>
    <t>F005859</t>
  </si>
  <si>
    <t>WQS Shopping Jardim Guadalupe</t>
  </si>
  <si>
    <t>LOJA47666</t>
  </si>
  <si>
    <t>F005860</t>
  </si>
  <si>
    <t>WQS Shopping Grande Rio</t>
  </si>
  <si>
    <t>LOJA47665</t>
  </si>
  <si>
    <t>F005861</t>
  </si>
  <si>
    <t>WQS São Gonçalo Shopping</t>
  </si>
  <si>
    <t>LOJA47664</t>
  </si>
  <si>
    <t>F005862</t>
  </si>
  <si>
    <t>WQS Plaza Shopping Niterói</t>
  </si>
  <si>
    <t>LOJA47663</t>
  </si>
  <si>
    <t>F005863</t>
  </si>
  <si>
    <t>WQS Passeio Shopping</t>
  </si>
  <si>
    <t>LOJA47662</t>
  </si>
  <si>
    <t>F005864</t>
  </si>
  <si>
    <t>WQS Park Shopping</t>
  </si>
  <si>
    <t>LOJA47661</t>
  </si>
  <si>
    <t>F005865</t>
  </si>
  <si>
    <t>WQS Ilha Plaza</t>
  </si>
  <si>
    <t>LOJA4657</t>
  </si>
  <si>
    <t>F005866</t>
  </si>
  <si>
    <t>WQS Copacabana</t>
  </si>
  <si>
    <t>LOJA47656</t>
  </si>
  <si>
    <t>F005867</t>
  </si>
  <si>
    <t>WQS Center Shopping</t>
  </si>
  <si>
    <t>LOJA47655</t>
  </si>
  <si>
    <t>F005868</t>
  </si>
  <si>
    <t>WQS Caxias Shopping</t>
  </si>
  <si>
    <t>LOJA47654</t>
  </si>
  <si>
    <t>F005869</t>
  </si>
  <si>
    <t>WQS Carioca Shopping</t>
  </si>
  <si>
    <t>LOJA47653</t>
  </si>
  <si>
    <t>F005870</t>
  </si>
  <si>
    <t>WQS Boulevard Rio</t>
  </si>
  <si>
    <t>LOJA47652</t>
  </si>
  <si>
    <t>F005871</t>
  </si>
  <si>
    <t>WQS Partage Shopping SG</t>
  </si>
  <si>
    <t>LOJA47651</t>
  </si>
  <si>
    <t>F005872</t>
  </si>
  <si>
    <t>WQS Barra Shopping</t>
  </si>
  <si>
    <t>LOJA47650</t>
  </si>
  <si>
    <t>F005873</t>
  </si>
  <si>
    <t>03.549.900/0001-80</t>
  </si>
  <si>
    <t>Filial 1 - Ze Garoto</t>
  </si>
  <si>
    <t>F005874</t>
  </si>
  <si>
    <t>05.645.925/0001-03</t>
  </si>
  <si>
    <t>Filial 2 - Centro Niterói</t>
  </si>
  <si>
    <t>F005875</t>
  </si>
  <si>
    <t>31.669.112/0001-63</t>
  </si>
  <si>
    <t>Filial 3 - Ze Garoto</t>
  </si>
  <si>
    <t>F005876</t>
  </si>
  <si>
    <t>29.718.558/0001-99</t>
  </si>
  <si>
    <t>Filial 4 - Icarai</t>
  </si>
  <si>
    <t>F005877</t>
  </si>
  <si>
    <t>01.140.923/0001-01</t>
  </si>
  <si>
    <t>Filial 5 - Icarai</t>
  </si>
  <si>
    <t>F005878</t>
  </si>
  <si>
    <t>02.764.203/0001-80</t>
  </si>
  <si>
    <t>Filial 6 - Icarai</t>
  </si>
  <si>
    <t>Presidente Backer</t>
  </si>
  <si>
    <t>F005879</t>
  </si>
  <si>
    <t>01.376.401/0001-03</t>
  </si>
  <si>
    <t>Filial 7 - Inga</t>
  </si>
  <si>
    <t>Paulo Alves</t>
  </si>
  <si>
    <t>F005880</t>
  </si>
  <si>
    <t>01.330.450/0001-05</t>
  </si>
  <si>
    <t>Filial 8 - Centro Sg</t>
  </si>
  <si>
    <t>Nilo Peçanha</t>
  </si>
  <si>
    <t>F005881</t>
  </si>
  <si>
    <t>04.660.621/0001-52</t>
  </si>
  <si>
    <t>Filial 9 - Alcantara</t>
  </si>
  <si>
    <t>Doutor Alfredo Backer</t>
  </si>
  <si>
    <t>F005882</t>
  </si>
  <si>
    <t>29.546.983/0001-48</t>
  </si>
  <si>
    <t>Filial 11 - Centro Itaborai</t>
  </si>
  <si>
    <t>Itaboraí</t>
  </si>
  <si>
    <t>22 De Maio</t>
  </si>
  <si>
    <t>F005883</t>
  </si>
  <si>
    <t>07.781.007/0015-32</t>
  </si>
  <si>
    <t>Filial 12 - Centro Nit</t>
  </si>
  <si>
    <t>F005884</t>
  </si>
  <si>
    <t>06.993.428/0004-01</t>
  </si>
  <si>
    <t>Filial 14 - Fonseca</t>
  </si>
  <si>
    <t>São Boaventura</t>
  </si>
  <si>
    <t>F005885</t>
  </si>
  <si>
    <t>31.714.546/0001-38</t>
  </si>
  <si>
    <t>Filial 15 - Rocha</t>
  </si>
  <si>
    <t>Humberto Alencar Castelo Branco</t>
  </si>
  <si>
    <t>F005886</t>
  </si>
  <si>
    <t>06.059.439/0001-76</t>
  </si>
  <si>
    <t>Filial 16 - Ze Garoto</t>
  </si>
  <si>
    <t>F005887</t>
  </si>
  <si>
    <t>06.870.772/0001-60</t>
  </si>
  <si>
    <t>Filial 17 - Itaipu</t>
  </si>
  <si>
    <t>F005888</t>
  </si>
  <si>
    <t>06.878.384/0001-26</t>
  </si>
  <si>
    <t>Filial 18 - São Franscico</t>
  </si>
  <si>
    <t>F005889</t>
  </si>
  <si>
    <t>27.037.258/0001-19</t>
  </si>
  <si>
    <t>Filial 20 - Centro Itaborai</t>
  </si>
  <si>
    <t>22 de Maio</t>
  </si>
  <si>
    <t>F005890</t>
  </si>
  <si>
    <t>Filial 21 - Santa Rosa</t>
  </si>
  <si>
    <t>Noronha Torrezão</t>
  </si>
  <si>
    <t>F005891</t>
  </si>
  <si>
    <t>06.343.480/0001-70</t>
  </si>
  <si>
    <t>Filial 22 - Centro São Pedro</t>
  </si>
  <si>
    <t>São Pedro</t>
  </si>
  <si>
    <t>F005892</t>
  </si>
  <si>
    <t>07.781.007/0017-02</t>
  </si>
  <si>
    <t>Filial 23 - Alcantara</t>
  </si>
  <si>
    <t>Yolanda Saad Abuzaid</t>
  </si>
  <si>
    <t>F005893</t>
  </si>
  <si>
    <t>05.482.834/0001-02</t>
  </si>
  <si>
    <t>Filial 24 - Centro Itaborai</t>
  </si>
  <si>
    <t>F005894</t>
  </si>
  <si>
    <t>08.375.649/0001-07</t>
  </si>
  <si>
    <t>Filial 25 - Itaipu</t>
  </si>
  <si>
    <t>Ewerton Xavier</t>
  </si>
  <si>
    <t>F005895</t>
  </si>
  <si>
    <t>06.993.428/0002-40</t>
  </si>
  <si>
    <t>Filial 26 - Centro Cabo Frio</t>
  </si>
  <si>
    <t>Teixeira E Souza</t>
  </si>
  <si>
    <t>F005896</t>
  </si>
  <si>
    <t>09.405.035/0001-85</t>
  </si>
  <si>
    <t>Filial 27 - Centro Rj</t>
  </si>
  <si>
    <t>Qunze de Novembro</t>
  </si>
  <si>
    <t>F005897</t>
  </si>
  <si>
    <t>06.993.428/0003-20</t>
  </si>
  <si>
    <t>Filial 28 - Centro Nit</t>
  </si>
  <si>
    <t>F005898</t>
  </si>
  <si>
    <t>07.781.007/0002-18</t>
  </si>
  <si>
    <t>Filial 29 - Centro Marica</t>
  </si>
  <si>
    <t>Marica</t>
  </si>
  <si>
    <t>Conselheiro Macedo Soares</t>
  </si>
  <si>
    <t>F005899</t>
  </si>
  <si>
    <t>07.781.007/0003-07</t>
  </si>
  <si>
    <t>Filial 30 - Bacaxa Saquarema</t>
  </si>
  <si>
    <t>Saquarema</t>
  </si>
  <si>
    <t>Professor Francisco Fonseca</t>
  </si>
  <si>
    <t>F005900</t>
  </si>
  <si>
    <t>31.669.112/0002-44</t>
  </si>
  <si>
    <t>Filial 31 - Centro Macaé</t>
  </si>
  <si>
    <t>Macaé</t>
  </si>
  <si>
    <t>F005901</t>
  </si>
  <si>
    <t>07.781.007/0004-80</t>
  </si>
  <si>
    <t>Filial 32 - Centro São Pedro</t>
  </si>
  <si>
    <t>Doutor Antonio Alves</t>
  </si>
  <si>
    <t>F005902</t>
  </si>
  <si>
    <t>31.669.112/0003-25</t>
  </si>
  <si>
    <t>Filial 33 - Rio Das Ostras</t>
  </si>
  <si>
    <t>Rio Das Ostras</t>
  </si>
  <si>
    <t>Amaral Peixoto</t>
  </si>
  <si>
    <t>F005903</t>
  </si>
  <si>
    <t>07.781.007/0005-60</t>
  </si>
  <si>
    <t>Filial 34 - Centro Araruama</t>
  </si>
  <si>
    <t>Araruama</t>
  </si>
  <si>
    <t>F005904</t>
  </si>
  <si>
    <t>02.806.950/0001-33</t>
  </si>
  <si>
    <t>Filial 35 - Rocha</t>
  </si>
  <si>
    <t>Jose Lourenco Azevedo</t>
  </si>
  <si>
    <t>F005905</t>
  </si>
  <si>
    <t>07.781.007/0006-41</t>
  </si>
  <si>
    <t>Filial 36 - Centro Magé</t>
  </si>
  <si>
    <t>Mage</t>
  </si>
  <si>
    <t>Doutor Siqueira</t>
  </si>
  <si>
    <t>F005906</t>
  </si>
  <si>
    <t>29.203.981/0001-56</t>
  </si>
  <si>
    <t>Filial 37 - São Francisco</t>
  </si>
  <si>
    <t>F005907</t>
  </si>
  <si>
    <t>28.901.148/0001-16</t>
  </si>
  <si>
    <t>Filial 38 - São Francisco</t>
  </si>
  <si>
    <t>F005908</t>
  </si>
  <si>
    <t>31.669.112/0004-06</t>
  </si>
  <si>
    <t>Filial 39 - Rio Das Ostras</t>
  </si>
  <si>
    <t>F005909</t>
  </si>
  <si>
    <t>07.781.007/0007-22</t>
  </si>
  <si>
    <t>Filial 40 - Jardim Esperança Cabo Frio</t>
  </si>
  <si>
    <t>Ezio Cardoso Fonseca</t>
  </si>
  <si>
    <t>F005910</t>
  </si>
  <si>
    <t>07.781.007/0008-03</t>
  </si>
  <si>
    <t>Filial 41 - Centro Cabo Frio</t>
  </si>
  <si>
    <t>De Santo Antonio</t>
  </si>
  <si>
    <t>F005911</t>
  </si>
  <si>
    <t>07.781.007/0010-28</t>
  </si>
  <si>
    <t>Filial 42 - Piabeta Mage</t>
  </si>
  <si>
    <t>F005912</t>
  </si>
  <si>
    <t>07.781.007/0011-09</t>
  </si>
  <si>
    <t>Filial 43 - Centro Cachoeiras</t>
  </si>
  <si>
    <t>Cachoeiras De Macacu</t>
  </si>
  <si>
    <t>F005913</t>
  </si>
  <si>
    <t>07.781.007/0012-90</t>
  </si>
  <si>
    <t>Filial 44 - Centro Sg</t>
  </si>
  <si>
    <t>Dr Feliciano Sodre</t>
  </si>
  <si>
    <t>F005914</t>
  </si>
  <si>
    <t>07.781.007/0014-51</t>
  </si>
  <si>
    <t>Filial 45 - Centro Nova Friburgo</t>
  </si>
  <si>
    <t>F005915</t>
  </si>
  <si>
    <t>07.781.007/0009-94</t>
  </si>
  <si>
    <t>Filial 46 - Varzea Teresopolis</t>
  </si>
  <si>
    <t>Delfim Moreira</t>
  </si>
  <si>
    <t>F005916</t>
  </si>
  <si>
    <t>07.781.007/0013-70</t>
  </si>
  <si>
    <t>Filial 47 - Centro Petropolis</t>
  </si>
  <si>
    <t>Petrópolis</t>
  </si>
  <si>
    <t>Imperador</t>
  </si>
  <si>
    <t>F005917</t>
  </si>
  <si>
    <t>07.781.007/0020-08</t>
  </si>
  <si>
    <t>Filial 48 - Icarai</t>
  </si>
  <si>
    <t>F005918</t>
  </si>
  <si>
    <t>08.205.038/0001-02</t>
  </si>
  <si>
    <t>Filial 49 - Icarai</t>
  </si>
  <si>
    <t>F005919</t>
  </si>
  <si>
    <t>07.781.007/0018-85</t>
  </si>
  <si>
    <t>Filial 50 - Centro Mage</t>
  </si>
  <si>
    <t>F005920</t>
  </si>
  <si>
    <t>07.781.007/0019-66</t>
  </si>
  <si>
    <t>Filial 51 - São Cristovão Cabo Frio</t>
  </si>
  <si>
    <t>Expedicionário da Pátria</t>
  </si>
  <si>
    <t>F005921</t>
  </si>
  <si>
    <t>07.781.007/0023-42</t>
  </si>
  <si>
    <t>Filial 52 - Centro Itaperuna</t>
  </si>
  <si>
    <t>Itaperuna</t>
  </si>
  <si>
    <t>Cardozo Moreira</t>
  </si>
  <si>
    <t>F005922</t>
  </si>
  <si>
    <t>07.781.007/0022-61</t>
  </si>
  <si>
    <t>Filial 53 - Centro Campos</t>
  </si>
  <si>
    <t>Campos Dos Goytacazes</t>
  </si>
  <si>
    <t>F005923</t>
  </si>
  <si>
    <t>07.781.007/0024-23</t>
  </si>
  <si>
    <t>Filial 54 - Fragoso Magé</t>
  </si>
  <si>
    <t>Automovel Club</t>
  </si>
  <si>
    <t>F005924</t>
  </si>
  <si>
    <t>07.781.007/0025-04</t>
  </si>
  <si>
    <t>Filial 55 - Centro Campos</t>
  </si>
  <si>
    <t>Barão do Amazonas</t>
  </si>
  <si>
    <t>F005925</t>
  </si>
  <si>
    <t>07.781.007/0026-95</t>
  </si>
  <si>
    <t>Filial 56 - Centro Itaperuna</t>
  </si>
  <si>
    <t>Cardoso Moreira</t>
  </si>
  <si>
    <t>F005926</t>
  </si>
  <si>
    <t>07.781.007/0029-38</t>
  </si>
  <si>
    <t>Filial 57 - Pendotiba</t>
  </si>
  <si>
    <t>Caetano Monteiro</t>
  </si>
  <si>
    <t>F005927</t>
  </si>
  <si>
    <t>07.781.007/0027-76</t>
  </si>
  <si>
    <t>Filial 58 - Centro Valença</t>
  </si>
  <si>
    <t>Valença</t>
  </si>
  <si>
    <t>F005928</t>
  </si>
  <si>
    <t>07.781.007/0028-57</t>
  </si>
  <si>
    <t>Filial 59 - Centro Barra Do Pirai</t>
  </si>
  <si>
    <t>Barra Do Pirai</t>
  </si>
  <si>
    <t>Governador Portela</t>
  </si>
  <si>
    <t>F005929</t>
  </si>
  <si>
    <t>07.781.007/0030-71</t>
  </si>
  <si>
    <t>Filial 60 - Campos Resende</t>
  </si>
  <si>
    <t>Albino de Almeida</t>
  </si>
  <si>
    <t>F005930</t>
  </si>
  <si>
    <t>07.781.007/0032-33</t>
  </si>
  <si>
    <t>Filial 61 - Centro Rio Bonito</t>
  </si>
  <si>
    <t>Rio Bonito</t>
  </si>
  <si>
    <t>F005931</t>
  </si>
  <si>
    <t>07.781.007/0031-52</t>
  </si>
  <si>
    <t>Filial 62 - Centro Angra</t>
  </si>
  <si>
    <t>Angra Dos Reis</t>
  </si>
  <si>
    <t>F005932</t>
  </si>
  <si>
    <t>07.781.007/0033-14</t>
  </si>
  <si>
    <t>Filial 63 - Campos</t>
  </si>
  <si>
    <t>Pelinca</t>
  </si>
  <si>
    <t>F005933</t>
  </si>
  <si>
    <t>06.993.428/0005-92</t>
  </si>
  <si>
    <t>Filial 164 - Centro Sg</t>
  </si>
  <si>
    <t>São Goncalo</t>
  </si>
  <si>
    <t>F005934</t>
  </si>
  <si>
    <t>06.993.428/0001-69</t>
  </si>
  <si>
    <t>Filial 995 - Icarai</t>
  </si>
  <si>
    <t>F005935</t>
  </si>
  <si>
    <t>ELO SERVIÇOS DE APOIO À PESQUISA LTDA</t>
  </si>
  <si>
    <t>05.967.370/0001-16</t>
  </si>
  <si>
    <t>ELO PESQUISA</t>
  </si>
  <si>
    <t>financeiro2@elopesquisa.com.br</t>
  </si>
  <si>
    <t>F005936</t>
  </si>
  <si>
    <t>Ana Caroline Lopes Nepomuceno</t>
  </si>
  <si>
    <t>001.454.841-06</t>
  </si>
  <si>
    <t>ana.nepomuceno@dotz.com.br</t>
  </si>
  <si>
    <t>F005937</t>
  </si>
  <si>
    <t>Olivia Paiva Mitne</t>
  </si>
  <si>
    <t>349.676.978-52</t>
  </si>
  <si>
    <t>F005938</t>
  </si>
  <si>
    <t>Rodrigo Ferraz Ribeiro</t>
  </si>
  <si>
    <t>055.737.247-03</t>
  </si>
  <si>
    <t>rodrigo.ribeiro@dotz.com.br</t>
  </si>
  <si>
    <t>F005939</t>
  </si>
  <si>
    <t>Clarissa Gurgel Pedroso Lazaro</t>
  </si>
  <si>
    <t>296.692.828-02</t>
  </si>
  <si>
    <t>clarissa.gurgel@dotz.com.br</t>
  </si>
  <si>
    <t>F005940</t>
  </si>
  <si>
    <t>FLAVIO APARECIDO DO AMARAL 54304270982</t>
  </si>
  <si>
    <t>23.503.512/0001-76</t>
  </si>
  <si>
    <t>20 VTRANSPORTES</t>
  </si>
  <si>
    <t>contato@guardavolumescampinas.com.br</t>
  </si>
  <si>
    <t>Africa do Sul</t>
  </si>
  <si>
    <t>F005941</t>
  </si>
  <si>
    <t>EDUARDO ANTONIO SALVADOR - ME</t>
  </si>
  <si>
    <t>59.922.674/0001-96</t>
  </si>
  <si>
    <t>VARGEM GRANDE DO SUL</t>
  </si>
  <si>
    <t>JOAO GARCIA MIRON</t>
  </si>
  <si>
    <t>F005942</t>
  </si>
  <si>
    <t>ARTE EM IMPRESSÃO DIGITAL LTDA</t>
  </si>
  <si>
    <t>00.752.643/0001-91</t>
  </si>
  <si>
    <t>ARTWORK DIGITAL</t>
  </si>
  <si>
    <t>junio@artworkdigital.com.br</t>
  </si>
  <si>
    <t>Viana do Castelo</t>
  </si>
  <si>
    <t>F005943</t>
  </si>
  <si>
    <t>Mariana da Silva Menezes</t>
  </si>
  <si>
    <t>469.560.768-96</t>
  </si>
  <si>
    <t>mariana.menezes@dotz.com.br</t>
  </si>
  <si>
    <t>F005944</t>
  </si>
  <si>
    <t>Angela Silva Ribeiro de Souza</t>
  </si>
  <si>
    <t>375.804.678-52</t>
  </si>
  <si>
    <t>angela.souza@dotz.com.br</t>
  </si>
  <si>
    <t>F005945</t>
  </si>
  <si>
    <t>LFIGUEIRA PRODUÇOES EIRELI ME</t>
  </si>
  <si>
    <t>27.241.151/0001-98</t>
  </si>
  <si>
    <t>FIGUEIRA PRODUÇÕES</t>
  </si>
  <si>
    <t>neia@startPrint.com.br</t>
  </si>
  <si>
    <t>F005946</t>
  </si>
  <si>
    <t>DIGITALLOG TRANSPORTE E LOGISSTICA - EIRELI</t>
  </si>
  <si>
    <t>24.363.330/0001-00</t>
  </si>
  <si>
    <t>DIGITALLOG</t>
  </si>
  <si>
    <t>financeiro@digitallog.com.br</t>
  </si>
  <si>
    <t>Professora Heloisa Carneiro</t>
  </si>
  <si>
    <t>F005947</t>
  </si>
  <si>
    <t>START PRINT SOLUÇÕES GRÁFICAS LTDA - ME</t>
  </si>
  <si>
    <t>10.835.793/0001-12</t>
  </si>
  <si>
    <t>START PRINT</t>
  </si>
  <si>
    <t>neia@startprint.com.br</t>
  </si>
  <si>
    <t>Martinho Claro</t>
  </si>
  <si>
    <t>F005948</t>
  </si>
  <si>
    <t>Nicolas Alexandre de Carvalho</t>
  </si>
  <si>
    <t>392.344.128-26</t>
  </si>
  <si>
    <t>nicolas.carvalho@dotz.com.br</t>
  </si>
  <si>
    <t>F005949</t>
  </si>
  <si>
    <t>Luan Pedro Oliveira Rodrigues</t>
  </si>
  <si>
    <t>421.577.678-35</t>
  </si>
  <si>
    <t>luan.rodrigues@dotz.com.br</t>
  </si>
  <si>
    <t>F005950</t>
  </si>
  <si>
    <t>Amanda Célia Vieira do Nascimento</t>
  </si>
  <si>
    <t>377.685.558-48</t>
  </si>
  <si>
    <t>amanda.nascimento@dotz.com.br</t>
  </si>
  <si>
    <t>F005951</t>
  </si>
  <si>
    <t>Luis Gustavo Gusmão</t>
  </si>
  <si>
    <t>584.028.882-91</t>
  </si>
  <si>
    <t>luis.gusmao@dotz.com.br</t>
  </si>
  <si>
    <t>F005952</t>
  </si>
  <si>
    <t>PINA RESENDE COMERCIO IMPORTAÇÃO E EXPORTAÇÃO LTDA</t>
  </si>
  <si>
    <t>07.323.111/0001-88</t>
  </si>
  <si>
    <t>ObaBox - Neomerkato</t>
  </si>
  <si>
    <t>financeiro@neomerkato.com.br; cptrocas@dotz.com.br</t>
  </si>
  <si>
    <t>F005953</t>
  </si>
  <si>
    <t>Automobility Maringá</t>
  </si>
  <si>
    <t>LOJA48823</t>
  </si>
  <si>
    <t>atendimento@automobility.com.br; cptrocas@dotz.com.br</t>
  </si>
  <si>
    <t>F005954</t>
  </si>
  <si>
    <t>A.C - TABACARIA E PERFUMARIA LTDA - EPP</t>
  </si>
  <si>
    <t>13.661.676/0002-59</t>
  </si>
  <si>
    <t>CARUSO EMBALAGENS</t>
  </si>
  <si>
    <t>tabacariacaruso@tabacariacaruso.com.br</t>
  </si>
  <si>
    <t>Jose Floriano de Toledo</t>
  </si>
  <si>
    <t>F005955</t>
  </si>
  <si>
    <t>CDF - Central De Funcionamento</t>
  </si>
  <si>
    <t>LOJA48824</t>
  </si>
  <si>
    <t>priscila.melo@cdf.com.br; cptrocas@dotz.com.br</t>
  </si>
  <si>
    <t>F005956</t>
  </si>
  <si>
    <t>MIMIM COMERCIO DE COMBUSTIVEIS EIRELI</t>
  </si>
  <si>
    <t>22.794.128/0002-98</t>
  </si>
  <si>
    <t>ALESAT - Santa Catarina - Auto Posto Mimim Filial</t>
  </si>
  <si>
    <t>POSTO48812</t>
  </si>
  <si>
    <t>F005957</t>
  </si>
  <si>
    <t>Andre Carlos Cardoso</t>
  </si>
  <si>
    <t>277.134.598-63</t>
  </si>
  <si>
    <t>andre.cardoso@dotz.com.br</t>
  </si>
  <si>
    <t>F005958</t>
  </si>
  <si>
    <t>Marcos Roberto Amaral Silva Junior</t>
  </si>
  <si>
    <t>394.604.858-71</t>
  </si>
  <si>
    <t>marcos.silva@dotz.com.br</t>
  </si>
  <si>
    <t>F005959</t>
  </si>
  <si>
    <t>Sapo Azul &amp; Pet Fun</t>
  </si>
  <si>
    <t>LOJA48825</t>
  </si>
  <si>
    <t>aldair@petfun.com.br; cptrocas@dotz.com.br</t>
  </si>
  <si>
    <t>F005960</t>
  </si>
  <si>
    <t>PET FUN &amp; ANIMALIA</t>
  </si>
  <si>
    <t>LOJA48826</t>
  </si>
  <si>
    <t>vitor@animalia.com.br; cptrocas@dotz.com.br</t>
  </si>
  <si>
    <t>F005961</t>
  </si>
  <si>
    <t>42.225.938/0119-41</t>
  </si>
  <si>
    <t>Drogasmil - Filial 95 - Shopping Metropolitano</t>
  </si>
  <si>
    <t>F005962</t>
  </si>
  <si>
    <t>Fabio Spaolonzi Chamon</t>
  </si>
  <si>
    <t>391.124.018-03</t>
  </si>
  <si>
    <t>fabio.chamon@dotz.com.br</t>
  </si>
  <si>
    <t>F005963</t>
  </si>
  <si>
    <t>Cleia Lourenco Mariano</t>
  </si>
  <si>
    <t>348.991.078-89</t>
  </si>
  <si>
    <t>cleia.mariano@dotz.com.br</t>
  </si>
  <si>
    <t>F005964</t>
  </si>
  <si>
    <t>BOXWARE DISTRIBUIDORA DE INFORMATICA LTDA</t>
  </si>
  <si>
    <t>11.655.267/0001-33</t>
  </si>
  <si>
    <t>marcia@boxware.com.br</t>
  </si>
  <si>
    <t>F005965</t>
  </si>
  <si>
    <t>BH LA HOTELS EMPREENDIMENTOS 1 LTDA.</t>
  </si>
  <si>
    <t>09.109.576/0025-42</t>
  </si>
  <si>
    <t>ROCHAEMALACCO@YMAIL.COM</t>
  </si>
  <si>
    <t>F005966</t>
  </si>
  <si>
    <t>CNOVA COMÉRCIO ELETRÔNICO S.A.</t>
  </si>
  <si>
    <t>07.170.938/0002-80</t>
  </si>
  <si>
    <t>Ponto Frio</t>
  </si>
  <si>
    <t>csc.contasarecebercnova@gpabr.com.br; contasapagar@cnova.com; cptrocas@dotz.com.br</t>
  </si>
  <si>
    <t>F005967</t>
  </si>
  <si>
    <t>07.170.938/0444-90</t>
  </si>
  <si>
    <t>F005968</t>
  </si>
  <si>
    <t>METROPOLITANA ADMINISTRACAO DE IMOVEIS</t>
  </si>
  <si>
    <t>10.913.708/0001-97</t>
  </si>
  <si>
    <t>rosana@metropolitanacampinas.com.br</t>
  </si>
  <si>
    <t>Guapuruvu</t>
  </si>
  <si>
    <t>F005969</t>
  </si>
  <si>
    <t>Amanda Silva de Lima</t>
  </si>
  <si>
    <t>013.022.166-00</t>
  </si>
  <si>
    <t>amanda.lima@dotz.com.br</t>
  </si>
  <si>
    <t>Muquicaba</t>
  </si>
  <si>
    <t>F005970</t>
  </si>
  <si>
    <t>LOJA48832</t>
  </si>
  <si>
    <t>contasareceber@tempoassist.com.br; cptrocas@dotz.com.br</t>
  </si>
  <si>
    <t>F005971</t>
  </si>
  <si>
    <t>Samuel Silva Fabel</t>
  </si>
  <si>
    <t>228.121.418-40</t>
  </si>
  <si>
    <t>sfabel@dotz.com.br</t>
  </si>
  <si>
    <t>F005972</t>
  </si>
  <si>
    <t>TOTAL SPIN</t>
  </si>
  <si>
    <t>08.462.355/0001-04</t>
  </si>
  <si>
    <t>TIMWE BRASIL</t>
  </si>
  <si>
    <t>ines.rodrigues@timwe.com</t>
  </si>
  <si>
    <t>James Joule</t>
  </si>
  <si>
    <t>F005973</t>
  </si>
  <si>
    <t>IVANILDA DE SOUZA SILVA 03124735676</t>
  </si>
  <si>
    <t>22.737.593/0001-06</t>
  </si>
  <si>
    <t>ssivanilda@oi.com.br</t>
  </si>
  <si>
    <t>F005974</t>
  </si>
  <si>
    <t>Farmácia Permanente Drugstore Maceió Loja 04</t>
  </si>
  <si>
    <t>contasareceber@farmaciapermanente.com.br; financeiro@farmaciapermanente.com.br; cptrocas@dotz.com.br</t>
  </si>
  <si>
    <t>STC01</t>
  </si>
  <si>
    <t>F005975</t>
  </si>
  <si>
    <t>05.230.009/0010-01</t>
  </si>
  <si>
    <t>Farmácia Permanente Drugstore Maceió Loja 10</t>
  </si>
  <si>
    <t>MAC02</t>
  </si>
  <si>
    <t>F005976</t>
  </si>
  <si>
    <t>05.230.009/0009-60</t>
  </si>
  <si>
    <t>Farmácia Permanente Drugstore Maceió Loja 11</t>
  </si>
  <si>
    <t>MAC03</t>
  </si>
  <si>
    <t>Tomas Espindola</t>
  </si>
  <si>
    <t>F005977</t>
  </si>
  <si>
    <t>05.230.009/0008-89</t>
  </si>
  <si>
    <t>Farmácia Permanente Drugstore Maceió Loja 12</t>
  </si>
  <si>
    <t>MAC04</t>
  </si>
  <si>
    <t>F005978</t>
  </si>
  <si>
    <t>05.230.009/0006-17</t>
  </si>
  <si>
    <t>Farmácia Permanente Drugstore Maceió Loja 13</t>
  </si>
  <si>
    <t>MAC05</t>
  </si>
  <si>
    <t>Juca Sampaio</t>
  </si>
  <si>
    <t>F005979</t>
  </si>
  <si>
    <t>05.230.009/0012-65</t>
  </si>
  <si>
    <t>Farmácia Permanente Drugstore Maceió Loja 14</t>
  </si>
  <si>
    <t>MAC06</t>
  </si>
  <si>
    <t>F005980</t>
  </si>
  <si>
    <t>05.230.009/0025-80</t>
  </si>
  <si>
    <t>Farmácia Permanente Drugstore Maceió Loja 15</t>
  </si>
  <si>
    <t>MAC07</t>
  </si>
  <si>
    <t>Bancario Rady Gusmao do Nascimento</t>
  </si>
  <si>
    <t>F005981</t>
  </si>
  <si>
    <t>05.230.009/0013-46</t>
  </si>
  <si>
    <t>Farmácia Permanente Drugstore Maceió Loja 20</t>
  </si>
  <si>
    <t>MAC10</t>
  </si>
  <si>
    <t>F005982</t>
  </si>
  <si>
    <t>05.230.009/0015-08</t>
  </si>
  <si>
    <t>Farmácia Permanente Drugstore Maceió Loja 22</t>
  </si>
  <si>
    <t>MAC11</t>
  </si>
  <si>
    <t>João Davino</t>
  </si>
  <si>
    <t>F005983</t>
  </si>
  <si>
    <t>05.230.009/0011-84</t>
  </si>
  <si>
    <t>Farmácia Permanente Drugstore Maceió Loja 25</t>
  </si>
  <si>
    <t>MAC13</t>
  </si>
  <si>
    <t>F005984</t>
  </si>
  <si>
    <t>05.230.009/0007-06</t>
  </si>
  <si>
    <t>Farmácia Permanente Drugstore Maceió Loja 26</t>
  </si>
  <si>
    <t>MAC14</t>
  </si>
  <si>
    <t>Fernandes Lima - Praça do Centenário</t>
  </si>
  <si>
    <t>F005985</t>
  </si>
  <si>
    <t>CONTENT HOUSE PUBLICIDADE E PROPAGANDA LTDA</t>
  </si>
  <si>
    <t>10.808.447/0001-45</t>
  </si>
  <si>
    <t>financeiro@contenthouse.com.br</t>
  </si>
  <si>
    <t>dos Macunis</t>
  </si>
  <si>
    <t>F005986</t>
  </si>
  <si>
    <t>05.230.009/0021-56</t>
  </si>
  <si>
    <t>Farmácia Permanente Drugstore Arapiraca Loja 40</t>
  </si>
  <si>
    <t>Arapiraca</t>
  </si>
  <si>
    <t>ARA02</t>
  </si>
  <si>
    <t>Luiz Pereira Lima</t>
  </si>
  <si>
    <t>F005987</t>
  </si>
  <si>
    <t>05.230.009/0045-23</t>
  </si>
  <si>
    <t>Farmácia Permanente Drugstore Delmiro Gouveia Loja 76</t>
  </si>
  <si>
    <t>DEG01</t>
  </si>
  <si>
    <t>F005988</t>
  </si>
  <si>
    <t>05.230.009/0037-13</t>
  </si>
  <si>
    <t>Farmácia Permanente Drugstore Arapiraca Loja 85</t>
  </si>
  <si>
    <t>ARA08</t>
  </si>
  <si>
    <t>Jose Leite Bezerra</t>
  </si>
  <si>
    <t>F005989</t>
  </si>
  <si>
    <t>05.230.009/0038-02</t>
  </si>
  <si>
    <t>Farmácia Permanente Drugstore Maceió Loja 86</t>
  </si>
  <si>
    <t>MAC21</t>
  </si>
  <si>
    <t>F005990</t>
  </si>
  <si>
    <t>05.230.009/0040-19</t>
  </si>
  <si>
    <t>Farmácia Permanente Drugstore Maceió Loja 87</t>
  </si>
  <si>
    <t>MAC22</t>
  </si>
  <si>
    <t>F005991</t>
  </si>
  <si>
    <t>05.230.009/0039-85</t>
  </si>
  <si>
    <t>Farmácia Permanente Drugstore Maceió Loja 88</t>
  </si>
  <si>
    <t>MAC23</t>
  </si>
  <si>
    <t>F005992</t>
  </si>
  <si>
    <t>05.230.009/0048-76</t>
  </si>
  <si>
    <t>Farmácia Permanente Drugstore Maceió Loja 96</t>
  </si>
  <si>
    <t>MAC24</t>
  </si>
  <si>
    <t>Comendador José Geraldo da Silva</t>
  </si>
  <si>
    <t>F005993</t>
  </si>
  <si>
    <t>Farmácia Permanente Drugstore Natal Loja 69</t>
  </si>
  <si>
    <t>NAT01</t>
  </si>
  <si>
    <t>F005994</t>
  </si>
  <si>
    <t>05.230.009/0050-90</t>
  </si>
  <si>
    <t>Farmácia Permanente Drugstore Natal Loja 98</t>
  </si>
  <si>
    <t>NAT02</t>
  </si>
  <si>
    <t>Bacharel Tomaz Landim</t>
  </si>
  <si>
    <t>F005995</t>
  </si>
  <si>
    <t>05.230.009/0054-14</t>
  </si>
  <si>
    <t>Farmácia Permanente Drugstore Natal Loja 70</t>
  </si>
  <si>
    <t>MAC99</t>
  </si>
  <si>
    <t>F005996</t>
  </si>
  <si>
    <t>05.230.009/0019-31</t>
  </si>
  <si>
    <t>Farmácia Permanente Drugstore Caruaru Loja 03</t>
  </si>
  <si>
    <t>CAR02</t>
  </si>
  <si>
    <t>F005997</t>
  </si>
  <si>
    <t>05.230.009/0022-37</t>
  </si>
  <si>
    <t>Farmácia Permanente Drugstore Caruaru Loja 08</t>
  </si>
  <si>
    <t>CAR04</t>
  </si>
  <si>
    <t>F005998</t>
  </si>
  <si>
    <t>05.230.009/0016-99</t>
  </si>
  <si>
    <t>Farmácia Permanente Drugstore Garanhuns Loja 09</t>
  </si>
  <si>
    <t>Garanhuns</t>
  </si>
  <si>
    <t>GAR02</t>
  </si>
  <si>
    <t>F005999</t>
  </si>
  <si>
    <t>05.230.009/0002-93</t>
  </si>
  <si>
    <t>Farmácia Permanente Drugstore Garanhuns Loja 16</t>
  </si>
  <si>
    <t>GAR03</t>
  </si>
  <si>
    <t>F006000</t>
  </si>
  <si>
    <t>05.230.009/0052-52</t>
  </si>
  <si>
    <t>Farmácia Permanente Drugstore Recife Loja 92</t>
  </si>
  <si>
    <t>REC02</t>
  </si>
  <si>
    <t>F006001</t>
  </si>
  <si>
    <t>05.230.009/0032-09</t>
  </si>
  <si>
    <t>Farmácia Permanente Drugstore Garanhuns Loja 30</t>
  </si>
  <si>
    <t>GAR04</t>
  </si>
  <si>
    <t>F006002</t>
  </si>
  <si>
    <t>05.230.009/0043-61</t>
  </si>
  <si>
    <t>Farmácia Permanente Drugstore Abreu e Lima Loja 32</t>
  </si>
  <si>
    <t>AEL01</t>
  </si>
  <si>
    <t>F006003</t>
  </si>
  <si>
    <t>Farmácia Permanente Drugstore Recife Matriz 41 (p)</t>
  </si>
  <si>
    <t>MAC01</t>
  </si>
  <si>
    <t>Vinte e Nove de Dezembro</t>
  </si>
  <si>
    <t>F006004</t>
  </si>
  <si>
    <t>05.230.009/0036-32</t>
  </si>
  <si>
    <t>Farmácia Permanente Drugstore Recife Loja 57</t>
  </si>
  <si>
    <t>REC03</t>
  </si>
  <si>
    <t>Imperatriz Tereza Cristina</t>
  </si>
  <si>
    <t>F006005</t>
  </si>
  <si>
    <t>05.230.009/0042-80</t>
  </si>
  <si>
    <t>Farmácia Permanente Drugstore Arco Verde Loja 66</t>
  </si>
  <si>
    <t>Arcoverde</t>
  </si>
  <si>
    <t>ACV01</t>
  </si>
  <si>
    <t>Coronel Antonio Japiassu</t>
  </si>
  <si>
    <t>F006006</t>
  </si>
  <si>
    <t>05.230.009/0044-42</t>
  </si>
  <si>
    <t>Farmácia Permanente Drugstore Limoeiro Loja 72</t>
  </si>
  <si>
    <t>Limoeiro</t>
  </si>
  <si>
    <t>LIM01</t>
  </si>
  <si>
    <t>F006007</t>
  </si>
  <si>
    <t>05.230.009/0041-08</t>
  </si>
  <si>
    <t>Farmácia Permanente Drugstore Caruaru Loja 89</t>
  </si>
  <si>
    <t>CAR07</t>
  </si>
  <si>
    <t>F006008</t>
  </si>
  <si>
    <t>05.230.009/0051-71</t>
  </si>
  <si>
    <t>Farmácia Permanente Drugstore Recife Loja 91</t>
  </si>
  <si>
    <t>REC08</t>
  </si>
  <si>
    <t>F006009</t>
  </si>
  <si>
    <t>05.230.009/0047-95</t>
  </si>
  <si>
    <t>Farmácia Permanente Drugstore Jaboatão Guararapes Loja 94</t>
  </si>
  <si>
    <t>JDG01</t>
  </si>
  <si>
    <t>Inacio de Souza Morais</t>
  </si>
  <si>
    <t>F006010</t>
  </si>
  <si>
    <t>05.230.009/0046-04</t>
  </si>
  <si>
    <t>Farmácia Permanente Drugstore Escada Loja 95</t>
  </si>
  <si>
    <t>Escada</t>
  </si>
  <si>
    <t>ESC01</t>
  </si>
  <si>
    <t>Barão da Escada</t>
  </si>
  <si>
    <t>F006011</t>
  </si>
  <si>
    <t>Farmácia Permanente Drugstore João Pessoa Loja 07</t>
  </si>
  <si>
    <t>JPA01</t>
  </si>
  <si>
    <t>F006012</t>
  </si>
  <si>
    <t>05.230.009/0029-03</t>
  </si>
  <si>
    <t>Farmácia Permanente Drugstore João Pessoa Loja 23</t>
  </si>
  <si>
    <t>JPA02</t>
  </si>
  <si>
    <t>Mil Oitocentos e Dezessete</t>
  </si>
  <si>
    <t>F006013</t>
  </si>
  <si>
    <t>05.230.009/0028-22</t>
  </si>
  <si>
    <t>Farmácia Permanente Drugstore João Pessoa Loja 28</t>
  </si>
  <si>
    <t>JPA03</t>
  </si>
  <si>
    <t>F006014</t>
  </si>
  <si>
    <t>05.230.009/0053-33</t>
  </si>
  <si>
    <t>Farmácia Permanente Drugstore João Pessoa Loja 93</t>
  </si>
  <si>
    <t>JPA93</t>
  </si>
  <si>
    <t>Engenheiro Luciano Vareda</t>
  </si>
  <si>
    <t>F006015</t>
  </si>
  <si>
    <t>06.198.619/0001-39</t>
  </si>
  <si>
    <t>Farmácia Permanente Drogatim Maceió Matriz 17 (P)</t>
  </si>
  <si>
    <t>MAC08</t>
  </si>
  <si>
    <t>Dois de Dezembro</t>
  </si>
  <si>
    <t>F006016</t>
  </si>
  <si>
    <t>06.198.619/0005-62</t>
  </si>
  <si>
    <t>Farmácia Permanente Drogatim Maceió Loja 19</t>
  </si>
  <si>
    <t>MAC09</t>
  </si>
  <si>
    <t>F006017</t>
  </si>
  <si>
    <t>06.198.619/0014-53</t>
  </si>
  <si>
    <t>Farmácia Permanente Drogatim Maceió Loja 24</t>
  </si>
  <si>
    <t>MAC12</t>
  </si>
  <si>
    <t>F006018</t>
  </si>
  <si>
    <t>06.198.619/0018-87</t>
  </si>
  <si>
    <t>Farmácia Permanente Drogatim Maceió Loja 27</t>
  </si>
  <si>
    <t>MAC15</t>
  </si>
  <si>
    <t>Padre Sizenando Silva</t>
  </si>
  <si>
    <t>F006019</t>
  </si>
  <si>
    <t>06.198.619/0012-91</t>
  </si>
  <si>
    <t>Farmácia Permanente Drogatim Maceió Loja 35</t>
  </si>
  <si>
    <t>MAC16</t>
  </si>
  <si>
    <t>F006020</t>
  </si>
  <si>
    <t>06.198.619/0051-06</t>
  </si>
  <si>
    <t>Farmácia Permanente Drogatim Maceió Loja 38</t>
  </si>
  <si>
    <t>MAC17</t>
  </si>
  <si>
    <t>Empresario Carlos da Silva Nogueira</t>
  </si>
  <si>
    <t>F006021</t>
  </si>
  <si>
    <t>06.198.619/0048-00</t>
  </si>
  <si>
    <t>Farmácia Permanente Drogatim Arapiraca Loja 39</t>
  </si>
  <si>
    <t>ARA01</t>
  </si>
  <si>
    <t>F006022</t>
  </si>
  <si>
    <t>06.198.619/0063-31</t>
  </si>
  <si>
    <t>Farmácia Permanente Drogatim Arapiraca Loja 43</t>
  </si>
  <si>
    <t>ARA03</t>
  </si>
  <si>
    <t>F006023</t>
  </si>
  <si>
    <t>06.198.619/0024-25</t>
  </si>
  <si>
    <t>Farmácia Permanente Drogatim Arapiraca Loja 45</t>
  </si>
  <si>
    <t>ARA04</t>
  </si>
  <si>
    <t>Deputado Marques da Silva</t>
  </si>
  <si>
    <t>F006024</t>
  </si>
  <si>
    <t>06.198.619/0026-97</t>
  </si>
  <si>
    <t>Farmácia Permanente Drogatim Maceió Loja 47</t>
  </si>
  <si>
    <t>MAC18</t>
  </si>
  <si>
    <t>Pratagy</t>
  </si>
  <si>
    <t>F006025</t>
  </si>
  <si>
    <t>06.198.619/0028-59</t>
  </si>
  <si>
    <t>Farmácia Permanente Drogatim Palmeira dos Indios Loja 48</t>
  </si>
  <si>
    <t>Palmeira D. Indios</t>
  </si>
  <si>
    <t>PDI01</t>
  </si>
  <si>
    <t>Vieira De Brito</t>
  </si>
  <si>
    <t>F006026</t>
  </si>
  <si>
    <t>06.198.619/0064-12</t>
  </si>
  <si>
    <t>Farmácia Permanente Drogatim Rio Largo Loja 49</t>
  </si>
  <si>
    <t>RLO01</t>
  </si>
  <si>
    <t>Presidente Getulio Vargas</t>
  </si>
  <si>
    <t>F006027</t>
  </si>
  <si>
    <t>06.198.619/0060-99</t>
  </si>
  <si>
    <t>Farmácia Permanente Drogatim Rio Penedo Loja 50</t>
  </si>
  <si>
    <t>Penedo</t>
  </si>
  <si>
    <t>PEN01</t>
  </si>
  <si>
    <t>Wanderley</t>
  </si>
  <si>
    <t>F006028</t>
  </si>
  <si>
    <t>06.198.619/0032-35</t>
  </si>
  <si>
    <t>Farmácia Permanente Drogatim Arapiraca Loja 54</t>
  </si>
  <si>
    <t>ARA05</t>
  </si>
  <si>
    <t>F006029</t>
  </si>
  <si>
    <t>06.198.619/0034-05</t>
  </si>
  <si>
    <t>Farmácia Permanente Drogatim S.M. Dos Campos Loja 55</t>
  </si>
  <si>
    <t>SML01</t>
  </si>
  <si>
    <t>Coronel Miguel Cesar Teixeira</t>
  </si>
  <si>
    <t>F006030</t>
  </si>
  <si>
    <t>06.198.619/0039-01</t>
  </si>
  <si>
    <t>Farmácia Permanente Drogatim Maceió Loja 62</t>
  </si>
  <si>
    <t>MAC19</t>
  </si>
  <si>
    <t>F006031</t>
  </si>
  <si>
    <t>06.198.619/0045-50</t>
  </si>
  <si>
    <t>Farmácia Permanente Drogatim Arapiraca Loja 67</t>
  </si>
  <si>
    <t>ARA06</t>
  </si>
  <si>
    <t>F006032</t>
  </si>
  <si>
    <t>06.198.619/0055-21</t>
  </si>
  <si>
    <t>Farmácia Permanente Drogatim Santana do Ipanema Loja 79</t>
  </si>
  <si>
    <t>Santana Do Ipanema</t>
  </si>
  <si>
    <t>SDI01</t>
  </si>
  <si>
    <t>Coronel Lucena Maranhão</t>
  </si>
  <si>
    <t>F006033</t>
  </si>
  <si>
    <t>06.198.619/0056-02</t>
  </si>
  <si>
    <t>Farmácia Permanente Drogatim União dos Palmares Loja 82</t>
  </si>
  <si>
    <t>União Dos Palmares</t>
  </si>
  <si>
    <t>UDP01</t>
  </si>
  <si>
    <t>Monsenhor Clovis Duarte De Barros</t>
  </si>
  <si>
    <t>F006034</t>
  </si>
  <si>
    <t>06.198.619/0057-93</t>
  </si>
  <si>
    <t>Farmácia Permanente Drogatim Maceió Loja 83</t>
  </si>
  <si>
    <t>MAC20</t>
  </si>
  <si>
    <t>F006035</t>
  </si>
  <si>
    <t>06.198.619/0059-55</t>
  </si>
  <si>
    <t>Farmácia Permanente Drogatim Arapiraca Loja 84</t>
  </si>
  <si>
    <t>ARA07</t>
  </si>
  <si>
    <t>Trinta de Outubro</t>
  </si>
  <si>
    <t>F006036</t>
  </si>
  <si>
    <t>06.198.619/0010-20</t>
  </si>
  <si>
    <t>Farmácia Permanente Drogatim Garanhuns Loja 01</t>
  </si>
  <si>
    <t>GAR01</t>
  </si>
  <si>
    <t>F006037</t>
  </si>
  <si>
    <t>06.198.619/0009-96</t>
  </si>
  <si>
    <t>Farmácia Permanente Drogatim Caruaru Loja 02</t>
  </si>
  <si>
    <t>CAR01</t>
  </si>
  <si>
    <t>F006038</t>
  </si>
  <si>
    <t>06.198.619/0015-34</t>
  </si>
  <si>
    <t>Farmácia Permanente Drogatim Caruaru Loja 05</t>
  </si>
  <si>
    <t>CAR03</t>
  </si>
  <si>
    <t>F006039</t>
  </si>
  <si>
    <t>Farmácia Permanente Drogatim Recife Loja 06</t>
  </si>
  <si>
    <t>REC01</t>
  </si>
  <si>
    <t>F006040</t>
  </si>
  <si>
    <t>06.198.619/0021-82</t>
  </si>
  <si>
    <t>Farmácia Permanente Drogatim Caruaru Loja 18</t>
  </si>
  <si>
    <t>CAR05</t>
  </si>
  <si>
    <t>F006041</t>
  </si>
  <si>
    <t>06.198.619/0040-45</t>
  </si>
  <si>
    <t>Farmácia Permanente Drogatim Camaragibe Loja 29</t>
  </si>
  <si>
    <t>Camaragibe</t>
  </si>
  <si>
    <t>CAM01</t>
  </si>
  <si>
    <t>Doutor Belmino Correia</t>
  </si>
  <si>
    <t>F006042</t>
  </si>
  <si>
    <t>Thiago Marta de Oliveira</t>
  </si>
  <si>
    <t>337.197.608-47</t>
  </si>
  <si>
    <t>thiago.oliveira@dotz.com.br</t>
  </si>
  <si>
    <t>F006043</t>
  </si>
  <si>
    <t>06.198.619/0047-11</t>
  </si>
  <si>
    <t>Farmácia Permanente Drogatim Caruaru Loja 36</t>
  </si>
  <si>
    <t>CAR06</t>
  </si>
  <si>
    <t>F006044</t>
  </si>
  <si>
    <t>06.198.619/0049-83</t>
  </si>
  <si>
    <t>Farmácia Permanente Drogatim Goiania Loja 37</t>
  </si>
  <si>
    <t>GOI01</t>
  </si>
  <si>
    <t>Benjamim Constant</t>
  </si>
  <si>
    <t>F006045</t>
  </si>
  <si>
    <t>06.198.619/0025-06</t>
  </si>
  <si>
    <t>Farmácia Permanente Drogatim Vitoria Sto Antão Loja 46</t>
  </si>
  <si>
    <t>Vitoria de Santo Antao</t>
  </si>
  <si>
    <t>VSA01</t>
  </si>
  <si>
    <t>da Bandeira</t>
  </si>
  <si>
    <t>F006046</t>
  </si>
  <si>
    <t>06.198.619/0031-54</t>
  </si>
  <si>
    <t>Farmácia Permanente Drogatim Palmares Loja 51</t>
  </si>
  <si>
    <t>PMS01</t>
  </si>
  <si>
    <t>Doutor Fausto Figueiredo</t>
  </si>
  <si>
    <t>F006047</t>
  </si>
  <si>
    <t>06.198.619/0033-16</t>
  </si>
  <si>
    <t>Farmácia Permanente Drogatim Garanhuns Loja 53</t>
  </si>
  <si>
    <t>GAR05</t>
  </si>
  <si>
    <t>F006048</t>
  </si>
  <si>
    <t>06.198.619/0066-84</t>
  </si>
  <si>
    <t>Farmácia Permanente Drogatim Olinda Loja 56</t>
  </si>
  <si>
    <t>OLI01</t>
  </si>
  <si>
    <t>F006049</t>
  </si>
  <si>
    <t>06.198.619/0035-88</t>
  </si>
  <si>
    <t>Farmácia Permanente Drogatim Recife Loja 58</t>
  </si>
  <si>
    <t>REC04</t>
  </si>
  <si>
    <t>F006050</t>
  </si>
  <si>
    <t>06.198.619/0038-20</t>
  </si>
  <si>
    <t>Farmácia Permanente Drogatim Recife Loja 61</t>
  </si>
  <si>
    <t>REC05</t>
  </si>
  <si>
    <t>F006051</t>
  </si>
  <si>
    <t>06.198.619/0043-98</t>
  </si>
  <si>
    <t>Farmácia Permanente Drogatim Carpina Loja 64</t>
  </si>
  <si>
    <t>CRP01</t>
  </si>
  <si>
    <t>Murilo Silva</t>
  </si>
  <si>
    <t>F006052</t>
  </si>
  <si>
    <t>06.198.619/0044-79</t>
  </si>
  <si>
    <t>Farmácia Permanente Drogatim Recife Loja 68</t>
  </si>
  <si>
    <t>REC06</t>
  </si>
  <si>
    <t>Quarenta E Oito, Esquina Conselheiro Portela</t>
  </si>
  <si>
    <t>F006053</t>
  </si>
  <si>
    <t>06.198.619/0046-30</t>
  </si>
  <si>
    <t>Farmácia Permanente Drogatim Recife Loja 71</t>
  </si>
  <si>
    <t>REC07</t>
  </si>
  <si>
    <t>F006054</t>
  </si>
  <si>
    <t>06.198.619/0050-17</t>
  </si>
  <si>
    <t>Farmácia Permanente Drogatim Cabo Loja 75</t>
  </si>
  <si>
    <t>CSA01</t>
  </si>
  <si>
    <t>Joao Marinho Correia</t>
  </si>
  <si>
    <t>F006055</t>
  </si>
  <si>
    <t>06.198.619/0054-40</t>
  </si>
  <si>
    <t>Farmácia Permanente Drogatim Petrolina Loja 78</t>
  </si>
  <si>
    <t>PET01</t>
  </si>
  <si>
    <t>F006056</t>
  </si>
  <si>
    <t>06.198.619/0017-04</t>
  </si>
  <si>
    <t>Farmácia Permanente Drogatim João Pessoa Loja 31</t>
  </si>
  <si>
    <t>JPA04</t>
  </si>
  <si>
    <t>F006057</t>
  </si>
  <si>
    <t>06.198.619/0007-24</t>
  </si>
  <si>
    <t>Farmácia Permanente Drogatim João Pessoa Loja 33</t>
  </si>
  <si>
    <t>JPA05</t>
  </si>
  <si>
    <t>Joaquim Torres</t>
  </si>
  <si>
    <t>F006058</t>
  </si>
  <si>
    <t>06.198.619/0016-15</t>
  </si>
  <si>
    <t>Farmácia Permanente Drogatim João Pessoa Loja 34</t>
  </si>
  <si>
    <t>JPA06</t>
  </si>
  <si>
    <t>Senador Ruy Carneiro</t>
  </si>
  <si>
    <t>F006059</t>
  </si>
  <si>
    <t>06.198.619/0020-00</t>
  </si>
  <si>
    <t>Farmácia Permanente Drogatim João Pessoa Loja 42</t>
  </si>
  <si>
    <t>JPA07</t>
  </si>
  <si>
    <t>F006060</t>
  </si>
  <si>
    <t>06.198.619/0022-63</t>
  </si>
  <si>
    <t>Farmácia Permanente Drogatim João Pessoa Loja 44</t>
  </si>
  <si>
    <t>JPA08</t>
  </si>
  <si>
    <t>Manoel Arruda Cavalcante</t>
  </si>
  <si>
    <t>F006061</t>
  </si>
  <si>
    <t>06.198.619/0030-73</t>
  </si>
  <si>
    <t>Farmácia Permanente Drogatim João Pessoa Loja 52</t>
  </si>
  <si>
    <t>JPA09</t>
  </si>
  <si>
    <t>Visconde de Pelotas</t>
  </si>
  <si>
    <t>F006062</t>
  </si>
  <si>
    <t>06.198.619/0065-01</t>
  </si>
  <si>
    <t>Farmácia Permanente Drogatim Cabedelo Loja 59</t>
  </si>
  <si>
    <t>CLO01</t>
  </si>
  <si>
    <t>Mar Vermelho</t>
  </si>
  <si>
    <t>F006063</t>
  </si>
  <si>
    <t>06.198.619/0037-40</t>
  </si>
  <si>
    <t>Farmácia Permanente Drogatim João Pessoa Loja 60</t>
  </si>
  <si>
    <t>JPA10</t>
  </si>
  <si>
    <t>F006064</t>
  </si>
  <si>
    <t>06.198.619/0062-50</t>
  </si>
  <si>
    <t>Farmácia Permanente Drogatim João Pessoa Loja 65</t>
  </si>
  <si>
    <t>JPA11</t>
  </si>
  <si>
    <t>F006065</t>
  </si>
  <si>
    <t>06.198.619/0061-70</t>
  </si>
  <si>
    <t>Farmácia Permanente Drogatim João Pessoa Loja 74</t>
  </si>
  <si>
    <t>JPA12</t>
  </si>
  <si>
    <t>F006066</t>
  </si>
  <si>
    <t>06.198.619/0053-60</t>
  </si>
  <si>
    <t>Farmácia Permanente Drogatim João Pessoa Loja 77</t>
  </si>
  <si>
    <t>JPA13</t>
  </si>
  <si>
    <t>F006067</t>
  </si>
  <si>
    <t>06.198.619/0068-46</t>
  </si>
  <si>
    <t>Farmácia Permanente Drogatim Guarabira Loja 90</t>
  </si>
  <si>
    <t>GRA01</t>
  </si>
  <si>
    <t>F006068</t>
  </si>
  <si>
    <t>Fernanda Carolina Queiroz 36795598870</t>
  </si>
  <si>
    <t>22.541.251/0001-16</t>
  </si>
  <si>
    <t>Coronel Jose Pires de Andrade</t>
  </si>
  <si>
    <t>F006069</t>
  </si>
  <si>
    <t>COML DAHANA LIMITADA</t>
  </si>
  <si>
    <t>00.070.509/0026-69</t>
  </si>
  <si>
    <t>Super Nosso Eldorado</t>
  </si>
  <si>
    <t>Jose Faria da Rocha</t>
  </si>
  <si>
    <t>F006070</t>
  </si>
  <si>
    <t>SGS COMÉRCIO DE ALIMENTOS LTDA.</t>
  </si>
  <si>
    <t>21.584.098/0001-41</t>
  </si>
  <si>
    <t>Bob's Loja SGS</t>
  </si>
  <si>
    <t>luciana.souza@bffc.com.br ; cptrocas@dotz.com.br</t>
  </si>
  <si>
    <t>F006071</t>
  </si>
  <si>
    <t>Luciano Leite Juliao ME</t>
  </si>
  <si>
    <t>08.763.829/0001-58</t>
  </si>
  <si>
    <t>liria@juliao.com.br</t>
  </si>
  <si>
    <t>Professor Orestes Rosolia</t>
  </si>
  <si>
    <t>F006072</t>
  </si>
  <si>
    <t>ART'AÇÃO BUFFET E EVENTOS LTDA</t>
  </si>
  <si>
    <t>02.665.522/0001-38</t>
  </si>
  <si>
    <t>KARINA VON ZIMMERMANN GASTRONOMIA</t>
  </si>
  <si>
    <t>karina@arteacaoeventos.com.br</t>
  </si>
  <si>
    <t>MATEUS DE LEAO</t>
  </si>
  <si>
    <t>F006073</t>
  </si>
  <si>
    <t>Ultrabox - Polo JK</t>
  </si>
  <si>
    <t>F006074</t>
  </si>
  <si>
    <t>CR DA SILVA IMPRESSOES ME</t>
  </si>
  <si>
    <t>60.797.131/0001-73</t>
  </si>
  <si>
    <t>TOPCOLORS</t>
  </si>
  <si>
    <t>NILSA.TOPCOLORS@GMAIL.COM</t>
  </si>
  <si>
    <t>Silvares</t>
  </si>
  <si>
    <t>F006075</t>
  </si>
  <si>
    <t>BRAK COMERCIO E IMPORTAÇÃO DE ARTIGOS ESPORTIVOS LTDA</t>
  </si>
  <si>
    <t>10.660.084/0002-24</t>
  </si>
  <si>
    <t>financeiro@brakmarcas.com.br</t>
  </si>
  <si>
    <t>F006076</t>
  </si>
  <si>
    <t>ARTHUR MOLINO DOMENECH 37699588886</t>
  </si>
  <si>
    <t>24.703.723/0001-15</t>
  </si>
  <si>
    <t>General Bagnuolo</t>
  </si>
  <si>
    <t>F006077</t>
  </si>
  <si>
    <t>ALVES BRASTOL ADMINISTRACAO DE HOTEIS E CONDOMINIOS LTDA</t>
  </si>
  <si>
    <t>15.584.668/0001-09</t>
  </si>
  <si>
    <t>finan.jangada@bristolhoteis.com.b</t>
  </si>
  <si>
    <t>AV DA ABOLICAO</t>
  </si>
  <si>
    <t>F006078</t>
  </si>
  <si>
    <t>QUEIROZ GALVÃO GALVÃO DESENVOLVIMENTO IMOBILIÁRIO S.A</t>
  </si>
  <si>
    <t>Queiroz Galvão  Desenvolvimento Imobiliário</t>
  </si>
  <si>
    <t>LOJA48869</t>
  </si>
  <si>
    <t>fabiana.carvalho@qgdi.com.br; cptrocas@dotz.com.br</t>
  </si>
  <si>
    <t>F006079</t>
  </si>
  <si>
    <t>Queiroz Galvão &amp; Galvão Ix Torres  Desenvolvimento Imobiliário Ltda</t>
  </si>
  <si>
    <t>LOJA48870</t>
  </si>
  <si>
    <t>F006080</t>
  </si>
  <si>
    <t>LOJA48871</t>
  </si>
  <si>
    <t>rodrigoss@sompo.com.br; cptrocas@dotz.com.br</t>
  </si>
  <si>
    <t>F006081</t>
  </si>
  <si>
    <t>24.304.215/0011-36</t>
  </si>
  <si>
    <t>Toque A Campainha Campo Grande</t>
  </si>
  <si>
    <t>LOJA48293</t>
  </si>
  <si>
    <t>grupofinanceiro@toqueacampainha.com.br; sabrina.costa@toqueacampainha.com.br; cptrocas@dotz.com.br</t>
  </si>
  <si>
    <t>Maria Teresa</t>
  </si>
  <si>
    <t>F006082</t>
  </si>
  <si>
    <t>07.685.223/0035-28</t>
  </si>
  <si>
    <t>REM Polular Farma Ponte D97</t>
  </si>
  <si>
    <t>D-97</t>
  </si>
  <si>
    <t>Dinorah</t>
  </si>
  <si>
    <t>F006083</t>
  </si>
  <si>
    <t>07.685.223/0036-09</t>
  </si>
  <si>
    <t>REM Popular Farma Ponte D99</t>
  </si>
  <si>
    <t>D-99</t>
  </si>
  <si>
    <t>5 de Novembro</t>
  </si>
  <si>
    <t>F006084</t>
  </si>
  <si>
    <t>ATINGIRE ESTRATÉGIAS DE TREINAMENTO LTDA</t>
  </si>
  <si>
    <t>14.264.716/0001-00</t>
  </si>
  <si>
    <t>ATINGIRE</t>
  </si>
  <si>
    <t>operacoes@atingire.com</t>
  </si>
  <si>
    <t>Doutor Amancio de Carvalho</t>
  </si>
  <si>
    <t>F006085</t>
  </si>
  <si>
    <t>FRANCIELE GUARNIERI PASQUALON</t>
  </si>
  <si>
    <t>16.740.150/0001-71</t>
  </si>
  <si>
    <t>COMERCIAL@FRANGUARNIERI.COM.BR</t>
  </si>
  <si>
    <t>Pedro Castegliani</t>
  </si>
  <si>
    <t>F006086</t>
  </si>
  <si>
    <t>PRIMUS EDITORA GRÁFICA LTDA</t>
  </si>
  <si>
    <t>64.437.759/0001-19</t>
  </si>
  <si>
    <t>GRAFICA PRIMUS</t>
  </si>
  <si>
    <t>gustavo.akira@gmail.com</t>
  </si>
  <si>
    <t>Mario Filho</t>
  </si>
  <si>
    <t>F006087</t>
  </si>
  <si>
    <t>CALIXTO CURSOS E DESENVOLVIMENTO LTDA - ME</t>
  </si>
  <si>
    <t>21.572.739/0001-48</t>
  </si>
  <si>
    <t>MÉTODO TEATRAL LEONARDO CALIXTO</t>
  </si>
  <si>
    <t>mariah.monaco@leonardocalixto.com.br</t>
  </si>
  <si>
    <t>Crasso</t>
  </si>
  <si>
    <t>F006088</t>
  </si>
  <si>
    <t>JOÃO PAULO DE JESUS LOURENÇO MACHADO</t>
  </si>
  <si>
    <t>066.539.216.89</t>
  </si>
  <si>
    <t>Ibiriti</t>
  </si>
  <si>
    <t>joao.machado@dotz.com.br</t>
  </si>
  <si>
    <t>Ladainha</t>
  </si>
  <si>
    <t>F006089</t>
  </si>
  <si>
    <t>HENRIQUE GALO - ME</t>
  </si>
  <si>
    <t>20.980.081/0001-40</t>
  </si>
  <si>
    <t>HGALO</t>
  </si>
  <si>
    <t>hgalome@gmail.com</t>
  </si>
  <si>
    <t>Tiete</t>
  </si>
  <si>
    <t>F006090</t>
  </si>
  <si>
    <t>LOJA47203</t>
  </si>
  <si>
    <t>nobelmaceio@livrarianobel.com.br;cptrocas@dotz.com.br</t>
  </si>
  <si>
    <t>AV PROFESSOR SANDOVAL ARROXELAS</t>
  </si>
  <si>
    <t>F006091</t>
  </si>
  <si>
    <t>DROGA POP - BAIRRO CARDOSO</t>
  </si>
  <si>
    <t>FR36</t>
  </si>
  <si>
    <t>nfefranquia036@gmail.com; cptrocas@dotz.com.br</t>
  </si>
  <si>
    <t>F006092</t>
  </si>
  <si>
    <t>Rede Tigre - Auto Posto Amelia Rosa</t>
  </si>
  <si>
    <t>POSTO45017</t>
  </si>
  <si>
    <t>postoameliarosa@hotmail.com; cptrocas@dotz.com.br</t>
  </si>
  <si>
    <t>F006093</t>
  </si>
  <si>
    <t>Yes Rent A Car (P)</t>
  </si>
  <si>
    <t>luis.ind@yesrentacar.com.br; financeiro@yesrentacar.com.br;cptrocas@dotz.com.br</t>
  </si>
  <si>
    <t>F006094</t>
  </si>
  <si>
    <t>Anderson Ferreira Ogawa da Silva</t>
  </si>
  <si>
    <t>036.030.983-66</t>
  </si>
  <si>
    <t>anderson.silva@dotz.com.br</t>
  </si>
  <si>
    <t>F006095</t>
  </si>
  <si>
    <t>ALL OFFICES COPIADORA LTDA</t>
  </si>
  <si>
    <t>22.768.179/0001-64</t>
  </si>
  <si>
    <t>adrianaoliveira@alloffices.com.br</t>
  </si>
  <si>
    <t>F006096</t>
  </si>
  <si>
    <t>GRAFICA RB SOLUÇÕES EM IMPRESSOS LTDA</t>
  </si>
  <si>
    <t>13.427.459/0001-18</t>
  </si>
  <si>
    <t>GRAFICA RB</t>
  </si>
  <si>
    <t>rodrigo@graficarb.com.br</t>
  </si>
  <si>
    <t>da Regeneracao</t>
  </si>
  <si>
    <t>F006097</t>
  </si>
  <si>
    <t>MATECKI COMÉRCIO EM TELEFONIA E INFORMÁTICA LTDA – ME</t>
  </si>
  <si>
    <t>vendas01@matecki.com.br</t>
  </si>
  <si>
    <t>Pereira Ignácio</t>
  </si>
  <si>
    <t>F006098</t>
  </si>
  <si>
    <t>SMV INTERMEDIAÇÃO E PUBLICIDADE EIRELI</t>
  </si>
  <si>
    <t>25.305.870/0001-08</t>
  </si>
  <si>
    <t>financeiro@agenciasmv.com.br</t>
  </si>
  <si>
    <t>F006099</t>
  </si>
  <si>
    <t>MARCELO HERCOLIN ME</t>
  </si>
  <si>
    <t>04.805.827/0001-23</t>
  </si>
  <si>
    <t>vendas@frutmel.com.br</t>
  </si>
  <si>
    <t>F006100</t>
  </si>
  <si>
    <t>PAGGA TECNOLGIA DE PAGAMENTOS LTDA</t>
  </si>
  <si>
    <t>PAGGA PRÊMIOS</t>
  </si>
  <si>
    <t>administrativo@pagga.com.br</t>
  </si>
  <si>
    <t>Afonso Braz</t>
  </si>
  <si>
    <t>F006101</t>
  </si>
  <si>
    <t>Casa Tudo Centro (P)</t>
  </si>
  <si>
    <t>F006102</t>
  </si>
  <si>
    <t>00.431.274/0007-20</t>
  </si>
  <si>
    <t>Casa Tudo Mangabeira</t>
  </si>
  <si>
    <t>F006103</t>
  </si>
  <si>
    <t>00.431.274/0006-40</t>
  </si>
  <si>
    <t>Casa Tudo Manaíra</t>
  </si>
  <si>
    <t>F006104</t>
  </si>
  <si>
    <t>00.431.274/0005-69</t>
  </si>
  <si>
    <t>Casa Tudo Bancários</t>
  </si>
  <si>
    <t>Bancario Sergio Guerra</t>
  </si>
  <si>
    <t>F006105</t>
  </si>
  <si>
    <t>00.431.274/0009-92</t>
  </si>
  <si>
    <t>Casa Tudo MG New</t>
  </si>
  <si>
    <t>F006106</t>
  </si>
  <si>
    <t>Multitoner Serviço e Comércio Informática Ltda</t>
  </si>
  <si>
    <t>13.088.092/0001-55</t>
  </si>
  <si>
    <t>Multitoner</t>
  </si>
  <si>
    <t>multitoner@multitoner.com.br</t>
  </si>
  <si>
    <t>Coronel Melo Alvim</t>
  </si>
  <si>
    <t>F006107</t>
  </si>
  <si>
    <t>Wellington Paulino dos Santos</t>
  </si>
  <si>
    <t>353.105.208-05</t>
  </si>
  <si>
    <t>wellington.santos@dotz.com.br</t>
  </si>
  <si>
    <t>F006108</t>
  </si>
  <si>
    <t>ASSOCIACAO WORLDFUND BRASIL</t>
  </si>
  <si>
    <t>10.299.533/0001-70</t>
  </si>
  <si>
    <t>KMAURICE@WORLDFUND.ORG</t>
  </si>
  <si>
    <t>DOUTOR ALBERTO DE OLIVEIRA LIMA</t>
  </si>
  <si>
    <t>F006109</t>
  </si>
  <si>
    <t>Natali Alves Sales Cabral</t>
  </si>
  <si>
    <t>447.557.148-00</t>
  </si>
  <si>
    <t>natali.cabral@dotz.com.br</t>
  </si>
  <si>
    <t>F006110</t>
  </si>
  <si>
    <t>Ernani Lauar Silva</t>
  </si>
  <si>
    <t>045.235.644-00</t>
  </si>
  <si>
    <t>F006111</t>
  </si>
  <si>
    <t>M &amp; E ALUGUEL DE CARROS LTDA . EPP</t>
  </si>
  <si>
    <t>17.328.595/0003-73</t>
  </si>
  <si>
    <t>YES Contagem - Ressaca</t>
  </si>
  <si>
    <t>CNR</t>
  </si>
  <si>
    <t>luisfernando@yesrentacar.com.br; contagem.ressaca@yesrentacar.com.br; cptrocas@dotz.com.br</t>
  </si>
  <si>
    <t>F006112</t>
  </si>
  <si>
    <t>SOLDI AGENCIAMENTO FINANCEIRO LTDA</t>
  </si>
  <si>
    <t>maurício@supersj.com.br; cptrocas@dotz.com.br</t>
  </si>
  <si>
    <t>F006113</t>
  </si>
  <si>
    <t>TRINDADE E SIQUEIRA MATERIAIS ELETRICOS, HIDRAULICOS, CONSTRUCAO E UTILIDADES LTDA - EPP</t>
  </si>
  <si>
    <t>09.463.222/0001-15</t>
  </si>
  <si>
    <t>Eletromar</t>
  </si>
  <si>
    <t>eletromar@eletromarmariana.com.br; cptrocas@dotz.com.br</t>
  </si>
  <si>
    <t>F006114</t>
  </si>
  <si>
    <t>UNIAO EDUCACIONAL E TECNOLOGICA IMPACTA - UNI.IMPACTA</t>
  </si>
  <si>
    <t>03.734.487/0001-24</t>
  </si>
  <si>
    <t>UNI - IMPACTA</t>
  </si>
  <si>
    <t>F006115</t>
  </si>
  <si>
    <t>Carolinne Dias de Almeida</t>
  </si>
  <si>
    <t>059.060.887-84</t>
  </si>
  <si>
    <t>F006116</t>
  </si>
  <si>
    <t>Henrique Subutzki</t>
  </si>
  <si>
    <t>023.072.130-31</t>
  </si>
  <si>
    <t>F006117</t>
  </si>
  <si>
    <t>Arco Administradora LTDA</t>
  </si>
  <si>
    <t>02.302.811/0009-20</t>
  </si>
  <si>
    <t>comercial.ipn@sandiegohoteis.com.br</t>
  </si>
  <si>
    <t>Coronel Francisco Rodrigues</t>
  </si>
  <si>
    <t>F006118</t>
  </si>
  <si>
    <t>CLAUDIA REGINA SABINO DOS SANTOS LOPES</t>
  </si>
  <si>
    <t>13.249.405/0001-00</t>
  </si>
  <si>
    <t>FACILITY PRINT SOLUÇÕES GRÁFICAS</t>
  </si>
  <si>
    <t>financeiro@facilityprint.com.br</t>
  </si>
  <si>
    <t>Alfredo Egidio de Souza Aranha</t>
  </si>
  <si>
    <t>F006119</t>
  </si>
  <si>
    <t>NATALY DAREZZI ARRABAL 22730326847</t>
  </si>
  <si>
    <t>23.920.894/0001-33</t>
  </si>
  <si>
    <t>Bartolomeu Paes</t>
  </si>
  <si>
    <t>F006120</t>
  </si>
  <si>
    <t>DROGA LEAO CENTRO LTDA</t>
  </si>
  <si>
    <t>55.534.630/0001-38</t>
  </si>
  <si>
    <t>Farma Ponte Salto II (P)</t>
  </si>
  <si>
    <t>D-89</t>
  </si>
  <si>
    <t>F006121</t>
  </si>
  <si>
    <t>55.534.630/0003-08</t>
  </si>
  <si>
    <t>Farma Ponte Salto III</t>
  </si>
  <si>
    <t>D-90</t>
  </si>
  <si>
    <t>Jose Maria Marques de Oliveira</t>
  </si>
  <si>
    <t>F006122</t>
  </si>
  <si>
    <t>LINX SISTEMAS E CONSULTORIA LTDA</t>
  </si>
  <si>
    <t>54.517.628/0001-98</t>
  </si>
  <si>
    <t>LINX</t>
  </si>
  <si>
    <t>thais.tamasauskas@chaordicsystems.com</t>
  </si>
  <si>
    <t>Cenno Sbrighi</t>
  </si>
  <si>
    <t>F006123</t>
  </si>
  <si>
    <t>HEADS PROPAGANDA LTDA</t>
  </si>
  <si>
    <t>81.070.617/0005-09</t>
  </si>
  <si>
    <t>HEADS PROPAGANDA</t>
  </si>
  <si>
    <t>lucelia@heads.com.br</t>
  </si>
  <si>
    <t>Magalhaes de Castro</t>
  </si>
  <si>
    <t>F006124</t>
  </si>
  <si>
    <t>NBA COMÉRCIO DE ROUPAS E ACESSÓRIOS EIRELI</t>
  </si>
  <si>
    <t>25.187.455/0001-99</t>
  </si>
  <si>
    <t>NBA STORE</t>
  </si>
  <si>
    <t>gruporio.adm@gmail.com</t>
  </si>
  <si>
    <t>F006125</t>
  </si>
  <si>
    <t>HELUPELA LANCHONETE LTDA - ME</t>
  </si>
  <si>
    <t>13.228.339/0001-91</t>
  </si>
  <si>
    <t>Bob's Santa Catarina - Quiosque Bistek Criciuma</t>
  </si>
  <si>
    <t>pedrohenriquebobs@hotmail.com; cptrocas@dotz.com.br</t>
  </si>
  <si>
    <t>F006126</t>
  </si>
  <si>
    <t>LUHEPE COMERCIO DE ALIMENTOS LTDA ME</t>
  </si>
  <si>
    <t>14.714.173/0001-86</t>
  </si>
  <si>
    <t>Bob's Santa Catarina - Quiosque Giassi</t>
  </si>
  <si>
    <t>F006127</t>
  </si>
  <si>
    <t>AMPRO ASSOCIAÇÃO DE MARKETING PROMOCIONAL</t>
  </si>
  <si>
    <t>71.589.394/0001-03</t>
  </si>
  <si>
    <t>FINANCEIRO@AMPRO.COM.BR</t>
  </si>
  <si>
    <t>Claudio Soares</t>
  </si>
  <si>
    <t>F006128</t>
  </si>
  <si>
    <t>RICARDO PERRONE VASCONCELOS RIBEIRO ME</t>
  </si>
  <si>
    <t>05.317.927/0001-73</t>
  </si>
  <si>
    <t>PERRONE GRAND PRIX</t>
  </si>
  <si>
    <t>rica.perrone@terra.com.br</t>
  </si>
  <si>
    <t>Joao Moura</t>
  </si>
  <si>
    <t>F006129</t>
  </si>
  <si>
    <t>FRANCISCO GEORGE LEITE ME</t>
  </si>
  <si>
    <t>12.152.943/0001-19</t>
  </si>
  <si>
    <t>RÁDIO 93 FM - FORTALEZA</t>
  </si>
  <si>
    <t>COMERCIAL@NRPC.COM.BR</t>
  </si>
  <si>
    <t>Esquivel Navarro</t>
  </si>
  <si>
    <t>F006130</t>
  </si>
  <si>
    <t>FM JANGADEIRO LTDA</t>
  </si>
  <si>
    <t>12.377.297/0001-98</t>
  </si>
  <si>
    <t>FM JANGADEIRO</t>
  </si>
  <si>
    <t>nfcomissao@sistemajangadeiro.com.br</t>
  </si>
  <si>
    <t>F006131</t>
  </si>
  <si>
    <t>EDIMARA SIMONI ALVES 31448474884</t>
  </si>
  <si>
    <t>16.842.556/0001-65</t>
  </si>
  <si>
    <t>BOTON.COM.BR</t>
  </si>
  <si>
    <t>atendimento@boton.com.br</t>
  </si>
  <si>
    <t>Carlos Liviero</t>
  </si>
  <si>
    <t>F006132</t>
  </si>
  <si>
    <t>Chubb - ACE SEGURADORA S.A</t>
  </si>
  <si>
    <t>F006133</t>
  </si>
  <si>
    <t>DAXX HIGIENE E BELEZA LTDA</t>
  </si>
  <si>
    <t>07.473.555/0001-08</t>
  </si>
  <si>
    <t>DAXX PUBLICIDADE</t>
  </si>
  <si>
    <t>katy@telepost.com.br</t>
  </si>
  <si>
    <t>F006134</t>
  </si>
  <si>
    <t>ABREAST SOLUÇÕES EMPRESARIAIS</t>
  </si>
  <si>
    <t>20.940.260/0001-54</t>
  </si>
  <si>
    <t>ABREAST PROSPECÇÃO CORPORATIVA</t>
  </si>
  <si>
    <t>anderson@abreast.net.br</t>
  </si>
  <si>
    <t>Cristóvão Colombo</t>
  </si>
  <si>
    <t>F006135</t>
  </si>
  <si>
    <t>FACECAP BONÉS E ACESSÓRIOS EIRELI</t>
  </si>
  <si>
    <t>23.123.124/0002-40</t>
  </si>
  <si>
    <t>NEW ERA</t>
  </si>
  <si>
    <t>Do Monteiro</t>
  </si>
  <si>
    <t>F006136</t>
  </si>
  <si>
    <t>Hugo Teles da Silva Coelho</t>
  </si>
  <si>
    <t>041.755.804-09</t>
  </si>
  <si>
    <t>hugo.coelho@dotz.com.br</t>
  </si>
  <si>
    <t>F006137</t>
  </si>
  <si>
    <t>CHAWAN DIAS DE LACERDA 03937104160</t>
  </si>
  <si>
    <t>18.485.258/0001-90</t>
  </si>
  <si>
    <t>CHD CONTRUCAO REFORMA E LIMPEZA EM GERAL</t>
  </si>
  <si>
    <t>LUZIÂNIA</t>
  </si>
  <si>
    <t>chawandiasdelacerda@gmail.com</t>
  </si>
  <si>
    <t>DOUTOR ARY ALBUQUERQUE</t>
  </si>
  <si>
    <t>F006138</t>
  </si>
  <si>
    <t>Alexandra de Assis Simon</t>
  </si>
  <si>
    <t>996.793.960-53</t>
  </si>
  <si>
    <t>F006139</t>
  </si>
  <si>
    <t>Bob's Quiosque Unicompras</t>
  </si>
  <si>
    <t>financeirohb@outlook.com; cptrocas@dotz.com.br</t>
  </si>
  <si>
    <t>F006140</t>
  </si>
  <si>
    <t>CONFIARE CONSERVADORA E LIMPEZA EIRELI - EPP</t>
  </si>
  <si>
    <t>22.338.134/0001-50</t>
  </si>
  <si>
    <t>CONTATO@CONFIAREBH.COM.BR</t>
  </si>
  <si>
    <t>Itapemirim</t>
  </si>
  <si>
    <t>F006141</t>
  </si>
  <si>
    <t>Marli Melo Marques de Jesus</t>
  </si>
  <si>
    <t>HC BALÕES</t>
  </si>
  <si>
    <t>F006142</t>
  </si>
  <si>
    <t>Primme Vacinas</t>
  </si>
  <si>
    <t>primmevacinas2@gmail.com; cptrocas@dotz.com.br</t>
  </si>
  <si>
    <t>F006143</t>
  </si>
  <si>
    <t>LEITURA VALE DO AÇO LTDA</t>
  </si>
  <si>
    <t>LOJA49028</t>
  </si>
  <si>
    <t>cxcentralipatinga@leitura.com.br; cptrocas@dotz.com.br</t>
  </si>
  <si>
    <t>F006144</t>
  </si>
  <si>
    <t>LEITURA GV COMÉRCIO DE LIVROS LTDA</t>
  </si>
  <si>
    <t>07.087.199/0001-86</t>
  </si>
  <si>
    <t>LOJA49031</t>
  </si>
  <si>
    <t>cxcentralgv@leitura.com.br; cptrocas@dotz.com.br</t>
  </si>
  <si>
    <t>F006145</t>
  </si>
  <si>
    <t>contasareceber@gruposgiro.com.br; cptrocas@dotz.com.br</t>
  </si>
  <si>
    <t>Caravelas</t>
  </si>
  <si>
    <t>F006146</t>
  </si>
  <si>
    <t>F006147</t>
  </si>
  <si>
    <t>Drogaria Rosário (P)</t>
  </si>
  <si>
    <t>andrea.mattos@d1000varejofarma.com.br;morgana.andrade@d1000varejofarma.com.br;cptrocas@dotz.com.br</t>
  </si>
  <si>
    <t>F006148</t>
  </si>
  <si>
    <t>00.447.821/0002-51</t>
  </si>
  <si>
    <t>Brasília-1-Rosário 312 Norte</t>
  </si>
  <si>
    <t>312 Bloco E</t>
  </si>
  <si>
    <t>F006149</t>
  </si>
  <si>
    <t>00.447.821/0003-32</t>
  </si>
  <si>
    <t>Brasília-2-Rosário 102 Sul</t>
  </si>
  <si>
    <t>102 Bloco C</t>
  </si>
  <si>
    <t>F006150</t>
  </si>
  <si>
    <t>00.447.821/0004-13</t>
  </si>
  <si>
    <t>Brasília-3-Rosário 116 Norte</t>
  </si>
  <si>
    <t>116 Bloco C</t>
  </si>
  <si>
    <t>F006151</t>
  </si>
  <si>
    <t>00.447.821/0005-02</t>
  </si>
  <si>
    <t>Brasília-4-Rosário Qi 19 Lago Sul</t>
  </si>
  <si>
    <t>QI 19 Bloco A</t>
  </si>
  <si>
    <t>F006152</t>
  </si>
  <si>
    <t>00.447.821/0006-85</t>
  </si>
  <si>
    <t>Brasília-5-Rosário 314 Norte</t>
  </si>
  <si>
    <t>314 Bloco A</t>
  </si>
  <si>
    <t>F006153</t>
  </si>
  <si>
    <t>00.447.821/0007-66</t>
  </si>
  <si>
    <t>Brasília-6-Rosário C 12 Taguatinga</t>
  </si>
  <si>
    <t>F006154</t>
  </si>
  <si>
    <t>00.447.821/0008-47</t>
  </si>
  <si>
    <t>Brasília-7-Rosário Qd 02 Scs</t>
  </si>
  <si>
    <t>Scs Qd 02 Bl C Loja 57</t>
  </si>
  <si>
    <t>F006155</t>
  </si>
  <si>
    <t>00.447.821/0010-61</t>
  </si>
  <si>
    <t>Brasília-9-Rosário 103 Clsw</t>
  </si>
  <si>
    <t>Clsw 103</t>
  </si>
  <si>
    <t>F006156</t>
  </si>
  <si>
    <t>00.447.821/0011-42</t>
  </si>
  <si>
    <t>Brasília-10-Rosário Qi 31 Guará</t>
  </si>
  <si>
    <t>F006157</t>
  </si>
  <si>
    <t>00.447.821/0013-04</t>
  </si>
  <si>
    <t>Brasília-12-Rosário 104 Clsw</t>
  </si>
  <si>
    <t>104 Bloco C</t>
  </si>
  <si>
    <t>F006158</t>
  </si>
  <si>
    <t>00.447.821/0014-95</t>
  </si>
  <si>
    <t>Brasília-13-Rosário Terraço Shopping</t>
  </si>
  <si>
    <t>Aos 02-08 Lote 05</t>
  </si>
  <si>
    <t>F006159</t>
  </si>
  <si>
    <t>00.447.821/0015-76</t>
  </si>
  <si>
    <t>Brasília-14-Rosário 714 Sul</t>
  </si>
  <si>
    <t>714/914</t>
  </si>
  <si>
    <t>F006160</t>
  </si>
  <si>
    <t>00.447.821/0016-57</t>
  </si>
  <si>
    <t>Brasília-15-Rosário Qd 8 Sobradinho</t>
  </si>
  <si>
    <t>8 Bloco 18</t>
  </si>
  <si>
    <t>F006161</t>
  </si>
  <si>
    <t>00.447.821/0018-19</t>
  </si>
  <si>
    <t>Brasília-16-Rosário 216 Norte</t>
  </si>
  <si>
    <t>216 Bloco C</t>
  </si>
  <si>
    <t>F006162</t>
  </si>
  <si>
    <t>00.447.821/0019-08</t>
  </si>
  <si>
    <t>Brasília-17-Rosário 209 Sul</t>
  </si>
  <si>
    <t>209 Bloco C</t>
  </si>
  <si>
    <t>F006163</t>
  </si>
  <si>
    <t>BEST FOOD HOTEIS E TURISMO LTDA – EPP</t>
  </si>
  <si>
    <t>03.381.385/0001-72</t>
  </si>
  <si>
    <t>ketlin.santana@crescimentum.com.br</t>
  </si>
  <si>
    <t>F006164</t>
  </si>
  <si>
    <t>00.447.821/0020-33</t>
  </si>
  <si>
    <t>Brasília-18-Rosário Eppn Lt 3 Lago Norte</t>
  </si>
  <si>
    <t>F006165</t>
  </si>
  <si>
    <t>00.447.821/0021-14</t>
  </si>
  <si>
    <t>Brasília-19-Rosário Eppn Lt 2 Lago Norte</t>
  </si>
  <si>
    <t>F006166</t>
  </si>
  <si>
    <t>00.447.821/0063-73</t>
  </si>
  <si>
    <t>Brasília-20-Rosário 113 Norte</t>
  </si>
  <si>
    <t>113 Bloco D</t>
  </si>
  <si>
    <t>F006167</t>
  </si>
  <si>
    <t>00.447.821/0099-84</t>
  </si>
  <si>
    <t>Brasília-21- Rosário 301 Clsw</t>
  </si>
  <si>
    <t>Clsw 301, Bl B</t>
  </si>
  <si>
    <t>F006168</t>
  </si>
  <si>
    <t>00.447.821/0082-36</t>
  </si>
  <si>
    <t>Brasília-22-Rosário Qnm 18</t>
  </si>
  <si>
    <t>18 Conjunto B</t>
  </si>
  <si>
    <t>F006169</t>
  </si>
  <si>
    <t>00.447.821/0089-02</t>
  </si>
  <si>
    <t>Brasília-23-Rosário Cond San Diego</t>
  </si>
  <si>
    <t>Jardim Botanico I</t>
  </si>
  <si>
    <t>F006170</t>
  </si>
  <si>
    <t>00.447.821/0081-55</t>
  </si>
  <si>
    <t>Brasília-24-Rosário Patio Brasil</t>
  </si>
  <si>
    <t>Scs Qd 07, Bl A</t>
  </si>
  <si>
    <t>F006171</t>
  </si>
  <si>
    <t>00.447.821/0057-25</t>
  </si>
  <si>
    <t>Brasília-25-Rosário Aguas Claras Iii</t>
  </si>
  <si>
    <t>F006172</t>
  </si>
  <si>
    <t>00.447.821/0064-54</t>
  </si>
  <si>
    <t>Brasília-27- Rosário 106 Norte</t>
  </si>
  <si>
    <t>F006173</t>
  </si>
  <si>
    <t>00.447.821/0065-35</t>
  </si>
  <si>
    <t>Brasília-28-Rosário 302 Sul</t>
  </si>
  <si>
    <t>F006174</t>
  </si>
  <si>
    <t>00.447.821/0066-16</t>
  </si>
  <si>
    <t>Brasilia-29-Rosário 114 Sul</t>
  </si>
  <si>
    <t>114 Bloco C</t>
  </si>
  <si>
    <t>F006175</t>
  </si>
  <si>
    <t>00.447.821/0087-40</t>
  </si>
  <si>
    <t>Brasília-30-Rosário Qe 11</t>
  </si>
  <si>
    <t>11 Area Especial L</t>
  </si>
  <si>
    <t>F006176</t>
  </si>
  <si>
    <t>00.447.821/0085-89</t>
  </si>
  <si>
    <t>Brasília-31-Rosário Setor Sul Qd 02</t>
  </si>
  <si>
    <t>2 Conjunto A</t>
  </si>
  <si>
    <t>F006177</t>
  </si>
  <si>
    <t>00.447.821/0067-05</t>
  </si>
  <si>
    <t>Brasília-32 Rosário Shcs Cl 116</t>
  </si>
  <si>
    <t>116 Bloco B</t>
  </si>
  <si>
    <t>F006178</t>
  </si>
  <si>
    <t>00.447.821/0058-06</t>
  </si>
  <si>
    <t>Brasília-33-Rosário Aguas Claras Iv</t>
  </si>
  <si>
    <t>F006179</t>
  </si>
  <si>
    <t>00.447.821/0068-88</t>
  </si>
  <si>
    <t>Brasília-34-Rosário Shcs Cl 204</t>
  </si>
  <si>
    <t>204 Bloco C</t>
  </si>
  <si>
    <t>F006180</t>
  </si>
  <si>
    <t>04.662.310/0006-37</t>
  </si>
  <si>
    <t>Julietto Imbiribeira</t>
  </si>
  <si>
    <t>paulo@julietto.com.br; cptrocas@dotz.com.br</t>
  </si>
  <si>
    <t>JU100</t>
  </si>
  <si>
    <t>Engenheiro Alves de Souza</t>
  </si>
  <si>
    <t>F006181</t>
  </si>
  <si>
    <t>00.447.821/0083-17</t>
  </si>
  <si>
    <t>Brasília-35-Rosário Qnn 1</t>
  </si>
  <si>
    <t>1 Conjunto G</t>
  </si>
  <si>
    <t>F006182</t>
  </si>
  <si>
    <t>00.447.821/0102-14</t>
  </si>
  <si>
    <t>Brasília-36-Rosário Sobradinho I</t>
  </si>
  <si>
    <t>Central Lote M</t>
  </si>
  <si>
    <t>F006183</t>
  </si>
  <si>
    <t>00.447.821/0023-86</t>
  </si>
  <si>
    <t>Brasília-37-Rosário 102 Sul Bl A Lj 23</t>
  </si>
  <si>
    <t>102 Bloco A</t>
  </si>
  <si>
    <t>F006184</t>
  </si>
  <si>
    <t>00.447.821/0059-97</t>
  </si>
  <si>
    <t>Brasília-38-Rosário Aguas Claras I</t>
  </si>
  <si>
    <t>F006185</t>
  </si>
  <si>
    <t>00.447.821/0108-00</t>
  </si>
  <si>
    <t>Brasília-39-Rosário Cnc 3 Taguatinga</t>
  </si>
  <si>
    <t>F006186</t>
  </si>
  <si>
    <t>00.447.821/0060-20</t>
  </si>
  <si>
    <t>Brasília-40-Rosário Shopping Q</t>
  </si>
  <si>
    <t>F006187</t>
  </si>
  <si>
    <t>00.447.821/0093-99</t>
  </si>
  <si>
    <t>Brasília-41-Rosário Smdb Bl G Lago Sul</t>
  </si>
  <si>
    <t>F006188</t>
  </si>
  <si>
    <t>00.447.821/0096-31</t>
  </si>
  <si>
    <t>Brasília-42-Rosário Nucleo Band Ii</t>
  </si>
  <si>
    <t>Central Blocos 525/635</t>
  </si>
  <si>
    <t>F006189</t>
  </si>
  <si>
    <t>00.447.821/0069-69</t>
  </si>
  <si>
    <t>Brasília-43-Rosário 111 Norte Bl B Lj 7</t>
  </si>
  <si>
    <t>311 Bloco B</t>
  </si>
  <si>
    <t>F006190</t>
  </si>
  <si>
    <t>00.447.821/0107-29</t>
  </si>
  <si>
    <t>Brasília-44-Rosário Mercado Norte Taguat</t>
  </si>
  <si>
    <t>F006191</t>
  </si>
  <si>
    <t>00.447.821/0070-00</t>
  </si>
  <si>
    <t>Brasília-45-Rosário Qd 6 Scs Bl A Lj 93</t>
  </si>
  <si>
    <t>F006192</t>
  </si>
  <si>
    <t>00.447.821/0084-06</t>
  </si>
  <si>
    <t>Brasília-46-Rosário Cnm 2 Ceilandia</t>
  </si>
  <si>
    <t>F006193</t>
  </si>
  <si>
    <t>00.447.821/0088-21</t>
  </si>
  <si>
    <t>Brasília-47-Rosário Eq 31 Lt Giara Ii</t>
  </si>
  <si>
    <t>306 Bloco E</t>
  </si>
  <si>
    <t>F006194</t>
  </si>
  <si>
    <t>00.447.821/0071-83</t>
  </si>
  <si>
    <t>Brasília-48-Rosário 202 Sul Bl C Lj 18</t>
  </si>
  <si>
    <t>202 Bloco C</t>
  </si>
  <si>
    <t>F006195</t>
  </si>
  <si>
    <t>00.447.821/0072-64</t>
  </si>
  <si>
    <t>Brasília-49-Rosário 306 Norte Bl E Lj 15</t>
  </si>
  <si>
    <t>F006196</t>
  </si>
  <si>
    <t>00.447.821/0100-52</t>
  </si>
  <si>
    <t>Brasília-50-Rosário 102 Clsw Bl C Lj 24</t>
  </si>
  <si>
    <t>F006197</t>
  </si>
  <si>
    <t>00.447.821/0075-07</t>
  </si>
  <si>
    <t>Brasília-51-Rosário Cnb Terreo</t>
  </si>
  <si>
    <t>Sdn Conj A Lota T</t>
  </si>
  <si>
    <t>F006198</t>
  </si>
  <si>
    <t>00.447.821/0076-98</t>
  </si>
  <si>
    <t>Brasília-52-Rosário Cnb Subsolo</t>
  </si>
  <si>
    <t>Sdn Conj A</t>
  </si>
  <si>
    <t>F006199</t>
  </si>
  <si>
    <t>00.447.821/0091-27</t>
  </si>
  <si>
    <t>Brasília-53-Rosário Qi 25 Bl E Lago Sul</t>
  </si>
  <si>
    <t>QI 25 Conjunto 5</t>
  </si>
  <si>
    <t>F006200</t>
  </si>
  <si>
    <t>00.447.821/0077-79</t>
  </si>
  <si>
    <t>Brasília-54-Rosário 102 Sul Bl C Lj 19</t>
  </si>
  <si>
    <t>F006201</t>
  </si>
  <si>
    <t>00.447.821/0092-08</t>
  </si>
  <si>
    <t>Brasília-55-Rosário Qi 9 Bl C Lago Sul</t>
  </si>
  <si>
    <t>Shis Qi 09 Bl C</t>
  </si>
  <si>
    <t>F006202</t>
  </si>
  <si>
    <t>00.447.821/0078-50</t>
  </si>
  <si>
    <t>Brasília-56-Rosário 302 Sul Bl D Lj 29</t>
  </si>
  <si>
    <t>F006203</t>
  </si>
  <si>
    <t>00.447.821/0079-30</t>
  </si>
  <si>
    <t>Brasília-57-Rosário 716 Sul Bl 5 Lj 11</t>
  </si>
  <si>
    <t>Shls 716 Conj B Bl 05</t>
  </si>
  <si>
    <t>F006204</t>
  </si>
  <si>
    <t>00.447.821/0098-01</t>
  </si>
  <si>
    <t>Brasília-59-Rosário R 4 Vicente Pires Df</t>
  </si>
  <si>
    <t>Habitacional Vicente Pires</t>
  </si>
  <si>
    <t>F006205</t>
  </si>
  <si>
    <t>00.447.821/0086-60</t>
  </si>
  <si>
    <t>Brasília-60-Rosário Qi 4 Bl B Guara I</t>
  </si>
  <si>
    <t>4 Bloco B</t>
  </si>
  <si>
    <t>F006206</t>
  </si>
  <si>
    <t>00.447.821/0090-46</t>
  </si>
  <si>
    <t>Brasília-61-Rosário Qi 15 Bl E Lago Sul</t>
  </si>
  <si>
    <t>F006207</t>
  </si>
  <si>
    <t>00.447.821/0094-70</t>
  </si>
  <si>
    <t>Brasília-64-Rosário Qi 5 Gilberto Saloma</t>
  </si>
  <si>
    <t>QI 5 Bloco C Gilberto Salomao</t>
  </si>
  <si>
    <t>F006208</t>
  </si>
  <si>
    <t>00.447.821/0095-50</t>
  </si>
  <si>
    <t>Brasília-65-Rosário Nucleo Band I</t>
  </si>
  <si>
    <t>F006209</t>
  </si>
  <si>
    <t>00.447.821/0080-74</t>
  </si>
  <si>
    <t>Brasília-66-Rosário 102 Sul Bl B Lj 25</t>
  </si>
  <si>
    <t>F006210</t>
  </si>
  <si>
    <t>00.447.821/0025-48</t>
  </si>
  <si>
    <t>Brasília-68-Rosário 207 Sul Bl B Lj 39</t>
  </si>
  <si>
    <t>207 Bloco B</t>
  </si>
  <si>
    <t>F006211</t>
  </si>
  <si>
    <t>00.447.821/0026-29</t>
  </si>
  <si>
    <t>Brasília-69-Rosário St Norte Brazlandia</t>
  </si>
  <si>
    <t>F006212</t>
  </si>
  <si>
    <t>00.447.821/0027-00</t>
  </si>
  <si>
    <t>Brasília-70-Rosário 307 Sul Bl B Lj 17</t>
  </si>
  <si>
    <t>307 Bloco B</t>
  </si>
  <si>
    <t>F006213</t>
  </si>
  <si>
    <t>00.447.821/0028-90</t>
  </si>
  <si>
    <t>Brasília-71- Rosário 716 Sul St Hosp Bl H</t>
  </si>
  <si>
    <t>Shls 716,Bl H, Lj 40</t>
  </si>
  <si>
    <t>F006214</t>
  </si>
  <si>
    <t>00.447.821/0029-71</t>
  </si>
  <si>
    <t>Brasília-72-Rosário Qi 11 Bl R Lago Sul</t>
  </si>
  <si>
    <t>QI 11 Bloco A</t>
  </si>
  <si>
    <t>F006215</t>
  </si>
  <si>
    <t>00.447.821/0030-05</t>
  </si>
  <si>
    <t>Brasília-73-Rosário 302 Sul Bl B Lj 17</t>
  </si>
  <si>
    <t>302 Bloco B (Via HBB)</t>
  </si>
  <si>
    <t>F006216</t>
  </si>
  <si>
    <t>00.447.821/0033-58</t>
  </si>
  <si>
    <t>Brasília-74-Rosário Eppn 11 Lago Norte</t>
  </si>
  <si>
    <t>EQI 9/10 (Comercio)</t>
  </si>
  <si>
    <t>F006217</t>
  </si>
  <si>
    <t>00.447.821/0032-77</t>
  </si>
  <si>
    <t>Brasília-75-Rosário Qn 314 Samambaia</t>
  </si>
  <si>
    <t>F006218</t>
  </si>
  <si>
    <t>00.447.821/0061-01</t>
  </si>
  <si>
    <t>Brasília-76-Rosário Aguas Claras V</t>
  </si>
  <si>
    <t>F006219</t>
  </si>
  <si>
    <t>00.447.821/0062-92</t>
  </si>
  <si>
    <t>Brasília-77-Rosário Aguas Claras Ii</t>
  </si>
  <si>
    <t>F006220</t>
  </si>
  <si>
    <t>00.447.821/0073-45</t>
  </si>
  <si>
    <t>Brasília-78-Rosário Qd 4 Planaltina Df</t>
  </si>
  <si>
    <t>19 Chacara 26 Conjunto H</t>
  </si>
  <si>
    <t>F006221</t>
  </si>
  <si>
    <t>00.447.821/0109-90</t>
  </si>
  <si>
    <t>Brasília-79-Rosário Altamiro Pacheco</t>
  </si>
  <si>
    <t>Dr Altamiro Pacheco</t>
  </si>
  <si>
    <t>F006222</t>
  </si>
  <si>
    <t>00.447.821/0103-03</t>
  </si>
  <si>
    <t>Brasília-80-Rosário Taguatinga Shopping</t>
  </si>
  <si>
    <t>Qs 01 R 210 Lt 40</t>
  </si>
  <si>
    <t>F006223</t>
  </si>
  <si>
    <t>00.447.821/0101-33</t>
  </si>
  <si>
    <t>Brasília-81-Rosário Qd 4 Sobradinho</t>
  </si>
  <si>
    <t>F006224</t>
  </si>
  <si>
    <t>00.447.821/0104-86</t>
  </si>
  <si>
    <t>Brasília-82-Rosário Cse 1 Taguatinga</t>
  </si>
  <si>
    <t>F006225</t>
  </si>
  <si>
    <t>00.447.821/0031-96</t>
  </si>
  <si>
    <t>Brasília-83-Rosário Qnm 17 Ceilandia</t>
  </si>
  <si>
    <t>17 Conjunto G</t>
  </si>
  <si>
    <t>F006226</t>
  </si>
  <si>
    <t>00.447.821/0097-12</t>
  </si>
  <si>
    <t>Brasília-84-Rosário Qs 408 Samambaia</t>
  </si>
  <si>
    <t>408 Conjunto B Comercio</t>
  </si>
  <si>
    <t>F006227</t>
  </si>
  <si>
    <t>00.447.821/0037-81</t>
  </si>
  <si>
    <t>Goiânia-85-Rosário Av T 7 Goiania</t>
  </si>
  <si>
    <t>T 7</t>
  </si>
  <si>
    <t>F006228</t>
  </si>
  <si>
    <t>00.447.821/0035-10</t>
  </si>
  <si>
    <t>Brasília-86-Rosário Qd 6 St Oeste Gama</t>
  </si>
  <si>
    <t>F006229</t>
  </si>
  <si>
    <t>00.447.821/0106-48</t>
  </si>
  <si>
    <t>Brasília-87-Rosário Taguatinga Anchieta</t>
  </si>
  <si>
    <t>F006230</t>
  </si>
  <si>
    <t>00.447.821/0034-39</t>
  </si>
  <si>
    <t>Brasília-88-Rosário Qd 7 N Riacho Fund I</t>
  </si>
  <si>
    <t>7 Conjunto 4</t>
  </si>
  <si>
    <t>F006231</t>
  </si>
  <si>
    <t>05.882.351/0026-45</t>
  </si>
  <si>
    <t>Comfort Shopping Riomar Kennedy</t>
  </si>
  <si>
    <t>LOJA26</t>
  </si>
  <si>
    <t>F006232</t>
  </si>
  <si>
    <t>Mariana Passos Ferraz Malta</t>
  </si>
  <si>
    <t>226.247.898-80</t>
  </si>
  <si>
    <t>mariana.malta@dotz.com.br</t>
  </si>
  <si>
    <t>F006233</t>
  </si>
  <si>
    <t>BEZERRA &amp; CHIANCA SERVIÇOS DE ALIMENTOS LTDA</t>
  </si>
  <si>
    <t>24.315.339/0001-45</t>
  </si>
  <si>
    <t>Manaçaí - Shop. Manaíra</t>
  </si>
  <si>
    <t>Manoel Arruda Cavalcanti</t>
  </si>
  <si>
    <t>F006234</t>
  </si>
  <si>
    <t>UN EVENTOS E SERVIÇOS LTDA</t>
  </si>
  <si>
    <t>17.878.150/0001-03</t>
  </si>
  <si>
    <t>UN CENOGRAFIA</t>
  </si>
  <si>
    <t>RENATA.THOMAZINI@UNCENOGRAFIA.COM.BR ; cptrocas@dotz.com.br</t>
  </si>
  <si>
    <t>Afonso Desiderio</t>
  </si>
  <si>
    <t>F006235</t>
  </si>
  <si>
    <t>FUNDACAO GETULIO VARGAS</t>
  </si>
  <si>
    <t>33.641.663/0003-06</t>
  </si>
  <si>
    <t>FGV</t>
  </si>
  <si>
    <t>F006236</t>
  </si>
  <si>
    <t>00.447.821/0036-09</t>
  </si>
  <si>
    <t>Goiânia-89-Rosário 5 Av St Leste Go</t>
  </si>
  <si>
    <t>F006237</t>
  </si>
  <si>
    <t>00.447.821/0038-62</t>
  </si>
  <si>
    <t>Brasília-90-Rosário Parque Esplanada Iii</t>
  </si>
  <si>
    <t>F006238</t>
  </si>
  <si>
    <t>00.447.821/0041-68</t>
  </si>
  <si>
    <t>Goiânia-92-Rosário Av Rio Verde Apar Go</t>
  </si>
  <si>
    <t>F006239</t>
  </si>
  <si>
    <t>00.447.821/0042-49</t>
  </si>
  <si>
    <t>Brasília-93-Rosário Qd103 Recanto Emas</t>
  </si>
  <si>
    <t>103 Comercio Local s/n</t>
  </si>
  <si>
    <t>F006240</t>
  </si>
  <si>
    <t>00.447.821/0043-20</t>
  </si>
  <si>
    <t>Brasília-94-Rosário Av Comercial Sao Seb</t>
  </si>
  <si>
    <t>Comercial</t>
  </si>
  <si>
    <t>F006241</t>
  </si>
  <si>
    <t>00.447.821/0046-72</t>
  </si>
  <si>
    <t>Goiânia-95-Rosário Dom Manuel Anapolis</t>
  </si>
  <si>
    <t>Dom Emanoel Gomes de Oliveira</t>
  </si>
  <si>
    <t>F006242</t>
  </si>
  <si>
    <t>00.447.821/0045-91</t>
  </si>
  <si>
    <t>Goiânia-96-Rosário Av T 4 Goiania</t>
  </si>
  <si>
    <t>F006243</t>
  </si>
  <si>
    <t>00.447.821/0047-53</t>
  </si>
  <si>
    <t>Brasília-97-Rosário Visconde Porto</t>
  </si>
  <si>
    <t>Visconde de Porto Seguro</t>
  </si>
  <si>
    <t>F006244</t>
  </si>
  <si>
    <t>00.447.821/0049-15</t>
  </si>
  <si>
    <t>Brasil-101-Rosário Bosque Saude Cpa Mt</t>
  </si>
  <si>
    <t>Historiador Rubens de Mendonca</t>
  </si>
  <si>
    <t>F006245</t>
  </si>
  <si>
    <t>00.447.821/0050-59</t>
  </si>
  <si>
    <t>Brasil-102-Rosário Tijucal Mt</t>
  </si>
  <si>
    <t>Doutor Meirelles</t>
  </si>
  <si>
    <t>F006246</t>
  </si>
  <si>
    <t>00.447.821/0048-34</t>
  </si>
  <si>
    <t>Brasil-103-Rosário Santa Rosa Mt</t>
  </si>
  <si>
    <t>Miguel Sutil</t>
  </si>
  <si>
    <t>F006247</t>
  </si>
  <si>
    <t>00.447.821/0053-00</t>
  </si>
  <si>
    <t>Brasil-104-Rosário Popular Mt</t>
  </si>
  <si>
    <t>Estevao de Mendonca</t>
  </si>
  <si>
    <t>F006248</t>
  </si>
  <si>
    <t>00.447.821/0055-63</t>
  </si>
  <si>
    <t>Brasil-105-Rosário Shop 3 Americas Mt</t>
  </si>
  <si>
    <t>F006249</t>
  </si>
  <si>
    <t>00.447.821/0052-10</t>
  </si>
  <si>
    <t>Brasil-107-Rosário Bosque Da Saude Mt</t>
  </si>
  <si>
    <t>F006250</t>
  </si>
  <si>
    <t>00.447.821/0054-82</t>
  </si>
  <si>
    <t>Brasil-108-Rosário Boa Esperanca Mt</t>
  </si>
  <si>
    <t>Vinte</t>
  </si>
  <si>
    <t>F006251</t>
  </si>
  <si>
    <t>00.447.821/0056-44</t>
  </si>
  <si>
    <t>Goiânia-109-Rosário Av T 63 Goiania</t>
  </si>
  <si>
    <t>C 250</t>
  </si>
  <si>
    <t>F006252</t>
  </si>
  <si>
    <t>00.447.821/0113-77</t>
  </si>
  <si>
    <t>Goiânia-110-Rosário Av E Goiania</t>
  </si>
  <si>
    <t>F006253</t>
  </si>
  <si>
    <t>00.447.821/0112-96</t>
  </si>
  <si>
    <t>Goiânia-111-Rosário Av 24 Outub Goiania</t>
  </si>
  <si>
    <t>24 de Outubro</t>
  </si>
  <si>
    <t>F006254</t>
  </si>
  <si>
    <t>00.447.821/0110-24</t>
  </si>
  <si>
    <t>Goiânia-112-Rosário Av 20 Agosto Catalao</t>
  </si>
  <si>
    <t>Catalao</t>
  </si>
  <si>
    <t>20 de Agosto</t>
  </si>
  <si>
    <t>F006255</t>
  </si>
  <si>
    <t>00.447.821/0111-05</t>
  </si>
  <si>
    <t>Brasília-113-Rosário Qd 17 Paranoa</t>
  </si>
  <si>
    <t>F006256</t>
  </si>
  <si>
    <t>00.447.821/0118-81</t>
  </si>
  <si>
    <t>Brasília-114-Rosário Jardim Cuiaba</t>
  </si>
  <si>
    <t>das Flores</t>
  </si>
  <si>
    <t>F006257</t>
  </si>
  <si>
    <t>00.447.821/0115-39</t>
  </si>
  <si>
    <t>Goiânia-115-Rosário Av Ismerino Soare Go</t>
  </si>
  <si>
    <t>Doutor Ismerino Soares de Carvalho</t>
  </si>
  <si>
    <t>F006258</t>
  </si>
  <si>
    <t>00.447.821/0120-04</t>
  </si>
  <si>
    <t>Brasil-117-Rosário Morada Da Serra Mt</t>
  </si>
  <si>
    <t>F006259</t>
  </si>
  <si>
    <t>00.447.821/0127-72</t>
  </si>
  <si>
    <t>Goiânia-118-Rosário Pr Vargas Rio Ver Go</t>
  </si>
  <si>
    <t>F006260</t>
  </si>
  <si>
    <t>00.447.821/0128-53</t>
  </si>
  <si>
    <t>Goiânia-119-Rosário Negrao De Lima Go</t>
  </si>
  <si>
    <t>Vereador Jose Monteiro</t>
  </si>
  <si>
    <t>F006261</t>
  </si>
  <si>
    <t>00.447.821/0114-58</t>
  </si>
  <si>
    <t>Brasília-123-Rosário Qsc 19 Ch 26 Tag Sul</t>
  </si>
  <si>
    <t>F006262</t>
  </si>
  <si>
    <t>00.447.821/0121-87</t>
  </si>
  <si>
    <t>Brasília-125-Rosário Cond Solar Brasilia</t>
  </si>
  <si>
    <t>Solar de Brasilia</t>
  </si>
  <si>
    <t>F006263</t>
  </si>
  <si>
    <t>CELEBRYTS VEICULAÇÃO DIGITAL LTDA</t>
  </si>
  <si>
    <t>25.369.918/0001-33</t>
  </si>
  <si>
    <t>CELEBRYTS</t>
  </si>
  <si>
    <t>bruno@celebryts.com</t>
  </si>
  <si>
    <t>Dona Maria Carolina</t>
  </si>
  <si>
    <t>F006264</t>
  </si>
  <si>
    <t>00.447.821/0124-20</t>
  </si>
  <si>
    <t>Goiânia-126-Rosário St Marista Ii Goiani</t>
  </si>
  <si>
    <t>D</t>
  </si>
  <si>
    <t>F006265</t>
  </si>
  <si>
    <t>00.447.821/0119-62</t>
  </si>
  <si>
    <t>Brasil-127-Rosário Galeria Italia Mt</t>
  </si>
  <si>
    <t>Fernando Correa da Costa</t>
  </si>
  <si>
    <t>F006266</t>
  </si>
  <si>
    <t>00.447.821/0123-49</t>
  </si>
  <si>
    <t>Goiânia-128-Rosário  Pc Rep Itumbiara Go</t>
  </si>
  <si>
    <t>Itumbiara</t>
  </si>
  <si>
    <t>da Republica</t>
  </si>
  <si>
    <t>F006267</t>
  </si>
  <si>
    <t>00.447.821/0122-68</t>
  </si>
  <si>
    <t>Brasília-130-Rosário Qi 27 Bl A Gurara Ii</t>
  </si>
  <si>
    <t>F006268</t>
  </si>
  <si>
    <t>00.447.821/0160-93</t>
  </si>
  <si>
    <t>Brasília-133-Rosário Qnm 34</t>
  </si>
  <si>
    <t>F006269</t>
  </si>
  <si>
    <t>00.447.821/0130-78</t>
  </si>
  <si>
    <t>Brasília-134-Rosário 210 Norte</t>
  </si>
  <si>
    <t>210 Bloco B</t>
  </si>
  <si>
    <t>F006270</t>
  </si>
  <si>
    <t>00.447.821/0131-59</t>
  </si>
  <si>
    <t>Brasília-135-Rosário Ceilandia - Qnn 23</t>
  </si>
  <si>
    <t>23 Conjunto B</t>
  </si>
  <si>
    <t>F006271</t>
  </si>
  <si>
    <t>00.447.821/0133-10</t>
  </si>
  <si>
    <t>Goiânia-136-Rosário Porangatu - Go</t>
  </si>
  <si>
    <t>Porangatu</t>
  </si>
  <si>
    <t>Adelino Americo De Azevedo</t>
  </si>
  <si>
    <t>F006272</t>
  </si>
  <si>
    <t>00.447.821/0136-63</t>
  </si>
  <si>
    <t>Brasil-137-Rosário Barra Do Garça - Mt</t>
  </si>
  <si>
    <t>Barra Do Garcas</t>
  </si>
  <si>
    <t>Ministro Joao Alberto</t>
  </si>
  <si>
    <t>F006273</t>
  </si>
  <si>
    <t>00.447.821/0134-00</t>
  </si>
  <si>
    <t>Brasil-138-Rosário Araguaina - To</t>
  </si>
  <si>
    <t>Araguaina</t>
  </si>
  <si>
    <t>Conego Joao Lima</t>
  </si>
  <si>
    <t>F006274</t>
  </si>
  <si>
    <t>00.447.821/0140-40</t>
  </si>
  <si>
    <t>Brasília-139-Rosário 108 Sul</t>
  </si>
  <si>
    <t>108 Bloco C</t>
  </si>
  <si>
    <t>F006275</t>
  </si>
  <si>
    <t>00.447.821/0142-01</t>
  </si>
  <si>
    <t>Brasil-140-Rosário Cuiaba -Coxipo</t>
  </si>
  <si>
    <t>F006276</t>
  </si>
  <si>
    <t>00.447.821/0141-20</t>
  </si>
  <si>
    <t>Brasília-141-Rosário Vicente Pires Ii</t>
  </si>
  <si>
    <t>12 Chacara 129A Conjunto A</t>
  </si>
  <si>
    <t>F006277</t>
  </si>
  <si>
    <t>00.447.821/0132-30</t>
  </si>
  <si>
    <t>Brasília-142-Rosário Setor Sul Gama</t>
  </si>
  <si>
    <t>F006278</t>
  </si>
  <si>
    <t>00.447.821/0138-25</t>
  </si>
  <si>
    <t>Brasil-144-Rosário Gurupi - To</t>
  </si>
  <si>
    <t>Gurupi</t>
  </si>
  <si>
    <t>F006279</t>
  </si>
  <si>
    <t>00.447.821/0143-92</t>
  </si>
  <si>
    <t>Goiânia-145-Rosário Uruaçu-Go</t>
  </si>
  <si>
    <t>Uruacu</t>
  </si>
  <si>
    <t>F006280</t>
  </si>
  <si>
    <t>00.447.821/0146-35</t>
  </si>
  <si>
    <t>Brasil-146-Rosário Paraiso-To</t>
  </si>
  <si>
    <t>Paraiso Do Tocantins</t>
  </si>
  <si>
    <t>Bernardo Sayao</t>
  </si>
  <si>
    <t>F006281</t>
  </si>
  <si>
    <t>00.447.821/0145-54</t>
  </si>
  <si>
    <t>Brasil-147-Rosário Araguaina Ii</t>
  </si>
  <si>
    <t>F006282</t>
  </si>
  <si>
    <t>00.447.821/0144-73</t>
  </si>
  <si>
    <t>Brasília-148-Rosário Sobradinho</t>
  </si>
  <si>
    <t>Cond Solar De Athenas, Area Comercial</t>
  </si>
  <si>
    <t>F006283</t>
  </si>
  <si>
    <t>00.447.821/0149-88</t>
  </si>
  <si>
    <t>Brasil-150-Rosário Palmas - To</t>
  </si>
  <si>
    <t>Sul Avenida Juscelino Kubitschek</t>
  </si>
  <si>
    <t>F006284</t>
  </si>
  <si>
    <t>00.447.821/0150-11</t>
  </si>
  <si>
    <t>Brasil-151-Rosário Palmas - To</t>
  </si>
  <si>
    <t>F006285</t>
  </si>
  <si>
    <t>00.447.821/0148-05</t>
  </si>
  <si>
    <t>Brasília-152-Rosário Luziania</t>
  </si>
  <si>
    <t>do Comercio (Comendador Germano Roriz)</t>
  </si>
  <si>
    <t>F006286</t>
  </si>
  <si>
    <t>00.447.821/0151-00</t>
  </si>
  <si>
    <t>Brasil-153-Rosário Cuiaba</t>
  </si>
  <si>
    <t>Ciro Furtado Sodre</t>
  </si>
  <si>
    <t>F006287</t>
  </si>
  <si>
    <t>00.447.821/0159-50</t>
  </si>
  <si>
    <t>Brasil-156-Rosário Rondonopolis - Mt</t>
  </si>
  <si>
    <t>Rondonopolis</t>
  </si>
  <si>
    <t>F006288</t>
  </si>
  <si>
    <t>00.447.821/0156-07</t>
  </si>
  <si>
    <t>Goiânia-157-Rosário Mineiros - Go</t>
  </si>
  <si>
    <t>F006289</t>
  </si>
  <si>
    <t>00.447.821/0158-79</t>
  </si>
  <si>
    <t>Brasil-159-Rosário Porto Nacional - To</t>
  </si>
  <si>
    <t>Porto Nacional</t>
  </si>
  <si>
    <t>Joaquim Ayres</t>
  </si>
  <si>
    <t>F006290</t>
  </si>
  <si>
    <t>00.447.821/0161-74</t>
  </si>
  <si>
    <t>Goiânia-160-Rosário Ceres – Go</t>
  </si>
  <si>
    <t>Ceres</t>
  </si>
  <si>
    <t>F006291</t>
  </si>
  <si>
    <t>00.447.821/0157-98</t>
  </si>
  <si>
    <t>Brasilia-161-Rosário Santa Maria - Df</t>
  </si>
  <si>
    <t>214 Bloco D</t>
  </si>
  <si>
    <t>F006292</t>
  </si>
  <si>
    <t>Agda Thayse Dantas da Silva</t>
  </si>
  <si>
    <t>360.961.318-16</t>
  </si>
  <si>
    <t>F006293</t>
  </si>
  <si>
    <t>TVSBT CANAL 4 DE SÃO PAULO S/A</t>
  </si>
  <si>
    <t>45.039.237/0001-14</t>
  </si>
  <si>
    <t>TVS EMISSORA DO SISTEMA BRASILEIRO DE TELEVISAO</t>
  </si>
  <si>
    <t>cobrancasp@sbt.com.br</t>
  </si>
  <si>
    <t>F006294</t>
  </si>
  <si>
    <t>Débora Bleivas Bergwerk</t>
  </si>
  <si>
    <t>459.173.728-45</t>
  </si>
  <si>
    <t>F006295</t>
  </si>
  <si>
    <t>O2 PRODUÇÕES ARTÍSTICAS E CINEMATOGRÁFICAS LTDA</t>
  </si>
  <si>
    <t>67.431.718/0001-03</t>
  </si>
  <si>
    <t>aida@o2filmes.com</t>
  </si>
  <si>
    <t>Aldeia</t>
  </si>
  <si>
    <t>F006296</t>
  </si>
  <si>
    <t>DEL NERO E MIRANDEZ PADARIA, PIZZARIA E CONVENIENCIAS LTDA</t>
  </si>
  <si>
    <t>07.210.105/0002-03</t>
  </si>
  <si>
    <t>Dona Deola</t>
  </si>
  <si>
    <t>flavio.delnero@globo.com</t>
  </si>
  <si>
    <t>R JOAQUIM FLORIANO</t>
  </si>
  <si>
    <t>F006297</t>
  </si>
  <si>
    <t>CENTRO DE ESTUDOS E SISTEMAS AVANÇADOS DO RECIFE</t>
  </si>
  <si>
    <t>01.203.327/0001-23</t>
  </si>
  <si>
    <t>CESAR</t>
  </si>
  <si>
    <t>alb@cesar.org.br</t>
  </si>
  <si>
    <t>Bione</t>
  </si>
  <si>
    <t>F006298</t>
  </si>
  <si>
    <t>ADRIANO KLEIN ONO 22488021881</t>
  </si>
  <si>
    <t>27.144.346/0001-10</t>
  </si>
  <si>
    <t>EMUG BRASIL</t>
  </si>
  <si>
    <t>Angelo Oriente</t>
  </si>
  <si>
    <t>F006299</t>
  </si>
  <si>
    <t>Ronaldo Lima de Araujo Medeiros</t>
  </si>
  <si>
    <t>405.760.798-63</t>
  </si>
  <si>
    <t>F006300</t>
  </si>
  <si>
    <t>CONTENT SQUARE COMUNICACAO ESTRATEGICA LTDA</t>
  </si>
  <si>
    <t>14.344.078/0001-38</t>
  </si>
  <si>
    <t>CONTENT SQUARE</t>
  </si>
  <si>
    <t>fcolaneri@cocreators.com.br</t>
  </si>
  <si>
    <t>F006301</t>
  </si>
  <si>
    <t>06.198.619/0069-27</t>
  </si>
  <si>
    <t>Farmácia Permanente Drogatim</t>
  </si>
  <si>
    <t>Paulo Afonso</t>
  </si>
  <si>
    <t>MAC97</t>
  </si>
  <si>
    <t>financeiro@farmaciapermanente.com.br; contasareceber@farmaciapermanente.com.br; cptrocas@dotz.com.br</t>
  </si>
  <si>
    <t>Landulfo Alves</t>
  </si>
  <si>
    <t>F006302</t>
  </si>
  <si>
    <t>05.230.009/0055-03</t>
  </si>
  <si>
    <t>Farmácia Permanente Drugstore Juazeiro Loja 80</t>
  </si>
  <si>
    <t>Raul Alves</t>
  </si>
  <si>
    <t>F006303</t>
  </si>
  <si>
    <t>Juliana Akemi Sato Kuroda</t>
  </si>
  <si>
    <t>358.906.848-50</t>
  </si>
  <si>
    <t>juliana.kuroda@dorz.com.br</t>
  </si>
  <si>
    <t>F006304</t>
  </si>
  <si>
    <t>Vicenzo Silva Terçariol</t>
  </si>
  <si>
    <t>393.621.738-67</t>
  </si>
  <si>
    <t>vicenzo.tercariol@dotz.com.br</t>
  </si>
  <si>
    <t>F006305</t>
  </si>
  <si>
    <t>Mayara Suzana dos Anjos da Silva</t>
  </si>
  <si>
    <t>396.873.998-13</t>
  </si>
  <si>
    <t>mayara.silva@dotz.com.br</t>
  </si>
  <si>
    <t>F006306</t>
  </si>
  <si>
    <t>B2S MARKETING ESPORTIVO LTDA</t>
  </si>
  <si>
    <t>09.262.440/0001-91</t>
  </si>
  <si>
    <t>OCTAGON</t>
  </si>
  <si>
    <t>gisele.rondinelli@octagonbrasil.com</t>
  </si>
  <si>
    <t>F006307</t>
  </si>
  <si>
    <t>BHG S.A. BRAZIL HOSPITALITY GROUP</t>
  </si>
  <si>
    <t>08.723.106/0007-10</t>
  </si>
  <si>
    <t>HOTEL GOLDEN TULIP CONTINENTAL</t>
  </si>
  <si>
    <t>GUSTAVO SAMPAIO</t>
  </si>
  <si>
    <t>F006308</t>
  </si>
  <si>
    <t>Aline Carvalho Vieira</t>
  </si>
  <si>
    <t>Aline Carvalho</t>
  </si>
  <si>
    <t>aline.vieira@dotz.com.br</t>
  </si>
  <si>
    <t>Sao joao</t>
  </si>
  <si>
    <t>F006309</t>
  </si>
  <si>
    <t>MARCO ANTONIO NASCIMENTO BORGES 64744370144</t>
  </si>
  <si>
    <t>21.122.880/0001-49</t>
  </si>
  <si>
    <t>NBORGES SERVICOS TERCEIRIZADOS</t>
  </si>
  <si>
    <t>nbt.servicos@qmail.com</t>
  </si>
  <si>
    <t>603 Conjunto 6</t>
  </si>
  <si>
    <t>F006310</t>
  </si>
  <si>
    <t>58.731.662/0198-07</t>
  </si>
  <si>
    <t>F006311</t>
  </si>
  <si>
    <t>58.731.662/0170-06</t>
  </si>
  <si>
    <t>RJ - Ri Happy Baby Via Parque Shopping</t>
  </si>
  <si>
    <t>F006312</t>
  </si>
  <si>
    <t>ALL LOPES SERVIÇOS CORRETAGEM DE SEGUROS, EVENTOS E TURISMO LTDA - ME</t>
  </si>
  <si>
    <t>24.238.960/0001-52</t>
  </si>
  <si>
    <t>All Lopes Solução em Eventos</t>
  </si>
  <si>
    <t>eventosalllopes@gmail.com</t>
  </si>
  <si>
    <t>Glauco Antonio Galli</t>
  </si>
  <si>
    <t>F006313</t>
  </si>
  <si>
    <t>JOSÉ CARLOS QUERUBIM ME</t>
  </si>
  <si>
    <t>01.736.394/0001-03</t>
  </si>
  <si>
    <t>FACTOR 2</t>
  </si>
  <si>
    <t>jsquerubim@globo.com</t>
  </si>
  <si>
    <t>Jose Fernandes Teixeira Zuza</t>
  </si>
  <si>
    <t>F006314</t>
  </si>
  <si>
    <t>TESTR USABILIDADE LTDA</t>
  </si>
  <si>
    <t>22.416.832/0001-26</t>
  </si>
  <si>
    <t>TESTR</t>
  </si>
  <si>
    <t>elisa@testr.com.br</t>
  </si>
  <si>
    <t>DOS PINHEIROS</t>
  </si>
  <si>
    <t>F006315</t>
  </si>
  <si>
    <t>LITTERE EDITORA LTDA</t>
  </si>
  <si>
    <t>09.200.165/0001-81</t>
  </si>
  <si>
    <t>TECNOGRAF</t>
  </si>
  <si>
    <t>vendas01@tecnograf.com.br</t>
  </si>
  <si>
    <t>Capitao Hugo Bezerra</t>
  </si>
  <si>
    <t>F006316</t>
  </si>
  <si>
    <t>FUTURUM SOLUÇÕES DE NEGÓCIOS LTDA ME</t>
  </si>
  <si>
    <t>20.129.190/0001-59</t>
  </si>
  <si>
    <t>FUTURUM</t>
  </si>
  <si>
    <t>F006317</t>
  </si>
  <si>
    <t>TEMPEST SERVIÇOS DE INFORMÁTICA S.A</t>
  </si>
  <si>
    <t>05.359.075/0001-87</t>
  </si>
  <si>
    <t>TEMPEST SECURITY INTELLIGENCE</t>
  </si>
  <si>
    <t>GREGORIO.LUCIO@TEMPEST.COM.BR</t>
  </si>
  <si>
    <t>Madre de Deus</t>
  </si>
  <si>
    <t>F006318</t>
  </si>
  <si>
    <t>Dioclides Alves Custodio Neto</t>
  </si>
  <si>
    <t>006.409.311-54</t>
  </si>
  <si>
    <t>F006319</t>
  </si>
  <si>
    <t>ASSET ATIVIDADES HOTELEIRAS LTDA</t>
  </si>
  <si>
    <t>12.910.328/0002-05</t>
  </si>
  <si>
    <t>isabella.galbiati@accor.com</t>
  </si>
  <si>
    <t>F006320</t>
  </si>
  <si>
    <t>MONICLEA N S MOURA – ME</t>
  </si>
  <si>
    <t>05.476.161/0001-70</t>
  </si>
  <si>
    <t>WCENE MÓVEIS PARA AMBIENTES DE TRABALHO</t>
  </si>
  <si>
    <t>franklin@scrittori.com.br</t>
  </si>
  <si>
    <t>406 Bloco E</t>
  </si>
  <si>
    <t>F006321</t>
  </si>
  <si>
    <t>CLOUDWAYS SOLUCOES EM T.I. LTDA</t>
  </si>
  <si>
    <t>26.415.723/0001-45</t>
  </si>
  <si>
    <t>operacoes@cloudways.com.br</t>
  </si>
  <si>
    <t>F006322</t>
  </si>
  <si>
    <t>Estefani Gomes dos Santos Souza</t>
  </si>
  <si>
    <t>383.893.178-50</t>
  </si>
  <si>
    <t>F006323</t>
  </si>
  <si>
    <t>SILVEIRA &amp; MARTINS COMERCIALIZAÇÃO DE PRODUTOS GRÁFISCO LTDA-ME</t>
  </si>
  <si>
    <t>00.669.121/0001-20</t>
  </si>
  <si>
    <t>silveiraemartins@uol.com.br</t>
  </si>
  <si>
    <t>Onix</t>
  </si>
  <si>
    <t>F006324</t>
  </si>
  <si>
    <t>NCT INFORMATICA LTDA</t>
  </si>
  <si>
    <t>03.017.428/0001-35</t>
  </si>
  <si>
    <t>priscilla.branco@nct.com.br</t>
  </si>
  <si>
    <t>F006325</t>
  </si>
  <si>
    <t>CECOMIL COMERCIO E SERVICOS EIRELI</t>
  </si>
  <si>
    <t>07.792.435/0001-65</t>
  </si>
  <si>
    <t>Cecomil (P)</t>
  </si>
  <si>
    <t>cleylton.marques@cecomil.com.br; felipe@cecomil.com.br; cptrocas@dotz.com.br</t>
  </si>
  <si>
    <t>F006326</t>
  </si>
  <si>
    <t>07.792.435/0013-07</t>
  </si>
  <si>
    <t>Cecomil Iguatemi</t>
  </si>
  <si>
    <t>F006327</t>
  </si>
  <si>
    <t>07.792.435/0007-50</t>
  </si>
  <si>
    <t>Cecomil Riomar Fortaleza</t>
  </si>
  <si>
    <t>Dembargador Lauro Nogueira</t>
  </si>
  <si>
    <t>F006328</t>
  </si>
  <si>
    <t>YES LOCAÇÃO DE MÁQUINAS E VEÍCULOS EIRELLI ME</t>
  </si>
  <si>
    <t>16.950.938/0001-02</t>
  </si>
  <si>
    <t>YES Aracaju</t>
  </si>
  <si>
    <t>AJU</t>
  </si>
  <si>
    <t>luisfernando@yesrentacar.com.br; aracaju@yesrentacar.com.br; cptrocas@dotz.com.br</t>
  </si>
  <si>
    <t>Anízio Azevedo</t>
  </si>
  <si>
    <t>F006329</t>
  </si>
  <si>
    <t>ARACRUZ VEÍCULOS LTDA</t>
  </si>
  <si>
    <t>09.620.689/0001-21</t>
  </si>
  <si>
    <t>YES Aracruz</t>
  </si>
  <si>
    <t>Aracruz</t>
  </si>
  <si>
    <t>ACZ</t>
  </si>
  <si>
    <t>luisfernando@yesrentacar.com.br; aracruz@yesrentacar.com.br; cptrocas@dotz.com.br</t>
  </si>
  <si>
    <t>Luiz Theodoro Musso</t>
  </si>
  <si>
    <t>F006330</t>
  </si>
  <si>
    <t>AUTO LOCADORA SALOMÉ LTDA.</t>
  </si>
  <si>
    <t>33.877.259/0001-74</t>
  </si>
  <si>
    <t>YES Barreiras</t>
  </si>
  <si>
    <t>Barreiras</t>
  </si>
  <si>
    <t>BRA</t>
  </si>
  <si>
    <t>luisfernando@yesrentacar.com.br; barreiras@yesrentacar.com.br; cptrocas@dotz.com.br</t>
  </si>
  <si>
    <t>Heráclito Sávio Castro Silva</t>
  </si>
  <si>
    <t>F006331</t>
  </si>
  <si>
    <t>SERV CAR AUTOLOCADORA LTDA.</t>
  </si>
  <si>
    <t>70.957.154/0001-51</t>
  </si>
  <si>
    <t>YES Belo Horizonte</t>
  </si>
  <si>
    <t>BHZ</t>
  </si>
  <si>
    <t>luisfernando@yesrentacar.com.br; bh@yesrentacar.com.br; cptrocas@dotz.com.br</t>
  </si>
  <si>
    <t>F006332</t>
  </si>
  <si>
    <t>17.328.595/0002-92</t>
  </si>
  <si>
    <t>Yes Betim</t>
  </si>
  <si>
    <t>BTM</t>
  </si>
  <si>
    <t>luisfernando@yesrentacar.com.br; betim@yesrentacar.com.br; cptrocas@dotz.com.br</t>
  </si>
  <si>
    <t>F006333</t>
  </si>
  <si>
    <t>EXPANSÃO SERVIÇOS E COMÉRCIO LTDA.</t>
  </si>
  <si>
    <t>05.932.926/0001-39</t>
  </si>
  <si>
    <t>Yes Boa Vista</t>
  </si>
  <si>
    <t>BVB</t>
  </si>
  <si>
    <t>luisfernando@yesrentacar.com.br; boavista@yesrentacar.com.br; cptrocas@dotz.com.br</t>
  </si>
  <si>
    <t>Major Williams</t>
  </si>
  <si>
    <t>F006334</t>
  </si>
  <si>
    <t>PANTANAL VEÍCULOS E SERVIÇOS DE LOCAÇÃO LTDA.</t>
  </si>
  <si>
    <t>07.319.323/0001-91</t>
  </si>
  <si>
    <t>Yes Brasília</t>
  </si>
  <si>
    <t>BSB</t>
  </si>
  <si>
    <t>luisfernando@yesrentacar.com.br; yesbrasiliadf@gmail.com.br; cptrocas@dotz.com.br</t>
  </si>
  <si>
    <t>F006335</t>
  </si>
  <si>
    <t>K &amp; L MULTI EMPRESARIAL LTDA.</t>
  </si>
  <si>
    <t>03.618.263/0001-57</t>
  </si>
  <si>
    <t>Yes Campo Grande</t>
  </si>
  <si>
    <t>CGR</t>
  </si>
  <si>
    <t>luisfernando@yesrentacar.com.br; cgrande@yesrentacar.com.br; cptrocas@dotz.com.br</t>
  </si>
  <si>
    <t>F006336</t>
  </si>
  <si>
    <t>LOCAÇÃO DE VEÍCULOS SOUZA E MAGESTE LTDA.</t>
  </si>
  <si>
    <t>15.914.028/0001-01</t>
  </si>
  <si>
    <t>Yes Caratinga</t>
  </si>
  <si>
    <t>CAT</t>
  </si>
  <si>
    <t>luisfernando@yesrentacar.com.br; caratinga@yesrentacar.com.br; cptrocas@dotz.com.br</t>
  </si>
  <si>
    <t>Professor Olinto</t>
  </si>
  <si>
    <t>F006337</t>
  </si>
  <si>
    <t>17.328.595/0001-01</t>
  </si>
  <si>
    <t>Yes Contagem</t>
  </si>
  <si>
    <t>COM</t>
  </si>
  <si>
    <t>luisfernando@yesrentacar.com.br; contagem@yesrentacar.com.br; cptrocas@dotz.com.br</t>
  </si>
  <si>
    <t>Francisco Miguel</t>
  </si>
  <si>
    <t>F006338</t>
  </si>
  <si>
    <t>SINAL VERDE TURISMO LTDA.</t>
  </si>
  <si>
    <t>00.213.001/0001-14</t>
  </si>
  <si>
    <t>Yes Cuiabá</t>
  </si>
  <si>
    <t>Várzea Grande</t>
  </si>
  <si>
    <t>CGB</t>
  </si>
  <si>
    <t>luisfernando@yesrentacar.com.br; cuiaba@yesrentacar.com.br; cptrocas@dotz.com.br</t>
  </si>
  <si>
    <t>Gov. João Ponce de Arruda</t>
  </si>
  <si>
    <t>F006339</t>
  </si>
  <si>
    <t>SCHAFER TURISMO E LOCAÇÃO DE AUTOMÓVEIS LTDA. - ME</t>
  </si>
  <si>
    <t>03.182.989/0003-51</t>
  </si>
  <si>
    <t>Yes Erechim</t>
  </si>
  <si>
    <t>Erechim</t>
  </si>
  <si>
    <t>ERM</t>
  </si>
  <si>
    <t>luisfernando@yesrentacar.com.br; erechim@yesrentacar.com.br; cptrocas@dotz.com.br</t>
  </si>
  <si>
    <t>F006340</t>
  </si>
  <si>
    <t>YES CAR LOCADORA LTDA.</t>
  </si>
  <si>
    <t>85.371.193/0001-40</t>
  </si>
  <si>
    <t>Yes Florianópolis</t>
  </si>
  <si>
    <t>FLN</t>
  </si>
  <si>
    <t>luisfernando@yesrentacar.com.br; floripa@yesrentacar.com.br; cptrocas@dotz.com.br</t>
  </si>
  <si>
    <t>F006341</t>
  </si>
  <si>
    <t>RJP LOCADORA DE VEÍCULOS LTDA.EPP</t>
  </si>
  <si>
    <t>41.603.283/0001-43</t>
  </si>
  <si>
    <t>Yes Fortaleza</t>
  </si>
  <si>
    <t>FOR</t>
  </si>
  <si>
    <t>luisfernando@yesrentacar.com.br; fortaleza@yesrentacar.com.br; cptrocas@dotz.com.br</t>
  </si>
  <si>
    <t>F006342</t>
  </si>
  <si>
    <t>WS SERVIÇOS DE LOCAÇÃO LTDA.</t>
  </si>
  <si>
    <t>13.377.622/0001-85</t>
  </si>
  <si>
    <t>Yes Goiânia</t>
  </si>
  <si>
    <t>GYN</t>
  </si>
  <si>
    <t>luisfernando@yesrentacar.com.br; goiânia@yesrentacar.com.br; cptrocas@dotz.com.br</t>
  </si>
  <si>
    <t>F006343</t>
  </si>
  <si>
    <t>RETA AUTOMÓVEIS LTDA. ME</t>
  </si>
  <si>
    <t>07.768.178/0001-26</t>
  </si>
  <si>
    <t>Yes Governador Valadares</t>
  </si>
  <si>
    <t>GVR</t>
  </si>
  <si>
    <t>luisfernando@yesrentacar.com.br; gov.valadares@yesrentacar.com.br; cptrocas@dotz.com.br</t>
  </si>
  <si>
    <t>F006344</t>
  </si>
  <si>
    <t>DELTA ALUGUEL DE AUTOMÓVEIS LTDA. EPP</t>
  </si>
  <si>
    <t>10.197.673/0001-37</t>
  </si>
  <si>
    <t>Yes Imperatriz</t>
  </si>
  <si>
    <t>IMP</t>
  </si>
  <si>
    <t>luisfernando@yesrentacar.com.br; imperatriz@yesrentacar.com.br; cptrocas@dotz.com.br</t>
  </si>
  <si>
    <t>BR-010</t>
  </si>
  <si>
    <t>F006345</t>
  </si>
  <si>
    <t>PALUANA LOCADORA E TURISMO LTDA.</t>
  </si>
  <si>
    <t>57.060.642/0003-65</t>
  </si>
  <si>
    <t>Yes Indaiatuba</t>
  </si>
  <si>
    <t>IDT</t>
  </si>
  <si>
    <t>luisfernando@yesrentacar.com.br; indaiatuba@yesrentacar.com.br; cptrocas@dotz.com.br</t>
  </si>
  <si>
    <t>Visconde de Indaiatuba</t>
  </si>
  <si>
    <t>F006346</t>
  </si>
  <si>
    <t>AUTO LOCADORA TRIÂNGULO LTDA. ME</t>
  </si>
  <si>
    <t>02.587.994/0001-10</t>
  </si>
  <si>
    <t>Yes Ituitaba</t>
  </si>
  <si>
    <t>Ituiutaba</t>
  </si>
  <si>
    <t>IUA</t>
  </si>
  <si>
    <t>luisfernando@yesrentacar.com.br; ituiutaba@yesrentacar.com.br; cptrocas@dotz.com.br</t>
  </si>
  <si>
    <t>Dezoito</t>
  </si>
  <si>
    <t>F006347</t>
  </si>
  <si>
    <t>WMR LOCADORA DE VEÍCULOS LTDA. ME</t>
  </si>
  <si>
    <t>03.574.409/0001-00</t>
  </si>
  <si>
    <t>Yes João Pessoa</t>
  </si>
  <si>
    <t>JPA</t>
  </si>
  <si>
    <t>luisfernando@yesrentacar.com.br; joãopessoa@yesrentacar.com.br; cptrocas@dotz.com.br</t>
  </si>
  <si>
    <t>Marcionila da Conceicao</t>
  </si>
  <si>
    <t>F006348</t>
  </si>
  <si>
    <t>LINHARES VEÍCULOS LTDA.</t>
  </si>
  <si>
    <t>10.341.364/0001-99</t>
  </si>
  <si>
    <t>Yes Linhares</t>
  </si>
  <si>
    <t>Linhares</t>
  </si>
  <si>
    <t>LNH</t>
  </si>
  <si>
    <t>luisfernando@yesrentacar.com.br; linhares@yesrentacar.com.br; cptrocas@dotz.com.br</t>
  </si>
  <si>
    <t>Prefeito Samuel Batista Cruz</t>
  </si>
  <si>
    <t>F006349</t>
  </si>
  <si>
    <t>MALTA'S EMPREENDIMENTOS AUTOMOTIVOS EIRELI</t>
  </si>
  <si>
    <t>04.631.596/0001-89</t>
  </si>
  <si>
    <t>Yes Montes Claros</t>
  </si>
  <si>
    <t>MOC</t>
  </si>
  <si>
    <t>luisfernando@yesrentacar.com.br; montesclaros@yesrentacar.com.br; cptrocas@dotz.com.br</t>
  </si>
  <si>
    <t>F006350</t>
  </si>
  <si>
    <t>GANTT SERVIÇOS E LOCAÇÕES LTDA. ME</t>
  </si>
  <si>
    <t>09.298.193/0001-83</t>
  </si>
  <si>
    <t>Yes Mossoró</t>
  </si>
  <si>
    <t>MVF</t>
  </si>
  <si>
    <t>luisfernando@yesrentacar.com.br; mossoro@yesrentacar.com.br; cptrocas@dotz.com.br</t>
  </si>
  <si>
    <t>F006351</t>
  </si>
  <si>
    <t>AXOR EMPREENDIMENTOS LTDA.</t>
  </si>
  <si>
    <t>09.462.760/0001-95</t>
  </si>
  <si>
    <t>Yes Pedro Leopoldo</t>
  </si>
  <si>
    <t>PDL</t>
  </si>
  <si>
    <t>luisfernando@yesrentacar.com.br; pedroleopoldo@yesrentacar.com.br; cptrocas@dotz.com.br</t>
  </si>
  <si>
    <t>Comendador Antônio Alves</t>
  </si>
  <si>
    <t>F006352</t>
  </si>
  <si>
    <t>VIANNA SÁ EMPREENDIMENTOS LTDA. ME</t>
  </si>
  <si>
    <t>05.286.229/0001-58</t>
  </si>
  <si>
    <t>Yes Petrolina</t>
  </si>
  <si>
    <t>PNZ</t>
  </si>
  <si>
    <t>luisfernando@yesrentacar.com.br; petrolina@yesrentacar.com.br; cptrocas@dotz.com.br</t>
  </si>
  <si>
    <t>Cardoso de Sa</t>
  </si>
  <si>
    <t>F006353</t>
  </si>
  <si>
    <t>ARAÚJO CAMPOS E BRAZ LTDA. ME</t>
  </si>
  <si>
    <t>20.338.187/0001-45</t>
  </si>
  <si>
    <t>Yes Pindamonhangaba</t>
  </si>
  <si>
    <t>Pindamonhangaba</t>
  </si>
  <si>
    <t>PMG</t>
  </si>
  <si>
    <t>luisfernando@yesrentacar.com.br; pindamonhangaba@yesrentacar.com.br; cptrocas@dotz.com.br</t>
  </si>
  <si>
    <t>Jose Humberto Gomes Filho</t>
  </si>
  <si>
    <t>F006354</t>
  </si>
  <si>
    <t>LDR LOCADORA DE VÉÍCULOS LTDA. ME</t>
  </si>
  <si>
    <t>13.988.247/0001-00</t>
  </si>
  <si>
    <t>Yes Ponta Grossa</t>
  </si>
  <si>
    <t>PGZ</t>
  </si>
  <si>
    <t>luisfernando@yesrentacar.com.br; pontagrossa@yesrentacar.com.br; cptrocas@dotz.com.br</t>
  </si>
  <si>
    <t>Visconde de Maua</t>
  </si>
  <si>
    <t>F006355</t>
  </si>
  <si>
    <t>Bruna Marcely Cunha Pereira</t>
  </si>
  <si>
    <t>450.461.778-11</t>
  </si>
  <si>
    <t>Marcely Cunha Pereira</t>
  </si>
  <si>
    <t>F006356</t>
  </si>
  <si>
    <t>RIO SUL VEÍCULOS LTDA.</t>
  </si>
  <si>
    <t>11.819.285/0001-03</t>
  </si>
  <si>
    <t>Yes Resende</t>
  </si>
  <si>
    <t>REZ</t>
  </si>
  <si>
    <t>luisfernando@yesrentacar.com.br; resende@yesrentacar.com.br; cptrocas@dotz.com.br</t>
  </si>
  <si>
    <t>Isaac David Halpern</t>
  </si>
  <si>
    <t>F006357</t>
  </si>
  <si>
    <t>Natália Violim</t>
  </si>
  <si>
    <t>430.432.348-20</t>
  </si>
  <si>
    <t>F006358</t>
  </si>
  <si>
    <t>Fernanda Carolina Queiróz</t>
  </si>
  <si>
    <t>367.955.988-70</t>
  </si>
  <si>
    <t>F006359</t>
  </si>
  <si>
    <t>ALCÂNTARA LOCADORA DE VEÍCULOS LTDA.</t>
  </si>
  <si>
    <t>00.652.597/0001-59</t>
  </si>
  <si>
    <t>Yes São Luis</t>
  </si>
  <si>
    <t>Sao Luis</t>
  </si>
  <si>
    <t>SLZ</t>
  </si>
  <si>
    <t>luisfernando@yesrentacar.com.br; saoluis@yesrentacar.com.br; cptrocas@dotz.com.br</t>
  </si>
  <si>
    <t>Henrique Couto</t>
  </si>
  <si>
    <t>F006360</t>
  </si>
  <si>
    <t>SÃO MATEUS VEÍCULOS LTDA.</t>
  </si>
  <si>
    <t>18.163.138/0001-77</t>
  </si>
  <si>
    <t>Yes São Mateus</t>
  </si>
  <si>
    <t>Sao Mateus</t>
  </si>
  <si>
    <t>SBJ</t>
  </si>
  <si>
    <t>luisfernando@yesrentacar.com.br; saomateus@yesrentacar.com.br; cptrocas@dotz.com.br</t>
  </si>
  <si>
    <t>Joao XXIII</t>
  </si>
  <si>
    <t>F006361</t>
  </si>
  <si>
    <t>PNT - GERENCIAMENTO DE FROTA LTDA.</t>
  </si>
  <si>
    <t>13.677.272/0001-72</t>
  </si>
  <si>
    <t>Yes São Paulo</t>
  </si>
  <si>
    <t>SPC</t>
  </si>
  <si>
    <t>luisfernando@yesrentacar.com.br; spconsolacao@yesrentacar.com.br; cptrocas@dotz.com.br</t>
  </si>
  <si>
    <t>F006362</t>
  </si>
  <si>
    <t>TEIXEIRA E TEIXEIRA LTDA. EPP</t>
  </si>
  <si>
    <t>13.401.148/0001-80</t>
  </si>
  <si>
    <t>Yes Sinop</t>
  </si>
  <si>
    <t>OPS</t>
  </si>
  <si>
    <t>luisfernando@yesrentacar.com.br; sinop@yesrentacar.com.br; cptrocas@dotz.com.br</t>
  </si>
  <si>
    <t>Joao Pedro Moreira de Carvalho</t>
  </si>
  <si>
    <t>F006363</t>
  </si>
  <si>
    <t>YELLOW ALUGUEL DE CARROS LTDA. ME</t>
  </si>
  <si>
    <t>19.447.926/0001-58</t>
  </si>
  <si>
    <t>Yes Teófilo Otoni</t>
  </si>
  <si>
    <t>TFL</t>
  </si>
  <si>
    <t>luisfernando@yesrentacar.com.br; t.otoni@yesrentacar.com.br; cptrocas@dotz.com.br</t>
  </si>
  <si>
    <t>Jose Cirino</t>
  </si>
  <si>
    <t>F006364</t>
  </si>
  <si>
    <t>NVT COMERCIO E SERVIÇO DE EQUIPAMENTOS DE COMUNICAÇÃO LTDA</t>
  </si>
  <si>
    <t>14.846.023/0001-26</t>
  </si>
  <si>
    <t>GRUPO NVT</t>
  </si>
  <si>
    <t>diego.biscaia@netglobe.com.br</t>
  </si>
  <si>
    <t>das Samambaias</t>
  </si>
  <si>
    <t>F006365</t>
  </si>
  <si>
    <t>MODELO LOCADORA DE VEÍCULOS LTDA. ME</t>
  </si>
  <si>
    <t>08.426.633/0001-78</t>
  </si>
  <si>
    <t>Yes Uberlândia</t>
  </si>
  <si>
    <t>UDI</t>
  </si>
  <si>
    <t>luisfernando@yesrentacar.com.br; uberlandia@yesrentacar.com.br; cptrocas@dotz.com.br</t>
  </si>
  <si>
    <t>F006366</t>
  </si>
  <si>
    <t>ABSOLUTO DIGITAL CONSULTORIA EM TECNOLOGIA DA INFORMAÇÃO LTDA</t>
  </si>
  <si>
    <t>16.595.477/0001-05</t>
  </si>
  <si>
    <t>ABSOLUTO DIGITAL</t>
  </si>
  <si>
    <t>santiago@absoluto.co</t>
  </si>
  <si>
    <t>F006367</t>
  </si>
  <si>
    <t>09.365.538/0001-74</t>
  </si>
  <si>
    <t>BSPAR (P)</t>
  </si>
  <si>
    <t>geynifra.vieira@bspar.com.br; cptrocas@dotz.com</t>
  </si>
  <si>
    <t>F006368</t>
  </si>
  <si>
    <t>Reserva Passaré</t>
  </si>
  <si>
    <t>geynifra.vieira@bspar.com.br; cptrocas@dotz.com.bbr</t>
  </si>
  <si>
    <t>F006369</t>
  </si>
  <si>
    <t>AMANDA SUZUKI GOMES PEDROSO 35805645874</t>
  </si>
  <si>
    <t>28.232.552/0001-44</t>
  </si>
  <si>
    <t>AMANDASUZUKI.GP@GMAIL.COM</t>
  </si>
  <si>
    <t>Gastao do Rego Monteiro</t>
  </si>
  <si>
    <t>F006370</t>
  </si>
  <si>
    <t>EMPRESA CINEMAS SAO LUIZ S.A.</t>
  </si>
  <si>
    <t>33.497.660/0014-01</t>
  </si>
  <si>
    <t>Kinoplex Praia Shopping</t>
  </si>
  <si>
    <t>LOJA48477</t>
  </si>
  <si>
    <t>F006371</t>
  </si>
  <si>
    <t>33.497.660/0144-81</t>
  </si>
  <si>
    <t>Kinoplex Topshopping</t>
  </si>
  <si>
    <t>LOJA47999</t>
  </si>
  <si>
    <t>F006372</t>
  </si>
  <si>
    <t>33.497.660/0141-39</t>
  </si>
  <si>
    <t>Kinoplex Boulevard Rio</t>
  </si>
  <si>
    <t>LOJA48000</t>
  </si>
  <si>
    <t>Barão De São Francisco</t>
  </si>
  <si>
    <t>F006373</t>
  </si>
  <si>
    <t>33.497.660/0139-14</t>
  </si>
  <si>
    <t>Kinoplex Grande Rio</t>
  </si>
  <si>
    <t>LOJA48001</t>
  </si>
  <si>
    <t>Municipal De São João De Meriti</t>
  </si>
  <si>
    <t>F006374</t>
  </si>
  <si>
    <t>33.497.660/0007-74</t>
  </si>
  <si>
    <t>Kinoplex West Shopping</t>
  </si>
  <si>
    <t>LOJA48002</t>
  </si>
  <si>
    <t>F006375</t>
  </si>
  <si>
    <t>33.497.660/0138-33</t>
  </si>
  <si>
    <t>Kinoplex Nova América</t>
  </si>
  <si>
    <t>LOJA48003</t>
  </si>
  <si>
    <t>F006376</t>
  </si>
  <si>
    <t>33.497.660/0021-22</t>
  </si>
  <si>
    <t>Kinoplex Nova Iguaçu</t>
  </si>
  <si>
    <t>LOJA48004</t>
  </si>
  <si>
    <t>F006377</t>
  </si>
  <si>
    <t>33.497.660/0136-71</t>
  </si>
  <si>
    <t>Kinoplex Madureira</t>
  </si>
  <si>
    <t>LOJA48005</t>
  </si>
  <si>
    <t>F006378</t>
  </si>
  <si>
    <t>33.497.660/0018-27</t>
  </si>
  <si>
    <t>Kinoplex Rio Sul</t>
  </si>
  <si>
    <t>LOJA48006</t>
  </si>
  <si>
    <t>F006379</t>
  </si>
  <si>
    <t>33.497.660/0068-96</t>
  </si>
  <si>
    <t>Cinema Roxy</t>
  </si>
  <si>
    <t>LOJA48007</t>
  </si>
  <si>
    <t>Nossa Srª De Copacabana</t>
  </si>
  <si>
    <t>F006380</t>
  </si>
  <si>
    <t>33.497.660/0106-56</t>
  </si>
  <si>
    <t>Kinoplex São Luiz</t>
  </si>
  <si>
    <t>LOJA48008</t>
  </si>
  <si>
    <t>F006381</t>
  </si>
  <si>
    <t>33.497.660/0132-48</t>
  </si>
  <si>
    <t>Kinoplex Via Parque</t>
  </si>
  <si>
    <t>LOJA48009</t>
  </si>
  <si>
    <t>elizabeth.tinoco@kin</t>
  </si>
  <si>
    <t>F006382</t>
  </si>
  <si>
    <t>08.262.566/0003-65</t>
  </si>
  <si>
    <t>Kinoplex Leblon</t>
  </si>
  <si>
    <t>LOJA48010</t>
  </si>
  <si>
    <t>F006383</t>
  </si>
  <si>
    <t>08.262.566/0002-84</t>
  </si>
  <si>
    <t>Kinoplex Tijuca</t>
  </si>
  <si>
    <t>LOJA48011</t>
  </si>
  <si>
    <t>F006384</t>
  </si>
  <si>
    <t>08.262.566/0004-46</t>
  </si>
  <si>
    <t>Kinoplex Fashion Mall</t>
  </si>
  <si>
    <t>LOJA48012</t>
  </si>
  <si>
    <t>F006385</t>
  </si>
  <si>
    <t>33.497.660/0145-62</t>
  </si>
  <si>
    <t>Kinoplex Bay Market</t>
  </si>
  <si>
    <t>LOJA48474</t>
  </si>
  <si>
    <t>F006386</t>
  </si>
  <si>
    <t>33.497.660/0020-41</t>
  </si>
  <si>
    <t>Kinoplex CCLSR Odeon</t>
  </si>
  <si>
    <t>LOJA48475</t>
  </si>
  <si>
    <t>F006387</t>
  </si>
  <si>
    <t>33.497.660/0011-50</t>
  </si>
  <si>
    <t>Kinoplex Cine Carioca Méier</t>
  </si>
  <si>
    <t>LOJA48476</t>
  </si>
  <si>
    <t>F006388</t>
  </si>
  <si>
    <t>CATALOGO DE INCENTIVOS INTERMEDIAÇÃO DE NEGOCIOS E SERVIÇOS LTDA</t>
  </si>
  <si>
    <t>CATALOGO DE INCENTIVOS</t>
  </si>
  <si>
    <t>Beira Rio</t>
  </si>
  <si>
    <t>F006389</t>
  </si>
  <si>
    <t>Filipe Banionis Mussatto</t>
  </si>
  <si>
    <t>339.292.538-10</t>
  </si>
  <si>
    <t>filipe.mussatto@dotz.com.br</t>
  </si>
  <si>
    <t>F006390</t>
  </si>
  <si>
    <t>FGF ALIMENTOS LTDA</t>
  </si>
  <si>
    <t>07.069.951/0001-66</t>
  </si>
  <si>
    <t>COCO BAMBU BAHIA</t>
  </si>
  <si>
    <t>EVENTOS.BAHIA@COCOBAMBU.COM</t>
  </si>
  <si>
    <t>PROF MAGALHAES NETO</t>
  </si>
  <si>
    <t>F006391</t>
  </si>
  <si>
    <t>EFECTIVE SERVICES LTDA</t>
  </si>
  <si>
    <t>67.979.674/0001-50</t>
  </si>
  <si>
    <t>GAR - GRUPO AZEVEDO RAMRIEZ</t>
  </si>
  <si>
    <t>magali2@gar.com.br</t>
  </si>
  <si>
    <t>Estacio de Sa</t>
  </si>
  <si>
    <t>F006392</t>
  </si>
  <si>
    <t>TALITA BARJAS BALÉCHE</t>
  </si>
  <si>
    <t>11.790.600/0001-17</t>
  </si>
  <si>
    <t>PLANTA MÁGICA</t>
  </si>
  <si>
    <t>CONTATO@PLANTAMAGICA.COM.BR</t>
  </si>
  <si>
    <t>F006393</t>
  </si>
  <si>
    <t>Andréa do Rio Alvares</t>
  </si>
  <si>
    <t>064.932.479-00</t>
  </si>
  <si>
    <t>andrea.alvares@dotz.com.br</t>
  </si>
  <si>
    <t>F006394</t>
  </si>
  <si>
    <t>Vinicius T S Pontes</t>
  </si>
  <si>
    <t>135.164.368-16</t>
  </si>
  <si>
    <t>vinicius.pontes@dotz.com.br</t>
  </si>
  <si>
    <t>F006395</t>
  </si>
  <si>
    <t>SILAS COELHO DA SILVA HORA</t>
  </si>
  <si>
    <t>852.694.172-00</t>
  </si>
  <si>
    <t>Simões Filho</t>
  </si>
  <si>
    <t>silascoelho@gmail.com</t>
  </si>
  <si>
    <t>F006396</t>
  </si>
  <si>
    <t>GJP ADMINISTRADORA DE HOTÉIS LTDA</t>
  </si>
  <si>
    <t>PRODIGY HOTEL</t>
  </si>
  <si>
    <t>Praça Senador Salgado Filho</t>
  </si>
  <si>
    <t>F006397</t>
  </si>
  <si>
    <t>S/A O ESTADO DE S.PAULO</t>
  </si>
  <si>
    <t>61.533.949/0001-41</t>
  </si>
  <si>
    <t>cobranca.receptiva@estadao.com</t>
  </si>
  <si>
    <t>ENG. CAETANO ALVARES</t>
  </si>
  <si>
    <t>F006398</t>
  </si>
  <si>
    <t>MC &amp; ROSETTI APOIO EMPRESARIAL LTDA - EPP</t>
  </si>
  <si>
    <t>27.774.638/0001-36</t>
  </si>
  <si>
    <t>financeiro@minori.com.br</t>
  </si>
  <si>
    <t>Ibaiti</t>
  </si>
  <si>
    <t>F006399</t>
  </si>
  <si>
    <t>SMARTCYBER SOLUÇÕES EM TI LTDA-ME</t>
  </si>
  <si>
    <t>22.234.780/0001-77</t>
  </si>
  <si>
    <t>SMARTCYBER</t>
  </si>
  <si>
    <t>vianna@smartcyber.com</t>
  </si>
  <si>
    <t>do Carmo</t>
  </si>
  <si>
    <t>F006400</t>
  </si>
  <si>
    <t>OTIMIZA 2007 LOCAÇÃO E COMÉRCIO DE EQUIPAMENTOS LTDA.</t>
  </si>
  <si>
    <t>07.755.071/0001-43</t>
  </si>
  <si>
    <t>SUPPORT SOLUTIONS</t>
  </si>
  <si>
    <t>Av. das Américas</t>
  </si>
  <si>
    <t>F006401</t>
  </si>
  <si>
    <t>ABU TREINAMENTO E DESENVOLVIMENTO S/S LTDA-EPP</t>
  </si>
  <si>
    <t>07.145.336/0001-91</t>
  </si>
  <si>
    <t>nency@abuzitos.com.br</t>
  </si>
  <si>
    <t>Celso Bayma</t>
  </si>
  <si>
    <t>F006402</t>
  </si>
  <si>
    <t>IT LEAN TECH EIRELI ME</t>
  </si>
  <si>
    <t>12.082.645/0001-08</t>
  </si>
  <si>
    <t>INFORAY INFORMATICA</t>
  </si>
  <si>
    <t>faturamento@itlean.com.br</t>
  </si>
  <si>
    <t>Milton Soares Neiva</t>
  </si>
  <si>
    <t>F006403</t>
  </si>
  <si>
    <t>Bruno dos Santos Nunes</t>
  </si>
  <si>
    <t>384.510.688-39</t>
  </si>
  <si>
    <t>bruno.nunes@dotz.com.br</t>
  </si>
  <si>
    <t>F006404</t>
  </si>
  <si>
    <t>MKM TECNOLOGIA LTDA ME</t>
  </si>
  <si>
    <t>20.948.525/0001-60</t>
  </si>
  <si>
    <t>MKM TECNOLOGIA</t>
  </si>
  <si>
    <t>contato@mkmtecnologia.com.br</t>
  </si>
  <si>
    <t>Planeta</t>
  </si>
  <si>
    <t>F006405</t>
  </si>
  <si>
    <t>IDEIA INTELIGÊNCIA EM PESQUISA LTDA</t>
  </si>
  <si>
    <t>13.475.743/0002-40</t>
  </si>
  <si>
    <t>IDEIA BIG DATA</t>
  </si>
  <si>
    <t>elaine@pinion.com.br</t>
  </si>
  <si>
    <t>Professor Carlos de Carvalho</t>
  </si>
  <si>
    <t>F006406</t>
  </si>
  <si>
    <t>VIVIAN CAMILA DALL ALBA</t>
  </si>
  <si>
    <t>12.450.801/0001-38</t>
  </si>
  <si>
    <t>viviandallalba@gmail.com</t>
  </si>
  <si>
    <t>Martiniano de Carvalho</t>
  </si>
  <si>
    <t>F006407</t>
  </si>
  <si>
    <t>ALLPARK EMPREENDIMENTOS PARTICIPAÇÕES E SERVIÇOS S/A</t>
  </si>
  <si>
    <t>60.537.263/0887-48</t>
  </si>
  <si>
    <t>ESTAPAR</t>
  </si>
  <si>
    <t>F006408</t>
  </si>
  <si>
    <t>CONTEMPORANEA PROJETOS E LOCAÇOES LTDA</t>
  </si>
  <si>
    <t>CONTEMPORANEA</t>
  </si>
  <si>
    <t>RCPORTO@HOTMAIL.COM.BR</t>
  </si>
  <si>
    <t>FRANCISCA BEZERRA</t>
  </si>
  <si>
    <t>F006409</t>
  </si>
  <si>
    <t>Maceió - Leitura Maceió Shopping</t>
  </si>
  <si>
    <t>cxcentralalagoas@leitura.com; cptrocas@dotz.com.br</t>
  </si>
  <si>
    <t>F006410</t>
  </si>
  <si>
    <t>DELANTERO COMUNICACAO E PUBLICIDAE LTDA ME</t>
  </si>
  <si>
    <t>17.204.476/0001-47</t>
  </si>
  <si>
    <t>DELANTERO COMUNICACAO</t>
  </si>
  <si>
    <t>financeiro@delantero.com.br</t>
  </si>
  <si>
    <t>Ana Bilhar</t>
  </si>
  <si>
    <t>F006411</t>
  </si>
  <si>
    <t>SOM EXPRESS LOCACOES, TURISMO, EVENTOS, COMERCIO E SERVICOS TECNICOS LTDA - ME</t>
  </si>
  <si>
    <t>05.055.753/0001-18</t>
  </si>
  <si>
    <t>W.A YNOVA TURISMO &amp; EVENTOS</t>
  </si>
  <si>
    <t>valeska.nunes@veroeventos.com.br</t>
  </si>
  <si>
    <t>F006412</t>
  </si>
  <si>
    <t>CLAUDENIR ARALDI - ME</t>
  </si>
  <si>
    <t>16.921.625/0001-26</t>
  </si>
  <si>
    <t>CSA PARK</t>
  </si>
  <si>
    <t>CLAU.ARALDI@GMAIL.COM</t>
  </si>
  <si>
    <t>Padre Roma</t>
  </si>
  <si>
    <t>F006413</t>
  </si>
  <si>
    <t>Cool2work Escritórios Inteligentes Ltda</t>
  </si>
  <si>
    <t>27.769.240/0001-01</t>
  </si>
  <si>
    <t>Cool2work</t>
  </si>
  <si>
    <t>rodrigo@cool2work.com.br</t>
  </si>
  <si>
    <t>F006414</t>
  </si>
  <si>
    <t>ITC ADMINISTRADORA E HOTELARIA LTDA</t>
  </si>
  <si>
    <t>07.686.368/0001-02</t>
  </si>
  <si>
    <t>SHERATON SÃO PAULO WTC</t>
  </si>
  <si>
    <t>FECHAMENTO@SHERATONSAOPAULOWTC.COM.BR</t>
  </si>
  <si>
    <t>F006415</t>
  </si>
  <si>
    <t>ADDED COMPUTER &amp; TELEPHONY COMÉRCIO E SERVIÇOS LTDA</t>
  </si>
  <si>
    <t>03.989.599/0001-26</t>
  </si>
  <si>
    <t>ADDED SOLUÇÕES EM TI</t>
  </si>
  <si>
    <t>TADEU@KLINT.COM.BR</t>
  </si>
  <si>
    <t>F006416</t>
  </si>
  <si>
    <t>Cintia Maria Rocha de Oliveira</t>
  </si>
  <si>
    <t>063.946.136-06</t>
  </si>
  <si>
    <t>F006417</t>
  </si>
  <si>
    <t>EATALY BRASIL RESTAURANTE LTDA.</t>
  </si>
  <si>
    <t>22.233.540/0001-58</t>
  </si>
  <si>
    <t>Av Presidente Juscelino Kubitschek</t>
  </si>
  <si>
    <t>F006418</t>
  </si>
  <si>
    <t>BM4 ESTACIONAMENTOS LTDA</t>
  </si>
  <si>
    <t>21.114.367/0001-06</t>
  </si>
  <si>
    <t>AUTOVAGAS</t>
  </si>
  <si>
    <t>rosana@autovagas.com.br</t>
  </si>
  <si>
    <t>DAS NACOES UNIDAS 12551/12559</t>
  </si>
  <si>
    <t>F006419</t>
  </si>
  <si>
    <t>00.436.042/0206-00</t>
  </si>
  <si>
    <t>Shp Americas</t>
  </si>
  <si>
    <t>AME</t>
  </si>
  <si>
    <t>F006420</t>
  </si>
  <si>
    <t>00.436.042/0229-04</t>
  </si>
  <si>
    <t>Shp Bangu</t>
  </si>
  <si>
    <t>BGU</t>
  </si>
  <si>
    <t>F006421</t>
  </si>
  <si>
    <t>00.436.042/0077-78</t>
  </si>
  <si>
    <t>Shp Barra</t>
  </si>
  <si>
    <t>F006422</t>
  </si>
  <si>
    <t>00.436.042/0122-67</t>
  </si>
  <si>
    <t>Shp Boulevard Rio</t>
  </si>
  <si>
    <t>IRJ</t>
  </si>
  <si>
    <t>F006423</t>
  </si>
  <si>
    <t>00.436.042/0085-88</t>
  </si>
  <si>
    <t>Shp Carioca</t>
  </si>
  <si>
    <t>CAR</t>
  </si>
  <si>
    <t>F006424</t>
  </si>
  <si>
    <t>00.436.042/0230-30</t>
  </si>
  <si>
    <t>Shp Grande Rio</t>
  </si>
  <si>
    <t>GDR</t>
  </si>
  <si>
    <t>F006425</t>
  </si>
  <si>
    <t>00.436.042/0176-50</t>
  </si>
  <si>
    <t>Shp Madureira</t>
  </si>
  <si>
    <t>MAD</t>
  </si>
  <si>
    <t>F006426</t>
  </si>
  <si>
    <t>00.436.042/0267-21</t>
  </si>
  <si>
    <t>Shp Metropolitano Barra</t>
  </si>
  <si>
    <t>SMB</t>
  </si>
  <si>
    <t>N-S Paa 10292/Pal 38883</t>
  </si>
  <si>
    <t>F006427</t>
  </si>
  <si>
    <t>00.436.042/0097-11</t>
  </si>
  <si>
    <t>Shp Norte Shop</t>
  </si>
  <si>
    <t>SNO</t>
  </si>
  <si>
    <t>F006428</t>
  </si>
  <si>
    <t>00.436.042/0187-02</t>
  </si>
  <si>
    <t>Shp Nova America</t>
  </si>
  <si>
    <t>NVA</t>
  </si>
  <si>
    <t>F006429</t>
  </si>
  <si>
    <t>00.436.042/0079-30</t>
  </si>
  <si>
    <t>Shp Park Campo Grande</t>
  </si>
  <si>
    <t>PCG</t>
  </si>
  <si>
    <t>F006430</t>
  </si>
  <si>
    <t>00.436.042/0119-61</t>
  </si>
  <si>
    <t>Shp Rio Sul</t>
  </si>
  <si>
    <t>RSU</t>
  </si>
  <si>
    <t>F006431</t>
  </si>
  <si>
    <t>00.436.042/0080-73</t>
  </si>
  <si>
    <t>Shp Tijuca</t>
  </si>
  <si>
    <t>TIJ</t>
  </si>
  <si>
    <t>F006432</t>
  </si>
  <si>
    <t>00.436.042/0155-25</t>
  </si>
  <si>
    <t>Shp Via Brasil</t>
  </si>
  <si>
    <t>F006433</t>
  </si>
  <si>
    <t>00.436.042/0228-15</t>
  </si>
  <si>
    <t>Shp Via Parque</t>
  </si>
  <si>
    <t>VPA</t>
  </si>
  <si>
    <t>F006434</t>
  </si>
  <si>
    <t>SBY COMUNICACAO VISUAL LTDA - EPP</t>
  </si>
  <si>
    <t>26.249.430/0001-35</t>
  </si>
  <si>
    <t>SB Comunicação Visual</t>
  </si>
  <si>
    <t>maristela@sbycomunicacao.com.br</t>
  </si>
  <si>
    <t>F006435</t>
  </si>
  <si>
    <t>MUNDIVOX COMUNICAÇÕES LTDA</t>
  </si>
  <si>
    <t>18.522.913/0001-33</t>
  </si>
  <si>
    <t>SP MUNDIVOX COMUNICAÇÕES LTDA</t>
  </si>
  <si>
    <t>financeiro@mundivox.com</t>
  </si>
  <si>
    <t>F006436</t>
  </si>
  <si>
    <t>MVSS SERVIÇOS DE IMPLANTAÇÃO E MANUTENÇÃO LTDA</t>
  </si>
  <si>
    <t>18.362.892/0002-17</t>
  </si>
  <si>
    <t>MVSS - SP</t>
  </si>
  <si>
    <t>info@mvss.com</t>
  </si>
  <si>
    <t>F006437</t>
  </si>
  <si>
    <t>PADRÃO YAPÓ IMPRESSOS E ADESIVOS LTDA</t>
  </si>
  <si>
    <t>06.171.528/0001-00</t>
  </si>
  <si>
    <t>GRÁFICA PADRÃO</t>
  </si>
  <si>
    <t>PADRAOIAPO@GMAIL.COM</t>
  </si>
  <si>
    <t>Iapo</t>
  </si>
  <si>
    <t>F006438</t>
  </si>
  <si>
    <t>Lara Luciana Finatti Perbeils</t>
  </si>
  <si>
    <t>140.355.668-70</t>
  </si>
  <si>
    <t>lara.perbeils@dotz.com.br</t>
  </si>
  <si>
    <t>F006439</t>
  </si>
  <si>
    <t>INSTITUTO SABIN</t>
  </si>
  <si>
    <t>07.417.024/0001-90</t>
  </si>
  <si>
    <t>FISCAL@SABIN.COM.BR</t>
  </si>
  <si>
    <t>ST SAAN QUADRA 3</t>
  </si>
  <si>
    <t>F006440</t>
  </si>
  <si>
    <t>TEIXEIRA E TARGINO ADVOGADOS ASSOCIADOS</t>
  </si>
  <si>
    <t>04.084.270/00014-89</t>
  </si>
  <si>
    <t>TEIXEIRA E TARGINO</t>
  </si>
  <si>
    <t>firbraz@firbraz.com.br</t>
  </si>
  <si>
    <t>F006441</t>
  </si>
  <si>
    <t>Bruna Gouvea Cesar</t>
  </si>
  <si>
    <t>300.736.838-33</t>
  </si>
  <si>
    <t>F006442</t>
  </si>
  <si>
    <t>00.436.042/0107-28</t>
  </si>
  <si>
    <t>Plaza Niteroi</t>
  </si>
  <si>
    <t>PNI</t>
  </si>
  <si>
    <t>F006443</t>
  </si>
  <si>
    <t>00.436.042/0246-05</t>
  </si>
  <si>
    <t>Outlet Premium Caxias</t>
  </si>
  <si>
    <t>ORJ</t>
  </si>
  <si>
    <t>Dona Tereza Cristina</t>
  </si>
  <si>
    <t>F006444</t>
  </si>
  <si>
    <t>REUBEM COSTA FERREIRA</t>
  </si>
  <si>
    <t>28.487.829/0001-80</t>
  </si>
  <si>
    <t>RECTUSCONTABILIDADE@GMAIL.COM</t>
  </si>
  <si>
    <t>Eneida</t>
  </si>
  <si>
    <t>F006445</t>
  </si>
  <si>
    <t>00.436.042/0081-54</t>
  </si>
  <si>
    <t>Shopping Top Iguaçu</t>
  </si>
  <si>
    <t>F006446</t>
  </si>
  <si>
    <t>00.436.042/0134-09</t>
  </si>
  <si>
    <t>Boulevard São Gonçalo</t>
  </si>
  <si>
    <t>BSG</t>
  </si>
  <si>
    <t>F006447</t>
  </si>
  <si>
    <t>00.436.042/0084-05</t>
  </si>
  <si>
    <t>Shopping São Gonçalo</t>
  </si>
  <si>
    <t>SGL</t>
  </si>
  <si>
    <t>F006448</t>
  </si>
  <si>
    <t>RMS TRADING E COMPANY EIRELI - EPP</t>
  </si>
  <si>
    <t>24.010.095/0001-92</t>
  </si>
  <si>
    <t>Amazonas Tusimo</t>
  </si>
  <si>
    <t>AV 136</t>
  </si>
  <si>
    <t>F006449</t>
  </si>
  <si>
    <t>POLO CURSOS E PALESTRAS LTDA. ME</t>
  </si>
  <si>
    <t>21.045.128/0001-41</t>
  </si>
  <si>
    <t>POLO PALESTRANTES</t>
  </si>
  <si>
    <t>Tremenbé</t>
  </si>
  <si>
    <t>aparecida@polopalestrantes.com</t>
  </si>
  <si>
    <t>Tom Jobim</t>
  </si>
  <si>
    <t>F006450</t>
  </si>
  <si>
    <t>Alexandre Gomes Verdan</t>
  </si>
  <si>
    <t>084.847.027-31</t>
  </si>
  <si>
    <t>F006451</t>
  </si>
  <si>
    <t>Rodolfo Cesar Souza Giusti</t>
  </si>
  <si>
    <t>373.384.008-90</t>
  </si>
  <si>
    <t>rodolfo.giusti@dotz.com.br</t>
  </si>
  <si>
    <t>F006452</t>
  </si>
  <si>
    <t>Michele Arcanjo de Matos</t>
  </si>
  <si>
    <t>415.487.638-45</t>
  </si>
  <si>
    <t>michele.matos@dotz.com.br</t>
  </si>
  <si>
    <t>F006453</t>
  </si>
  <si>
    <t>FERNANDO RODRIGUES PALACIOS ME</t>
  </si>
  <si>
    <t>06.240.145/0001-46</t>
  </si>
  <si>
    <t>COMCOMUNICAÇÃO</t>
  </si>
  <si>
    <t>milena@storytellers.com.br</t>
  </si>
  <si>
    <t>dos Franceses</t>
  </si>
  <si>
    <t>F006454</t>
  </si>
  <si>
    <t>ANDREA APARECIDA STOIAN DOS SANTOS</t>
  </si>
  <si>
    <t>20.288.901/0001-38</t>
  </si>
  <si>
    <t>PROSPECTA-TI</t>
  </si>
  <si>
    <t>andrea@prospecta-ti.com.br</t>
  </si>
  <si>
    <t>Jose Vivaldo Antoniazzi</t>
  </si>
  <si>
    <t>F006455</t>
  </si>
  <si>
    <t>MARCELO TOLEDO DE OLIVEIRA LTDA ME</t>
  </si>
  <si>
    <t>10.803.818/0001-04</t>
  </si>
  <si>
    <t>KOPR COMUNICAÇÃO E INFORMAÇÃO ESTRATÉGICA</t>
  </si>
  <si>
    <t>marcelo.toledo@kopr.com.br</t>
  </si>
  <si>
    <t>Coronel Joviniano Brandao</t>
  </si>
  <si>
    <t>F006456</t>
  </si>
  <si>
    <t>AGÊNCIA DIGITAL ZEROACEM LTDA</t>
  </si>
  <si>
    <t>24.312.482/0001-83</t>
  </si>
  <si>
    <t>ZEROACEM</t>
  </si>
  <si>
    <t>simone.bronzoni@santaclara.sc</t>
  </si>
  <si>
    <t>Wisard</t>
  </si>
  <si>
    <t>F006457</t>
  </si>
  <si>
    <t>Luca Rosellini de Noronha</t>
  </si>
  <si>
    <t>353.154.638-42</t>
  </si>
  <si>
    <t>luca.noronha@dotz.com.br</t>
  </si>
  <si>
    <t>F006458</t>
  </si>
  <si>
    <t>Milena da Costa Levy</t>
  </si>
  <si>
    <t>411.900.728-66</t>
  </si>
  <si>
    <t>milena.levy@dotz.com.br</t>
  </si>
  <si>
    <t>F006459</t>
  </si>
  <si>
    <t>RECARGAPAY DO BRASIL DE INFORMATICA LTDA</t>
  </si>
  <si>
    <t>11.275.560/0001-75</t>
  </si>
  <si>
    <t>RECARGAPAY</t>
  </si>
  <si>
    <t>lilian.brenn@recargapay.com</t>
  </si>
  <si>
    <t>F006460</t>
  </si>
  <si>
    <t>NATASHA DE PAULI MENDES</t>
  </si>
  <si>
    <t>10.768.567/0001-66</t>
  </si>
  <si>
    <t>F006461</t>
  </si>
  <si>
    <t>DANIELLY CRISTINA SILVA PARRIAO</t>
  </si>
  <si>
    <t>004.267.871-45</t>
  </si>
  <si>
    <t>F006462</t>
  </si>
  <si>
    <t>Beatriz Zanetti Sant Anna</t>
  </si>
  <si>
    <t>214.425.578-42</t>
  </si>
  <si>
    <t>F006463</t>
  </si>
  <si>
    <t>PANIFICADORA BIENAL LTDA EPP</t>
  </si>
  <si>
    <t>60.587.110/0001-23</t>
  </si>
  <si>
    <t>PADARIA BIENAL</t>
  </si>
  <si>
    <t>pedido@padariabienal.com.br</t>
  </si>
  <si>
    <t>F006464</t>
  </si>
  <si>
    <t>Letícia Aparecida Garcia</t>
  </si>
  <si>
    <t>366.119.248-50</t>
  </si>
  <si>
    <t>leticia.garcia@dotz.com.br</t>
  </si>
  <si>
    <t>F006465</t>
  </si>
  <si>
    <t>TOPPING CONSULTORIA E SISTEMAS LTDA - ME</t>
  </si>
  <si>
    <t>58.115.932/0001-60</t>
  </si>
  <si>
    <t>TOPPING CONSULTING SERVICES</t>
  </si>
  <si>
    <t>lisias_lauretti@hotmail.com</t>
  </si>
  <si>
    <t>F006466</t>
  </si>
  <si>
    <t>REC BRASIL LOCAÇÕES DE EQUIPAMENTOS ÁUDIO VISUAIS LTDA ME</t>
  </si>
  <si>
    <t>09.238.927/0001-39</t>
  </si>
  <si>
    <t>marcos@recbrasillocacoes.com.br</t>
  </si>
  <si>
    <t>Claraiba</t>
  </si>
  <si>
    <t>F006467</t>
  </si>
  <si>
    <t>Julia Santos Saraiva</t>
  </si>
  <si>
    <t>466.120.988-56</t>
  </si>
  <si>
    <t>julia.saraiva@dotz.com.br</t>
  </si>
  <si>
    <t>F006468</t>
  </si>
  <si>
    <t>LIBRASIL SERVICOS E COBRANCAS EIRELI - ME</t>
  </si>
  <si>
    <t>21.886.582/0003-97</t>
  </si>
  <si>
    <t>CONTABILIDADETOLEDO@IG.COM.BR</t>
  </si>
  <si>
    <t>F006469</t>
  </si>
  <si>
    <t>DOMUS COMERCIO E SERVICOS DE CONSERVACAO EIRELI - ME</t>
  </si>
  <si>
    <t>07.810.466/0001-00</t>
  </si>
  <si>
    <t>NIPON DEDETIZADORA E HIGIENIZADORA</t>
  </si>
  <si>
    <t>nipondedetiza@hotmail.com</t>
  </si>
  <si>
    <t>Quadra 12</t>
  </si>
  <si>
    <t>F006470</t>
  </si>
  <si>
    <t>Vinicius Aquino Lima Lourenço</t>
  </si>
  <si>
    <t>406.066.578-94</t>
  </si>
  <si>
    <t>vinicius.lourenco@dotz.com.br</t>
  </si>
  <si>
    <t>F006471</t>
  </si>
  <si>
    <t>ELS REPRESENTAÇÃO COMERCIAL EIRELI ME</t>
  </si>
  <si>
    <t>26.408.763/0001-60</t>
  </si>
  <si>
    <t>edmail36@gmail.com</t>
  </si>
  <si>
    <t>F006472</t>
  </si>
  <si>
    <t>Luiz Fernando Barros da Silva</t>
  </si>
  <si>
    <t>318.334.488-20</t>
  </si>
  <si>
    <t>luiz.silva@dotz.com.br</t>
  </si>
  <si>
    <t>F006473</t>
  </si>
  <si>
    <t>Eder da Silva Ramos</t>
  </si>
  <si>
    <t>322.721.918-27</t>
  </si>
  <si>
    <t>eder.ramos@dotz.com.br</t>
  </si>
  <si>
    <t>F006474</t>
  </si>
  <si>
    <t>ESTANPLAZA ADMINISTRADORA HOTELEIRA E COMERCIAL LTDA. - SCP FUNCHAL PLAZA</t>
  </si>
  <si>
    <t>01.943.121/0005-63</t>
  </si>
  <si>
    <t>ESTANPLAZA FUNCHAL</t>
  </si>
  <si>
    <t>administracao.funchal@estanplaza.com.br</t>
  </si>
  <si>
    <t>F006475</t>
  </si>
  <si>
    <t>CONDOMÍNIO EDIFÍCIO FUNCHAL PLAZA E AUDITORIUM</t>
  </si>
  <si>
    <t>04.223.422/0001-87</t>
  </si>
  <si>
    <t>F006476</t>
  </si>
  <si>
    <t>ABRIL COMUNICAÇÕES S.A.</t>
  </si>
  <si>
    <t>44.597.052/0079-22</t>
  </si>
  <si>
    <t>EDITORA ABRIL</t>
  </si>
  <si>
    <t>cobrancapublicidade@abril.com.br</t>
  </si>
  <si>
    <t>OTAVIANO ALVES DE LIMA</t>
  </si>
  <si>
    <t>F006477</t>
  </si>
  <si>
    <t>WORD LINE LOGÍSTICA LTDA</t>
  </si>
  <si>
    <t>05.593.200/0001-19</t>
  </si>
  <si>
    <t>WLL</t>
  </si>
  <si>
    <t>CLAUDIA @WLC.COM.BR</t>
  </si>
  <si>
    <t>TENENTE AMÉRICO MORETTI</t>
  </si>
  <si>
    <t>F006478</t>
  </si>
  <si>
    <t>ETHERNUS VELORIOS E SERVICOS FUNERARIOS LTDA ME</t>
  </si>
  <si>
    <t>08.742.087/0001-84</t>
  </si>
  <si>
    <t>ETHERNUS VELORIOS</t>
  </si>
  <si>
    <t>R PDE VALDEVINO</t>
  </si>
  <si>
    <t>F006479</t>
  </si>
  <si>
    <t>GALERIA DE ARTE BRASILEIRA LTDA - ME</t>
  </si>
  <si>
    <t>50.984.905/0001-11</t>
  </si>
  <si>
    <t>F006480</t>
  </si>
  <si>
    <t>STARTSE INFORMACOES E SISTEMAS LTDA ME</t>
  </si>
  <si>
    <t>24.554.736/0001-70</t>
  </si>
  <si>
    <t>STARTSE</t>
  </si>
  <si>
    <t>Alfenas</t>
  </si>
  <si>
    <t>Luana@startse.com</t>
  </si>
  <si>
    <t>Francisco Mariano</t>
  </si>
  <si>
    <t>F006481</t>
  </si>
  <si>
    <t>Luis Moreira Giesteira</t>
  </si>
  <si>
    <t>019.314.318-68</t>
  </si>
  <si>
    <t>Prestes Maia</t>
  </si>
  <si>
    <t>F006482</t>
  </si>
  <si>
    <t>Edgar Lima Silos</t>
  </si>
  <si>
    <t>280.749.278-90</t>
  </si>
  <si>
    <t>edgar.silos@dotz.com.br</t>
  </si>
  <si>
    <t>F006483</t>
  </si>
  <si>
    <t>ASSOCIACAO CENTRO DE ESTUDOS DE LIDERANCA PUBLICA</t>
  </si>
  <si>
    <t>09.512.143/0001-57</t>
  </si>
  <si>
    <t>SOCIETARIO@JFGRANJA.COM.BR</t>
  </si>
  <si>
    <t>PAMPLONA</t>
  </si>
  <si>
    <t>F006484</t>
  </si>
  <si>
    <t>Tays de Santana Munhoz Saez</t>
  </si>
  <si>
    <t>265.302.128-50</t>
  </si>
  <si>
    <t>tays.saez@dotz.com.br</t>
  </si>
  <si>
    <t>F006485</t>
  </si>
  <si>
    <t>Adriana Araujo Diogo</t>
  </si>
  <si>
    <t>334.612.158-56</t>
  </si>
  <si>
    <t>adriana.diogo@dotz.com.br</t>
  </si>
  <si>
    <t>F006486</t>
  </si>
  <si>
    <t>CASA DO CARTÃO EIRELI-ME</t>
  </si>
  <si>
    <t>09.248.515/0001-80</t>
  </si>
  <si>
    <t>CASA DO CARTÃO</t>
  </si>
  <si>
    <t>FABRICIO@CASADOCARTAO.COM</t>
  </si>
  <si>
    <t>F006487</t>
  </si>
  <si>
    <t>Rodrigo Martins</t>
  </si>
  <si>
    <t>214.819.598-08</t>
  </si>
  <si>
    <t>rodrigo.martins@dotz.com.br</t>
  </si>
  <si>
    <t>F006488</t>
  </si>
  <si>
    <t>Marcus Vinicius Valentim da Silva</t>
  </si>
  <si>
    <t>044.767.646-65</t>
  </si>
  <si>
    <t>F006489</t>
  </si>
  <si>
    <t>FELIPE DA SILVA PRECOMA MARKETING - ME</t>
  </si>
  <si>
    <t>19.973.188/0001-82</t>
  </si>
  <si>
    <t>GURU</t>
  </si>
  <si>
    <t>henrique.hegenberg@grupogpac.com.br</t>
  </si>
  <si>
    <t>Guilherme Lunardon</t>
  </si>
  <si>
    <t>F006490</t>
  </si>
  <si>
    <t>MONKEY BUSINESS ARTES GRAFICAS LTDA</t>
  </si>
  <si>
    <t>12.110.914/0001-94</t>
  </si>
  <si>
    <t>MONKEY BUSINESS</t>
  </si>
  <si>
    <t>leticia@monkeybusiness.com.br</t>
  </si>
  <si>
    <t>F006491</t>
  </si>
  <si>
    <t>CRX EXPERTS CONSULTORIA EM PROCESSOS E SISTEMAS LTDA ME</t>
  </si>
  <si>
    <t>14.422.132/0001-16</t>
  </si>
  <si>
    <t>BMIND.AI DIGITAL BUSINESS INTELLIGENCE</t>
  </si>
  <si>
    <t>margareten@L3.com.br</t>
  </si>
  <si>
    <t>F006492</t>
  </si>
  <si>
    <t>NELIDE GONCALVES DE OLIVEIRA ALVES 90566165872</t>
  </si>
  <si>
    <t>12.984.230/0001-11</t>
  </si>
  <si>
    <t>ATELIE VIVA FESTA</t>
  </si>
  <si>
    <t>contato@atelievivafesta.com.br</t>
  </si>
  <si>
    <t>Paula Penteado</t>
  </si>
  <si>
    <t>F006493</t>
  </si>
  <si>
    <t>The School of Life Escola de Filosofia Ltda</t>
  </si>
  <si>
    <t>19.942.436/0001-28</t>
  </si>
  <si>
    <t>The School of Life Brasil</t>
  </si>
  <si>
    <t>Brasil@theschooloflife.com</t>
  </si>
  <si>
    <t>F006494</t>
  </si>
  <si>
    <t>MERCADOPAGO.COM REPRESENTACOES LTDA.</t>
  </si>
  <si>
    <t>10.573.521/0001-91</t>
  </si>
  <si>
    <t>CONSULTASMLB@MERCADOLIVRE.COM</t>
  </si>
  <si>
    <t>F006495</t>
  </si>
  <si>
    <t>CENTEL CENTRO DE ENSINO TELEPRESENCIAL LTDA - ME</t>
  </si>
  <si>
    <t>11.324.248/0001-24</t>
  </si>
  <si>
    <t>PROFISSIONAIS S/A</t>
  </si>
  <si>
    <t>Caçador</t>
  </si>
  <si>
    <t>gabriela@profissionaissa.com</t>
  </si>
  <si>
    <t>F006496</t>
  </si>
  <si>
    <t>Luciana Silva Lourenço</t>
  </si>
  <si>
    <t>342.929.768-05</t>
  </si>
  <si>
    <t>luciana.lourenco@dotz.com.br</t>
  </si>
  <si>
    <t>F006497</t>
  </si>
  <si>
    <t>NEXPAR GESTAO DE NEGOCIOS LTDA</t>
  </si>
  <si>
    <t>19.012.195/0001-18</t>
  </si>
  <si>
    <t>Nex Coworking</t>
  </si>
  <si>
    <t>pedro@nex.work</t>
  </si>
  <si>
    <t>Francisco Rocha</t>
  </si>
  <si>
    <t>F006498</t>
  </si>
  <si>
    <t>Virna Lisa Machado Ferreira</t>
  </si>
  <si>
    <t>695.742.601-78</t>
  </si>
  <si>
    <t>virna.ferreira@dotz.com.br</t>
  </si>
  <si>
    <t>F006499</t>
  </si>
  <si>
    <t>Janayna Lira de Oliveira</t>
  </si>
  <si>
    <t>729.665.211.04</t>
  </si>
  <si>
    <t>janayna.oliveira@dotz.com.br</t>
  </si>
  <si>
    <t>F006500</t>
  </si>
  <si>
    <t>Ecologic Park Estacionamento de Veículos Ltda.</t>
  </si>
  <si>
    <t>24.444.092/0001-67</t>
  </si>
  <si>
    <t>RochaPark Estacionamento</t>
  </si>
  <si>
    <t>RochaPark429@gmail.com</t>
  </si>
  <si>
    <t>F006501</t>
  </si>
  <si>
    <t>PETROBRAS DISTRIBUIDORA S.A.</t>
  </si>
  <si>
    <t>cmarques@dotz.com.br; vinicius.dadda@dotz.com.br; alexandre.verdan@dotz.com.br</t>
  </si>
  <si>
    <t>pedrofriche@br-petrobras.com.br; cptrocas@dotz.com.br</t>
  </si>
  <si>
    <t>F006502</t>
  </si>
  <si>
    <t>99 TECNOLOGIA LTDA</t>
  </si>
  <si>
    <t>18.033.552/0001-61</t>
  </si>
  <si>
    <t>felipe.basso@99taxis.com; cptrocas@dotz.com.br</t>
  </si>
  <si>
    <t>F006503</t>
  </si>
  <si>
    <t>GOOGLE CLOUD BRASIL COMPUTAÇÃO E SERVIÇOS DE DADOS LTDA</t>
  </si>
  <si>
    <t>25.012.398/0001-07</t>
  </si>
  <si>
    <t>GOOGLE CLOUD BRASIL</t>
  </si>
  <si>
    <t>chaddad@google.com</t>
  </si>
  <si>
    <t>F0065036</t>
  </si>
  <si>
    <t>LEOGRAF GRÁFICA  E EDITORA LTDA</t>
  </si>
  <si>
    <t>00.356.213/0001-50</t>
  </si>
  <si>
    <t>LEOGRAF</t>
  </si>
  <si>
    <t>FRANCISCO@LEOGRAF.COM.BR</t>
  </si>
  <si>
    <t>F006504</t>
  </si>
  <si>
    <t>thomas@funstock.com.br; cptrocas@dotz.com.br</t>
  </si>
  <si>
    <t>F006505</t>
  </si>
  <si>
    <t>21.868.245/0001-05</t>
  </si>
  <si>
    <t>aline@mutiraogv.com.br; cptrocas@dotz.com.br; paula.carvalho@dotz.com</t>
  </si>
  <si>
    <t>F006506</t>
  </si>
  <si>
    <t>PH3A COMERCIO E SERVICOS DE TECNOLOGIA DA INFORMACAO LTDA</t>
  </si>
  <si>
    <t>08.699.602/0001-90</t>
  </si>
  <si>
    <t>PH3A TECNOLOGIA</t>
  </si>
  <si>
    <t>Financeiro@ph3a.com.br</t>
  </si>
  <si>
    <t>dos Tres Irmaos</t>
  </si>
  <si>
    <t>F006507</t>
  </si>
  <si>
    <t>Paula Rio Moraes da Cunha</t>
  </si>
  <si>
    <t>014.213.984-00</t>
  </si>
  <si>
    <t>F006508</t>
  </si>
  <si>
    <t>The Capital 2 - L.E.B.S.P.E. EMPREENDIMENTOS E PARTICIPACOES LTDA.</t>
  </si>
  <si>
    <t>27.491.163/0002-51</t>
  </si>
  <si>
    <t>contasareceber@thecapital.com.br</t>
  </si>
  <si>
    <t>Tenente Negrao</t>
  </si>
  <si>
    <t>F006509</t>
  </si>
  <si>
    <t>RICARDO MURARI DA SILVA</t>
  </si>
  <si>
    <t>392.849.578-00</t>
  </si>
  <si>
    <t>ricardo.silva@dotz.com.br</t>
  </si>
  <si>
    <t>F006510</t>
  </si>
  <si>
    <t>FOUR WORK COWORKING LTDA -  ME</t>
  </si>
  <si>
    <t>26.310.314/0001-84</t>
  </si>
  <si>
    <t>Antonio Gil Vellozo,</t>
  </si>
  <si>
    <t>F006511</t>
  </si>
  <si>
    <t>MARILIA GABRIELA DA SILVA</t>
  </si>
  <si>
    <t>411.125.688-08</t>
  </si>
  <si>
    <t>marilia.silva@dotz.com.br</t>
  </si>
  <si>
    <t>F006512</t>
  </si>
  <si>
    <t>SÃO MATEUS COMERCIO E REPRESENTAÇÕES EIRELLI EPP</t>
  </si>
  <si>
    <t>72.213.234/0001-28</t>
  </si>
  <si>
    <t>CAVALIERI CONFRARIA</t>
  </si>
  <si>
    <t>artemysesampaio@hotmail.com</t>
  </si>
  <si>
    <t>F006513</t>
  </si>
  <si>
    <t>Jofran Comercio de Componentes Eletronicos LTDA - ME</t>
  </si>
  <si>
    <t>27.986.693/0001-90</t>
  </si>
  <si>
    <t>vendas_jofran@hotmail.com</t>
  </si>
  <si>
    <t>Camilo Carrera</t>
  </si>
  <si>
    <t>F006514</t>
  </si>
  <si>
    <t>VERX TECNOLOGIA E INOVAÇÃO LTDA.</t>
  </si>
  <si>
    <t>05.167.338/0001-56</t>
  </si>
  <si>
    <t>mayara.araujo@verx.com.br</t>
  </si>
  <si>
    <t>F006515</t>
  </si>
  <si>
    <t>EYXO ESTRATÉGIAS DE INOVAÇÃO LTDA</t>
  </si>
  <si>
    <t>09.055.999/0001-40</t>
  </si>
  <si>
    <t>EYXO</t>
  </si>
  <si>
    <t>celiadalmolin@eyxo.com.br</t>
  </si>
  <si>
    <t>Ferdinand Kisslinger</t>
  </si>
  <si>
    <t>F006516</t>
  </si>
  <si>
    <t>MILFORD EMPREENDIMENTOS E PARTICIPACOES LTDA.</t>
  </si>
  <si>
    <t>20.696.770/0001-28</t>
  </si>
  <si>
    <t>BCESCHIN@MILFORD.COM.BR</t>
  </si>
  <si>
    <t>PADRE MADUREIRA</t>
  </si>
  <si>
    <t>F006517</t>
  </si>
  <si>
    <t>honda</t>
  </si>
  <si>
    <t>15.573.621/0001-31</t>
  </si>
  <si>
    <t>Hondana</t>
  </si>
  <si>
    <t>admin@hondana.com.br</t>
  </si>
  <si>
    <t>F006518</t>
  </si>
  <si>
    <t>Victor Santana Passos</t>
  </si>
  <si>
    <t>319.376.308-03</t>
  </si>
  <si>
    <t>F006519</t>
  </si>
  <si>
    <t>TQI CONSULTORIA E DESENVOLVIMENTO LTDA</t>
  </si>
  <si>
    <t>05.303.491/0001-63</t>
  </si>
  <si>
    <t>TQI - TECHNOLOGY AND QUALITY ON INFORMATION</t>
  </si>
  <si>
    <t>financeiro@tqi.com.br</t>
  </si>
  <si>
    <t>Jaime Ribeiro da Luz</t>
  </si>
  <si>
    <t>F006520</t>
  </si>
  <si>
    <t>NANOTECH INFORMÁTICA LTDA.</t>
  </si>
  <si>
    <t>08.578.776/0001-03</t>
  </si>
  <si>
    <t>R&amp;T SOLUÇÕES E SERVIÇOS</t>
  </si>
  <si>
    <t>cecilia@rt365.com.br</t>
  </si>
  <si>
    <t>F006521</t>
  </si>
  <si>
    <t>INOVA CONSULTORIA DE GESTÃOS E INOVAÇÃO ESTRATÉGICA LTDA EPP</t>
  </si>
  <si>
    <t>22.110.885/0001-14</t>
  </si>
  <si>
    <t>INOVA CONSULTING</t>
  </si>
  <si>
    <t>MARCELE.BLANCO@INOVACONSULTING.COM.BR</t>
  </si>
  <si>
    <t>Claudemiro Jose de Souza</t>
  </si>
  <si>
    <t>F006522</t>
  </si>
  <si>
    <t>SPONSOR COMUNICAÇÃO E MERCHANDISING LTDA</t>
  </si>
  <si>
    <t>00.738.768/0001-67</t>
  </si>
  <si>
    <t>SPONSOR</t>
  </si>
  <si>
    <t>sergio.augusto@sponsorbiz.com.br</t>
  </si>
  <si>
    <t>F006523</t>
  </si>
  <si>
    <t>Postos Perim</t>
  </si>
  <si>
    <t>GOVERNADOR VALADARES</t>
  </si>
  <si>
    <t>atila.app@postosperim.com.br; cptrocas@dotz.com.br;paula.carvalho@dotz.com</t>
  </si>
  <si>
    <t>F006524</t>
  </si>
  <si>
    <t>Posto Perim - SANTA RITA</t>
  </si>
  <si>
    <t>atila.app@postosperim.com.br; cptrocas@dotz.com.br</t>
  </si>
  <si>
    <t>F006525</t>
  </si>
  <si>
    <t>Postos Perim - COELHO</t>
  </si>
  <si>
    <t>F006526</t>
  </si>
  <si>
    <t>TASTE HOUSE SERVICOS GASTRONOMICOS LTDA</t>
  </si>
  <si>
    <t>50.850.184/0001-57</t>
  </si>
  <si>
    <t>TASTE HOUSE</t>
  </si>
  <si>
    <t>CONTATO@TASTEHOUSE.COM.BR</t>
  </si>
  <si>
    <t>SURUBIM,</t>
  </si>
  <si>
    <t>F006527</t>
  </si>
  <si>
    <t>Posto Itauna BR 116 KM 527</t>
  </si>
  <si>
    <t>rpitauna@hotmail.com; rpitauna@hotmail.com; cptrocas@dotz.com.br;paula.carvalho@dotz.com</t>
  </si>
  <si>
    <t>Br 116 Km 527</t>
  </si>
  <si>
    <t>F006528</t>
  </si>
  <si>
    <t>Posto Itauna BR 116 KM 512</t>
  </si>
  <si>
    <t>UBAPORANGA</t>
  </si>
  <si>
    <t>rpitauna@hotmail.com; rpitauna@hotmail.com; cptrocas@dotz.com.br; paula.carvalho@dotz.com</t>
  </si>
  <si>
    <t>BR 116 KM 512</t>
  </si>
  <si>
    <t>F006529</t>
  </si>
  <si>
    <t>Posto Itauna BR 116 KM 564</t>
  </si>
  <si>
    <t>MANHUAÇU</t>
  </si>
  <si>
    <t>rpitauna@hotmail.com; rpitauna@hotmail.com; cptrocas@dotz.com.br</t>
  </si>
  <si>
    <t>BR 116 KM 564</t>
  </si>
  <si>
    <t>F006530</t>
  </si>
  <si>
    <t>REDE DE POSTOS ITAUNA LTDA</t>
  </si>
  <si>
    <t>Posto Itauna Limoeiro (P)</t>
  </si>
  <si>
    <t>João Caetano Nascimento</t>
  </si>
  <si>
    <t>F006531</t>
  </si>
  <si>
    <t>Posto Itauna BR 116 KM 555,5</t>
  </si>
  <si>
    <t>SANTA BARBARA DO LESTe</t>
  </si>
  <si>
    <t>BR 116 KM 555,5</t>
  </si>
  <si>
    <t>F006532</t>
  </si>
  <si>
    <t>Posto Itauna LUIZ CERQUEIRA</t>
  </si>
  <si>
    <t>F006533</t>
  </si>
  <si>
    <t>Posto Itauna  MELO VIANA</t>
  </si>
  <si>
    <t>F006534</t>
  </si>
  <si>
    <t>Renner</t>
  </si>
  <si>
    <t>guilherme.sousa@lojasrenner.com.br; guilherme.sousa@lojasrenner.com.br; cptrocas@dotz.com.br</t>
  </si>
  <si>
    <t>F006535</t>
  </si>
  <si>
    <t>22.069.520/0031-09</t>
  </si>
  <si>
    <t>Super Serv Rafael de Barros (P)</t>
  </si>
  <si>
    <t>F006536</t>
  </si>
  <si>
    <t>22.069.520/0029-94</t>
  </si>
  <si>
    <t>Super Serv Ruy Rocha</t>
  </si>
  <si>
    <t>contasapagar@superrex.com.br; contasapagar@superrex.com.br; cptrocas@dotz.com.br</t>
  </si>
  <si>
    <t>Ruy Rocha</t>
  </si>
  <si>
    <t>F006537</t>
  </si>
  <si>
    <t>22.069.520/0030-28</t>
  </si>
  <si>
    <t>Super Serv General Luiz Barbedo</t>
  </si>
  <si>
    <t>Pirassununga</t>
  </si>
  <si>
    <t>General Luiz Barbedo</t>
  </si>
  <si>
    <t>F006538</t>
  </si>
  <si>
    <t>22.069.520/0011-65</t>
  </si>
  <si>
    <t>BH - Supermercados Rex Lavras Centro 5 - Matriz (P)</t>
  </si>
  <si>
    <t>Barão do Rio Branco</t>
  </si>
  <si>
    <t>F006539</t>
  </si>
  <si>
    <t>22.069.520/0002-74</t>
  </si>
  <si>
    <t>BH - Supermercados Rex Lavras Centro 1</t>
  </si>
  <si>
    <t>Chagas Doria</t>
  </si>
  <si>
    <t>F006540</t>
  </si>
  <si>
    <t>22.069.520/0003-55</t>
  </si>
  <si>
    <t>BH - Supermercados Rex Lavras Centro 2</t>
  </si>
  <si>
    <t>Otacílio Negrão</t>
  </si>
  <si>
    <t>F006541</t>
  </si>
  <si>
    <t>22.069.520/0004-36</t>
  </si>
  <si>
    <t>BH - Supermercados Rex Lavras Tunel 3</t>
  </si>
  <si>
    <t>Misseno de Padua</t>
  </si>
  <si>
    <t>F006542</t>
  </si>
  <si>
    <t>22.069.520/0001-93</t>
  </si>
  <si>
    <t>BH - Supermercados Rex Lavras Centro 4</t>
  </si>
  <si>
    <t>F006543</t>
  </si>
  <si>
    <t>22.069.520/0012-46</t>
  </si>
  <si>
    <t>BH - Supermercados Rex Perdões Centro 6</t>
  </si>
  <si>
    <t>Perdões</t>
  </si>
  <si>
    <t>Evaristo Gomes Guerra</t>
  </si>
  <si>
    <t>F006544</t>
  </si>
  <si>
    <t>22.069.520/0013-27</t>
  </si>
  <si>
    <t>BH - Supermercados Rex Lavras Jardim Glória 7</t>
  </si>
  <si>
    <t>Dr. Silvio Menicucci</t>
  </si>
  <si>
    <t>F006545</t>
  </si>
  <si>
    <t>22.069.520/0015-99</t>
  </si>
  <si>
    <t>BH - Supermercados Rex Nova Lavras 14</t>
  </si>
  <si>
    <t>Ernesto Matioli</t>
  </si>
  <si>
    <t>F006546</t>
  </si>
  <si>
    <t>22.069.520/0016-70</t>
  </si>
  <si>
    <t>BH - Supermercados Rex Lavras Bela Vista 15</t>
  </si>
  <si>
    <t>F006547</t>
  </si>
  <si>
    <t>22.069.520/0017-50</t>
  </si>
  <si>
    <t>BH - Supermercados Rex Tres Coracoes Centro 16</t>
  </si>
  <si>
    <t>Três Corações</t>
  </si>
  <si>
    <t>de Cícero</t>
  </si>
  <si>
    <t>F006548</t>
  </si>
  <si>
    <t>22.069.520/0018-31</t>
  </si>
  <si>
    <t>BH - Supermercados Rex Tres Coracoes São Conrado 17</t>
  </si>
  <si>
    <t>F006549</t>
  </si>
  <si>
    <t>22.069.520/0022-18</t>
  </si>
  <si>
    <t>BH - Supermercados Rex Carrancas Centro 19</t>
  </si>
  <si>
    <t>Carrancas</t>
  </si>
  <si>
    <t>Agripino Augusto de Andrade</t>
  </si>
  <si>
    <t>F006550</t>
  </si>
  <si>
    <t>22.069.520/0021-37</t>
  </si>
  <si>
    <t>BH - Supermercados Rex Lavras Serra Azul 21</t>
  </si>
  <si>
    <t>Ibraim de Carvalho</t>
  </si>
  <si>
    <t>F006551</t>
  </si>
  <si>
    <t>22.069.520/0024-80</t>
  </si>
  <si>
    <t>BH - Supermercados Rex Sao Goncalo do Sapucai Centro 22</t>
  </si>
  <si>
    <t>São Gonçalo do Sapucaí</t>
  </si>
  <si>
    <t>F006552</t>
  </si>
  <si>
    <t>22.069.520/0026-41</t>
  </si>
  <si>
    <t>BH - Supermercados Rex Eloi Mendes Centro 24</t>
  </si>
  <si>
    <t>Elói Mendes</t>
  </si>
  <si>
    <t>Benedito Valadares</t>
  </si>
  <si>
    <t>F006553</t>
  </si>
  <si>
    <t>22.069.520/0027-22</t>
  </si>
  <si>
    <t>BH - Supermercados Rex Bom Sucesso Centro 25</t>
  </si>
  <si>
    <t>Rua Antônio Gonçalves De Faria</t>
  </si>
  <si>
    <t>F006554</t>
  </si>
  <si>
    <t>00.070.509/0031-26</t>
  </si>
  <si>
    <t>Apoio Mineiro BR 040</t>
  </si>
  <si>
    <t>BR 040</t>
  </si>
  <si>
    <t>F006555</t>
  </si>
  <si>
    <t>58.731.662/0201-47</t>
  </si>
  <si>
    <t>Ri Happy - Norte Shopping Center Baby</t>
  </si>
  <si>
    <t>cinthya.morais@rihappy.com.br; ana.moura@rihappy.com.br; cptrocas@dotz.com.br</t>
  </si>
  <si>
    <t>F006556</t>
  </si>
  <si>
    <t>00.070.509/0030-45</t>
  </si>
  <si>
    <t>Super Nosso Momento Minas Shopping</t>
  </si>
  <si>
    <t>MOSS, MUZZI, FALCAO, MASSOTE E WERNECK ADVOGADOS ASSOCIADOS</t>
  </si>
  <si>
    <t>52.825.280/0001-70</t>
  </si>
  <si>
    <t>MMF ADVOGADOS</t>
  </si>
  <si>
    <t>administrativo@mmf-law.com.br / gustavo.falcao@mmf-law.com.br</t>
  </si>
  <si>
    <t>RUA SANTA RITA DURÃO</t>
  </si>
  <si>
    <t>F006558</t>
  </si>
  <si>
    <t>64.258.817/0001-47</t>
  </si>
  <si>
    <t>Postos Perim - PASTORIL</t>
  </si>
  <si>
    <t>Moacyr Palleta</t>
  </si>
  <si>
    <t>F006559</t>
  </si>
  <si>
    <t>Haz Gráfica Rápida Ltda.</t>
  </si>
  <si>
    <t>01.094.728/0001-92</t>
  </si>
  <si>
    <t>Haz Comunicação Visual</t>
  </si>
  <si>
    <t>ivone@haz.com.br</t>
  </si>
  <si>
    <t>Luis Gois</t>
  </si>
  <si>
    <t>F006560</t>
  </si>
  <si>
    <t>ENKLA EDITORA LTDA ME</t>
  </si>
  <si>
    <t>17.228.841/0001-53</t>
  </si>
  <si>
    <t>FAZINOVA</t>
  </si>
  <si>
    <t>bruna@fazinova.com.br</t>
  </si>
  <si>
    <t>F006561</t>
  </si>
  <si>
    <t>CORREIO DIGITAL TECNOLOGIA LTDA ME</t>
  </si>
  <si>
    <t>17.922.086/0001-02</t>
  </si>
  <si>
    <t>VISUALLLAB COMUNICAÇÃO VISUAL</t>
  </si>
  <si>
    <t>financeiro@visuall.com.br</t>
  </si>
  <si>
    <t>Santa Francisca</t>
  </si>
  <si>
    <t>F006562</t>
  </si>
  <si>
    <t>PEDRO WAENGERTNER DE MELLO - ME</t>
  </si>
  <si>
    <t>28.528.953/0001-46</t>
  </si>
  <si>
    <t>pedro@goace.vc</t>
  </si>
  <si>
    <t>Joaquim Ferreira</t>
  </si>
  <si>
    <t>F006564</t>
  </si>
  <si>
    <t>A EDITORA EIRELI</t>
  </si>
  <si>
    <t>42.888.115/0001-04</t>
  </si>
  <si>
    <t>GRAFICA BUZZ</t>
  </si>
  <si>
    <t>financeiro@buzzgrafica.com.br</t>
  </si>
  <si>
    <t>Borborema</t>
  </si>
  <si>
    <t>F006565</t>
  </si>
  <si>
    <t>H2O PURIFICADORES E REFIL DE ÁGUA EIRELI - EPP</t>
  </si>
  <si>
    <t>18.652.408/0001-03</t>
  </si>
  <si>
    <t>financeiro@h2opurificadores.com.br</t>
  </si>
  <si>
    <t>Comendador Sant'Anna</t>
  </si>
  <si>
    <t>F006566</t>
  </si>
  <si>
    <t>MD9 IMP. EXP. EDITORA E DISTR. DE PROD. DE INF. LTDA</t>
  </si>
  <si>
    <t>63.939.607/0001-51</t>
  </si>
  <si>
    <t>priscila@ciadosoftware.com.br</t>
  </si>
  <si>
    <t>Artico</t>
  </si>
  <si>
    <t>F006567</t>
  </si>
  <si>
    <t>Leandro Rocha de Andrade</t>
  </si>
  <si>
    <t>147.510.348-47</t>
  </si>
  <si>
    <t>eandro.andrade@dotz.com.br</t>
  </si>
  <si>
    <t>F006568</t>
  </si>
  <si>
    <t>FELIPE BATISTA DE ALMEIDA SANTOS 07495379308</t>
  </si>
  <si>
    <t>26.274.173/0001-91</t>
  </si>
  <si>
    <t>D'GUERRA SERVICE</t>
  </si>
  <si>
    <t>dguerraservice@gmail.com</t>
  </si>
  <si>
    <t>Doutor Pedro Rocha</t>
  </si>
  <si>
    <t>F006569</t>
  </si>
  <si>
    <t>FUNDAÇÃO INSTITUTO DE ADMINISTRAÇÃO</t>
  </si>
  <si>
    <t>44.315.919/0004-92</t>
  </si>
  <si>
    <t>FIA</t>
  </si>
  <si>
    <t>cristianes@fia.com.br</t>
  </si>
  <si>
    <t>Jose Alves Cunha Lima</t>
  </si>
  <si>
    <t>F006570</t>
  </si>
  <si>
    <t>IDEAL COMUNICACAO VISUAL E TOLDOS LTDA - ME</t>
  </si>
  <si>
    <t>10.941.109.0001-87</t>
  </si>
  <si>
    <t>idealtoldos2016@hotmail.com</t>
  </si>
  <si>
    <t>CORONEL JUVENTINO DIAS TEIXEIRA</t>
  </si>
  <si>
    <t>F006571</t>
  </si>
  <si>
    <t>BH - Top Car</t>
  </si>
  <si>
    <t>F006572</t>
  </si>
  <si>
    <t>BH - Posto Vila da Serra</t>
  </si>
  <si>
    <t>patriciaferraz@redeflexmg.com.br;cptrocas@dotz.com.br</t>
  </si>
  <si>
    <t>F006573</t>
  </si>
  <si>
    <t>BH - Posto Sigma</t>
  </si>
  <si>
    <t>F006574</t>
  </si>
  <si>
    <t>BH - Posto Guarapari</t>
  </si>
  <si>
    <t>F006575</t>
  </si>
  <si>
    <t>BH - Posto MG</t>
  </si>
  <si>
    <t>F006576</t>
  </si>
  <si>
    <t>BH - Posto São José</t>
  </si>
  <si>
    <t>financeiro@aelnet.com.br;cptrocas@dotz.com.br</t>
  </si>
  <si>
    <t>F006577</t>
  </si>
  <si>
    <t>BH - Posto Miragem</t>
  </si>
  <si>
    <t>F006578</t>
  </si>
  <si>
    <t>BH - Posto Oásis</t>
  </si>
  <si>
    <t>F006579</t>
  </si>
  <si>
    <t>06.004.860/0001-80</t>
  </si>
  <si>
    <t>Bem Brasil</t>
  </si>
  <si>
    <t>Hitalo Ross</t>
  </si>
  <si>
    <t>F006580</t>
  </si>
  <si>
    <t>BH - Empreendimentos Eco 2</t>
  </si>
  <si>
    <t>postoeco@terra.com.br;cptrocas@dotz.com.br</t>
  </si>
  <si>
    <t>Conceição do Mato Dentro</t>
  </si>
  <si>
    <t>F006581</t>
  </si>
  <si>
    <t>Colormaq</t>
  </si>
  <si>
    <t>Araçatuba</t>
  </si>
  <si>
    <t>edgar.melarato@colormaq.com.br</t>
  </si>
  <si>
    <t>Municipal De Araçatuba/Prata Km 09</t>
  </si>
  <si>
    <t>F006582</t>
  </si>
  <si>
    <t>03.857.346/0001-07</t>
  </si>
  <si>
    <t>Mustache Hand Pizza</t>
  </si>
  <si>
    <t>gabriela@mustachehandpizza.com.br;paula.carvalho@dotz.com</t>
  </si>
  <si>
    <t>F006583</t>
  </si>
  <si>
    <t>Dita Comercio de Alimentos</t>
  </si>
  <si>
    <t>27.215.345/0001-19</t>
  </si>
  <si>
    <t>Mustache Hand Pizza - Belo Horizonte</t>
  </si>
  <si>
    <t>F006584</t>
  </si>
  <si>
    <t>DIMEX - DISTRIBUICAO , IMPORTACAO E EXPORTACAO DE PRODUTOS EM GERAL LTDA</t>
  </si>
  <si>
    <t>00.431.274/0013-79</t>
  </si>
  <si>
    <t>Casa Tudo - Tambiá</t>
  </si>
  <si>
    <t>financeiro@casatudo.com</t>
  </si>
  <si>
    <t>F006585</t>
  </si>
  <si>
    <t>SkinCeuticals</t>
  </si>
  <si>
    <t>renan.soares@afil.io ; cptrocas@dotz.com.br</t>
  </si>
  <si>
    <t>F006586</t>
  </si>
  <si>
    <t>BH - Posto Racing</t>
  </si>
  <si>
    <t>postoracing@redeabrilpostos.com.br; cristiane.marques@dotz.com; cptrocas@dotz.com.br</t>
  </si>
  <si>
    <t>Moisés Kalil</t>
  </si>
  <si>
    <t>F006587</t>
  </si>
  <si>
    <t>BH - Posto Cidade Industrial</t>
  </si>
  <si>
    <t>elianefinanceiro@redeabrilpostos.com.br;cptrocas@dotz.com.br;cptrocas@dotz.com.br</t>
  </si>
  <si>
    <t>F006588</t>
  </si>
  <si>
    <t>BH - Posto Ipê</t>
  </si>
  <si>
    <t>F006589</t>
  </si>
  <si>
    <t>Posto Transabril Sul Ltda</t>
  </si>
  <si>
    <t>BH - Posto Transabril Sul</t>
  </si>
  <si>
    <t>BR 381  KM 744</t>
  </si>
  <si>
    <t>F006590</t>
  </si>
  <si>
    <t>BH - Carabetti</t>
  </si>
  <si>
    <t>carabetti@terra.com.br;cptrocas@dotz.com.br</t>
  </si>
  <si>
    <t>F006591</t>
  </si>
  <si>
    <t>BH - Posto Tocantins</t>
  </si>
  <si>
    <t>oswaldo@postodamamae.com.br;cptrocas@dotz.com.br</t>
  </si>
  <si>
    <t>F006592</t>
  </si>
  <si>
    <t>BH - Posto VIP</t>
  </si>
  <si>
    <t>F006593</t>
  </si>
  <si>
    <t>BH - Posto Mercantil Laguna</t>
  </si>
  <si>
    <t>rederem.comercial@gmail.com;cptrocas@dotz.com.br</t>
  </si>
  <si>
    <t>F006594</t>
  </si>
  <si>
    <t>BH - Posto REM Amazonas</t>
  </si>
  <si>
    <t>F006595</t>
  </si>
  <si>
    <t>BH - Posto REM Contagem</t>
  </si>
  <si>
    <t>João César de Oliveira</t>
  </si>
  <si>
    <t>F006596</t>
  </si>
  <si>
    <t>BH - Posto REM Contorno</t>
  </si>
  <si>
    <t>F006597</t>
  </si>
  <si>
    <t>RJ - POSTO MINISTER</t>
  </si>
  <si>
    <t>grupovogue_4@hotmail.com;cptrocas@dotz.com.br</t>
  </si>
  <si>
    <t>F006598</t>
  </si>
  <si>
    <t>BH - Posto Atlântida</t>
  </si>
  <si>
    <t>marcosjr@grupomarlin.com.br;cptrocas@dotz.com.br</t>
  </si>
  <si>
    <t>F006599</t>
  </si>
  <si>
    <t>BH - Posto Barão</t>
  </si>
  <si>
    <t>F006600</t>
  </si>
  <si>
    <t>BH - Posto Marlin</t>
  </si>
  <si>
    <t>Américo Vespúcio</t>
  </si>
  <si>
    <t>F006601</t>
  </si>
  <si>
    <t>BH - Posto Serrano</t>
  </si>
  <si>
    <t>Abílio Machado</t>
  </si>
  <si>
    <t>F006602</t>
  </si>
  <si>
    <t>CHROME INDUSTRIA GRAFICA E EDITORA EIRELI EPP</t>
  </si>
  <si>
    <t>23.782.677/0001-24</t>
  </si>
  <si>
    <t>CHROME GRÁFICA</t>
  </si>
  <si>
    <t>claudia.assis@chromegrafica.com</t>
  </si>
  <si>
    <t>Buenopolis</t>
  </si>
  <si>
    <t>F006603</t>
  </si>
  <si>
    <t>BH - Posto Luziense</t>
  </si>
  <si>
    <t>postoluziense@oi.com.br; cptrocas@dotz.com.br</t>
  </si>
  <si>
    <t>F006604</t>
  </si>
  <si>
    <t>Impact Hub Curitiba LTDA ME</t>
  </si>
  <si>
    <t>05.794.190/0001-80</t>
  </si>
  <si>
    <t>Impact Hub Curitiba</t>
  </si>
  <si>
    <t>marcos.tadeu@impacthub.net</t>
  </si>
  <si>
    <t>Ubaldino do Amaral</t>
  </si>
  <si>
    <t>F006605</t>
  </si>
  <si>
    <t>BH - Posto Vicca</t>
  </si>
  <si>
    <t>F006606</t>
  </si>
  <si>
    <t>RJ - POSTO MENA BARRETO</t>
  </si>
  <si>
    <t>sonapbr@ig.com.br;cptrocas@dotz.com.br</t>
  </si>
  <si>
    <t>F006607</t>
  </si>
  <si>
    <t>RJ - POSTO SONAP</t>
  </si>
  <si>
    <t>Nova Iguaçu</t>
  </si>
  <si>
    <t>Rodovia</t>
  </si>
  <si>
    <t>F006608</t>
  </si>
  <si>
    <t>RJ -  POSTO LAMAÇÃES</t>
  </si>
  <si>
    <t>postogas@bol.com.br;cptrocas@dotz.com.br</t>
  </si>
  <si>
    <t>F006609</t>
  </si>
  <si>
    <t>RJ -  IV CENTENARIO</t>
  </si>
  <si>
    <t>ivcentenario.posto@gmail.com;cptrocasdotz.com.br</t>
  </si>
  <si>
    <t>F006610</t>
  </si>
  <si>
    <t>RJ - AUTO POSTO DE SERVIÇOS BELROXO LTDA</t>
  </si>
  <si>
    <t>BELFORD  ROXO</t>
  </si>
  <si>
    <t>postobelroxo@gmail.com; cptrocas@dotz.com.br</t>
  </si>
  <si>
    <t>F006611</t>
  </si>
  <si>
    <t>00.622.706/0001-95</t>
  </si>
  <si>
    <t>RJ - PIT STOP POSTO DE SERVICOS</t>
  </si>
  <si>
    <t>posto.pitstop@yahoo.com.br;cptrocas@dotz.com.br</t>
  </si>
  <si>
    <t>F006612</t>
  </si>
  <si>
    <t>RJ - POSTO NOVO AMENDOEIRA</t>
  </si>
  <si>
    <t>novoamendoeira@gmail.com;cptrocas@dotz.com.br</t>
  </si>
  <si>
    <t>F006613</t>
  </si>
  <si>
    <t>RJ - POSTO  TULIPA</t>
  </si>
  <si>
    <t>amanda.carvalho@postosliber.com.br / contato@postosliber.com.br;cptrocas@dotz.com.br</t>
  </si>
  <si>
    <t>F006614</t>
  </si>
  <si>
    <t>05.116.904/0001-09</t>
  </si>
  <si>
    <t>RJ - POSTO DE  ABASTECIMENTO A GAS PERFEITO LTDA</t>
  </si>
  <si>
    <t>F006615</t>
  </si>
  <si>
    <t>RJ - AUTO POSTO GIRASSOL  LTDA</t>
  </si>
  <si>
    <t>Estrada</t>
  </si>
  <si>
    <t>F006616</t>
  </si>
  <si>
    <t>RJ - VEMK AUTO POSTO LTDA EPP</t>
  </si>
  <si>
    <t>vemkautoposto@hotmail.com;cptrocas@dotz.com.br</t>
  </si>
  <si>
    <t>F006617</t>
  </si>
  <si>
    <t>RJ - AUTO POSTO SANTA RITA DO OESTE LTDA</t>
  </si>
  <si>
    <t>santaritadooeste@hotmail.com;cptrocas@dotz.com.br</t>
  </si>
  <si>
    <t>F006618</t>
  </si>
  <si>
    <t>RJ - AUTO POSTO FABIANA OESTE LTDA</t>
  </si>
  <si>
    <t>fabiana.oeste@hotmail.com;cptrocas@dotz.com.br</t>
  </si>
  <si>
    <t>F006619</t>
  </si>
  <si>
    <t>RJ - BRACARENSE</t>
  </si>
  <si>
    <t>fatima.posto@hotmail.com;cptrocas@dotz.com.br</t>
  </si>
  <si>
    <t>F006620</t>
  </si>
  <si>
    <t>POSTO DE GASOLINA DO CAPITÃO DE BELFORD ROXO LTDA</t>
  </si>
  <si>
    <t>RJ - BR POSTO CAPITÃO</t>
  </si>
  <si>
    <t>F006621</t>
  </si>
  <si>
    <t>RJ - AGORA BR 40 ANOS POSTO DE COMBUSTÍVEIS LTDA</t>
  </si>
  <si>
    <t>F006622</t>
  </si>
  <si>
    <t>POSTO SUPERSÔNICO</t>
  </si>
  <si>
    <t>RJ - SUPER</t>
  </si>
  <si>
    <t>F006623</t>
  </si>
  <si>
    <t>RJ - BRASIL GRANDE</t>
  </si>
  <si>
    <t>F006624</t>
  </si>
  <si>
    <t>RJ - CHAMPGAS DO BRASIL LTDA</t>
  </si>
  <si>
    <t>F006625</t>
  </si>
  <si>
    <t>RJ - POSTO SÃO LUIZ</t>
  </si>
  <si>
    <t>F006626</t>
  </si>
  <si>
    <t>RJ - POSTO 40</t>
  </si>
  <si>
    <t>quarentaposto@gmail.com;cptrocas@dotz.com.br</t>
  </si>
  <si>
    <t>F006627</t>
  </si>
  <si>
    <t>BEDINARDI SERVICOS DE INTERMEDIACAO DE NEGOCIOS LTDA.</t>
  </si>
  <si>
    <t>The Hubi</t>
  </si>
  <si>
    <t>elisa@thehubi.com;cptrocas@dotz.com.br</t>
  </si>
  <si>
    <t>F006628</t>
  </si>
  <si>
    <t>PRATIKAPRO CONSULTORIA E PARTICIPAÇÕES LTDA</t>
  </si>
  <si>
    <t>15.547.630/0001-58</t>
  </si>
  <si>
    <t>PRATIKAPRO</t>
  </si>
  <si>
    <t>renata.ferlin@pratikapro.com.br</t>
  </si>
  <si>
    <t>Artur de Azevedo</t>
  </si>
  <si>
    <t>F006629</t>
  </si>
  <si>
    <t>Print Mixx Comércio de Confecção e Comunicação Visual Eireli.</t>
  </si>
  <si>
    <t>04.105.606/0001-42</t>
  </si>
  <si>
    <t>Print Mixx</t>
  </si>
  <si>
    <t>contasareceber@grupoaragon.com.br</t>
  </si>
  <si>
    <t>Lourenco Belloli</t>
  </si>
  <si>
    <t>F006630</t>
  </si>
  <si>
    <t>CONECTA INTELIGÊNCIA EMPRESARIAL</t>
  </si>
  <si>
    <t>04.689.804/0001-09</t>
  </si>
  <si>
    <t>CONECTA</t>
  </si>
  <si>
    <t>Cesar Vallejo</t>
  </si>
  <si>
    <t>F006631</t>
  </si>
  <si>
    <t>Nicoly Tomaz Comite</t>
  </si>
  <si>
    <t>405.345.268-61</t>
  </si>
  <si>
    <t>nicoly.comite@dotz.com.br</t>
  </si>
  <si>
    <t>F006632</t>
  </si>
  <si>
    <t>AMAZON SERVICOS DE VAREJO DO BRASIL LTDA.</t>
  </si>
  <si>
    <t>Amazon Servicos De Varejo Do Brasil Ltda.</t>
  </si>
  <si>
    <t>associadosbrasil@amazon.com;cptrocas@dotz.com.br</t>
  </si>
  <si>
    <t>F006633</t>
  </si>
  <si>
    <t>RJ - REALEZA</t>
  </si>
  <si>
    <t>REALEZADEIGUACU@HOTMAIL.COM;cptrocas@dotz.com.br</t>
  </si>
  <si>
    <t>F006634</t>
  </si>
  <si>
    <t>RJ - POSTO BIG RIO</t>
  </si>
  <si>
    <t>F006635</t>
  </si>
  <si>
    <t>RJ - GALOP</t>
  </si>
  <si>
    <t>SÃO JOAO DE MERITI</t>
  </si>
  <si>
    <t>POSTOGALOP@GLOBO.COM;cptrocas@dotz.com.br</t>
  </si>
  <si>
    <t>F006636</t>
  </si>
  <si>
    <t>RJ - Queimados</t>
  </si>
  <si>
    <t>daver.nobre@redesg.com.br;cptrocas@dotz.com.br</t>
  </si>
  <si>
    <t>F006637</t>
  </si>
  <si>
    <t>RJ - Amoreiras</t>
  </si>
  <si>
    <t>F006638</t>
  </si>
  <si>
    <t>RJ - POSTO REDE CH4</t>
  </si>
  <si>
    <t>F006639</t>
  </si>
  <si>
    <t>RJ - GERICINÓ</t>
  </si>
  <si>
    <t>gericino.posto@gmail.com;cptrocas@dotz.com.br</t>
  </si>
  <si>
    <t>F006640</t>
  </si>
  <si>
    <t>RJ - AFONSOS</t>
  </si>
  <si>
    <t>FATIMAMENDES1003@GMAIL.COM;cptrocas@dotz.com.br;cptrocas@dotz.com.br</t>
  </si>
  <si>
    <t>F006641</t>
  </si>
  <si>
    <t>CARLOS ERBS DOS SANTOS JUNIOR</t>
  </si>
  <si>
    <t>22.442.075/0001-65</t>
  </si>
  <si>
    <t>FELIX JUNIOR</t>
  </si>
  <si>
    <t>F006642</t>
  </si>
  <si>
    <t>Patricia Mantarraia Lima</t>
  </si>
  <si>
    <t>346.833.788-41</t>
  </si>
  <si>
    <t>F006643</t>
  </si>
  <si>
    <t>73.042.962/0001-87</t>
  </si>
  <si>
    <t>Disney</t>
  </si>
  <si>
    <t>monica.paes@disney.com ;cptrocas@dotz.com.br</t>
  </si>
  <si>
    <t>F006644</t>
  </si>
  <si>
    <t>Phooto Brasil</t>
  </si>
  <si>
    <t>lidiane.rodrigues@phooto.com.br;cptrocas@dotz.com.br</t>
  </si>
  <si>
    <t>F006645</t>
  </si>
  <si>
    <t>VALE PRESENTE S.A</t>
  </si>
  <si>
    <t>23.218.601/0001-70</t>
  </si>
  <si>
    <t>Vpsa</t>
  </si>
  <si>
    <t>contasapagar@hubservices.com.br; cptrocas@dotz.com.br</t>
  </si>
  <si>
    <t>F006646</t>
  </si>
  <si>
    <t>00.070.509/0032-07</t>
  </si>
  <si>
    <t>Super Nosso Momento Santo Antônio</t>
  </si>
  <si>
    <t>F006647</t>
  </si>
  <si>
    <t>00.070.509/0029-01</t>
  </si>
  <si>
    <t>Super Nosso Momento Caiçara</t>
  </si>
  <si>
    <t>F006648</t>
  </si>
  <si>
    <t>00.070.509/0012-63</t>
  </si>
  <si>
    <t>Super Nosso Lagoa Santa</t>
  </si>
  <si>
    <t>F006649</t>
  </si>
  <si>
    <t>VSTP EDUCAÇÃO LTDA</t>
  </si>
  <si>
    <t>11.319.526/0001-55</t>
  </si>
  <si>
    <t>FIAP</t>
  </si>
  <si>
    <t>CORPORATE@FIAP.COM.BR</t>
  </si>
  <si>
    <t>F006650</t>
  </si>
  <si>
    <t>Douglas Marcel de Moraes Matos</t>
  </si>
  <si>
    <t>331.991.188.01</t>
  </si>
  <si>
    <t>douglas.matos@dotz.com.br</t>
  </si>
  <si>
    <t>F006651</t>
  </si>
  <si>
    <t>Minas Shopping</t>
  </si>
  <si>
    <t>nayara@minasshopping.com.br;cptrocas@dotz.com.br</t>
  </si>
  <si>
    <t>F006652</t>
  </si>
  <si>
    <t>Renzo dos Santos Nuccitelli 29770166863</t>
  </si>
  <si>
    <t>20.603.111/0001-08</t>
  </si>
  <si>
    <t>Python Pro</t>
  </si>
  <si>
    <t>renzo@python.pro.br</t>
  </si>
  <si>
    <t>Curacao</t>
  </si>
  <si>
    <t>F006653</t>
  </si>
  <si>
    <t>HENRIQUE RAMIRO GONCALVES</t>
  </si>
  <si>
    <t>28.928.947/0001-86</t>
  </si>
  <si>
    <t>HRG</t>
  </si>
  <si>
    <t>h.ramiro@uol.com.br</t>
  </si>
  <si>
    <t>Cardeal Motta</t>
  </si>
  <si>
    <t>F006654</t>
  </si>
  <si>
    <t>Alexandre Yugi Nagamatsu</t>
  </si>
  <si>
    <t>252.250.258-11</t>
  </si>
  <si>
    <t>alexandre.nagamatsu@dotz.com.br</t>
  </si>
  <si>
    <t>F006655</t>
  </si>
  <si>
    <t>GOEXP ASSESSORIA EM DOCUMENTACAO EIRELI</t>
  </si>
  <si>
    <t>28.762.246/0001-10</t>
  </si>
  <si>
    <t>DABARROSA@HOTMAIL.COM</t>
  </si>
  <si>
    <t>F006656</t>
  </si>
  <si>
    <t>RENATO GOULART QUEIROZ DA SILVA EIRELLI - EPP</t>
  </si>
  <si>
    <t>15.153.993/0001-09</t>
  </si>
  <si>
    <t>LINK PROMOCIONAL</t>
  </si>
  <si>
    <t>cristina@linkpromocional.com.br</t>
  </si>
  <si>
    <t>F006657</t>
  </si>
  <si>
    <t>Franklin Lopes</t>
  </si>
  <si>
    <t>300.765.728-89</t>
  </si>
  <si>
    <t>F006658</t>
  </si>
  <si>
    <t>Casa de Lanches New Dog Ltda</t>
  </si>
  <si>
    <t>61.614.467/0001-16</t>
  </si>
  <si>
    <t>F006659</t>
  </si>
  <si>
    <t>BFS LANCHONETE EIRELI</t>
  </si>
  <si>
    <t>28.783.123/0001-65</t>
  </si>
  <si>
    <t>Bob'S Floripa Shopping</t>
  </si>
  <si>
    <t>anacristina@bobsfloripa.com.br;cptrocas@dotz.com.br</t>
  </si>
  <si>
    <t>F006660</t>
  </si>
  <si>
    <t>Jean Philippe Dines Labarrere</t>
  </si>
  <si>
    <t>041.698.385-56</t>
  </si>
  <si>
    <t>F006661</t>
  </si>
  <si>
    <t>PRINTIX EIRELI ME</t>
  </si>
  <si>
    <t>23.348.179/0001-78</t>
  </si>
  <si>
    <t>PRINTIX</t>
  </si>
  <si>
    <t>guilherme.gpcom@gmail.com</t>
  </si>
  <si>
    <t>Algarve</t>
  </si>
  <si>
    <t>F006662</t>
  </si>
  <si>
    <t>Renata Schmidt Sarmento Papa Ceschin</t>
  </si>
  <si>
    <t>126.126.688-96</t>
  </si>
  <si>
    <t>renata.ceschin@dotz.com.br</t>
  </si>
  <si>
    <t>F006663</t>
  </si>
  <si>
    <t>Vinicius Gomes Santana</t>
  </si>
  <si>
    <t>020.733.655-58</t>
  </si>
  <si>
    <t>vinicius.santana@dotz.com.br</t>
  </si>
  <si>
    <t>F006664</t>
  </si>
  <si>
    <t>PREMIER IT GLOBAL SERVICES LTDA</t>
  </si>
  <si>
    <t>81.708.497/0001-07</t>
  </si>
  <si>
    <t>PREMIER IT</t>
  </si>
  <si>
    <t>financeiro@premierit.com.br</t>
  </si>
  <si>
    <t>Senador Souza Naves</t>
  </si>
  <si>
    <t>F006665</t>
  </si>
  <si>
    <t>TALIMPO COMERCIO PRODUTOS D ELIMPEZA</t>
  </si>
  <si>
    <t>11.831.930/0003-75</t>
  </si>
  <si>
    <t>TALIMPO CONCEITO</t>
  </si>
  <si>
    <t>financeiro@talimpoce.com.br</t>
  </si>
  <si>
    <t>F006666</t>
  </si>
  <si>
    <t>INDIGO CRIAÇÃO E DESIGN LTDA</t>
  </si>
  <si>
    <t>07.080.735/0001-11</t>
  </si>
  <si>
    <t>INDIGO</t>
  </si>
  <si>
    <t>SOCIETARIO@ESCON.COM.BR</t>
  </si>
  <si>
    <t>dos Cravos</t>
  </si>
  <si>
    <t>F006667</t>
  </si>
  <si>
    <t>ACRILZANO ARTEFATOS DE ACRÍLICO EIRELI ME</t>
  </si>
  <si>
    <t>00.081.358/0001-96</t>
  </si>
  <si>
    <t>gerencia@acrilzano.com.br</t>
  </si>
  <si>
    <t>Anhembi</t>
  </si>
  <si>
    <t>F006668</t>
  </si>
  <si>
    <t>MPJ CONSULTORIA DE TI, MARKETING E PUBLICIDADE LTDA-ME</t>
  </si>
  <si>
    <t>18.180.671/0001-47</t>
  </si>
  <si>
    <t>MPJ SOLUTIONS</t>
  </si>
  <si>
    <t>Claudio Merulo</t>
  </si>
  <si>
    <t>F006669</t>
  </si>
  <si>
    <t>Jefferson Sabino de Souza</t>
  </si>
  <si>
    <t>066.194.543-05</t>
  </si>
  <si>
    <t>jefferson.souza@dotz.com.br</t>
  </si>
  <si>
    <t>F006670</t>
  </si>
  <si>
    <t>BOA PRAÇA RESTAURANTE LTDA</t>
  </si>
  <si>
    <t>24.276.908/0001-90</t>
  </si>
  <si>
    <t>BOTECO BOA PRAÇA</t>
  </si>
  <si>
    <t>ATENDIMENTO@BOTECOBOAPRACA.COM.BR</t>
  </si>
  <si>
    <t>F006671</t>
  </si>
  <si>
    <t>MARCIO E MARCO EVENTOS LTDA</t>
  </si>
  <si>
    <t>59.350.629/0001-04</t>
  </si>
  <si>
    <t>CHURRASCOS MARCIO</t>
  </si>
  <si>
    <t>contato@churrascosmarcio.com.br</t>
  </si>
  <si>
    <t>dos Aicas</t>
  </si>
  <si>
    <t>F006672</t>
  </si>
  <si>
    <t>EFCH COMERCIO E SERVICOS LTDA - ME</t>
  </si>
  <si>
    <t>15.114.634/0002-23</t>
  </si>
  <si>
    <t>Sodie Doces</t>
  </si>
  <si>
    <t>SODIEBROOKLIN@GMAIL.COM</t>
  </si>
  <si>
    <t>JOAO ALVARES SOARES</t>
  </si>
  <si>
    <t>F006673</t>
  </si>
  <si>
    <t>CRESCIMENTUM CONSULTORIA PESSOAL E EMPRESARIAL LTDA</t>
  </si>
  <si>
    <t>05.908.886/0001-90</t>
  </si>
  <si>
    <t>CRESCIMENTUM CONSULTORIA</t>
  </si>
  <si>
    <t>graciane.silva@crescimentum.com.br</t>
  </si>
  <si>
    <t>Otávio Tarquínio de Sousa</t>
  </si>
  <si>
    <t>F006674</t>
  </si>
  <si>
    <t>4AXON - GESTAO, TREINAMENTO E SERVICOS COMPARTILHADOS S/S LTDA - ME</t>
  </si>
  <si>
    <t>10.433.009/0001-40</t>
  </si>
  <si>
    <t>4AXON - PREVENÇÃO E MEIOS DE PAGAMENTO</t>
  </si>
  <si>
    <t>leandro.garcia@4axon.com</t>
  </si>
  <si>
    <t>VEREADOR ABEL FERREIRA</t>
  </si>
  <si>
    <t>F006675</t>
  </si>
  <si>
    <t>D O MAIA GESTÃO DE NEGÓCIOS - ME</t>
  </si>
  <si>
    <t>11.524.207/0001-81</t>
  </si>
  <si>
    <t>DM11 SEGURANÇA DA INFORMAÇÃO</t>
  </si>
  <si>
    <t>DOUGLASMAIA@DM11.COM.BR</t>
  </si>
  <si>
    <t>F006676</t>
  </si>
  <si>
    <t>PRÓSPERA PRODUÇÕES ESPECIAIS E DESIGN EIRELI - EPP</t>
  </si>
  <si>
    <t>07.917.820/0001-91</t>
  </si>
  <si>
    <t>PRÓSPERA PRODUÇÕES</t>
  </si>
  <si>
    <t>natalia@prosperaproducoes.com.br</t>
  </si>
  <si>
    <t>Doutor Alfredo Di Verniere</t>
  </si>
  <si>
    <t>F006677</t>
  </si>
  <si>
    <t>Restaurante Lagoa Azul Ltda ME</t>
  </si>
  <si>
    <t>05.611.692/0001-28</t>
  </si>
  <si>
    <t>Restaurante Lagoa Azul</t>
  </si>
  <si>
    <t>restaurantelagoaazul@yahoo.com.br</t>
  </si>
  <si>
    <t>Caminho Costa da Lagoa</t>
  </si>
  <si>
    <t>F006678</t>
  </si>
  <si>
    <t>ZANOX VEICULACAO DE PUBLICIDADE NA INTERNET LTDA</t>
  </si>
  <si>
    <t>Amaro</t>
  </si>
  <si>
    <t>marcos.souza@zanox.com; cptrocas@dotz.com.br</t>
  </si>
  <si>
    <t>F006679</t>
  </si>
  <si>
    <t>Bem Melhor Padaria E Supermercado</t>
  </si>
  <si>
    <t>financeiro@superbemmelhor.com.br; cptrocas@dotz.com.br</t>
  </si>
  <si>
    <t>F006680</t>
  </si>
  <si>
    <t>FAUSTO E MANOEL PONTAO - RESTAURANTE &amp; CHOPPERIA EIRELI - EPP</t>
  </si>
  <si>
    <t>26.645.405/0001-70</t>
  </si>
  <si>
    <t>FAUSTO &amp; MANOEL</t>
  </si>
  <si>
    <t>BRasilia</t>
  </si>
  <si>
    <t>sucesso1contabilidade@gmail.com</t>
  </si>
  <si>
    <t>SIT SHIS QL 10</t>
  </si>
  <si>
    <t>F006681</t>
  </si>
  <si>
    <t>VAMOS VENDER COMERCIO E REPRESENTACAO LTDA - EPP</t>
  </si>
  <si>
    <t>21.168.962/0001-24</t>
  </si>
  <si>
    <t>Vamos Vender</t>
  </si>
  <si>
    <t>vvrc@outlook.com.br;cptrocas@dotz.com.br</t>
  </si>
  <si>
    <t>F006682</t>
  </si>
  <si>
    <t>Supermercado Coelho Diniz - Teofilo Otoni 16</t>
  </si>
  <si>
    <t>F006683</t>
  </si>
  <si>
    <t>PR NEWSWIRE LTDA</t>
  </si>
  <si>
    <t>08.678.540/0001-30</t>
  </si>
  <si>
    <t>PR NEWSWIRE</t>
  </si>
  <si>
    <t>pietro.rodrigues@prnewswire.com.br</t>
  </si>
  <si>
    <t>F006684</t>
  </si>
  <si>
    <t>LIBERTA FILMS LTDA. EPP</t>
  </si>
  <si>
    <t>13.711.311/0001-00</t>
  </si>
  <si>
    <t>LIBERTÀ FILMES</t>
  </si>
  <si>
    <t>producao@libertafilmes.com.br</t>
  </si>
  <si>
    <t>Visconde de Ataide</t>
  </si>
  <si>
    <t>F006685</t>
  </si>
  <si>
    <t>Restaurante Cabral &amp; Filho LTDA - ME</t>
  </si>
  <si>
    <t>09.298.512/0001-50</t>
  </si>
  <si>
    <t>Restaurante Cabral</t>
  </si>
  <si>
    <t>F006686</t>
  </si>
  <si>
    <t>AKASAHUB COWORKING CENTRO DE NEGOCIOS LTDA - ME</t>
  </si>
  <si>
    <t>27.511.778/0001-11</t>
  </si>
  <si>
    <t>AKASAHUB</t>
  </si>
  <si>
    <t>bruno@akasahub.com.br</t>
  </si>
  <si>
    <t>Sader Macul</t>
  </si>
  <si>
    <t>F006687</t>
  </si>
  <si>
    <t>PEDRO HENRIQUE HILU - ME</t>
  </si>
  <si>
    <t>03.102.740/0001-27</t>
  </si>
  <si>
    <t>ESCOLA OUT LAW DE PARA-QUEDISMO</t>
  </si>
  <si>
    <t>info@outlaw.com.br</t>
  </si>
  <si>
    <t>MUNICIPAL BOITUVA/TATUI</t>
  </si>
  <si>
    <t>F006688</t>
  </si>
  <si>
    <t>Maria Luisa do Amaral Sampaio Grau</t>
  </si>
  <si>
    <t>311.299.678-08</t>
  </si>
  <si>
    <t>F006689</t>
  </si>
  <si>
    <t>DZ COMERCIO DE ALIMENTOS EIRELI</t>
  </si>
  <si>
    <t>09.229.327/0001-04</t>
  </si>
  <si>
    <t>FINANCEIRO@RANCHOACORIANO.COM</t>
  </si>
  <si>
    <t>F006690</t>
  </si>
  <si>
    <t>AUTO VIACAO 1001 LTDA</t>
  </si>
  <si>
    <t>30.069.314/0001-01</t>
  </si>
  <si>
    <t>marcia.martinez@jcatlm.com.br;arrecadacao.central@integrajca.com.br;cptrocas@dotz.com.br</t>
  </si>
  <si>
    <t>F006691</t>
  </si>
  <si>
    <t>VIACAO COMETA S A</t>
  </si>
  <si>
    <t>61.084.018/0001-03</t>
  </si>
  <si>
    <t>Viacao Cometa</t>
  </si>
  <si>
    <t>marcia.martinez@jcatlm.com.br;cptrocas@Dotz.com.br</t>
  </si>
  <si>
    <t>Nilton Coelho De Andrade</t>
  </si>
  <si>
    <t>F006692</t>
  </si>
  <si>
    <t>EXPRESSO DO SUL S/A</t>
  </si>
  <si>
    <t>04.080.646/0001-87</t>
  </si>
  <si>
    <t>Expresso Do Sul</t>
  </si>
  <si>
    <t>marcia.martinez@jcatlm.com.br;cptrocas@dotz.com.br</t>
  </si>
  <si>
    <t>F006693</t>
  </si>
  <si>
    <t>RAPIDO RIBEIRAO PRETO LTDA</t>
  </si>
  <si>
    <t>56.007.859/0001-87</t>
  </si>
  <si>
    <t>Rapido Ribeirao Preto</t>
  </si>
  <si>
    <t>RIBERÃO PRETO</t>
  </si>
  <si>
    <t>F006694</t>
  </si>
  <si>
    <t>AUTO VIACAO CATARINENSE LTDA</t>
  </si>
  <si>
    <t>82.647.884/0001-35</t>
  </si>
  <si>
    <t>Auto Viacao Catarinense</t>
  </si>
  <si>
    <t>Jucelino Kubitschek De Oliveira</t>
  </si>
  <si>
    <t>F006695</t>
  </si>
  <si>
    <t>Link Certificados Digitais</t>
  </si>
  <si>
    <t>wbailo@linkcertificacao.com.br;cptrocas@dotz.com.br</t>
  </si>
  <si>
    <t>F006696</t>
  </si>
  <si>
    <t>PAULO EDSON MENEZES DE AQUINO-21990506372</t>
  </si>
  <si>
    <t>12.263.134/0001-84</t>
  </si>
  <si>
    <t>PATHAMA SOLUÇÕES INTELIGENTES</t>
  </si>
  <si>
    <t>cabral.fja@hotmail.com</t>
  </si>
  <si>
    <t>Teresa Cristina</t>
  </si>
  <si>
    <t>F006697</t>
  </si>
  <si>
    <t>MANUCCI ADVOGADOS</t>
  </si>
  <si>
    <t>08.686.394/0001-95</t>
  </si>
  <si>
    <t>F006698</t>
  </si>
  <si>
    <t>ASSISTBRAS S/A - ASSISTÊNCIA AO VIAJANTE</t>
  </si>
  <si>
    <t>Travel Ace</t>
  </si>
  <si>
    <t>acabrobo@travelace.com.br;cptrocas@dotz.com.br</t>
  </si>
  <si>
    <t>F006699</t>
  </si>
  <si>
    <t>TAXI EXECUTIVO CPS TRANSPORTES E LOCACAO DE VEICULOS LTDA - ME</t>
  </si>
  <si>
    <t>13.546.413/0001-18</t>
  </si>
  <si>
    <t>Lopes Trovao</t>
  </si>
  <si>
    <t>F006700</t>
  </si>
  <si>
    <t>GENERAL PRIME BURGER EVENTOS E ALIMENTOS LTDA</t>
  </si>
  <si>
    <t>05.952.249/0001-10</t>
  </si>
  <si>
    <t>Prime Burguer</t>
  </si>
  <si>
    <t>F006701</t>
  </si>
  <si>
    <t>ASSOCIAÇÃO DE PROTEÇÃO À INFÂNCIA DR. RAUL CARNEIRO</t>
  </si>
  <si>
    <t>76.591.569/0001-30</t>
  </si>
  <si>
    <t>HOSPITAL PEQUENO PRÍNCIPE</t>
  </si>
  <si>
    <t>mariah.bittar@hpp.org.br</t>
  </si>
  <si>
    <t>F006702</t>
  </si>
  <si>
    <t>NEXPAR GESTAO EM NEGOCIOS LTDA EPP</t>
  </si>
  <si>
    <t>19.012.195/0002-07</t>
  </si>
  <si>
    <t>LAD DA GLORIA</t>
  </si>
  <si>
    <t>F006703</t>
  </si>
  <si>
    <t>ANDRÉA GONTIJO GOMES</t>
  </si>
  <si>
    <t>055.488.436-48</t>
  </si>
  <si>
    <t>andrea.gomes@dotz.com.br</t>
  </si>
  <si>
    <t>F006704</t>
  </si>
  <si>
    <t>PENARIOL INTELIGENCIA EM SERVICOS LTDA - EPP</t>
  </si>
  <si>
    <t>29.236.367/0001-90</t>
  </si>
  <si>
    <t>CARLOS WEBER</t>
  </si>
  <si>
    <t>F006705</t>
  </si>
  <si>
    <t>PIZZA PLAY PARK LTDA - ME</t>
  </si>
  <si>
    <t>13.328.659/0001-13</t>
  </si>
  <si>
    <t>Pizza Play Park</t>
  </si>
  <si>
    <t>TEOFILO OTONI</t>
  </si>
  <si>
    <t>pizzaplaypark@hotmail.com;cptrocas@dotz.com.br;paula.carvalho@dotz.com</t>
  </si>
  <si>
    <t>Teodolino Pereira</t>
  </si>
  <si>
    <t>F006706</t>
  </si>
  <si>
    <t>MOBI TRANSPORTE URBANO LTDA</t>
  </si>
  <si>
    <t>20.605.424/0001-97</t>
  </si>
  <si>
    <t>Valadarense</t>
  </si>
  <si>
    <t>financeirobh@mobigv.com.br; cptrocas@dotz.com.br</t>
  </si>
  <si>
    <t>Manoel Byrro</t>
  </si>
  <si>
    <t>F006707</t>
  </si>
  <si>
    <t>Master Auto Posto Ltda</t>
  </si>
  <si>
    <t>BH - Posto Master</t>
  </si>
  <si>
    <t>rh@rededepostossoberano.com.br ; cptrocas@dotz.com.br</t>
  </si>
  <si>
    <t>F006708</t>
  </si>
  <si>
    <t>Comercial Giuliano Limitada</t>
  </si>
  <si>
    <t>BH - Posto Soberano</t>
  </si>
  <si>
    <t>F006709</t>
  </si>
  <si>
    <t>MILENE   BUFFET   LTDA</t>
  </si>
  <si>
    <t>01.937.402/0001-80</t>
  </si>
  <si>
    <t>milenebuffet@gmail.com</t>
  </si>
  <si>
    <t>Rio Mamore</t>
  </si>
  <si>
    <t>F006710</t>
  </si>
  <si>
    <t>Santos e Pinheiro Auto Posto Ltda</t>
  </si>
  <si>
    <t>BH - Posto Soberano Niterói</t>
  </si>
  <si>
    <t>Governador Magalhães Pinto</t>
  </si>
  <si>
    <t>F006711</t>
  </si>
  <si>
    <t>Auto Posto SC Ltda</t>
  </si>
  <si>
    <t>BH - Posto Santa Clara</t>
  </si>
  <si>
    <t>postosantac@hotmail.com;cptrocas@dotz.com.br</t>
  </si>
  <si>
    <t>Avenida Sete de Setembro</t>
  </si>
  <si>
    <t>F006712</t>
  </si>
  <si>
    <t>Posto Vem-car Ltda</t>
  </si>
  <si>
    <t>86.472.289/0001-67</t>
  </si>
  <si>
    <t>BH - Posto Vem car</t>
  </si>
  <si>
    <t>Avenida Getúlio Vargas</t>
  </si>
  <si>
    <t>F006713</t>
  </si>
  <si>
    <t>42.379.636.0001.36</t>
  </si>
  <si>
    <t>RJ - POSTO KIM</t>
  </si>
  <si>
    <t>postokim@yahoo.com.br;cptrocas@dotz.com.br</t>
  </si>
  <si>
    <t>F006714</t>
  </si>
  <si>
    <t>31.953.466.0001.35</t>
  </si>
  <si>
    <t>postogalop@globo.com;cptrocas@dotz.com.br</t>
  </si>
  <si>
    <t>RODOVIA PRESIDENTE DUTRA KM 167</t>
  </si>
  <si>
    <t>F006715</t>
  </si>
  <si>
    <t>Nordeste Petróleo Ltda.</t>
  </si>
  <si>
    <t>02.677.639.0001.31</t>
  </si>
  <si>
    <t>RJ - NORDESTE RIO 2</t>
  </si>
  <si>
    <t>nordestepetroleo@hotmail.com;cptrocas@dotz.com.br</t>
  </si>
  <si>
    <t>F006716</t>
  </si>
  <si>
    <t>Luis André Alves Cavalcante</t>
  </si>
  <si>
    <t>057.480.804-35</t>
  </si>
  <si>
    <t>luis.cavalcante@dotz.com.br</t>
  </si>
  <si>
    <t>F006717</t>
  </si>
  <si>
    <t>58.731.662/0204-90</t>
  </si>
  <si>
    <t>RI HAPPY SHOPPING VILA VELHA</t>
  </si>
  <si>
    <t>cinthya.morais@rihappy.com.br;cptrocas@dotz.com.br</t>
  </si>
  <si>
    <t>F006718</t>
  </si>
  <si>
    <t>Maria Victoria Melo de Brito</t>
  </si>
  <si>
    <t>409.720.798-90</t>
  </si>
  <si>
    <t>F006719</t>
  </si>
  <si>
    <t>Grafica e  Editora EM5 LTDA-EPP</t>
  </si>
  <si>
    <t>01.891.479/0001-66</t>
  </si>
  <si>
    <t>Grafica em5</t>
  </si>
  <si>
    <t>financeiro@em5.com.br</t>
  </si>
  <si>
    <t>C 205</t>
  </si>
  <si>
    <t>F006720</t>
  </si>
  <si>
    <t>MULT PRINT COMUNICACAO VISUAL EIRELI - ME</t>
  </si>
  <si>
    <t>16.724.162/0001-02</t>
  </si>
  <si>
    <t>ESPIRITO SANTO</t>
  </si>
  <si>
    <t>F006721</t>
  </si>
  <si>
    <t>V.W. EDITOR GRÁFICO LTDA EPP</t>
  </si>
  <si>
    <t>05.911.386/0001-07</t>
  </si>
  <si>
    <t>GRÁFICA DARWIN</t>
  </si>
  <si>
    <t>MARIANA@GRAFICADARWIN.COM.BR</t>
  </si>
  <si>
    <t>Joao Paulo</t>
  </si>
  <si>
    <t>F006722</t>
  </si>
  <si>
    <t>Mauricio Carrero Durante</t>
  </si>
  <si>
    <t>425.852.948-62</t>
  </si>
  <si>
    <t>mauricio.durante@dotz.com.br</t>
  </si>
  <si>
    <t>F006723</t>
  </si>
  <si>
    <t>Giovanna Ferraresso</t>
  </si>
  <si>
    <t>442.692.028-07</t>
  </si>
  <si>
    <t>giovanna.ferraresso@dotz.com.br</t>
  </si>
  <si>
    <t>F006724</t>
  </si>
  <si>
    <t>Iago Rezende Meyer</t>
  </si>
  <si>
    <t>097.371.136-16</t>
  </si>
  <si>
    <t>iago.meyer@dotz.com.br</t>
  </si>
  <si>
    <t>F006725</t>
  </si>
  <si>
    <t>Gustavo Gouveia Pereira</t>
  </si>
  <si>
    <t>376.088.598-57</t>
  </si>
  <si>
    <t>gustavo.pereira@dotz.com.br</t>
  </si>
  <si>
    <t>F006726</t>
  </si>
  <si>
    <t>Marcio Guimarães Souza</t>
  </si>
  <si>
    <t>294.092.988-22</t>
  </si>
  <si>
    <t>marcio.souza@dotz.com.br</t>
  </si>
  <si>
    <t>F006727</t>
  </si>
  <si>
    <t>REDDRUMMER TECNOLOGIA LTDA</t>
  </si>
  <si>
    <t>12.991.886/0001-61</t>
  </si>
  <si>
    <t>FINANCEIRO@REDDRUMMER.COM</t>
  </si>
  <si>
    <t>F006728</t>
  </si>
  <si>
    <t>EMPREENDIMENTOS IMOBILIARIOS E PARTICIPACOES LTDA.</t>
  </si>
  <si>
    <t>11.350.102/0002-34</t>
  </si>
  <si>
    <t>Da Glória</t>
  </si>
  <si>
    <t>F006729</t>
  </si>
  <si>
    <t>HERIC NASCIMENTO FERREIRA</t>
  </si>
  <si>
    <t>368.162.338-40</t>
  </si>
  <si>
    <t>heric.ferreira@dotz.com.br</t>
  </si>
  <si>
    <t>F006730</t>
  </si>
  <si>
    <t>IMAGEM MULTIMÍDIA E EVENTOS</t>
  </si>
  <si>
    <t>16.582.790/0001-09</t>
  </si>
  <si>
    <t>contato@imagemultimidia.com</t>
  </si>
  <si>
    <t>Jose Dias Vieira</t>
  </si>
  <si>
    <t>FOCACCIA, AMARAL, SALVIA, PELLON E LAMONICA ADVOGADOS</t>
  </si>
  <si>
    <t>05.568.013/0001-85</t>
  </si>
  <si>
    <t>AGOSTO.BR@UOL.COM.BR</t>
  </si>
  <si>
    <t>F006732</t>
  </si>
  <si>
    <t>PRESENÇA COMERCIAL LTDA.</t>
  </si>
  <si>
    <t>19.590.579/0001-18</t>
  </si>
  <si>
    <t>DAVANAS BRINDES</t>
  </si>
  <si>
    <t>logistica@davanas.com.br</t>
  </si>
  <si>
    <t>F006733</t>
  </si>
  <si>
    <t>Marlon Leandro Soares</t>
  </si>
  <si>
    <t>352.209.738-60</t>
  </si>
  <si>
    <t>marlon.soares@dotz.com.br</t>
  </si>
  <si>
    <t>F006734</t>
  </si>
  <si>
    <t>JOÃO PEDRO FORTE CABRAL 05465792302</t>
  </si>
  <si>
    <t>29.068.439/0001-38</t>
  </si>
  <si>
    <t>LOCLINK</t>
  </si>
  <si>
    <t>cabral_fja@hotmail.com</t>
  </si>
  <si>
    <t>C (Cj Jardim Itaperi)</t>
  </si>
  <si>
    <t>F006735</t>
  </si>
  <si>
    <t>APOIO ASSESSORIA E COBRANÇA ESPECIALIZADA LTDA ME</t>
  </si>
  <si>
    <t>18.543.632/0001-67</t>
  </si>
  <si>
    <t>APOIO ASSESSORIA E COBRANÇA ESPECIALIZADA</t>
  </si>
  <si>
    <t>contato@apoiocob.com.br</t>
  </si>
  <si>
    <t>F006736</t>
  </si>
  <si>
    <t>Felipe Parma Ruela</t>
  </si>
  <si>
    <t>082.757.196-82</t>
  </si>
  <si>
    <t>felipe.ruela@dotz.com.br</t>
  </si>
  <si>
    <t>F006737</t>
  </si>
  <si>
    <t>SYSTEM MANAGER TECNOLOGIA EM INFORMÁTICA LTDA</t>
  </si>
  <si>
    <t>10.858.890/0001-20</t>
  </si>
  <si>
    <t>SMANAGER</t>
  </si>
  <si>
    <t>leandro.silva@smanager.com.br</t>
  </si>
  <si>
    <t>Borges de Figueiredo</t>
  </si>
  <si>
    <t>F006738</t>
  </si>
  <si>
    <t>Camila Daniela Guarda Vega Hokama</t>
  </si>
  <si>
    <t>392.490.738-28</t>
  </si>
  <si>
    <t>camila.hokama@dotz.com.br</t>
  </si>
  <si>
    <t>F006739</t>
  </si>
  <si>
    <t>KAINOS SOLUCOES EM ATENDIMENTO LTDA</t>
  </si>
  <si>
    <t>17.861.245/0001-06</t>
  </si>
  <si>
    <t>FINANCEIRO@KAINOS.COM.BR</t>
  </si>
  <si>
    <t>F006740</t>
  </si>
  <si>
    <t>DISCOVERY TECHNOLOGY LTDA ME</t>
  </si>
  <si>
    <t>08.270.840/0001-86</t>
  </si>
  <si>
    <t>DISCOVERY TECHNOLOGY</t>
  </si>
  <si>
    <t>felipe@discoverytechnology.com.br</t>
  </si>
  <si>
    <t>Duarte da Costa</t>
  </si>
  <si>
    <t>F006741</t>
  </si>
  <si>
    <t>BH - Posto Curva do Retiro</t>
  </si>
  <si>
    <t>fabio@postopontenova.com.br;cptrocas@dotz.com.br</t>
  </si>
  <si>
    <t>F006742</t>
  </si>
  <si>
    <t>BH - Posto São Paulo</t>
  </si>
  <si>
    <t>carrenatomaia@hotmail.com;cptrocas@dotz.com.br</t>
  </si>
  <si>
    <t>Heráclito Mourão de Lima</t>
  </si>
  <si>
    <t>F006743</t>
  </si>
  <si>
    <t>F006744</t>
  </si>
  <si>
    <t>Fernando de Oliveira Santos</t>
  </si>
  <si>
    <t>226.466.098-84</t>
  </si>
  <si>
    <t>fernando.santos@dotz.com</t>
  </si>
  <si>
    <t>F006745</t>
  </si>
  <si>
    <t>Supermercado Hirota Ltda</t>
  </si>
  <si>
    <t>56.527.062/0020-73</t>
  </si>
  <si>
    <t>Hirota Food Express Rebouças</t>
  </si>
  <si>
    <t>marcelocamargo@hirota.com.br;cptrocas@dotz.com.br; eugenia@hirota.com.br;jsantos@dotz.com.br</t>
  </si>
  <si>
    <t>F006746</t>
  </si>
  <si>
    <t>56.527.062/0022-35</t>
  </si>
  <si>
    <t>Hirota Food Express Ipiranga</t>
  </si>
  <si>
    <t>F006747</t>
  </si>
  <si>
    <t>56.527.062/0024-05</t>
  </si>
  <si>
    <t>Hirota Food Express Teodoro Sampaio</t>
  </si>
  <si>
    <t>F006748</t>
  </si>
  <si>
    <t>56.527.062/0023-16</t>
  </si>
  <si>
    <t>Hirota Food Express Cardoso de Melo</t>
  </si>
  <si>
    <t>Dr. Cardoso de Melo</t>
  </si>
  <si>
    <t>F006749</t>
  </si>
  <si>
    <t>56.527.062/0025-88</t>
  </si>
  <si>
    <t>Hirota Food Express Maria Coelho Aguiar</t>
  </si>
  <si>
    <t>F006750</t>
  </si>
  <si>
    <t>56.527.062/0026-69</t>
  </si>
  <si>
    <t>Hirota Food Express Leonor Kaupa</t>
  </si>
  <si>
    <t>Leonor Kaupa</t>
  </si>
  <si>
    <t>F006751</t>
  </si>
  <si>
    <t>56.527.062/0028-20</t>
  </si>
  <si>
    <t>Hirota Food Express Pedro Toledo</t>
  </si>
  <si>
    <t>F006752</t>
  </si>
  <si>
    <t>56.527.062/0029-01</t>
  </si>
  <si>
    <t>Hirota Food Express Bandeira Paulista</t>
  </si>
  <si>
    <t>F006753</t>
  </si>
  <si>
    <t>56.527.062/0027-40</t>
  </si>
  <si>
    <t>Hirota Food Express Patriaca</t>
  </si>
  <si>
    <t>do Patriarca</t>
  </si>
  <si>
    <t>F006754</t>
  </si>
  <si>
    <t>56.527.062/0030-45</t>
  </si>
  <si>
    <t>Hirota Food Express Interlagos</t>
  </si>
  <si>
    <t>Interlagos</t>
  </si>
  <si>
    <t>F006755</t>
  </si>
  <si>
    <t>56.527.062/0031-26</t>
  </si>
  <si>
    <t>Hirota Food Express Autonomistas</t>
  </si>
  <si>
    <t>dos Autonomistas</t>
  </si>
  <si>
    <t>F006756</t>
  </si>
  <si>
    <t>56.527.062/0019-30</t>
  </si>
  <si>
    <t>Hirota Food Express Paulista</t>
  </si>
  <si>
    <t>F006757</t>
  </si>
  <si>
    <t>DIEGO MARCELO F. TRAVEZ ME</t>
  </si>
  <si>
    <t>16.586.641/0001-00</t>
  </si>
  <si>
    <t>DMT PALESTRAS</t>
  </si>
  <si>
    <t>ADM@DMTPALESTRAS.COM.BR</t>
  </si>
  <si>
    <t>F006758</t>
  </si>
  <si>
    <t>NX HOLDING PARTICIPAÇÕES E NEGÓCIOS LTDA. EPP</t>
  </si>
  <si>
    <t>26.563.498/0001-94</t>
  </si>
  <si>
    <t>NX HOLDING</t>
  </si>
  <si>
    <t>ericalima@novatrix.com.br</t>
  </si>
  <si>
    <t>das Perdizes</t>
  </si>
  <si>
    <t>F006759</t>
  </si>
  <si>
    <t>BOVO E RODRIGUES SERVICOS DE INFORMATICA LTDA - ME</t>
  </si>
  <si>
    <t>09.368.498/0001-14</t>
  </si>
  <si>
    <t>contato@tpinho.com</t>
  </si>
  <si>
    <t>Bom Jesus</t>
  </si>
  <si>
    <t>F006760</t>
  </si>
  <si>
    <t>STEVEN DUBNER</t>
  </si>
  <si>
    <t>07.014.809/0001-11</t>
  </si>
  <si>
    <t>adm@dmtpalestras.com.br</t>
  </si>
  <si>
    <t>Capitao Cavalcanti</t>
  </si>
  <si>
    <t>F006761</t>
  </si>
  <si>
    <t>Tais Vella</t>
  </si>
  <si>
    <t>281.200.588-28</t>
  </si>
  <si>
    <t>tais.vella@dotz.com.br</t>
  </si>
  <si>
    <t>F006762</t>
  </si>
  <si>
    <t>AMADEU PRODUÇÕES ERELI LTDA</t>
  </si>
  <si>
    <t>21.703.064/0001-29</t>
  </si>
  <si>
    <t>EVEREST FILMES</t>
  </si>
  <si>
    <t>everestfilmes@gmail.com</t>
  </si>
  <si>
    <t>Lotario Novaes</t>
  </si>
  <si>
    <t>F006763</t>
  </si>
  <si>
    <t>27.201.546/0001-67</t>
  </si>
  <si>
    <t>TEEKAR MANUTENCAO E INSTALACAO DE AR CONDICIONADO</t>
  </si>
  <si>
    <t>isacflavioll@gmail.com</t>
  </si>
  <si>
    <t>F006764</t>
  </si>
  <si>
    <t>Renan Ricci</t>
  </si>
  <si>
    <t>388.568.578-71</t>
  </si>
  <si>
    <t>renan.ricci@dotz.com.br</t>
  </si>
  <si>
    <t>F006765</t>
  </si>
  <si>
    <t>DEXTRA CONSULTORIA E SERVIÇOS EM INFORMÁTICA LTDA</t>
  </si>
  <si>
    <t>08.958.412/0001-40</t>
  </si>
  <si>
    <t>DEXTRA</t>
  </si>
  <si>
    <t>franciane.oliveira@dextra-sw.com</t>
  </si>
  <si>
    <t>Doutor Ricardo Benetton Martins</t>
  </si>
  <si>
    <t>F006766</t>
  </si>
  <si>
    <t>AC2 SOLUCOES EM TECNOLOGIA DA INFORMAÇÃO LTDA - ME</t>
  </si>
  <si>
    <t>26.391.511/0001-75</t>
  </si>
  <si>
    <t>accbel@gmail.com</t>
  </si>
  <si>
    <t>F006767</t>
  </si>
  <si>
    <t>TREDICI BAR E RESTAURANTE EIRELI - ME</t>
  </si>
  <si>
    <t>17.515.599/0001-07</t>
  </si>
  <si>
    <t>novaalianca@uol.com.br</t>
  </si>
  <si>
    <t>O2B OPERATION TO BUSINESS</t>
  </si>
  <si>
    <t>financeiro@o2b.com.br</t>
  </si>
  <si>
    <t>F006769</t>
  </si>
  <si>
    <t>INTELIE SOLUCOES EM INFORMÁTICA S.A</t>
  </si>
  <si>
    <t>10.454.306/0003-33</t>
  </si>
  <si>
    <t>INTELIE</t>
  </si>
  <si>
    <t>faturamento@intelie.com.br</t>
  </si>
  <si>
    <t>F006770</t>
  </si>
  <si>
    <t>MD DRUMOND ORNELAS ME</t>
  </si>
  <si>
    <t>22.182.721/0001-00</t>
  </si>
  <si>
    <t>MD DRUMOND ORNELAS</t>
  </si>
  <si>
    <t>MDENISEORNELAS@HOTMAIL.COM</t>
  </si>
  <si>
    <t>Magalhaes Gandavo</t>
  </si>
  <si>
    <t>F006771</t>
  </si>
  <si>
    <t>GLOBALCODE TREINAMENTOS LTDA ME</t>
  </si>
  <si>
    <t>10.217.299/0001-94</t>
  </si>
  <si>
    <t>GLOBALCODE</t>
  </si>
  <si>
    <t>aline.lima@globalcode.com.br</t>
  </si>
  <si>
    <t>F006772</t>
  </si>
  <si>
    <t>TECNOVETTI  PRODUTOS E SERVIÇOS PARA ESCRITÓRIO LTDA</t>
  </si>
  <si>
    <t>07.530.025/0001-46</t>
  </si>
  <si>
    <t>clealda@tecnovetti.com.br</t>
  </si>
  <si>
    <t>F006773</t>
  </si>
  <si>
    <t>00.436.042/0285-03</t>
  </si>
  <si>
    <t>Fortaleza - Polishop SHP NORTH SOBRAL</t>
  </si>
  <si>
    <t>NOS</t>
  </si>
  <si>
    <t>paolo.fraga@polishop.com.br;cptrocas@dotz.com.br</t>
  </si>
  <si>
    <t>MONSENHOR JOSÉ ALOÍSIO PINTO</t>
  </si>
  <si>
    <t>F006774</t>
  </si>
  <si>
    <t>00.436.042/0095-50</t>
  </si>
  <si>
    <t>BH - Polishop SHP INDEPENDÊNCIA</t>
  </si>
  <si>
    <t>IND</t>
  </si>
  <si>
    <t>F006775</t>
  </si>
  <si>
    <t>00.436.042/0251-64</t>
  </si>
  <si>
    <t>SHP JARDIM NORTE (MG)</t>
  </si>
  <si>
    <t>JNO</t>
  </si>
  <si>
    <t>F006776</t>
  </si>
  <si>
    <t>00.436.042/0222-20</t>
  </si>
  <si>
    <t>BH - SHP MONTES CLAROS</t>
  </si>
  <si>
    <t>MCL</t>
  </si>
  <si>
    <t>Donato Quintino</t>
  </si>
  <si>
    <t>F006777</t>
  </si>
  <si>
    <t>BEMOVIN CONSULTORIA EM TECNOLOGIA LTDA.</t>
  </si>
  <si>
    <t>08.200.979/0001-53</t>
  </si>
  <si>
    <t>Bemovin</t>
  </si>
  <si>
    <t>financeiro@bemovin.com.br;cptrocas2dotz.com.br</t>
  </si>
  <si>
    <t>Das Américas,</t>
  </si>
  <si>
    <t>F006778</t>
  </si>
  <si>
    <t>STILLO VR GUARDA MOVEIS &amp; MUDANCAS LTDA - EPP</t>
  </si>
  <si>
    <t>27.545.120/0001-20</t>
  </si>
  <si>
    <t>STILLO MUDANCAS</t>
  </si>
  <si>
    <t>Cordovil</t>
  </si>
  <si>
    <t>F006779</t>
  </si>
  <si>
    <t>FILIPE EDUARDO CARVALHO DOS SANTOS 10044766718</t>
  </si>
  <si>
    <t>27.700.510/0001-28</t>
  </si>
  <si>
    <t>FC PINTURAS</t>
  </si>
  <si>
    <t>GERALDA MOREIRA BARBOZA</t>
  </si>
  <si>
    <t>F006780</t>
  </si>
  <si>
    <t>CAROLINA ALCANTARA AMADEO 17118769843</t>
  </si>
  <si>
    <t>28.547.965/0001-18</t>
  </si>
  <si>
    <t>camadeo33@gmail.com</t>
  </si>
  <si>
    <t>DO CARREIRO DE PEDRA</t>
  </si>
  <si>
    <t>F006781</t>
  </si>
  <si>
    <t>Leandro Raul Batista Silva</t>
  </si>
  <si>
    <t>410.938.898-88</t>
  </si>
  <si>
    <t>leandro.silva@dotz.com.br</t>
  </si>
  <si>
    <t>F006782</t>
  </si>
  <si>
    <t>André Fellipe de Gusmão Freire</t>
  </si>
  <si>
    <t>165.881.004-00</t>
  </si>
  <si>
    <t>F006783</t>
  </si>
  <si>
    <t>Allan Dias Nannetti Monteiro</t>
  </si>
  <si>
    <t>391.655.898-66</t>
  </si>
  <si>
    <t>F006784</t>
  </si>
  <si>
    <t>SCREENCORP DESENVOLVIMENTO DE SOFTWARE LTDA - ME</t>
  </si>
  <si>
    <t>11.417.522/0001-00</t>
  </si>
  <si>
    <t>financeiro@screencorp.com.br</t>
  </si>
  <si>
    <t>F006785</t>
  </si>
  <si>
    <t>RENAN DE FREITAS LINS - 09598592413</t>
  </si>
  <si>
    <t>29.414.249/0001-25</t>
  </si>
  <si>
    <t>RENAN DE FREITAS LINS</t>
  </si>
  <si>
    <t>RFLINS05@GMAIL.COM</t>
  </si>
  <si>
    <t>Professor Severiano Tolentino</t>
  </si>
  <si>
    <t>F006786</t>
  </si>
  <si>
    <t>GP COMUNICAÇÃO VISUAL EIREI ME</t>
  </si>
  <si>
    <t>18.661.654/0001-21</t>
  </si>
  <si>
    <t>GP COMUNICAÇÃO VISUAL</t>
  </si>
  <si>
    <t>F006787</t>
  </si>
  <si>
    <t>GOTOBIZ TECNOLOGIA E PRESENÇA DIGITAL LTDA</t>
  </si>
  <si>
    <t>24.554.399/0001-10</t>
  </si>
  <si>
    <t>GOTOBIZ</t>
  </si>
  <si>
    <t>financ-br@processor.com.br</t>
  </si>
  <si>
    <t>Severo Dullius</t>
  </si>
  <si>
    <t>F006788</t>
  </si>
  <si>
    <t>NORTEL SUPRIMENTOS INDUSTRIAIS S/A</t>
  </si>
  <si>
    <t>46.044.053/0029-06</t>
  </si>
  <si>
    <t>NORTEL ETIL</t>
  </si>
  <si>
    <t>ricardo.carvalho@etil.com.br</t>
  </si>
  <si>
    <t>Gustavo Orsolini</t>
  </si>
  <si>
    <t>F006789</t>
  </si>
  <si>
    <t>FUNIL DE VENDAS GESTÃO E DESIGN DE VENDAS LTDA EPP</t>
  </si>
  <si>
    <t>16.540.269/0001-09</t>
  </si>
  <si>
    <t>FUNIL DE VENDAS GESTÃO E DESIGN DE VENDAS</t>
  </si>
  <si>
    <t>FINANCEIRO@FUNILDEVENDAS.COM.BR</t>
  </si>
  <si>
    <t>Suica</t>
  </si>
  <si>
    <t>F006790</t>
  </si>
  <si>
    <t>EDUARDO JUNIO GUEDES DA SILVA</t>
  </si>
  <si>
    <t>127.931.416-82</t>
  </si>
  <si>
    <t>eduardo.silva@dotz.com.br</t>
  </si>
  <si>
    <t>F006791</t>
  </si>
  <si>
    <t>RUMBATRONICS INTERACTIVE DIGITAL LTDA</t>
  </si>
  <si>
    <t>08.680.758/0001-20</t>
  </si>
  <si>
    <t>SKYOFFICE</t>
  </si>
  <si>
    <t>info@rumba.com.br</t>
  </si>
  <si>
    <t>Doutor Jesuino Maciel</t>
  </si>
  <si>
    <t>F006792</t>
  </si>
  <si>
    <t>Melissa Cuppari Pereira</t>
  </si>
  <si>
    <t>337.682.548-36</t>
  </si>
  <si>
    <t>melissa.pereira@dotz.com.br</t>
  </si>
  <si>
    <t>F006793</t>
  </si>
  <si>
    <t>Henrique Ramiro Gonçalves</t>
  </si>
  <si>
    <t>329.690.528-65</t>
  </si>
  <si>
    <t>F006794</t>
  </si>
  <si>
    <t>BH - Supermercados Rex - Santana do Paraiso</t>
  </si>
  <si>
    <t>SANTANA DO PARAISO</t>
  </si>
  <si>
    <t>contasapagar@superrex.com.br; cptrocas@dotz.com.br</t>
  </si>
  <si>
    <t>JOSEFINO ANISIO DE OLIVEIRA</t>
  </si>
  <si>
    <t>F006795</t>
  </si>
  <si>
    <t>AFRIKA CONSULTORIA E TECNOLOGIA DA INFORMAÇÃO LTDA</t>
  </si>
  <si>
    <t>19.925.865/0001-97</t>
  </si>
  <si>
    <t>AFRIKA TECNOLOGIA E NEGOCIO</t>
  </si>
  <si>
    <t>marcio.araujo@afrikatec.com.br</t>
  </si>
  <si>
    <t>Baltazar Soares</t>
  </si>
  <si>
    <t>F006796</t>
  </si>
  <si>
    <t>MARIA, MARIA COMERCIO E SERVIÇOS DE ALIMENTAÇÃO EIRELI</t>
  </si>
  <si>
    <t>13.534.645/0001-56</t>
  </si>
  <si>
    <t>BEESCOITO</t>
  </si>
  <si>
    <t>mariatereza@beescoito.com.br</t>
  </si>
  <si>
    <t>Coronel Joaquim Ferreira Lobo</t>
  </si>
  <si>
    <t>F006797</t>
  </si>
  <si>
    <t>CSU CARDSYSTEM S/A</t>
  </si>
  <si>
    <t>marlene.santos@csu.com.br</t>
  </si>
  <si>
    <t>Piaui (Fazenda Militar-Aldeia)</t>
  </si>
  <si>
    <t>F006798</t>
  </si>
  <si>
    <t>CHIOU HUEY CHANG NAKAHIRA 06629991850</t>
  </si>
  <si>
    <t>18.035.324/0001-20</t>
  </si>
  <si>
    <t>CERAMISTA ROBERTO WEISS</t>
  </si>
  <si>
    <t>F006799</t>
  </si>
  <si>
    <t>ASSOCIAÇÃO DE CLUBES DE FUTEBOL PROFISSIONAL DE SANTA CATARINA</t>
  </si>
  <si>
    <t>79.887.337/0001-12</t>
  </si>
  <si>
    <t>SCCLUBES</t>
  </si>
  <si>
    <t>secretaria@scclubes.com.br</t>
  </si>
  <si>
    <t>F006800</t>
  </si>
  <si>
    <t>Roberta Sadok de Sá Takahashi de Navarro</t>
  </si>
  <si>
    <t>098.921.497-42</t>
  </si>
  <si>
    <t>F006801</t>
  </si>
  <si>
    <t>Mayara Amorim de Brito</t>
  </si>
  <si>
    <t>373.093.108-37</t>
  </si>
  <si>
    <t>mayara.brito@dotz.com.br</t>
  </si>
  <si>
    <t>F006802</t>
  </si>
  <si>
    <t>Ana Kilvia de Sousa Pereira</t>
  </si>
  <si>
    <t>038.770.143-56</t>
  </si>
  <si>
    <t>ana.pereira@dotz.com.br</t>
  </si>
  <si>
    <t>F006803</t>
  </si>
  <si>
    <t>NOVETTI LOCAÇÃO E SERVIÇOS PARA ESCRITORIO LTDA.</t>
  </si>
  <si>
    <t>07.846.791/0001-14</t>
  </si>
  <si>
    <t>F006804</t>
  </si>
  <si>
    <t>BRUNO BORRELLO CONFECÇÕES ME</t>
  </si>
  <si>
    <t>07.922.627/0001-49</t>
  </si>
  <si>
    <t>BEB CONFECÇÕES</t>
  </si>
  <si>
    <t>bruno@bebconfeccoes.com.br</t>
  </si>
  <si>
    <t>Madeira</t>
  </si>
  <si>
    <t>F006805</t>
  </si>
  <si>
    <t>MT4 TECNOLOGIA LTDA</t>
  </si>
  <si>
    <t>04.626.836/0001-57</t>
  </si>
  <si>
    <t>cpiffer@mt4.com.br</t>
  </si>
  <si>
    <t>F006806</t>
  </si>
  <si>
    <t>NS2 COM INTERNET S/A</t>
  </si>
  <si>
    <t>09.339.936/0009-73</t>
  </si>
  <si>
    <t>NETSHOES</t>
  </si>
  <si>
    <t>RODRIGO.REIS@NETSHOES.COM</t>
  </si>
  <si>
    <t>MUNICIPAL MARIA MARGARIDA PINTO DONA BELINHA</t>
  </si>
  <si>
    <t>F006807</t>
  </si>
  <si>
    <t>GARBIN &amp; FONTANA LTDA</t>
  </si>
  <si>
    <t>04.328.320/0001-26</t>
  </si>
  <si>
    <t>STA MADALENA PÃES LTDA</t>
  </si>
  <si>
    <t>sandra@santamadalenapaes.com.br</t>
  </si>
  <si>
    <t>F006808</t>
  </si>
  <si>
    <t>Gustavo Milo Marasco</t>
  </si>
  <si>
    <t>365.525.078-95</t>
  </si>
  <si>
    <t>gustavo.marasco@dotz.com.br</t>
  </si>
  <si>
    <t>F006809</t>
  </si>
  <si>
    <t>ACERTONLINE ASSESSORIA EMPRESARIAL LTDA ME</t>
  </si>
  <si>
    <t>07.733.946/0001-06</t>
  </si>
  <si>
    <t>ACERTONLINE ASSESSORIA EMPRESARIAL LTDA</t>
  </si>
  <si>
    <t>administrativo@acertonline.com.br</t>
  </si>
  <si>
    <t>Ricardo Casanova</t>
  </si>
  <si>
    <t>F006810</t>
  </si>
  <si>
    <t>Everton Douglas Cornelio</t>
  </si>
  <si>
    <t>316.376.078-30</t>
  </si>
  <si>
    <t>everton.cornelio@dotz.com.br</t>
  </si>
  <si>
    <t>F006811</t>
  </si>
  <si>
    <t>IPÊS CONSULTORIA EM ENGENHARIA LTDA.</t>
  </si>
  <si>
    <t>02.769.803/0001-30</t>
  </si>
  <si>
    <t>IPÊS CONSULTORIA</t>
  </si>
  <si>
    <t>fjardim@ipesconsultoria.com.br</t>
  </si>
  <si>
    <t>Gregorio Paes de Almeida</t>
  </si>
  <si>
    <t>F006812</t>
  </si>
  <si>
    <t>Plena Hydeia Comercio Eireli EPP</t>
  </si>
  <si>
    <t>27.752.723/0001-01</t>
  </si>
  <si>
    <t>PH PDV</t>
  </si>
  <si>
    <t>financeiro@phpdv.com.br</t>
  </si>
  <si>
    <t>dos Casa</t>
  </si>
  <si>
    <t>F006813</t>
  </si>
  <si>
    <t>Quiosque Bob's Casa Vieira Farol</t>
  </si>
  <si>
    <t>FERNANDES LIMA</t>
  </si>
  <si>
    <t>F006814</t>
  </si>
  <si>
    <t>Quiosque Bob's Antares</t>
  </si>
  <si>
    <t>F006815</t>
  </si>
  <si>
    <t>Quiosque Bob's Pátio Maceió</t>
  </si>
  <si>
    <t>F006816</t>
  </si>
  <si>
    <t>Quiosque Bob's Pátio Maceió II</t>
  </si>
  <si>
    <t>F006817</t>
  </si>
  <si>
    <t>Quiosque Casa Vieira Centro</t>
  </si>
  <si>
    <t>rafaely.melo@dotz.com.br</t>
  </si>
  <si>
    <t>MOREIRA LIMA</t>
  </si>
  <si>
    <t>F006818</t>
  </si>
  <si>
    <t>56.527.062/0032-07</t>
  </si>
  <si>
    <t>Hirota Food Express Alto do Ipiranga</t>
  </si>
  <si>
    <t>Gentil de Moura</t>
  </si>
  <si>
    <t>F006819</t>
  </si>
  <si>
    <t>56.527.062/0033-98</t>
  </si>
  <si>
    <t>Hirota Food Express Bom Retiro</t>
  </si>
  <si>
    <t>Silva Pinto</t>
  </si>
  <si>
    <t>F006820</t>
  </si>
  <si>
    <t>Bosch</t>
  </si>
  <si>
    <t>Leonardo.Gois@br.bosch.com;cptrocas@dotz.com.br</t>
  </si>
  <si>
    <t>F006821</t>
  </si>
  <si>
    <t>58.731.662/0209-02</t>
  </si>
  <si>
    <t>Brasília - Ri Happy Shoping</t>
  </si>
  <si>
    <t>ana.moura@rihappy.com.br;cptrocas@dotz.com.br</t>
  </si>
  <si>
    <t>SETOR COMERCIAL NORTE</t>
  </si>
  <si>
    <t>F006822</t>
  </si>
  <si>
    <t>MULTIPLICANDO RESULTADOS DOCUMENTAÇÃO EMPRESARIAL EIRELI</t>
  </si>
  <si>
    <t>16.433.391/0001-78</t>
  </si>
  <si>
    <t>guilhermeorsi@hotmail.com</t>
  </si>
  <si>
    <t>Fradique Coutinho</t>
  </si>
  <si>
    <t>F006823</t>
  </si>
  <si>
    <t>CHACON E MALUF TECNOLOGIA DE NEGÓCIOS LTDA. - ME</t>
  </si>
  <si>
    <t>07.492.729/0001-71</t>
  </si>
  <si>
    <t>CHACON| CONSULTORIA ILIMITADA</t>
  </si>
  <si>
    <t>maluf@chacon-ilimitada.com</t>
  </si>
  <si>
    <t>F006824</t>
  </si>
  <si>
    <t>EZIO MORRESI - EPP</t>
  </si>
  <si>
    <t>05.325.275/0001-19</t>
  </si>
  <si>
    <t>modelo1@smart-id.com.br</t>
  </si>
  <si>
    <t>Major Dantas Cortez</t>
  </si>
  <si>
    <t>F006825</t>
  </si>
  <si>
    <t>ANDRESSA SWISTALKI</t>
  </si>
  <si>
    <t>283.069.328-03</t>
  </si>
  <si>
    <t>F006826</t>
  </si>
  <si>
    <t>Drogaria Praça Oito Ltda Me</t>
  </si>
  <si>
    <t>Farmacia Avenida</t>
  </si>
  <si>
    <t>Vitória -  ES</t>
  </si>
  <si>
    <t>contasapagar@farmaciasavenida.com.br;cptrocas@dotz.com.br</t>
  </si>
  <si>
    <t>Av.Jerônimo monteiro, 199</t>
  </si>
  <si>
    <t>F006827</t>
  </si>
  <si>
    <t>Farmácia e Drogaria Avenida Ltda - Filial 02</t>
  </si>
  <si>
    <t>28.144.467/0005-58</t>
  </si>
  <si>
    <t>Doutor Antonio Basilio</t>
  </si>
  <si>
    <t>F006828</t>
  </si>
  <si>
    <t>Farmácia e Drogaria Avenida Ltda - Filial 05</t>
  </si>
  <si>
    <t>28.144.467/0006-39</t>
  </si>
  <si>
    <t>Av.Ranulpho B. dos Santos, 530</t>
  </si>
  <si>
    <t>F006829</t>
  </si>
  <si>
    <t>Farmácia e Drogaria Avenida Ltda - Filial 07</t>
  </si>
  <si>
    <t>28.144.467/0008-09</t>
  </si>
  <si>
    <t>F006830</t>
  </si>
  <si>
    <t>Farmácia e Drogaria Avenida Ltda - Filial 08</t>
  </si>
  <si>
    <t>28.144.467/0009-81</t>
  </si>
  <si>
    <t>contasapagar@farmaciasavenida.com.br;cptrocas@dotz.com</t>
  </si>
  <si>
    <t>Av. Dante Micheline, s/n / Loja 24hrs</t>
  </si>
  <si>
    <t>F006831</t>
  </si>
  <si>
    <t>Farmácia e Drogaria Avenida Ltda - Filial 11</t>
  </si>
  <si>
    <t>28.144.467/0012-87</t>
  </si>
  <si>
    <t>Loja46928</t>
  </si>
  <si>
    <t>Doutor Jair Andrade</t>
  </si>
  <si>
    <t>F006832</t>
  </si>
  <si>
    <t>Farmácia e Drogaria Avenida Ltda - Filial 12</t>
  </si>
  <si>
    <t>28.144.467/0013-68</t>
  </si>
  <si>
    <t>Vila-Velha - ES</t>
  </si>
  <si>
    <t>Rua Dom Jorge de Menezes, 702</t>
  </si>
  <si>
    <t>F006833</t>
  </si>
  <si>
    <t>Farmácia e Drogaria Avenida Ltda - Filial 17</t>
  </si>
  <si>
    <t>28.144.467/0018-72</t>
  </si>
  <si>
    <t>Av. Getulio Vargas N° 150</t>
  </si>
  <si>
    <t>F006834</t>
  </si>
  <si>
    <t>Farmácia e Drogaria Avenida Ltda - Matriz</t>
  </si>
  <si>
    <t>F006835</t>
  </si>
  <si>
    <t>BH - Posto Camões</t>
  </si>
  <si>
    <t>F006836</t>
  </si>
  <si>
    <t>Lions Proteção Veicular</t>
  </si>
  <si>
    <t>financeiro@lionsprotecaoveicular.com.br;cptrocas@dotz.com.br</t>
  </si>
  <si>
    <t>F006837</t>
  </si>
  <si>
    <t>CARLOS CAUE SZISCEK ROCHA 36032509826</t>
  </si>
  <si>
    <t>14.895.200/0001-64</t>
  </si>
  <si>
    <t>crls.caue@gmail.com</t>
  </si>
  <si>
    <t>F006838</t>
  </si>
  <si>
    <t>ROBERT WALTERS BRASIL LTDA</t>
  </si>
  <si>
    <t>11.720.528/0001-51</t>
  </si>
  <si>
    <t>ROBERT WALTERS</t>
  </si>
  <si>
    <t>tony.dasilva@robertwalters.com</t>
  </si>
  <si>
    <t>F006839</t>
  </si>
  <si>
    <t>DELIANE LIMA DA SILVA</t>
  </si>
  <si>
    <t>014.969.316-88</t>
  </si>
  <si>
    <t>deliane.silva@dotz.com.br</t>
  </si>
  <si>
    <t>F006840</t>
  </si>
  <si>
    <t>THIAGO FRANÇA VARGAS</t>
  </si>
  <si>
    <t>076.013.276-39</t>
  </si>
  <si>
    <t>thiago.vargas@dotz.com.br</t>
  </si>
  <si>
    <t>F006841</t>
  </si>
  <si>
    <t>Willy do Valle Pinheiro Simas</t>
  </si>
  <si>
    <t>128.774.017-07</t>
  </si>
  <si>
    <t>willy_simas@yahoo.com.br</t>
  </si>
  <si>
    <t>Francisca Matos</t>
  </si>
  <si>
    <t>F006842</t>
  </si>
  <si>
    <t>BEBEDOUROS E PURIFICADORES LIDER EIRELI - ME</t>
  </si>
  <si>
    <t>27.147.298/0001-13</t>
  </si>
  <si>
    <t>LIDER BEBEDOUROS</t>
  </si>
  <si>
    <t>caixa@liderbebedouros.com.br</t>
  </si>
  <si>
    <t>F006843</t>
  </si>
  <si>
    <t>DEMANDOLX FURTADO LTDA</t>
  </si>
  <si>
    <t>21.626.630/0001-46</t>
  </si>
  <si>
    <t>DEMANDOLX FURTADO</t>
  </si>
  <si>
    <t>renato@demandolxfurtado.com</t>
  </si>
  <si>
    <t>F006844</t>
  </si>
  <si>
    <t>09.339.936/0007-01</t>
  </si>
  <si>
    <t>contasapagar@netshoes.com</t>
  </si>
  <si>
    <t>Riachao</t>
  </si>
  <si>
    <t>F006845</t>
  </si>
  <si>
    <t>Conrado Canedo Wanderley</t>
  </si>
  <si>
    <t>23.552.328/0001-16</t>
  </si>
  <si>
    <t>consigns</t>
  </si>
  <si>
    <t>consigns@gmail.com</t>
  </si>
  <si>
    <t>Joao Ribeiro</t>
  </si>
  <si>
    <t>F006846</t>
  </si>
  <si>
    <t>LUANDRE TEMPORÁRIOS LTDA</t>
  </si>
  <si>
    <t>04.144.144/0001-72</t>
  </si>
  <si>
    <t>mkt@luandre.com.br</t>
  </si>
  <si>
    <t>F006847</t>
  </si>
  <si>
    <t>VITOR ROQUE BLOTTA ME</t>
  </si>
  <si>
    <t>21.882.911/0001-60</t>
  </si>
  <si>
    <t>GRUPO GARAPUVU DE COMUNICAÇÃO</t>
  </si>
  <si>
    <t>VITOR@FLORIPAMILGRAU.COM.BR</t>
  </si>
  <si>
    <t>Doutor Armando Valerio de Assis</t>
  </si>
  <si>
    <t>F006848</t>
  </si>
  <si>
    <t>Karita Masculino / Ideale</t>
  </si>
  <si>
    <t>financeiro1@ideale.com.br;cptrocas@dotz.com.br</t>
  </si>
  <si>
    <t>F006849</t>
  </si>
  <si>
    <t>Karita Feninino / Ideale</t>
  </si>
  <si>
    <t>F006850</t>
  </si>
  <si>
    <t>Track &amp; Field</t>
  </si>
  <si>
    <t>michel@tfbh.com.br; 'financeiro@tfbh.com.br';cptrocas@dotz.com.br</t>
  </si>
  <si>
    <t>F006851</t>
  </si>
  <si>
    <t>Ideiaz</t>
  </si>
  <si>
    <t>matheus@ideiazpresentes.com.br;cptrocas@dotz.com.br</t>
  </si>
  <si>
    <t>F006852</t>
  </si>
  <si>
    <t>Ponto M</t>
  </si>
  <si>
    <t>carlosdeamorim@terra.com.br;cptrocas@dotz.com.br</t>
  </si>
  <si>
    <t>F006853</t>
  </si>
  <si>
    <t>Fabiane Fonseca Miranda Moveis</t>
  </si>
  <si>
    <t>28.822.544/0001-58</t>
  </si>
  <si>
    <t>Dream House</t>
  </si>
  <si>
    <t>fmrosa00@gmail.com;cptrocas@dotz.com.br</t>
  </si>
  <si>
    <t>F006854</t>
  </si>
  <si>
    <t>56.527.062/0034-79</t>
  </si>
  <si>
    <t>Hirota Food Express Faria Lima</t>
  </si>
  <si>
    <t>F006855</t>
  </si>
  <si>
    <t>RESTAURANTE CANTO DA PRAIA LTDA ME</t>
  </si>
  <si>
    <t>16.642.060/0001-48</t>
  </si>
  <si>
    <t>RESTAURANTE ALEIXO</t>
  </si>
  <si>
    <t>ADM1.ALEIXO@GMAIL.COM</t>
  </si>
  <si>
    <t>F006856</t>
  </si>
  <si>
    <t>COZINHA DO CHEF LTDA</t>
  </si>
  <si>
    <t>00.650.076/0001-62</t>
  </si>
  <si>
    <t>BUFFET BOUQUET GARNI</t>
  </si>
  <si>
    <t>IRIS@BOUQETGARNI.COM.BR  ; cptrocas@dotz.com.br</t>
  </si>
  <si>
    <t>Tenente Anastacio de Moura</t>
  </si>
  <si>
    <t>F006857</t>
  </si>
  <si>
    <t>00.436.042/0078-59</t>
  </si>
  <si>
    <t>RJ - Polishop SHP WEST</t>
  </si>
  <si>
    <t>WRJ</t>
  </si>
  <si>
    <t>paolo.fraga@polishop.com.br; cptrocas@dotz.com.br</t>
  </si>
  <si>
    <t>F006858</t>
  </si>
  <si>
    <t>Carolina Alcy de Albuquerque</t>
  </si>
  <si>
    <t>385.647.248-71</t>
  </si>
  <si>
    <t>F006859</t>
  </si>
  <si>
    <t>JULIO FREDERICO ALONSO MEI</t>
  </si>
  <si>
    <t>13.185.094/0001-62</t>
  </si>
  <si>
    <t>JUBALI BOTONS</t>
  </si>
  <si>
    <t>vendas@jubalibotons.com</t>
  </si>
  <si>
    <t>F006860</t>
  </si>
  <si>
    <t>Hirota Food Express Consolidado</t>
  </si>
  <si>
    <t>contasareceber@hirota.com.br;cptrocas@dotz.com.br</t>
  </si>
  <si>
    <t>F006861</t>
  </si>
  <si>
    <t>AMANDA LOCADORA DE VEÍCULOS LTDA-ME</t>
  </si>
  <si>
    <t>03.503.522/0001-02</t>
  </si>
  <si>
    <t>AMANDA LOCADORA</t>
  </si>
  <si>
    <t>amandalocadora@hotmail.com</t>
  </si>
  <si>
    <t>F006862</t>
  </si>
  <si>
    <t>HOM INFORMÁTICA LTDA</t>
  </si>
  <si>
    <t>17.492.346/0001-57</t>
  </si>
  <si>
    <t>HOM SOLUÇÕES PARA TRABALHO REMOTO</t>
  </si>
  <si>
    <t>contato@homeoffice.com.br;cptrocas@dotz.com.br</t>
  </si>
  <si>
    <t>Domingos Barbieri</t>
  </si>
  <si>
    <t>F006863</t>
  </si>
  <si>
    <t>004.598.568-55</t>
  </si>
  <si>
    <t>F006864</t>
  </si>
  <si>
    <t>FRANCISCO A.S DALSENTER - ME</t>
  </si>
  <si>
    <t>27.294.877/0001-99</t>
  </si>
  <si>
    <t>HAPPYN</t>
  </si>
  <si>
    <t>happyn@happyn.com</t>
  </si>
  <si>
    <t>Joao Firmino</t>
  </si>
  <si>
    <t>F006865</t>
  </si>
  <si>
    <t>BPA DESENVOLVIMENTO DE SOFTWARE E CONSULTORIA LTDA</t>
  </si>
  <si>
    <t>08.989.039/0001-95</t>
  </si>
  <si>
    <t>DKP</t>
  </si>
  <si>
    <t>priscila.crepaldi@grupodkp.com.br;cptrocas@dotz.com.br</t>
  </si>
  <si>
    <t>Nazare</t>
  </si>
  <si>
    <t>F006866</t>
  </si>
  <si>
    <t>CARLOS EDUARDO DE ARRUDA PEREIRA</t>
  </si>
  <si>
    <t>30.025.478/0001-37</t>
  </si>
  <si>
    <t>CARLOS.ARRUDAPEREIRA@GMAIL.COM</t>
  </si>
  <si>
    <t>F006867</t>
  </si>
  <si>
    <t>Grafica E Editora Revelação Ltda</t>
  </si>
  <si>
    <t>08.288.515/0001-40</t>
  </si>
  <si>
    <t>ana@suzano.com.br;cptrocas@dotz.com.br</t>
  </si>
  <si>
    <t>Domingos Fasolari</t>
  </si>
  <si>
    <t>F006868</t>
  </si>
  <si>
    <t>Diane Candido Serpa</t>
  </si>
  <si>
    <t>052.205.784-56</t>
  </si>
  <si>
    <t>F006869</t>
  </si>
  <si>
    <t>ARAUJO HIPERMERCADOS S/A</t>
  </si>
  <si>
    <t>03.244.699/0005-57</t>
  </si>
  <si>
    <t>Posto Araujo Teófilo Otoni</t>
  </si>
  <si>
    <t>Teófilo Otoni</t>
  </si>
  <si>
    <t>sandro@superaraujo.com.br;cptrocas@dotz.com.br</t>
  </si>
  <si>
    <t>F006870</t>
  </si>
  <si>
    <t>03.244.699/0009-80</t>
  </si>
  <si>
    <t>Posto Araújo Santa Maria de Itabira</t>
  </si>
  <si>
    <t>Santa Maria de Itabira</t>
  </si>
  <si>
    <t>José da Silva Braga</t>
  </si>
  <si>
    <t>F006871</t>
  </si>
  <si>
    <t>03.244.699/0015-29</t>
  </si>
  <si>
    <t>Posto Araújo Itabira</t>
  </si>
  <si>
    <t>Joao Pinheiro</t>
  </si>
  <si>
    <t>F006872</t>
  </si>
  <si>
    <t>Sublime Têxtil Comércio de Confecções e Com. Visual Eireli.</t>
  </si>
  <si>
    <t>12.132.076/0001-50</t>
  </si>
  <si>
    <t>Sublime</t>
  </si>
  <si>
    <t>MARCIODINIZ@GRUPOARAGON.COM.BR;cptrocas@dotz.com.br</t>
  </si>
  <si>
    <t>Cruz e Souza</t>
  </si>
  <si>
    <t>F006873</t>
  </si>
  <si>
    <t>VOLVO</t>
  </si>
  <si>
    <t>ADM.P2P@VOLVO.COM;cptrocas@dotz.com.br</t>
  </si>
  <si>
    <t>JK DE OLIVEIRA 2600</t>
  </si>
  <si>
    <t>F006874</t>
  </si>
  <si>
    <t>B2S COM. DE BRINDES LTDA. ME</t>
  </si>
  <si>
    <t>10.317.207/0001-48</t>
  </si>
  <si>
    <t>B2S BRINDES</t>
  </si>
  <si>
    <t>b2sbrindes@b2sbrindes.com.br;cptrocas@dotz.com.br</t>
  </si>
  <si>
    <t>RUA CANDIDO AMARO DAMASIO,</t>
  </si>
  <si>
    <t>F006875</t>
  </si>
  <si>
    <t>CONQUESTONE CONSULTORIA E SERVICOS DE TI LTDA</t>
  </si>
  <si>
    <t>01.802.155/0001-04</t>
  </si>
  <si>
    <t>CONQUEST ONE</t>
  </si>
  <si>
    <t>Aline.Rosas@cq1.com.br ; financeiro@cq1.com.br ; cptrocas@dotz.com.br</t>
  </si>
  <si>
    <t>George Ohm</t>
  </si>
  <si>
    <t>F006876</t>
  </si>
  <si>
    <t>MJL TURISMO E TRANSPORTE EXECUTIVO LTDA - ME</t>
  </si>
  <si>
    <t>21.558.817/0001-50</t>
  </si>
  <si>
    <t>mjlturismo@gmail.com ; cptrocas@dotz.com.br</t>
  </si>
  <si>
    <t>CARIOCA</t>
  </si>
  <si>
    <t>F006877</t>
  </si>
  <si>
    <t>BH - Posto Cachoeirinha</t>
  </si>
  <si>
    <t>cobranca@redesg.com ; cptrocas@dotz.com.br</t>
  </si>
  <si>
    <t>Bernardo de Vasconselos</t>
  </si>
  <si>
    <t>F006878</t>
  </si>
  <si>
    <t>BH - Posto Urano</t>
  </si>
  <si>
    <t>F006879</t>
  </si>
  <si>
    <t>: Carlos Alencar Figueiredo Junior</t>
  </si>
  <si>
    <t>261.192.898.36</t>
  </si>
  <si>
    <t>F006880</t>
  </si>
  <si>
    <t>WEWORK SERVIÇOS DE ESCRITORIO LTDA</t>
  </si>
  <si>
    <t>23.301.943/0001-50</t>
  </si>
  <si>
    <t>STAFF@PIKIELNY.COM.BR</t>
  </si>
  <si>
    <t>F006881</t>
  </si>
  <si>
    <t>APAS – Associação Paulista de Supermercados</t>
  </si>
  <si>
    <t>47.409.669/0001-03</t>
  </si>
  <si>
    <t>APAS</t>
  </si>
  <si>
    <t>sabrina.akkari@eventosapas.com.br ; cptrocas@dotz.com.br</t>
  </si>
  <si>
    <t>F006882</t>
  </si>
  <si>
    <t>VRV NOVA TRANSPORTE -EPP</t>
  </si>
  <si>
    <t>21.995.119/0001-11</t>
  </si>
  <si>
    <t>GRUPO ATENTO EXPRESS</t>
  </si>
  <si>
    <t>FINANCEIRO@ATENTOEXPRESS.COM.BR;THAIS@ATENTOEXPRESS.COM.BR ; cptrocas@dotz.com.br</t>
  </si>
  <si>
    <t>BARONESA DE BELA VISTA</t>
  </si>
  <si>
    <t>F006883</t>
  </si>
  <si>
    <t>99JOBS DESENVOLVIMENTO HUMANO E TECNOLOGIA LTDA.</t>
  </si>
  <si>
    <t>17.496.544/0001-99</t>
  </si>
  <si>
    <t>financas@99jobs.com</t>
  </si>
  <si>
    <t>F006884</t>
  </si>
  <si>
    <t>ECONET PUBLICACOES PERIODICAS LTDA</t>
  </si>
  <si>
    <t>11.436.073/0001-47</t>
  </si>
  <si>
    <t>ECONET PUBLICACOES PERIODICAS</t>
  </si>
  <si>
    <t>brena_stinghen@econeteditora.com.br</t>
  </si>
  <si>
    <t>R GAGO COUTINHO</t>
  </si>
  <si>
    <t>F006885</t>
  </si>
  <si>
    <t>Caio Soares Moreira Majdalani de Melo</t>
  </si>
  <si>
    <t>044.674.905-23</t>
  </si>
  <si>
    <t>F006886</t>
  </si>
  <si>
    <t>IDEA PARTNERS PARTICIPAÇÕES EMPREENDIMENTOS E CONSULTORIA LTDA</t>
  </si>
  <si>
    <t>10.657.771/0001-00</t>
  </si>
  <si>
    <t>IDEA PARTNERS</t>
  </si>
  <si>
    <t>stenio.franco@ideapartners.info ; cptrocas@dotz.com.br</t>
  </si>
  <si>
    <t>Copacabana</t>
  </si>
  <si>
    <t>F006887</t>
  </si>
  <si>
    <t>BIG FESTAS COMERCIO E EVENTOS LTDA</t>
  </si>
  <si>
    <t>10.819.900/0001-19</t>
  </si>
  <si>
    <t>bigfestassp@gmail.com</t>
  </si>
  <si>
    <t>Dona Blandina Ignez Julio</t>
  </si>
  <si>
    <t>F006888</t>
  </si>
  <si>
    <t>SERGRAF SERVICOS GRAFICOS E EDITORA EIRELI</t>
  </si>
  <si>
    <t>76.759.349/0001-73</t>
  </si>
  <si>
    <t>financeiro@beltongrafica.com.br ; cptrocas@dotz.com.br</t>
  </si>
  <si>
    <t>Menino Jesus</t>
  </si>
  <si>
    <t>F006889</t>
  </si>
  <si>
    <t>Shirley Domingos Padilha Nakajima</t>
  </si>
  <si>
    <t>229.361.168-05</t>
  </si>
  <si>
    <t>Joquim Floriano</t>
  </si>
  <si>
    <t>F006890</t>
  </si>
  <si>
    <t>LOI PUBLICIDADE E PROPAGANDA LTDA</t>
  </si>
  <si>
    <t>28.960.905/0001-22</t>
  </si>
  <si>
    <t>LOI</t>
  </si>
  <si>
    <t>luisfelipe@agencialoi.com ; cptrocas@dotz.com.br</t>
  </si>
  <si>
    <t>ENGENHEIRO LUIZ CARLOS CERRINI</t>
  </si>
  <si>
    <t>F006891</t>
  </si>
  <si>
    <t>JAMEF TRANSPORTES LTDA - BAR</t>
  </si>
  <si>
    <t>20.147.617/0055-34</t>
  </si>
  <si>
    <t>comercial@sao.jamef.com.br ; cptrocas@dotz.com.br</t>
  </si>
  <si>
    <t>Jussara</t>
  </si>
  <si>
    <t>F006892</t>
  </si>
  <si>
    <t>SC ASSESSORIA EMPRESARIAL EIRELI</t>
  </si>
  <si>
    <t>29.951.114/0001-07</t>
  </si>
  <si>
    <t>ANFASE - INTELIGENCIA COMERCIAL</t>
  </si>
  <si>
    <t>SERGIO.CAMPARINI@ANGELONI.COM.BR ; cptrocas@dotz.com.br</t>
  </si>
  <si>
    <t>DOUTOR HEITOR BLUM</t>
  </si>
  <si>
    <t>F006893</t>
  </si>
  <si>
    <t>BLP DESENVOLVIMENTO DE SOFTWARE LTDA</t>
  </si>
  <si>
    <t>23.745.370/0001-53</t>
  </si>
  <si>
    <t>FLOWSENSE</t>
  </si>
  <si>
    <t>victor@flowsense.com.br ; andre@flowsense.com.br ; cptrocas@dotz.com.br</t>
  </si>
  <si>
    <t>Vicente Leporace</t>
  </si>
  <si>
    <t>F006894</t>
  </si>
  <si>
    <t>DUTRA MAQUINAS COMERCIAL E TECNICA LTDA</t>
  </si>
  <si>
    <t>50.970.342/0007-06</t>
  </si>
  <si>
    <t>CABO ROMEU CASAGRANDE</t>
  </si>
  <si>
    <t>F006895</t>
  </si>
  <si>
    <t>ASCENTY DATA CENTER E TELECOM S. A.</t>
  </si>
  <si>
    <t>13.743.550/0007-38</t>
  </si>
  <si>
    <t>vinicius.minetto@ascenty.com ; juliana.furine@ascenty.com ; cptrocas@dotz.com.br</t>
  </si>
  <si>
    <t>Roberto Pinto Sobrinho</t>
  </si>
  <si>
    <t>F006896</t>
  </si>
  <si>
    <t>INGRAL INDUSTRIA GRAFICA LTDA</t>
  </si>
  <si>
    <t>32.414.708/0001-85</t>
  </si>
  <si>
    <t>DANIEL COMBONI</t>
  </si>
  <si>
    <t>F006897</t>
  </si>
  <si>
    <t>DANIELY BATISTA BERNARDO LEARDINE PONTES 05318044700</t>
  </si>
  <si>
    <t>23.522.842/0001-09</t>
  </si>
  <si>
    <t>PACPRINT</t>
  </si>
  <si>
    <t>F006898</t>
  </si>
  <si>
    <t>RENATO I ENDO COACHING DESIGN HIPNOTERAPIA - ME</t>
  </si>
  <si>
    <t>27.153.594/0001-27</t>
  </si>
  <si>
    <t>RENATO I ENDO COACHING DESIGN HIPNOTERAPIA</t>
  </si>
  <si>
    <t>renato@deeper.co</t>
  </si>
  <si>
    <t>dos Tres Irmãos</t>
  </si>
  <si>
    <t>F006899</t>
  </si>
  <si>
    <t>Izabela Amorim Borges</t>
  </si>
  <si>
    <t>405.534.968-83</t>
  </si>
  <si>
    <t>F006900</t>
  </si>
  <si>
    <t>RJ - Posto Imperial 2000</t>
  </si>
  <si>
    <t>vanilda@grupopavan.com ; cptrocas@dotz.com.br</t>
  </si>
  <si>
    <t>Rua Francisco Eugênio</t>
  </si>
  <si>
    <t>F006901</t>
  </si>
  <si>
    <t>Pioneiro do Capivari</t>
  </si>
  <si>
    <t>Rodovia Washington Luís</t>
  </si>
  <si>
    <t>F006902</t>
  </si>
  <si>
    <t>João Augusto da Silva Castanheira</t>
  </si>
  <si>
    <t>363.396.318.94</t>
  </si>
  <si>
    <t>F006903</t>
  </si>
  <si>
    <t>Claudio José da Silva</t>
  </si>
  <si>
    <t>166.213.438-09</t>
  </si>
  <si>
    <t>F006904</t>
  </si>
  <si>
    <t>ADRIANA APARECIDA BRANCO</t>
  </si>
  <si>
    <t>30.255.557/0001-34</t>
  </si>
  <si>
    <t>adriana-branco@hotmail.com</t>
  </si>
  <si>
    <t>Fernandes Moreira</t>
  </si>
  <si>
    <t>F006905</t>
  </si>
  <si>
    <t>CAMBRIDGE CONSULTORIA EM GOVERNANCA E GESTAO LTDA</t>
  </si>
  <si>
    <t>JBOSCO@CFEG.COM</t>
  </si>
  <si>
    <t>Quintana</t>
  </si>
  <si>
    <t>F006906</t>
  </si>
  <si>
    <t>DOLADODC DOCES E CONVENIENCIA LTDA</t>
  </si>
  <si>
    <t>17.209.809/0001-20</t>
  </si>
  <si>
    <t>DOLADO DOCES E CONVENIENCIA</t>
  </si>
  <si>
    <t>contato@doladodc.com.br</t>
  </si>
  <si>
    <t>F006907</t>
  </si>
  <si>
    <t>OPTME SERVIÇOS DE RH LTDA</t>
  </si>
  <si>
    <t>26.282.206/0001-45</t>
  </si>
  <si>
    <t>OPTME RH</t>
  </si>
  <si>
    <t>arone@optme.com.br</t>
  </si>
  <si>
    <t>das Flechas</t>
  </si>
  <si>
    <t>F006908</t>
  </si>
  <si>
    <t>HAVIK RECURSOS HUMANOS ESPECIALIZADOS LTDA.</t>
  </si>
  <si>
    <t>11.301.053/0001-69</t>
  </si>
  <si>
    <t>HAVIK INNOVATIVE EXECUTIVE SEARCH</t>
  </si>
  <si>
    <t>mikaella.santiago@havik.com.br</t>
  </si>
  <si>
    <t>F006909</t>
  </si>
  <si>
    <t>ALEF CARLOS NUNES DA SILVA TRATAMENTO DE DADOS</t>
  </si>
  <si>
    <t>SUPORTE@CONTABILIZEI.COM.BR</t>
  </si>
  <si>
    <t>F006910</t>
  </si>
  <si>
    <t>PASCHOALOTTO SERVIÇOS DE TECNOLOGIA DA INFORMAÇÃO LTDA</t>
  </si>
  <si>
    <t>26.504.594/0001-61</t>
  </si>
  <si>
    <t>Paschoalotto</t>
  </si>
  <si>
    <t>BAURU</t>
  </si>
  <si>
    <t>vbento@paschoalotto.com.br ; cptrocas@dotz.com.br</t>
  </si>
  <si>
    <t>Professor Durval Guedes De Azevedo</t>
  </si>
  <si>
    <t>F006911</t>
  </si>
  <si>
    <t>COM BRINDES INDUSTRIA, COMERCIO IMPORTACAO E EXPORTACAO DE ARTEFATOS DE COURO EIRELI</t>
  </si>
  <si>
    <t>27.765.432/0001-40</t>
  </si>
  <si>
    <t>SECOLI BRINDES</t>
  </si>
  <si>
    <t>michel.bachmann@secoli.com.br ; cptrocas@dotz.com.br</t>
  </si>
  <si>
    <t>ILHA DE CASTILHOS</t>
  </si>
  <si>
    <t>F006912</t>
  </si>
  <si>
    <t>Raffael Igor Tartari Ribeiro</t>
  </si>
  <si>
    <t>345.832.268-02</t>
  </si>
  <si>
    <t>F006913</t>
  </si>
  <si>
    <t>PINHO CONSULTORIA EM TI LTDA</t>
  </si>
  <si>
    <t>30.061.830/0001-90</t>
  </si>
  <si>
    <t>PINHO CONSULTORIA E TREINAMENTO</t>
  </si>
  <si>
    <t>contato@tpinho.com  ; cptrocas@dotz.com.br</t>
  </si>
  <si>
    <t>ROD REGIS BITTENCOURT</t>
  </si>
  <si>
    <t>F006914</t>
  </si>
  <si>
    <t>SANTODIGITAL DISTRIBUIÇÃO E CONSULTORIA EM INFORMÁTICA LTDA</t>
  </si>
  <si>
    <t>16.895.942/0001-15</t>
  </si>
  <si>
    <t>financeiro@santodigital.com.br ; cptrocas@dotz.com.br</t>
  </si>
  <si>
    <t>RUA DOS PINHEIROS</t>
  </si>
  <si>
    <t>F006915</t>
  </si>
  <si>
    <t>GT LASER CÓPIAS ESPECIAIS ESPECIAIS LTDA EPP</t>
  </si>
  <si>
    <t>01.910.385/0001-97</t>
  </si>
  <si>
    <t>INPRIMA SOLUÇÕES GRÁFICAS</t>
  </si>
  <si>
    <t>financeiro.paulista@inprima.com.br ; cptrocas@dotz.com.br</t>
  </si>
  <si>
    <t>RUA CASTRO ALVES</t>
  </si>
  <si>
    <t>F006916</t>
  </si>
  <si>
    <t>SP LASER CÓPIAS ESPECIAIS ESPECIAIS EIRELI EPP</t>
  </si>
  <si>
    <t>86.765.500/0001-30</t>
  </si>
  <si>
    <t>F006917</t>
  </si>
  <si>
    <t>ADYEN DO BRASIL LTDA.</t>
  </si>
  <si>
    <t>14.796.606/0001-90</t>
  </si>
  <si>
    <t>ADYEN LATIN AMERICA</t>
  </si>
  <si>
    <t>BRAZIL@ADYEN.COM</t>
  </si>
  <si>
    <t>F006918</t>
  </si>
  <si>
    <t>ATLANTICA HOTELS INTERNATIONAL  BRASIL LTDA</t>
  </si>
  <si>
    <t>02.223.966/0012-76</t>
  </si>
  <si>
    <t>contasareceber.qsvv@atlanticahotels.com.br&gt; ; cptrocas@dotz.com.br</t>
  </si>
  <si>
    <t>ANTONIO GIL VELOSO</t>
  </si>
  <si>
    <t>F006919</t>
  </si>
  <si>
    <t>SERVICENOW DO BRASIL GERENCIAMENTO DE SERVIÇOS</t>
  </si>
  <si>
    <t>17.875.680/0001-90</t>
  </si>
  <si>
    <t>SERVICENOW</t>
  </si>
  <si>
    <t>irina .ceban@servicenow.com ; cptrocas@dotz.com.br</t>
  </si>
  <si>
    <t>F006920</t>
  </si>
  <si>
    <t>RAFAELE GERALDA DE CAMARGO 39360338868</t>
  </si>
  <si>
    <t>26.801.690/0001-71</t>
  </si>
  <si>
    <t>JR BALÕES</t>
  </si>
  <si>
    <t>vendas@jrbaloes.com.br ; cptrocas@dotz.com.br</t>
  </si>
  <si>
    <t>F006921</t>
  </si>
  <si>
    <t>JOSE CARLOS DE FREITAS TRANSPORTES ME</t>
  </si>
  <si>
    <t>06.916.212/0001-08</t>
  </si>
  <si>
    <t>TRANSVINIC EXPRESS TRANSPORTES</t>
  </si>
  <si>
    <t>financeiro@transvinicexpress.com ; cptrocas@dotz.com.br</t>
  </si>
  <si>
    <t>Ipurinas</t>
  </si>
  <si>
    <t>F006922</t>
  </si>
  <si>
    <t>ZIMMERMANN GASTRONOMIA LTDA</t>
  </si>
  <si>
    <t>30.177.708/0001-83</t>
  </si>
  <si>
    <t>ZIMMERMANN GASTRONOMIA</t>
  </si>
  <si>
    <t>karina@arteacaoeventos.com.br ; cptrocas@dotz.com.br</t>
  </si>
  <si>
    <t>Simão Velho</t>
  </si>
  <si>
    <t>F006923</t>
  </si>
  <si>
    <t>Felipe Monteiro Lupercio</t>
  </si>
  <si>
    <t>350.194.988-07</t>
  </si>
  <si>
    <t>F006924</t>
  </si>
  <si>
    <t>Daniela Silva de Oliveira da Annunciação</t>
  </si>
  <si>
    <t>310.078.978-48</t>
  </si>
  <si>
    <t>F006925</t>
  </si>
  <si>
    <t>LOCAWEB SERVICOS DE INTERNET S.A</t>
  </si>
  <si>
    <t>02.351.877/0001-52</t>
  </si>
  <si>
    <t>LOCAWEB</t>
  </si>
  <si>
    <t>contabilidade_email@locaweb.com.br ; cptrocas@dotz.com.br</t>
  </si>
  <si>
    <t>Itapaiúna</t>
  </si>
  <si>
    <t>F006926</t>
  </si>
  <si>
    <t>VINICIUS DRUMOND ORNELAS NUNES 38499122809</t>
  </si>
  <si>
    <t>29.399.576/0001-55</t>
  </si>
  <si>
    <t>VINICIUS TECNOLOGIA</t>
  </si>
  <si>
    <t>vdesenvolvedordynamics@gmail.com ; cptrocas@dotz.com.br</t>
  </si>
  <si>
    <t>Sargento Siqueira</t>
  </si>
  <si>
    <t>F006927</t>
  </si>
  <si>
    <t>Daniele Maciel dos Santos</t>
  </si>
  <si>
    <t>230.656.968-19</t>
  </si>
  <si>
    <t>F006928</t>
  </si>
  <si>
    <t>Grasielle Piaui Miranda</t>
  </si>
  <si>
    <t>226.010.568-86</t>
  </si>
  <si>
    <t>F006929</t>
  </si>
  <si>
    <t>NVG PARTICIPAÇÕES S.A</t>
  </si>
  <si>
    <t>12.285.481/0001-08</t>
  </si>
  <si>
    <t>robles@navegg.com ; cptrocas@dotz.com.br</t>
  </si>
  <si>
    <t>F006930</t>
  </si>
  <si>
    <t>Ulysses Magalhães de Moraes</t>
  </si>
  <si>
    <t>162.590.608-07</t>
  </si>
  <si>
    <t>F006931</t>
  </si>
  <si>
    <t>K2 PARTNERING SOLUTIONS DO BRASIL CONSULTORIA EM TECNOLOGIA DA INFORMAÇÃO LTDA</t>
  </si>
  <si>
    <t>12.459.581/0001-03</t>
  </si>
  <si>
    <t>K2 PARTNERING SOLUTIONS</t>
  </si>
  <si>
    <t>Ebeltrame@k2partnering.com ; cptrocas@dotz.com.br</t>
  </si>
  <si>
    <t>AV FRANCISCO MATARAZZO</t>
  </si>
  <si>
    <t>F006932</t>
  </si>
  <si>
    <t>A MAXTRAN MUDANCAS E TRANSPORTES EIRELI</t>
  </si>
  <si>
    <t>01.053.765/0001-52</t>
  </si>
  <si>
    <t>COMERCIAL@MAXTRAN.COM.BR</t>
  </si>
  <si>
    <t>Caldas da Rainha</t>
  </si>
  <si>
    <t>F006933</t>
  </si>
  <si>
    <t>RGKR8 PROMOÇÕES E EVENTOS LTDA.</t>
  </si>
  <si>
    <t>21.573.129/0001-69</t>
  </si>
  <si>
    <t>AKTUELLMIX</t>
  </si>
  <si>
    <t>SÃO PAULO-SP</t>
  </si>
  <si>
    <t>leonardo.santiago@aktuellmix.com.br ; cptrocas@dotz.com.br</t>
  </si>
  <si>
    <t>F006934</t>
  </si>
  <si>
    <t>Loja 01 –  CHAMA SÃO MIGUEL PAULISTA</t>
  </si>
  <si>
    <t>F006935</t>
  </si>
  <si>
    <t>BASKETBALL STORE COMERCIO VAREJISTA DE ARTIGOS ESPORTIVOS LTDA</t>
  </si>
  <si>
    <t>28.047.192/0001-00</t>
  </si>
  <si>
    <t>joGonzalez@nba.com ; cptrocas@dotz.com.br</t>
  </si>
  <si>
    <t>F006936</t>
  </si>
  <si>
    <t>Caio Eduardo Gomes Camizão</t>
  </si>
  <si>
    <t>F006937</t>
  </si>
  <si>
    <t>5 ALOC COMÉRCIO, MONTAGENS, E INSTALAÇÕES LTDA</t>
  </si>
  <si>
    <t>17.713.436/0001-20</t>
  </si>
  <si>
    <t>5 ALOC</t>
  </si>
  <si>
    <t>anna@5aloc.com.br ; cptrocas@dotz.com.br</t>
  </si>
  <si>
    <t>Thereza Maia Pinto</t>
  </si>
  <si>
    <t>F006938</t>
  </si>
  <si>
    <t>FIRST DOWN EIRELI ME</t>
  </si>
  <si>
    <t>23.225.070/0001-43</t>
  </si>
  <si>
    <t>FIRST DOWN</t>
  </si>
  <si>
    <t>Jaguaruna</t>
  </si>
  <si>
    <t>contato@firstdown.com.br ; cptrocas@dotz.com.br</t>
  </si>
  <si>
    <t>F006939</t>
  </si>
  <si>
    <t>MAURO SPROVIERI UNIFORMES LTDA - EPP</t>
  </si>
  <si>
    <t>58.404.500/0001-79</t>
  </si>
  <si>
    <t>SPROVIERI UNIFORMES</t>
  </si>
  <si>
    <t>ferlucci@ferlucci.com.br ; cptrocas@dotz.com.br</t>
  </si>
  <si>
    <t>Bresser</t>
  </si>
  <si>
    <t>F006940</t>
  </si>
  <si>
    <t>Débora Rita Santos Bertagnoli</t>
  </si>
  <si>
    <t>294.614.958-70</t>
  </si>
  <si>
    <t>F006941</t>
  </si>
  <si>
    <t>56.527.062/0037-11</t>
  </si>
  <si>
    <t>Hirota Food Express Berrini</t>
  </si>
  <si>
    <t>contasareceber@hirota.com.br ; cptrocas@dotz.com.br</t>
  </si>
  <si>
    <t>F006942</t>
  </si>
  <si>
    <t>56.527.062/0036-30</t>
  </si>
  <si>
    <t>Hirota Food Express Bras</t>
  </si>
  <si>
    <t>João Teodoro</t>
  </si>
  <si>
    <t>F006943</t>
  </si>
  <si>
    <t>Chama Supermercados - Loja 02</t>
  </si>
  <si>
    <t>Águia de Haia</t>
  </si>
  <si>
    <t>F006944</t>
  </si>
  <si>
    <t>Chama Supermercados - Loja 03</t>
  </si>
  <si>
    <t>F006945</t>
  </si>
  <si>
    <t>Chama Supermercados - Loja 04</t>
  </si>
  <si>
    <t>Estrada de Cabreuva</t>
  </si>
  <si>
    <t>F006946</t>
  </si>
  <si>
    <t>Chama Supermercados - Loja 05</t>
  </si>
  <si>
    <t>F006947</t>
  </si>
  <si>
    <t>Loja 07 – MIN MERCADO CHAMA LTDA</t>
  </si>
  <si>
    <t>Chama Supermercados - Loja 07</t>
  </si>
  <si>
    <t>F006948</t>
  </si>
  <si>
    <t>Chama Supermercados - Loja 08</t>
  </si>
  <si>
    <t>Osvaldo Valle Cordeiro,</t>
  </si>
  <si>
    <t>F006949</t>
  </si>
  <si>
    <t>COTACAO DISTRIBUIDORA DE TITULOS E VALORES MOBILIARIOS S.A.</t>
  </si>
  <si>
    <t>17.354.911/0001-10</t>
  </si>
  <si>
    <t>F006950</t>
  </si>
  <si>
    <t>Chama Supermercados - Loja 09</t>
  </si>
  <si>
    <t>F006951</t>
  </si>
  <si>
    <t>Chama Supermercados - Loja 10</t>
  </si>
  <si>
    <t>F006952</t>
  </si>
  <si>
    <t>Chama Supermercados - Loja 12</t>
  </si>
  <si>
    <t>Pres. Costa e Silva</t>
  </si>
  <si>
    <t>F006953</t>
  </si>
  <si>
    <t>Chama Supermercados - Loja 13</t>
  </si>
  <si>
    <t>Córrego do Bom Jesus</t>
  </si>
  <si>
    <t>F006954</t>
  </si>
  <si>
    <t>Chama Supermercados - Loja 14</t>
  </si>
  <si>
    <t>F006955</t>
  </si>
  <si>
    <t>Chama Supermercados - Loja 15</t>
  </si>
  <si>
    <t>Rua do Oratório</t>
  </si>
  <si>
    <t>F006956</t>
  </si>
  <si>
    <t>Chama Supermercados - Loja 16</t>
  </si>
  <si>
    <t>Barão de Penedo</t>
  </si>
  <si>
    <t>F006957</t>
  </si>
  <si>
    <t>H2S4 CONFECCAO E CALCADOS LTDA</t>
  </si>
  <si>
    <t>05.055.599/0002-65</t>
  </si>
  <si>
    <t>ARTWALK</t>
  </si>
  <si>
    <t>relacionamento@artwalk.com.br ; cptrocas@dotz.com.br</t>
  </si>
  <si>
    <t>Curtume</t>
  </si>
  <si>
    <t>F006958</t>
  </si>
  <si>
    <t>Fausto Koda Konishi</t>
  </si>
  <si>
    <t>263.617.988-79</t>
  </si>
  <si>
    <t>F006959</t>
  </si>
  <si>
    <t>Larissa Yumi Shimono</t>
  </si>
  <si>
    <t>368.975.538-75</t>
  </si>
  <si>
    <t>F006960</t>
  </si>
  <si>
    <t>56.527.062/0038-00</t>
  </si>
  <si>
    <t>Hirota Food Express Augusta</t>
  </si>
  <si>
    <t>Agusta</t>
  </si>
  <si>
    <t>F006961</t>
  </si>
  <si>
    <t>MANTICORA NEGOCIOS E SERVICOS LTDA</t>
  </si>
  <si>
    <t>29.168.941/0001-10</t>
  </si>
  <si>
    <t>VIAGENS NA WEB</t>
  </si>
  <si>
    <t>GBAUTZER@GMAIL.COM ; cptrocas@dotz.com.br</t>
  </si>
  <si>
    <t>UNIVERSITARIO</t>
  </si>
  <si>
    <t>F006962</t>
  </si>
  <si>
    <t>CREDPARTNER CONSULTORIA EM CREDITO &amp; COBRANCA LTDA.</t>
  </si>
  <si>
    <t>17.021.518/0001-04</t>
  </si>
  <si>
    <t>f006963</t>
  </si>
  <si>
    <t>GLOBALL SERVIÇOS DE MARKETING LTDA</t>
  </si>
  <si>
    <t>19.734.676/0001-37</t>
  </si>
  <si>
    <t>GLOBAL POINTS</t>
  </si>
  <si>
    <t>fabio.kezam@globalpoints.com.br</t>
  </si>
  <si>
    <t>f006964</t>
  </si>
  <si>
    <t>GSOFT SOLUCOES EM TECNOLOGIA EIRELI</t>
  </si>
  <si>
    <t>20.622.295/0001-45</t>
  </si>
  <si>
    <t>GENIALTEC TERMINAIS DE AUTOATENDIMENTO</t>
  </si>
  <si>
    <t>financeiro@genialtec.com.br ; cptrocas@dotz.com.br</t>
  </si>
  <si>
    <t>João Stoerberl</t>
  </si>
  <si>
    <t>f006965</t>
  </si>
  <si>
    <t>BH - Posto Divinópolis</t>
  </si>
  <si>
    <t>f006966</t>
  </si>
  <si>
    <t>João Henrique de Jesus Costa</t>
  </si>
  <si>
    <t>326.502.298-61</t>
  </si>
  <si>
    <t>f006967</t>
  </si>
  <si>
    <t>Marcela Hagstrom Barreiros dos Santos</t>
  </si>
  <si>
    <t>375.162.558-58</t>
  </si>
  <si>
    <t>f006968</t>
  </si>
  <si>
    <t>FLAVIO DE PAULA ROCCO - ME</t>
  </si>
  <si>
    <t>19.691.507/0001-67</t>
  </si>
  <si>
    <t>QUALITY PROMO SERVICE</t>
  </si>
  <si>
    <t>financeiro@qualitypromoservice.com.br ; cptrocas@dotz.com.br</t>
  </si>
  <si>
    <t>COTOVIA</t>
  </si>
  <si>
    <t>f006969</t>
  </si>
  <si>
    <t>ALLINE PINTO RAMALHO ME</t>
  </si>
  <si>
    <t>29.172.419/0001-02</t>
  </si>
  <si>
    <t>BLITZ BOLSAS E BRINDES</t>
  </si>
  <si>
    <t>tatiane@blitzbolsas.com.br ; cptrocas@dotz.com.br</t>
  </si>
  <si>
    <t>Antonio Caldas</t>
  </si>
  <si>
    <t>F006970</t>
  </si>
  <si>
    <t>A. Angeloni &amp; Cia. Ltda.</t>
  </si>
  <si>
    <t>83.646.984/0094-09</t>
  </si>
  <si>
    <t>Angeloni São José dos Pinhais</t>
  </si>
  <si>
    <t>F006971</t>
  </si>
  <si>
    <t>00.070.509/0034-79</t>
  </si>
  <si>
    <t>Super Nosso Planalto</t>
  </si>
  <si>
    <t>General Olimpio Mourao Filho</t>
  </si>
  <si>
    <t>F006972</t>
  </si>
  <si>
    <t>00.070.509/0033-98</t>
  </si>
  <si>
    <t>Super Nosso Salgado Filho</t>
  </si>
  <si>
    <t>F006973</t>
  </si>
  <si>
    <t>OTIMA COMERCIAL DE ALIMENTOS S A</t>
  </si>
  <si>
    <t>Ultrabox - Sobradinho</t>
  </si>
  <si>
    <t>Q 8 Comercio Local</t>
  </si>
  <si>
    <t>F006974</t>
  </si>
  <si>
    <t>Joao Paulo Rodrigues Mouro Manzon</t>
  </si>
  <si>
    <t>F006975</t>
  </si>
  <si>
    <t>00.447.821/0163-36</t>
  </si>
  <si>
    <t>Brasília - 162 Rosário SCES TRECHO 2</t>
  </si>
  <si>
    <t>andrea.mattos@d1000varejofarma.com.br;morgana.andrade@d1000varejofarma.com.br</t>
  </si>
  <si>
    <t>TR SCES TRECHO 2</t>
  </si>
  <si>
    <t>F006976</t>
  </si>
  <si>
    <t>07.240.641/0037-73</t>
  </si>
  <si>
    <t>S&amp;P Posto Gloria</t>
  </si>
  <si>
    <t>admcartoes@sobralepalacio.com.br; contaspagar@sobralepalacio.com.br</t>
  </si>
  <si>
    <t>F006977</t>
  </si>
  <si>
    <t>UNIAO RURALISTA RIO DOCE</t>
  </si>
  <si>
    <t>16.949.794/0001-74</t>
  </si>
  <si>
    <t>EXPOAGRO</t>
  </si>
  <si>
    <t>UNIAO.CFINANCEIRA@GMAIL.COM ; cptrocas@dotz.com.br</t>
  </si>
  <si>
    <t>JOAO DIAS DUARTE</t>
  </si>
  <si>
    <t>F006978</t>
  </si>
  <si>
    <t>03.720.882/0022-82</t>
  </si>
  <si>
    <t>Mercadinho São Luiz Pátio Agua Fria</t>
  </si>
  <si>
    <t>Loja 18</t>
  </si>
  <si>
    <t>F006979</t>
  </si>
  <si>
    <t>Willian Oliveira Miranda</t>
  </si>
  <si>
    <t>868.108.391-00</t>
  </si>
  <si>
    <t>F006980</t>
  </si>
  <si>
    <t>Lucas D'Angelo Prado Melo</t>
  </si>
  <si>
    <t>136.573.047-62</t>
  </si>
  <si>
    <t>F006981</t>
  </si>
  <si>
    <t>Daniel Heidi Kakuto</t>
  </si>
  <si>
    <t>294.004.408-20</t>
  </si>
  <si>
    <t>F006982</t>
  </si>
  <si>
    <t>Vinicius Macedo Barbosa</t>
  </si>
  <si>
    <t>391.489.008-85</t>
  </si>
  <si>
    <t>F006983</t>
  </si>
  <si>
    <t>MULTIREDE INFORMÁTICA LTDA</t>
  </si>
  <si>
    <t>66.060.088/0001-45</t>
  </si>
  <si>
    <t>O MESMO</t>
  </si>
  <si>
    <t>vgalliotte@multirede.com.br ; cptrocas@dotz.com.br</t>
  </si>
  <si>
    <t>Dr Eduardo de Souza Aranha</t>
  </si>
  <si>
    <t>F006984</t>
  </si>
  <si>
    <t>POS CASH SERVICOS DE INFORMATICA LTDA</t>
  </si>
  <si>
    <t>02.582.024/0001-21</t>
  </si>
  <si>
    <t>P.O.S. CASH</t>
  </si>
  <si>
    <t>cmcontabilidade@casamagalhaes.com.br ; cptrocas@dotz.com.br</t>
  </si>
  <si>
    <t>Rua Luiza Miranda Coelho</t>
  </si>
  <si>
    <t>F006985</t>
  </si>
  <si>
    <t>AHZ EVENTOS EIRELI - EPP</t>
  </si>
  <si>
    <t>22.679.368/0001-60</t>
  </si>
  <si>
    <t>AHZ EVENTOS</t>
  </si>
  <si>
    <t>financeiro@hzeventos.com.br ; cptrocas@dotz.com.br</t>
  </si>
  <si>
    <t>TV Feliciana Panieri Rocco</t>
  </si>
  <si>
    <t>F006986</t>
  </si>
  <si>
    <t>PATRICIA BORGES DA SILVA 37992768825</t>
  </si>
  <si>
    <t>29.752.187/0001-61</t>
  </si>
  <si>
    <t>TRANSVERSA</t>
  </si>
  <si>
    <t>paty24456@gmail.com ; cptrocas@dotz.com.br</t>
  </si>
  <si>
    <t>JORGE TIBIRICA</t>
  </si>
  <si>
    <t>F006987</t>
  </si>
  <si>
    <t>Araucária Comunicação Visual e Serviços Gráficos Ltda.</t>
  </si>
  <si>
    <t>10.948.345/0001-25</t>
  </si>
  <si>
    <t>Imprime Comunicação</t>
  </si>
  <si>
    <t>lualves@imprimeadesivos.com.br ; cptrocas@dotz.com.br</t>
  </si>
  <si>
    <t>Rua Domingos Antonio Moro</t>
  </si>
  <si>
    <t>F006988</t>
  </si>
  <si>
    <t>OPICE BLUM TREINAMENTOS E CONSULTORIA LTDA</t>
  </si>
  <si>
    <t>04.282.765/0001-12</t>
  </si>
  <si>
    <t>JOAQUIM EUGENIO DE LIMA</t>
  </si>
  <si>
    <t>F006989</t>
  </si>
  <si>
    <t>PAULA DE AZEVEDO MORAIS 84979038549</t>
  </si>
  <si>
    <t>23.147.615/0001-40</t>
  </si>
  <si>
    <t>COLETIVO NÃO DESCULPO</t>
  </si>
  <si>
    <t>pmorais78@gmail.com ; cptrocas@dotz.com.br</t>
  </si>
  <si>
    <t>F006990</t>
  </si>
  <si>
    <t>Victor de Carvalho Sanchez</t>
  </si>
  <si>
    <t>375.900.748-10</t>
  </si>
  <si>
    <t>F006991</t>
  </si>
  <si>
    <t>Diogo Hideki Kamikoga</t>
  </si>
  <si>
    <t>F006992</t>
  </si>
  <si>
    <t>Adriana Aparecida Branco</t>
  </si>
  <si>
    <t>127.564.388-47</t>
  </si>
  <si>
    <t>F006993</t>
  </si>
  <si>
    <t>Thainer Goerck</t>
  </si>
  <si>
    <t>F006994</t>
  </si>
  <si>
    <t>PATRÍCIA MANGUEIRA SERRADAS</t>
  </si>
  <si>
    <t>351.921.888-73</t>
  </si>
  <si>
    <t>F006995</t>
  </si>
  <si>
    <t>ASSOCIAÇÃO TODXS</t>
  </si>
  <si>
    <t>27.269.572/0001-27</t>
  </si>
  <si>
    <t>TODXS</t>
  </si>
  <si>
    <t>HENRIQUE.FERAREGE@TERRA.COM.BR ; cptrocas@dotz.com.br</t>
  </si>
  <si>
    <t>CORREGGIO</t>
  </si>
  <si>
    <t>F006996</t>
  </si>
  <si>
    <t>MART UNIVERSITÁRIA IMPRESSÕES RÁPIDAS LTDA - ME</t>
  </si>
  <si>
    <t>20.696.629/0002-06</t>
  </si>
  <si>
    <t>MART GRÁFICA RÁPIDA</t>
  </si>
  <si>
    <t>itaimbibi@mart.com.br ; cptrocas@dotz.com.br</t>
  </si>
  <si>
    <t>F006997</t>
  </si>
  <si>
    <t>Leandro Barankiewicz</t>
  </si>
  <si>
    <t>251.829.508-96</t>
  </si>
  <si>
    <t>F006998</t>
  </si>
  <si>
    <t>APEIRON PROCESSAMENTO DE DADOS LTDA</t>
  </si>
  <si>
    <t>12.302.367/0001-49</t>
  </si>
  <si>
    <t>CARDOSO DE ALMEIDA</t>
  </si>
  <si>
    <t>F006999</t>
  </si>
  <si>
    <t>Ribeiro Transporte e Logistica Multiodal LTDA - EPP</t>
  </si>
  <si>
    <t>19.091.815/0001-51</t>
  </si>
  <si>
    <t>Rtrans Logistica</t>
  </si>
  <si>
    <t>rafael.ribeiro@rtrans.com.br ; cptrocas@dotz.com.br</t>
  </si>
  <si>
    <t>Charles Darwin</t>
  </si>
  <si>
    <t>F007000</t>
  </si>
  <si>
    <t>CONNECT SHOPPER SERVIÇOS EMPRESARIAIS LTDA ME</t>
  </si>
  <si>
    <t>03.425.141/0001-44</t>
  </si>
  <si>
    <t>CONNECT SHOPPER</t>
  </si>
  <si>
    <t>contabil@jocivancontabil.com.br ; cptrocas@dotz.com.br</t>
  </si>
  <si>
    <t>F007001</t>
  </si>
  <si>
    <t>Caroline Sambati Sampaio Flores</t>
  </si>
  <si>
    <t>307.114.178-57</t>
  </si>
  <si>
    <t>F007002</t>
  </si>
  <si>
    <t>CABIFY AGENCIA DE SERVICOS DE TRANSPORTE DE PASSAGEIROS LTDA.</t>
  </si>
  <si>
    <t>24.866.506/0001-46</t>
  </si>
  <si>
    <t>INFO@CABIFY.MX</t>
  </si>
  <si>
    <t>EUGENIO DE MEDEIROS</t>
  </si>
  <si>
    <t>F007003</t>
  </si>
  <si>
    <t>Giuliana Silva Baretta Daniel</t>
  </si>
  <si>
    <t>355.224.218-00</t>
  </si>
  <si>
    <t>F007004</t>
  </si>
  <si>
    <t>Vitor Alves Junior</t>
  </si>
  <si>
    <t>347.990.948-58</t>
  </si>
  <si>
    <t>F007005</t>
  </si>
  <si>
    <t>LEANDRO BISSOLI SOCIEDADE DE ADVOGADOS</t>
  </si>
  <si>
    <t>07.913.446/0001-56</t>
  </si>
  <si>
    <t>alessandrapintor@pgadvoados.com.br</t>
  </si>
  <si>
    <t>Damasceno Vieiro</t>
  </si>
  <si>
    <t>F007006</t>
  </si>
  <si>
    <t>COMADRE COWORK LTDA ME</t>
  </si>
  <si>
    <t>28.301.843/0001-47</t>
  </si>
  <si>
    <t>COMADRE COWORK</t>
  </si>
  <si>
    <t>adm@comadrecowork.com.br ; cptrocas@dotz.com.br</t>
  </si>
  <si>
    <t>F007007</t>
  </si>
  <si>
    <t>GARDEN PARK LTDA.</t>
  </si>
  <si>
    <t>01.182.238/0008-14</t>
  </si>
  <si>
    <t>GSAVASSIJARDIM@GMAIL.COM ; cptrocas@dotz.com.br</t>
  </si>
  <si>
    <t>RIO GRANDE DO NORTO</t>
  </si>
  <si>
    <t>F007008</t>
  </si>
  <si>
    <t>PROMOTRANS LOGÍSTICA E DISTRIBUIÇÃO EIRELI.</t>
  </si>
  <si>
    <t>25.046.796/0001-44</t>
  </si>
  <si>
    <t>promotrans@promotrans.com.br ; cptrocas@dotz.com.br</t>
  </si>
  <si>
    <t>Thomas Edison</t>
  </si>
  <si>
    <t>F007009</t>
  </si>
  <si>
    <t>ENVELOPACK INDUSTRIA DE EMBALAGENS ESPECIAIS EIRELE- ME</t>
  </si>
  <si>
    <t>23.924.587/0001-20</t>
  </si>
  <si>
    <t>ENVELOPACK</t>
  </si>
  <si>
    <t>roberta@envelopack.com.br ; cptrocas@dotz.com.br</t>
  </si>
  <si>
    <t>ALTO DO BONFIM</t>
  </si>
  <si>
    <t>F007010</t>
  </si>
  <si>
    <t>ACCENTURE DO BRASIL LTDA</t>
  </si>
  <si>
    <t>96.534.094/0001-58</t>
  </si>
  <si>
    <t>F007011</t>
  </si>
  <si>
    <t>Rafael Silva Luciano</t>
  </si>
  <si>
    <t>462.618.168-67</t>
  </si>
  <si>
    <t>F007012</t>
  </si>
  <si>
    <t>DANILO MARTINS RODRIGUES</t>
  </si>
  <si>
    <t>F007013</t>
  </si>
  <si>
    <t>FABIANA CRISTINA DOS SANTOS LEMOS</t>
  </si>
  <si>
    <t>317.230.598-89</t>
  </si>
  <si>
    <t>F007014</t>
  </si>
  <si>
    <t>OCTAVIO PIRES NETO</t>
  </si>
  <si>
    <t>30.607.879/0001-03</t>
  </si>
  <si>
    <t>OCTAVIO_PIRES@HOTMAIL.COM</t>
  </si>
  <si>
    <t>Dr. Elias Chaves</t>
  </si>
  <si>
    <t>F007015</t>
  </si>
  <si>
    <t>Mariana Aparecida Oliveira Nepomuceno</t>
  </si>
  <si>
    <t>063.412.826-48</t>
  </si>
  <si>
    <t>F007016</t>
  </si>
  <si>
    <t>Leonardo da Silva Melo</t>
  </si>
  <si>
    <t>367037958-43</t>
  </si>
  <si>
    <t>F007017</t>
  </si>
  <si>
    <t>Leandro Sanchez de Oliveira</t>
  </si>
  <si>
    <t>271.364.048-27</t>
  </si>
  <si>
    <t>F007018</t>
  </si>
  <si>
    <t>INVOLVES SOLUÇÕES TECNOLÓGICAS LTDA</t>
  </si>
  <si>
    <t>10.903.643/0001-07</t>
  </si>
  <si>
    <t>INVOLVES</t>
  </si>
  <si>
    <t>financeiro@involves.com.br ; cptrocas@dotz.com.br</t>
  </si>
  <si>
    <t>F007019</t>
  </si>
  <si>
    <t>VENTRON INFORMÁTICA LTDA</t>
  </si>
  <si>
    <t>24.515.882/0001-96</t>
  </si>
  <si>
    <t>janaina@ventron.com.br ; cptrocas@dotz.com.br</t>
  </si>
  <si>
    <t>Ireno Silva Venancio</t>
  </si>
  <si>
    <t>F007020</t>
  </si>
  <si>
    <t>AGILE THINK ASSESSORIA E TREINAMENTO LTDA ME</t>
  </si>
  <si>
    <t>25.109.426/0001-09</t>
  </si>
  <si>
    <t>AGILE THINK</t>
  </si>
  <si>
    <t>leandro@agilethink.com.br ; cptrocas@dotz.com.br</t>
  </si>
  <si>
    <t>Cavour</t>
  </si>
  <si>
    <t>F007021</t>
  </si>
  <si>
    <t>LAISA BRUNA PEREIRA DE LIMA</t>
  </si>
  <si>
    <t>28.896.460/0001-69</t>
  </si>
  <si>
    <t>SÃO JOSE DO RIO PRETO</t>
  </si>
  <si>
    <t>ponitgravações@gmail.com ; cptrocas@dotz.com.br</t>
  </si>
  <si>
    <t>Douglas de Oliveira</t>
  </si>
  <si>
    <t>F007022</t>
  </si>
  <si>
    <t>portograo@gmail.com ; cptrocas@dotz.com.br</t>
  </si>
  <si>
    <t>Rua Fidêncio Ramos</t>
  </si>
  <si>
    <t>F007023</t>
  </si>
  <si>
    <t>Carolina Miorim Nóbrega Kiçula</t>
  </si>
  <si>
    <t>265.786.148-26</t>
  </si>
  <si>
    <t>carolina.kicula@dotz.com</t>
  </si>
  <si>
    <t>F007024</t>
  </si>
  <si>
    <t>J.A.S COMERCIAL</t>
  </si>
  <si>
    <t>Pit Stop</t>
  </si>
  <si>
    <t>postorrj@ig.com.br ; cptrocas@dotz.com.br</t>
  </si>
  <si>
    <t>F007025</t>
  </si>
  <si>
    <t>CONVENIENCIA MOINHO</t>
  </si>
  <si>
    <t>postomoinho@yahoo.com.br ; cptrocas@dotz.com.br</t>
  </si>
  <si>
    <t>Professor Jose Inacio de Souza</t>
  </si>
  <si>
    <t>F007026</t>
  </si>
  <si>
    <t>JR CONVENIENCIA</t>
  </si>
  <si>
    <t>jrautoposto@yahoo.com.br ; cptrocas@dotz.com.br</t>
  </si>
  <si>
    <t>F007027</t>
  </si>
  <si>
    <t>AUTO POSTO PAMPA LTD</t>
  </si>
  <si>
    <t>leandro.atanasio@postopampa.com.br ; cptrocas@dotz.com.br</t>
  </si>
  <si>
    <t>Jose Remigio Prezia</t>
  </si>
  <si>
    <t>F007028</t>
  </si>
  <si>
    <t>ORTIZ E OLIVEIRA</t>
  </si>
  <si>
    <t>SAO SEBASTIAO DO PAR</t>
  </si>
  <si>
    <t>celio@postosantosdumont.com.br ; cptrocas@dotz.com.br</t>
  </si>
  <si>
    <t>ZEZE AMARAL</t>
  </si>
  <si>
    <t>F007029</t>
  </si>
  <si>
    <t>CONVENIENCIA VIP LTD</t>
  </si>
  <si>
    <t>autopostogloria2@gmail.com ; cptrocas@dotz.com.br</t>
  </si>
  <si>
    <t>COMENDADOR JOSE GARCIA</t>
  </si>
  <si>
    <t>F007030</t>
  </si>
  <si>
    <t>AUTO POSTO DAS INDUS</t>
  </si>
  <si>
    <t>fiscal@autopostodasindustrias.com.br ; cptrocas@dotz.com.br</t>
  </si>
  <si>
    <t>PREFEITO OLAVO GOMES DE OL</t>
  </si>
  <si>
    <t>F007031</t>
  </si>
  <si>
    <t>SANTIAGO NOGUEIRA</t>
  </si>
  <si>
    <t>postopedranegra@gmail.com ; cptrocas@dotz.com.br</t>
  </si>
  <si>
    <t>dos Imigrantes</t>
  </si>
  <si>
    <t>F007032</t>
  </si>
  <si>
    <t>MATEUS BEER</t>
  </si>
  <si>
    <t>IBIRACI</t>
  </si>
  <si>
    <t>mnarciso1@gmail.com ; cptrocas@dotz.com.br</t>
  </si>
  <si>
    <t>CEZAR JORGE ELIAS</t>
  </si>
  <si>
    <t>F007033</t>
  </si>
  <si>
    <t>LANCHONETE PATAVIVA</t>
  </si>
  <si>
    <t>Taiobeiras</t>
  </si>
  <si>
    <t>lrrocha@grupopatativa.com.br ; cptrocas@dotz.com.br</t>
  </si>
  <si>
    <t>Da Saudade</t>
  </si>
  <si>
    <t>F007034</t>
  </si>
  <si>
    <t>CONVEN.PATATIVA</t>
  </si>
  <si>
    <t>Salinas</t>
  </si>
  <si>
    <t>hotelroyal@grupopatativa.com.br ; cptrocas@dotz.com.br</t>
  </si>
  <si>
    <t>FLORISPES CRISPIM</t>
  </si>
  <si>
    <t>F007035</t>
  </si>
  <si>
    <t>CONV BOA VISTA</t>
  </si>
  <si>
    <t>guilherme@postoboavista.com.br ; cptrocas@dotz.com.br</t>
  </si>
  <si>
    <t>Antonio Alves Carneiro</t>
  </si>
  <si>
    <t>F007036</t>
  </si>
  <si>
    <t>GOOD STOP GUAXUPE</t>
  </si>
  <si>
    <t>Guaxupe</t>
  </si>
  <si>
    <t>pedro.planejamento@gruporvm.com.br ; cptrocas@dotz.com.br</t>
  </si>
  <si>
    <t>PADRE JOAO JOSE</t>
  </si>
  <si>
    <t>F007037</t>
  </si>
  <si>
    <t>AUTO POSTO BELA VIST</t>
  </si>
  <si>
    <t>Santo Antonio do Monte</t>
  </si>
  <si>
    <t>postobelavista.br@gmail.com ; cptrocas@dotz.com.br</t>
  </si>
  <si>
    <t>Jose Ulisses de Oliveira</t>
  </si>
  <si>
    <t>F007038</t>
  </si>
  <si>
    <t>PIT STOP MAJOR SF</t>
  </si>
  <si>
    <t>São Francisco</t>
  </si>
  <si>
    <t>maurobragasergio@hotmail.com ; cptrocas@dotz.com.br</t>
  </si>
  <si>
    <t>F007039</t>
  </si>
  <si>
    <t>PIT STOP MAJOR BRASI</t>
  </si>
  <si>
    <t>Brasilia de Minas</t>
  </si>
  <si>
    <t>distrimajor@yahoo.com.br ; cptrocas@dotz.com.br</t>
  </si>
  <si>
    <t>Newton Veloso</t>
  </si>
  <si>
    <t>F007040</t>
  </si>
  <si>
    <t>POSTO MAP</t>
  </si>
  <si>
    <t>Manhumirim</t>
  </si>
  <si>
    <t>secretaria@postomap.com.br ; cptrocas@dotz.com.br</t>
  </si>
  <si>
    <t>Teofilo Tostes</t>
  </si>
  <si>
    <t>F007041</t>
  </si>
  <si>
    <t>PIT STOP ALTEROSA</t>
  </si>
  <si>
    <t>distribuidoraalterosapedro@gmail.com ; cptrocas@dotz.com.br</t>
  </si>
  <si>
    <t>F007042</t>
  </si>
  <si>
    <t>AUTO POSTO TIGRESA</t>
  </si>
  <si>
    <t>Ouro Branco</t>
  </si>
  <si>
    <t>leonardo@l3log.com.br ; cptrocas@dotz.com.br</t>
  </si>
  <si>
    <t>Mariza de Souza Mendes</t>
  </si>
  <si>
    <t>F007043</t>
  </si>
  <si>
    <t>Pit Stop Fml</t>
  </si>
  <si>
    <t>JANAUBA</t>
  </si>
  <si>
    <t>maicomjhonney@hotmail.com ; cptrocas@dotz.com.br</t>
  </si>
  <si>
    <t>RIO PRETO</t>
  </si>
  <si>
    <t>F007044</t>
  </si>
  <si>
    <t>POSTO DOM BOSCO</t>
  </si>
  <si>
    <t>pedro@valadaresgontijo.com.br ; cptrocas@dotz.com.br</t>
  </si>
  <si>
    <t>F007045</t>
  </si>
  <si>
    <t>COMB</t>
  </si>
  <si>
    <t>Jose Ananias de Aguiar</t>
  </si>
  <si>
    <t>F007046</t>
  </si>
  <si>
    <t>GOOD STOP COM</t>
  </si>
  <si>
    <t>Jose Paulino da Costa</t>
  </si>
  <si>
    <t>F007047</t>
  </si>
  <si>
    <t>PIT STOP POSTO MAIS</t>
  </si>
  <si>
    <t>leonardobertoloto@gmail.com ; cptrocas@dotz.com.br</t>
  </si>
  <si>
    <t>João Modesto</t>
  </si>
  <si>
    <t>F007048</t>
  </si>
  <si>
    <t>COMERCIAL BANDEIRA</t>
  </si>
  <si>
    <t>F007049</t>
  </si>
  <si>
    <t>JAQUELINE BASTOS</t>
  </si>
  <si>
    <t>Manga</t>
  </si>
  <si>
    <t>ro.mayor@yahoo.com.br ; cptrocas@dotz.com.br</t>
  </si>
  <si>
    <t>F007050</t>
  </si>
  <si>
    <t>MAJOR CERVEJARIA JAN</t>
  </si>
  <si>
    <t>Januaria</t>
  </si>
  <si>
    <t>wanessamajor30@yahoo.com.br ; cptrocas@dotz.com.br</t>
  </si>
  <si>
    <t>F007051</t>
  </si>
  <si>
    <t>POSTO AMIGAO II</t>
  </si>
  <si>
    <t>Timoteo</t>
  </si>
  <si>
    <t>381 km 195</t>
  </si>
  <si>
    <t>F007052</t>
  </si>
  <si>
    <t>POSTO PETROGAS</t>
  </si>
  <si>
    <t>F007053</t>
  </si>
  <si>
    <t>OCEANIC CONVEN</t>
  </si>
  <si>
    <t>postovistaalegreltda@gmail.com ; cptrocas@dotz.com.br</t>
  </si>
  <si>
    <t>Juatuba</t>
  </si>
  <si>
    <t>F007054</t>
  </si>
  <si>
    <t>CERVEJARIA MAJOR</t>
  </si>
  <si>
    <t>Jaiba</t>
  </si>
  <si>
    <t>CORONE L MOACIR JOSE DA SILVA</t>
  </si>
  <si>
    <t>F007055</t>
  </si>
  <si>
    <t>PIT STOP CASARAO</t>
  </si>
  <si>
    <t>posto.carrao@yahoo.com.br ; cptrocas@dotz.com.br</t>
  </si>
  <si>
    <t>F007056</t>
  </si>
  <si>
    <t>DISTRIBUIDORA TIMBA</t>
  </si>
  <si>
    <t>nychollass@hotmail.com ; cptrocas@dotz.com.br</t>
  </si>
  <si>
    <t>Almerinda da Costa Ribeiro</t>
  </si>
  <si>
    <t>F007057</t>
  </si>
  <si>
    <t>CONVENIENCE MOC</t>
  </si>
  <si>
    <t>Pires e Albuquerque</t>
  </si>
  <si>
    <t>F007058</t>
  </si>
  <si>
    <t>POSTO BOAS NOVAS</t>
  </si>
  <si>
    <t>Belo Oriente</t>
  </si>
  <si>
    <t>g.c.t@hotmail.com ; cptrocas@dotz.com.br</t>
  </si>
  <si>
    <t>Primeiro de Março</t>
  </si>
  <si>
    <t>F007059</t>
  </si>
  <si>
    <t>LAVA JATO VEM K LTDA.</t>
  </si>
  <si>
    <t>autopostovemk@gmail.com ; cptrocas@dotz.com.br</t>
  </si>
  <si>
    <t>F007060</t>
  </si>
  <si>
    <t>VINICIUS DE MELO GONÇALVES</t>
  </si>
  <si>
    <t>postoacesita1@gmail.com ; cptrocas@dotz.com.br</t>
  </si>
  <si>
    <t>Presidente Tancredo de Almeida Neves</t>
  </si>
  <si>
    <t>F007061</t>
  </si>
  <si>
    <t>POSTO RAUL LINS</t>
  </si>
  <si>
    <t>chagaslins@gmail.com ; cptrocas@dotz.com.br</t>
  </si>
  <si>
    <t>AV DR. JOSE RUFINO</t>
  </si>
  <si>
    <t>F007062</t>
  </si>
  <si>
    <t>POSTO MONTE AZUL LTD</t>
  </si>
  <si>
    <t>postoshell.torre@hotmail.com ; cptrocas@dotz.com.br</t>
  </si>
  <si>
    <t>AV RECIFE</t>
  </si>
  <si>
    <t>F007063</t>
  </si>
  <si>
    <t>POSTO LEAO DA ILHA P</t>
  </si>
  <si>
    <t>postoleaodailha@ig.com.br ; cptrocas@dotz.com.br</t>
  </si>
  <si>
    <t>ENGENHEIRO ABDIAS DE CARVA</t>
  </si>
  <si>
    <t>F007064</t>
  </si>
  <si>
    <t>MEGA POSTO LTDA</t>
  </si>
  <si>
    <t>junior@petromega.com.br ; cptrocas@dotz.com.br</t>
  </si>
  <si>
    <t>AV MARECHAL MASCARENHAS DE MORAIS</t>
  </si>
  <si>
    <t>F007065</t>
  </si>
  <si>
    <t>POSTO MODELO JM</t>
  </si>
  <si>
    <t>marcus.caesas@petromega.com.br ; cptrocas@dotz.com.br</t>
  </si>
  <si>
    <t>AV PROF JOAO MEDEIROS</t>
  </si>
  <si>
    <t>F007066</t>
  </si>
  <si>
    <t>ZECA ALBUQUERQUE COM</t>
  </si>
  <si>
    <t>postozecaalbuquerque@gmail.com ; cptrocas@dotz.com.br</t>
  </si>
  <si>
    <t>SAO MIGUEL</t>
  </si>
  <si>
    <t>F007067</t>
  </si>
  <si>
    <t>F. S. GULDE COMBUSTI</t>
  </si>
  <si>
    <t>postopi@bol.com.br ; cptrocas@dotz.com.br</t>
  </si>
  <si>
    <t>R PADRE LEMOS</t>
  </si>
  <si>
    <t>F007068</t>
  </si>
  <si>
    <t>P ENSEADA DO NORTE L</t>
  </si>
  <si>
    <t>postoigarassu@hotmail.com ; cptrocas@dotz.com.br</t>
  </si>
  <si>
    <t>Av Gov Carlos de Lima Cavalcante</t>
  </si>
  <si>
    <t>F007069</t>
  </si>
  <si>
    <t>BIG POSTO BENFICA</t>
  </si>
  <si>
    <t>bigposto@gmail.com ; cptrocas@dotz.com.br</t>
  </si>
  <si>
    <t>AV CAXANGA</t>
  </si>
  <si>
    <t>F007070</t>
  </si>
  <si>
    <t>METRO PETROLEO LTDA</t>
  </si>
  <si>
    <t>mkcavalcanti1@gmail.com ; cptrocas@dotz.com.br</t>
  </si>
  <si>
    <t>AV PRESIDENTE DUTRA</t>
  </si>
  <si>
    <t>F007071</t>
  </si>
  <si>
    <t>R R DE M J</t>
  </si>
  <si>
    <t>tarcisiopmartins@hotmail.com ; cptrocas@dotz.com.br</t>
  </si>
  <si>
    <t>PROFESSOR JOSE CONSTANTINO</t>
  </si>
  <si>
    <t>F007072</t>
  </si>
  <si>
    <t>EH COMERCIO</t>
  </si>
  <si>
    <t>erickcordeiro@ig.com.br ; cptrocas@dotz.com.br</t>
  </si>
  <si>
    <t>Rod PE</t>
  </si>
  <si>
    <t>F007073</t>
  </si>
  <si>
    <t>opservicosmkt@ambev.com.br ; cptrocas@dotz.com.br</t>
  </si>
  <si>
    <t>DOUTOR RENATO PAES DE BARROS</t>
  </si>
  <si>
    <t>F007074</t>
  </si>
  <si>
    <t>REINALDO JOSE DOS SANTOS</t>
  </si>
  <si>
    <t>25.026.349/0001-23</t>
  </si>
  <si>
    <t>HELP-SERVICES</t>
  </si>
  <si>
    <t>helptec8@gmail.com ; cptrocas@dotz.com.br</t>
  </si>
  <si>
    <t>JOSE EVIVALDO ANTONIAZZI</t>
  </si>
  <si>
    <t>F007075</t>
  </si>
  <si>
    <t>Pedro Carvalho Pfeilsticke</t>
  </si>
  <si>
    <t>080.376.406-55</t>
  </si>
  <si>
    <t>F007076</t>
  </si>
  <si>
    <t>Diego Henrique Carvalho Camacho</t>
  </si>
  <si>
    <t>363.842.578-90</t>
  </si>
  <si>
    <t>F007077</t>
  </si>
  <si>
    <t>João Augusto Simões</t>
  </si>
  <si>
    <t>331.642.358-36</t>
  </si>
  <si>
    <t>F007078</t>
  </si>
  <si>
    <t>William Henrique Leal Moreira</t>
  </si>
  <si>
    <t>F007079</t>
  </si>
  <si>
    <t>Jean Michel Rollo Nasrallah</t>
  </si>
  <si>
    <t>395.716.608-09</t>
  </si>
  <si>
    <t>F007080</t>
  </si>
  <si>
    <t>Thiago de Freitas Gonçalves</t>
  </si>
  <si>
    <t>391696768-10</t>
  </si>
  <si>
    <t>F007081</t>
  </si>
  <si>
    <t>INSTITUTO BRASILEIRO DE CIENCIA BANCARIA</t>
  </si>
  <si>
    <t>INFI - INSTITUTO FEBRABAN</t>
  </si>
  <si>
    <t>SERIO.SIQUEIRA@INFI.COM.BR</t>
  </si>
  <si>
    <t>F007082</t>
  </si>
  <si>
    <t>Juliana Daikawa</t>
  </si>
  <si>
    <t>459.420.288-85</t>
  </si>
  <si>
    <t>F007083</t>
  </si>
  <si>
    <t>U.C.B. TURISMO LTDA</t>
  </si>
  <si>
    <t>05.056.462/0001-44</t>
  </si>
  <si>
    <t>carolina.novaes@chinatradecenter.com.br</t>
  </si>
  <si>
    <t>F007084</t>
  </si>
  <si>
    <t>Bruno Henrique Guedes de Lima</t>
  </si>
  <si>
    <t>064.491.794-65</t>
  </si>
  <si>
    <t>F007085</t>
  </si>
  <si>
    <t>SIMPLE PET INDUSTRIA E COMERCIO DE ALIMENTOS PARA ANIMAIS LTDA ME</t>
  </si>
  <si>
    <t>19.932.676/0001-41</t>
  </si>
  <si>
    <t>SIMPLE PET</t>
  </si>
  <si>
    <t>mariana.mine@simledog.com.br  ; cptrocas@dotz.com.br</t>
  </si>
  <si>
    <t>Dias Vieira</t>
  </si>
  <si>
    <t>F007086</t>
  </si>
  <si>
    <t>MUNDIAL VISTOS SANTOS - SERVICOS DE DESPACHANTE DE VISTO CONSULAR LTDA</t>
  </si>
  <si>
    <t>27.293.826/0001-42</t>
  </si>
  <si>
    <t>MUNDIAL VISTOS SANTOS</t>
  </si>
  <si>
    <t>CONSELHEIRO NEBIAS</t>
  </si>
  <si>
    <t>F007087</t>
  </si>
  <si>
    <t>CARVALHO HOSKEN HOTELARIA LTDA</t>
  </si>
  <si>
    <t>13.101.510/0002-88</t>
  </si>
  <si>
    <t>HILTON BARRA RIO DE JANEIRO</t>
  </si>
  <si>
    <t>Elide.Conti@hilton.com ; cptrocas@dotz.com.br</t>
  </si>
  <si>
    <t>S O DO PAA 10292/PAL 38883</t>
  </si>
  <si>
    <t>F007088</t>
  </si>
  <si>
    <t>MOVIMENTO DEMOCRATICO BRASILEIRO-SAO PAULO-SP-ESTADUAL</t>
  </si>
  <si>
    <t>45.302.874/0001-31</t>
  </si>
  <si>
    <t>Partido Democratico Brasileiro</t>
  </si>
  <si>
    <t>MARIARITAPMDBSP@GMAIL.COM</t>
  </si>
  <si>
    <t>MANOEL DA NOBREGA</t>
  </si>
  <si>
    <t>F007089</t>
  </si>
  <si>
    <t>JOSE DOS SANTOS BASTOS 93726970525</t>
  </si>
  <si>
    <t>28.085.164/0001-88</t>
  </si>
  <si>
    <t>jsbastos13@hotmail.com</t>
  </si>
  <si>
    <t>Orlando de Morais Faria</t>
  </si>
  <si>
    <t>F007090</t>
  </si>
  <si>
    <t>INEXS SOFTWARE CORPORATION LTDA</t>
  </si>
  <si>
    <t>04.657.725/0001-08</t>
  </si>
  <si>
    <t>INEX CONSULTING</t>
  </si>
  <si>
    <t>jo@inexsoft.com.br ; cptrocas@dotz.com.br</t>
  </si>
  <si>
    <t>ESTELA</t>
  </si>
  <si>
    <t>F007091</t>
  </si>
  <si>
    <t>VIA EXPRESSA GENTE E GESTÃO EIRELE</t>
  </si>
  <si>
    <t>68.153.014/0001-89</t>
  </si>
  <si>
    <t>JOÃO CORDEIRO</t>
  </si>
  <si>
    <t>ellen@joaocordeiro.com.br ; cptrocas@dotz.com.br</t>
  </si>
  <si>
    <t>Andiroba</t>
  </si>
  <si>
    <t>F007092</t>
  </si>
  <si>
    <t>AUTOMATECH SISTEMAS DE AUTOMACAO LTDA</t>
  </si>
  <si>
    <t>03.385.913/0001-61</t>
  </si>
  <si>
    <t>AUTOMATECH@AUTOMATECH.COM.BR</t>
  </si>
  <si>
    <t>DOUTOR JOAO INACIO</t>
  </si>
  <si>
    <t>F007093</t>
  </si>
  <si>
    <t>Vanessa Aparecida da Conceição</t>
  </si>
  <si>
    <t>364.712.928-30</t>
  </si>
  <si>
    <t>Vanessa Aparecida da Conceiçã</t>
  </si>
  <si>
    <t>F007094</t>
  </si>
  <si>
    <t>SITEWARE SOLUÇÕES S.A</t>
  </si>
  <si>
    <t>04.179.120/0001-59</t>
  </si>
  <si>
    <t>SITEWARE</t>
  </si>
  <si>
    <t>guilherme.esperidiao@siteware.com.br ; cptrocas@dotz.com.br</t>
  </si>
  <si>
    <t>R. DOS TIMBIRAS</t>
  </si>
  <si>
    <t>F007095</t>
  </si>
  <si>
    <t>Priscila Oliveira Freitas</t>
  </si>
  <si>
    <t>053.807.113-32</t>
  </si>
  <si>
    <t>F007096</t>
  </si>
  <si>
    <t>LUKMAR ETIQUETAS ADESIVAS LTDA</t>
  </si>
  <si>
    <t>02.030.936/0001-90</t>
  </si>
  <si>
    <t>lukmar@lumark.com.br ; cptrocas@dotz.com.br</t>
  </si>
  <si>
    <t>Paranhos</t>
  </si>
  <si>
    <t>F007097</t>
  </si>
  <si>
    <t>COBRA TECNOLOGIA S.A.</t>
  </si>
  <si>
    <t>42.318.949/0063-87</t>
  </si>
  <si>
    <t>BB TECNOLOGIA E SERVICOS</t>
  </si>
  <si>
    <t>uanderson.frota@bbtecno.com.br ; cptrocas@dotz.com.br</t>
  </si>
  <si>
    <t>DA ALDEINHA</t>
  </si>
  <si>
    <t>F007098</t>
  </si>
  <si>
    <t>RJ - PPOSTO KIM</t>
  </si>
  <si>
    <t>postokim@gmail.com ; cptrocas@dotz.com.br</t>
  </si>
  <si>
    <t>AV. MERITI</t>
  </si>
  <si>
    <t>F007099</t>
  </si>
  <si>
    <t>ABAM ASSESSORIA EMPRESARIAL LTDA.</t>
  </si>
  <si>
    <t>07.748.992/0001-89</t>
  </si>
  <si>
    <t>ABM SEARCH</t>
  </si>
  <si>
    <t>financeiro@abmsearch.com.br ; cptrocas@dotz.com.br</t>
  </si>
  <si>
    <t>José Getulio</t>
  </si>
  <si>
    <t>F007100</t>
  </si>
  <si>
    <t>RL- TN INFORMATICA PROMOÇÕES EM MARKETING LTDA ME</t>
  </si>
  <si>
    <t>22.803.921/0001-25</t>
  </si>
  <si>
    <t>GROWTH TEAM</t>
  </si>
  <si>
    <t>SAQUAREMA</t>
  </si>
  <si>
    <t>atendimento@growthteam.com.br ; cptrocas@dotz.com.br</t>
  </si>
  <si>
    <t>CEL MADUREIRA</t>
  </si>
  <si>
    <t>F007101</t>
  </si>
  <si>
    <t>DISTRIBUIDORA DE ALIMENTOS FARTURA</t>
  </si>
  <si>
    <t>03.720.882/0023-63</t>
  </si>
  <si>
    <t>Mercadinhos São Luiz Del Paseo</t>
  </si>
  <si>
    <t>F007102</t>
  </si>
  <si>
    <t>AUTO POSTO SEVEGNANI LTDA</t>
  </si>
  <si>
    <t>Posto M7</t>
  </si>
  <si>
    <t>postom7@hotmail.com ; cptrocas@dotz.com.br</t>
  </si>
  <si>
    <t>Carlos Frederico Ranthum</t>
  </si>
  <si>
    <t>F007103</t>
  </si>
  <si>
    <t>Tadayoshi Otani</t>
  </si>
  <si>
    <t>634.755.378-34</t>
  </si>
  <si>
    <t>otani.taxi@yahoo.com.br</t>
  </si>
  <si>
    <t>F007104</t>
  </si>
  <si>
    <t>JOYCE MACEDO SOARES BEAUTY EIRELI - ME</t>
  </si>
  <si>
    <t>26.791.411/0001-36</t>
  </si>
  <si>
    <t>joyce.soares@dotz.com ; cptrocas@dotz.com.br</t>
  </si>
  <si>
    <t>F007105</t>
  </si>
  <si>
    <t>BOURBON ADMINISTRADORA, COMERCIO E SERVICOS HOTELEIROS LTDA</t>
  </si>
  <si>
    <t>03.069.059/0010-15</t>
  </si>
  <si>
    <t>BOURBON BELO HORIZONTE BUSINESS HOTEL</t>
  </si>
  <si>
    <t>fabiano.augusto@bourbon.com.br ; cptrocas@dotz.com.br</t>
  </si>
  <si>
    <t>F007106</t>
  </si>
  <si>
    <t>KA SOLUTION TECNOLOGIA EM SOFTWARE LTDA</t>
  </si>
  <si>
    <t>71.966.436/0001-88</t>
  </si>
  <si>
    <t>K@ Solution</t>
  </si>
  <si>
    <t>renatac@kasolution.com.br ; cptrocas@dotz.com.br</t>
  </si>
  <si>
    <t>Bacaetava</t>
  </si>
  <si>
    <t>F007107</t>
  </si>
  <si>
    <t>HOTÉIS PERNAMBUCO AS - PARK HOTEL</t>
  </si>
  <si>
    <t>09.850.173/0002-54</t>
  </si>
  <si>
    <t>PARK HOTEL</t>
  </si>
  <si>
    <t>eventos@park.com.br ; cptrocas@dotz.com.br</t>
  </si>
  <si>
    <t>Rua Dos Navegantes</t>
  </si>
  <si>
    <t>F007108</t>
  </si>
  <si>
    <t>LSLOG ARMAZENAGEM E LOGISTICA LTDA</t>
  </si>
  <si>
    <t>07.259.339/0001-56</t>
  </si>
  <si>
    <t>LSLOG</t>
  </si>
  <si>
    <t>Tatiane@lslog.com.b ; cptrocas@dotz.com.br</t>
  </si>
  <si>
    <t>Carmela Dutra</t>
  </si>
  <si>
    <t>F007109</t>
  </si>
  <si>
    <t>ORBITALL ATENDIMENTO LTDA</t>
  </si>
  <si>
    <t>18.081.219/0001-28</t>
  </si>
  <si>
    <t>ORBITALL</t>
  </si>
  <si>
    <t>ezequias.cristo@orbitallcorp.com.br ; cptrocas@dotz.com.br</t>
  </si>
  <si>
    <t>ELPIDIO DE ALMEIDA</t>
  </si>
  <si>
    <t>F007110</t>
  </si>
  <si>
    <t>Guilherme Tavares Colla Morelli</t>
  </si>
  <si>
    <t>412.712.438-57</t>
  </si>
  <si>
    <t>F007111</t>
  </si>
  <si>
    <t>AREAL COMERCIO DE ALIMENTOS S/A</t>
  </si>
  <si>
    <t>Ultrabox Areal</t>
  </si>
  <si>
    <t>ADE CONJUNTO 5</t>
  </si>
  <si>
    <t>F007112</t>
  </si>
  <si>
    <t>PAPV SERVICOS LTDA</t>
  </si>
  <si>
    <t>16.873.545/0001-42</t>
  </si>
  <si>
    <t>S ESTRELA MARKETING</t>
  </si>
  <si>
    <t>FREITASASSESSORIA79@GMAIL.COM ; cptrocas@dotz.com.br</t>
  </si>
  <si>
    <t>Rua Mario Alencar Araripe</t>
  </si>
  <si>
    <t>F007113</t>
  </si>
  <si>
    <t>00.070.509/0036-30</t>
  </si>
  <si>
    <t>Apoio Mineiro Babita Camargos</t>
  </si>
  <si>
    <t>F007114</t>
  </si>
  <si>
    <t>Douglas Rodrigues de Oliveira GOMES</t>
  </si>
  <si>
    <t>224.488.838-07</t>
  </si>
  <si>
    <t>F007115</t>
  </si>
  <si>
    <t>00.070.509/0035-50</t>
  </si>
  <si>
    <t>Apoio Mineiro Waldomiro Lobo</t>
  </si>
  <si>
    <t>Waldomiro Lobo</t>
  </si>
  <si>
    <t>F007116</t>
  </si>
  <si>
    <t>PRISCILA DIAS ME</t>
  </si>
  <si>
    <t>14.188.713/0001-35</t>
  </si>
  <si>
    <t>MP SERVICOS EXPRESS</t>
  </si>
  <si>
    <t>vanbetel@ig.com.br</t>
  </si>
  <si>
    <t>BENEDITO CARLOS BRUNINI</t>
  </si>
  <si>
    <t>F007117</t>
  </si>
  <si>
    <t>ACERTIVI COMERCIO DE ALIMENTOS LTDA - ME</t>
  </si>
  <si>
    <t>21.868.430/0001-08</t>
  </si>
  <si>
    <t>saopaulo.bomretiro@siduedoces.com.br ; cptrocas@dotz.com.br</t>
  </si>
  <si>
    <t>Anhaia</t>
  </si>
  <si>
    <t>F007118</t>
  </si>
  <si>
    <t>Beatriz da Silva Aquiles Lopes</t>
  </si>
  <si>
    <t>168.692.438-37</t>
  </si>
  <si>
    <t>F007119</t>
  </si>
  <si>
    <t>Caio Bevilacqua da costa</t>
  </si>
  <si>
    <t>277.620.058-70</t>
  </si>
  <si>
    <t>F007120</t>
  </si>
  <si>
    <t>SUA PRODUCAO EIRELI</t>
  </si>
  <si>
    <t>31.325.412/0001-25</t>
  </si>
  <si>
    <t>SUAPRODUCAO1@GMAIL.COM ; cptrocas@dotz.com.br</t>
  </si>
  <si>
    <t>TTE AZEVEDO</t>
  </si>
  <si>
    <t>F007121</t>
  </si>
  <si>
    <t>JEFERSON NAVIER COSTA</t>
  </si>
  <si>
    <t>125.008.616-78</t>
  </si>
  <si>
    <t>F007122</t>
  </si>
  <si>
    <t>LoyaltyOne US</t>
  </si>
  <si>
    <t>LoyaltyOne</t>
  </si>
  <si>
    <t>Delaware</t>
  </si>
  <si>
    <t>smei@loyalty.com</t>
  </si>
  <si>
    <t>Orange Streey</t>
  </si>
  <si>
    <t>F007123</t>
  </si>
  <si>
    <t>Adobe Systems Software Ireland LTD</t>
  </si>
  <si>
    <t>Adobe Systems Software</t>
  </si>
  <si>
    <t>Saggart - Dublin</t>
  </si>
  <si>
    <t>Riverwalk</t>
  </si>
  <si>
    <t>F007124</t>
  </si>
  <si>
    <t>PEAK ENGAGEMENT TECHNOLOGIES, LLC</t>
  </si>
  <si>
    <t>PEAK ENGAGEMENT</t>
  </si>
  <si>
    <t>Santa Monica</t>
  </si>
  <si>
    <t>Santa Monica Terrace</t>
  </si>
  <si>
    <t>F007125</t>
  </si>
  <si>
    <t>Accertify, INC</t>
  </si>
  <si>
    <t>Itasca</t>
  </si>
  <si>
    <t>2 Pierce Place</t>
  </si>
  <si>
    <t>F007126</t>
  </si>
  <si>
    <t>FABIOLA DE ANDRADE 42248883862</t>
  </si>
  <si>
    <t>28.465.303/0001-07</t>
  </si>
  <si>
    <t>CHAMA MANUTENCAO</t>
  </si>
  <si>
    <t>FABIANDRADE556@GMAIL.COM</t>
  </si>
  <si>
    <t>F007127</t>
  </si>
  <si>
    <t>PIGMA GRAFICA E EDITORA LTDA</t>
  </si>
  <si>
    <t>62.829.510/0001-23</t>
  </si>
  <si>
    <t>PIGMA</t>
  </si>
  <si>
    <t>faturamento@pigma.com.br ; cadastrotrocas@dotz.com.br</t>
  </si>
  <si>
    <t>HENRY FORD</t>
  </si>
  <si>
    <t>F007128</t>
  </si>
  <si>
    <t>SOLUTIO IN TECNOLOGIA LTDA</t>
  </si>
  <si>
    <t>19.359.682/0001-51</t>
  </si>
  <si>
    <t>SOLUTIO IN</t>
  </si>
  <si>
    <t>FABIO.MONTEIRO@prezunic.com.br ; cptrocas@dotz.com.br</t>
  </si>
  <si>
    <t>F007129</t>
  </si>
  <si>
    <t>TECNO AR INDUSTRIA E COMERCIO LTDA</t>
  </si>
  <si>
    <t>21.846.589/0001-13</t>
  </si>
  <si>
    <t>faturamento@tecnoar.com.br ; cptrocas@dotz.com.br</t>
  </si>
  <si>
    <t>Doutor Gordiano</t>
  </si>
  <si>
    <t>F007130</t>
  </si>
  <si>
    <t>RELIGARE TREINAMENTO E CONSULTORIA EMPRESARIAL - ME</t>
  </si>
  <si>
    <t>22.670.255/0001-02</t>
  </si>
  <si>
    <t>fabio.nunes@in360.com.br</t>
  </si>
  <si>
    <t>F007131</t>
  </si>
  <si>
    <t>Michel Henrique Matias</t>
  </si>
  <si>
    <t>302.698.828-63</t>
  </si>
  <si>
    <t>F007132</t>
  </si>
  <si>
    <t>VALDECIR TERRES 05872396970</t>
  </si>
  <si>
    <t>29.969.998/0001-19</t>
  </si>
  <si>
    <t>VT PRESTACAO DE SERVICOS</t>
  </si>
  <si>
    <t>VALDECITERRES2018@GMAIL.COM ; cptrocas@dotz.com.br</t>
  </si>
  <si>
    <t>SERVIDÃO VIOLETA AZUIS</t>
  </si>
  <si>
    <t>F007133</t>
  </si>
  <si>
    <t>Rodrigo Noll</t>
  </si>
  <si>
    <t>015.532.170-63</t>
  </si>
  <si>
    <t>F007134</t>
  </si>
  <si>
    <t>PLANET COMUNICAÇÃO VISUAL LTDA</t>
  </si>
  <si>
    <t>20.655.382/0001-07</t>
  </si>
  <si>
    <t>PLANET COMUNICAÇÃO VISUAL</t>
  </si>
  <si>
    <t>finaceiro@planetcomunicacaovisual.com.br ; cptrocas@dotz.com.br</t>
  </si>
  <si>
    <t>VEREADOR EUZEBINHO CABRAL</t>
  </si>
  <si>
    <t>F007135</t>
  </si>
  <si>
    <t>Edilene dos Santos</t>
  </si>
  <si>
    <t>229.930.128-35</t>
  </si>
  <si>
    <t>F007136</t>
  </si>
  <si>
    <t>LINK MIDIA DIGITAL LTDA</t>
  </si>
  <si>
    <t>05.781.008/0001-56</t>
  </si>
  <si>
    <t>BOA APRESENTACOES</t>
  </si>
  <si>
    <t>FRANCISCO CRUZ</t>
  </si>
  <si>
    <t>F007137</t>
  </si>
  <si>
    <t>EXECUTIVE ONE</t>
  </si>
  <si>
    <t>05.504.270/0001-53</t>
  </si>
  <si>
    <t>TIROL</t>
  </si>
  <si>
    <t>F007138</t>
  </si>
  <si>
    <t>TPBI - SERVICOS REPROGRAFICOS EIRELI</t>
  </si>
  <si>
    <t>11.305.960/0001-86</t>
  </si>
  <si>
    <t>F007139</t>
  </si>
  <si>
    <t>Bruna Markovic Rede</t>
  </si>
  <si>
    <t>425.615.918-59</t>
  </si>
  <si>
    <t>F007140</t>
  </si>
  <si>
    <t>Vanessa Barreto Rodrigues</t>
  </si>
  <si>
    <t>142.586.836-39</t>
  </si>
  <si>
    <t>F007141</t>
  </si>
  <si>
    <t>Andreza Nascimento de Jesus Souza</t>
  </si>
  <si>
    <t>450.344.928-14</t>
  </si>
  <si>
    <t>F007142</t>
  </si>
  <si>
    <t>Gustavo Bandeira de Mello</t>
  </si>
  <si>
    <t>013.037.417-25</t>
  </si>
  <si>
    <t>F007143</t>
  </si>
  <si>
    <t>RCN Serviços On Line Ltda.</t>
  </si>
  <si>
    <t>19.659.822/0001-07</t>
  </si>
  <si>
    <t>F007144</t>
  </si>
  <si>
    <t>ZIRIGUIDUM MARKETING PROMOCIONAL LTDA</t>
  </si>
  <si>
    <t>25.317.593/0001-45</t>
  </si>
  <si>
    <t>ZIRIGUIDUM</t>
  </si>
  <si>
    <t>rio de janeiro</t>
  </si>
  <si>
    <t>OLAVO BILAC</t>
  </si>
  <si>
    <t>F007145</t>
  </si>
  <si>
    <t>ECOGREEN COMERCIO VAREJISTA DE COLETORES LTDA</t>
  </si>
  <si>
    <t>04.172.844/0001-70</t>
  </si>
  <si>
    <t>CONTABIL.ZAMBEZE@UOL.COM.BR</t>
  </si>
  <si>
    <t>F007146</t>
  </si>
  <si>
    <t>NORDICA DISTRIBUIDORA DE SOFTWARE LTDA.</t>
  </si>
  <si>
    <t>07.424.768/0001-31</t>
  </si>
  <si>
    <t>NORDICA</t>
  </si>
  <si>
    <t>natalia.almeida@nordica.net.br ; cptrocas@dotz.com.br</t>
  </si>
  <si>
    <t>F007147</t>
  </si>
  <si>
    <t>IT BROKER SERVIÇOS OPERACIONAIS LTDA</t>
  </si>
  <si>
    <t>18.901.359/0001-03</t>
  </si>
  <si>
    <t>ITBROKER</t>
  </si>
  <si>
    <t>viviane.braga@itbroker.com.br</t>
  </si>
  <si>
    <t>Enxovia</t>
  </si>
  <si>
    <t>F007148</t>
  </si>
  <si>
    <t>Refrigeração Dufrio Comercio e Importação LTDA</t>
  </si>
  <si>
    <t>01.754.239/0018-68</t>
  </si>
  <si>
    <t>Viana</t>
  </si>
  <si>
    <t>gladson.candido@dufrio.com.br</t>
  </si>
  <si>
    <t>IDALINO CARVALHO</t>
  </si>
  <si>
    <t>F007149</t>
  </si>
  <si>
    <t>GS&amp;MD CONTEUDO E RELACIONAMENTO LTDA</t>
  </si>
  <si>
    <t>28.778.987/0001-99</t>
  </si>
  <si>
    <t>GS&amp;MD - EVENTOS</t>
  </si>
  <si>
    <t>F007150</t>
  </si>
  <si>
    <t>rodrigo@supermercadoscidade.com.br ; cptrocas@dotz.com.br</t>
  </si>
  <si>
    <t>F007151</t>
  </si>
  <si>
    <t>IWABRAS ATACADISTA DE PRODUTOS ALIMENTICIOS LTDA</t>
  </si>
  <si>
    <t>08.712.199/0002-73</t>
  </si>
  <si>
    <t>FARMA CHAMA</t>
  </si>
  <si>
    <t>vagner@grupochama.com.br ; cptrocas@dotz.com.br</t>
  </si>
  <si>
    <t>F007152</t>
  </si>
  <si>
    <t>Sergio Ricardo Casseb Giatti Eventos</t>
  </si>
  <si>
    <t>16.756.230/0001-15</t>
  </si>
  <si>
    <t>SG Eventos</t>
  </si>
  <si>
    <t>Joao Antonio de Oliveira</t>
  </si>
  <si>
    <t>F007153</t>
  </si>
  <si>
    <t>PRINT COMÉRCIO E INSTALAÇÃO DE PAINÉIS PUBLICITÁRIOS EIRELI</t>
  </si>
  <si>
    <t>21.755.120/0001-79</t>
  </si>
  <si>
    <t>PIMENTA PRINT</t>
  </si>
  <si>
    <t>BRAGANÇA PAULISTA</t>
  </si>
  <si>
    <t>financeiro02@pimentaprint.com.br ; cptrocas@dotz.com.br</t>
  </si>
  <si>
    <t>JUNDIAÍ</t>
  </si>
  <si>
    <t>F007154</t>
  </si>
  <si>
    <t>TURISMO SEABRA LTDA</t>
  </si>
  <si>
    <t>19.099.613/0001-56</t>
  </si>
  <si>
    <t>LAVRAS</t>
  </si>
  <si>
    <t>turismoseabra@hotmail.com ; cptrocas@dotz.com.br</t>
  </si>
  <si>
    <t>DR. ALVARO TEIXEIRA DE CARVALHO</t>
  </si>
  <si>
    <t>F007155</t>
  </si>
  <si>
    <t>BANCO MORGAN STANLEY S.A.</t>
  </si>
  <si>
    <t>02.801.938/0001-36</t>
  </si>
  <si>
    <t>ALEXANDRESARTORI@PLBRASIL.COM.BR</t>
  </si>
  <si>
    <t>F007156</t>
  </si>
  <si>
    <t>Maxwell Amorim Marques</t>
  </si>
  <si>
    <t>401. 701.618-97</t>
  </si>
  <si>
    <t>F007157</t>
  </si>
  <si>
    <t>Matheus Camilo Eisenberg Meyer</t>
  </si>
  <si>
    <t>087.324.046-46</t>
  </si>
  <si>
    <t>F007158</t>
  </si>
  <si>
    <t>CELEBRE! SERVIÇOS DE ORGANIZAÇÃO DE EVENTOS LTDA</t>
  </si>
  <si>
    <t>07.435.158/0001-33</t>
  </si>
  <si>
    <t>CELEBRE!</t>
  </si>
  <si>
    <t>adriana@celebreeventos.com.br ; cptrocas@dotz.com.br</t>
  </si>
  <si>
    <t>DESEMBARGADOR MOREIRA</t>
  </si>
  <si>
    <t>F007159</t>
  </si>
  <si>
    <t>Joice Teixeira Barros Piris</t>
  </si>
  <si>
    <t>106.240.087-97</t>
  </si>
  <si>
    <t>F007160</t>
  </si>
  <si>
    <t>GRIOT PLANEJAMENTO EM MARKETING LTDA</t>
  </si>
  <si>
    <t>11.948.347/0001-87</t>
  </si>
  <si>
    <t>bytecontabil@uol.com.br</t>
  </si>
  <si>
    <t>PIAUI</t>
  </si>
  <si>
    <t>F007161</t>
  </si>
  <si>
    <t>SALLES SOLUTIONS - TECNOLOGIA DA INFORMACAO LTDA</t>
  </si>
  <si>
    <t>29.106.121/0001-02</t>
  </si>
  <si>
    <t>FABIO.SALLES@FATEC.SP.GOV.BR</t>
  </si>
  <si>
    <t>GREGORIO BALDUCCI</t>
  </si>
  <si>
    <t>F007162</t>
  </si>
  <si>
    <t>TOTAL DIGITAL SERVIÇOS DE VALOR ADICIONADO LTDA</t>
  </si>
  <si>
    <t>27.016.841/0001-43</t>
  </si>
  <si>
    <t>TIMWE</t>
  </si>
  <si>
    <t>guilherme.barros@digi-we.com ; cptrocas@dotz.com.br</t>
  </si>
  <si>
    <t>Eng. Luiz Carlos Berrini</t>
  </si>
  <si>
    <t>F007163</t>
  </si>
  <si>
    <t>FCAMARA CONSULTORIA E FORMAÇÃO EM INFORMATICA LTDA</t>
  </si>
  <si>
    <t>03.775.758/0001-90</t>
  </si>
  <si>
    <t>FCAMARA</t>
  </si>
  <si>
    <t>luana.santos@fcamara.com.br ; cptrocas@dotz.com.br</t>
  </si>
  <si>
    <t>F007164</t>
  </si>
  <si>
    <t>05 390 675/0001-08</t>
  </si>
  <si>
    <t>oscar.araya@terra.com.br ; cptrocas@dotz.com.br</t>
  </si>
  <si>
    <t>F007165</t>
  </si>
  <si>
    <t>R MARTINS BARONE</t>
  </si>
  <si>
    <t>59.561.365/0001-38</t>
  </si>
  <si>
    <t>R. Shop</t>
  </si>
  <si>
    <t>TAUBATE</t>
  </si>
  <si>
    <t>ALBADOASC@HOTMAIL.COM</t>
  </si>
  <si>
    <t>CONEGO ALMEIDA</t>
  </si>
  <si>
    <t>F007166</t>
  </si>
  <si>
    <t>BORNLOGIC TECNOLOGIA LTDA</t>
  </si>
  <si>
    <t>18.839.098/0001-30</t>
  </si>
  <si>
    <t>FERNANDO.CARDOSO@BORNLOGIC.COM.BR ; cptrocas@dotz.com.br</t>
  </si>
  <si>
    <t>BARÃO DE JAGUARIPE</t>
  </si>
  <si>
    <t>F007167</t>
  </si>
  <si>
    <t>Big Box - 508 Sul</t>
  </si>
  <si>
    <t>SHCS CR Quadra 508 Bloco C</t>
  </si>
  <si>
    <t>F007168</t>
  </si>
  <si>
    <t>Pierin SA</t>
  </si>
  <si>
    <t>Pierin</t>
  </si>
  <si>
    <t>Montevideo</t>
  </si>
  <si>
    <t>URU</t>
  </si>
  <si>
    <t>lsantias@auditorsconsultores.com.uy</t>
  </si>
  <si>
    <t>Juncal</t>
  </si>
  <si>
    <t>F007169</t>
  </si>
  <si>
    <t>NITRO COMUNICACAO SS LTDA</t>
  </si>
  <si>
    <t>04831878/0001-20</t>
  </si>
  <si>
    <t>cleby@nitrocomunicacao.com.br ; cptrocas@dotz.com.br</t>
  </si>
  <si>
    <t>INDIANOPOLIS</t>
  </si>
  <si>
    <t>F007170</t>
  </si>
  <si>
    <t>BRASIL PRÉ-PAGOS, ADMINISTRADORA DE CARTÕES S.A.</t>
  </si>
  <si>
    <t>13.370.835/0001-85</t>
  </si>
  <si>
    <t>BPP</t>
  </si>
  <si>
    <t>financeiro@brasilprepagos.com.br ; cptrocas@dotz.com.br</t>
  </si>
  <si>
    <t>F007171</t>
  </si>
  <si>
    <t>Alice Belo dos Santos</t>
  </si>
  <si>
    <t>F007172</t>
  </si>
  <si>
    <t>00.436.042/0306-72</t>
  </si>
  <si>
    <t>Polishop BH - Patio Savassi MG</t>
  </si>
  <si>
    <t>PSV</t>
  </si>
  <si>
    <t>giovana.maira@polishop.com.br ; cptrocas@dotz.com.br</t>
  </si>
  <si>
    <t>F007173</t>
  </si>
  <si>
    <t>INEXPRON TECNOLOGIA E REPRESENTAÇÃO LTDA</t>
  </si>
  <si>
    <t>08.714.853/0001-05</t>
  </si>
  <si>
    <t>F007174</t>
  </si>
  <si>
    <t>TORRE COMUNICAÇÃO E PRODUÇÕES EIRELI</t>
  </si>
  <si>
    <t>30.162.778/0001-68</t>
  </si>
  <si>
    <t>sinval@colmeiaprint.com.br ; cptrocas@dotz.com.br</t>
  </si>
  <si>
    <t>MARLENE</t>
  </si>
  <si>
    <t>F007175</t>
  </si>
  <si>
    <t>56.527.062/0040-17</t>
  </si>
  <si>
    <t>Hirota Food Express Tatuapé</t>
  </si>
  <si>
    <t>Domingos Agostim</t>
  </si>
  <si>
    <t>F007176</t>
  </si>
  <si>
    <t>IMPACT RECIFE SERVIÇOS DE APOIO ADMINISTRATIVO LTDA</t>
  </si>
  <si>
    <t>18.376.563/0002-25</t>
  </si>
  <si>
    <t>IMPACT HUB CASA FORTE</t>
  </si>
  <si>
    <t>financeiro.recife@impacthub.net ; cptrocas@dotz.com.br</t>
  </si>
  <si>
    <t>JACÓ VELOSINO</t>
  </si>
  <si>
    <t>F007177</t>
  </si>
  <si>
    <t>APORTE COWORKING LTDA - EPP</t>
  </si>
  <si>
    <t>26.351.670/0001-46</t>
  </si>
  <si>
    <t>APORTE COWORKING</t>
  </si>
  <si>
    <t>ADMINISTRATIVO@APORTECOWORKING.COM.BR  ; cptrocas@dotz.com.br</t>
  </si>
  <si>
    <t>IEDA PEREIRA</t>
  </si>
  <si>
    <t>F007178</t>
  </si>
  <si>
    <t>Fabio Miranda Salles</t>
  </si>
  <si>
    <t>278.400.978-55</t>
  </si>
  <si>
    <t>F007179</t>
  </si>
  <si>
    <t>André da Rocha Castro</t>
  </si>
  <si>
    <t>136.079.558-83</t>
  </si>
  <si>
    <t>F007180</t>
  </si>
  <si>
    <t>FABIANO VASCONCELOS ARAUJO JUNIOR 40884000893</t>
  </si>
  <si>
    <t>30.753.997/0001-11</t>
  </si>
  <si>
    <t>fabiano.mws4b@gmail.com ; cptrocas@dotz.com.br</t>
  </si>
  <si>
    <t>BARAO DO CAMPO MISTICO</t>
  </si>
  <si>
    <t>F007181</t>
  </si>
  <si>
    <t>EMPRESA BRASILEIRA DE COMUNICAÇÃO PRODUÇÃO LTDA</t>
  </si>
  <si>
    <t>04.405.242/0001-16</t>
  </si>
  <si>
    <t>GRUPO TV1</t>
  </si>
  <si>
    <t>rzorzi@tv1.com.br ; cptrocas@dotz.com.br</t>
  </si>
  <si>
    <t>F007182</t>
  </si>
  <si>
    <t>GNOVA PUBLICIDADE LTDA</t>
  </si>
  <si>
    <t>09.160.240/0001-28</t>
  </si>
  <si>
    <t>GNOVA</t>
  </si>
  <si>
    <t>F007183</t>
  </si>
  <si>
    <t>Eduardo Silva de Oliveira Marques Velloso</t>
  </si>
  <si>
    <t>043.455.958-00</t>
  </si>
  <si>
    <t>F007184</t>
  </si>
  <si>
    <t>Renato Lassmannn El Kobbi</t>
  </si>
  <si>
    <t>320.936.798-17</t>
  </si>
  <si>
    <t>F007185</t>
  </si>
  <si>
    <t>Academia Pratique Cachoeirinha LTDA</t>
  </si>
  <si>
    <t>Academia Pratique Cachoeirinha (P)</t>
  </si>
  <si>
    <t>financeiro@pratiquefitness.com.br ; cptrocas@dotz.com.br</t>
  </si>
  <si>
    <t>Bernardo Vasconselos</t>
  </si>
  <si>
    <t>F007186</t>
  </si>
  <si>
    <t>WANFER LOCAÇÕES E COMERCIO LTDA</t>
  </si>
  <si>
    <t>05.317.023/0001-48</t>
  </si>
  <si>
    <t>WANFER</t>
  </si>
  <si>
    <t>comercial@wanferlocacoes.com.br ; cptrocas@dotz.com.br</t>
  </si>
  <si>
    <t>SALVADOR ROMEU</t>
  </si>
  <si>
    <t>F007187</t>
  </si>
  <si>
    <t>Progmedia Consultoria Ltda</t>
  </si>
  <si>
    <t>25.098.390/0001-05</t>
  </si>
  <si>
    <t>financeiro@progmedia.com.br ; cptrocas@dotz.com.br</t>
  </si>
  <si>
    <t>F007188</t>
  </si>
  <si>
    <t>FERNANDO TEIXEIRA DA SILVA - SERVIÇOS DE APOIO ADMINISTRATIVO</t>
  </si>
  <si>
    <t>20.363.152/0001-66</t>
  </si>
  <si>
    <t>fernandots1@hotmail.com</t>
  </si>
  <si>
    <t>CAYOWAA</t>
  </si>
  <si>
    <t>F007189</t>
  </si>
  <si>
    <t>pacheco@transitabile.com.br ; cptrocas@dotz.com.br</t>
  </si>
  <si>
    <t>F007190</t>
  </si>
  <si>
    <t>NBA Properties, Inc</t>
  </si>
  <si>
    <t>Secaucus</t>
  </si>
  <si>
    <t>Plaza Drive</t>
  </si>
  <si>
    <t>F007191</t>
  </si>
  <si>
    <t>Statista Inc</t>
  </si>
  <si>
    <t>New York</t>
  </si>
  <si>
    <t>Broad</t>
  </si>
  <si>
    <t>F007192</t>
  </si>
  <si>
    <t>Natália Viviani Lujan</t>
  </si>
  <si>
    <t>F007193</t>
  </si>
  <si>
    <t>Mariana Andrade Serino</t>
  </si>
  <si>
    <t>419.702.998-51</t>
  </si>
  <si>
    <t>F007194</t>
  </si>
  <si>
    <t>ARTGUSTO GASTRONOMIA LTDA</t>
  </si>
  <si>
    <t>12.956.226/0001-40</t>
  </si>
  <si>
    <t>GRUPO BISUTTI</t>
  </si>
  <si>
    <t>elias.junior@grupobisutti.com.br ; cptrocas@dotz.com.br</t>
  </si>
  <si>
    <t>ELISEU DE ALMEIDA</t>
  </si>
  <si>
    <t>F007195</t>
  </si>
  <si>
    <t>ART SERVIÇOS EM EVENTOS</t>
  </si>
  <si>
    <t>08.751.839/0002-54</t>
  </si>
  <si>
    <t>QUATÁ</t>
  </si>
  <si>
    <t>F007196</t>
  </si>
  <si>
    <t>BIP SOLUÇÕES PROMOCIONAIS</t>
  </si>
  <si>
    <t>26.751.631/0001-36</t>
  </si>
  <si>
    <t>financeiro@baloarte.com.br ; cptrocas@dotz.com.br</t>
  </si>
  <si>
    <t>PITANGUI</t>
  </si>
  <si>
    <t>F007197</t>
  </si>
  <si>
    <t>RODA - REDE DE OPORTUNIDADES COM DADOS ARMAZENADOS LTDA</t>
  </si>
  <si>
    <t>29.923.959/0001-80</t>
  </si>
  <si>
    <t>RODA</t>
  </si>
  <si>
    <t>felipe.glycerio@bancodeeventos.com ; cptrocas@dotz.com.br</t>
  </si>
  <si>
    <t>ANÁPOLIS</t>
  </si>
  <si>
    <t>F007198</t>
  </si>
  <si>
    <t>FOFASPOT - COMERCIO E SERVICOS LTDA</t>
  </si>
  <si>
    <t>23.853.739/0001-41</t>
  </si>
  <si>
    <t>ANDREIADOMENE@UOL.COM.BR</t>
  </si>
  <si>
    <t>RUTE FERRAZ DE ANGELIS</t>
  </si>
  <si>
    <t>F007199</t>
  </si>
  <si>
    <t>Chama Supermercados - Loja 17</t>
  </si>
  <si>
    <t>F007200</t>
  </si>
  <si>
    <t>L &amp; D empreendimentos e solucoes ltda - ME</t>
  </si>
  <si>
    <t>15.734.672/0001-06</t>
  </si>
  <si>
    <t>ALLMAN CONSULTORIA</t>
  </si>
  <si>
    <t>decio@allman.com.br ; cptrocas@dotz.com.br</t>
  </si>
  <si>
    <t>Jequitinhonha</t>
  </si>
  <si>
    <t>F007201</t>
  </si>
  <si>
    <t>DISTRIBUIDORA DE ALIMENTOS FARTURA S/A</t>
  </si>
  <si>
    <t>03.720.882/0024-44</t>
  </si>
  <si>
    <t>Mercadinho São Luiz - Santos Dumont</t>
  </si>
  <si>
    <t>F007202</t>
  </si>
  <si>
    <t>03.720.882/0021-00</t>
  </si>
  <si>
    <t>Mercadinho São Luiz - Sapirangá</t>
  </si>
  <si>
    <t>EDILSON BRASIL SOARES</t>
  </si>
  <si>
    <t>F007203</t>
  </si>
  <si>
    <t>Danielle Thais Geneolle</t>
  </si>
  <si>
    <t>351.730.148-57</t>
  </si>
  <si>
    <t>F007204</t>
  </si>
  <si>
    <t>PGA SOLUÇÕES EM TECNOLOGIA DA INFORMAÇÃO LTDA</t>
  </si>
  <si>
    <t>04.325.071/0001-15</t>
  </si>
  <si>
    <t>PG MAIS</t>
  </si>
  <si>
    <t>beatrzi.aparecida@pgmais.com.br ; cptrocas@dotz.com.br</t>
  </si>
  <si>
    <t>Dr Carlos de Carvalho</t>
  </si>
  <si>
    <t>F007205</t>
  </si>
  <si>
    <t>IWABRAS ATACADISTA DE PRODUTOS ALIMENTICIOS LTA</t>
  </si>
  <si>
    <t>08.712.199/0001-92</t>
  </si>
  <si>
    <t>ENGENHEIRO GUILHERME CRISTIANO FRENDER</t>
  </si>
  <si>
    <t>F007206</t>
  </si>
  <si>
    <t>DIGITAL IMPRESSÕES E SERVIÇOS GRÁFICOS</t>
  </si>
  <si>
    <t>30.340.963/0001-03</t>
  </si>
  <si>
    <t>fastqualityfinanceiro@gmail.com  ; cptrocas@dotz.com.br</t>
  </si>
  <si>
    <t>Q SIG QUADRA 3 BLOCO B</t>
  </si>
  <si>
    <t>F007207</t>
  </si>
  <si>
    <t>EXEC CONSULTORIA EM RECURSOS HUMANOS</t>
  </si>
  <si>
    <t>11.262.030/0001-92</t>
  </si>
  <si>
    <t>F007208</t>
  </si>
  <si>
    <t>WEFUN ENTRETENIMENTO E AUTOATENDIMENTO LTDA-ME</t>
  </si>
  <si>
    <t>21.408.824/0001-75</t>
  </si>
  <si>
    <t>WEFUN</t>
  </si>
  <si>
    <t>guilherme@wefun.com.br ; cptrocas@dotz.com.br</t>
  </si>
  <si>
    <t>dos cafezais</t>
  </si>
  <si>
    <t>F007209</t>
  </si>
  <si>
    <t>Grafstock Gráfica e Comunicação Visual Ltda - EPP</t>
  </si>
  <si>
    <t>15.544.282/0001-65</t>
  </si>
  <si>
    <t>Grafstock</t>
  </si>
  <si>
    <t>atendimento2@grafstock.com.br ; cptrocas@dotz.com.br</t>
  </si>
  <si>
    <t>Zanzibar</t>
  </si>
  <si>
    <t>F007210</t>
  </si>
  <si>
    <t>PULCOR INDUSTRIA E COMERCIO DE PRODUTOS PARA IDENTIFICAÇÃO LTDA - EPP</t>
  </si>
  <si>
    <t>09.383.277/0001-15</t>
  </si>
  <si>
    <t>PULCOR</t>
  </si>
  <si>
    <t>eva@pulcor.com.br</t>
  </si>
  <si>
    <t>BOM SUCESSO</t>
  </si>
  <si>
    <t>F007211</t>
  </si>
  <si>
    <t>OFICINA EDITORA LTDA</t>
  </si>
  <si>
    <t>02.759.288/0001-08</t>
  </si>
  <si>
    <t>OFICINA DE LETRAS COMINICAÇÃO</t>
  </si>
  <si>
    <t>oficina@oficinadeletras.com.br ; cptrocas@dotz.com.br</t>
  </si>
  <si>
    <t>João Santos Filho</t>
  </si>
  <si>
    <t>F007212</t>
  </si>
  <si>
    <t>VINICIUS JOSÉ EUGENIO ME</t>
  </si>
  <si>
    <t>21.348.170/0001-31</t>
  </si>
  <si>
    <t>ZZANO</t>
  </si>
  <si>
    <t>vendas@exxpress.com.br ; cptrocas@dotz.com.br</t>
  </si>
  <si>
    <t>Joaquim Egydio Orsi</t>
  </si>
  <si>
    <t>F007213</t>
  </si>
  <si>
    <t>TANGARA DESENVOLVIMENTO IMOBILIARIO E EXPLORACAO HOTELEIRA</t>
  </si>
  <si>
    <t>13.812.932/0002-61</t>
  </si>
  <si>
    <t>HOTEL PALACIO TANGARA</t>
  </si>
  <si>
    <t>omar.dornelles@oetkercollection.com ; cptrocas@dotz.com.br</t>
  </si>
  <si>
    <t>Deputado Laercio Corte</t>
  </si>
  <si>
    <t>F007214</t>
  </si>
  <si>
    <t>W&amp;G PROMOÇÕES E EVENTOS LTDA-ME</t>
  </si>
  <si>
    <t>23.756.078/0001-36</t>
  </si>
  <si>
    <t>WG TRADE PROMO</t>
  </si>
  <si>
    <t>giselle@wgtradepromo.com.br ; cptrocas@dotz.com.br</t>
  </si>
  <si>
    <t>RUA 03 CHACARA 45 LOTE</t>
  </si>
  <si>
    <t>F007215</t>
  </si>
  <si>
    <t>Milton Pereira de Barros Junior</t>
  </si>
  <si>
    <t>402.507.668-33</t>
  </si>
  <si>
    <t>F007216</t>
  </si>
  <si>
    <t>Lucas Alves Carvalho</t>
  </si>
  <si>
    <t>372.816.928-54</t>
  </si>
  <si>
    <t>F007217</t>
  </si>
  <si>
    <t>KORTING NUNES SERVICOS TECNICOS DE ENGENHARIA LTDA.</t>
  </si>
  <si>
    <t>22.746.362/0001-69</t>
  </si>
  <si>
    <t>F007218</t>
  </si>
  <si>
    <t>Paulo Henrique Machado Tavares</t>
  </si>
  <si>
    <t>346.209.508-07</t>
  </si>
  <si>
    <t>F007219</t>
  </si>
  <si>
    <t>ITAPACI COMERCIAL DE ALIMENTOS S/A</t>
  </si>
  <si>
    <t>Big Box - 105 Sudoeste</t>
  </si>
  <si>
    <t>Q SHC/SW CLSW 105 BLOCO A</t>
  </si>
  <si>
    <t>F007220</t>
  </si>
  <si>
    <t>ANGELICA COMERCIAL DE ALIMENTOS S/A</t>
  </si>
  <si>
    <t>Big Box - 512 Sul</t>
  </si>
  <si>
    <t>Q SHCS CR QUADRA 512 BLOCO A</t>
  </si>
  <si>
    <t>F007221</t>
  </si>
  <si>
    <t>RD SERVIÇOS TEMPORARIOS EIRELI</t>
  </si>
  <si>
    <t>29.408.095/0001-69</t>
  </si>
  <si>
    <t>RD</t>
  </si>
  <si>
    <t>vilela.alexandre@baseconsultoria.net.br ; cptrocas@dotz.com.br</t>
  </si>
  <si>
    <t>GUEDES GALVÃO</t>
  </si>
  <si>
    <t>F007222</t>
  </si>
  <si>
    <t>INNOVARE SOLUCOES E SERVICOS EIRELI</t>
  </si>
  <si>
    <t>23.857.961/0001-12</t>
  </si>
  <si>
    <t>GLAUTER.MIKAHIL@ICLOUD.COM</t>
  </si>
  <si>
    <t>GASPAR LOURENCO</t>
  </si>
  <si>
    <t>F007223</t>
  </si>
  <si>
    <t>VIPTECH COMERCIO E MANUTENCAO DE PORTAS AUTOMATICAS EIRELI</t>
  </si>
  <si>
    <t>32.282.892/0001-57</t>
  </si>
  <si>
    <t>FINANCEIRO2@VIPDOR.COM.BR</t>
  </si>
  <si>
    <t>CURUPA</t>
  </si>
  <si>
    <t>F007224</t>
  </si>
  <si>
    <t>Gleicigleia Gonçalvez Cordeiro</t>
  </si>
  <si>
    <t>716.884.391-53</t>
  </si>
  <si>
    <t>F007225</t>
  </si>
  <si>
    <t>OAK HAUS CHOPERIA LTDA- ME</t>
  </si>
  <si>
    <t>23.140.357/0001-70</t>
  </si>
  <si>
    <t>OAK HAUS CHOPERIA</t>
  </si>
  <si>
    <t>cantinadibari1@gmail.com</t>
  </si>
  <si>
    <t>F007226</t>
  </si>
  <si>
    <t>SUZY FORREST ROBERTSON DE SOUZA</t>
  </si>
  <si>
    <t>127.001.018-20</t>
  </si>
  <si>
    <t>F007227</t>
  </si>
  <si>
    <t>INSPIRE BRAZIL MARKETING LTDA</t>
  </si>
  <si>
    <t>26.344.833/0001-63</t>
  </si>
  <si>
    <t>TV DO OUVIDOR</t>
  </si>
  <si>
    <t>F007228</t>
  </si>
  <si>
    <t>PARKFACIL ESTACIONAMENTO LTDA</t>
  </si>
  <si>
    <t>10.742.866/0005-55</t>
  </si>
  <si>
    <t>PARKFACIL</t>
  </si>
  <si>
    <t>administrativo@parkfacil.com.br</t>
  </si>
  <si>
    <t>F007229</t>
  </si>
  <si>
    <t>BRINDES FRUTMEL LTDA ME</t>
  </si>
  <si>
    <t>14.313.387/0001-40</t>
  </si>
  <si>
    <t>mirna@spfrutmel.com.br</t>
  </si>
  <si>
    <t>Rodrigues Alves</t>
  </si>
  <si>
    <t>F007230</t>
  </si>
  <si>
    <t>PANIFICADORA E ROTISSERIE LAREIRA LTDA</t>
  </si>
  <si>
    <t>46.274.288/0001-93</t>
  </si>
  <si>
    <t>Lareira</t>
  </si>
  <si>
    <t>DR RENATO PAES BARROS</t>
  </si>
  <si>
    <t>F007231</t>
  </si>
  <si>
    <t>WEWORK SERVIÇOS DE ESCRITÓRIO LTDA.</t>
  </si>
  <si>
    <t>23.301.943/0012-02</t>
  </si>
  <si>
    <t>WEWORK</t>
  </si>
  <si>
    <t>FABIO.ORLANDIN@WEWORK.COM</t>
  </si>
  <si>
    <t>F007232</t>
  </si>
  <si>
    <t>Thais Silva Costa</t>
  </si>
  <si>
    <t>003.211.351-05</t>
  </si>
  <si>
    <t>F007233</t>
  </si>
  <si>
    <t>Pedro Tarcísio Schunck Neto</t>
  </si>
  <si>
    <t>009.332.169-47</t>
  </si>
  <si>
    <t>pedro.neto@dotz.com</t>
  </si>
  <si>
    <t>F007234</t>
  </si>
  <si>
    <t>Rodineri Rosa de Oliveira</t>
  </si>
  <si>
    <t>101.416.356-06</t>
  </si>
  <si>
    <t>F007235</t>
  </si>
  <si>
    <t>BANCO BTG PACTUAL S.A.</t>
  </si>
  <si>
    <t>30.306.294/0001-45</t>
  </si>
  <si>
    <t>F007236</t>
  </si>
  <si>
    <t>Andrea carolina de Souza ME</t>
  </si>
  <si>
    <t>24.026.464/0001-35</t>
  </si>
  <si>
    <t>marciocunha@hotmail.com</t>
  </si>
  <si>
    <t>Arape</t>
  </si>
  <si>
    <t>F007237</t>
  </si>
  <si>
    <t>PINHEIRO E ASSOCIADOS ADVOGADOS</t>
  </si>
  <si>
    <t>F007238</t>
  </si>
  <si>
    <t>Laila Magalhães Santos</t>
  </si>
  <si>
    <t>462.736.158-02</t>
  </si>
  <si>
    <t>ão Paulo</t>
  </si>
  <si>
    <t>F007239</t>
  </si>
  <si>
    <t>REGINALDO NONATO DO CARMO ME</t>
  </si>
  <si>
    <t>19.436.908/0001-70</t>
  </si>
  <si>
    <t>ARAPONGA</t>
  </si>
  <si>
    <t>F007240</t>
  </si>
  <si>
    <t>Barra Bonita Shopping Empreendimentos e Participações LTDA</t>
  </si>
  <si>
    <t>00.821.438/0003-00</t>
  </si>
  <si>
    <t>Barra Bonita Shopping</t>
  </si>
  <si>
    <t>F007241</t>
  </si>
  <si>
    <t>Ricardo de Alencar Gonçalves</t>
  </si>
  <si>
    <t>091.875.577-89</t>
  </si>
  <si>
    <t>ricardo.goncalves@dotz.com</t>
  </si>
  <si>
    <t>F007242</t>
  </si>
  <si>
    <t>OTIMIZABI SOLUCOES EM MARKETING, INFORMATICA E INTELIGENCIA DE NEGOCIO EIRELI</t>
  </si>
  <si>
    <t>30.670.201/0001-67</t>
  </si>
  <si>
    <t>ASANTOS@OTIMIZABI.COM.BR</t>
  </si>
  <si>
    <t>F007243</t>
  </si>
  <si>
    <t>ICARO COSTA DA MOTTA 00314397213</t>
  </si>
  <si>
    <t>25.097.260/0001-58</t>
  </si>
  <si>
    <t>icarocmotta@gmail.com</t>
  </si>
  <si>
    <t>BANCO DAS PALMAS</t>
  </si>
  <si>
    <t>F007244</t>
  </si>
  <si>
    <t>LEVI ALBERTO ZULATTO MADIA</t>
  </si>
  <si>
    <t>30.692.574/0001-39</t>
  </si>
  <si>
    <t>Soracaba</t>
  </si>
  <si>
    <t>LEGALIZACAO@HELIOGRASSI.COM.BR</t>
  </si>
  <si>
    <t>EULALIA BRANCO DE ALMEIDA NEVES</t>
  </si>
  <si>
    <t>F007245</t>
  </si>
  <si>
    <t>Arthur Cardoso de Jesus Silva</t>
  </si>
  <si>
    <t>055.534.841-54</t>
  </si>
  <si>
    <t>F007246</t>
  </si>
  <si>
    <t>RADIO TAXI CRICIUMA LTDA</t>
  </si>
  <si>
    <t>80.716.749/0001-79</t>
  </si>
  <si>
    <t>RADIO TAXI CRICIUMA</t>
  </si>
  <si>
    <t>lucaspdev@hotmail.com</t>
  </si>
  <si>
    <t>Cacador</t>
  </si>
  <si>
    <t>F007247</t>
  </si>
  <si>
    <t>Luciano Matteelli</t>
  </si>
  <si>
    <t>106.907.828-02</t>
  </si>
  <si>
    <t>luciano.matteelli@dotz.com</t>
  </si>
  <si>
    <t>F007248</t>
  </si>
  <si>
    <t>DANRESA SECURITYSOLUTIONS LTDA</t>
  </si>
  <si>
    <t>24.903.974/0001-43</t>
  </si>
  <si>
    <t>RFREITAS@DANRESA.COM.BR  ; cptrocas@dotz.com.br</t>
  </si>
  <si>
    <t>RUA JOSE VERSOLATO</t>
  </si>
  <si>
    <t>F007249</t>
  </si>
  <si>
    <t>M&amp;D cursos e treinamentos, consulta, armazenamentos e processamento de dados LTDA- EPP</t>
  </si>
  <si>
    <t>20.666.918/0001-81</t>
  </si>
  <si>
    <t>Cursos Modulos</t>
  </si>
  <si>
    <t>cristiane@cursosmodulos.com.br ; cptrocas@dotz.com.br</t>
  </si>
  <si>
    <t>Av. Brigadeiro Luís Antônio</t>
  </si>
  <si>
    <t>F007250</t>
  </si>
  <si>
    <t>NIDOTTI &amp; PAIVA LOCACAO DE VEICULOS E COM. DE PECAS LTDA ME</t>
  </si>
  <si>
    <t>02.629.260/0001-56</t>
  </si>
  <si>
    <t>PA TRANSPORTES</t>
  </si>
  <si>
    <t>atendimento@patransportes.com.br</t>
  </si>
  <si>
    <t>Rua Orestes Monteiro Car. Silva</t>
  </si>
  <si>
    <t>F007251</t>
  </si>
  <si>
    <t>F007252</t>
  </si>
  <si>
    <t>Agenor Aparecido Gonçalves 10098937855</t>
  </si>
  <si>
    <t>17.300.396/0001-95</t>
  </si>
  <si>
    <t>Agenor Aparecido Gonçalves</t>
  </si>
  <si>
    <t>Sumidouro</t>
  </si>
  <si>
    <t>F007253</t>
  </si>
  <si>
    <t>Elisangela Novaes de Sá</t>
  </si>
  <si>
    <t>039.787.349-23</t>
  </si>
  <si>
    <t>F007254</t>
  </si>
  <si>
    <t>PATRICIA FABIANA SALES FIGUEIREDO</t>
  </si>
  <si>
    <t>32.781.897/0001-24</t>
  </si>
  <si>
    <t>PFSF CONSULTING</t>
  </si>
  <si>
    <t>MANACONTABILIDADE@HOTMAIL.COM</t>
  </si>
  <si>
    <t>IGNACIO PROENCA DE GOUVEIA</t>
  </si>
  <si>
    <t>F007255</t>
  </si>
  <si>
    <t>GFX DESENVOLVIMENTOS DE SISTEMA DE INFORMATICA LTDA</t>
  </si>
  <si>
    <t>11.952.885/0001-45</t>
  </si>
  <si>
    <t>GFX CONSULTORIA</t>
  </si>
  <si>
    <t>LUCIANO.FILHO@GFXCONSULTORIA.COM</t>
  </si>
  <si>
    <t>Zildenia</t>
  </si>
  <si>
    <t>F007256</t>
  </si>
  <si>
    <t>LOCOMOTIVA CONSULTORIA, MARKETING E NEGOCIOS EMERGENTES LTDA</t>
  </si>
  <si>
    <t>GILMAR@ILOCOMOTIVA.COM.BR</t>
  </si>
  <si>
    <t>F007257</t>
  </si>
  <si>
    <t>ADELMO JEFERSON RODRIGUES PINTO JUNIOR</t>
  </si>
  <si>
    <t>009.324.151-80</t>
  </si>
  <si>
    <t>F007258</t>
  </si>
  <si>
    <t>Natalie Lourenço Vargas</t>
  </si>
  <si>
    <t>023.530.970-22</t>
  </si>
  <si>
    <t>natalie.vargas@dorz.com</t>
  </si>
  <si>
    <t>F007259</t>
  </si>
  <si>
    <t>MV METODOS E PROCESSOS LTDA ME</t>
  </si>
  <si>
    <t>20.656.842/0001-03</t>
  </si>
  <si>
    <t>mvasques08@gmail.com</t>
  </si>
  <si>
    <t>Iberica</t>
  </si>
  <si>
    <t>F007260</t>
  </si>
  <si>
    <t>BLUE ROSE CAPITAL LTDA</t>
  </si>
  <si>
    <t>18.096.408/0001-74</t>
  </si>
  <si>
    <t>ZANATA@ZANATACONTABILIDADE.COM.BR</t>
  </si>
  <si>
    <t>BERTIOGA (RESIDENCIAL TRES)</t>
  </si>
  <si>
    <t>F007261</t>
  </si>
  <si>
    <t>PEDRO ANISIO DE LUNA E SILVA</t>
  </si>
  <si>
    <t>029.279.814-85</t>
  </si>
  <si>
    <t>F007262</t>
  </si>
  <si>
    <t>F007263</t>
  </si>
  <si>
    <t>C MAGNO NEVES DE OLIVEIRA SERVICOS DE APOIO ADMINISTRATIVO</t>
  </si>
  <si>
    <t>32.913.951/0001-48</t>
  </si>
  <si>
    <t>ARLINDO GOUVEIA</t>
  </si>
  <si>
    <t>F007264</t>
  </si>
  <si>
    <t>ASSOCIACAO BRASILEIRA DE NORMAS TECNICAS ABNT</t>
  </si>
  <si>
    <t>33.402.892/0002-97</t>
  </si>
  <si>
    <t>rcosta@abnt.org.br</t>
  </si>
  <si>
    <t>F007265</t>
  </si>
  <si>
    <t>CANTO DO VINHO COMERCIO DE BEBIDAS LTDA</t>
  </si>
  <si>
    <t>11.059.628/0001-89</t>
  </si>
  <si>
    <t>F007266</t>
  </si>
  <si>
    <t>RASZL SOLUCOES EM INFORMATICA LTDA</t>
  </si>
  <si>
    <t>20.277.336/0001-03</t>
  </si>
  <si>
    <t>PARADA PINTO</t>
  </si>
  <si>
    <t>F007267</t>
  </si>
  <si>
    <t>LSJ SERVICES MANUTENCAO DE INFORMATICA LTDA</t>
  </si>
  <si>
    <t>11.824.529/0001-46</t>
  </si>
  <si>
    <t>cspavia@uol.com</t>
  </si>
  <si>
    <t>F007268</t>
  </si>
  <si>
    <t>L1 TECNOLOGIA DA INFORMACAO LTDA</t>
  </si>
  <si>
    <t>30.781.391/0001-90</t>
  </si>
  <si>
    <t>ROBSON@CONTABILSOLUTION.COM.BR</t>
  </si>
  <si>
    <t>F007269</t>
  </si>
  <si>
    <t>Edson Amaral Junior</t>
  </si>
  <si>
    <t>28.590.702/0001-91</t>
  </si>
  <si>
    <t>EDSON AMARAL JUNIOR</t>
  </si>
  <si>
    <t>EDDYAJUNIOR@GMAIL.COM</t>
  </si>
  <si>
    <t>Francisco do Amaral</t>
  </si>
  <si>
    <t>F007270</t>
  </si>
  <si>
    <t>R NEVES DE SIQUEIRA INFORMATICA</t>
  </si>
  <si>
    <t>08.683.979/0001-51</t>
  </si>
  <si>
    <t>R. NEVES DE SIQUEIRA INFORMATICA</t>
  </si>
  <si>
    <t>bruna@rtscontabil.com.br</t>
  </si>
  <si>
    <t>Doutor Theodoro Quartim Barbosa</t>
  </si>
  <si>
    <t>F007271</t>
  </si>
  <si>
    <t>CAIO EDUARDO ZANGIROLAMI SALDANHA</t>
  </si>
  <si>
    <t>32.545.828/0001-11</t>
  </si>
  <si>
    <t>JURIDICO@ANALISECONTAB.COM.BR</t>
  </si>
  <si>
    <t>F007272</t>
  </si>
  <si>
    <t>MILEN MEDEIROS BAQUI</t>
  </si>
  <si>
    <t>635.597.811-91</t>
  </si>
  <si>
    <t>F007273</t>
  </si>
  <si>
    <t>KAREN LACERDA VELOZO</t>
  </si>
  <si>
    <t>057.087.827-65</t>
  </si>
  <si>
    <t>SAO APULO</t>
  </si>
  <si>
    <t>F007274</t>
  </si>
  <si>
    <t>ALEXANDRE MUEHRINGER ALVES SOLUCOES EM INFORMATICA</t>
  </si>
  <si>
    <t>33.078.954/0001-76</t>
  </si>
  <si>
    <t>Giovanni Bracelli</t>
  </si>
  <si>
    <t>F007275</t>
  </si>
  <si>
    <t>CLEIDEDOCES SERVICOS DE ORG. DE F E EVENTOS LTDA ME</t>
  </si>
  <si>
    <t>09.307.630/0001-88</t>
  </si>
  <si>
    <t>ATELIE DO DOCE</t>
  </si>
  <si>
    <t>financeiro@ateliedodoce.com.br</t>
  </si>
  <si>
    <t>Joao Alvares Soares</t>
  </si>
  <si>
    <t>F007276</t>
  </si>
  <si>
    <t>Elegancy Comércio de Forros Divisórias Pisos e Gesso LTDA</t>
  </si>
  <si>
    <t>19.597.919/0001-32</t>
  </si>
  <si>
    <t>Elegancy Forros</t>
  </si>
  <si>
    <t>compras@elegabcyforros.com.br</t>
  </si>
  <si>
    <t>Alcides de Queiros</t>
  </si>
  <si>
    <t>F007277</t>
  </si>
  <si>
    <t>C&amp;G SERVICOS ESPECIALIZADOS EM MONTAGENS EIRELI</t>
  </si>
  <si>
    <t>00.969.001/0001-49</t>
  </si>
  <si>
    <t>APOLLO EVENTOS</t>
  </si>
  <si>
    <t>JORGE NUNES KEHDI</t>
  </si>
  <si>
    <t>F007278</t>
  </si>
  <si>
    <t>PH DOS SANTOS COSTA</t>
  </si>
  <si>
    <t>32.928.705/0001-60</t>
  </si>
  <si>
    <t>SERTAOZINHO</t>
  </si>
  <si>
    <t>EIC.ATENDIMENTO@GMAIL.COM</t>
  </si>
  <si>
    <t>MAURILIO MAZER</t>
  </si>
  <si>
    <t>F007279</t>
  </si>
  <si>
    <t>HENRIQUE LOPES FINK</t>
  </si>
  <si>
    <t>228.660.248-42</t>
  </si>
  <si>
    <t>F007280</t>
  </si>
  <si>
    <t>H.L. FINK TECNOLOGIA DA INFORMACAO</t>
  </si>
  <si>
    <t>23.168.169/0001-50</t>
  </si>
  <si>
    <t>Diogo de Arruda</t>
  </si>
  <si>
    <t>F007281</t>
  </si>
  <si>
    <t>JOFER COMERCIO DE MATERIAIS PARA CONSTRUCAO LTDA</t>
  </si>
  <si>
    <t>28.965.094/0001-52</t>
  </si>
  <si>
    <t>AZULCONTABIL@HOTMAIL.COM</t>
  </si>
  <si>
    <t>F007282</t>
  </si>
  <si>
    <t>GO PLUG LOCAÇÃO DE INFORMATICA E AUDIOVISUAL LTDA</t>
  </si>
  <si>
    <t>22.196.840/0001-04</t>
  </si>
  <si>
    <t>PLUG LOCAÇÃO</t>
  </si>
  <si>
    <t>nivia@pluglocacao.com.br ; cptrocas@dotz.com.br</t>
  </si>
  <si>
    <t>F007283</t>
  </si>
  <si>
    <t>DISTRIBUIDORA DE ALIMENTOS FARTURA SA</t>
  </si>
  <si>
    <t>03.720.882/0027-97</t>
  </si>
  <si>
    <t>Mercadinho São Luiz - São Luiz Miguel Dias</t>
  </si>
  <si>
    <t>CEL. MIGUEL DIAS</t>
  </si>
  <si>
    <t>F007284</t>
  </si>
  <si>
    <t>LUANA DAVIDSOHN CUPCAKES CONFEITARIA LTDA</t>
  </si>
  <si>
    <t>12.010.181/0001-16</t>
  </si>
  <si>
    <t>COMERCIAL@CONFETIARIADALUANA.COM.BR</t>
  </si>
  <si>
    <t>F007285</t>
  </si>
  <si>
    <t>Vinicius Nepomuceno Silva</t>
  </si>
  <si>
    <t>416.680.018-37</t>
  </si>
  <si>
    <t>F007286</t>
  </si>
  <si>
    <t>Priscilla Campos Ferraz</t>
  </si>
  <si>
    <t>124.092.237-02</t>
  </si>
  <si>
    <t>priscilla.ferraz@dotz.com</t>
  </si>
  <si>
    <t>F007287</t>
  </si>
  <si>
    <t>INTEGRITY CONSULTORIA DE DESENVOLVIMENTO, RECRUTAMENTO E SELEÇÃO LTDA</t>
  </si>
  <si>
    <t>14.861.125/0001-10</t>
  </si>
  <si>
    <t>INTEGRITY GROUP</t>
  </si>
  <si>
    <t>sergio.garcia@integritygroup.com.br</t>
  </si>
  <si>
    <t>Aureliano Guimarães</t>
  </si>
  <si>
    <t>F007288</t>
  </si>
  <si>
    <t>Academia Pratique Ouro Preto Eireli</t>
  </si>
  <si>
    <t>32.648.637/0001-85</t>
  </si>
  <si>
    <t>Academia Pratique Ouro Preto</t>
  </si>
  <si>
    <t>financeiro@pratiquefitness.com.br;cptrocas@dotz.com.br</t>
  </si>
  <si>
    <t>Monteiro Lobato</t>
  </si>
  <si>
    <t>F007289</t>
  </si>
  <si>
    <t>PGI SISTEMAS GERENCIAIS LTDA</t>
  </si>
  <si>
    <t>23.359.303/0001-09</t>
  </si>
  <si>
    <t>Dr  Carlos de Carvalho</t>
  </si>
  <si>
    <t>F007290</t>
  </si>
  <si>
    <t>VEXPENSES</t>
  </si>
  <si>
    <t>07.784.024/0001-28</t>
  </si>
  <si>
    <t>VOIKKA CONSULTORIA LTDA</t>
  </si>
  <si>
    <t>thiago.campaz@vexpenses.com</t>
  </si>
  <si>
    <t>Wladimir Meirelles Ferreira</t>
  </si>
  <si>
    <t>F007291</t>
  </si>
  <si>
    <t>41.930.199/0015-30</t>
  </si>
  <si>
    <t>Coelho Diniz - Avenida JK</t>
  </si>
  <si>
    <t>F007292</t>
  </si>
  <si>
    <t>41.930.199/0018-82</t>
  </si>
  <si>
    <t>Coelho Diniz - Piracicaba</t>
  </si>
  <si>
    <t>F007293</t>
  </si>
  <si>
    <t>83.646.984/0095-90</t>
  </si>
  <si>
    <t>Angeloni São Francisco do Sul</t>
  </si>
  <si>
    <t>Dr. Nereu Ramos</t>
  </si>
  <si>
    <t>F007294</t>
  </si>
  <si>
    <t>F&amp;C SERVIÇOS E COMÉRCIO DE GÊNEROS ALIMENTÍCIOS LTDA</t>
  </si>
  <si>
    <t>16.963.990/0001-01</t>
  </si>
  <si>
    <t>CASA DO CHOCOLATE</t>
  </si>
  <si>
    <t>financeiro@casadochocolatedf.com.br</t>
  </si>
  <si>
    <t>(Setor de Diversoes Sul)</t>
  </si>
  <si>
    <t>F007295</t>
  </si>
  <si>
    <t>NESTLÉ BRASIL LTDA</t>
  </si>
  <si>
    <t>60.409.075/0115-10</t>
  </si>
  <si>
    <t>NESPRESSO</t>
  </si>
  <si>
    <t>Oscar Freire</t>
  </si>
  <si>
    <t>F007296</t>
  </si>
  <si>
    <t>TRK - TERRA RETAIL KNOWLEDGE TREINAMENTO LTDA</t>
  </si>
  <si>
    <t>29.065.673/0001-01</t>
  </si>
  <si>
    <t>TRK - TERRA RETAIL KNOWLEDGE</t>
  </si>
  <si>
    <t>rosangela@btrconsultoria.com.br</t>
  </si>
  <si>
    <t>AFONSO DE FREITAS</t>
  </si>
  <si>
    <t>F007297</t>
  </si>
  <si>
    <t>VisualCron</t>
  </si>
  <si>
    <t>Sollentuna</t>
  </si>
  <si>
    <t>EX</t>
  </si>
  <si>
    <t>Majv</t>
  </si>
  <si>
    <t>Suécia</t>
  </si>
  <si>
    <t>F007298</t>
  </si>
  <si>
    <t>Big Trans Comercial de Alimentos Ltda</t>
  </si>
  <si>
    <t>Big Box - 310 Norte</t>
  </si>
  <si>
    <t>F007299</t>
  </si>
  <si>
    <t>Thereza Cristina Correa de Barros e silva</t>
  </si>
  <si>
    <t>087.034.788-82</t>
  </si>
  <si>
    <t>F007300</t>
  </si>
  <si>
    <t>SG DECORA COMUNICAÇÃO VISUAL LTDA EPP</t>
  </si>
  <si>
    <t>23.715.231/0001-87</t>
  </si>
  <si>
    <t>SG DECORA COMUNICAÇÃO VISUAL</t>
  </si>
  <si>
    <t>beatriz@sgeventos.com.br</t>
  </si>
  <si>
    <t>F007301</t>
  </si>
  <si>
    <t>Big Box - Lago Norte Central</t>
  </si>
  <si>
    <t>508 bloco C</t>
  </si>
  <si>
    <t>F007302</t>
  </si>
  <si>
    <t>VCS CERTIFICACAO E SERVICOS LTDA</t>
  </si>
  <si>
    <t>12.517.704/0001-15</t>
  </si>
  <si>
    <t>WEB CERTIFICADOS</t>
  </si>
  <si>
    <t>CARLOSCARAUTA@GMAIL.COM</t>
  </si>
  <si>
    <t>F007303</t>
  </si>
  <si>
    <t>DHK Soluções em Informática LTDA - ME</t>
  </si>
  <si>
    <t>09.551.791/0001-12</t>
  </si>
  <si>
    <t>KAKUTODANIEL@BOL.COM.BR</t>
  </si>
  <si>
    <t>Antonio Zunkeller Leite</t>
  </si>
  <si>
    <t>F007304</t>
  </si>
  <si>
    <t>NIOSOFT SOLUCOES EM TI LTDA</t>
  </si>
  <si>
    <t>24.721.199/0001-05</t>
  </si>
  <si>
    <t>ANTONIO.MARQUES@OUTLOOK.COM</t>
  </si>
  <si>
    <t>Paulo Andrighetti</t>
  </si>
  <si>
    <t>F007305</t>
  </si>
  <si>
    <t>FELIPE S. JEWELL SERVICOS EM TECNOLOGIA DA INFORMACAO</t>
  </si>
  <si>
    <t>29.335.002/0001-13</t>
  </si>
  <si>
    <t>CONTATO@FICATRANQUILO.COM</t>
  </si>
  <si>
    <t>F007306</t>
  </si>
  <si>
    <t>FERNANDO DE OLIVEIRA SANTOS</t>
  </si>
  <si>
    <t>33.023.999/0001-43</t>
  </si>
  <si>
    <t>NANDOGIGA@MAIL.COM</t>
  </si>
  <si>
    <t>Cristiano Clemente da Silva</t>
  </si>
  <si>
    <t>F007307</t>
  </si>
  <si>
    <t>RAFFAEL IGOR TARTARI RIBEIRO 34583226802</t>
  </si>
  <si>
    <t>29.749.806/0001-69</t>
  </si>
  <si>
    <t>raffaeligor@gmail.com</t>
  </si>
  <si>
    <t>Azevedo Junior</t>
  </si>
  <si>
    <t>F007308</t>
  </si>
  <si>
    <t>FRANCESCO MARRA NETO 40959240802</t>
  </si>
  <si>
    <t>27.566.924/0001-06</t>
  </si>
  <si>
    <t>Francescomarra.n@gmail.com</t>
  </si>
  <si>
    <t>Sao Jose da Serra</t>
  </si>
  <si>
    <t>F007309</t>
  </si>
  <si>
    <t>LOZADA &amp; OLDANI TECNOLOGIA DA INFORMACAO LTDA</t>
  </si>
  <si>
    <t>29.621.438/0001-79</t>
  </si>
  <si>
    <t>ROGER_TI2008@YAHOO.COM.BR</t>
  </si>
  <si>
    <t>F007310</t>
  </si>
  <si>
    <t>THEREZA CRISTINA CORREA DE BARROS</t>
  </si>
  <si>
    <t>33.079.035/0001-17</t>
  </si>
  <si>
    <t>Jose Gomes Falcao</t>
  </si>
  <si>
    <t>F007311</t>
  </si>
  <si>
    <t>VINICIUS NEPOMUCENO SILVA SOLUCOES EM INFORMATICA</t>
  </si>
  <si>
    <t>33.044.288/0001-55</t>
  </si>
  <si>
    <t>VINICIUSNEPO@OUTLOOK.COM</t>
  </si>
  <si>
    <t>Desembargador Raphael Fleury Ferraz de Sampaio</t>
  </si>
  <si>
    <t>F007312</t>
  </si>
  <si>
    <t>JHONATAS SILVA SANTOS CONSULTORIA EM TI</t>
  </si>
  <si>
    <t>28.251.724/0001-27</t>
  </si>
  <si>
    <t>contato.jhonatas17@gmail.com</t>
  </si>
  <si>
    <t>Filippo Juvara</t>
  </si>
  <si>
    <t>F007313</t>
  </si>
  <si>
    <t>WG MIRA DESENVOLVIMENTO DE SOFTWARE LTDA</t>
  </si>
  <si>
    <t>12.481.277/0001-62</t>
  </si>
  <si>
    <t>juridico@contabilbraga.com.br</t>
  </si>
  <si>
    <t>Silva Bueno</t>
  </si>
  <si>
    <t>F007314</t>
  </si>
  <si>
    <t>LSM SOLUCOES TECNOLOGICAS LTDA</t>
  </si>
  <si>
    <t>30.834.582/0001-72</t>
  </si>
  <si>
    <t>SOCIETARIO@TOTALAUDITORIA.COM.BR</t>
  </si>
  <si>
    <t>Salvador Oliveira Paes</t>
  </si>
  <si>
    <t>F007315</t>
  </si>
  <si>
    <t>LUCAS DORNELLAS DE OLIVEIRA 37034293805</t>
  </si>
  <si>
    <t>29.362.980/0001-54</t>
  </si>
  <si>
    <t>dornellaslcs@gmail.com</t>
  </si>
  <si>
    <t>F007316</t>
  </si>
  <si>
    <t>CARLOS FELIPE LOPES DE CARLI 34242675895</t>
  </si>
  <si>
    <t>28.149.596/0001-05</t>
  </si>
  <si>
    <t>decarli.felipe@hotmail.com</t>
  </si>
  <si>
    <t>Tupiniquins (Residencial Dez)</t>
  </si>
  <si>
    <t>F007317</t>
  </si>
  <si>
    <t>MARCELO SANTOS ARAUJO</t>
  </si>
  <si>
    <t>33.131.758/0001-18</t>
  </si>
  <si>
    <t>MARCELO.S.ARAUJO@HOTMAIL.COM</t>
  </si>
  <si>
    <t>Onze</t>
  </si>
  <si>
    <t>F007318</t>
  </si>
  <si>
    <t>GALETERIA E CAFE MOEMA LTDA</t>
  </si>
  <si>
    <t>04.156.438/0001-14</t>
  </si>
  <si>
    <t>GALETERIA MOEMA</t>
  </si>
  <si>
    <t>CHIBARAS</t>
  </si>
  <si>
    <t>F007319</t>
  </si>
  <si>
    <t>Matheus Mauch Bertuco</t>
  </si>
  <si>
    <t>351.108.838-07</t>
  </si>
  <si>
    <t>F007320</t>
  </si>
  <si>
    <t>Felipe Alvarenga Veloso</t>
  </si>
  <si>
    <t>064.962.916-75</t>
  </si>
  <si>
    <t>felipe.veloso@dotz.com</t>
  </si>
  <si>
    <t>F007321</t>
  </si>
  <si>
    <t>Daniel dos Santos Silva</t>
  </si>
  <si>
    <t>F007322</t>
  </si>
  <si>
    <t>BOLO FOFO ALIMENTAÇÃO LTDA</t>
  </si>
  <si>
    <t>24.940.754/0001-90</t>
  </si>
  <si>
    <t>BOLO FOFO ALIMENTAÇÃO</t>
  </si>
  <si>
    <t>fabricadebolo.brcentro@gmail.com</t>
  </si>
  <si>
    <t>F007323</t>
  </si>
  <si>
    <t>J R BOGNAR JUNIOR DESENVOLVIMENTO DE SOFTWARE</t>
  </si>
  <si>
    <t>29.778.090/0001-28</t>
  </si>
  <si>
    <t>jose roberto Bognar junior</t>
  </si>
  <si>
    <t>CONTABILIDADE@SUPPERY.COM.BR</t>
  </si>
  <si>
    <t>AVANHANDAVA</t>
  </si>
  <si>
    <t>F007324</t>
  </si>
  <si>
    <t>PONTOGRAF GRAFICA E EDITORA LTDA</t>
  </si>
  <si>
    <t>05.060.950/0001-25</t>
  </si>
  <si>
    <t>PONTOGRAF</t>
  </si>
  <si>
    <t>pontograf@uol.com.br ; cptroca@dotz.com.br</t>
  </si>
  <si>
    <t>Vila Ema</t>
  </si>
  <si>
    <t>F007325</t>
  </si>
  <si>
    <t>ADD PRESTADORA DE SERVIÇOS ADMINISTRATIVOS</t>
  </si>
  <si>
    <t>14.717.314/0001-14</t>
  </si>
  <si>
    <t>ADD VANTAGENS</t>
  </si>
  <si>
    <t>renato.gomide@addvantagens.com ; cptrocas@dotz.com.br</t>
  </si>
  <si>
    <t>Cascado</t>
  </si>
  <si>
    <t>F007326</t>
  </si>
  <si>
    <t>AMN CONSULTORIA S/S LTDA</t>
  </si>
  <si>
    <t>27.826.217/0001-01</t>
  </si>
  <si>
    <t>ACADEMIA CEO</t>
  </si>
  <si>
    <t>carla@academiaceo.com.br</t>
  </si>
  <si>
    <t>F007327</t>
  </si>
  <si>
    <t>A Luzitana</t>
  </si>
  <si>
    <t>financeiro@aluzitana.com.br; cptrocas@dotz.com</t>
  </si>
  <si>
    <t>2 De Junho</t>
  </si>
  <si>
    <t>F007328</t>
  </si>
  <si>
    <t>SUPERMERCADO A LUZITANA IND E COM LTDA</t>
  </si>
  <si>
    <t>53.964.227/0003-85</t>
  </si>
  <si>
    <t>Supermercado A Luzitana</t>
  </si>
  <si>
    <t>7 de setembro</t>
  </si>
  <si>
    <t>F007329</t>
  </si>
  <si>
    <t>TUNGAS VAREJO LTDA</t>
  </si>
  <si>
    <t>Tungas</t>
  </si>
  <si>
    <t>nfetungas@hotmail.com; cptrocas@dotz.com</t>
  </si>
  <si>
    <t>31 De Dezembro</t>
  </si>
  <si>
    <t>F007330</t>
  </si>
  <si>
    <t>TEAM ONE ESPORTS LTDA.</t>
  </si>
  <si>
    <t>26.311.017/0001-53</t>
  </si>
  <si>
    <t>TEAM ONE</t>
  </si>
  <si>
    <t>pedro@outfieldconsulting.com; cptrocas@dotz.com</t>
  </si>
  <si>
    <t>SÃO FRANCISCO</t>
  </si>
  <si>
    <t>F007331</t>
  </si>
  <si>
    <t>00.070.509/0039-83</t>
  </si>
  <si>
    <t>Apoio Mineiro Pedro Leopoldo</t>
  </si>
  <si>
    <t>Fernando Gonçalves da Silva</t>
  </si>
  <si>
    <t>F007332</t>
  </si>
  <si>
    <t>00.070.509/0037-11</t>
  </si>
  <si>
    <t>Apoio Mineiro São Benedito</t>
  </si>
  <si>
    <t>F007333</t>
  </si>
  <si>
    <t>DELUXE INSTITUTO DE BELEZA EI</t>
  </si>
  <si>
    <t>18.933.902/0001-46</t>
  </si>
  <si>
    <t>DELUXE CLINICA DE ESTETICA INTEGRADA</t>
  </si>
  <si>
    <t>contato@esteticadeluxe.com.br</t>
  </si>
  <si>
    <t>F007334</t>
  </si>
  <si>
    <t>MARKET LIST PROCESSAMENTO DE DADOS LTDA EPP</t>
  </si>
  <si>
    <t>10.785.690/0001-95</t>
  </si>
  <si>
    <t>MARKETLIST</t>
  </si>
  <si>
    <t>financeiro@marketlist.com.br ; cptrocas@dotz.com.br</t>
  </si>
  <si>
    <t>DOM PEDRO II</t>
  </si>
  <si>
    <t>F007335</t>
  </si>
  <si>
    <t>ULTRASONIC MARKETING DIGITAL LTDA</t>
  </si>
  <si>
    <t>19.192.143/0001-70</t>
  </si>
  <si>
    <t>SUPERSONIC</t>
  </si>
  <si>
    <t>ID do endereço</t>
  </si>
  <si>
    <t>GERSON.REIS@GOSUPERSONIC.COM.BR</t>
  </si>
  <si>
    <t>PROFESSOR JOSE VIEIRA DE MENDONCA</t>
  </si>
  <si>
    <t>F007336</t>
  </si>
  <si>
    <t>MARIACA CONSULTORIA EM GESTÃO DE CAPITAL HUMANO – EIRELI</t>
  </si>
  <si>
    <t>08.909.537/0001-80</t>
  </si>
  <si>
    <t>MARIACA</t>
  </si>
  <si>
    <t>andreia.netto@statobr.com</t>
  </si>
  <si>
    <t>F007337</t>
  </si>
  <si>
    <t>Fernando Luiz Durre</t>
  </si>
  <si>
    <t>271.345.568-59</t>
  </si>
  <si>
    <t>fernando.durre@dotz.com</t>
  </si>
  <si>
    <t>F007338</t>
  </si>
  <si>
    <t>INTERBELLE COMERCIO DE PRODUTOS DE BELEZA LTDA</t>
  </si>
  <si>
    <t>11.137.051/0001-86</t>
  </si>
  <si>
    <t>O BOTICARIO</t>
  </si>
  <si>
    <t>g_aerosocietaria@grupoboticario.com.br</t>
  </si>
  <si>
    <t>Dario Lopes dos Santos</t>
  </si>
  <si>
    <t>F007339</t>
  </si>
  <si>
    <t>Lucas Oliveira Silva</t>
  </si>
  <si>
    <t>402.892.418-98</t>
  </si>
  <si>
    <t>F007340</t>
  </si>
  <si>
    <t>ITSOURCE SERVIÇOS E SOLUÇÕES EM TI LTDA</t>
  </si>
  <si>
    <t>16.575.880/0001-64</t>
  </si>
  <si>
    <t>PROCESSOR MAX</t>
  </si>
  <si>
    <t>Josiane.fedeski@processor.com.br ; cptrocas@dotz.com.br</t>
  </si>
  <si>
    <t>SEVERO DULLIUS</t>
  </si>
  <si>
    <t>F007341</t>
  </si>
  <si>
    <t>ANDRE FIGUEIREDO VICENTE 38040221897</t>
  </si>
  <si>
    <t>29.709.523/0001-93</t>
  </si>
  <si>
    <t>ALG AUTOMACAO</t>
  </si>
  <si>
    <t>CARAPICUIBA</t>
  </si>
  <si>
    <t>AUTOMACAO.ALG@GMAIL.COM</t>
  </si>
  <si>
    <t>TAPES</t>
  </si>
  <si>
    <t>F007342</t>
  </si>
  <si>
    <t>Tabatha Yuri de Mello</t>
  </si>
  <si>
    <t>413.760.928-40</t>
  </si>
  <si>
    <t>tabatha.mello@dotz.com</t>
  </si>
  <si>
    <t>F007343</t>
  </si>
  <si>
    <t>MPNET INFORMATICA LTDA</t>
  </si>
  <si>
    <t>13.951.499/0001-64</t>
  </si>
  <si>
    <t>IVETE.FALCAO@QUANTUMIT.COM.BR ; cptrocas@dotz.com.br</t>
  </si>
  <si>
    <t>DO BOQUEIRAO</t>
  </si>
  <si>
    <t>F007344</t>
  </si>
  <si>
    <t>GENIUS EVENTOS E ENTRETENIMENTO EIRELI</t>
  </si>
  <si>
    <t>30.158.005/0001-08</t>
  </si>
  <si>
    <t>ESCAPE HOTEL</t>
  </si>
  <si>
    <t>reservas@escapehotel.com.br</t>
  </si>
  <si>
    <t>Pedroso de Moraes</t>
  </si>
  <si>
    <t>F007345</t>
  </si>
  <si>
    <t>SOLUBOX GESTAO DE NEGOCIOS TECNOLOGICOS LTDA</t>
  </si>
  <si>
    <t>17.347.358/0001-98</t>
  </si>
  <si>
    <t>SOLUBOX IT SERVICES</t>
  </si>
  <si>
    <t>IPATTA@SOLUBOX.COM.BR</t>
  </si>
  <si>
    <t>AVELINO SILVEIRA FRANCO</t>
  </si>
  <si>
    <t>F007346</t>
  </si>
  <si>
    <t>Jet Pack Express - Cargas Aéreas e Rodoviárias Ltda.</t>
  </si>
  <si>
    <t>03.215.556/0001-00</t>
  </si>
  <si>
    <t>financeiro@jetpack.com.br</t>
  </si>
  <si>
    <t>F007347</t>
  </si>
  <si>
    <t>SETESA SERVIÇOS DE APOIO EIRELE ME</t>
  </si>
  <si>
    <t>25.144.480/0001-95</t>
  </si>
  <si>
    <t>SETESA</t>
  </si>
  <si>
    <t>aasena70@gmail.com</t>
  </si>
  <si>
    <t>Visconde de Inhauma</t>
  </si>
  <si>
    <t>F007348</t>
  </si>
  <si>
    <t>Laurent Felipe de Lorena</t>
  </si>
  <si>
    <t>370.739.048-95</t>
  </si>
  <si>
    <t>F007349</t>
  </si>
  <si>
    <t>Bruno Delucca</t>
  </si>
  <si>
    <t>366.127.028-18</t>
  </si>
  <si>
    <t>bruno.delucca@dotz.com</t>
  </si>
  <si>
    <t>F007350</t>
  </si>
  <si>
    <t>TOUJOURS CONSULTORIA TREINAMENTO E INTERMEDIAÇÃO</t>
  </si>
  <si>
    <t>30.275.434/0001-65</t>
  </si>
  <si>
    <t>CLER DESENVOLVIMENTO ORGANIZACIONAL</t>
  </si>
  <si>
    <t>renata@cler.net.br</t>
  </si>
  <si>
    <t>Ibijau</t>
  </si>
  <si>
    <t>F007351</t>
  </si>
  <si>
    <t>Willian Garcez Mira</t>
  </si>
  <si>
    <t>351.606.478-13</t>
  </si>
  <si>
    <t>willian.mira@dotz.com</t>
  </si>
  <si>
    <t>F007352</t>
  </si>
  <si>
    <t>SCERTUS CONSULTORIA LTDA</t>
  </si>
  <si>
    <t>13.611.750/0001-41</t>
  </si>
  <si>
    <t>paulo_pizii@yahoo.com.br</t>
  </si>
  <si>
    <t>F007353</t>
  </si>
  <si>
    <t>OTAVIO GEYSER DE SOUSA RODRIGUES</t>
  </si>
  <si>
    <t>25.309.984/0001-18</t>
  </si>
  <si>
    <t>GELARTEC AR CONDICIONADO</t>
  </si>
  <si>
    <t>gelartecarcondicionado@gmail.com</t>
  </si>
  <si>
    <t>Portal do Amanhecer V</t>
  </si>
  <si>
    <t>F007354</t>
  </si>
  <si>
    <t>Flexa Corp</t>
  </si>
  <si>
    <t>Brickell Bay Drive</t>
  </si>
  <si>
    <t>F007355</t>
  </si>
  <si>
    <t>Academia Pratique Guarani Ltda</t>
  </si>
  <si>
    <t>06.863.614/0001-83</t>
  </si>
  <si>
    <t>Academia Pratique Guarani</t>
  </si>
  <si>
    <t>financeiro@pratiquefitness.com.br; cptrocas@dotz.com.br</t>
  </si>
  <si>
    <t>Saramenha</t>
  </si>
  <si>
    <t>F007356</t>
  </si>
  <si>
    <t>Academia BH Serviço e Comécio e importação Eireli - ME</t>
  </si>
  <si>
    <t>14.545.213/0001-03</t>
  </si>
  <si>
    <t>Academia Pratique BH</t>
  </si>
  <si>
    <t>financeiro@pratiquefitness.com.br; cptrocas@dotz.com</t>
  </si>
  <si>
    <t>F007357</t>
  </si>
  <si>
    <t>Academia Pratique Via Ltda</t>
  </si>
  <si>
    <t>26.526.041/0001-00</t>
  </si>
  <si>
    <t>Academia Pratique Via</t>
  </si>
  <si>
    <t>F007358</t>
  </si>
  <si>
    <t>Academia Pratique Céu Azul Ltda</t>
  </si>
  <si>
    <t>22.577.772/0001-23</t>
  </si>
  <si>
    <t>Academia Pratique Céu Azul</t>
  </si>
  <si>
    <t>Antônio José dos Santos</t>
  </si>
  <si>
    <t>F007359</t>
  </si>
  <si>
    <t>Academia Pratique Venda Nova Ltda</t>
  </si>
  <si>
    <t>23.425.782/0001-06</t>
  </si>
  <si>
    <t>Academia Pratique Venda Nova</t>
  </si>
  <si>
    <t>Cascalheiras</t>
  </si>
  <si>
    <t>F007360</t>
  </si>
  <si>
    <t>Celestino G. Silva Assessria e Documentação Ltda</t>
  </si>
  <si>
    <t>68.028.984/0001-52</t>
  </si>
  <si>
    <t>Av. São Luis</t>
  </si>
  <si>
    <t>F007361</t>
  </si>
  <si>
    <t>Pratique Condicionamento Físico Cidade Nova Ltda</t>
  </si>
  <si>
    <t>29.738.163/0001-58</t>
  </si>
  <si>
    <t>Academia Pratique Cidade Nova</t>
  </si>
  <si>
    <t>Doutor Julio Otaviano Ferreira</t>
  </si>
  <si>
    <t>F007362</t>
  </si>
  <si>
    <t>Academia Fernão Dias Ltda</t>
  </si>
  <si>
    <t>22.104.918/0001-13</t>
  </si>
  <si>
    <t>Academia Fernão Dias</t>
  </si>
  <si>
    <t>F007363</t>
  </si>
  <si>
    <t>Academia Pratique Savassi Ltda</t>
  </si>
  <si>
    <t>30.790.485/0001-25</t>
  </si>
  <si>
    <t>Academia Pratique Savassi</t>
  </si>
  <si>
    <t>Inconfidentes</t>
  </si>
  <si>
    <t>F007364</t>
  </si>
  <si>
    <t>Academia Pratique Eldorado Ltda</t>
  </si>
  <si>
    <t>31.757.789/0001-53</t>
  </si>
  <si>
    <t>Academia Pratique Eldorado</t>
  </si>
  <si>
    <t>Doutor Cincinato Cajado Braga</t>
  </si>
  <si>
    <t>F007365</t>
  </si>
  <si>
    <t>Academia Pratique Fitness Ltda</t>
  </si>
  <si>
    <t>20.971.884/0001-39</t>
  </si>
  <si>
    <t>Academia Pratique Fitness</t>
  </si>
  <si>
    <t>Justino Carneiro</t>
  </si>
  <si>
    <t>F007366</t>
  </si>
  <si>
    <t>P&amp;A CENTRAL DE DOCUMENTAÇÃO LTDA.</t>
  </si>
  <si>
    <t>02.420.031/0001-27</t>
  </si>
  <si>
    <t>faturamento.pinheiro@pinheiroeassociados.com.br</t>
  </si>
  <si>
    <t>Rua Pamplona</t>
  </si>
  <si>
    <t>F007367</t>
  </si>
  <si>
    <t>Wellington Carvalho Tecnologia da Informacao</t>
  </si>
  <si>
    <t>33.475.758/0001-35</t>
  </si>
  <si>
    <t>Wellcar Tecnologia de Software e Servicos</t>
  </si>
  <si>
    <t>WELLINGTONCARVALHO.MNC@GMAIL.COM</t>
  </si>
  <si>
    <t>MARIA MARCOLINA</t>
  </si>
  <si>
    <t>F007368</t>
  </si>
  <si>
    <t>EDUARDO MARTINS B DE ALBUQUERQUE TENORIO</t>
  </si>
  <si>
    <t>28.196.758/0001-66</t>
  </si>
  <si>
    <t>CONTATO@DMSCONTABIL.COM</t>
  </si>
  <si>
    <t>DOMINGOS BARBIERI</t>
  </si>
  <si>
    <t>F007369</t>
  </si>
  <si>
    <t>DIOGENES ADRIANO RIZZOTTO JUSTO ME</t>
  </si>
  <si>
    <t>24.322.675/0001-15</t>
  </si>
  <si>
    <t>DATAKRON</t>
  </si>
  <si>
    <t>contato@datakron.com.br</t>
  </si>
  <si>
    <t>Dias de Toledo</t>
  </si>
  <si>
    <t>F007370</t>
  </si>
  <si>
    <t>ADS FLAMINGO RESTAURANTES LTDA</t>
  </si>
  <si>
    <t>69.330.132/0001-88</t>
  </si>
  <si>
    <t>LEGAL@KEMELCONTABIL.COM.BR</t>
  </si>
  <si>
    <t>HORACIO LAFER</t>
  </si>
  <si>
    <t>F007371</t>
  </si>
  <si>
    <t>HSF CONSULTORIA EIRELI</t>
  </si>
  <si>
    <t>HUMBERTOSOLERA@UOL.COM.BR</t>
  </si>
  <si>
    <t>HUGO NAPOLEAO</t>
  </si>
  <si>
    <t>F007372</t>
  </si>
  <si>
    <t>Vanessa Jubran Campos Pedreira</t>
  </si>
  <si>
    <t>403.231.578-74</t>
  </si>
  <si>
    <t>F007373</t>
  </si>
  <si>
    <t>LEARN - SOLUCOES EM INFORMATICA EIRELI</t>
  </si>
  <si>
    <t>08.752.956/0001-51</t>
  </si>
  <si>
    <t>RIBEIRAO PRETO</t>
  </si>
  <si>
    <t>RITA@BORELLICONTABILIDADE.COM.BR</t>
  </si>
  <si>
    <t>JOSE HERBERT FALEIROS</t>
  </si>
  <si>
    <t>F007374</t>
  </si>
  <si>
    <t>Denis Rodrigues Fernandes</t>
  </si>
  <si>
    <t>F007375</t>
  </si>
  <si>
    <t>Antonio Alves dos Santos Marques</t>
  </si>
  <si>
    <t>357.724.298-17</t>
  </si>
  <si>
    <t>F007376</t>
  </si>
  <si>
    <t>Vivian Regina Soares Dias Gotlib</t>
  </si>
  <si>
    <t>277.427.818-08</t>
  </si>
  <si>
    <t>F007377</t>
  </si>
  <si>
    <t>DENIS R FERNANDES TECNOLOGIA DA INFORMACAO</t>
  </si>
  <si>
    <t>33.578.754/0001-82</t>
  </si>
  <si>
    <t>FRASSESSORIA@FRASSESSORIA.COM.BR</t>
  </si>
  <si>
    <t>MARTIM CODAX</t>
  </si>
  <si>
    <t>F007378</t>
  </si>
  <si>
    <t>Maíra Masi Lopes</t>
  </si>
  <si>
    <t>345.391.768-54</t>
  </si>
  <si>
    <t>F007379</t>
  </si>
  <si>
    <t>TMF  SOFTWARE DO BRASIL EIRELI</t>
  </si>
  <si>
    <t>30.702.308/0001-40</t>
  </si>
  <si>
    <t>finaneiro@tmfsoftware.com</t>
  </si>
  <si>
    <t>F007380</t>
  </si>
  <si>
    <t>Glauter Fabiano Mikahil</t>
  </si>
  <si>
    <t>094.171.028-93</t>
  </si>
  <si>
    <t>Joaquim Floariano</t>
  </si>
  <si>
    <t>F007381</t>
  </si>
  <si>
    <t>Evandro Cardoso dos Santos</t>
  </si>
  <si>
    <t>364.695.118-48</t>
  </si>
  <si>
    <t>evandro.santos@dotz.com</t>
  </si>
  <si>
    <t>F007382</t>
  </si>
  <si>
    <t>LA FIESTA LTDA - EPP</t>
  </si>
  <si>
    <t>00.672.261/0001-58</t>
  </si>
  <si>
    <t>lafiestabsb@yahoo.com.br</t>
  </si>
  <si>
    <t>F007383</t>
  </si>
  <si>
    <t>Marlon Miranda Bento</t>
  </si>
  <si>
    <t>068.849.486-20</t>
  </si>
  <si>
    <t>marlon.miranda@dotz.com</t>
  </si>
  <si>
    <t>F007384</t>
  </si>
  <si>
    <t>Guilherme Martinelli Ferreira da Luz</t>
  </si>
  <si>
    <t>048.504.959-74</t>
  </si>
  <si>
    <t>guilherme.luz@dotz.com</t>
  </si>
  <si>
    <t>F007385</t>
  </si>
  <si>
    <t>CENTRO DE DISTRIBUICAO DE TITULOS E DOCUMENTOS DE SAO PAULO - CDT</t>
  </si>
  <si>
    <t>04.742.191/0001-18</t>
  </si>
  <si>
    <t>F007386</t>
  </si>
  <si>
    <t>Valter Gonçalves Junior</t>
  </si>
  <si>
    <t>F007387</t>
  </si>
  <si>
    <t>Simone Menezes Korus</t>
  </si>
  <si>
    <t>229.941.368-56</t>
  </si>
  <si>
    <t>F007388</t>
  </si>
  <si>
    <t>Posto Abril das Américas Ltda</t>
  </si>
  <si>
    <t>26.918.955/0001-16</t>
  </si>
  <si>
    <t>BH - Posto Abril das Américas</t>
  </si>
  <si>
    <t>financeiro3@redeabrilpostos.com.br; cptrocas@dotz.com.br</t>
  </si>
  <si>
    <t>Avenida das Américas</t>
  </si>
  <si>
    <t>F007389</t>
  </si>
  <si>
    <t>Postos de combustíveis AEL Jardim Ltda</t>
  </si>
  <si>
    <t>07.589.892/0001-57</t>
  </si>
  <si>
    <t>BH - Posto Jardim</t>
  </si>
  <si>
    <t>F007390</t>
  </si>
  <si>
    <t>Lucimara da Costa Filomeno</t>
  </si>
  <si>
    <t>19.862.295/0001-33</t>
  </si>
  <si>
    <t>BUFFET LUZ DO MAR</t>
  </si>
  <si>
    <t>Quarto Centenario</t>
  </si>
  <si>
    <t>F007391</t>
  </si>
  <si>
    <t>Eder Leal Ramos</t>
  </si>
  <si>
    <t>343.322.468-45</t>
  </si>
  <si>
    <t>F007392</t>
  </si>
  <si>
    <t>Lourran Vieira Silva</t>
  </si>
  <si>
    <t>410.903.668-25</t>
  </si>
  <si>
    <t>F007393</t>
  </si>
  <si>
    <t>56.527.062/0043-60</t>
  </si>
  <si>
    <t>Hirota Food Express Parque Da Cidade</t>
  </si>
  <si>
    <t>marcelocamargo@hirota.com.br; cptrocas@dotz.com.br</t>
  </si>
  <si>
    <t>F007394</t>
  </si>
  <si>
    <t>VCS GESTAO EM NEGOCIOS LTDA</t>
  </si>
  <si>
    <t>07.244.885/0001-13</t>
  </si>
  <si>
    <t>VCS</t>
  </si>
  <si>
    <t>comercial@webcertificados.com.br</t>
  </si>
  <si>
    <t>F007395</t>
  </si>
  <si>
    <t>Felipe Guimarães</t>
  </si>
  <si>
    <t>323.972.388-37</t>
  </si>
  <si>
    <t>felipe.guimaraes@dotz.com</t>
  </si>
  <si>
    <t>F007396</t>
  </si>
  <si>
    <t>Silas Santos Moreira</t>
  </si>
  <si>
    <t>F007397</t>
  </si>
  <si>
    <t>VILHENA E VAZ SOCIEDADE DE ADVOGADOS</t>
  </si>
  <si>
    <t>33.851.649/0001-75</t>
  </si>
  <si>
    <t>FABIANAVVENDITTI@GMAIL.COM</t>
  </si>
  <si>
    <t>F007398</t>
  </si>
  <si>
    <t>LUANA KAROLINE LORENTI DE OLIVEIRA 29738037808</t>
  </si>
  <si>
    <t>26.082.458/0001-20</t>
  </si>
  <si>
    <t>Nicolau Jacinto</t>
  </si>
  <si>
    <t>F007399</t>
  </si>
  <si>
    <t>FEEDZ TECNOLOGIA</t>
  </si>
  <si>
    <t>30.457.205/0001-61</t>
  </si>
  <si>
    <t>FEEDZ</t>
  </si>
  <si>
    <t>BRUNO@FEEDZ.COM.BR</t>
  </si>
  <si>
    <t>F007400</t>
  </si>
  <si>
    <t>PULSES SERVICOS DIGITAIS LTDA</t>
  </si>
  <si>
    <t>09.570.403/0001-40</t>
  </si>
  <si>
    <t>cesar.nanci@pulses.com.br</t>
  </si>
  <si>
    <t>Ministro Victor Konder</t>
  </si>
  <si>
    <t>F007401</t>
  </si>
  <si>
    <t>Liga Retro Comercio de Artigos Esportivos Eireli</t>
  </si>
  <si>
    <t>07.766.955/0001-01</t>
  </si>
  <si>
    <t>Liga Retro</t>
  </si>
  <si>
    <t>leonardo@ligaretro.com; cptrocas@dotz.com.br</t>
  </si>
  <si>
    <t>F007402</t>
  </si>
  <si>
    <t>MILENE STELZER DOS SANTOS EIRELI</t>
  </si>
  <si>
    <t>25.018.559/0001-70</t>
  </si>
  <si>
    <t>BARAO DA VILA CHOPP EXPRESS</t>
  </si>
  <si>
    <t>Milenestelzer@bol.com.br</t>
  </si>
  <si>
    <t>Clauce de Souza Lima</t>
  </si>
  <si>
    <t>F007403</t>
  </si>
  <si>
    <t>Orlando Plínio dos Santos Zagatto</t>
  </si>
  <si>
    <t>350.880.348-14</t>
  </si>
  <si>
    <t>F007404</t>
  </si>
  <si>
    <t>Heloisa Ramos Avila</t>
  </si>
  <si>
    <t>989.803.271-53</t>
  </si>
  <si>
    <t>F007405</t>
  </si>
  <si>
    <t>Brasil Presentes e Brindes ltda</t>
  </si>
  <si>
    <t>08.885.662/0001-06</t>
  </si>
  <si>
    <t>Brasil Brindes</t>
  </si>
  <si>
    <t>financeiro@brasilpbrindes.com.br</t>
  </si>
  <si>
    <t>Meru</t>
  </si>
  <si>
    <t>F007406</t>
  </si>
  <si>
    <t>BV FINANC SA CRED FINANCIAMENTO E INV</t>
  </si>
  <si>
    <t>Bv Financeira</t>
  </si>
  <si>
    <t>lidiane.braga@bvfinanceira.com.br; lidiane.braga@bvfinanceira.com.br; cptrocas@dotz.com.br</t>
  </si>
  <si>
    <t>F007407</t>
  </si>
  <si>
    <t>Colorado Supermercados Loja - Centro I</t>
  </si>
  <si>
    <t>MIGUELÓPOLIS</t>
  </si>
  <si>
    <t>supermercadocolorado@hotmail.com; supermercadocolorado@hotmail.com; cptrocas@dotz.com.br</t>
  </si>
  <si>
    <t>YOSHI NOMIYAMA</t>
  </si>
  <si>
    <t>F007408</t>
  </si>
  <si>
    <t>Colorado Supermercados Loja - Centro II</t>
  </si>
  <si>
    <t>TRAJANO REZENDE DE OLIVEIRA</t>
  </si>
  <si>
    <t>F007409</t>
  </si>
  <si>
    <t>DAVO SUPERMERCADOS LTDA</t>
  </si>
  <si>
    <t>D'Avo Supermercados Loja - CJ HABITACIONAL PADRE JOSE DE ANCHIETA</t>
  </si>
  <si>
    <t>kscarpan@davo.com.br; kscarpan@davo.com.br; cptrocas@dotz.com.br</t>
  </si>
  <si>
    <t>WALDEMAR TIETZ</t>
  </si>
  <si>
    <t>F007410</t>
  </si>
  <si>
    <t>52.130.481/0006-68</t>
  </si>
  <si>
    <t>D'Avo Supermercados Loja - PRQ SUZANO</t>
  </si>
  <si>
    <t>ARMANDO SALLES DE OLIVEIRA</t>
  </si>
  <si>
    <t>F007411</t>
  </si>
  <si>
    <t>52.130.481/0021-05</t>
  </si>
  <si>
    <t>D'Avo Supermercados Loja - VL ZEFERINA</t>
  </si>
  <si>
    <t>ITAQUAQUECETUBA</t>
  </si>
  <si>
    <t>ITALO ADAMI</t>
  </si>
  <si>
    <t>F007412</t>
  </si>
  <si>
    <t>52.130.481/0004-04</t>
  </si>
  <si>
    <t>D'Avo Supermercados Loja - VL NORMA</t>
  </si>
  <si>
    <t>MIGUEL</t>
  </si>
  <si>
    <t>F007413</t>
  </si>
  <si>
    <t>52.130.481/0005-87</t>
  </si>
  <si>
    <t>D'Avo Supermercados Loja - JD SILVA TELES</t>
  </si>
  <si>
    <t>TITO</t>
  </si>
  <si>
    <t>F007414</t>
  </si>
  <si>
    <t>52.130.481/0003-15</t>
  </si>
  <si>
    <t>D'Avo Supermercados Loja - JD HELENA</t>
  </si>
  <si>
    <t>ITAQUERA GUAIANAZES</t>
  </si>
  <si>
    <t>F007415</t>
  </si>
  <si>
    <t>52.130.481/0007-49</t>
  </si>
  <si>
    <t>D'Avo Supermercados Loja - CENTRO CIVICO</t>
  </si>
  <si>
    <t>NARCISO YAGUE GUIMARAES</t>
  </si>
  <si>
    <t>F007416</t>
  </si>
  <si>
    <t>52.130.481/0012-06</t>
  </si>
  <si>
    <t>D'Avo Supermercados Loja - NOVA PETROPOLIS</t>
  </si>
  <si>
    <t>PERY RONCHETTI</t>
  </si>
  <si>
    <t>F007417</t>
  </si>
  <si>
    <t>52.130.481/0013-97</t>
  </si>
  <si>
    <t>D'Avo Supermercados Loja - JD CLEMENTINO</t>
  </si>
  <si>
    <t>TABOÃO DA SERRA</t>
  </si>
  <si>
    <t>KIZAEMON TAKEUTI</t>
  </si>
  <si>
    <t>F007418</t>
  </si>
  <si>
    <t>D'Avo Supermercados Loja - JD GUAIRACA</t>
  </si>
  <si>
    <t>DO ORATORIO</t>
  </si>
  <si>
    <t>F007419</t>
  </si>
  <si>
    <t>52.130.481/0025-20</t>
  </si>
  <si>
    <t>Poupaki Atacado</t>
  </si>
  <si>
    <t>OXFORD</t>
  </si>
  <si>
    <t>F007420</t>
  </si>
  <si>
    <t>D'Avo Farma Loja - CJ HABITACIONAL PADRE JOSE DE ANCHIETA</t>
  </si>
  <si>
    <t>F007421</t>
  </si>
  <si>
    <t>D'Avo Farma Loja - CENTRO CIVICO</t>
  </si>
  <si>
    <t>F007422</t>
  </si>
  <si>
    <t>D'Avo Farma Loja - VL NORMA</t>
  </si>
  <si>
    <t>F007423</t>
  </si>
  <si>
    <t>D'Avo Farma Loja - JD CLEMENTINO</t>
  </si>
  <si>
    <t>F007424</t>
  </si>
  <si>
    <t>D'Avo Farma Loja - VL ZEFERINA</t>
  </si>
  <si>
    <t>F007425</t>
  </si>
  <si>
    <t>D'Avo Farma Loja - JD SILVA TELES</t>
  </si>
  <si>
    <t>F007426</t>
  </si>
  <si>
    <t>D'Avo Farma Loja - JD HELENA</t>
  </si>
  <si>
    <t>F007427</t>
  </si>
  <si>
    <t>D'Avo Farma Loja - NOVA PETROPOLIS</t>
  </si>
  <si>
    <t>F007428</t>
  </si>
  <si>
    <t>D'Avo Farma Loja - JD GUAIRACA</t>
  </si>
  <si>
    <t>F007429</t>
  </si>
  <si>
    <t>D'Avo Farma Loja - VL LONDRINA</t>
  </si>
  <si>
    <t>F007430</t>
  </si>
  <si>
    <t>D'Avo Farma Loja - PRQ SUZANO I</t>
  </si>
  <si>
    <t>F007431</t>
  </si>
  <si>
    <t>D'Avo Farma Loja - PRQ SUZANO II</t>
  </si>
  <si>
    <t>F007432</t>
  </si>
  <si>
    <t>F007433</t>
  </si>
  <si>
    <t>F007434</t>
  </si>
  <si>
    <t>F007435</t>
  </si>
  <si>
    <t>F007436</t>
  </si>
  <si>
    <t>DMCARD PROCESSAMENTO DE DADOS E CENTRAL DE ATENDIMENTO LTDA</t>
  </si>
  <si>
    <t>Dmcard</t>
  </si>
  <si>
    <t>SÃO JOSÉ DOS CAMPOS</t>
  </si>
  <si>
    <t>sandra.castello@dmcard.com.br; sandra.castello@dmcard.com.br; cptrocas@dotz.com.br</t>
  </si>
  <si>
    <t>CASSIANO RICARDO</t>
  </si>
  <si>
    <t>F007437</t>
  </si>
  <si>
    <t>Larissa Kimberly de Andrade</t>
  </si>
  <si>
    <t>42.129.185/0001-89</t>
  </si>
  <si>
    <t>LarissaStyles49@gmail.com</t>
  </si>
  <si>
    <t>Avenida Omar Daibert</t>
  </si>
  <si>
    <t>F007438</t>
  </si>
  <si>
    <t>NOVA MENDES IMPRESSÃO DIGITAL LTDA</t>
  </si>
  <si>
    <t>30.287.967/0001-67</t>
  </si>
  <si>
    <t>financeiro@arrematte.com.br</t>
  </si>
  <si>
    <t>RUA FREI JABOATÃO</t>
  </si>
  <si>
    <t>F007439</t>
  </si>
  <si>
    <t>Meritor</t>
  </si>
  <si>
    <t>nicole.soffner@meritor.com; nicole.soffner@meritor.com; cptrocas@dotz.com.br</t>
  </si>
  <si>
    <t>F007440</t>
  </si>
  <si>
    <t>RAIZEN COMB SA</t>
  </si>
  <si>
    <t>Raizen</t>
  </si>
  <si>
    <t>sergio.dionisio@raizen.com; sergio.dionisio@raizen.com; cptrocas@dotz.com.br</t>
  </si>
  <si>
    <t>BARROSO</t>
  </si>
  <si>
    <t>F007441</t>
  </si>
  <si>
    <t>71.322.150/0039-32</t>
  </si>
  <si>
    <t>guilherme.artiles@savegnago.com.br; guilherme.artiles@savegnago.com.br; cptrocas@dotz.com.br</t>
  </si>
  <si>
    <t>F007442</t>
  </si>
  <si>
    <t>Savegnago - SERTÃOZINHO Loja - S JOAO</t>
  </si>
  <si>
    <t>F007443</t>
  </si>
  <si>
    <t>Savegnago - JARDINÓPOLIS</t>
  </si>
  <si>
    <t>JARDINÓPOLIS</t>
  </si>
  <si>
    <t>BELARMINO P DE OLIVEIRA</t>
  </si>
  <si>
    <t>F007444</t>
  </si>
  <si>
    <t>Savegnago - FRANCA</t>
  </si>
  <si>
    <t>F007445</t>
  </si>
  <si>
    <t>Savegnago - RIBEIRÃO PRETO Loja - CPO ELISEOS</t>
  </si>
  <si>
    <t>RIBEIRÃO PRETO</t>
  </si>
  <si>
    <t>QUITO JUNQUEIRA</t>
  </si>
  <si>
    <t>F007446</t>
  </si>
  <si>
    <t>Savegnago - FRANCA 2</t>
  </si>
  <si>
    <t>JOSE DA SILVA</t>
  </si>
  <si>
    <t>F007447</t>
  </si>
  <si>
    <t>Savegnago - RIBEIRÃO PRETO Loja - CH BONACORSI</t>
  </si>
  <si>
    <t>JAVARI</t>
  </si>
  <si>
    <t>F007448</t>
  </si>
  <si>
    <t>Savegnago - SUMARÉ</t>
  </si>
  <si>
    <t>F007449</t>
  </si>
  <si>
    <t>Savegnago - PIRACICABA</t>
  </si>
  <si>
    <t>ALBERTO VOLLET SACHS</t>
  </si>
  <si>
    <t>F007450</t>
  </si>
  <si>
    <t>Savegnago - RIBEIRÃO PRETO Loja - JD AMERICA</t>
  </si>
  <si>
    <t>F007451</t>
  </si>
  <si>
    <t>Savegnago - RIO CLARO - Loja Consolação</t>
  </si>
  <si>
    <t>RIO CLARO</t>
  </si>
  <si>
    <t>QUATORZE</t>
  </si>
  <si>
    <t>F007452</t>
  </si>
  <si>
    <t>Savegnago - SÃO CARLOS - Loja São Carlos</t>
  </si>
  <si>
    <t>SÃO CARLOS</t>
  </si>
  <si>
    <t>ALFREDO MAFFEI</t>
  </si>
  <si>
    <t>F007453</t>
  </si>
  <si>
    <t>Savegnago - BARRETOS</t>
  </si>
  <si>
    <t>BARRETOS</t>
  </si>
  <si>
    <t>ANTONIO PRADO</t>
  </si>
  <si>
    <t>F007454</t>
  </si>
  <si>
    <t>Savegnago - RIBEIRÃO PRETO Loja - CPO ELISEOS 2</t>
  </si>
  <si>
    <t>SILVEIRA MARTINS</t>
  </si>
  <si>
    <t>F007455</t>
  </si>
  <si>
    <t>Savegnago - SÃO CARLOS - Loja Pq Sta Monica</t>
  </si>
  <si>
    <t>FRANCISCO PEREIRA LOPES</t>
  </si>
  <si>
    <t>F007456</t>
  </si>
  <si>
    <t>Savegnago - BEBEDOURO</t>
  </si>
  <si>
    <t>BEBEDOURO</t>
  </si>
  <si>
    <t>QUITO STAMATO</t>
  </si>
  <si>
    <t>F007457</t>
  </si>
  <si>
    <t>Savegnago - RIBEIRÃO PRETO Loja - STA CRUZ DO JOSE JACQUES</t>
  </si>
  <si>
    <t>F007458</t>
  </si>
  <si>
    <t>Savegnago - BEBEDOURO 2</t>
  </si>
  <si>
    <t>ALLAN KARDEC</t>
  </si>
  <si>
    <t>F007459</t>
  </si>
  <si>
    <t>Savegnago - SERTÃOZINHO Loja - CJ HABITACIONAL LUCIA FABRO SVERZUT</t>
  </si>
  <si>
    <t>JULIO MIRANDA TAVEIRA</t>
  </si>
  <si>
    <t>F007460</t>
  </si>
  <si>
    <t>Savegnago - RIBEIRÃO PRETO Loja - CH BONACORSI 2</t>
  </si>
  <si>
    <t>F007461</t>
  </si>
  <si>
    <t>Savegnago - SÃO CARLOS - Loja Silvio Vilari</t>
  </si>
  <si>
    <t>JOAQUIM EVANGELISTA DE TOLEDO</t>
  </si>
  <si>
    <t>F007462</t>
  </si>
  <si>
    <t>Savegnago - SERTÃOZINHO Loja - JD SOLJUMAR</t>
  </si>
  <si>
    <t>F007463</t>
  </si>
  <si>
    <t>Savegnago - RIBEIRÃO PRETO Loja - CPO ELISEOS 3</t>
  </si>
  <si>
    <t>F007464</t>
  </si>
  <si>
    <t>Savegnago - BARRETOS 2</t>
  </si>
  <si>
    <t>QUARENTA E TRES</t>
  </si>
  <si>
    <t>F007465</t>
  </si>
  <si>
    <t>Savegnago - BARRETOS 3</t>
  </si>
  <si>
    <t>NECKER CARVALHO DE CAMARGOS</t>
  </si>
  <si>
    <t>F007466</t>
  </si>
  <si>
    <t>Savegnago - FRANCA 3</t>
  </si>
  <si>
    <t>SALDANHA MARINHO</t>
  </si>
  <si>
    <t>F007467</t>
  </si>
  <si>
    <t>Savegnago - RIBEIRÃO PRETO Loja - IPIRANGA</t>
  </si>
  <si>
    <t>ACRE</t>
  </si>
  <si>
    <t>F007468</t>
  </si>
  <si>
    <t>Savegnago - SERTÃOZINHO Loja - S JOAO 2</t>
  </si>
  <si>
    <t>ANTONIO PASCHOAL</t>
  </si>
  <si>
    <t>F007469</t>
  </si>
  <si>
    <t>Savegnago - RIBEIRÃO PRETO Loja - STA CRUZ DO JOSE JACQUES 2</t>
  </si>
  <si>
    <t>MAURILIO BIAGI</t>
  </si>
  <si>
    <t>F007470</t>
  </si>
  <si>
    <t>Savegnago - SERTÃOZINHO Loja - JD DAS PALMEIRAS</t>
  </si>
  <si>
    <t>JOSE FERREIRA FONTES</t>
  </si>
  <si>
    <t>F007471</t>
  </si>
  <si>
    <t>Savegnago - RIBEIRÃO PRETO Loja - JD CENTENARIO</t>
  </si>
  <si>
    <t>MONTEIRO LOBATO</t>
  </si>
  <si>
    <t>F007472</t>
  </si>
  <si>
    <t>Savegnago - RIBEIRÃO PRETO Loja - VL VIRGINIA</t>
  </si>
  <si>
    <t>PIO DOZE</t>
  </si>
  <si>
    <t>F007473</t>
  </si>
  <si>
    <t>Savegnago - SERTÃOZINHO Loja - ALVORADA</t>
  </si>
  <si>
    <t>F007474</t>
  </si>
  <si>
    <t>Savegnago - RIBEIRÃO PRETO Loja - PLANALTO VERDE</t>
  </si>
  <si>
    <t>SERGIO ACHE</t>
  </si>
  <si>
    <t>F007475</t>
  </si>
  <si>
    <t>Savegnago - RIBEIRÃO PRETO Loja - JD PAULISTA</t>
  </si>
  <si>
    <t>HENRIQUE DUMONT</t>
  </si>
  <si>
    <t>F007476</t>
  </si>
  <si>
    <t>Savegnago - ARARAQUARA</t>
  </si>
  <si>
    <t>MARIA ANTONIA CAMARGO DE OLIVEIRA</t>
  </si>
  <si>
    <t>F007477</t>
  </si>
  <si>
    <t>Savegnago - MONTE ALTO</t>
  </si>
  <si>
    <t>MONTE ALTO</t>
  </si>
  <si>
    <t>NHONHO DO LIVRAMENTO</t>
  </si>
  <si>
    <t>F007478</t>
  </si>
  <si>
    <t>Savegnago - MATÃO</t>
  </si>
  <si>
    <t>MATÃO</t>
  </si>
  <si>
    <t>LOURENCO</t>
  </si>
  <si>
    <t>F007479</t>
  </si>
  <si>
    <t>Savegnago - RIBEIRÃO PRETO Loja - CPO ELISEOS 4</t>
  </si>
  <si>
    <t>SALOMAO</t>
  </si>
  <si>
    <t>F007480</t>
  </si>
  <si>
    <t>Savegnago - RIBEIRÃO PRETO Loja - REPUBLICA</t>
  </si>
  <si>
    <t>F007481</t>
  </si>
  <si>
    <t>Savegnago - JABOTICABAL</t>
  </si>
  <si>
    <t>JABOTICABAL</t>
  </si>
  <si>
    <t>F007482</t>
  </si>
  <si>
    <t>Savegnago - ARARAQUARA 2</t>
  </si>
  <si>
    <t>MAURICIO GALLI</t>
  </si>
  <si>
    <t>F007483</t>
  </si>
  <si>
    <t>Savegnago - JABOTICABAL 2</t>
  </si>
  <si>
    <t>VINTE E QUATRO DE MAIO</t>
  </si>
  <si>
    <t>F007484</t>
  </si>
  <si>
    <t>Savegnago - FRANCA 4</t>
  </si>
  <si>
    <t>NELSON NOGUEIRA</t>
  </si>
  <si>
    <t>F007485</t>
  </si>
  <si>
    <t>Savegnago - LIMEIRA</t>
  </si>
  <si>
    <t>LAURO CORREA DA SILVA</t>
  </si>
  <si>
    <t>F007486</t>
  </si>
  <si>
    <t>Savegnago - ARARAS</t>
  </si>
  <si>
    <t>ARARAS</t>
  </si>
  <si>
    <t>RENATA</t>
  </si>
  <si>
    <t>F007487</t>
  </si>
  <si>
    <t>Savegnago - RIO CLARO - Loja Cid Jardim</t>
  </si>
  <si>
    <t>VINTE E NOVE</t>
  </si>
  <si>
    <t>F007488</t>
  </si>
  <si>
    <t>Savegnago - ARARAQUARA 3</t>
  </si>
  <si>
    <t>FRANCISCO SALES COLTURATO</t>
  </si>
  <si>
    <t>F007489</t>
  </si>
  <si>
    <t>Savegnago - RIO CLARO - Vl Cristina</t>
  </si>
  <si>
    <t>JOSE FELICIO CASTELLANO</t>
  </si>
  <si>
    <t>F007490</t>
  </si>
  <si>
    <t>SAVEGNAGO ADM DE CARTOES LTDA</t>
  </si>
  <si>
    <t>Savegnago - SERTÃOZINHO Loja - JD SOLJUMAR 2</t>
  </si>
  <si>
    <t>F007491</t>
  </si>
  <si>
    <t>COML MATRIT LTDA</t>
  </si>
  <si>
    <t>Semar Supermercados - Suzano - Loja CENTRO</t>
  </si>
  <si>
    <t>gustavo@gruposemar.com.br; gustavo@gruposemar.com.br; cptrocas@dotz.com.br</t>
  </si>
  <si>
    <t>FRANCISCO GLICERIO</t>
  </si>
  <si>
    <t>F007492</t>
  </si>
  <si>
    <t>COML KEYPAR REPRES E SUPERMERCADOS LTDA</t>
  </si>
  <si>
    <t>04.063.469/0005-54</t>
  </si>
  <si>
    <t>Semar Supermercados Loja - ARUJA CENTER VILLE</t>
  </si>
  <si>
    <t>ARUJÁ</t>
  </si>
  <si>
    <t>ARMANDO COLANGELO</t>
  </si>
  <si>
    <t>F007493</t>
  </si>
  <si>
    <t>SUPERMERCADO SEMAR DE SAO SEBASTIAO LTDA</t>
  </si>
  <si>
    <t>03.221.466/0003-77</t>
  </si>
  <si>
    <t>Semar Supermercados Loja - SIT PAREDAO</t>
  </si>
  <si>
    <t>FERRAZ DE VASCONCELOS</t>
  </si>
  <si>
    <t>F007494</t>
  </si>
  <si>
    <t>COML MELHOR LTDA</t>
  </si>
  <si>
    <t>03.843.785/0003-14</t>
  </si>
  <si>
    <t>Semar Supermercados Loja - VL DAS ACACIAS</t>
  </si>
  <si>
    <t>POÁ</t>
  </si>
  <si>
    <t>F007495</t>
  </si>
  <si>
    <t>04.063.469/0004-73</t>
  </si>
  <si>
    <t>Semar Supermercados Loja - RESSACA</t>
  </si>
  <si>
    <t>UBATUBA</t>
  </si>
  <si>
    <t>JOAO DUARTE FERREIRA</t>
  </si>
  <si>
    <t>F007496</t>
  </si>
  <si>
    <t>J G G SUPERMERCADOS LTDA</t>
  </si>
  <si>
    <t>00.245.454/0004-75</t>
  </si>
  <si>
    <t>Semar Supermercados Loja - INDAIA</t>
  </si>
  <si>
    <t>CARAGUATATUBA</t>
  </si>
  <si>
    <t>MATO GROSSO</t>
  </si>
  <si>
    <t>F007497</t>
  </si>
  <si>
    <t>04.063.469/0002-01</t>
  </si>
  <si>
    <t>Semar Supermercados - Ubatuba - Loja CENTRO</t>
  </si>
  <si>
    <t>MARIA ALVES</t>
  </si>
  <si>
    <t>F007498</t>
  </si>
  <si>
    <t>COML COMPRE MELHOR DE GENEROS ALIMENTICIOS LTDA</t>
  </si>
  <si>
    <t>11.132.474/0002-94</t>
  </si>
  <si>
    <t>Semar Supermercados Loja - LOT JARDIM ANA MARIA</t>
  </si>
  <si>
    <t>PINDAMONHANGABA</t>
  </si>
  <si>
    <t>JOAO BOSCO</t>
  </si>
  <si>
    <t>F007499</t>
  </si>
  <si>
    <t>COML SEMAR DE PINDA LTDA</t>
  </si>
  <si>
    <t>04.103.530/0003-88</t>
  </si>
  <si>
    <t>Semar Supermercados Loja - MONCAO</t>
  </si>
  <si>
    <t>TAUBATÉ</t>
  </si>
  <si>
    <t>DOMINGUES RIBAS</t>
  </si>
  <si>
    <t>F007500</t>
  </si>
  <si>
    <t>03.221.466/0002-96</t>
  </si>
  <si>
    <t>Semar Supermercados - São Sebastião - Loja CENTRO</t>
  </si>
  <si>
    <t>SÃO SEBASTIÃO</t>
  </si>
  <si>
    <t>LUIZ SOARES</t>
  </si>
  <si>
    <t>F007501</t>
  </si>
  <si>
    <t>SUPERMERCADO SEMAR DE CEZAR DE SOUZA LTDA</t>
  </si>
  <si>
    <t>08.359.422/0001-60</t>
  </si>
  <si>
    <t>Semar Supermercados Loja - VL SUISSA</t>
  </si>
  <si>
    <t>RICIERI JOSE MARCATTO</t>
  </si>
  <si>
    <t>F007502</t>
  </si>
  <si>
    <t>C C M COML CREME MARFIM LTDA</t>
  </si>
  <si>
    <t>01.664.908/0002-43</t>
  </si>
  <si>
    <t>Semar Supermercados Loja - VL COSTA</t>
  </si>
  <si>
    <t>BARUEL</t>
  </si>
  <si>
    <t>F007503</t>
  </si>
  <si>
    <t>04.103.530/0002-05</t>
  </si>
  <si>
    <t>Semar Supermercados Loja - AT DO CARDOSO</t>
  </si>
  <si>
    <t>DO BOM SUCESSO</t>
  </si>
  <si>
    <t>F007504</t>
  </si>
  <si>
    <t>08.359.422/0004-02</t>
  </si>
  <si>
    <t>Semar Supermercados Loja - JUNDIAPEBA</t>
  </si>
  <si>
    <t>JOSE GALLUCCI</t>
  </si>
  <si>
    <t>F007505</t>
  </si>
  <si>
    <t>03.966.019/0001-85</t>
  </si>
  <si>
    <t>Semar Supermercados Loja - VL MARIETA</t>
  </si>
  <si>
    <t>F007506</t>
  </si>
  <si>
    <t>03.843.785/0001-52</t>
  </si>
  <si>
    <t>Semar Supermercados Loja - JD HELENA</t>
  </si>
  <si>
    <t>PILAR DO SUL</t>
  </si>
  <si>
    <t>F007507</t>
  </si>
  <si>
    <t>03.966.019/0002-66</t>
  </si>
  <si>
    <t>Semar Supermercados Loja - JD ITAPEVA</t>
  </si>
  <si>
    <t>MAUÁ</t>
  </si>
  <si>
    <t>DE MAUA</t>
  </si>
  <si>
    <t>F007508</t>
  </si>
  <si>
    <t>08.359.422/0002-40</t>
  </si>
  <si>
    <t>Semar Supermercados Loja - CJ RESIDENCIAL DO BOSQUE</t>
  </si>
  <si>
    <t>SHOZO SAKAI</t>
  </si>
  <si>
    <t>F007509</t>
  </si>
  <si>
    <t>11.132.474/0003-75</t>
  </si>
  <si>
    <t>Semar Supermercados Loja - JD DOS ESTADOS</t>
  </si>
  <si>
    <t>AMADOR BUENO DA VEIGA</t>
  </si>
  <si>
    <t>F007510</t>
  </si>
  <si>
    <t>01.664.908/0001-62</t>
  </si>
  <si>
    <t>Semar Supermercados Loja - VL URUPES</t>
  </si>
  <si>
    <t>CABOCLOS</t>
  </si>
  <si>
    <t>F007511</t>
  </si>
  <si>
    <t>08.359.422/0003-21</t>
  </si>
  <si>
    <t>Semar Supermercados Loja - VL NUNES</t>
  </si>
  <si>
    <t>TARGINO VILELLA NUNES</t>
  </si>
  <si>
    <t>F007512</t>
  </si>
  <si>
    <t>03.843.785/0002-33</t>
  </si>
  <si>
    <t>Semar Supermercados Loja - PEDREGULHO</t>
  </si>
  <si>
    <t>GUARATINGUETÁ</t>
  </si>
  <si>
    <t>XAVANTES</t>
  </si>
  <si>
    <t>F007513</t>
  </si>
  <si>
    <t>11.132.474/0004-56</t>
  </si>
  <si>
    <t>Semar Supermercados - Bertioga - Loja CENTRO</t>
  </si>
  <si>
    <t>BERTIOGA</t>
  </si>
  <si>
    <t>F007514</t>
  </si>
  <si>
    <t>00.245.454/0005-56</t>
  </si>
  <si>
    <t>Semar Supermercados Loja - CH ARAUJO II</t>
  </si>
  <si>
    <t>F007515</t>
  </si>
  <si>
    <t>03.221.466/0004-58</t>
  </si>
  <si>
    <t>Semar Supermercados Loja - JARAGUA</t>
  </si>
  <si>
    <t>DA LIMEIRA</t>
  </si>
  <si>
    <t>F007516</t>
  </si>
  <si>
    <t>Shopping Metro Tatuape</t>
  </si>
  <si>
    <t>dpascon@smbt.com.br; dpascon@smbt.com.br; cptrocas@dotz.com.br</t>
  </si>
  <si>
    <t>F007517</t>
  </si>
  <si>
    <t>SUPER PAGAMENTOS E ADM DE MEIOS ELETRONICOS SA</t>
  </si>
  <si>
    <t>Cartao Super Netpoints</t>
  </si>
  <si>
    <t>paulo.ruedi.3@superbank.com.br; paulo.ruedi.3@superbank.com.br; cptrocas@dotz.com.br</t>
  </si>
  <si>
    <t>AMADOR BUENO</t>
  </si>
  <si>
    <t>F007518</t>
  </si>
  <si>
    <t>VINDI TECNOLOGIA E MARKETING SA</t>
  </si>
  <si>
    <t>Vindi</t>
  </si>
  <si>
    <t>darliana.poscai@vindi.com.br; darliana.poscai@vindi.com.br; cptrocas@dotz.com.br</t>
  </si>
  <si>
    <t>MADUREIRA</t>
  </si>
  <si>
    <t>F007519</t>
  </si>
  <si>
    <t>Academia Pratique Mix Ltda</t>
  </si>
  <si>
    <t>22.614.146/0001-60</t>
  </si>
  <si>
    <t>Academia Pratique Mix</t>
  </si>
  <si>
    <t>Engenheiros</t>
  </si>
  <si>
    <t>F007520</t>
  </si>
  <si>
    <t>BRIDGE YOU SOLUÇÕES EM PESSOAS LTDA ME</t>
  </si>
  <si>
    <t>24.498.068/0001-00</t>
  </si>
  <si>
    <t>BRIDGEYOU</t>
  </si>
  <si>
    <t>byou_admfin@bridgeyou.com.br</t>
  </si>
  <si>
    <t>Conceicao</t>
  </si>
  <si>
    <t>F007521</t>
  </si>
  <si>
    <t>AUDITSAFE AUDITORIA E CONSULTORIA EM RISCOS CORPOATIVOS LTDA</t>
  </si>
  <si>
    <t>07.698.985/0001-10</t>
  </si>
  <si>
    <t>claudia.baptista@auditsafe.com.br ; cptrocas@dotz.com.br</t>
  </si>
  <si>
    <t>Duarte de Azevedo</t>
  </si>
  <si>
    <t>F007522</t>
  </si>
  <si>
    <t>Diego Santiago de Almeida</t>
  </si>
  <si>
    <t>377.358.568-30</t>
  </si>
  <si>
    <t>diego.santiago@dotz.com</t>
  </si>
  <si>
    <t>F007523</t>
  </si>
  <si>
    <t>LUISA CABRINI</t>
  </si>
  <si>
    <t>328.597.418-44</t>
  </si>
  <si>
    <t>F007524</t>
  </si>
  <si>
    <t>MARIANNE DE SOUZA</t>
  </si>
  <si>
    <t>389.238.648-03</t>
  </si>
  <si>
    <t>F007525</t>
  </si>
  <si>
    <t>FABIANA FERREIRA GARCIA</t>
  </si>
  <si>
    <t>295.759.428-50</t>
  </si>
  <si>
    <t>F007526</t>
  </si>
  <si>
    <t>Jonathas da Silva Mendes</t>
  </si>
  <si>
    <t>424.331.468-36</t>
  </si>
  <si>
    <t>F007527</t>
  </si>
  <si>
    <t>EDSON FRANCISCO TELLES JÚNIOR</t>
  </si>
  <si>
    <t>33.678.311/0001-63</t>
  </si>
  <si>
    <t>GP PARKING</t>
  </si>
  <si>
    <t>edsontelleszanin@gmail.com</t>
  </si>
  <si>
    <t>Maestro Tullo Cavallazzi</t>
  </si>
  <si>
    <t>F007528</t>
  </si>
  <si>
    <t>MUSEU DA GULA - COMERCIO DE ALIMENTOS LTDA</t>
  </si>
  <si>
    <t>02.780.430/0001-07</t>
  </si>
  <si>
    <t>SABRINA@MUSEUDAGULA.COM.BR      SABRINA@MUSEUDAGULA.COM.BR</t>
  </si>
  <si>
    <t>PROF . JOÃO FIUSA</t>
  </si>
  <si>
    <t>F007529</t>
  </si>
  <si>
    <t>BALDARENA &amp; BALDARENA LTDA</t>
  </si>
  <si>
    <t>64.536.899/0001-44</t>
  </si>
  <si>
    <t>administração@offer.com.br</t>
  </si>
  <si>
    <t>Cap Manoel Rudge</t>
  </si>
  <si>
    <t>F007530</t>
  </si>
  <si>
    <t>Felipe Simões Jewell</t>
  </si>
  <si>
    <t>033.221.295-51</t>
  </si>
  <si>
    <t>F007531</t>
  </si>
  <si>
    <t>KARINA CASTRO CHAVES</t>
  </si>
  <si>
    <t>33.836.756/0001-24</t>
  </si>
  <si>
    <t>SMART PRODUÇÕES</t>
  </si>
  <si>
    <t>KARINACASTROCHAVES@GMAIL.COM</t>
  </si>
  <si>
    <t>F007532</t>
  </si>
  <si>
    <t>WESLEY BARBOSA NOGUEIRA REPRESENTACOES ME</t>
  </si>
  <si>
    <t>02.228.368/0001-68</t>
  </si>
  <si>
    <t>EXECUT</t>
  </si>
  <si>
    <t>executrepresentacoes17@gmail.com</t>
  </si>
  <si>
    <t>Capitao Uruguai</t>
  </si>
  <si>
    <t>F007533</t>
  </si>
  <si>
    <t>EVENTOS R H TRAB TEMP ASSESSORIA E CONSULTORIA LTDA</t>
  </si>
  <si>
    <t>60.253.663/0001-40</t>
  </si>
  <si>
    <t>alberto.acttus@gmail.com</t>
  </si>
  <si>
    <t>F007534</t>
  </si>
  <si>
    <t>Bruna Cristina Braga Marques</t>
  </si>
  <si>
    <t>390.837.588-69</t>
  </si>
  <si>
    <t>bruna.marques@dotz.com</t>
  </si>
  <si>
    <t>F007535</t>
  </si>
  <si>
    <t>TONNER BRASIL TECNOLOGIA E INFORMATICA LTDA ME</t>
  </si>
  <si>
    <t>12.612.338/0001-83</t>
  </si>
  <si>
    <t>TONNER BRASIL TECNOLOGIA E INFORMATICA</t>
  </si>
  <si>
    <t>henriquealmeida@tonnerbrasil.com.br</t>
  </si>
  <si>
    <t>Luther King</t>
  </si>
  <si>
    <t>F007536</t>
  </si>
  <si>
    <t>ESPAÇO BRASÍLIA COWORKING LTDA</t>
  </si>
  <si>
    <t>29.915.065/0001-49</t>
  </si>
  <si>
    <t>THE BRAIN COWORKING</t>
  </si>
  <si>
    <t>CESAR@THEBRAINCOWORKING.COM.BR</t>
  </si>
  <si>
    <t>503 Bloco B</t>
  </si>
  <si>
    <t>F007537</t>
  </si>
  <si>
    <t>CIVITAS BRASIL PROJETOS E CONSTRUÇOES</t>
  </si>
  <si>
    <t>05.583.824/0001-55</t>
  </si>
  <si>
    <t>ATIWA</t>
  </si>
  <si>
    <t>alexandre@atiwa.com.br</t>
  </si>
  <si>
    <t>SCN QUADRA 2 BLOCO D LOJA 310</t>
  </si>
  <si>
    <t>F007538</t>
  </si>
  <si>
    <t>SONHO GRANDE CONTEUDO LTDA ME</t>
  </si>
  <si>
    <t>12.321.701/0001-01</t>
  </si>
  <si>
    <t>FINTECHS</t>
  </si>
  <si>
    <t>contato@fintechs.com.br</t>
  </si>
  <si>
    <t>F007539</t>
  </si>
  <si>
    <t>LABSIT INTELIGENCIA DIGITAL LTDA</t>
  </si>
  <si>
    <t>29.410.484/0001-29</t>
  </si>
  <si>
    <t>INFO@LABSIT.IO</t>
  </si>
  <si>
    <t>VIRADOURO</t>
  </si>
  <si>
    <t>F007540</t>
  </si>
  <si>
    <t>Leandro da Silva Moreira</t>
  </si>
  <si>
    <t>302.393.918-70</t>
  </si>
  <si>
    <t>leandro.moreira@dotz.com</t>
  </si>
  <si>
    <t>F007541</t>
  </si>
  <si>
    <t>kavy Soluções em Informática EIRELI</t>
  </si>
  <si>
    <t>34.134.732/0001-96</t>
  </si>
  <si>
    <t>samuelbsa@gmail.com</t>
  </si>
  <si>
    <t>Charles Avison</t>
  </si>
  <si>
    <t>F007542</t>
  </si>
  <si>
    <t>Samuel Bueno Salvador de Albuquerque</t>
  </si>
  <si>
    <t>340.575.128-45</t>
  </si>
  <si>
    <t>samuel.albuquerque@dotz.com</t>
  </si>
  <si>
    <t>F007543</t>
  </si>
  <si>
    <t>MANOEL CARDOSO DE MOURA 70058601104</t>
  </si>
  <si>
    <t>23.292.482/0001-04</t>
  </si>
  <si>
    <t>M&amp;N SOLUÇÕES</t>
  </si>
  <si>
    <t>manoelfla@gmail.com</t>
  </si>
  <si>
    <t>26 Conjunto M</t>
  </si>
  <si>
    <t>F007544</t>
  </si>
  <si>
    <t>72.456.809/0014-58</t>
  </si>
  <si>
    <t>Cybelar - L001TIETE</t>
  </si>
  <si>
    <t>L001</t>
  </si>
  <si>
    <t>marcio.pazotto@cybelar.com.br; cptrocas@dotz.com.br</t>
  </si>
  <si>
    <t>F007545</t>
  </si>
  <si>
    <t>72.456.809/0033-10</t>
  </si>
  <si>
    <t>Cybelar</t>
  </si>
  <si>
    <t>Rodrigues de Abreu</t>
  </si>
  <si>
    <t>F007546</t>
  </si>
  <si>
    <t>F007547</t>
  </si>
  <si>
    <t>72.456.809/0015-39</t>
  </si>
  <si>
    <t>Dr. Soares Hungria</t>
  </si>
  <si>
    <t>F007548</t>
  </si>
  <si>
    <t>72.456.809/0008-00</t>
  </si>
  <si>
    <t>Tatuí</t>
  </si>
  <si>
    <t>11 de Agosto</t>
  </si>
  <si>
    <t>F007549</t>
  </si>
  <si>
    <t>72.456.809/0010-24</t>
  </si>
  <si>
    <t>Cybelar - AVARE</t>
  </si>
  <si>
    <t>Avaré</t>
  </si>
  <si>
    <t>L005</t>
  </si>
  <si>
    <t>L005AVARE</t>
  </si>
  <si>
    <t>F007550</t>
  </si>
  <si>
    <t>72.456.809/0009-90</t>
  </si>
  <si>
    <t>L006</t>
  </si>
  <si>
    <t>L006BOITU</t>
  </si>
  <si>
    <t>Cel. Eugênio Mota</t>
  </si>
  <si>
    <t>F007551</t>
  </si>
  <si>
    <t>72.456.809/0011-05</t>
  </si>
  <si>
    <t>L007</t>
  </si>
  <si>
    <t>F007552</t>
  </si>
  <si>
    <t>72.456.809/0012-96</t>
  </si>
  <si>
    <t>Sumaré</t>
  </si>
  <si>
    <t>Dom Barreto</t>
  </si>
  <si>
    <t>F007553</t>
  </si>
  <si>
    <t>72.456.809/0016-10</t>
  </si>
  <si>
    <t>Comendador Guimarães</t>
  </si>
  <si>
    <t>F007554</t>
  </si>
  <si>
    <t>72.456.809/0017-09</t>
  </si>
  <si>
    <t>Cel. Esmédio</t>
  </si>
  <si>
    <t>F007555</t>
  </si>
  <si>
    <t>72.456.809/0018-81</t>
  </si>
  <si>
    <t>Pedreira</t>
  </si>
  <si>
    <t>F007556</t>
  </si>
  <si>
    <t>72.456.809/0019-62</t>
  </si>
  <si>
    <t>F007557</t>
  </si>
  <si>
    <t>72.456.809/0041-20</t>
  </si>
  <si>
    <t>Conchas</t>
  </si>
  <si>
    <t>F007558</t>
  </si>
  <si>
    <t>72.456.809/0021-87</t>
  </si>
  <si>
    <t>Laranjal Paulista</t>
  </si>
  <si>
    <t>Dr Oscar Vieira Sampaio</t>
  </si>
  <si>
    <t>F007559</t>
  </si>
  <si>
    <t>72.456.809/0023-49</t>
  </si>
  <si>
    <t>Monte Mor</t>
  </si>
  <si>
    <t>Jânio Quadros</t>
  </si>
  <si>
    <t>F007560</t>
  </si>
  <si>
    <t>72.456.809/0026-91</t>
  </si>
  <si>
    <t>Dr Sebastião Pereira</t>
  </si>
  <si>
    <t>F007561</t>
  </si>
  <si>
    <t>72.456.809/0025-00</t>
  </si>
  <si>
    <t>Veríssimo Prado</t>
  </si>
  <si>
    <t>F007562</t>
  </si>
  <si>
    <t>72.456.809/0024-20</t>
  </si>
  <si>
    <t>Monsenhor Cintra</t>
  </si>
  <si>
    <t>F007563</t>
  </si>
  <si>
    <t>72.456.809/0028-53</t>
  </si>
  <si>
    <t>Barra Bonita</t>
  </si>
  <si>
    <t>marcio.pazotto@cybelar.com.br; cptrocas@dotz.oom.br</t>
  </si>
  <si>
    <t>F007564</t>
  </si>
  <si>
    <t>72.456.809/0027-72</t>
  </si>
  <si>
    <t>São Manuel</t>
  </si>
  <si>
    <t>Coronel Joaquim Floriano</t>
  </si>
  <si>
    <t>F007565</t>
  </si>
  <si>
    <t>72.456.809/0030-78</t>
  </si>
  <si>
    <t>marcio.pazotto@cybelar.com.br;cptrocas@dotz.com.br</t>
  </si>
  <si>
    <t>Júlio Mesquita</t>
  </si>
  <si>
    <t>F007566</t>
  </si>
  <si>
    <t>72.456.809/0032-30</t>
  </si>
  <si>
    <t>7 de Setembro</t>
  </si>
  <si>
    <t>F007567</t>
  </si>
  <si>
    <t>72.456.809/0003-03</t>
  </si>
  <si>
    <t>Baurú</t>
  </si>
  <si>
    <t>Batista de Carvalho,</t>
  </si>
  <si>
    <t>F007568</t>
  </si>
  <si>
    <t>72.456.809/0035-82</t>
  </si>
  <si>
    <t>F007569</t>
  </si>
  <si>
    <t>72.456.809/0036-63</t>
  </si>
  <si>
    <t>Arthur Nogueira</t>
  </si>
  <si>
    <t>F007570</t>
  </si>
  <si>
    <t>72.456.809/0038-25</t>
  </si>
  <si>
    <t>Pederneiras</t>
  </si>
  <si>
    <t>F007571</t>
  </si>
  <si>
    <t>72.456.809/0037-44</t>
  </si>
  <si>
    <t>Jaú</t>
  </si>
  <si>
    <t>F007572</t>
  </si>
  <si>
    <t>72.456.809/0039-06</t>
  </si>
  <si>
    <t>Mogi-Mirim</t>
  </si>
  <si>
    <t>Conde de Parnaíba</t>
  </si>
  <si>
    <t>F007573</t>
  </si>
  <si>
    <t>72.456.809/0040-40</t>
  </si>
  <si>
    <t>Cosmópolis</t>
  </si>
  <si>
    <t>Ester</t>
  </si>
  <si>
    <t>F007574</t>
  </si>
  <si>
    <t>72.456.809/0043-92</t>
  </si>
  <si>
    <t>Paulínia</t>
  </si>
  <si>
    <t>José Paulino</t>
  </si>
  <si>
    <t>F007575</t>
  </si>
  <si>
    <t>72.456.809/0044-73</t>
  </si>
  <si>
    <t>Jaguariúna</t>
  </si>
  <si>
    <t>Cândido Bueno,</t>
  </si>
  <si>
    <t>F007576</t>
  </si>
  <si>
    <t>72.456.809/0046-35</t>
  </si>
  <si>
    <t>F007577</t>
  </si>
  <si>
    <t>CLAUDIO DA SILVA CAMISETAS RAPIDO PRODUTOS PERSONALIZADOS</t>
  </si>
  <si>
    <t>CAMISETAS RAPIDO PRODUTOS PERSONALIZADOS</t>
  </si>
  <si>
    <t>MARTIM FRANCISCO</t>
  </si>
  <si>
    <t>F007578</t>
  </si>
  <si>
    <t>72.456.809/0047-16</t>
  </si>
  <si>
    <t>F007579</t>
  </si>
  <si>
    <t>72.456.809/0048-05</t>
  </si>
  <si>
    <t>29 de Agosto</t>
  </si>
  <si>
    <t>F007580</t>
  </si>
  <si>
    <t>72.456.809/0049-88</t>
  </si>
  <si>
    <t>F007581</t>
  </si>
  <si>
    <t>72.456.809/0050-11</t>
  </si>
  <si>
    <t>Serra Negra</t>
  </si>
  <si>
    <t>F007582</t>
  </si>
  <si>
    <t>72.456.809/0052-83</t>
  </si>
  <si>
    <t>Dr Campos Salles</t>
  </si>
  <si>
    <t>F007583</t>
  </si>
  <si>
    <t>72.456.809/0054-45</t>
  </si>
  <si>
    <t>Bragança Paulista</t>
  </si>
  <si>
    <t>Antônio Pires Pimentel</t>
  </si>
  <si>
    <t>F007584</t>
  </si>
  <si>
    <t>72.456.809/0055-26</t>
  </si>
  <si>
    <t>Francisco Glicério</t>
  </si>
  <si>
    <t>F007585</t>
  </si>
  <si>
    <t>72.456.809/0057-98</t>
  </si>
  <si>
    <t>Dr Júlio Prestes de Albuquerque</t>
  </si>
  <si>
    <t>F007586</t>
  </si>
  <si>
    <t>72.456.809/0058-79</t>
  </si>
  <si>
    <t>Cesário Lange</t>
  </si>
  <si>
    <t>DO COMÉRCIO</t>
  </si>
  <si>
    <t>F007587</t>
  </si>
  <si>
    <t>72.456.809/0059-50</t>
  </si>
  <si>
    <t>Cordeirópolis</t>
  </si>
  <si>
    <t>F007588</t>
  </si>
  <si>
    <t>72.456.809/0061-74</t>
  </si>
  <si>
    <t>Conchal</t>
  </si>
  <si>
    <t>F007589</t>
  </si>
  <si>
    <t>72.456.809/0063-36</t>
  </si>
  <si>
    <t>Capão Bonito</t>
  </si>
  <si>
    <t>F007590</t>
  </si>
  <si>
    <t>72.456.809/0065-06</t>
  </si>
  <si>
    <t>Nicolau Ferreira de Souza</t>
  </si>
  <si>
    <t>F007591</t>
  </si>
  <si>
    <t>72.456.809/0066-89</t>
  </si>
  <si>
    <t>São Miguel Arcanjo</t>
  </si>
  <si>
    <t>Manoel Fogaça</t>
  </si>
  <si>
    <t>F007592</t>
  </si>
  <si>
    <t>72.456.809/0067-60</t>
  </si>
  <si>
    <t>Itaí</t>
  </si>
  <si>
    <t>Padre Ernesto Odino</t>
  </si>
  <si>
    <t>F007593</t>
  </si>
  <si>
    <t>72.456.809/0069-21</t>
  </si>
  <si>
    <t>Pilar do Sul</t>
  </si>
  <si>
    <t>Américo Brasiliense</t>
  </si>
  <si>
    <t>F007594</t>
  </si>
  <si>
    <t>72.456.809/0068-40</t>
  </si>
  <si>
    <t>Angatuba</t>
  </si>
  <si>
    <t>Padre Amadeu</t>
  </si>
  <si>
    <t>F007595</t>
  </si>
  <si>
    <t>72.456.809/0070-65</t>
  </si>
  <si>
    <t>Iracemápolis</t>
  </si>
  <si>
    <t>José Emidio</t>
  </si>
  <si>
    <t>F007596</t>
  </si>
  <si>
    <t>72.456.809/0072-27</t>
  </si>
  <si>
    <t>Taquarituba</t>
  </si>
  <si>
    <t>Dr Ataliba Leonel</t>
  </si>
  <si>
    <t>F007597</t>
  </si>
  <si>
    <t>72.456.809/0074-99</t>
  </si>
  <si>
    <t>Macatuba</t>
  </si>
  <si>
    <t>José Jacinto Soares Macedo,</t>
  </si>
  <si>
    <t>F007598</t>
  </si>
  <si>
    <t>72.456.809/0076-50</t>
  </si>
  <si>
    <t>F007599</t>
  </si>
  <si>
    <t>72.456.809/0077-31</t>
  </si>
  <si>
    <t>Ibate</t>
  </si>
  <si>
    <t>São João,</t>
  </si>
  <si>
    <t>F007600</t>
  </si>
  <si>
    <t>72.456.809/0080-37</t>
  </si>
  <si>
    <t>Cerqueira César</t>
  </si>
  <si>
    <t>José Joaquim Esteves,</t>
  </si>
  <si>
    <t>F007601</t>
  </si>
  <si>
    <t>72.456.809/0081-18</t>
  </si>
  <si>
    <t>Fartura</t>
  </si>
  <si>
    <t>F007602</t>
  </si>
  <si>
    <t>72.456.809/0082-07</t>
  </si>
  <si>
    <t>Ibitinga</t>
  </si>
  <si>
    <t>Treze de Maio,</t>
  </si>
  <si>
    <t>F007603</t>
  </si>
  <si>
    <t>Daniel Sousa</t>
  </si>
  <si>
    <t>218.142.088-28</t>
  </si>
  <si>
    <t>F007604</t>
  </si>
  <si>
    <t>Douglas Moreira Duarte</t>
  </si>
  <si>
    <t>326.218.058-09</t>
  </si>
  <si>
    <t>F007605</t>
  </si>
  <si>
    <t>72.456.809/0083-80</t>
  </si>
  <si>
    <t>Piraju</t>
  </si>
  <si>
    <t>Dr Domingos Teodoro Gallo</t>
  </si>
  <si>
    <t>F007606</t>
  </si>
  <si>
    <t>72.456.809/0085-41</t>
  </si>
  <si>
    <t>Paraguaçu Paulista</t>
  </si>
  <si>
    <t>Irmã Gomes</t>
  </si>
  <si>
    <t>F007607</t>
  </si>
  <si>
    <t>72.456.809/0086-22</t>
  </si>
  <si>
    <t>Rancharia</t>
  </si>
  <si>
    <t>F007608</t>
  </si>
  <si>
    <t>72.456.809/0088-94</t>
  </si>
  <si>
    <t>Presidente Roosevelt</t>
  </si>
  <si>
    <t>F007609</t>
  </si>
  <si>
    <t>72.456.809/0089-75</t>
  </si>
  <si>
    <t>Adamantina</t>
  </si>
  <si>
    <t>F007610</t>
  </si>
  <si>
    <t>72.456.809/0091-90</t>
  </si>
  <si>
    <t>Presidente Venceslau</t>
  </si>
  <si>
    <t>Newton Prado</t>
  </si>
  <si>
    <t>F007611</t>
  </si>
  <si>
    <t>72.456.809/0090-09</t>
  </si>
  <si>
    <t>Pirapozinho</t>
  </si>
  <si>
    <t>F007612</t>
  </si>
  <si>
    <t>72.456.809/0093-51</t>
  </si>
  <si>
    <t>Porto Ferreira</t>
  </si>
  <si>
    <t>F007613</t>
  </si>
  <si>
    <t>72.456.809/0097-85</t>
  </si>
  <si>
    <t>Amando de Barros</t>
  </si>
  <si>
    <t>F007614</t>
  </si>
  <si>
    <t>72.456.809/0100-15</t>
  </si>
  <si>
    <t>Pompéia</t>
  </si>
  <si>
    <t>Senador Rodolfo Miranda</t>
  </si>
  <si>
    <t>F007615</t>
  </si>
  <si>
    <t>72.456.809/0099-47</t>
  </si>
  <si>
    <t>F007616</t>
  </si>
  <si>
    <t>72.456.809/0104-49</t>
  </si>
  <si>
    <t>Nossa Senhora da Conceição</t>
  </si>
  <si>
    <t>F007617</t>
  </si>
  <si>
    <t>72.456.809/0105-20</t>
  </si>
  <si>
    <t>Dr Gama</t>
  </si>
  <si>
    <t>F007618</t>
  </si>
  <si>
    <t>72.456.809/0106-00</t>
  </si>
  <si>
    <t>São Carlos</t>
  </si>
  <si>
    <t>F007619</t>
  </si>
  <si>
    <t>72.456.809/0111-78</t>
  </si>
  <si>
    <t>CAMPINAS - D. PEDRO</t>
  </si>
  <si>
    <t>F007620</t>
  </si>
  <si>
    <t>72.456.809/0107-91</t>
  </si>
  <si>
    <t>DR Ermelindo Maffei</t>
  </si>
  <si>
    <t>F007621</t>
  </si>
  <si>
    <t>72.456.809/0125-73</t>
  </si>
  <si>
    <t>ANCHIETA</t>
  </si>
  <si>
    <t>F007622</t>
  </si>
  <si>
    <t>72.456.809/0136-26</t>
  </si>
  <si>
    <t>ITAPETININGA</t>
  </si>
  <si>
    <t>CAMPOS SALES</t>
  </si>
  <si>
    <t>F007623</t>
  </si>
  <si>
    <t>72.456.809/0133-83</t>
  </si>
  <si>
    <t>LENCOIS PAULISTA</t>
  </si>
  <si>
    <t>F007624</t>
  </si>
  <si>
    <t>72.456.809/0122-20</t>
  </si>
  <si>
    <t>marcio.pazotto@cybelar.com.br; cptrocas!@dotz.com.br</t>
  </si>
  <si>
    <t>DR. ÁLVARO SOARES</t>
  </si>
  <si>
    <t>F007625</t>
  </si>
  <si>
    <t>72.456.809/0127-35</t>
  </si>
  <si>
    <t>LINS</t>
  </si>
  <si>
    <t>7 DE SETEMBRO</t>
  </si>
  <si>
    <t>F007626</t>
  </si>
  <si>
    <t>72.456.809/0137-07</t>
  </si>
  <si>
    <t>SÃO LUIZ</t>
  </si>
  <si>
    <t>F007627</t>
  </si>
  <si>
    <t>72.456.809/0154-08</t>
  </si>
  <si>
    <t>ASSIS</t>
  </si>
  <si>
    <t>RUI BARBOSA</t>
  </si>
  <si>
    <t>F007628</t>
  </si>
  <si>
    <t>72.456.809/0128-16</t>
  </si>
  <si>
    <t>MARECHAL DEODORO DA FONSECA</t>
  </si>
  <si>
    <t>F007629</t>
  </si>
  <si>
    <t>72.456.809/0135-45</t>
  </si>
  <si>
    <t>Tupa</t>
  </si>
  <si>
    <t>TAMOIOS</t>
  </si>
  <si>
    <t>F007630</t>
  </si>
  <si>
    <t>72.456.809/0139-79</t>
  </si>
  <si>
    <t>ADAMANTINA</t>
  </si>
  <si>
    <t>DEPUTADO SALLES FILHO</t>
  </si>
  <si>
    <t>F007631</t>
  </si>
  <si>
    <t>72.456.809/0163-07</t>
  </si>
  <si>
    <t>9 DE JULHO</t>
  </si>
  <si>
    <t>F007632</t>
  </si>
  <si>
    <t>72.456.809/0159-12</t>
  </si>
  <si>
    <t>DESCALVADO</t>
  </si>
  <si>
    <t>CORONEL ARTHUR WHITACKER</t>
  </si>
  <si>
    <t>F007633</t>
  </si>
  <si>
    <t>72.456.809/0149-40</t>
  </si>
  <si>
    <t>OLIMPIA</t>
  </si>
  <si>
    <t>F007634</t>
  </si>
  <si>
    <t>72.456.809/0155-99</t>
  </si>
  <si>
    <t>TAQUARITINGA</t>
  </si>
  <si>
    <t>F007635</t>
  </si>
  <si>
    <t>72.456.809/0157-50</t>
  </si>
  <si>
    <t>DRACENA</t>
  </si>
  <si>
    <t>F007636</t>
  </si>
  <si>
    <t>72.456.809/0170-28</t>
  </si>
  <si>
    <t>BASTOS</t>
  </si>
  <si>
    <t>F007637</t>
  </si>
  <si>
    <t>72.456.809/0167-22</t>
  </si>
  <si>
    <t>DUARTINA</t>
  </si>
  <si>
    <t>F007638</t>
  </si>
  <si>
    <t>72.456.809/0175-32</t>
  </si>
  <si>
    <t>PIRAJUI</t>
  </si>
  <si>
    <t>F007639</t>
  </si>
  <si>
    <t>72.456.809/0176-13</t>
  </si>
  <si>
    <t>ÁGUAS DE LINDÓIA</t>
  </si>
  <si>
    <t>DAS NAÇÕES UNIDAS</t>
  </si>
  <si>
    <t>F007640</t>
  </si>
  <si>
    <t>72.456.809/0177-02</t>
  </si>
  <si>
    <t>LUCÉLIA</t>
  </si>
  <si>
    <t>INTERNACIONAL</t>
  </si>
  <si>
    <t>F007641</t>
  </si>
  <si>
    <t>GS LAZZARINI SERVIÇOS EIRELLI</t>
  </si>
  <si>
    <t>29.300.080/0001-82</t>
  </si>
  <si>
    <t>Guilherme Souza Lazzarini</t>
  </si>
  <si>
    <t>guilherme.lazzarini@dotz.com</t>
  </si>
  <si>
    <t>JAVRI</t>
  </si>
  <si>
    <t>F007642</t>
  </si>
  <si>
    <t>PERFIL OFICIAL GESTAO DE NEGOCIOS EM TECNOLOGIA DA INFORMACAO LTDA.</t>
  </si>
  <si>
    <t>15.511.997/0001-11</t>
  </si>
  <si>
    <t>CONTRATOS@WELASSESSORIA.COM.BR</t>
  </si>
  <si>
    <t>VITORIA REGIA</t>
  </si>
  <si>
    <t>F007643</t>
  </si>
  <si>
    <t>A. L. RODRIGUES DE MORAES SERVICOS DE INFORMATICA</t>
  </si>
  <si>
    <t>33.376.867/0001-03</t>
  </si>
  <si>
    <t>MORAES TI</t>
  </si>
  <si>
    <t>Sâo Paulo</t>
  </si>
  <si>
    <t>CONTATO@FICATRANQUILO.COM.BR</t>
  </si>
  <si>
    <t>COLONIA DA GLORIA</t>
  </si>
  <si>
    <t>F007644</t>
  </si>
  <si>
    <t>Márcia de Oliveira Venâncio</t>
  </si>
  <si>
    <t>386.825.338-63</t>
  </si>
  <si>
    <t>F007645</t>
  </si>
  <si>
    <t>H.R. DOMENICHELLI TECNOLOGIA EIRELI</t>
  </si>
  <si>
    <t>30.346.576/0001-76</t>
  </si>
  <si>
    <t>HRD SOLUCOES EM TECNOLOGIA</t>
  </si>
  <si>
    <t>HENRIQUE_DOMENICHELLI@HOTMAIL.COM</t>
  </si>
  <si>
    <t>PARAU</t>
  </si>
  <si>
    <t>F007646</t>
  </si>
  <si>
    <t>DIEGO VARJAO SILVA INFORMATICA</t>
  </si>
  <si>
    <t>34.090.973/0001-80</t>
  </si>
  <si>
    <t>RAGUEB CHOHFI</t>
  </si>
  <si>
    <t>F007647</t>
  </si>
  <si>
    <t>NUBE NUCLEO BRASILEIRO DE ESTAGIOS LTDA</t>
  </si>
  <si>
    <t>02.704.396/0001-83</t>
  </si>
  <si>
    <t>BARAO DE ITAPETININGA</t>
  </si>
  <si>
    <t>F007648</t>
  </si>
  <si>
    <t>Ana Caroline da Cruz Palmeiro</t>
  </si>
  <si>
    <t>407.162.518-09</t>
  </si>
  <si>
    <t>F007649</t>
  </si>
  <si>
    <t>INSTITUTO APARECIDO SAVEGNAGO</t>
  </si>
  <si>
    <t>10.361.686/0001-08</t>
  </si>
  <si>
    <t>akmcont@bol.com.br</t>
  </si>
  <si>
    <t>JOSE BONINI</t>
  </si>
  <si>
    <t>F007650</t>
  </si>
  <si>
    <t>DELOITTE TOUCHE TOHMATSU CONSULTORES LTDA.</t>
  </si>
  <si>
    <t>02.189.924/0001-03</t>
  </si>
  <si>
    <t>DELOITTE CONSULTING</t>
  </si>
  <si>
    <t>llima@deloitte.com</t>
  </si>
  <si>
    <t>F007651</t>
  </si>
  <si>
    <t>COGNATIS CONSULTORIA MERCADOLÓGICA LTDA</t>
  </si>
  <si>
    <t>05.951.509/0001-33</t>
  </si>
  <si>
    <t>COGNATIS INTELIGENCIA APLICADA</t>
  </si>
  <si>
    <t>mariana.magalhaes@cognatis.com.br</t>
  </si>
  <si>
    <t>TENENTE NEGRÃO</t>
  </si>
  <si>
    <t>F007652</t>
  </si>
  <si>
    <t>INKLUA SERVICOS PARA INCLUSAO DE PCD LTDA</t>
  </si>
  <si>
    <t>22.692.860/0001-76</t>
  </si>
  <si>
    <t>INKLUA</t>
  </si>
  <si>
    <t>ADMINISTRATIVO@INKLUA.COM.BR</t>
  </si>
  <si>
    <t>CONSELHEIRO CRISPINIANO</t>
  </si>
  <si>
    <t>F007653</t>
  </si>
  <si>
    <t>Jose Felipe Goncalves Rocha Tratamento de Dados</t>
  </si>
  <si>
    <t>33.953.202/0001-07</t>
  </si>
  <si>
    <t>RochaLab</t>
  </si>
  <si>
    <t>JFGROCHA@GMAIL.COM</t>
  </si>
  <si>
    <t>DOUTOR MAURO PAES DE ALMEIDA</t>
  </si>
  <si>
    <t>F007654</t>
  </si>
  <si>
    <t>J L M COLMENERO FILHO</t>
  </si>
  <si>
    <t>34.105.118/0001-04</t>
  </si>
  <si>
    <t>JOSE.LMCFILHO@GMAIL.COM</t>
  </si>
  <si>
    <t>JOSE CABALLERO</t>
  </si>
  <si>
    <t>F007655</t>
  </si>
  <si>
    <t>SABER - INSTITUTO BRASILEIRO DE APRENDIZAGEM</t>
  </si>
  <si>
    <t>10.065.564/0001-78</t>
  </si>
  <si>
    <t>SABER</t>
  </si>
  <si>
    <t>leme.3@uol.com.br</t>
  </si>
  <si>
    <t>F007656</t>
  </si>
  <si>
    <t>COFFEE BEAN TECHNOLOGY CONSULTORIA EM MARKETING LIMITADA</t>
  </si>
  <si>
    <t>08.881.608/0001-84</t>
  </si>
  <si>
    <t>legal@orcose.com.br</t>
  </si>
  <si>
    <t>JOSE DA ROCHA BONFIM</t>
  </si>
  <si>
    <t>F007657</t>
  </si>
  <si>
    <t>Alex Baptista Vilela</t>
  </si>
  <si>
    <t>283.056.448-04</t>
  </si>
  <si>
    <t>F007658</t>
  </si>
  <si>
    <t>JENNER DA SILVA DE JESUS 79565786120</t>
  </si>
  <si>
    <t>32.644.104/0001-25</t>
  </si>
  <si>
    <t>KRAFTFULD</t>
  </si>
  <si>
    <t>kftfuld@gmail.com</t>
  </si>
  <si>
    <t>7 Conjunto 6</t>
  </si>
  <si>
    <t>F007659</t>
  </si>
  <si>
    <t>Karen Barbosa de Melo</t>
  </si>
  <si>
    <t>927.999.141-87</t>
  </si>
  <si>
    <t>karen.melo@dotz.com</t>
  </si>
  <si>
    <t>F007660</t>
  </si>
  <si>
    <t>Simone Thomé de Andrade</t>
  </si>
  <si>
    <t>346.083.428-51</t>
  </si>
  <si>
    <t>F007661</t>
  </si>
  <si>
    <t>Marcelo Barroso de Vasconcelos</t>
  </si>
  <si>
    <t>274.663.898-30</t>
  </si>
  <si>
    <t>F007662</t>
  </si>
  <si>
    <t>Fábio Vieira da Mota</t>
  </si>
  <si>
    <t>287.797.908-36</t>
  </si>
  <si>
    <t>F007663</t>
  </si>
  <si>
    <t>FBK COMUNICACAO DIGITAL LTDA</t>
  </si>
  <si>
    <t>04.024.941/0001-16</t>
  </si>
  <si>
    <t>FBK DIGITAL</t>
  </si>
  <si>
    <t>mauriciosimao_@hotmail.com</t>
  </si>
  <si>
    <t>dos Holandeses</t>
  </si>
  <si>
    <t>F007664</t>
  </si>
  <si>
    <t>INNOVE COMERCIO, TECNOLOGIA E SERVIÇOS EIRELI</t>
  </si>
  <si>
    <t>29.549.222/0001-40</t>
  </si>
  <si>
    <t>INNOVE TECNOLOGIA</t>
  </si>
  <si>
    <t>alencar@itatiaiaatacadista.com.br</t>
  </si>
  <si>
    <t>SRTVS</t>
  </si>
  <si>
    <t>F007665</t>
  </si>
  <si>
    <t>INFORMATICA E PAPELARIA LUPECAR EIRELI</t>
  </si>
  <si>
    <t>12.231.529/0001-03</t>
  </si>
  <si>
    <t>COMPUMIDIA</t>
  </si>
  <si>
    <t>vendas@cpumidia.com.br</t>
  </si>
  <si>
    <t>F007666</t>
  </si>
  <si>
    <t>HIGASI CONTABILIDADE S/S EPP</t>
  </si>
  <si>
    <t>19.992.374/0001-69</t>
  </si>
  <si>
    <t>HIGASI CONTABILIDADE</t>
  </si>
  <si>
    <t>luciana@higasi.com.br</t>
  </si>
  <si>
    <t>F007667</t>
  </si>
  <si>
    <t>Iron Mendes Cardoso</t>
  </si>
  <si>
    <t>028.178.078-12</t>
  </si>
  <si>
    <t>iron.cardoso@dotz.com</t>
  </si>
  <si>
    <t>F007668</t>
  </si>
  <si>
    <t>Academia Pratique Cabral Ltda</t>
  </si>
  <si>
    <t>30.851.518/0001-08</t>
  </si>
  <si>
    <t>Academia Pratique Cabral</t>
  </si>
  <si>
    <t>dos Sabias</t>
  </si>
  <si>
    <t>F007669</t>
  </si>
  <si>
    <t>Academia Pratique esportes Ltda</t>
  </si>
  <si>
    <t>21.993.561/0001-09</t>
  </si>
  <si>
    <t>Academia Pratique esportes</t>
  </si>
  <si>
    <t>F007670</t>
  </si>
  <si>
    <t>Academia Pratique Dancing Venda Nova Ltda</t>
  </si>
  <si>
    <t>23.425.779/0002-73</t>
  </si>
  <si>
    <t>Academia Venda Nova</t>
  </si>
  <si>
    <t>Menezes</t>
  </si>
  <si>
    <t>F007671</t>
  </si>
  <si>
    <t>TAMARA DA COSTA 39478042882</t>
  </si>
  <si>
    <t>32.542.272/0001-00</t>
  </si>
  <si>
    <t>TAMARA COSTA CONSULTORIA EM RH</t>
  </si>
  <si>
    <t>Ribeirão Grande</t>
  </si>
  <si>
    <t>psicosta.tamara@gmail.com</t>
  </si>
  <si>
    <t>JOAQUIM AMANTINO FERREIRA</t>
  </si>
  <si>
    <t>F007672</t>
  </si>
  <si>
    <t>Academia São Gabriel Ltda</t>
  </si>
  <si>
    <t>22.102.369/0001-48</t>
  </si>
  <si>
    <t>Academia São Gabriel</t>
  </si>
  <si>
    <t>financeiro@pratiquefitness.com.br; cprocas@dotz.com</t>
  </si>
  <si>
    <t>Anapurus</t>
  </si>
  <si>
    <t>F007673</t>
  </si>
  <si>
    <t>Academia Pratique Santa Inês ltda</t>
  </si>
  <si>
    <t>33.557.429/0001-33</t>
  </si>
  <si>
    <t>Academia Pratique Santa Inês</t>
  </si>
  <si>
    <t>F007674</t>
  </si>
  <si>
    <t>ASCAL SOFTWARE AGIL EIRELI</t>
  </si>
  <si>
    <t>34.225.330/0001-05</t>
  </si>
  <si>
    <t>ASCAL APPLICATIONS</t>
  </si>
  <si>
    <t>analira.scalabrini@gmail.com</t>
  </si>
  <si>
    <t>DOS PATIS</t>
  </si>
  <si>
    <t>F007675</t>
  </si>
  <si>
    <t>Ana Carolina Ramalho</t>
  </si>
  <si>
    <t>462.218.878-36</t>
  </si>
  <si>
    <t>ana.ramalho@dotz.com</t>
  </si>
  <si>
    <t>F007676</t>
  </si>
  <si>
    <t>ADVANTOS BRAZIL OPERADORA DE TURISMO LTDA</t>
  </si>
  <si>
    <t>16.847.249/0001-77</t>
  </si>
  <si>
    <t>HOTELBEDS</t>
  </si>
  <si>
    <t>bruna.buiatti@hotelbeds.com</t>
  </si>
  <si>
    <t>Barao de Teffe</t>
  </si>
  <si>
    <t>F007677</t>
  </si>
  <si>
    <t>Andreza Ferreira dos Santos Gemelgo</t>
  </si>
  <si>
    <t>313.428.878-83</t>
  </si>
  <si>
    <t>F007678</t>
  </si>
  <si>
    <t>WORMHOLE BRASIL SERVICOS DE TECNOLOGIA S.A.</t>
  </si>
  <si>
    <t>23.983.969/0001-25</t>
  </si>
  <si>
    <t>fmasello@wormholeit.com</t>
  </si>
  <si>
    <t>Amalia de Noronha</t>
  </si>
  <si>
    <t>F007679</t>
  </si>
  <si>
    <t>RUAN PISSINATI DE LYRA REVOREDO 04726932128</t>
  </si>
  <si>
    <t>28.705.006/0001-83</t>
  </si>
  <si>
    <t>RP SOLUCOES TECNOLOGICAS</t>
  </si>
  <si>
    <t>EST SAO FRANCISCO</t>
  </si>
  <si>
    <t>F007680</t>
  </si>
  <si>
    <t>LUANA KAROLINE LORENTI DE OLIVEIRA</t>
  </si>
  <si>
    <t>34.538.771/0001-59</t>
  </si>
  <si>
    <t>LUANA LORENTI</t>
  </si>
  <si>
    <t>LU.LORENTI@HOTMAIL.COM</t>
  </si>
  <si>
    <t>NICOLAU JACINTO</t>
  </si>
  <si>
    <t>F007681</t>
  </si>
  <si>
    <t>DINAMITE ITAIM CHOPERIA LTDA</t>
  </si>
  <si>
    <t>08.600.123/0001-75</t>
  </si>
  <si>
    <t>MARCELA@GSBG.COM.BR</t>
  </si>
  <si>
    <t>F007682</t>
  </si>
  <si>
    <t>Maria Luisa Aires de Carvalho</t>
  </si>
  <si>
    <t>312.889.438-81</t>
  </si>
  <si>
    <t>JOaquim Floriano</t>
  </si>
  <si>
    <t>F007683</t>
  </si>
  <si>
    <t>Gabriel Diniz Tavares</t>
  </si>
  <si>
    <t>386.368.648-95</t>
  </si>
  <si>
    <t>F007684</t>
  </si>
  <si>
    <t>KONDUTO INTERNET DATA TECHNOLOGY S/A</t>
  </si>
  <si>
    <t>19.780.395/0001-10</t>
  </si>
  <si>
    <t>renato@rsilvestre.com.br</t>
  </si>
  <si>
    <t>F007685</t>
  </si>
  <si>
    <t>DROGAVET FARMACIA DE MANIPULAÇÃO LTDA</t>
  </si>
  <si>
    <t>DROGAVET - Curitiba</t>
  </si>
  <si>
    <t>financeiro@drogavet.com; cptrocas@dotz.com</t>
  </si>
  <si>
    <t>ESTEVÃO BAYÃO</t>
  </si>
  <si>
    <t>F007686</t>
  </si>
  <si>
    <t>BIGBOX LOJA – 12 BIG TRANS COMERCIAL DE ALIMENTOS S/A</t>
  </si>
  <si>
    <t>BIG BOX</t>
  </si>
  <si>
    <t>SHCN CL QUADRA</t>
  </si>
  <si>
    <t>F007687</t>
  </si>
  <si>
    <t>Flávia de Oliveira Bergamini</t>
  </si>
  <si>
    <t>438.701.338-99</t>
  </si>
  <si>
    <t>flavia.bergamini@dotz.com</t>
  </si>
  <si>
    <t>F007688</t>
  </si>
  <si>
    <t>AMULETO DA SORTE COMÉRCIO E SERVIÇOS EIRELI  - EPP</t>
  </si>
  <si>
    <t>23.839.068/0001-64</t>
  </si>
  <si>
    <t>STILLPROMOTION/TALISMÃ</t>
  </si>
  <si>
    <t>fabio@stillpromotion.com.br</t>
  </si>
  <si>
    <t>Romao Martins</t>
  </si>
  <si>
    <t>F007689</t>
  </si>
  <si>
    <t>Rafael Moreira de Freitas</t>
  </si>
  <si>
    <t>128.879.286-78</t>
  </si>
  <si>
    <t>rafael.freitas@dotz.com</t>
  </si>
  <si>
    <t>F007690</t>
  </si>
  <si>
    <t>Alex Castro de Oliveira</t>
  </si>
  <si>
    <t>354.835.678-89</t>
  </si>
  <si>
    <t>alex.oliveira@dotz.com</t>
  </si>
  <si>
    <t>F007691</t>
  </si>
  <si>
    <t>Nathalya Pereira Quintanilha</t>
  </si>
  <si>
    <t>407.936.118-14</t>
  </si>
  <si>
    <t>nathalya.quintanilha@dotz.com</t>
  </si>
  <si>
    <t>F007692</t>
  </si>
  <si>
    <t>JRA MALA DIRETA LTDA –ME</t>
  </si>
  <si>
    <t>08.300.040/0001-60</t>
  </si>
  <si>
    <t>SPACIAL MALA DIRETA</t>
  </si>
  <si>
    <t>spacial.maladireta@terra.com.br</t>
  </si>
  <si>
    <t>Dona Aurora Alegretti</t>
  </si>
  <si>
    <t>F007693</t>
  </si>
  <si>
    <t>Flávia Gasciarino Ferreira</t>
  </si>
  <si>
    <t>324.558.308-70</t>
  </si>
  <si>
    <t>flavia.ferreira@dotz.com</t>
  </si>
  <si>
    <t>F007694</t>
  </si>
  <si>
    <t>NMARTINS SOLUCOES INFORMATIZADAS LTDA</t>
  </si>
  <si>
    <t>05.130.478/0001-50</t>
  </si>
  <si>
    <t>GRUPO NMARTINS</t>
  </si>
  <si>
    <t>elisangela@gruponmartins.com.br</t>
  </si>
  <si>
    <t>Cirino de Abreu</t>
  </si>
  <si>
    <t>F007695</t>
  </si>
  <si>
    <t>Thiago Oliveira de Jesus</t>
  </si>
  <si>
    <t>381.643.558-01</t>
  </si>
  <si>
    <t>thiago.jesus@dotz.com</t>
  </si>
  <si>
    <t>F007696</t>
  </si>
  <si>
    <t>F. LOBAO ASSESSORIA E INTERMEDIACAO EM NEGOCIOS EIRELI</t>
  </si>
  <si>
    <t>34.331.221/0001-64</t>
  </si>
  <si>
    <t>CONTATO@SJ3.COM.BR</t>
  </si>
  <si>
    <t>DAS GRUMIXAMAS</t>
  </si>
  <si>
    <t>F007697</t>
  </si>
  <si>
    <t>V8 CONSULTING LTDA</t>
  </si>
  <si>
    <t>21.147.341/0001-64</t>
  </si>
  <si>
    <t>V8</t>
  </si>
  <si>
    <t>marcelo.henrique@v8consulting.com.br</t>
  </si>
  <si>
    <t>F007698</t>
  </si>
  <si>
    <t>Paula Cristina Pereiras dos Santos</t>
  </si>
  <si>
    <t>444.706.328-05</t>
  </si>
  <si>
    <t>paula.santos@dotz.com</t>
  </si>
  <si>
    <t>F007699</t>
  </si>
  <si>
    <t>GREY PUBLICIDADE DO BRASIL LTDA</t>
  </si>
  <si>
    <t>01.621.063/0004-70</t>
  </si>
  <si>
    <t>GREY PUBLICIDADE DO BRASIL</t>
  </si>
  <si>
    <t>LUCIO@PRO-CONTATY.COM.BR</t>
  </si>
  <si>
    <t>Doutor Chucri Zaidan</t>
  </si>
  <si>
    <t>F007700</t>
  </si>
  <si>
    <t>Luis Carlos Dias de Paula</t>
  </si>
  <si>
    <t>384.764.828-41</t>
  </si>
  <si>
    <t>luis.paula@dotz.com</t>
  </si>
  <si>
    <t>F007701</t>
  </si>
  <si>
    <t>Cristiano Poloniato Pereira</t>
  </si>
  <si>
    <t>294.002.478-26</t>
  </si>
  <si>
    <t>cristiano.pereira@dotz.com</t>
  </si>
  <si>
    <t>F007702</t>
  </si>
  <si>
    <t>PROMOINFLÁVEIS INDUSTRIAL &amp; COMERCIAL EIRELI</t>
  </si>
  <si>
    <t>03.182.429/0001-35</t>
  </si>
  <si>
    <t>PROMOINFLÁVEIS</t>
  </si>
  <si>
    <t>contato.cella@promoinflaveis.com.br</t>
  </si>
  <si>
    <t>F007703</t>
  </si>
  <si>
    <t>Leticia Ramos Batista</t>
  </si>
  <si>
    <t>369.970.508-08</t>
  </si>
  <si>
    <t>F007704</t>
  </si>
  <si>
    <t>REQUINTE LOCAÇAO DE BENS MOVEIS LTDA</t>
  </si>
  <si>
    <t>47.457.957/0001-25</t>
  </si>
  <si>
    <t>REQUINTE</t>
  </si>
  <si>
    <t>sergio@requinte.com</t>
  </si>
  <si>
    <t>Eusebio Matoso</t>
  </si>
  <si>
    <t>F007705</t>
  </si>
  <si>
    <t>Adauto choji Yamakawa</t>
  </si>
  <si>
    <t>074.963.788-95</t>
  </si>
  <si>
    <t>adauto@yamakawa@dotz.com</t>
  </si>
  <si>
    <t>F007706</t>
  </si>
  <si>
    <t>Kaique Gontijo Araujo</t>
  </si>
  <si>
    <t>464.727.458-62</t>
  </si>
  <si>
    <t>kaique.araujo@dotz.com</t>
  </si>
  <si>
    <t>F007707</t>
  </si>
  <si>
    <t>Luis Henrique di Santi Martins</t>
  </si>
  <si>
    <t>386.182.568-62</t>
  </si>
  <si>
    <t>luis.martins@dotz.com</t>
  </si>
  <si>
    <t>F007708</t>
  </si>
  <si>
    <t>Conta Dotz</t>
  </si>
  <si>
    <t>contasapagar@dotz.com.br</t>
  </si>
  <si>
    <t>F007709</t>
  </si>
  <si>
    <t>FULANO MARKETING E TECNOLOGIA LTDA</t>
  </si>
  <si>
    <t>03.543.289/0001-83</t>
  </si>
  <si>
    <t>LRIBEIRO@MATCH.MT</t>
  </si>
  <si>
    <t>F007710</t>
  </si>
  <si>
    <t>OFFICINA DO RISCO EIRELI  – ME</t>
  </si>
  <si>
    <t>06.985.521/0001-21</t>
  </si>
  <si>
    <t>OFFICINA DO RISCO CARICATURAS</t>
  </si>
  <si>
    <t>contato@officinadorisco.com.br</t>
  </si>
  <si>
    <t>Capitao Joao de Godoy</t>
  </si>
  <si>
    <t>F007711</t>
  </si>
  <si>
    <t>Isabelle Ribeiro Gonçalves</t>
  </si>
  <si>
    <t>440.199.898-77</t>
  </si>
  <si>
    <t>isabelle.goncalves@dotz.com</t>
  </si>
  <si>
    <t>F007712</t>
  </si>
  <si>
    <t>REIS OFFICE PRODUCTS SERVICOS LTDA</t>
  </si>
  <si>
    <t>07.337.935/0001-07</t>
  </si>
  <si>
    <t>COMUNICACAO@REISOFFICE.COM.BR</t>
  </si>
  <si>
    <t>FRANCISCO ANTUNES</t>
  </si>
  <si>
    <t>F007713</t>
  </si>
  <si>
    <t>ASSOCIACAO DOS TAXISTAS NO AEROPORTO DA USIMINAS</t>
  </si>
  <si>
    <t>15.027.883/0001-09</t>
  </si>
  <si>
    <t>ANTONIO LIMA - CPF 189.447.106-78</t>
  </si>
  <si>
    <t>HELIO_VIPMINAS@HOTMAIL.COM</t>
  </si>
  <si>
    <t>Camelia</t>
  </si>
  <si>
    <t>F007714</t>
  </si>
  <si>
    <t>ZOETIS INDUSTRIA DE PRODUÇÃO</t>
  </si>
  <si>
    <t>43.588.048/0014-56</t>
  </si>
  <si>
    <t>angelo.j.melo@zoetis.com</t>
  </si>
  <si>
    <t>F007715</t>
  </si>
  <si>
    <t>LUMARK COMÉRCIO DE ETIQUETAS LTDA</t>
  </si>
  <si>
    <t>10.882.394/0001-02</t>
  </si>
  <si>
    <t>LUMARK</t>
  </si>
  <si>
    <t>pamela@lumark.com.br</t>
  </si>
  <si>
    <t>F007716</t>
  </si>
  <si>
    <t>PERFECTA INDUSTRIA COMERCIO E SERVIÇOS LTDA</t>
  </si>
  <si>
    <t>10.633.566/0001-04</t>
  </si>
  <si>
    <t>PERFECTA EMBALAGENS</t>
  </si>
  <si>
    <t>PIRAPORA DO BOM JESUS</t>
  </si>
  <si>
    <t>milton@delinear.com.br</t>
  </si>
  <si>
    <t>F007717</t>
  </si>
  <si>
    <t>NOCE &amp; AMORIM SERVICOS DE INTERNET E CONSULTORIA DE NEGOCIOS LTDA</t>
  </si>
  <si>
    <t>31.912.038/0001-64</t>
  </si>
  <si>
    <t>fabricio@bikehub.com.br</t>
  </si>
  <si>
    <t>ALVARO DE CARVALHO</t>
  </si>
  <si>
    <t>F007718</t>
  </si>
  <si>
    <t>ELIZETHE M DE C ALVES COM VISUAL ME</t>
  </si>
  <si>
    <t>08.802.715/0001-70</t>
  </si>
  <si>
    <t>SIGNTEC TECNOLOGIA EM SINALIZAÇÃO</t>
  </si>
  <si>
    <t>comercial@signtec.com.br</t>
  </si>
  <si>
    <t>PEDRO ZANGRANDE</t>
  </si>
  <si>
    <t>F007719</t>
  </si>
  <si>
    <t>DANIEL AUGUSTO NASCIMENTO DE ALMEIDA ME</t>
  </si>
  <si>
    <t>13.676.922/0001-65</t>
  </si>
  <si>
    <t>Gizo Marketing</t>
  </si>
  <si>
    <t>DANIELGIZO@GMAIL.COM</t>
  </si>
  <si>
    <t>ST SRTVS QUADRA 701 CONJUNTO L LOTE 38 BLOCO</t>
  </si>
  <si>
    <t>F007720</t>
  </si>
  <si>
    <t>MARGARETH APARECIDA TEIXEIRA MALTA 06763059892</t>
  </si>
  <si>
    <t>18.057.996/0001-37</t>
  </si>
  <si>
    <t>TOTALPRESS</t>
  </si>
  <si>
    <t>margareth_tri@hotmail.com</t>
  </si>
  <si>
    <t>Nelly Pellegrino</t>
  </si>
  <si>
    <t>F007721</t>
  </si>
  <si>
    <t>CBRE CONSULTORIA DO BRASIL LTDA.</t>
  </si>
  <si>
    <t>LUCIO.MIRANDA@CBRE.COM.BR</t>
  </si>
  <si>
    <t>F007722</t>
  </si>
  <si>
    <t>Mariana Koto Venelli</t>
  </si>
  <si>
    <t>418.722.808-03</t>
  </si>
  <si>
    <t>F007723</t>
  </si>
  <si>
    <t>ARTS VALE CONFECCOES DE BANNERS &amp; ADESIVOS LTDA</t>
  </si>
  <si>
    <t>07.246.462/0001-32</t>
  </si>
  <si>
    <t>BANNERS &amp; ADESIVOS</t>
  </si>
  <si>
    <t>VSAOIPA@UOL.COM.BR</t>
  </si>
  <si>
    <t>Simon Bolivar</t>
  </si>
  <si>
    <t>F007724</t>
  </si>
  <si>
    <t>RODOLFO R. TRUGILLO SERVICOS TI</t>
  </si>
  <si>
    <t>31.608.148/0001-37</t>
  </si>
  <si>
    <t>RODOLFO_RODRIGO@HOTMAIL.COM</t>
  </si>
  <si>
    <t>Diogo Botelho</t>
  </si>
  <si>
    <t>F007725</t>
  </si>
  <si>
    <t>CAVOUR RESTAURANTE LTDA</t>
  </si>
  <si>
    <t>55.727.689/0001-42</t>
  </si>
  <si>
    <t>VARANDA GRILL JARDINS</t>
  </si>
  <si>
    <t>DOUGLAS.LIMA@VARANDADAGRILL.COM.BR</t>
  </si>
  <si>
    <t>GENERAL MENA BARRETO</t>
  </si>
  <si>
    <t>F007726</t>
  </si>
  <si>
    <t>ALESSANDRA FAGESTROM BOFF 40054931819</t>
  </si>
  <si>
    <t>35.001.384/0001-41</t>
  </si>
  <si>
    <t>FLAMAZING</t>
  </si>
  <si>
    <t>DOUTOR MARIO DE MOURA E ALBUQUERQUE</t>
  </si>
  <si>
    <t>F007727</t>
  </si>
  <si>
    <t>A B DA SILVA</t>
  </si>
  <si>
    <t>34.998.455/0001-60</t>
  </si>
  <si>
    <t>XBS TECNOLOGIA</t>
  </si>
  <si>
    <t>CONTATO@CONTARO.COM.BR</t>
  </si>
  <si>
    <t>COELHO LISBOA</t>
  </si>
  <si>
    <t>F007728</t>
  </si>
  <si>
    <t>THAIS PESSOA FERREIRA</t>
  </si>
  <si>
    <t>30.224.127/0001-55</t>
  </si>
  <si>
    <t>TPF INFORMATICA</t>
  </si>
  <si>
    <t>THAIS_FERREIRA@HOTMAIL.COM</t>
  </si>
  <si>
    <t>S CANDIDO</t>
  </si>
  <si>
    <t>F007729</t>
  </si>
  <si>
    <t>ANDREI PEDROSO LIMA MANUTENCAO</t>
  </si>
  <si>
    <t>20.546.676/0001-92</t>
  </si>
  <si>
    <t>ANDREI.LIMA9@GMAIL.COM</t>
  </si>
  <si>
    <t>Clemente Pereira</t>
  </si>
  <si>
    <t>F007730</t>
  </si>
  <si>
    <t>BOUTIQUE EXECUTIVE SEARCH LTDA</t>
  </si>
  <si>
    <t>20.628.761/0001-08</t>
  </si>
  <si>
    <t>jamaral@btque.com</t>
  </si>
  <si>
    <t>F007731</t>
  </si>
  <si>
    <t>TAKING RESULTS E INFORMATICA LTDA - EPP</t>
  </si>
  <si>
    <t>10.172.019/0001-79</t>
  </si>
  <si>
    <t>solange.oliveira@taking.com.br</t>
  </si>
  <si>
    <t>F007732</t>
  </si>
  <si>
    <t>Larissa Pereira de Sousa</t>
  </si>
  <si>
    <t>399.486.348-10</t>
  </si>
  <si>
    <t>F007733</t>
  </si>
  <si>
    <t>Willian Santos Gonçalves</t>
  </si>
  <si>
    <t>099.326.997-48</t>
  </si>
  <si>
    <t>willian.goncalves@dotz.com</t>
  </si>
  <si>
    <t>F007734</t>
  </si>
  <si>
    <t>Guilherme Luis Sandoval</t>
  </si>
  <si>
    <t>326.315.198-33</t>
  </si>
  <si>
    <t>guilherme.sandoval@dotz.com</t>
  </si>
  <si>
    <t>F007735</t>
  </si>
  <si>
    <t>JULIO CESAR PEIXOTO ME</t>
  </si>
  <si>
    <t>35.069.506/0001-31</t>
  </si>
  <si>
    <t>CENTRAL DA PIPOCA PROMOÇÕES E EVENTOS</t>
  </si>
  <si>
    <t>contato@centraldapipoca.com.br</t>
  </si>
  <si>
    <t>RUA EMBAIXADOR JOÃO CARLOS MUNIZ</t>
  </si>
  <si>
    <t>F007736</t>
  </si>
  <si>
    <t>PS LOGISTICA E PROMOCOES ARMAZENS GERAIS LTDA.</t>
  </si>
  <si>
    <t>13.203.571/0001-75</t>
  </si>
  <si>
    <t>PS LOGISTICA</t>
  </si>
  <si>
    <t>daiane.masullo@pierserv.com.br      daiane.masullo@pierserv.com.br</t>
  </si>
  <si>
    <t>Tucunaré</t>
  </si>
  <si>
    <t>F007737</t>
  </si>
  <si>
    <t>Nelson Carlos Rosa Neto</t>
  </si>
  <si>
    <t>300.287.948-77</t>
  </si>
  <si>
    <t>nelson.neto@dotz.com</t>
  </si>
  <si>
    <t>F007738</t>
  </si>
  <si>
    <t>Waldinei da Silva Gomes</t>
  </si>
  <si>
    <t>096.893.026-39</t>
  </si>
  <si>
    <t>waldinei.gomes@dotz.com</t>
  </si>
  <si>
    <t>F007739</t>
  </si>
  <si>
    <t>Gislaine Luci dos Santos</t>
  </si>
  <si>
    <t>216.013.288-85</t>
  </si>
  <si>
    <t>gislaine.santos@dotz.com</t>
  </si>
  <si>
    <t>F007740</t>
  </si>
  <si>
    <t>Rogerio Franco</t>
  </si>
  <si>
    <t>277.728.238-27</t>
  </si>
  <si>
    <t>F007741</t>
  </si>
  <si>
    <t>Rafael Santos Pereira</t>
  </si>
  <si>
    <t>374.370.598-27</t>
  </si>
  <si>
    <t>F007742</t>
  </si>
  <si>
    <t>R C PELISSARO</t>
  </si>
  <si>
    <t>35.034.227/0001-32</t>
  </si>
  <si>
    <t>MARKETING ONE</t>
  </si>
  <si>
    <t>silvana.louzado@assessoriastatus.com.br</t>
  </si>
  <si>
    <t>Omar Daibert</t>
  </si>
  <si>
    <t>F007743</t>
  </si>
  <si>
    <t>Roberta do Prado Squinello</t>
  </si>
  <si>
    <t>313.114.378-94</t>
  </si>
  <si>
    <t>F007744</t>
  </si>
  <si>
    <t>Thayná Mattos Santos</t>
  </si>
  <si>
    <t>390.750.568-93</t>
  </si>
  <si>
    <t>F007745</t>
  </si>
  <si>
    <t>Caio Bertinelli Marques</t>
  </si>
  <si>
    <t>408.346.028-81</t>
  </si>
  <si>
    <t>F007746</t>
  </si>
  <si>
    <t>Gustavo Passos Andrade</t>
  </si>
  <si>
    <t>312.244.248-59</t>
  </si>
  <si>
    <t>F007747</t>
  </si>
  <si>
    <t>RAFAS TUR LOCADORA E TRANSPORTE LTDA</t>
  </si>
  <si>
    <t>11.434.565/0001-01</t>
  </si>
  <si>
    <t>RAFAS TUR LOCADORA E TRANSPORTE</t>
  </si>
  <si>
    <t>contato@rafasturismo.com.br</t>
  </si>
  <si>
    <t>Jose Drumond</t>
  </si>
  <si>
    <t>F007748</t>
  </si>
  <si>
    <t>Julia Krumholz</t>
  </si>
  <si>
    <t>146.476.317-88</t>
  </si>
  <si>
    <t>F007749</t>
  </si>
  <si>
    <t>QUALITAT IT PROCESSAMENTO DE DADOS LTDA - ME</t>
  </si>
  <si>
    <t>27.448.154/0001-05</t>
  </si>
  <si>
    <t>QUALITAT IT P&amp;D</t>
  </si>
  <si>
    <t>jmoretti@grupoqualitat.tech / mpadua@grupoqualitat.tech</t>
  </si>
  <si>
    <t>F007750</t>
  </si>
  <si>
    <t>Luciana Aparecida Rodrigues da Luz</t>
  </si>
  <si>
    <t>227.272.178-89</t>
  </si>
  <si>
    <t>F007751</t>
  </si>
  <si>
    <t>Vinicius dos Santos Castro</t>
  </si>
  <si>
    <t>397.717.878-45</t>
  </si>
  <si>
    <t>vinicius.castro@dotz.com</t>
  </si>
  <si>
    <t>F007752</t>
  </si>
  <si>
    <t>D AMADOR EZEQUIEL RODRIGUES CONSULTORIA EM PROJETOS</t>
  </si>
  <si>
    <t>35.308.539/0001-97</t>
  </si>
  <si>
    <t>DAE RODRIGUES CONSULTORIA EM PROJETOS</t>
  </si>
  <si>
    <t>DAE.RODRIGUES@GMAIL.COM</t>
  </si>
  <si>
    <t>F007753</t>
  </si>
  <si>
    <t>RR UNIFORMES E BRINDES LTDA.</t>
  </si>
  <si>
    <t>07.438.477/0001-00</t>
  </si>
  <si>
    <t>F007754</t>
  </si>
  <si>
    <t>Holanda e Avila Consultoria e Auditoria Ltda.</t>
  </si>
  <si>
    <t>33.044.281/0001-33</t>
  </si>
  <si>
    <t>danilo@holandaeavila.com.br</t>
  </si>
  <si>
    <t>Cipriano Barata</t>
  </si>
  <si>
    <t>F007755</t>
  </si>
  <si>
    <t>LEONEL DA SILVA FERRAZ</t>
  </si>
  <si>
    <t>27.749.328/0001-61</t>
  </si>
  <si>
    <t>LEO TRANSFER</t>
  </si>
  <si>
    <t>jesiel.monteiro@hotmail.com</t>
  </si>
  <si>
    <t>da Patria</t>
  </si>
  <si>
    <t>F007756</t>
  </si>
  <si>
    <t>Marcelo D' Almeida Borges</t>
  </si>
  <si>
    <t>390.713.958-55</t>
  </si>
  <si>
    <t>F007757</t>
  </si>
  <si>
    <t>Camila Moraes dos Santos Silva</t>
  </si>
  <si>
    <t>372.198.998-82</t>
  </si>
  <si>
    <t>F007758</t>
  </si>
  <si>
    <t>Rox Partner Serviços Consultoria e Informática</t>
  </si>
  <si>
    <t>31.665.387/0001-29</t>
  </si>
  <si>
    <t>Rox Partner</t>
  </si>
  <si>
    <t>joao.duarte@roxpartner.com</t>
  </si>
  <si>
    <t>Arquiteto Olavo Redig de Campos</t>
  </si>
  <si>
    <t>F007759</t>
  </si>
  <si>
    <t>RODRIGO ANDRADE DE SOUZA 36305001880</t>
  </si>
  <si>
    <t>30.640.280/0001-63</t>
  </si>
  <si>
    <t>rodrigo_asouza@outlook.com</t>
  </si>
  <si>
    <t>Antonio dos Santos Rocha</t>
  </si>
  <si>
    <t>F007760</t>
  </si>
  <si>
    <t>AJ REPRESENTACOES COMERCIAL LTDA</t>
  </si>
  <si>
    <t>35.099.469/0001-04</t>
  </si>
  <si>
    <t>AJ CONSULTING</t>
  </si>
  <si>
    <t>SAC@AJCONSULTING.COM.BR</t>
  </si>
  <si>
    <t>Silvia Pozzana</t>
  </si>
  <si>
    <t>F007761</t>
  </si>
  <si>
    <t>SOUZA DESENVOLVIMENTO LTDA</t>
  </si>
  <si>
    <t>29.071.506/0001-73</t>
  </si>
  <si>
    <t>EFS SOFTWARES</t>
  </si>
  <si>
    <t>EDGARD.ITU@GMAIL.COM</t>
  </si>
  <si>
    <t>Adolfo Laves</t>
  </si>
  <si>
    <t>F007762</t>
  </si>
  <si>
    <t>Rafael Pereira de Moura</t>
  </si>
  <si>
    <t>296.532.208-61</t>
  </si>
  <si>
    <t>F007763</t>
  </si>
  <si>
    <t>REALIS SERVIÇOS FOTOGRÁFICOS EIRELI</t>
  </si>
  <si>
    <t>30.274.834/0001-56</t>
  </si>
  <si>
    <t>sinval@colmeiaprint.com.br</t>
  </si>
  <si>
    <t>Doutor Augusto de Miranda</t>
  </si>
  <si>
    <t>F007764</t>
  </si>
  <si>
    <t>ANDERSON ALVES DE OLIVEIRA LTDA - EPP</t>
  </si>
  <si>
    <t>23.812.103/0001-51</t>
  </si>
  <si>
    <t>F007765</t>
  </si>
  <si>
    <t>Ronny Amaro Ferreira</t>
  </si>
  <si>
    <t>33.451.585/0001-15</t>
  </si>
  <si>
    <t>Garibaldi Fonseca e Silva</t>
  </si>
  <si>
    <t>F007766</t>
  </si>
  <si>
    <t>GABRIEL DE ALMEIDA BALTAZAR 38436553837</t>
  </si>
  <si>
    <t>35.318.636/0001-60</t>
  </si>
  <si>
    <t>F007767</t>
  </si>
  <si>
    <t>Bianca Cristina da Silva Silveira</t>
  </si>
  <si>
    <t>448.379.438-88</t>
  </si>
  <si>
    <t>bianca.silveira@dotz.com</t>
  </si>
  <si>
    <t>F007768</t>
  </si>
  <si>
    <t>Ana Lucia Lima Moreira</t>
  </si>
  <si>
    <t>273.677.278-42</t>
  </si>
  <si>
    <t>ana.moreira@dotz.com</t>
  </si>
  <si>
    <t>F007769</t>
  </si>
  <si>
    <t>VITRIO CONSULTORIA LTDA</t>
  </si>
  <si>
    <t>17.825.375/0001-93</t>
  </si>
  <si>
    <t>comercial@vitrio.com.br</t>
  </si>
  <si>
    <t>F007770</t>
  </si>
  <si>
    <t>Julio Cesar Lopes do Carmo</t>
  </si>
  <si>
    <t>376.395.438-43</t>
  </si>
  <si>
    <t>julio.carmo@dotz.com</t>
  </si>
  <si>
    <t>F007771</t>
  </si>
  <si>
    <t>GRAFICA E EDITORA PIFFERPRINT LTDA</t>
  </si>
  <si>
    <t>23.468.555/0001-68</t>
  </si>
  <si>
    <t>PIFFEPRINT</t>
  </si>
  <si>
    <t>marcelo@pifferprint.com.br</t>
  </si>
  <si>
    <t>Doutor Alberto Jackson Byington</t>
  </si>
  <si>
    <t>F007772</t>
  </si>
  <si>
    <t>NIVALDO DONIZETE DE OLIVEIRA 10442964889</t>
  </si>
  <si>
    <t>28.498.717/0001-24</t>
  </si>
  <si>
    <t>NIVALDO OLIVEIRA PHOTOGRAFIA</t>
  </si>
  <si>
    <t>leandro@leandrofrin.com.br</t>
  </si>
  <si>
    <t>Francisco Evangelista</t>
  </si>
  <si>
    <t>F007773</t>
  </si>
  <si>
    <t>Caio André Almeida da Silva</t>
  </si>
  <si>
    <t>421.623.908-09</t>
  </si>
  <si>
    <t>caio.silva@dotz.com</t>
  </si>
  <si>
    <t>F007774</t>
  </si>
  <si>
    <t>L&amp;C Suporte em TI LTDA</t>
  </si>
  <si>
    <t>28.899.564/0001-27</t>
  </si>
  <si>
    <t>luiz.schlossarecke@hotmail.com</t>
  </si>
  <si>
    <t>Assuero Milani</t>
  </si>
  <si>
    <t>F007775</t>
  </si>
  <si>
    <t>G F Maneskul Serviços de Informática</t>
  </si>
  <si>
    <t>33.557.721/0001-56</t>
  </si>
  <si>
    <t>G F Maneskul</t>
  </si>
  <si>
    <t>Fidelis Papini</t>
  </si>
  <si>
    <t>F007776</t>
  </si>
  <si>
    <t>G C de Moraes Tecnologia da Informação</t>
  </si>
  <si>
    <t>35.409.583/0001-93</t>
  </si>
  <si>
    <t>Vitorino Carmilo</t>
  </si>
  <si>
    <t>F007777</t>
  </si>
  <si>
    <t>QUALITY RESORT  &amp; CONVENTION CENTER ITUPEVA</t>
  </si>
  <si>
    <t>vendas.qri@atlanticahotels.com.br</t>
  </si>
  <si>
    <t>Estrada Municipal Iva118</t>
  </si>
  <si>
    <t>F007778</t>
  </si>
  <si>
    <t>TATIANE CARRASCAL BIAGI DE ALMEIDA</t>
  </si>
  <si>
    <t>31.600.581/0001-26</t>
  </si>
  <si>
    <t>TATIANE CARRASCAL</t>
  </si>
  <si>
    <t>tati.carrascal@gmail.com</t>
  </si>
  <si>
    <t>Abigail Holitz de Moraes</t>
  </si>
  <si>
    <t>F007779</t>
  </si>
  <si>
    <t>Lucas Gomes dos Santos</t>
  </si>
  <si>
    <t>399.241.428-02</t>
  </si>
  <si>
    <t>lucas.santos@dotz.com</t>
  </si>
  <si>
    <t>F007780</t>
  </si>
  <si>
    <t>Cipher S.A.</t>
  </si>
  <si>
    <t>03.970.788/0003-19</t>
  </si>
  <si>
    <t>financeiro.sp@cipher.com</t>
  </si>
  <si>
    <t>F007781</t>
  </si>
  <si>
    <t>Taissa Andrade Sterim</t>
  </si>
  <si>
    <t>21.209.696/0001-30</t>
  </si>
  <si>
    <t>Taissa Sterim</t>
  </si>
  <si>
    <t>tsterim@gmail.com</t>
  </si>
  <si>
    <t>F007782</t>
  </si>
  <si>
    <t>RIB ARTE SERVIÇOS PERSONALIZADOS LTDA.</t>
  </si>
  <si>
    <t>19.526.772/0001-90</t>
  </si>
  <si>
    <t>RIB ARTE</t>
  </si>
  <si>
    <t>daniela.fresca@ribarte.com.br</t>
  </si>
  <si>
    <t>F007783</t>
  </si>
  <si>
    <t>CUCINA TULIO SANTINI EIRELI - EPP</t>
  </si>
  <si>
    <t>55.128.243/0001-00</t>
  </si>
  <si>
    <t>LA CUCINA DI TULLIO SANTINI</t>
  </si>
  <si>
    <t>Antonio Diederichsen</t>
  </si>
  <si>
    <t>F007784</t>
  </si>
  <si>
    <t>V.S.I SOLUTION SERVICOS DE INFORMATICA LTDA.</t>
  </si>
  <si>
    <t>30.987.844/0001-39</t>
  </si>
  <si>
    <t>VSI SOLUTIONS</t>
  </si>
  <si>
    <t>F007785</t>
  </si>
  <si>
    <t>Fabiana Vilhena Venditti</t>
  </si>
  <si>
    <t>192.580.298-10</t>
  </si>
  <si>
    <t>F007786</t>
  </si>
  <si>
    <t>WRIKE, INC.</t>
  </si>
  <si>
    <t>SAN JOSE</t>
  </si>
  <si>
    <t>70 NORTH 2ND STREET</t>
  </si>
  <si>
    <t>F007787</t>
  </si>
  <si>
    <t>IGOR AMORIM BENEVIDES</t>
  </si>
  <si>
    <t>087.992.906-50</t>
  </si>
  <si>
    <t>F007788</t>
  </si>
  <si>
    <t>CAROLINA LOPES DIAS LOBO</t>
  </si>
  <si>
    <t>35.626.242/0001-70</t>
  </si>
  <si>
    <t>CAROLINA LOBO</t>
  </si>
  <si>
    <t>ACAROLINALOBO@GMAIL.COM</t>
  </si>
  <si>
    <t>F007789</t>
  </si>
  <si>
    <t>DANIEL BAUMEL DURAZZO</t>
  </si>
  <si>
    <t>24.258.324/0001-92</t>
  </si>
  <si>
    <t>DUXO DURAZZO</t>
  </si>
  <si>
    <t>Eduardo Saigh Filho</t>
  </si>
  <si>
    <t>F007790</t>
  </si>
  <si>
    <t>NEXT BAR E RESTAURANTE EIRELI</t>
  </si>
  <si>
    <t>28.804.039/0001-80</t>
  </si>
  <si>
    <t>GALLERIA BAR</t>
  </si>
  <si>
    <t>MKT@GALLERIABAR.COM.BR</t>
  </si>
  <si>
    <t>F007791</t>
  </si>
  <si>
    <t>WELCOME CHEF DIGITAL LTDA ME</t>
  </si>
  <si>
    <t>21.871.068/0001-16</t>
  </si>
  <si>
    <t>WELCOME CHEF</t>
  </si>
  <si>
    <t>CONTATO@WELCOMECHEF.COM.BR</t>
  </si>
  <si>
    <t>F007792</t>
  </si>
  <si>
    <t>ANDERSON PEREIRA MACHADO 29376828801</t>
  </si>
  <si>
    <t>13.621.329/0001-11</t>
  </si>
  <si>
    <t>DM PRODUÇÕES</t>
  </si>
  <si>
    <t>faleconosco@dinhomachado.com</t>
  </si>
  <si>
    <t>F007793</t>
  </si>
  <si>
    <t>Barbara dos Santos</t>
  </si>
  <si>
    <t>233.331.508-32</t>
  </si>
  <si>
    <t>F007794</t>
  </si>
  <si>
    <t>MARCOS DOUGLAS ALVES DOS SANTOS</t>
  </si>
  <si>
    <t>13.308.268/0001-37</t>
  </si>
  <si>
    <t>VOLPY GOYRMET</t>
  </si>
  <si>
    <t>douglasvolpy@gmail.com</t>
  </si>
  <si>
    <t>F007795</t>
  </si>
  <si>
    <t>PERFORMMA ONLINE LTDA</t>
  </si>
  <si>
    <t>30.123.597/0001-22</t>
  </si>
  <si>
    <t>controladoria@performmaonline.com</t>
  </si>
  <si>
    <t>F007796</t>
  </si>
  <si>
    <t>TUBOPONTOACO COMERCIO E REPRESENTACAO DE PRODUTOS SIDERURGICOS LTDA</t>
  </si>
  <si>
    <t>10.371.562/0001-03</t>
  </si>
  <si>
    <t>TUBOPONTOAÇO</t>
  </si>
  <si>
    <t>genaroalbuquerque@msn.com</t>
  </si>
  <si>
    <t>Caetano Arsuffi (Anchieta)</t>
  </si>
  <si>
    <t>F007797</t>
  </si>
  <si>
    <t>Tamires Alves Ballestero</t>
  </si>
  <si>
    <t>387.447.058-08</t>
  </si>
  <si>
    <t>F007798</t>
  </si>
  <si>
    <t>AFFT BAR E RESTAURANTE LTDA</t>
  </si>
  <si>
    <t>15.657.397/0001-66</t>
  </si>
  <si>
    <t>josirlene@meetmebh.com.br</t>
  </si>
  <si>
    <t>F007799</t>
  </si>
  <si>
    <t>Raoni Aguiar Freitas de Souza</t>
  </si>
  <si>
    <t>113.230.697-39</t>
  </si>
  <si>
    <t>F007800</t>
  </si>
  <si>
    <t>THE BRIDGE SOCIAL EIRELI</t>
  </si>
  <si>
    <t>10.907.345/0001-87</t>
  </si>
  <si>
    <t>THE BRIDGE</t>
  </si>
  <si>
    <t>FINANCEIRO@THEBRIDGE.JOBS</t>
  </si>
  <si>
    <t>Francisco Muratori</t>
  </si>
  <si>
    <t>F007801</t>
  </si>
  <si>
    <t>PAULO APARECIDO DA SILVA 03166218890</t>
  </si>
  <si>
    <t>32.016.102/0001-91</t>
  </si>
  <si>
    <t>SILVA - PAULO APARECIDO DA SILVA 03166218890</t>
  </si>
  <si>
    <t>silva_audio@hotmail.com</t>
  </si>
  <si>
    <t>F007802</t>
  </si>
  <si>
    <t>Bárbara Angela Bacchiega Frade</t>
  </si>
  <si>
    <t>386.201.518-19</t>
  </si>
  <si>
    <t>F007803</t>
  </si>
  <si>
    <t>DULCE PATAGONIA COMERCIO DE ALIMENTOS LTDA</t>
  </si>
  <si>
    <t>18.723.746/0001-99</t>
  </si>
  <si>
    <t>chait@hotmail.com</t>
  </si>
  <si>
    <t>309 Bloco C</t>
  </si>
  <si>
    <t>F007804</t>
  </si>
  <si>
    <t>WELLINGTON BEZERRA DE SOUZA JUNIOR 38388756800</t>
  </si>
  <si>
    <t>35.547.997/0001-89</t>
  </si>
  <si>
    <t>Rubens Goncalves de Freitas</t>
  </si>
  <si>
    <t>F007805</t>
  </si>
  <si>
    <t>PISSINARTS DESENVOLVIMENTO DE SOFTWARES EIRELI</t>
  </si>
  <si>
    <t>35.693.500/0001-30</t>
  </si>
  <si>
    <t>MRFRANCOCONT@GMAIL.COM</t>
  </si>
  <si>
    <t>Professor Francisco Morato</t>
  </si>
  <si>
    <t>F007806</t>
  </si>
  <si>
    <t>VARESE COMERCIO E PRESTACAO DE SERVICOS PROFISSIONAIS LTDA - EPP</t>
  </si>
  <si>
    <t>19.876.181/0001-42</t>
  </si>
  <si>
    <t>VARESE RETAIL</t>
  </si>
  <si>
    <t>igor.pires@vareseretail.com.br</t>
  </si>
  <si>
    <t>Coronel Oscar Porto</t>
  </si>
  <si>
    <t>F007807</t>
  </si>
  <si>
    <t>ELCIO FRANCISCO MOURA DOS SANTOS 11598312626</t>
  </si>
  <si>
    <t>33.458.808/0001-76</t>
  </si>
  <si>
    <t>SANTOS SOLUCOES DIGITAIS E INFORMATICA</t>
  </si>
  <si>
    <t>elcio-santos3@hotmail.com</t>
  </si>
  <si>
    <t>F007808</t>
  </si>
  <si>
    <t>FERNANDA LOPES</t>
  </si>
  <si>
    <t>35.652.645/0001-93</t>
  </si>
  <si>
    <t>FERNANDA.LOPES09@GMAIL.COM</t>
  </si>
  <si>
    <t>Gomes Cardim</t>
  </si>
  <si>
    <t>F007809</t>
  </si>
  <si>
    <t>AQUINO CONSULTORIA EM TI LTDA</t>
  </si>
  <si>
    <t>34.183.641/0001-40</t>
  </si>
  <si>
    <t>Renan Lima</t>
  </si>
  <si>
    <t>RENAN.AQUINOLIMA@GMAIL.COM</t>
  </si>
  <si>
    <t>F007810</t>
  </si>
  <si>
    <t>WALQUER ITAMAR VIANA</t>
  </si>
  <si>
    <t>14.261.031/0001-00</t>
  </si>
  <si>
    <t>WALQUERVIANA@YAHOO.COM.BR</t>
  </si>
  <si>
    <t>IVOTURUCAIA</t>
  </si>
  <si>
    <t>F007811</t>
  </si>
  <si>
    <t>AMEGRAF SOLUÇÕES GRAFICAS LTDA</t>
  </si>
  <si>
    <t>24.108.796/0001-69</t>
  </si>
  <si>
    <t>AMEGRAF</t>
  </si>
  <si>
    <t>PMOLENTO@YAHOO.COM.BR</t>
  </si>
  <si>
    <t>Maria Inacia da Conceicao</t>
  </si>
  <si>
    <t>F007812</t>
  </si>
  <si>
    <t>Jefferson Rodrigues Souza</t>
  </si>
  <si>
    <t>418.787.888-25</t>
  </si>
  <si>
    <t>F007813</t>
  </si>
  <si>
    <t>CRM COMERCIO VAREJISTA DE DOCES LTDA</t>
  </si>
  <si>
    <t>21.426.387/0024-09</t>
  </si>
  <si>
    <t>Chocolates Brasil Cacau</t>
  </si>
  <si>
    <t>BLRHPIO@GMAIL.COM</t>
  </si>
  <si>
    <t>F007814</t>
  </si>
  <si>
    <t>REAL SRR SP PUBLICIDADE E MARKETING LTDA</t>
  </si>
  <si>
    <t>12.608.142/0001-15</t>
  </si>
  <si>
    <t>REAL PUBLICIDADE</t>
  </si>
  <si>
    <t>MARCELO@REALPUBLICIDADE.COM.BR</t>
  </si>
  <si>
    <t>F007815</t>
  </si>
  <si>
    <t>LEANDRO JACOBINI GOMES</t>
  </si>
  <si>
    <t>352.853.828-74</t>
  </si>
  <si>
    <t>leandro.gomes@dotz.com</t>
  </si>
  <si>
    <t>F007816</t>
  </si>
  <si>
    <t>roberto@letsbeer.com.br; cptrocas@dotz.com.br</t>
  </si>
  <si>
    <t>F007817</t>
  </si>
  <si>
    <t>MOTOGOL - MOTOS GOIATUBA LTDA</t>
  </si>
  <si>
    <t>02.423.329/0003-52</t>
  </si>
  <si>
    <t>MOTOGOL MOTOS</t>
  </si>
  <si>
    <t>Morrinhos</t>
  </si>
  <si>
    <t>MORRINHOS@MOTOGOL.COM.BR; cptrocas@dotz.com.br</t>
  </si>
  <si>
    <t>FERNANDO BARBOSA</t>
  </si>
  <si>
    <t>F007818</t>
  </si>
  <si>
    <t>NOVA GLORIA COMERCIAL DE ALIMENTOS S/A</t>
  </si>
  <si>
    <t>F007819</t>
  </si>
  <si>
    <t>RIALMA COMERCIAL DE ALIMENTOS S/A</t>
  </si>
  <si>
    <t>F007820</t>
  </si>
  <si>
    <t>04.601.165/0018-18</t>
  </si>
  <si>
    <t>Super Lagoa Lago do Jacarey</t>
  </si>
  <si>
    <t>Senador Paula Pessoa</t>
  </si>
  <si>
    <t>F007821</t>
  </si>
  <si>
    <t>DECANTER VINHOS FINOS LTDA</t>
  </si>
  <si>
    <t>01.367.632/0011-22</t>
  </si>
  <si>
    <t>UNIVERSAL@TERRA.COM.BR</t>
  </si>
  <si>
    <t>F007822</t>
  </si>
  <si>
    <t>ARMANDO LUIZ ROVAI E FABIANO DEL MASSO SOCIEDADE DE ADVOGADOS</t>
  </si>
  <si>
    <t>21.054.617/0001-60</t>
  </si>
  <si>
    <t>ALR@IG.COM.BR</t>
  </si>
  <si>
    <t>ITAPICURU</t>
  </si>
  <si>
    <t>F007823</t>
  </si>
  <si>
    <t>FUNDAÇÃO DOM CABRAL</t>
  </si>
  <si>
    <t>19.268.267/0001-92</t>
  </si>
  <si>
    <t>atendimento@fdc.org.br</t>
  </si>
  <si>
    <t>Princesa Diana</t>
  </si>
  <si>
    <t>F007824</t>
  </si>
  <si>
    <t>FINEPRINT COMUNICAÇÃO VISUAL LTDA</t>
  </si>
  <si>
    <t>29.897.685/0001-00</t>
  </si>
  <si>
    <t>FINE PRINT</t>
  </si>
  <si>
    <t>FINEPRINTDF@GMAIL.COM</t>
  </si>
  <si>
    <t>4A Chacara 108</t>
  </si>
  <si>
    <t>F007825</t>
  </si>
  <si>
    <t>Ketlyn Carvalho de Freitas</t>
  </si>
  <si>
    <t>452.178.438-02</t>
  </si>
  <si>
    <t>F007826</t>
  </si>
  <si>
    <t>Luana Pereira de Freitas</t>
  </si>
  <si>
    <t>310.787.548-10</t>
  </si>
  <si>
    <t>F007827</t>
  </si>
  <si>
    <t>ALEXANDRE PASINI E CIA LTDA</t>
  </si>
  <si>
    <t>06.994.208/0001-50</t>
  </si>
  <si>
    <t>PLOT ART</t>
  </si>
  <si>
    <t>São Pedro de Alcântra</t>
  </si>
  <si>
    <t>plotart@plotart.com.br</t>
  </si>
  <si>
    <t>Matias Leopoldo Hoffmann</t>
  </si>
  <si>
    <t>F007828</t>
  </si>
  <si>
    <t>SM SERVICOS E COMERCIO DE PRODUTOS DE INFORMATICA LTDA</t>
  </si>
  <si>
    <t>21.910.404/0001-92</t>
  </si>
  <si>
    <t>TONNER GERAIS</t>
  </si>
  <si>
    <t>BEATRIZ@TONNERGERAIS.COM.BR</t>
  </si>
  <si>
    <t>LUTHER KING</t>
  </si>
  <si>
    <t>F007829</t>
  </si>
  <si>
    <t>NEAT SOLUÇÕES E TECNOLOGIA PARA RH LTDA.</t>
  </si>
  <si>
    <t>11.063.100/0001-83</t>
  </si>
  <si>
    <t>THOMAS BRASIL</t>
  </si>
  <si>
    <t>tatiana.oliveira@thomasbrail.com.br</t>
  </si>
  <si>
    <t>F007830</t>
  </si>
  <si>
    <t>ALEXSANDRA LINO DOS SANTOS FERREIRA</t>
  </si>
  <si>
    <t>35.794.644/0001-83</t>
  </si>
  <si>
    <t>MULTICONSULTORIA</t>
  </si>
  <si>
    <t>das Andorinhas</t>
  </si>
  <si>
    <t>F007831</t>
  </si>
  <si>
    <t>DOT PIXEL TECNOLOGIA DA INFORMACAO LTDA</t>
  </si>
  <si>
    <t>26.656.542/0001-00</t>
  </si>
  <si>
    <t>KATIA (SIT APARECIDA)</t>
  </si>
  <si>
    <t>F007832</t>
  </si>
  <si>
    <t>28.268.233/0007-84</t>
  </si>
  <si>
    <t>Acesso Rodoviario</t>
  </si>
  <si>
    <t>F007833</t>
  </si>
  <si>
    <t>PADARIA E RESTAURANTE VALENTINA LTDA</t>
  </si>
  <si>
    <t>16.838.539/0001-54</t>
  </si>
  <si>
    <t>mgcontecnica@mgcontecnica.com.br</t>
  </si>
  <si>
    <t>CLODOMIRO AMAZONAS</t>
  </si>
  <si>
    <t>F007834</t>
  </si>
  <si>
    <t>SULA AND JOHN TRANSLATIONS, INC.</t>
  </si>
  <si>
    <t>Miami</t>
  </si>
  <si>
    <t>SulaandJohn@cs.com</t>
  </si>
  <si>
    <t>20328 SW 129 Place</t>
  </si>
  <si>
    <t>F007835</t>
  </si>
  <si>
    <t>GLAUCO RIBEIRO DOS SANTOS 29790063865</t>
  </si>
  <si>
    <t>33.764.048/0001-25</t>
  </si>
  <si>
    <t>GR SOLUTIONS</t>
  </si>
  <si>
    <t>glaucords@hotmail.com</t>
  </si>
  <si>
    <t>MANUEL CUEVA</t>
  </si>
  <si>
    <t>F007836</t>
  </si>
  <si>
    <t>FACTA TRADE MARKETING LTDA</t>
  </si>
  <si>
    <t>03.749.046/0001-04</t>
  </si>
  <si>
    <t>daynara.borges@facta.net.br</t>
  </si>
  <si>
    <t>dos Municipios</t>
  </si>
  <si>
    <t>F007837</t>
  </si>
  <si>
    <t>MATERIALIZE INDÚSTRIA E COMÉRCIO LTDA</t>
  </si>
  <si>
    <t>59.576.058/0001-20</t>
  </si>
  <si>
    <t>F007838</t>
  </si>
  <si>
    <t>MF CORDEIROS COMERCIO DE BEBIDAS LTDA</t>
  </si>
  <si>
    <t>22.025.039/0002-87</t>
  </si>
  <si>
    <t>CHOPP BRAHMA EXPRESS</t>
  </si>
  <si>
    <t>vendasmoema@choppbrahmaexpress.com.br</t>
  </si>
  <si>
    <t>dos Nhambiquaras</t>
  </si>
  <si>
    <t>F007839</t>
  </si>
  <si>
    <t>E S Z 2 COMUNICAÇÃO LTDA</t>
  </si>
  <si>
    <t>33.310.712/0001-66</t>
  </si>
  <si>
    <t>carolina.verdade@essenzacomunicacao.com.br</t>
  </si>
  <si>
    <t>F007840</t>
  </si>
  <si>
    <t>Mariana Mendes de Assis Dellacenta</t>
  </si>
  <si>
    <t>070.718.966-74</t>
  </si>
  <si>
    <t>mariana.dellacenta@dotz.com</t>
  </si>
  <si>
    <t>F007841</t>
  </si>
  <si>
    <t>PAGAR.ME PAGAMENTOS S.A.</t>
  </si>
  <si>
    <t>18.727.053/0001--74</t>
  </si>
  <si>
    <t>BOREAL@BOREALASSESSORIA.COM.BR</t>
  </si>
  <si>
    <t>F007842</t>
  </si>
  <si>
    <t>A2 Serviços Gráficos e Comwecio Ltda</t>
  </si>
  <si>
    <t>10.923.391/0001-70</t>
  </si>
  <si>
    <t>A2Producoes Gráficas</t>
  </si>
  <si>
    <t>armando@a2pg.com.br</t>
  </si>
  <si>
    <t>Joao Mario Secol (Jd Palermo)</t>
  </si>
  <si>
    <t>F007843</t>
  </si>
  <si>
    <t>RODOMINAS ENCOMENDAS LTDA</t>
  </si>
  <si>
    <t>01.477.931/0001-48</t>
  </si>
  <si>
    <t>marthaf@rodominas.com.br</t>
  </si>
  <si>
    <t>Iporanga</t>
  </si>
  <si>
    <t>F007844</t>
  </si>
  <si>
    <t>UD TECNOLOGIA S.A.</t>
  </si>
  <si>
    <t>34.562.112/0002-39</t>
  </si>
  <si>
    <t>L-PARALEGAL@UOLINC.COM</t>
  </si>
  <si>
    <t>CECI</t>
  </si>
  <si>
    <t>F007845</t>
  </si>
  <si>
    <t>LANES E TOMASI COMERCIO E MANUTENCAO EIRELI</t>
  </si>
  <si>
    <t>31.496.644/0001-46</t>
  </si>
  <si>
    <t>LANES E TOMASI</t>
  </si>
  <si>
    <t>JEFERSON.TOMASI@GMAIL.COM</t>
  </si>
  <si>
    <t>SALDANHA DA GAMA</t>
  </si>
  <si>
    <t>F007846</t>
  </si>
  <si>
    <t>PAMELLA BARROS DE MELO LTDA</t>
  </si>
  <si>
    <t>35.048.468/0001-30</t>
  </si>
  <si>
    <t>P2L SERVICOS DE TI</t>
  </si>
  <si>
    <t>PAMELLAMELO28@GMAIL.COM</t>
  </si>
  <si>
    <t>F007847</t>
  </si>
  <si>
    <t>ELCIO FRANCISCO MOURA DOS SANTOS TECNOLOGIA DA INFORMACAO LTDA</t>
  </si>
  <si>
    <t>36.211.231/0001-91</t>
  </si>
  <si>
    <t>WIOZIT PRODUTOS DIGITAIS</t>
  </si>
  <si>
    <t>MEUCNPJ@CONTABILIZEI.COM.BR</t>
  </si>
  <si>
    <t>F007848</t>
  </si>
  <si>
    <t>LAVI ASSESSORIA DE NEGÓCIOS E GESTÃO LTDA</t>
  </si>
  <si>
    <t>35.209.419/0001-32</t>
  </si>
  <si>
    <t>LAVI GENTE E GESTÃO</t>
  </si>
  <si>
    <t>laysalves.lavi@gmail.com</t>
  </si>
  <si>
    <t>Hermano Ribeiro da Silva</t>
  </si>
  <si>
    <t>F007849</t>
  </si>
  <si>
    <t>Millena Stefanie Nascimento Cerqueir</t>
  </si>
  <si>
    <t>427.363.038-90</t>
  </si>
  <si>
    <t>F007850</t>
  </si>
  <si>
    <t>Janaina de Araújo Silva</t>
  </si>
  <si>
    <t>321.169.958-92</t>
  </si>
  <si>
    <t>F007851</t>
  </si>
  <si>
    <t>Roberta de Cassia Augusti Alves</t>
  </si>
  <si>
    <t>414.881.378-38</t>
  </si>
  <si>
    <t>roberta.alves@dotz.com</t>
  </si>
  <si>
    <t>F007852</t>
  </si>
  <si>
    <t>DOUGLAS PEREIRA DOS SANTOS AZEVEDO</t>
  </si>
  <si>
    <t>230.211.028-59</t>
  </si>
  <si>
    <t>F007853</t>
  </si>
  <si>
    <t>Edgard Fernandes de Souza</t>
  </si>
  <si>
    <t>307.899.048-61</t>
  </si>
  <si>
    <t>F007854</t>
  </si>
  <si>
    <t>Filipe Nunes de Oliveira</t>
  </si>
  <si>
    <t>053.563.707-17</t>
  </si>
  <si>
    <t>F007855</t>
  </si>
  <si>
    <t>ASCET REALTY ADMINISTRADORA DE BENS LTDA.</t>
  </si>
  <si>
    <t>ALEX@ASCET.COM.BR</t>
  </si>
  <si>
    <t>F007856</t>
  </si>
  <si>
    <t>INFINITY BALÕES PERSONALIZADOS EIRELI</t>
  </si>
  <si>
    <t>14.228.626/0001-64</t>
  </si>
  <si>
    <t>contato@infinitybaloes.com.br</t>
  </si>
  <si>
    <t>Val de Palmas</t>
  </si>
  <si>
    <t>F007857</t>
  </si>
  <si>
    <t>E-AUDITORIA SOFTWARE COMO SERVIÇO LTDA.</t>
  </si>
  <si>
    <t>10.750.188/0001-49</t>
  </si>
  <si>
    <t>financeiro@e-auditoria.com.br</t>
  </si>
  <si>
    <t>F007858</t>
  </si>
  <si>
    <t>Natália Rodrigues Pereira Nascimento</t>
  </si>
  <si>
    <t>422.960.918-30</t>
  </si>
  <si>
    <t>F007859</t>
  </si>
  <si>
    <t>RONNY AMARO FERREIRA CONSULTORIA EM TECNOLOGIA DA INFORMACAO LTDA</t>
  </si>
  <si>
    <t>36.572.049/0001-66</t>
  </si>
  <si>
    <t>ECXIMIA - CONSULTORIA</t>
  </si>
  <si>
    <t>Joel Jorge de Melo</t>
  </si>
  <si>
    <t>F007860</t>
  </si>
  <si>
    <t>MARCUS ADLER VIDEIRA CONSULTORIA E SISTEMAS</t>
  </si>
  <si>
    <t>36.331.782/0001-99</t>
  </si>
  <si>
    <t>F007861</t>
  </si>
  <si>
    <t>Ricardo Lopes Macetti</t>
  </si>
  <si>
    <t>465.188.618-35</t>
  </si>
  <si>
    <t>F007862</t>
  </si>
  <si>
    <t>MOV INN ADMINISTRACAO LTDA</t>
  </si>
  <si>
    <t>33.013.775/0001-50</t>
  </si>
  <si>
    <t>JOAZ@VIEWCO.COM.BR</t>
  </si>
  <si>
    <t>F007863</t>
  </si>
  <si>
    <t>FLASH TECNOLOGIA E PAGAMENTOS LTDA.</t>
  </si>
  <si>
    <t>32.223.020/0001-18</t>
  </si>
  <si>
    <t>FLASH / FLASH BENEFÍCIOS / FLASH APP</t>
  </si>
  <si>
    <t>financeiro@flashapp.com.br</t>
  </si>
  <si>
    <t>Doutor Eduardo de Souza Aranha</t>
  </si>
  <si>
    <t>F007864</t>
  </si>
  <si>
    <t>WELLINGTON RODRIGUES BORGES - ME</t>
  </si>
  <si>
    <t>19.758.191/0001-83</t>
  </si>
  <si>
    <t>WBORGES SOLUÇOES VISUAIS</t>
  </si>
  <si>
    <t>contato@wborges.com</t>
  </si>
  <si>
    <t>F007865</t>
  </si>
  <si>
    <t>AVIVATEC SOLUÇÕES EM TECNOLOGIA DA INFORMAÇÃO</t>
  </si>
  <si>
    <t>10.394.638/0001-08</t>
  </si>
  <si>
    <t>AVIVATEC</t>
  </si>
  <si>
    <t>c.batimarqui@avivatec.com.br</t>
  </si>
  <si>
    <t>F007866</t>
  </si>
  <si>
    <t>REYSOL SERVICOS DE TECNOLOGIA LTDA</t>
  </si>
  <si>
    <t>31.749.330/0001-08</t>
  </si>
  <si>
    <t>REYNALDO GAGLIARDI NETO</t>
  </si>
  <si>
    <t>AV GUSTAVO ADOLFO</t>
  </si>
  <si>
    <t>F007867</t>
  </si>
  <si>
    <t>GO TRADE (GRUPO FACTA)</t>
  </si>
  <si>
    <t>25.093.676/0001-06</t>
  </si>
  <si>
    <t>rafael@facta.net.br</t>
  </si>
  <si>
    <t>F007868</t>
  </si>
  <si>
    <t>COLMEIA XPRESS SERVICOS FOTOGRAFICOS - EIRELI</t>
  </si>
  <si>
    <t>21.528.160/0001-88</t>
  </si>
  <si>
    <t>COLMEIA XPRESS</t>
  </si>
  <si>
    <t>financeiro@colmeiaprint.com.br</t>
  </si>
  <si>
    <t>F007869</t>
  </si>
  <si>
    <t>IPLC DO BRASIL SERVIÇOS EM SEGURANÇA DA INFORMAÇÃO LTDA</t>
  </si>
  <si>
    <t>05.806.592/0001-57</t>
  </si>
  <si>
    <t>albregazzini@iplc.com.br</t>
  </si>
  <si>
    <t>Jurupis</t>
  </si>
  <si>
    <t>F007870</t>
  </si>
  <si>
    <t>NEUROTECH TECNOLOGIA DA INFORMAÇÃO S.A.</t>
  </si>
  <si>
    <t>05.359.081/0001-34</t>
  </si>
  <si>
    <t>NEUROTECH</t>
  </si>
  <si>
    <t>jairo.almeida@neurotech.com.br</t>
  </si>
  <si>
    <t>da Alfandega</t>
  </si>
  <si>
    <t>F007871</t>
  </si>
  <si>
    <t>Rachel de Oliveira Lima</t>
  </si>
  <si>
    <t>481.399.088-60</t>
  </si>
  <si>
    <t>F007872</t>
  </si>
  <si>
    <t>CONTENT ASSESSORIA EM GESTÃO COMERCIAL LTDA</t>
  </si>
  <si>
    <t>32.539.313/0001-09</t>
  </si>
  <si>
    <t>CONTENT</t>
  </si>
  <si>
    <t>empresa.resulte@gmail.com</t>
  </si>
  <si>
    <t>Da Aldeia</t>
  </si>
  <si>
    <t>F007873</t>
  </si>
  <si>
    <t>LinkApi Tecnologia Ltda</t>
  </si>
  <si>
    <t>31.951.380/0001-73</t>
  </si>
  <si>
    <t>LinkApi Solutions</t>
  </si>
  <si>
    <t>eduardo.escandura@linkapi.com.br</t>
  </si>
  <si>
    <t>F007874</t>
  </si>
  <si>
    <t>Vanessa de Souza Alves</t>
  </si>
  <si>
    <t>413.226.828-44</t>
  </si>
  <si>
    <t>F007875</t>
  </si>
  <si>
    <t>ATICM SERVICOS EM INFORMATICA LTDA</t>
  </si>
  <si>
    <t>30.384.992/0001-69</t>
  </si>
  <si>
    <t>F007876</t>
  </si>
  <si>
    <t>Cleia Pereira Novaes</t>
  </si>
  <si>
    <t>295.502.688-37</t>
  </si>
  <si>
    <t>F007877</t>
  </si>
  <si>
    <t>Giovanna Pereira Miranda</t>
  </si>
  <si>
    <t>383.003.828-36</t>
  </si>
  <si>
    <t>F007878</t>
  </si>
  <si>
    <t>INSTITUTO DE RESPONSABILIDADE SOCIAL SIRIO LIBANES</t>
  </si>
  <si>
    <t>09.538.688/0001-32</t>
  </si>
  <si>
    <t>INSTITUTO SIRIO LIBANES</t>
  </si>
  <si>
    <t>F007879</t>
  </si>
  <si>
    <t>Diego Silvestre</t>
  </si>
  <si>
    <t>378.033.158-60</t>
  </si>
  <si>
    <t>F007880</t>
  </si>
  <si>
    <t>MILLENA DA SILVA CASTRO</t>
  </si>
  <si>
    <t>466.571.588-23</t>
  </si>
  <si>
    <t>F007881</t>
  </si>
  <si>
    <t>STOCCHE, FORBES, FILIZZOLA, CLAPIS, PASSARO E MEYER SOCIEDADE DE ADVOGADOS</t>
  </si>
  <si>
    <t>15.176.391/0001-77</t>
  </si>
  <si>
    <t>STOCCHE FORBES ADVOGADOS.</t>
  </si>
  <si>
    <t>cadastro@stoccheforbes.com.br</t>
  </si>
  <si>
    <t>F007882</t>
  </si>
  <si>
    <t>FM IMPRESSOS PERSONALIZADOS LTDA.</t>
  </si>
  <si>
    <t>13.555.994/0001-54</t>
  </si>
  <si>
    <t>PRINTI</t>
  </si>
  <si>
    <t>jesse.silva@printi.com.br</t>
  </si>
  <si>
    <t>Gilberto Sabino</t>
  </si>
  <si>
    <t>F007883</t>
  </si>
  <si>
    <t>F C BIANCHI CHOCOLATES</t>
  </si>
  <si>
    <t>23.642.249/0002-87</t>
  </si>
  <si>
    <t>rodrigo.moura@cacaushow.com.br</t>
  </si>
  <si>
    <t>F007884</t>
  </si>
  <si>
    <t>YURI MARTINS DE ALMEIDA</t>
  </si>
  <si>
    <t>33.377.015/0001-22</t>
  </si>
  <si>
    <t>F007885</t>
  </si>
  <si>
    <t>João Diego da Rocha Lima</t>
  </si>
  <si>
    <t>36.584.094/0001-30</t>
  </si>
  <si>
    <t>São Pauo</t>
  </si>
  <si>
    <t>F007886</t>
  </si>
  <si>
    <t>CLICKSIGN GESTÃO DE DOCUMENTOS S.A.</t>
  </si>
  <si>
    <t>12.499.520/0001-70</t>
  </si>
  <si>
    <t>CLICKSIGN</t>
  </si>
  <si>
    <t>faturamento@clickisgn.com</t>
  </si>
  <si>
    <t>F007887</t>
  </si>
  <si>
    <t>COMPASSO TECNOLOGIA LTDA</t>
  </si>
  <si>
    <t>07.654.824/0001-24</t>
  </si>
  <si>
    <t>Passo Fundo</t>
  </si>
  <si>
    <t>projetos@compasso.com.br</t>
  </si>
  <si>
    <t>Coronel Chicuta</t>
  </si>
  <si>
    <t>F007888</t>
  </si>
  <si>
    <t>DIPMED MEDICOS ASSOCIADOS</t>
  </si>
  <si>
    <t>12.741.100/0001-58</t>
  </si>
  <si>
    <t>RODRIGO.ANTUNES@GMESP.COM.BR</t>
  </si>
  <si>
    <t>Martins Sarmento</t>
  </si>
  <si>
    <t>F007889</t>
  </si>
  <si>
    <t>Jean Vinicius Vieira Benicio Silva</t>
  </si>
  <si>
    <t>472.258.918-63</t>
  </si>
  <si>
    <t>F007890</t>
  </si>
  <si>
    <t>Rayssa Alves de Oliveira</t>
  </si>
  <si>
    <t>499.672.648-29</t>
  </si>
  <si>
    <t>F007891</t>
  </si>
  <si>
    <t>Egle de Jesus Marzullo</t>
  </si>
  <si>
    <t>284.591.378-80</t>
  </si>
  <si>
    <t>F007892</t>
  </si>
  <si>
    <t>Amanda Nelo da Silva</t>
  </si>
  <si>
    <t>440.449.588-90</t>
  </si>
  <si>
    <t>F007893</t>
  </si>
  <si>
    <t>Ariane Ferreira Melo</t>
  </si>
  <si>
    <t>391.265.228-70</t>
  </si>
  <si>
    <t>F007894</t>
  </si>
  <si>
    <t>Ester Santos Saraiva</t>
  </si>
  <si>
    <t>466.121.358-08</t>
  </si>
  <si>
    <t>F007895</t>
  </si>
  <si>
    <t>Marcia Mitsuco Cavaminami</t>
  </si>
  <si>
    <t>386.154.388-54</t>
  </si>
  <si>
    <t>F007896</t>
  </si>
  <si>
    <t>ELS INFORMACAO, COMUNICACAO E TECNOLOGIA - EIRELI</t>
  </si>
  <si>
    <t>03.068.339/0002-07</t>
  </si>
  <si>
    <t>GROOVE.TECH</t>
  </si>
  <si>
    <t>Jaceru</t>
  </si>
  <si>
    <t>F007897</t>
  </si>
  <si>
    <t>Elen Cerino Brito</t>
  </si>
  <si>
    <t>455.290.588-09</t>
  </si>
  <si>
    <t>F007898</t>
  </si>
  <si>
    <t>GRAFICA E EDITORA PAGINA 12 LTDA ME</t>
  </si>
  <si>
    <t>01.995.938/0001-51</t>
  </si>
  <si>
    <t>atendimento@graficapagina12.com.br</t>
  </si>
  <si>
    <t>F007899</t>
  </si>
  <si>
    <t>F007900</t>
  </si>
  <si>
    <t>2 Conjunto M</t>
  </si>
  <si>
    <t>F007901</t>
  </si>
  <si>
    <t>Supermercado Coelho Diniz - Ipatinga</t>
  </si>
  <si>
    <t>F007902</t>
  </si>
  <si>
    <t>Supermercado Coelho Diniz - Caragatinga</t>
  </si>
  <si>
    <t>F007903</t>
  </si>
  <si>
    <t>BRUNO AGUIAR DAGUIS</t>
  </si>
  <si>
    <t>29.224.541/0001-85</t>
  </si>
  <si>
    <t>São Pailo</t>
  </si>
  <si>
    <t>F007904</t>
  </si>
  <si>
    <t>Ana Claudia Aguiar</t>
  </si>
  <si>
    <t>383.321.528-36</t>
  </si>
  <si>
    <t>F007905</t>
  </si>
  <si>
    <t>DANIEL PERAL GOMES DA SILVA- ME</t>
  </si>
  <si>
    <t>22.920.956/0001-44</t>
  </si>
  <si>
    <t>daniel@groovemkt.com.br</t>
  </si>
  <si>
    <t>Fortunato Ferraz</t>
  </si>
  <si>
    <t>F007906</t>
  </si>
  <si>
    <t>THIAGO ALMEIDA DE SOUSA 40216300827</t>
  </si>
  <si>
    <t>19.074.635/0001-61</t>
  </si>
  <si>
    <t>MA10INSTALAÇAO@HOTMAIL.COM</t>
  </si>
  <si>
    <t>Egydio Martins da Costa</t>
  </si>
  <si>
    <t>F007907</t>
  </si>
  <si>
    <t>EDSON CRUZ DE OLIVEIRA 30279827881</t>
  </si>
  <si>
    <t>25.037.069/0001-10</t>
  </si>
  <si>
    <t>F007908</t>
  </si>
  <si>
    <t>KARINA KARLA FERREIRA DE MOURA</t>
  </si>
  <si>
    <t>24.407.626/0001-85</t>
  </si>
  <si>
    <t>kkpe2009@hotmail.com</t>
  </si>
  <si>
    <t>Dois de Fevereiro</t>
  </si>
  <si>
    <t>F007909</t>
  </si>
  <si>
    <t>MAÍRA ARTHUR SAMPAIO ANTONÁCIO - ME</t>
  </si>
  <si>
    <t>07.586.066/0001-54</t>
  </si>
  <si>
    <t>MEXERICA BRINDES</t>
  </si>
  <si>
    <t>financeiro@mexericabrindes.com.br</t>
  </si>
  <si>
    <t>Joao Gomes Junior</t>
  </si>
  <si>
    <t>F007910</t>
  </si>
  <si>
    <t>REGIANE DURAN SANCHES</t>
  </si>
  <si>
    <t>30.844.144/0001-95</t>
  </si>
  <si>
    <t>REGIANEDURANTECNOLOGIA@HOTAMIL.COM</t>
  </si>
  <si>
    <t>F007911</t>
  </si>
  <si>
    <t>DGBARROS SUPORTE EMPRESARIAL LTDA</t>
  </si>
  <si>
    <t>15.111.951/0001-05</t>
  </si>
  <si>
    <t>danigbarros@gmail.com</t>
  </si>
  <si>
    <t>DOUTOR PINTO FERRAZ</t>
  </si>
  <si>
    <t>F007912</t>
  </si>
  <si>
    <t>BAKER TILLY 4PARTNERS AUDITORIA E CONSULTORIA LTDA</t>
  </si>
  <si>
    <t>20.072.874/0001-61</t>
  </si>
  <si>
    <t>BAKER TILLY 4PARTNERS</t>
  </si>
  <si>
    <t>beatriz.santos@bakertillysp.com.br</t>
  </si>
  <si>
    <t>Castilho</t>
  </si>
  <si>
    <t>F007913</t>
  </si>
  <si>
    <t>BEMORE ACTION SERVIÇOS DE APOIO ADMINISTRATIVO LTD</t>
  </si>
  <si>
    <t>34.992.793/0001-94</t>
  </si>
  <si>
    <t>financeiro@bemore.trd.br</t>
  </si>
  <si>
    <t>F007914</t>
  </si>
  <si>
    <t>SOMOS MÃES SERVIÇOS E COMÉRCIO DE PRESENTES EIRELI</t>
  </si>
  <si>
    <t>24.965.802/0001-02</t>
  </si>
  <si>
    <t>SOMOS MÃES</t>
  </si>
  <si>
    <t>annebertoli@somosmaes.com.br</t>
  </si>
  <si>
    <t>Ernesto de Oliveira</t>
  </si>
  <si>
    <t>F007915</t>
  </si>
  <si>
    <t>Carolina Novais de Andrade</t>
  </si>
  <si>
    <t>505.143.278-63</t>
  </si>
  <si>
    <t>F007916</t>
  </si>
  <si>
    <t>HENRIQUE SAMBI FREITAS 44092028806</t>
  </si>
  <si>
    <t>34.894.036/0001-88</t>
  </si>
  <si>
    <t>F007917</t>
  </si>
  <si>
    <t>Meetime Desenvolvimento Softwares LTDA</t>
  </si>
  <si>
    <t>19.661.006/0001-38</t>
  </si>
  <si>
    <t>Meetime</t>
  </si>
  <si>
    <t>rui@meetime.com.br</t>
  </si>
  <si>
    <t>F007918</t>
  </si>
  <si>
    <t>BUENA ONDA LTDA</t>
  </si>
  <si>
    <t>34.018.524/0001-21</t>
  </si>
  <si>
    <t>BUENA ONDA</t>
  </si>
  <si>
    <t>henrique@buenaonda.store</t>
  </si>
  <si>
    <t>dos Heliotropios</t>
  </si>
  <si>
    <t>F007919</t>
  </si>
  <si>
    <t>FACTA ACOES PROMOCIONAIS LTDA</t>
  </si>
  <si>
    <t>14.032.855/0001-09</t>
  </si>
  <si>
    <t>felipe@facta.net.br</t>
  </si>
  <si>
    <t>F007920</t>
  </si>
  <si>
    <t>Laços para Sempre Comércio de Flores Ltda</t>
  </si>
  <si>
    <t>33.024.232/0001-39</t>
  </si>
  <si>
    <t>atendimento@lacosparasempre.com.br</t>
  </si>
  <si>
    <t>F007921</t>
  </si>
  <si>
    <t>Laços Experience Comércio de Presentes Sociedade Unipessoal Ltda</t>
  </si>
  <si>
    <t>35.741.242/0001-10</t>
  </si>
  <si>
    <t>comercial@lacoscorporativos.com.br</t>
  </si>
  <si>
    <t>F007922</t>
  </si>
  <si>
    <t>GUIMARAES E VIEIRA DE MELLO ADVOGADOS</t>
  </si>
  <si>
    <t>06.319.234/0001-82</t>
  </si>
  <si>
    <t>financeiro@gvmadvogados.com.br</t>
  </si>
  <si>
    <t>F007923</t>
  </si>
  <si>
    <t>CENDON &amp; BARRAL ASSESSORIA E CONSULTORIA ADMINISTRATIVA LTDA</t>
  </si>
  <si>
    <t>10.944.831/0001-75</t>
  </si>
  <si>
    <t>aux.processos@premiercont.com.br</t>
  </si>
  <si>
    <t>PROFESSOR ALEXANDRE CORREIA</t>
  </si>
  <si>
    <t>F007924</t>
  </si>
  <si>
    <t>PICTURE HOUSE PRODUÇÕES EIRELLI</t>
  </si>
  <si>
    <t>15.871.177/0001-30</t>
  </si>
  <si>
    <t>PICTURE HOUSE PRODUÇÕES</t>
  </si>
  <si>
    <t>LJARDIM@SHUTTERSTOCK.COM</t>
  </si>
  <si>
    <t>F007925</t>
  </si>
  <si>
    <t>DR NA NET SERVICOS DE TECNOLOGIA S.A.</t>
  </si>
  <si>
    <t>guido@drnanet.com.br</t>
  </si>
  <si>
    <t>F007926</t>
  </si>
  <si>
    <t>G. M. D. MORI DESENVOLVIMENTO</t>
  </si>
  <si>
    <t>20.990.078/0001-08</t>
  </si>
  <si>
    <t>GUILHERME MORI - SOLUCOES WEB</t>
  </si>
  <si>
    <t>mirbru@gmail.com</t>
  </si>
  <si>
    <t>F007927</t>
  </si>
  <si>
    <t>CENTRAL ÚNICA DAS FAVELAS DO RIO DE JANEIRO</t>
  </si>
  <si>
    <t>06.052.228/0001-01</t>
  </si>
  <si>
    <t>CUFA</t>
  </si>
  <si>
    <t>financeirorj@cufa.org.br</t>
  </si>
  <si>
    <t>Francisco Batista</t>
  </si>
  <si>
    <t>F007928</t>
  </si>
  <si>
    <t>RSM BPS SP SERVICOS CONTABEIS SOCIEDADE SIMPLES LTDA</t>
  </si>
  <si>
    <t>33.533.483/0001-49</t>
  </si>
  <si>
    <t>financeiro.bps@rsmbr.com</t>
  </si>
  <si>
    <t>F007929</t>
  </si>
  <si>
    <t>JONATAS MARTINS DE SOUZA MARQUES 35969250880</t>
  </si>
  <si>
    <t>35.310.771/0001-60</t>
  </si>
  <si>
    <t>JONATAS MARTINS DE SOUZA MARQUES MEI</t>
  </si>
  <si>
    <t>compras.jonatas@gmail.com</t>
  </si>
  <si>
    <t>Jose Ubeda Martins</t>
  </si>
  <si>
    <t>F007930</t>
  </si>
  <si>
    <t>TODO CARTÕES</t>
  </si>
  <si>
    <t>financeiro@todocartoes.com.br</t>
  </si>
  <si>
    <t>F007931</t>
  </si>
  <si>
    <t>RAINBOW IT SERVICOS DE INFORMATICA LTDA</t>
  </si>
  <si>
    <t>36.933.103/0001-51</t>
  </si>
  <si>
    <t>STORM IT</t>
  </si>
  <si>
    <t>F007932</t>
  </si>
  <si>
    <t>EDUARDO DE MATOS SILVA 11743374780 ME</t>
  </si>
  <si>
    <t>31.238.147/0001-48</t>
  </si>
  <si>
    <t>eduardo.matos.silva@gmail.com</t>
  </si>
  <si>
    <t>Professor Roberval Froes</t>
  </si>
  <si>
    <t>F007933</t>
  </si>
  <si>
    <t>CMI SERVICOS DE INFORMATICA LTDA</t>
  </si>
  <si>
    <t>71.999.361/0001-31</t>
  </si>
  <si>
    <t>ahirata@terra.com.br</t>
  </si>
  <si>
    <t>F007934</t>
  </si>
  <si>
    <t>VICTOR OSHIRO OLIVEIRA 42450432884</t>
  </si>
  <si>
    <t>28.630.544/0001-56</t>
  </si>
  <si>
    <t>MOBITYPE DEV</t>
  </si>
  <si>
    <t>victor.za.oshiro5@gmail.com</t>
  </si>
  <si>
    <t>HORACIO RODRIGUES</t>
  </si>
  <si>
    <t>F007935</t>
  </si>
  <si>
    <t>PROCOMP INDUSTRIA ELETRONICA LTDA</t>
  </si>
  <si>
    <t>54.083.035/0001-60</t>
  </si>
  <si>
    <t>pedro.zioli@dieboldnixdorf.com</t>
  </si>
  <si>
    <t>Kenkiti Simomoto</t>
  </si>
  <si>
    <t>F007936</t>
  </si>
  <si>
    <t>PREMIUMGRAF SERVIÇOS GRÁFICOS EIRELI</t>
  </si>
  <si>
    <t>32.621.233/0001-06</t>
  </si>
  <si>
    <t>PREMIUMGRAF</t>
  </si>
  <si>
    <t>jean.franca@paulinelli.com.br</t>
  </si>
  <si>
    <t>Francisco Augusto Rocha</t>
  </si>
  <si>
    <t>F007937</t>
  </si>
  <si>
    <t>SOFTWAREONE COMERCIO E SERVICOS DE INFORMATICA LTDA</t>
  </si>
  <si>
    <t>08.270.727/0001-09</t>
  </si>
  <si>
    <t>paulo.pires@softwareone.com</t>
  </si>
  <si>
    <t>F007938</t>
  </si>
  <si>
    <t>BARROS CARVALHO ADVOGADOS ASSOCIADOS</t>
  </si>
  <si>
    <t>02.218.973/0001-27</t>
  </si>
  <si>
    <t>barroscarvalho@barroscarvalho.com.br</t>
  </si>
  <si>
    <t>F007939</t>
  </si>
  <si>
    <t>WISLEY PEREIRA DA SILVA 40793713811</t>
  </si>
  <si>
    <t>36.844.495/0001-82</t>
  </si>
  <si>
    <t>WISLEY@OUTLOOK.COM</t>
  </si>
  <si>
    <t>MENDONCA JUNIOR</t>
  </si>
  <si>
    <t>F007940</t>
  </si>
  <si>
    <t>BIG TRANS COMERCIAL DE ALIMENTOS S/A</t>
  </si>
  <si>
    <t>QI 11 Bloco K</t>
  </si>
  <si>
    <t>F007941</t>
  </si>
  <si>
    <t>83.646.984/0098-32</t>
  </si>
  <si>
    <t>Angeloni Bocaiúva</t>
  </si>
  <si>
    <t>F007942</t>
  </si>
  <si>
    <t>00.070.509/0040-17</t>
  </si>
  <si>
    <t>Super Nosso Alphaville</t>
  </si>
  <si>
    <t>F007943</t>
  </si>
  <si>
    <t>Super Nosso Vila da Serra</t>
  </si>
  <si>
    <t>00.070.509/0041-06</t>
  </si>
  <si>
    <t>da Paisagem</t>
  </si>
  <si>
    <t>F007944</t>
  </si>
  <si>
    <t>Instituto Superação - Formação pelo Esporte</t>
  </si>
  <si>
    <t>13.914.561/0001-48</t>
  </si>
  <si>
    <t>cristiano.becarini@institutosuperacao.org</t>
  </si>
  <si>
    <t>F007945</t>
  </si>
  <si>
    <t>PRMB COMERCIAL E DISTRIBUIDORA LTDA - SAPATO'S</t>
  </si>
  <si>
    <t>24.783.601/0005-00</t>
  </si>
  <si>
    <t>COMERCIAL MAGAZINE SAPATO'S LTDA</t>
  </si>
  <si>
    <t>raissa@lojasapatos.com.br; cptrocas@dotz.com.br</t>
  </si>
  <si>
    <t>F007946</t>
  </si>
  <si>
    <t>24.783.601/0001-86</t>
  </si>
  <si>
    <t>FILIAL11</t>
  </si>
  <si>
    <t>raissa@lojasapatos.com.br</t>
  </si>
  <si>
    <t>F007947</t>
  </si>
  <si>
    <t>12.824.306/0007-37</t>
  </si>
  <si>
    <t>FILIAL05</t>
  </si>
  <si>
    <t>F007948</t>
  </si>
  <si>
    <t>24.783.601/0004-29</t>
  </si>
  <si>
    <t>FILIAL06</t>
  </si>
  <si>
    <t>F007949</t>
  </si>
  <si>
    <t>24.783.601/0002-67</t>
  </si>
  <si>
    <t>FILIAL07</t>
  </si>
  <si>
    <t>F007950</t>
  </si>
  <si>
    <t>24.783.601/0003-48</t>
  </si>
  <si>
    <t>FILIAL08</t>
  </si>
  <si>
    <t>raissa@lojasapatos.com.br;cptrocas@dotz.com.br</t>
  </si>
  <si>
    <t>F007951</t>
  </si>
  <si>
    <t>12.824.306/0021-95</t>
  </si>
  <si>
    <t>FILIAL09</t>
  </si>
  <si>
    <t>F007952</t>
  </si>
  <si>
    <t>12.824.306/0028-61</t>
  </si>
  <si>
    <t>FILIAL10</t>
  </si>
  <si>
    <t>F007953</t>
  </si>
  <si>
    <t>24.783.601/0008-52</t>
  </si>
  <si>
    <t>FILIAL16</t>
  </si>
  <si>
    <t>F007954</t>
  </si>
  <si>
    <t>CIAMAIS COMERCIO DE EQUIPAMENTOS ELETRONICOS, INFORMATICA</t>
  </si>
  <si>
    <t>08.679.415/0001-45</t>
  </si>
  <si>
    <t>CIAMAIS</t>
  </si>
  <si>
    <t>FINANCEIRO2@CIAMAIS.COM.BR</t>
  </si>
  <si>
    <t>Martiniano Lemos Leite</t>
  </si>
  <si>
    <t>F007955</t>
  </si>
  <si>
    <t>DISTRIBUIDORA DE JORNAIS E PERIODICOS LTDA</t>
  </si>
  <si>
    <t>17.559.433/0001-84</t>
  </si>
  <si>
    <t>VIA LACTEA</t>
  </si>
  <si>
    <t>SÃO JOAQUIM DE BICAS</t>
  </si>
  <si>
    <t>joao@distribuidoraautorizada.com.br</t>
  </si>
  <si>
    <t>F007956</t>
  </si>
  <si>
    <t>VIA VAREJO S/A</t>
  </si>
  <si>
    <t>33.041.260/1615-08</t>
  </si>
  <si>
    <t>SETORFISCAL.CSC@VIAVAREJO.COM.BR</t>
  </si>
  <si>
    <t>F007957</t>
  </si>
  <si>
    <t>PLENA PRODUCOES DE EVENTOS LTDA</t>
  </si>
  <si>
    <t>20.739.519/0001-01</t>
  </si>
  <si>
    <t>PLENA PRODUCOES</t>
  </si>
  <si>
    <t>cbconstru7@hotmail. com</t>
  </si>
  <si>
    <t>Amambai</t>
  </si>
  <si>
    <t>F007958</t>
  </si>
  <si>
    <t>USE EPI EQUIPAMENTOS DE SEGURANÇA EIREL</t>
  </si>
  <si>
    <t>20.136.094/0001-38</t>
  </si>
  <si>
    <t>USE EPI</t>
  </si>
  <si>
    <t>comercial@useepis.com.br</t>
  </si>
  <si>
    <t>Fernando Falcao</t>
  </si>
  <si>
    <t>F007959</t>
  </si>
  <si>
    <t>RUBENS BITELLI LORENZETTI - EPP</t>
  </si>
  <si>
    <t>11.772.554/0001-23</t>
  </si>
  <si>
    <t>FANTASTIC</t>
  </si>
  <si>
    <t>vitoria@fantasticbrindes.com.br</t>
  </si>
  <si>
    <t>F007960</t>
  </si>
  <si>
    <t>M.M BORRELLO CONFECCOES EIRELI</t>
  </si>
  <si>
    <t>37.251.364/0001-54</t>
  </si>
  <si>
    <t>F007961</t>
  </si>
  <si>
    <t>SNK SERVICOS ADMINISTRATIVOS LTDA</t>
  </si>
  <si>
    <t>37.381.926/0001-84</t>
  </si>
  <si>
    <t>VILA DAS BELEZAS</t>
  </si>
  <si>
    <t>EMILIA MORGADO MUNHOZ GARCIA</t>
  </si>
  <si>
    <t>F007962</t>
  </si>
  <si>
    <t>ESGC CONSULTORIA E PARTICIPAÇOES LTDA</t>
  </si>
  <si>
    <t>36.606.268/0001-19</t>
  </si>
  <si>
    <t>ELCIOSANTOS@GLOBO.COM</t>
  </si>
  <si>
    <t>F007963</t>
  </si>
  <si>
    <t>JONATAS SOARES DE OLIVEIRA 33564830804</t>
  </si>
  <si>
    <t>39.603.652/0001-56</t>
  </si>
  <si>
    <t>JONATASADM@HOTMAIL.COM</t>
  </si>
  <si>
    <t>ITZA</t>
  </si>
  <si>
    <t>F007964</t>
  </si>
  <si>
    <t>THINK INFORMATICA LTDA</t>
  </si>
  <si>
    <t>LEILOEIRO ERNANI MELLO</t>
  </si>
  <si>
    <t>F007965</t>
  </si>
  <si>
    <t>NUBIA BORGES KRUGER 09711214784</t>
  </si>
  <si>
    <t>27.783.418/0001-79</t>
  </si>
  <si>
    <t>GRUPO FINEPRINT</t>
  </si>
  <si>
    <t>FINANCEIRO@FINEPRINT.ART.BR</t>
  </si>
  <si>
    <t>5 Chacara 118</t>
  </si>
  <si>
    <t>F007966</t>
  </si>
  <si>
    <t>DIGITAL SIGN COMERCIO E SERVICOS DE SINALIZACAO</t>
  </si>
  <si>
    <t>01.679.084/0001-02</t>
  </si>
  <si>
    <t>DIGITAL@DIGITALSIGNDF.COM.BR</t>
  </si>
  <si>
    <t>F007967</t>
  </si>
  <si>
    <t>35.099.469/0002-95</t>
  </si>
  <si>
    <t>CEL JOSE EUSEBIO</t>
  </si>
  <si>
    <t>F007968</t>
  </si>
  <si>
    <t>F007969</t>
  </si>
  <si>
    <t>PROMOSORTE PROMOÇÕES E MERCHANDISING LTDA.</t>
  </si>
  <si>
    <t>05.128.470/0001-59</t>
  </si>
  <si>
    <t>nardeli@promosorte.com.br</t>
  </si>
  <si>
    <t>F007970</t>
  </si>
  <si>
    <t>MDS COMERCIO DE BRINDES, BOLSAS E ARTIGOS PROMOCIONAIS EIRELI</t>
  </si>
  <si>
    <t>32.142.620/0001-51</t>
  </si>
  <si>
    <t>ananias.cesar@linkpromocional.com.br</t>
  </si>
  <si>
    <t>F007971</t>
  </si>
  <si>
    <t>VOLKSWAGEN DO BRASIL-INDUSTRIA DE VEICULOS</t>
  </si>
  <si>
    <t>59.104.422/0024-46</t>
  </si>
  <si>
    <t>Volkswagen</t>
  </si>
  <si>
    <t>Taubate</t>
  </si>
  <si>
    <t>Carlos Pedroso da Silveira</t>
  </si>
  <si>
    <t>F007972</t>
  </si>
  <si>
    <t>Ancoradouro Representações e Turismo LTDA</t>
  </si>
  <si>
    <t>58.451.394/0001-84</t>
  </si>
  <si>
    <t>Ancoradouro</t>
  </si>
  <si>
    <t>cassio@ancoradouro.com.br</t>
  </si>
  <si>
    <t>Dr Liraucio Gomes</t>
  </si>
  <si>
    <t>F007973</t>
  </si>
  <si>
    <t>Freshworks Inc.</t>
  </si>
  <si>
    <t>San Mateo</t>
  </si>
  <si>
    <t>2950 South Delaware St.</t>
  </si>
  <si>
    <t>F007974</t>
  </si>
  <si>
    <t>ALANA AI TECNOLOGIA E SERVICOS EIRELI</t>
  </si>
  <si>
    <t>36.981.279/0001-89</t>
  </si>
  <si>
    <t>financeiro@alana.ai</t>
  </si>
  <si>
    <t>F007975</t>
  </si>
  <si>
    <t>CLEAR SALE S.A.</t>
  </si>
  <si>
    <t>03.802.115/0001-98</t>
  </si>
  <si>
    <t>BEATRIZ.BERGAMINI@CLEARSALE.COM.BR</t>
  </si>
  <si>
    <t>ACHILLES ORLANDO CURTOLO</t>
  </si>
  <si>
    <t>F007976</t>
  </si>
  <si>
    <t>Ulsan Import Comercio de Veiculo LTDA</t>
  </si>
  <si>
    <t>HYUNDAI</t>
  </si>
  <si>
    <t>AV CONSUL ASSAF TRAD</t>
  </si>
  <si>
    <t>F007977</t>
  </si>
  <si>
    <t>Car House Veiculos LTDA</t>
  </si>
  <si>
    <t>CarHouse Toyota</t>
  </si>
  <si>
    <t>AV. BRASIL OESTE</t>
  </si>
  <si>
    <t>F007978</t>
  </si>
  <si>
    <t>Dismoto Distribuidora de Moto LTDA</t>
  </si>
  <si>
    <t>Dismoto Yamaha</t>
  </si>
  <si>
    <t>dismoto@dismoto.com.br</t>
  </si>
  <si>
    <t>RUA CEARÁ</t>
  </si>
  <si>
    <t>F007979</t>
  </si>
  <si>
    <t>FCA FIAT CHRYSLER AUTOMOVEIS BRASIL LTDA</t>
  </si>
  <si>
    <t>16.701.716/0001-56</t>
  </si>
  <si>
    <t>FIAT AUTOMOVEIS</t>
  </si>
  <si>
    <t>F007980</t>
  </si>
  <si>
    <t>GERMAN PASQUALE QUIROGA VILARDO</t>
  </si>
  <si>
    <t>00.475.490/0001-82</t>
  </si>
  <si>
    <t>FDIAS@QUIROGA.COM.BR</t>
  </si>
  <si>
    <t>F007981</t>
  </si>
  <si>
    <t>MINAS MOTOS LTDA</t>
  </si>
  <si>
    <t>01.566.501/0009-50</t>
  </si>
  <si>
    <t>MINAS MOTOS</t>
  </si>
  <si>
    <t>AV Presidente Antônio Carlos</t>
  </si>
  <si>
    <t>F007982</t>
  </si>
  <si>
    <t>RAFAEL ANANIAS &amp; CIA LTDA</t>
  </si>
  <si>
    <t>38.923.454/0002-98</t>
  </si>
  <si>
    <t>MOTOASA HOND</t>
  </si>
  <si>
    <t>AV. DOM PEDRO I</t>
  </si>
  <si>
    <t>F007983</t>
  </si>
  <si>
    <t>REGATA COM. DE MOTOS LTDA</t>
  </si>
  <si>
    <t>95.807.442/0001-50</t>
  </si>
  <si>
    <t>REGATA MOTOS</t>
  </si>
  <si>
    <t>RUA GOVERNADOR IVO SILVEIRA</t>
  </si>
  <si>
    <t>F007984</t>
  </si>
  <si>
    <t>RONDO MOTOS LTDA</t>
  </si>
  <si>
    <t>84.615.541/0001-14</t>
  </si>
  <si>
    <t>RONDO MOTOS</t>
  </si>
  <si>
    <t>ALAMEDA FORTALEZA</t>
  </si>
  <si>
    <t>F007985</t>
  </si>
  <si>
    <t>GENERAL MOTORS DO BRASIL LTDA</t>
  </si>
  <si>
    <t>59.275.792/0096-10</t>
  </si>
  <si>
    <t>GENERAL MOTORS</t>
  </si>
  <si>
    <t>GRAVATAÍ</t>
  </si>
  <si>
    <t>AVENIDA GENERAL MOTORS</t>
  </si>
  <si>
    <t>F007986</t>
  </si>
  <si>
    <t>Inajá Nunes Azevedo</t>
  </si>
  <si>
    <t>276.933.568-51</t>
  </si>
  <si>
    <t>inajanunesazevedo@gmail.com</t>
  </si>
  <si>
    <t>F007987</t>
  </si>
  <si>
    <t>JOSIMAR DOS SANTOS JUNIOR TECNOLOGIA DA INFORMACAO LTDA</t>
  </si>
  <si>
    <t>37.628.342/0001-60</t>
  </si>
  <si>
    <t>são Paulo</t>
  </si>
  <si>
    <t>BRIG FARIA LIMA</t>
  </si>
  <si>
    <t>F007988</t>
  </si>
  <si>
    <t>RENATO MARTINS FERREIRA 49434485851</t>
  </si>
  <si>
    <t>37.385.158/0001-37</t>
  </si>
  <si>
    <t>LINKRENATO11@GMAIL.COM</t>
  </si>
  <si>
    <t>MANUEL ALVARES PIMENTEL</t>
  </si>
  <si>
    <t>F007989</t>
  </si>
  <si>
    <t>SERCOM SERVICOS DIGITAIS LTDA</t>
  </si>
  <si>
    <t>33.805.955/0001-75</t>
  </si>
  <si>
    <t>SERCOM</t>
  </si>
  <si>
    <t>fernando.lopes@sercom.com.br</t>
  </si>
  <si>
    <t>Jose Mari</t>
  </si>
  <si>
    <t>F007990</t>
  </si>
  <si>
    <t>MATHEUS DOS SANTOS LIMA 45177998835</t>
  </si>
  <si>
    <t>35.319.017/0001-90</t>
  </si>
  <si>
    <t>WOLF DESIGN</t>
  </si>
  <si>
    <t>contato@wolfdesigns.com.br</t>
  </si>
  <si>
    <t>Isabel de Gois</t>
  </si>
  <si>
    <t>F007991</t>
  </si>
  <si>
    <t>EXCELLENCE COMUNICAÇÃO VISUAL EIRELI ME</t>
  </si>
  <si>
    <t>02.310.299/0001-06</t>
  </si>
  <si>
    <t>EXCELLENCE COMUNICAÇÃO VISUAL</t>
  </si>
  <si>
    <t>afer.instalacoes@gmail.com</t>
  </si>
  <si>
    <t>F007992</t>
  </si>
  <si>
    <t>SARAH NEPOMUCENO RESENDE 11104677610</t>
  </si>
  <si>
    <t>38.201.143/0001-34</t>
  </si>
  <si>
    <t>Costa Rica</t>
  </si>
  <si>
    <t>gustavo@ostlogistica.com.br</t>
  </si>
  <si>
    <t>Onça Pintada</t>
  </si>
  <si>
    <t>F007993</t>
  </si>
  <si>
    <t>10.319.375/0018-10</t>
  </si>
  <si>
    <t>APOIO MINEIRO VIA EXPRESSA</t>
  </si>
  <si>
    <t>VEREADOR JOAQUIM COSTA</t>
  </si>
  <si>
    <t>F007994</t>
  </si>
  <si>
    <t>ATEC COMERCIO, IMPORTACAO E REPRESENTACAO LTDA</t>
  </si>
  <si>
    <t>57.954.687/0001-11</t>
  </si>
  <si>
    <t>ATEC ORIGINAL DESIGN</t>
  </si>
  <si>
    <t>dep.financeiro@atec.com.br</t>
  </si>
  <si>
    <t>RUA ACACIO FERREIRA</t>
  </si>
  <si>
    <t>F007995</t>
  </si>
  <si>
    <t>ACOA ASSESSORIA E CONSULTORIA EMPRESARIAL LTDA.</t>
  </si>
  <si>
    <t>31.226.688/0001-56</t>
  </si>
  <si>
    <t>COPACABANA</t>
  </si>
  <si>
    <t>F007996</t>
  </si>
  <si>
    <t>AMX DISTRIBUIDORA DE MOTOCICLETAS EIRELI</t>
  </si>
  <si>
    <t>16.700.196/0001-67</t>
  </si>
  <si>
    <t>AV ORDEM E PROGRESSO</t>
  </si>
  <si>
    <t>F007997</t>
  </si>
  <si>
    <t>VISUAL MIX LTDA</t>
  </si>
  <si>
    <t>01.548.637/0001-80</t>
  </si>
  <si>
    <t>VISUAL MIX</t>
  </si>
  <si>
    <t>barueri</t>
  </si>
  <si>
    <t>rios@visualmix.com.br</t>
  </si>
  <si>
    <t>F007998</t>
  </si>
  <si>
    <t>LEEGA CONSULTORIA &amp; INFORMATICA LTDA</t>
  </si>
  <si>
    <t>12.320.788/0001-00</t>
  </si>
  <si>
    <t>LEEGA CONSULTORIA</t>
  </si>
  <si>
    <t>CONTATO@OMNIACONSULT.COM.BR</t>
  </si>
  <si>
    <t>LUIZ SERAPHICO JUNIOR</t>
  </si>
  <si>
    <t>F007999</t>
  </si>
  <si>
    <t>LHC PRODUÇÕES AUDIOVISUAIS LTDA</t>
  </si>
  <si>
    <t>31.154.434/0001-70</t>
  </si>
  <si>
    <t>BÓSON CONTENT</t>
  </si>
  <si>
    <t>financeiro@bosonpost.com.br</t>
  </si>
  <si>
    <t>F008000</t>
  </si>
  <si>
    <t>47.960.950/0505-79</t>
  </si>
  <si>
    <t>F008001</t>
  </si>
  <si>
    <t>M3CORP SOLUCOES PERSONALIZADAS EM INTERNET LTDA</t>
  </si>
  <si>
    <t>10.608.614/0001-04</t>
  </si>
  <si>
    <t>JURIDICO@CLMCONTROLLER.COM.BR</t>
  </si>
  <si>
    <t>F008002</t>
  </si>
  <si>
    <t>G4O TREINAMENTOS E CURSOS LTDA</t>
  </si>
  <si>
    <t>33.338.709/0001-50</t>
  </si>
  <si>
    <t>marcia@gestaoquatropontozero.com</t>
  </si>
  <si>
    <t>F008003</t>
  </si>
  <si>
    <t>Rodolpho Silveira</t>
  </si>
  <si>
    <t>032.960.206-32</t>
  </si>
  <si>
    <t>rodolpho.silveira@dotz.com</t>
  </si>
  <si>
    <t>F008004</t>
  </si>
  <si>
    <t>RHR GESTAO E NEGOCIOS LTDA</t>
  </si>
  <si>
    <t>04.050.082/0001-30</t>
  </si>
  <si>
    <t>RHR RHR GESTAO E NEGOCIOS LTDAGESTAO E NEGOCIOS LTDA</t>
  </si>
  <si>
    <t>relacionalmento@finted.com.br</t>
  </si>
  <si>
    <t>Salete</t>
  </si>
  <si>
    <t>F008005</t>
  </si>
  <si>
    <t>KDU SERVICOS ADMINISTRATIVOS E COMERCIAL EIRELI</t>
  </si>
  <si>
    <t>38.351.404/0001-00</t>
  </si>
  <si>
    <t>RAFAELMARRONE@OUTLOOK.COM</t>
  </si>
  <si>
    <t>GREGORY FEIGE</t>
  </si>
  <si>
    <t>F008006</t>
  </si>
  <si>
    <t>Natália de Oliveira Silva</t>
  </si>
  <si>
    <t>383.190.408-17</t>
  </si>
  <si>
    <t>natalia.silva@dotz.com</t>
  </si>
  <si>
    <t>F008007</t>
  </si>
  <si>
    <t>SEROMA FARMÁCIAS E PERFUMARIAS LTDA (P)</t>
  </si>
  <si>
    <t>09.580.548/0003-94</t>
  </si>
  <si>
    <t>Drogaven Carmo</t>
  </si>
  <si>
    <t>LOJA_2</t>
  </si>
  <si>
    <t>diretoria@drogaven.com.br;diretoria@drogaven.com.br; cptrocas@dotz.com</t>
  </si>
  <si>
    <t>Avenida Sete De Setembro</t>
  </si>
  <si>
    <t>F008008</t>
  </si>
  <si>
    <t>09.580.548/0021-76</t>
  </si>
  <si>
    <t>Drogaven 36</t>
  </si>
  <si>
    <t>LOJA_36</t>
  </si>
  <si>
    <t>Padre Francisco Salles Colturado</t>
  </si>
  <si>
    <t>F008009</t>
  </si>
  <si>
    <t>SEROMA FARMÁCIAS E PERFUMARIAS LTDA.</t>
  </si>
  <si>
    <t>09.580.548/0012-85</t>
  </si>
  <si>
    <t>Drogaven Matão Jd Do Bosque</t>
  </si>
  <si>
    <t>LOJA_23</t>
  </si>
  <si>
    <t>F008010</t>
  </si>
  <si>
    <t>DROGAVEN - Loja 4</t>
  </si>
  <si>
    <t>09.580.548/0008-07</t>
  </si>
  <si>
    <t>Drogaven Shopping Lupo</t>
  </si>
  <si>
    <t>LOJA_4</t>
  </si>
  <si>
    <t>F008011</t>
  </si>
  <si>
    <t>DROGAVEN - Loja 3</t>
  </si>
  <si>
    <t>63.919.385/0001-05</t>
  </si>
  <si>
    <t>Drogaven Integração</t>
  </si>
  <si>
    <t>LOJA_3</t>
  </si>
  <si>
    <t>F008012</t>
  </si>
  <si>
    <t>DROGAVEN - Loja 5</t>
  </si>
  <si>
    <t>12.392.340/0001-94</t>
  </si>
  <si>
    <t>Drogaven Altos Da Vila</t>
  </si>
  <si>
    <t>LOJA_5</t>
  </si>
  <si>
    <t>João Baptista de Oliveira</t>
  </si>
  <si>
    <t>F008013</t>
  </si>
  <si>
    <t>DROGAVEN - Loja 6</t>
  </si>
  <si>
    <t>07.206.937/0001-67</t>
  </si>
  <si>
    <t>Drogaven Selmi Dei</t>
  </si>
  <si>
    <t>LOJA_6</t>
  </si>
  <si>
    <t>Maurício Galli</t>
  </si>
  <si>
    <t>F008014</t>
  </si>
  <si>
    <t>SEROMA FARMÁCIAS E PERFUMARIAS LTDA</t>
  </si>
  <si>
    <t>09.580.548/0007-18</t>
  </si>
  <si>
    <t>Drogaven Vila Xavier</t>
  </si>
  <si>
    <t>LOJA_7</t>
  </si>
  <si>
    <t>Padre Antônio Cesarino</t>
  </si>
  <si>
    <t>F008015</t>
  </si>
  <si>
    <t>DROGAVEN - Loja 8</t>
  </si>
  <si>
    <t>13.996.322/0001-84</t>
  </si>
  <si>
    <t>Drogaven Martinez</t>
  </si>
  <si>
    <t>LOJA_8</t>
  </si>
  <si>
    <t>Alberto Santos Dumont</t>
  </si>
  <si>
    <t>F008016</t>
  </si>
  <si>
    <t>DROGA STAR DE ARARAQUARA LTDA</t>
  </si>
  <si>
    <t>02.090.671/0001-16</t>
  </si>
  <si>
    <t>Drogaven Santa Casa</t>
  </si>
  <si>
    <t>LOJA_9</t>
  </si>
  <si>
    <t>F008017</t>
  </si>
  <si>
    <t>DROGAVEN - Loja 10</t>
  </si>
  <si>
    <t>09.580.548/0006-37</t>
  </si>
  <si>
    <t>Drogaven Palacete Da Rua 02</t>
  </si>
  <si>
    <t>LOJA_10</t>
  </si>
  <si>
    <t>F008018</t>
  </si>
  <si>
    <t>Drogaven Alameda Paulista 01</t>
  </si>
  <si>
    <t>LOJA_12</t>
  </si>
  <si>
    <t>F008019</t>
  </si>
  <si>
    <t>09.580.548/0002-03</t>
  </si>
  <si>
    <t>Drogaven 24Hs</t>
  </si>
  <si>
    <t>LOJA_13</t>
  </si>
  <si>
    <t>9 de Julho</t>
  </si>
  <si>
    <t>F008020</t>
  </si>
  <si>
    <t>09.580.548/0016-09</t>
  </si>
  <si>
    <t>Drogaven Maurício Galli 27</t>
  </si>
  <si>
    <t>LOJA_14</t>
  </si>
  <si>
    <t>F008021</t>
  </si>
  <si>
    <t>E. G. FARMACIAS E PERFUMARIAS LTDA</t>
  </si>
  <si>
    <t>04.437.454/0001-85</t>
  </si>
  <si>
    <t>Drogaven Taquaritinga</t>
  </si>
  <si>
    <t>LOJA_15</t>
  </si>
  <si>
    <t>F008022</t>
  </si>
  <si>
    <t>09.580.548/0011-02</t>
  </si>
  <si>
    <t>Drogaven Almeda Paulista 02</t>
  </si>
  <si>
    <t>F008023</t>
  </si>
  <si>
    <t>DROGAVEN - Loja 17</t>
  </si>
  <si>
    <t>02.628.660/0001-47</t>
  </si>
  <si>
    <t>LOJA_17</t>
  </si>
  <si>
    <t>Francisco Vaz Filho</t>
  </si>
  <si>
    <t>F008024</t>
  </si>
  <si>
    <t>DROGAVEN - Loja 18</t>
  </si>
  <si>
    <t>07.653.206/0001-60</t>
  </si>
  <si>
    <t>Drogaven Matão Centro</t>
  </si>
  <si>
    <t>LOJA_18</t>
  </si>
  <si>
    <t>F008025</t>
  </si>
  <si>
    <t>DROGAVEN - Loja 19</t>
  </si>
  <si>
    <t>09.580.548/0004-75</t>
  </si>
  <si>
    <t>Drogaven Vale Do Sol</t>
  </si>
  <si>
    <t>LOJA_19</t>
  </si>
  <si>
    <t>Antonio Honório Real</t>
  </si>
  <si>
    <t>F008026</t>
  </si>
  <si>
    <t>DROGAVEN - Loja 20</t>
  </si>
  <si>
    <t>09.580.548/0005-56</t>
  </si>
  <si>
    <t>Drogaven Américo 01</t>
  </si>
  <si>
    <t>LOJA_20</t>
  </si>
  <si>
    <t>F008027</t>
  </si>
  <si>
    <t>09.580.548/0013-66</t>
  </si>
  <si>
    <t>Drogaven Via Expressa</t>
  </si>
  <si>
    <t>LOJA_24</t>
  </si>
  <si>
    <t>Maria Antonia Camargo de Oliveira</t>
  </si>
  <si>
    <t>F008028</t>
  </si>
  <si>
    <t>09.580.548/0014-47</t>
  </si>
  <si>
    <t>Drogaven Henrique Lupo</t>
  </si>
  <si>
    <t>LOJA_25</t>
  </si>
  <si>
    <t>Henrique Lupo</t>
  </si>
  <si>
    <t>F008029</t>
  </si>
  <si>
    <t>09.580.548/0015-28</t>
  </si>
  <si>
    <t>Drogaven Maurício Galli</t>
  </si>
  <si>
    <t>LOJA_26</t>
  </si>
  <si>
    <t>Mauricio Galli</t>
  </si>
  <si>
    <t>F008030</t>
  </si>
  <si>
    <t>DROGAVEN - Loja 27</t>
  </si>
  <si>
    <t>71.711.360/0001-40</t>
  </si>
  <si>
    <t>Drogaven São Bento</t>
  </si>
  <si>
    <t>LOJA_27</t>
  </si>
  <si>
    <t>F008031</t>
  </si>
  <si>
    <t>09.580.548/0018-70</t>
  </si>
  <si>
    <t>Drogaven Rua 3</t>
  </si>
  <si>
    <t>LOJA_28</t>
  </si>
  <si>
    <t>F008032</t>
  </si>
  <si>
    <t>09.580.548/0009-80</t>
  </si>
  <si>
    <t>Drogaven Américo 02</t>
  </si>
  <si>
    <t>LOJA_21</t>
  </si>
  <si>
    <t>Ribeiro de Barros</t>
  </si>
  <si>
    <t>F008033</t>
  </si>
  <si>
    <t>09.580.548/0010-13</t>
  </si>
  <si>
    <t>Drogaven Alameda Paulista 03</t>
  </si>
  <si>
    <t>LOJA_22</t>
  </si>
  <si>
    <t>F008034</t>
  </si>
  <si>
    <t>09.580.548/0017-90</t>
  </si>
  <si>
    <t>Drogaven Américo 03</t>
  </si>
  <si>
    <t>LOJA_29</t>
  </si>
  <si>
    <t>Benedito Storani</t>
  </si>
  <si>
    <t>F008035</t>
  </si>
  <si>
    <t>DROGAVEN - Loja 31</t>
  </si>
  <si>
    <t>09.580.548/0019-51</t>
  </si>
  <si>
    <t>Drogaven Bento De Abreu</t>
  </si>
  <si>
    <t>LOJA_31</t>
  </si>
  <si>
    <t>F008036</t>
  </si>
  <si>
    <t>FARMAFAZ DROGARIA E PERFUMARIA LTDA</t>
  </si>
  <si>
    <t>44.727.022/0001-23</t>
  </si>
  <si>
    <t>Drogaven Vaz Filho</t>
  </si>
  <si>
    <t>LOJA_32</t>
  </si>
  <si>
    <t>Francisco Vaz FIlho</t>
  </si>
  <si>
    <t>F008037</t>
  </si>
  <si>
    <t>09.580.548/0024-19</t>
  </si>
  <si>
    <t>LOJA_33</t>
  </si>
  <si>
    <t>F008038</t>
  </si>
  <si>
    <t>09.580.548/0023-38</t>
  </si>
  <si>
    <t>Drogaven Primavera</t>
  </si>
  <si>
    <t>GUARIBA</t>
  </si>
  <si>
    <t>LOJA_34</t>
  </si>
  <si>
    <t>F008039</t>
  </si>
  <si>
    <t>09.580.548/0022-57</t>
  </si>
  <si>
    <t>LOJA_35</t>
  </si>
  <si>
    <t>F008040</t>
  </si>
  <si>
    <t>DISTRIBUIDORA DE MEDICAMENTOS E PERFUMARIA LTDA</t>
  </si>
  <si>
    <t>17.284.509/0001-06</t>
  </si>
  <si>
    <t>Drogaven Dimepar</t>
  </si>
  <si>
    <t>F008041</t>
  </si>
  <si>
    <t>VENESTRA ENTREGAS E PROCESSAMENTO LTDA</t>
  </si>
  <si>
    <t>06.107.982/0001-00</t>
  </si>
  <si>
    <t>Drogaven Escritório</t>
  </si>
  <si>
    <t>LOJA35</t>
  </si>
  <si>
    <t>F008042</t>
  </si>
  <si>
    <t>09.580.548/0020-95</t>
  </si>
  <si>
    <t>Drogaven Sete De Setembro</t>
  </si>
  <si>
    <t>LOJA_30</t>
  </si>
  <si>
    <t>F008043</t>
  </si>
  <si>
    <t>Casas Pedro</t>
  </si>
  <si>
    <t>alan.abreu@casaspedro.com.br; alan.abreu@casaspedro.com.br;cptrocas@dotz.com</t>
  </si>
  <si>
    <t>F008044</t>
  </si>
  <si>
    <t>13.594.751/0024-11</t>
  </si>
  <si>
    <t>ALFREDO BACKER</t>
  </si>
  <si>
    <t>F008045</t>
  </si>
  <si>
    <t>13.594.751/0034-93</t>
  </si>
  <si>
    <t>F008046</t>
  </si>
  <si>
    <t>13.594.751/0027-64</t>
  </si>
  <si>
    <t>F008047</t>
  </si>
  <si>
    <t>Npm, Inc</t>
  </si>
  <si>
    <t>Harrison St</t>
  </si>
  <si>
    <t>F008048</t>
  </si>
  <si>
    <t>13.594.751/0033-02</t>
  </si>
  <si>
    <t>LOJA6</t>
  </si>
  <si>
    <t>F008049</t>
  </si>
  <si>
    <t>13.594.751/0026-83</t>
  </si>
  <si>
    <t>CARDOSO DE MORAIS</t>
  </si>
  <si>
    <t>F008050</t>
  </si>
  <si>
    <t>13.594.751/0014-40</t>
  </si>
  <si>
    <t>F008051</t>
  </si>
  <si>
    <t>13.594.751/0048-99</t>
  </si>
  <si>
    <t>CABO FRIO</t>
  </si>
  <si>
    <t>TEIXEIRA E SOUZA</t>
  </si>
  <si>
    <t>F008052</t>
  </si>
  <si>
    <t>13.594.751/0023-30</t>
  </si>
  <si>
    <t>CORONEL AGOSTINHO</t>
  </si>
  <si>
    <t>F008053</t>
  </si>
  <si>
    <t>13.594.751/0047-08</t>
  </si>
  <si>
    <t>F008054</t>
  </si>
  <si>
    <t>13.594.751/0016-01</t>
  </si>
  <si>
    <t>F008055</t>
  </si>
  <si>
    <t>13.594.751/0007-10</t>
  </si>
  <si>
    <t>SENHOR DOS PASSOS</t>
  </si>
  <si>
    <t>F008056</t>
  </si>
  <si>
    <t>13.594.751/0017-92</t>
  </si>
  <si>
    <t>F008057</t>
  </si>
  <si>
    <t>13.594.751/0010-16</t>
  </si>
  <si>
    <t>F008058</t>
  </si>
  <si>
    <t>13.594.751/0008-00</t>
  </si>
  <si>
    <t>DA ALFANDEGA</t>
  </si>
  <si>
    <t>F008059</t>
  </si>
  <si>
    <t>13.594.751/0038-17</t>
  </si>
  <si>
    <t>F008060</t>
  </si>
  <si>
    <t>13.594.751/0030-60</t>
  </si>
  <si>
    <t>SENADOR DANTAS</t>
  </si>
  <si>
    <t>F008061</t>
  </si>
  <si>
    <t>13.594.751/0005-59</t>
  </si>
  <si>
    <t>F008062</t>
  </si>
  <si>
    <t>13.594.751/0006-30</t>
  </si>
  <si>
    <t>F008063</t>
  </si>
  <si>
    <t>13.594.751/0028-45</t>
  </si>
  <si>
    <t>GOVERNADOR LEONEL DE MOURA BRIZOLA</t>
  </si>
  <si>
    <t>F008064</t>
  </si>
  <si>
    <t>13.594.751/0020-98</t>
  </si>
  <si>
    <t>DOS TRES RIOS</t>
  </si>
  <si>
    <t>F008065</t>
  </si>
  <si>
    <t>13.594.751/0004-78</t>
  </si>
  <si>
    <t>F008066</t>
  </si>
  <si>
    <t>13.594.751/0035-74</t>
  </si>
  <si>
    <t>F008067</t>
  </si>
  <si>
    <t>13.594.751/0013-69</t>
  </si>
  <si>
    <t>LOJA25</t>
  </si>
  <si>
    <t>GENERAL PEREIRA DA SILVA</t>
  </si>
  <si>
    <t>F008068</t>
  </si>
  <si>
    <t>13.594.751/0040-31</t>
  </si>
  <si>
    <t>DA CACUIA</t>
  </si>
  <si>
    <t>F008069</t>
  </si>
  <si>
    <t>13.594.751/0002-06</t>
  </si>
  <si>
    <t>F008070</t>
  </si>
  <si>
    <t>13.594.751/0044-65</t>
  </si>
  <si>
    <t>LOJA28</t>
  </si>
  <si>
    <t>F008071</t>
  </si>
  <si>
    <t>13.594.751/0036-55</t>
  </si>
  <si>
    <t>LOJA29</t>
  </si>
  <si>
    <t>JARDIM BOTANICO</t>
  </si>
  <si>
    <t>F008072</t>
  </si>
  <si>
    <t>13.594.751/0019-54</t>
  </si>
  <si>
    <t>LOJA30</t>
  </si>
  <si>
    <t>MINISTRO TAVARES LIRA</t>
  </si>
  <si>
    <t>F008073</t>
  </si>
  <si>
    <t>13.594.751/0029-26</t>
  </si>
  <si>
    <t>LOJA31</t>
  </si>
  <si>
    <t>F008074</t>
  </si>
  <si>
    <t>13.594.751/0022-50</t>
  </si>
  <si>
    <t>LOJA32</t>
  </si>
  <si>
    <t>F008075</t>
  </si>
  <si>
    <t>13.594.751/0018-73</t>
  </si>
  <si>
    <t>LOJA33</t>
  </si>
  <si>
    <t>F008076</t>
  </si>
  <si>
    <t>13.594.751/0037-36</t>
  </si>
  <si>
    <t>LOJA34</t>
  </si>
  <si>
    <t>CORONEL GOMES MACHADO</t>
  </si>
  <si>
    <t>F008077</t>
  </si>
  <si>
    <t>13.594.751/0012-88</t>
  </si>
  <si>
    <t>F008078</t>
  </si>
  <si>
    <t>13.594.751/0042-01</t>
  </si>
  <si>
    <t>LOJA36</t>
  </si>
  <si>
    <t>F008079</t>
  </si>
  <si>
    <t>13.594.751/0031-40</t>
  </si>
  <si>
    <t>LOJA37</t>
  </si>
  <si>
    <t>NILO PECANHA</t>
  </si>
  <si>
    <t>F008080</t>
  </si>
  <si>
    <t>13.594.751/0039-06</t>
  </si>
  <si>
    <t>LOJA38</t>
  </si>
  <si>
    <t>F008081</t>
  </si>
  <si>
    <t>13.594.751/0021-79</t>
  </si>
  <si>
    <t>DOUTOR NILO PECANHA</t>
  </si>
  <si>
    <t>F008082</t>
  </si>
  <si>
    <t>13.594.751/0041-12</t>
  </si>
  <si>
    <t>LOJA40</t>
  </si>
  <si>
    <t>MARIA SOARES SENDAS</t>
  </si>
  <si>
    <t>F008083</t>
  </si>
  <si>
    <t>13.594.751/0043-84</t>
  </si>
  <si>
    <t>LOJA41</t>
  </si>
  <si>
    <t>PASTOR MARTIN LUTHER KING JR.</t>
  </si>
  <si>
    <t>F008084</t>
  </si>
  <si>
    <t>13.594.751/0046-27</t>
  </si>
  <si>
    <t>LOJA42</t>
  </si>
  <si>
    <t>ABILIO AUGUSTO TAVORA</t>
  </si>
  <si>
    <t>F008085</t>
  </si>
  <si>
    <t>13.594.751/0032-21</t>
  </si>
  <si>
    <t>LOJA43</t>
  </si>
  <si>
    <t>SAENZ PENA</t>
  </si>
  <si>
    <t>F008086</t>
  </si>
  <si>
    <t>13.594.751/0025-00</t>
  </si>
  <si>
    <t>LOJA44</t>
  </si>
  <si>
    <t>F008087</t>
  </si>
  <si>
    <t>13.594.751/0009-82</t>
  </si>
  <si>
    <t>LOJA45</t>
  </si>
  <si>
    <t>F008088</t>
  </si>
  <si>
    <t>13.594.751/0045-46</t>
  </si>
  <si>
    <t>LOJA46</t>
  </si>
  <si>
    <t>DO MENDANHA</t>
  </si>
  <si>
    <t>F008089</t>
  </si>
  <si>
    <t>JAMOTO JABOATAO MOTOS E PEÇAS LTDS</t>
  </si>
  <si>
    <t>02.222.663/0001-86</t>
  </si>
  <si>
    <t>JAMOTO</t>
  </si>
  <si>
    <t>Jabotão dos Guarapes</t>
  </si>
  <si>
    <t>contabildiadejabotao@jamoto.com.br</t>
  </si>
  <si>
    <t>Arao Lins De Andrade</t>
  </si>
  <si>
    <t>F008090</t>
  </si>
  <si>
    <t>MAIO CONSULTORIA EM GESTÃO DE PESSOAS LTDA</t>
  </si>
  <si>
    <t>33.619.861/0001-01</t>
  </si>
  <si>
    <t>mdelucca@maio.work</t>
  </si>
  <si>
    <t>F008091</t>
  </si>
  <si>
    <t>FEITOSA COSTA SERVICOS ADMINISTRATIVOS EIRELI</t>
  </si>
  <si>
    <t>38.418.040/0001-20</t>
  </si>
  <si>
    <t>FERNANDAFEITOSACOSTA@HOTMAIL.COM</t>
  </si>
  <si>
    <t>JUDITH PASSALD ESTEVES</t>
  </si>
  <si>
    <t>F008092</t>
  </si>
  <si>
    <t>SCALA DATA CENTERS S.A.</t>
  </si>
  <si>
    <t>34.562.112/0001-58</t>
  </si>
  <si>
    <t>GLETE</t>
  </si>
  <si>
    <t>F008093</t>
  </si>
  <si>
    <t>JUNGERS - PORTUGAL INFORMACOES CADASTRAIS LTDA ME</t>
  </si>
  <si>
    <t>10.348.953/0001-07</t>
  </si>
  <si>
    <t>ANA PORTUGAL DH</t>
  </si>
  <si>
    <t>anaportugaldh@gmail.com</t>
  </si>
  <si>
    <t>das Arraias</t>
  </si>
  <si>
    <t>F008094</t>
  </si>
  <si>
    <t>CIA OUTLET ELETRO</t>
  </si>
  <si>
    <t>34.696.592/0001-40</t>
  </si>
  <si>
    <t>CIA ELETRO</t>
  </si>
  <si>
    <t>serra</t>
  </si>
  <si>
    <t>ronaldo@casaeciaoutlet.com.br</t>
  </si>
  <si>
    <t>AV Central</t>
  </si>
  <si>
    <t>F008095</t>
  </si>
  <si>
    <t>Victor Nery</t>
  </si>
  <si>
    <t>007.595.862-76</t>
  </si>
  <si>
    <t>F008096</t>
  </si>
  <si>
    <t>AUTO ZEMA LIMITADA</t>
  </si>
  <si>
    <t>20.030.086/0001-02</t>
  </si>
  <si>
    <t>AUTO ZEMA</t>
  </si>
  <si>
    <t>ARAXA</t>
  </si>
  <si>
    <t>CONTABIL@ZEMA.COM</t>
  </si>
  <si>
    <t>AV MINISTRO OLAVO DRUMOND</t>
  </si>
  <si>
    <t>F008097</t>
  </si>
  <si>
    <t>Nicoli Muehringer Alves Pioli</t>
  </si>
  <si>
    <t>490.153.298-77</t>
  </si>
  <si>
    <t>F008098</t>
  </si>
  <si>
    <t>HARTB PARTICIPACOES LTDA</t>
  </si>
  <si>
    <t>26.238.507/0001-71</t>
  </si>
  <si>
    <t>HARTB</t>
  </si>
  <si>
    <t>pedro.ica@hartbgroup.com.br</t>
  </si>
  <si>
    <t>F008099</t>
  </si>
  <si>
    <t>Gentrop Cloud Brasil Ltda</t>
  </si>
  <si>
    <t>21.777.953/0001-30</t>
  </si>
  <si>
    <t>Gentrop</t>
  </si>
  <si>
    <t>alline.antoquio@gentrop.com</t>
  </si>
  <si>
    <t>F008100</t>
  </si>
  <si>
    <t>AV. DOS AUTONOMISTAS</t>
  </si>
  <si>
    <t>F008101</t>
  </si>
  <si>
    <t>V-ANALYTICS CONSULTORIA EM GESTAO LTDA</t>
  </si>
  <si>
    <t>30.807.381/0001-86</t>
  </si>
  <si>
    <t>Visagio</t>
  </si>
  <si>
    <t>F008102</t>
  </si>
  <si>
    <t>MRG RG do Sul Carrefour Bairro</t>
  </si>
  <si>
    <t>45.543.915/0153-75</t>
  </si>
  <si>
    <t>RUA RIO GRANDE SUL</t>
  </si>
  <si>
    <t>F008103</t>
  </si>
  <si>
    <t>MGU Gutierrez Carrefour Bairro (SN)</t>
  </si>
  <si>
    <t>45.543.915/0155-37</t>
  </si>
  <si>
    <t>AVENIDA MARQUES VALENCA</t>
  </si>
  <si>
    <t>F008104</t>
  </si>
  <si>
    <t>MGJ Guajajaras Carrefour Bairro (SN)</t>
  </si>
  <si>
    <t>45.543.915/0157-07</t>
  </si>
  <si>
    <t>RUA GUAJAJARAS</t>
  </si>
  <si>
    <t>F008105</t>
  </si>
  <si>
    <t>MFL Floresta Carrefour Bairro (SN)</t>
  </si>
  <si>
    <t>45.543.915/0166-90</t>
  </si>
  <si>
    <t>AVENIDA CONTORNO</t>
  </si>
  <si>
    <t>F008106</t>
  </si>
  <si>
    <t>MCE Ceará Carrefour Bairro (SN)</t>
  </si>
  <si>
    <t>45.543.915/0168-51</t>
  </si>
  <si>
    <t>RUA CEARA</t>
  </si>
  <si>
    <t>F008107</t>
  </si>
  <si>
    <t>MSI Sion Carrefour Bairro (SN)</t>
  </si>
  <si>
    <t>45.543.915/0144-84</t>
  </si>
  <si>
    <t>RUA VENEZUELA</t>
  </si>
  <si>
    <t>F008108</t>
  </si>
  <si>
    <t>MPA Pampulha Carrefour Bairro (SN)</t>
  </si>
  <si>
    <t>45.543.915/0145-65</t>
  </si>
  <si>
    <t>ALAMEDA DAS PRINCESAS</t>
  </si>
  <si>
    <t>F008109</t>
  </si>
  <si>
    <t>MEU Eucaristico Carrefour Bairro (SN)</t>
  </si>
  <si>
    <t>45.543.915/0169-32</t>
  </si>
  <si>
    <t>CARREFOUR</t>
  </si>
  <si>
    <t>BELO HORZONTE</t>
  </si>
  <si>
    <t>RUA DOM JOSE PEREIRA LARA</t>
  </si>
  <si>
    <t>F008110</t>
  </si>
  <si>
    <t>MSC S Cidade Carrefour Bairro (SN)</t>
  </si>
  <si>
    <t>45.543.915/0165-09</t>
  </si>
  <si>
    <t>RUA SAO PAULO</t>
  </si>
  <si>
    <t>F008111</t>
  </si>
  <si>
    <t>MPR Pedro II 2 Carrefour Bairro (SN)</t>
  </si>
  <si>
    <t>45.543.915/0167-70</t>
  </si>
  <si>
    <t>AVENIDA PEDRO II</t>
  </si>
  <si>
    <t>F008112</t>
  </si>
  <si>
    <t>MHM Homem de Melo Carrefour Bairro (SN)</t>
  </si>
  <si>
    <t>45.543.915/0146-46</t>
  </si>
  <si>
    <t>AVENIDA BARAO HOMEM MELO</t>
  </si>
  <si>
    <t>F008113</t>
  </si>
  <si>
    <t>MFU Funcionários Carrefour Bairro (SN)</t>
  </si>
  <si>
    <t>45.543.915/0143-01</t>
  </si>
  <si>
    <t>RUA ANTONIO ALBUQUERQUE</t>
  </si>
  <si>
    <t>F008114</t>
  </si>
  <si>
    <t>MAZ Amazonas Carrefour Bairro (SN)</t>
  </si>
  <si>
    <t>45.543.915/0211-89</t>
  </si>
  <si>
    <t>AV AMAZONAS</t>
  </si>
  <si>
    <t>F008115</t>
  </si>
  <si>
    <t>MBZ Prudente Moraes Carrefour Bairro (SN)</t>
  </si>
  <si>
    <t>45.543.915/0170-76</t>
  </si>
  <si>
    <t>Carrefuor</t>
  </si>
  <si>
    <t>RUA PRUDENTE MORAIS</t>
  </si>
  <si>
    <t>F008116</t>
  </si>
  <si>
    <t>MAK Carrefour Bairro Praça Alaska (SN)</t>
  </si>
  <si>
    <t>45.543.915/0141-31</t>
  </si>
  <si>
    <t>claudio_rodrigues_dos_santos@carrefour.com</t>
  </si>
  <si>
    <t>PRACA DEPUTADO RENATO AZEREDO</t>
  </si>
  <si>
    <t>F008117</t>
  </si>
  <si>
    <t>MLS Lagoa Santa Carrefour Bairro (SN)</t>
  </si>
  <si>
    <t>45.543.915/0137-55</t>
  </si>
  <si>
    <t>RUA ACADEMICO NILO FIGUEREDO</t>
  </si>
  <si>
    <t>F008118</t>
  </si>
  <si>
    <t>HAGENS MARKETING LTDA</t>
  </si>
  <si>
    <t>29.164.422/0001-84</t>
  </si>
  <si>
    <t>FINANCEIRO@HAGENS.COM.BR</t>
  </si>
  <si>
    <t>GUSTAVO AMBRUST</t>
  </si>
  <si>
    <t>F008119</t>
  </si>
  <si>
    <t>ENGAGE SERVIÇOS DE INFORMÁTICA LTDA</t>
  </si>
  <si>
    <t>22.557.336/0001-92</t>
  </si>
  <si>
    <t>vania.maestrello@engage.bz</t>
  </si>
  <si>
    <t>Industrial</t>
  </si>
  <si>
    <t>F008120</t>
  </si>
  <si>
    <t>BRUNO LUONGO DA SILVA</t>
  </si>
  <si>
    <t>36.522.946/0001-65</t>
  </si>
  <si>
    <t>Inglês com Teacher Bruno</t>
  </si>
  <si>
    <t>brunoluongo1802@gmail.com      brunoluongo1802@gmail.com</t>
  </si>
  <si>
    <t>F008121</t>
  </si>
  <si>
    <t>L C P Machado Produções - EPP</t>
  </si>
  <si>
    <t>17.381.680/0001-33</t>
  </si>
  <si>
    <t>STAND UP COMEDY BRASIL</t>
  </si>
  <si>
    <t>atendimento@standupcomedy.com.br</t>
  </si>
  <si>
    <t>Firmino de Vasconcelos</t>
  </si>
  <si>
    <t>F008122</t>
  </si>
  <si>
    <t>TAGGPROMO MARKETING PROMOCIONAL LTDA</t>
  </si>
  <si>
    <t>11.057.991/0001-65</t>
  </si>
  <si>
    <t>FFJS</t>
  </si>
  <si>
    <t>michelle.mazi@grupotagg.com.br</t>
  </si>
  <si>
    <t>AFRANIO PEIXOTO</t>
  </si>
  <si>
    <t>F008123</t>
  </si>
  <si>
    <t>FFJS TRABALHOS TEMPORARIOS LTDA</t>
  </si>
  <si>
    <t>11.019.500/0001-91</t>
  </si>
  <si>
    <t>F008124</t>
  </si>
  <si>
    <t>STAR PROMOCIONAIS COMERCIO DE BRINDES LTDA</t>
  </si>
  <si>
    <t>STAR PROMOCIONAIS</t>
  </si>
  <si>
    <t>financeiro@starpromocionais.com.br</t>
  </si>
  <si>
    <t>Baruel</t>
  </si>
  <si>
    <t>F008125</t>
  </si>
  <si>
    <t>HUMANAS DESENVOLVIMENTO DE PESSOAS LTDA (ME)v</t>
  </si>
  <si>
    <t>DE PESSOA PRA PESSOA</t>
  </si>
  <si>
    <t>annebertoli@depessoaprapessoa.com.br</t>
  </si>
  <si>
    <t>Botelho</t>
  </si>
  <si>
    <t>F008126</t>
  </si>
  <si>
    <t>Angela Terumi Tinen do Nascimento 37289609859</t>
  </si>
  <si>
    <t>Coruja Criativa</t>
  </si>
  <si>
    <t>angelatinen@gmail.com</t>
  </si>
  <si>
    <t>F008127</t>
  </si>
  <si>
    <t>HPROJEKT RECURSOS HUMANOS ESPECIALIZADOS LTDA</t>
  </si>
  <si>
    <t>financeiro@hprojekt.com.br</t>
  </si>
  <si>
    <t>Desembargador Eliseu Guilherme</t>
  </si>
  <si>
    <t>F008128</t>
  </si>
  <si>
    <t>MEIUCA DESIGN LTDA</t>
  </si>
  <si>
    <t>27.661.838/0001-82</t>
  </si>
  <si>
    <t>MEIUCA</t>
  </si>
  <si>
    <t>esdras@meiuca.design</t>
  </si>
  <si>
    <t>F008129</t>
  </si>
  <si>
    <t>TECER RECURSOS MAIS HUMANOS LTDA</t>
  </si>
  <si>
    <t>TECER RECURSOS MAIS HUMANOS</t>
  </si>
  <si>
    <t>financeiro@tecer.us</t>
  </si>
  <si>
    <t>Joaquim Amantino Ferreira</t>
  </si>
  <si>
    <t>F008130</t>
  </si>
  <si>
    <t>RENAN ALENCAR ME</t>
  </si>
  <si>
    <t>26.121.353/0001-33</t>
  </si>
  <si>
    <t>MI REVEND</t>
  </si>
  <si>
    <t>mirevend@gmail.com</t>
  </si>
  <si>
    <t>SANTA EFIGENIA</t>
  </si>
  <si>
    <t>F008131</t>
  </si>
  <si>
    <t>LOGPRESS LOGISTICA E DISTRIBUICAO LTDA</t>
  </si>
  <si>
    <t>05.825.068/0001-23</t>
  </si>
  <si>
    <t>CONTABILOURO@UOLCOM.BR</t>
  </si>
  <si>
    <t>DIONISIA MISSIURA</t>
  </si>
  <si>
    <t>F008132</t>
  </si>
  <si>
    <t>ANDERSON LUIZ LEANDRO 22914335806</t>
  </si>
  <si>
    <t>38.192.531/0001-04</t>
  </si>
  <si>
    <t>andersonluizleandro@gmail.com      andersonluizleandro@gmail.com</t>
  </si>
  <si>
    <t>JOSE ALVES DA SILVA</t>
  </si>
  <si>
    <t>F008133</t>
  </si>
  <si>
    <t>FRUTAS NA MESA COMÉRCIO VAREJISTA DE HORTIFRUTIGRANJEIROS LTDA ME</t>
  </si>
  <si>
    <t>16.550.970/0001-09</t>
  </si>
  <si>
    <t>FRUTAS NA MESA</t>
  </si>
  <si>
    <t>NFE@FRUTASNAMESA.COM.BR [6]</t>
  </si>
  <si>
    <t>RODRIGUES PAIS</t>
  </si>
  <si>
    <t>F008134</t>
  </si>
  <si>
    <t>Adriana Pinto de Moura Andrade</t>
  </si>
  <si>
    <t>033.970.031-99</t>
  </si>
  <si>
    <t>F008135</t>
  </si>
  <si>
    <t>CARLOS EDUARDO XIMENES TECNOLOGIA</t>
  </si>
  <si>
    <t>39.148.389/0001-52</t>
  </si>
  <si>
    <t>CARLOSEXIMENES@HOTMAIL.COM</t>
  </si>
  <si>
    <t>SIMAO PEDROSO</t>
  </si>
  <si>
    <t>F008136</t>
  </si>
  <si>
    <t>MOURA &amp; BARROS TECNOLOGIA LTDA</t>
  </si>
  <si>
    <t>38.117.378/0001-42</t>
  </si>
  <si>
    <t>EAINOUE@HOTMAIL.COM</t>
  </si>
  <si>
    <t>VISC DE PIRAJA</t>
  </si>
  <si>
    <t>F008137</t>
  </si>
  <si>
    <t>54.083.035/0054-72</t>
  </si>
  <si>
    <t>TRIBUTOS@DIEBOLD.COM</t>
  </si>
  <si>
    <t>VISCONDE DE INDAIATUBA</t>
  </si>
  <si>
    <t>F008138</t>
  </si>
  <si>
    <t>FUNDAÇÃO GETULIO VARGAS</t>
  </si>
  <si>
    <t>IDE.CONTASARECEBER@FGV.BR</t>
  </si>
  <si>
    <t>F008139</t>
  </si>
  <si>
    <t>RODRIGO DE ARAUJO PRADO</t>
  </si>
  <si>
    <t>36.131.568/0001-99</t>
  </si>
  <si>
    <t>carolinaadescencofernandes@hotmail.com</t>
  </si>
  <si>
    <t>R VEREADOR PLATAO CHAVES DE ALMEIDA</t>
  </si>
  <si>
    <t>F008140</t>
  </si>
  <si>
    <t>SOMOS 3 INTERNET LTDA</t>
  </si>
  <si>
    <t>CURSOS PM3</t>
  </si>
  <si>
    <t>financeiro@cursospm3.com.br</t>
  </si>
  <si>
    <t>AIBI</t>
  </si>
  <si>
    <t>F008141</t>
  </si>
  <si>
    <t>SAMUEL KLEIN</t>
  </si>
  <si>
    <t>F008142</t>
  </si>
  <si>
    <t>HC VEICULO COMERCIAL E INDUSTRIAL LTDA</t>
  </si>
  <si>
    <t>01.525.013/0001-47</t>
  </si>
  <si>
    <t>Mitsubishi Motors</t>
  </si>
  <si>
    <t>FISCAL.HCVEICULOS.COM.BR</t>
  </si>
  <si>
    <t>AV CONSUL ASAF TRAD</t>
  </si>
  <si>
    <t>F008143</t>
  </si>
  <si>
    <t>PRÓPONTO MARKETING E SISTEMAS LTDA</t>
  </si>
  <si>
    <t>20.317.412/0001-67</t>
  </si>
  <si>
    <t>PRÓPONTO</t>
  </si>
  <si>
    <t>FINANCEIRO@PROPONTO.COM.BR</t>
  </si>
  <si>
    <t>Alameda Tocantins</t>
  </si>
  <si>
    <t>F008144</t>
  </si>
  <si>
    <t>NEWBACON PUBLICIDADE E MARKETING LTDA</t>
  </si>
  <si>
    <t>NEWBACON</t>
  </si>
  <si>
    <t>financeiro@newbacon.com</t>
  </si>
  <si>
    <t>Angélica</t>
  </si>
  <si>
    <t>F008145</t>
  </si>
  <si>
    <t>PROMOBRACE COMERCIO INDUSTRIA IMPORTAÇÃO E EXPORTAÇÃO LTDA. - EPP</t>
  </si>
  <si>
    <t>16.897.106/0001-70</t>
  </si>
  <si>
    <t>PROMOBRACE</t>
  </si>
  <si>
    <t>thiago@promobrace.com.br</t>
  </si>
  <si>
    <t>COELHO NETO</t>
  </si>
  <si>
    <t>F008146</t>
  </si>
  <si>
    <t>MAZER DISTRIBUIDORA LTDA</t>
  </si>
  <si>
    <t>94.623.741/0002-53</t>
  </si>
  <si>
    <t>MAZER DISTRIBUIDORA</t>
  </si>
  <si>
    <t>tiarles.carli@mazer.com.br</t>
  </si>
  <si>
    <t>João Bettega</t>
  </si>
  <si>
    <t>F008147</t>
  </si>
  <si>
    <t>GET ITALENT CONSULTORIA E SERVICOS EM INFORMATICA LTDA</t>
  </si>
  <si>
    <t>36.601.410/0001-35</t>
  </si>
  <si>
    <t>LUANA@GETITALENT.COM.BR</t>
  </si>
  <si>
    <t>DR CHUCRI ZAIDAN</t>
  </si>
  <si>
    <t>F008148</t>
  </si>
  <si>
    <t>SUL SERVIÇOS DE APOIO ADMINISTRATIVO LTDA</t>
  </si>
  <si>
    <t>16.965.117/0001-40</t>
  </si>
  <si>
    <t>sulservcont@gmail.com</t>
  </si>
  <si>
    <t>NELSON TARTUCE</t>
  </si>
  <si>
    <t>F008149</t>
  </si>
  <si>
    <t>Farmácia Nossa Senhora do Rosário (P)</t>
  </si>
  <si>
    <t>Farmácia Nossa Senhora do Rosário</t>
  </si>
  <si>
    <t>Filial_01</t>
  </si>
  <si>
    <t>contas@farmaciarosario.com.br</t>
  </si>
  <si>
    <t>Av São Carlos</t>
  </si>
  <si>
    <t>F008150</t>
  </si>
  <si>
    <t>59.603.977/0002-27</t>
  </si>
  <si>
    <t>Rosário - Filial_02 - Rua Visconde de Inhaúma</t>
  </si>
  <si>
    <t>Filial_02</t>
  </si>
  <si>
    <t>Rua Visconde de Inhaúma</t>
  </si>
  <si>
    <t>F008151</t>
  </si>
  <si>
    <t>59.603.977/0003-08</t>
  </si>
  <si>
    <t>Rosário - Filial_03 - Avenida São Carlos</t>
  </si>
  <si>
    <t>Filial_03</t>
  </si>
  <si>
    <t>F008152</t>
  </si>
  <si>
    <t>59.603.977/0004-99</t>
  </si>
  <si>
    <t>Rosário - Filial_04 - Avenida São Carlos</t>
  </si>
  <si>
    <t>Filial_04</t>
  </si>
  <si>
    <t>F008153</t>
  </si>
  <si>
    <t>59.603.977/0007-31</t>
  </si>
  <si>
    <t>Rosário - Filial_05 - Avenida Sallum</t>
  </si>
  <si>
    <t>Filial_05</t>
  </si>
  <si>
    <t>Avenida Sallum</t>
  </si>
  <si>
    <t>F008154</t>
  </si>
  <si>
    <t>59.603.977/0008-12</t>
  </si>
  <si>
    <t>Rosário - Filial_06 - Rua Miguel Petroni</t>
  </si>
  <si>
    <t>Filial_06</t>
  </si>
  <si>
    <t>Rua Miguel Petroni</t>
  </si>
  <si>
    <t>F008155</t>
  </si>
  <si>
    <t>59.603.977/0009-01</t>
  </si>
  <si>
    <t>Rosário - Filial_07 - Avenida Capitão Luiz Brandão</t>
  </si>
  <si>
    <t>Filial_07</t>
  </si>
  <si>
    <t>Avenida Capitão Luiz Brandão</t>
  </si>
  <si>
    <t>F008156</t>
  </si>
  <si>
    <t>59.603.977/0012-07</t>
  </si>
  <si>
    <t>Rosário - Filial_08 - Avenida Visconde de Inhauma</t>
  </si>
  <si>
    <t>Filial_08</t>
  </si>
  <si>
    <t>Avenida Visconde de Inhauma</t>
  </si>
  <si>
    <t>F008157</t>
  </si>
  <si>
    <t>59.603.977/0013-80</t>
  </si>
  <si>
    <t>Rosário - Filial_09 - Avenida São Carlos</t>
  </si>
  <si>
    <t>Filial_09</t>
  </si>
  <si>
    <t>Avenida São Carlos</t>
  </si>
  <si>
    <t>F008158</t>
  </si>
  <si>
    <t>59.603.977/0014-60</t>
  </si>
  <si>
    <t>Rosário - Filial_10 - Rua dos Ferroviarios</t>
  </si>
  <si>
    <t>Filial_10</t>
  </si>
  <si>
    <t>Rua dos Ferroviarios</t>
  </si>
  <si>
    <t>F008159</t>
  </si>
  <si>
    <t>59.603.977/0015-41</t>
  </si>
  <si>
    <t>Rosário - Filial_12 - Rua Affonso Botelho de Abreu Sampaio</t>
  </si>
  <si>
    <t>Filial_12</t>
  </si>
  <si>
    <t>Rua Affonso Botelho de Abreu Sampaio</t>
  </si>
  <si>
    <t>F008160</t>
  </si>
  <si>
    <t>59.603.977/0016-22</t>
  </si>
  <si>
    <t>Rosário - Filial_13 - Rua Henrique Gregori</t>
  </si>
  <si>
    <t>Filial_13</t>
  </si>
  <si>
    <t>Rua Henrique Gregori</t>
  </si>
  <si>
    <t>F008161</t>
  </si>
  <si>
    <t>59.603.977/0017-03</t>
  </si>
  <si>
    <t>Rosário - Filial_14 - Filial Ipiranga</t>
  </si>
  <si>
    <t>Filial_14</t>
  </si>
  <si>
    <t>Avenida Comendador Alfredo maffei</t>
  </si>
  <si>
    <t>F008162</t>
  </si>
  <si>
    <t>59.603.977/0018-94</t>
  </si>
  <si>
    <t>Rosário - Filial_15 - Av. Jose Munia</t>
  </si>
  <si>
    <t>São Jose Do Rio Preto</t>
  </si>
  <si>
    <t>Filial_15</t>
  </si>
  <si>
    <t>Avenida Jose Munia</t>
  </si>
  <si>
    <t>F008163</t>
  </si>
  <si>
    <t>59.603.977/0019-75</t>
  </si>
  <si>
    <t>Rosário - Filial_16 - Ibaté</t>
  </si>
  <si>
    <t>Brotas</t>
  </si>
  <si>
    <t>Filial_16</t>
  </si>
  <si>
    <t>Avenida São João</t>
  </si>
  <si>
    <t>F008164</t>
  </si>
  <si>
    <t>59.603.977/0021-90</t>
  </si>
  <si>
    <t>Rosário - Filial_17 - Brotas</t>
  </si>
  <si>
    <t>Filial_17</t>
  </si>
  <si>
    <t>Avenida Rodolpho Guimarães</t>
  </si>
  <si>
    <t>F008165</t>
  </si>
  <si>
    <t>59.603.977/0022-70</t>
  </si>
  <si>
    <t>Rosário - Filial_18 - Itirapina</t>
  </si>
  <si>
    <t>Itirapina</t>
  </si>
  <si>
    <t>Filial_18</t>
  </si>
  <si>
    <t>Avenida 1</t>
  </si>
  <si>
    <t>F008166</t>
  </si>
  <si>
    <t>59.603.977/0023-51</t>
  </si>
  <si>
    <t>Rosário - Filial_19 - Av. Dr. Carlos Botelho</t>
  </si>
  <si>
    <t>Filial_19</t>
  </si>
  <si>
    <t>Avenida Dr Carlos Botelho</t>
  </si>
  <si>
    <t>F008167</t>
  </si>
  <si>
    <t>59.603.977/0005-70</t>
  </si>
  <si>
    <t>Rosário - Filial_20 - Depósito</t>
  </si>
  <si>
    <t>Filial_20</t>
  </si>
  <si>
    <t>Rua Américo Jacomino Canhoto</t>
  </si>
  <si>
    <t>F008168</t>
  </si>
  <si>
    <t>59.603.977/0024-32</t>
  </si>
  <si>
    <t>Rosário - Filial_21 - Rua Giacomo Casale</t>
  </si>
  <si>
    <t>Filial_21</t>
  </si>
  <si>
    <t>Rua Giacomo Casale</t>
  </si>
  <si>
    <t>F008169</t>
  </si>
  <si>
    <t>59.603.977/0026-02</t>
  </si>
  <si>
    <t>Rosário - Filial_22 - Avenida Doutor Carlos Botelho</t>
  </si>
  <si>
    <t>Filial_22</t>
  </si>
  <si>
    <t>Avenida Doutor Carlos Botelho</t>
  </si>
  <si>
    <t>F008170</t>
  </si>
  <si>
    <t>59.603.977/0027-85</t>
  </si>
  <si>
    <t>Rosário - Filial_23 - Av. Vicente Laurito</t>
  </si>
  <si>
    <t>Filial_23</t>
  </si>
  <si>
    <t>Avenida Vicente Laurito</t>
  </si>
  <si>
    <t>F008171</t>
  </si>
  <si>
    <t>59.603.977/0025-13</t>
  </si>
  <si>
    <t>Rosário - Filial_24 - Av. Francisco Pereira Lopes</t>
  </si>
  <si>
    <t>Filial_24</t>
  </si>
  <si>
    <t>Avenida Francisco Pereira Lopes</t>
  </si>
  <si>
    <t>F008172</t>
  </si>
  <si>
    <t>59.603.977/0028-66</t>
  </si>
  <si>
    <t>Rosário - Filial_25 - Av. Jose Munia</t>
  </si>
  <si>
    <t>Filial_25</t>
  </si>
  <si>
    <t>F008173</t>
  </si>
  <si>
    <t>59.603.977/0033-23</t>
  </si>
  <si>
    <t>Rosário - Filial_29 - Av. Professor Luiz Augusto de Oliveira</t>
  </si>
  <si>
    <t>Filial_29</t>
  </si>
  <si>
    <t>Av. Professor Luiz Augusto de Oliveira</t>
  </si>
  <si>
    <t>F008174</t>
  </si>
  <si>
    <t>59.603.977/0031-61</t>
  </si>
  <si>
    <t>Filial_26</t>
  </si>
  <si>
    <t>Rua Quinze de Novembro</t>
  </si>
  <si>
    <t>F008175</t>
  </si>
  <si>
    <t>NEO TAGUS INDUSTRIAL LTDA</t>
  </si>
  <si>
    <t>61.092.565/0022-65</t>
  </si>
  <si>
    <t>MARCELO.REIS@CSGD.COM.BR</t>
  </si>
  <si>
    <t>LUIZ ALVES CARDOSO SOBRINHO</t>
  </si>
  <si>
    <t>F008176</t>
  </si>
  <si>
    <t>DOUGLAS PEREIRA MARTINS CONSULTORIA EM TECNOLOGIA DA INFORMACAO LTDA</t>
  </si>
  <si>
    <t>39.654.610/0001-44</t>
  </si>
  <si>
    <t>F008177</t>
  </si>
  <si>
    <t>Aécio Antônio Teixeira Lima</t>
  </si>
  <si>
    <t>38.306.181/0001-51</t>
  </si>
  <si>
    <t>AECIO ANTONIO TEIXEIRA LIMA CONSULTORIA EM TECNOLOGIA DA INFORMACAO LTDA</t>
  </si>
  <si>
    <t>F008178</t>
  </si>
  <si>
    <t>Bruno Gomes Lira</t>
  </si>
  <si>
    <t>39.592.861/0001-41</t>
  </si>
  <si>
    <t>BRUNO GOMES LIRA CONSULTORIA EM TECNOLOGIA DA INFORMACAO LTDA</t>
  </si>
  <si>
    <t>F008179</t>
  </si>
  <si>
    <t>Igor Tavares da Silva</t>
  </si>
  <si>
    <t>19.478.082/0001-02</t>
  </si>
  <si>
    <t>IGOR T. DA SILVA SUPORTE TECNICO EM INFORMATICA</t>
  </si>
  <si>
    <t>F008180</t>
  </si>
  <si>
    <t>Otavio Roberto Vanzella</t>
  </si>
  <si>
    <t>37.094.445/0001-98</t>
  </si>
  <si>
    <t>OTAVIO ROBERTO VANZELLA INFORMATICA</t>
  </si>
  <si>
    <t>F008181</t>
  </si>
  <si>
    <t>Raphaela Ribeiro Leite</t>
  </si>
  <si>
    <t>28.939.922/0001-88</t>
  </si>
  <si>
    <t>RAPHAELA RIBEIRO LEITE 11790476720</t>
  </si>
  <si>
    <t>JoaquiM Floriano</t>
  </si>
  <si>
    <t>F008182</t>
  </si>
  <si>
    <t>MANZASYS TECNOLOGIA DA INFORMACAO LTDA</t>
  </si>
  <si>
    <t>34.706.602/0001-80</t>
  </si>
  <si>
    <t>Sergio</t>
  </si>
  <si>
    <t>F008183</t>
  </si>
  <si>
    <t>V S BORTOLI TECNOLOGIA DA INFORMAÇÃO</t>
  </si>
  <si>
    <t>35.338.561/0001-80</t>
  </si>
  <si>
    <t>Vanessa</t>
  </si>
  <si>
    <t>F008184</t>
  </si>
  <si>
    <t>BRUNA TICIANELLI FONSECA</t>
  </si>
  <si>
    <t>21.355.701/0001-13</t>
  </si>
  <si>
    <t>BRUNA TICIANELLI FONSECA 29691750880</t>
  </si>
  <si>
    <t>F008185</t>
  </si>
  <si>
    <t>LNG ORGANIZACAO DE EVENTOS EIRELI</t>
  </si>
  <si>
    <t>LNG ORGANIZACAO DE EVENTOS</t>
  </si>
  <si>
    <t>douglas.leite@blueprintt.com</t>
  </si>
  <si>
    <t>PATRIARCA</t>
  </si>
  <si>
    <t>F008186</t>
  </si>
  <si>
    <t>PUPUKEA INVESTIMENTOS E PARTICIPACOES LTDA.</t>
  </si>
  <si>
    <t>32.275.028/0001-28</t>
  </si>
  <si>
    <t>FRANCISCA JULIA</t>
  </si>
  <si>
    <t>F008187</t>
  </si>
  <si>
    <t>JOAO GABRIEL MAURICIO DESENVOLVIMENTO DE SOFTWARE LTDA</t>
  </si>
  <si>
    <t>39.437.863/0001-66</t>
  </si>
  <si>
    <t>F008188</t>
  </si>
  <si>
    <t>RODOLPHO SILVEIRA 03296020632</t>
  </si>
  <si>
    <t>37.823.430/0001-13</t>
  </si>
  <si>
    <t>F008189</t>
  </si>
  <si>
    <t>Thainá Bicalho da Silva</t>
  </si>
  <si>
    <t>475.384.238-00</t>
  </si>
  <si>
    <t>F008190</t>
  </si>
  <si>
    <t>CURINGA VEICULOS LTDA</t>
  </si>
  <si>
    <t>02.692.394/0001-11</t>
  </si>
  <si>
    <t>CURINGA VEICULOS</t>
  </si>
  <si>
    <t>Avenida Rondon Pacheco</t>
  </si>
  <si>
    <t>F008191</t>
  </si>
  <si>
    <t>LAB MOTION VÍDEOS LTDA - ME</t>
  </si>
  <si>
    <t>LAB MOTION</t>
  </si>
  <si>
    <t>ADYSTEM@TERRA.COM.BR</t>
  </si>
  <si>
    <t>ALVARENGA</t>
  </si>
  <si>
    <t>F008192</t>
  </si>
  <si>
    <t>CAMILLA PINHEIRO BINNI 41669877809</t>
  </si>
  <si>
    <t>39.764.619/0001-08</t>
  </si>
  <si>
    <t>CBINNI TECH</t>
  </si>
  <si>
    <t>milla.binni@gmail.com</t>
  </si>
  <si>
    <t>dos Coqueiros</t>
  </si>
  <si>
    <t>F008193</t>
  </si>
  <si>
    <t>TGG VIAGENS E TURISMO LTDA</t>
  </si>
  <si>
    <t>TGG VIAGENS</t>
  </si>
  <si>
    <t>financeiro@tggviagens.com.br</t>
  </si>
  <si>
    <t>F008194</t>
  </si>
  <si>
    <t>RENAULT DO BRASIL S.A</t>
  </si>
  <si>
    <t>00.913.443/0001-73</t>
  </si>
  <si>
    <t>RENAULT DO BRASIL S/A</t>
  </si>
  <si>
    <t>Avenida Renault</t>
  </si>
  <si>
    <t>F008195</t>
  </si>
  <si>
    <t>CAMILA MARTIGNAGO 34949841823</t>
  </si>
  <si>
    <t>37.731.766/0001-56</t>
  </si>
  <si>
    <t>camilinhamartignago@gmail.com</t>
  </si>
  <si>
    <t>Frederico Guarinon</t>
  </si>
  <si>
    <t>F008196</t>
  </si>
  <si>
    <t>INAJA NUNES AZEVEDO</t>
  </si>
  <si>
    <t>39.360.592/0001-98</t>
  </si>
  <si>
    <t>RENATA@RBCONTABEIS.COM.BR</t>
  </si>
  <si>
    <t>POTSA COLOMBINA</t>
  </si>
  <si>
    <t>F008197</t>
  </si>
  <si>
    <t>HELLS BRINDES LTDA</t>
  </si>
  <si>
    <t>35.402.297/0001-04</t>
  </si>
  <si>
    <t>HELLS BRINDES</t>
  </si>
  <si>
    <t>financeiro@hellsbrindes.com.br</t>
  </si>
  <si>
    <t>Heloisa Pamplona</t>
  </si>
  <si>
    <t>F008198</t>
  </si>
  <si>
    <t>LIVE KARAOKE EIRELI-ME</t>
  </si>
  <si>
    <t>LIVE KARAOKE</t>
  </si>
  <si>
    <t>contato@livekaraoke.com.br</t>
  </si>
  <si>
    <t>PAULO RIBEIRO DA LUZ</t>
  </si>
  <si>
    <t>F008199</t>
  </si>
  <si>
    <t>Lucas Augusto de Deus da Silva 38845884864</t>
  </si>
  <si>
    <t>26.410.380/0001-26</t>
  </si>
  <si>
    <t>LC DESIGN DIGITAL</t>
  </si>
  <si>
    <t>lucasaugustodesigner@gmail.com</t>
  </si>
  <si>
    <t>R VALERIA</t>
  </si>
  <si>
    <t>F008200</t>
  </si>
  <si>
    <t>SPENCER STUART CONSULTORES GERENCIAIS LTDA</t>
  </si>
  <si>
    <t>48.777.460/0001-57</t>
  </si>
  <si>
    <t>F008201</t>
  </si>
  <si>
    <t>QUADREM BRAZIL LTDA</t>
  </si>
  <si>
    <t>04.178.880/0001-41</t>
  </si>
  <si>
    <t>mrezende@quadrem.com.br</t>
  </si>
  <si>
    <t>CANDELARIA</t>
  </si>
  <si>
    <t>F008202</t>
  </si>
  <si>
    <t>Rafael Kirsneris</t>
  </si>
  <si>
    <t>216.783.808-57</t>
  </si>
  <si>
    <t>F008203</t>
  </si>
  <si>
    <t>PANORAMA DIGITAL TECNOLOGIA DA INFORMACAO LTDA</t>
  </si>
  <si>
    <t>contato@panorama.digital</t>
  </si>
  <si>
    <t>HENRIQUETA MENDES GUERRA</t>
  </si>
  <si>
    <t>F008204</t>
  </si>
  <si>
    <t>STELO S.A</t>
  </si>
  <si>
    <t>14.625.224/0001-01</t>
  </si>
  <si>
    <t>XINGU</t>
  </si>
  <si>
    <t>F008205</t>
  </si>
  <si>
    <t>ACTION SYSTEMS SERVICOS EM INFORMATICA LTDA</t>
  </si>
  <si>
    <t>09.340.979/0001-11</t>
  </si>
  <si>
    <t>SOCIETARIO@TERCEIRIZACAOCONTABIL.COM.BR</t>
  </si>
  <si>
    <t>F008206</t>
  </si>
  <si>
    <t>01.771.935/0008-00</t>
  </si>
  <si>
    <t>vendas07@startwork.com.br</t>
  </si>
  <si>
    <t>F008207</t>
  </si>
  <si>
    <t>MINDLAB AI SOLUTIONS CONSULTORIA EM TECNOLOGIA LTDA</t>
  </si>
  <si>
    <t>37.553.305/0001-30</t>
  </si>
  <si>
    <t>F008208</t>
  </si>
  <si>
    <t>GLAUBER A. DE CASTRO PROJETOS</t>
  </si>
  <si>
    <t>39.802.200/0001-01</t>
  </si>
  <si>
    <t>F008209</t>
  </si>
  <si>
    <t>TK COMUNICAÇÃO VISUAL EIRELI</t>
  </si>
  <si>
    <t>TK GROUP</t>
  </si>
  <si>
    <t>lucas@tkgroup.com.br;adm2@tkgroup.com.br</t>
  </si>
  <si>
    <t>CARNEIRO DA CUNHA</t>
  </si>
  <si>
    <t>F008210</t>
  </si>
  <si>
    <t>LOJA0_PEN2</t>
  </si>
  <si>
    <t>RUA DA FARINHA</t>
  </si>
  <si>
    <t>F008211</t>
  </si>
  <si>
    <t>FARMACIA NOSSA SENHORA DO ROSÁRIO</t>
  </si>
  <si>
    <t>59.603.977/0032-42</t>
  </si>
  <si>
    <t>Rosário - Filial_28 - Avenida Regeti Arab</t>
  </si>
  <si>
    <t>Filial_28</t>
  </si>
  <si>
    <t>Avenida Reget Arab</t>
  </si>
  <si>
    <t>F008212</t>
  </si>
  <si>
    <t>SuperPrix Maracanã</t>
  </si>
  <si>
    <t>02.618.563/0006-88</t>
  </si>
  <si>
    <t>Rua SAO FRANCISCO XAVIER</t>
  </si>
  <si>
    <t>F008213</t>
  </si>
  <si>
    <t>SuperPrix Penha</t>
  </si>
  <si>
    <t>02.618.563/0013-07</t>
  </si>
  <si>
    <t>Superprix Supermercados</t>
  </si>
  <si>
    <t>Rua NICARAGUA</t>
  </si>
  <si>
    <t>F008214</t>
  </si>
  <si>
    <t>SuperPrix Estácio</t>
  </si>
  <si>
    <t>02.618.563/0005-05</t>
  </si>
  <si>
    <t>Rua HADDOCK LOBO</t>
  </si>
  <si>
    <t>F008215</t>
  </si>
  <si>
    <t>SuperPrix Verdun</t>
  </si>
  <si>
    <t>02.618.563/0004-16</t>
  </si>
  <si>
    <t>Rua BARAO DE MESQUITA</t>
  </si>
  <si>
    <t>F008216</t>
  </si>
  <si>
    <t>SuperPrix Tijuca</t>
  </si>
  <si>
    <t>02.618.563/0018-11</t>
  </si>
  <si>
    <t>Rua CONDE DE BONFIM</t>
  </si>
  <si>
    <t>F008217</t>
  </si>
  <si>
    <t>SuperPrix Engenho Novo</t>
  </si>
  <si>
    <t>02.618.563/0008-40</t>
  </si>
  <si>
    <t>Rua BARAO DO BOM RETIRO</t>
  </si>
  <si>
    <t>F008218</t>
  </si>
  <si>
    <t>SuperPrix Riachuelo</t>
  </si>
  <si>
    <t>02.618.563/0007-69</t>
  </si>
  <si>
    <t>Rua 24 DE MAIO</t>
  </si>
  <si>
    <t>F008219</t>
  </si>
  <si>
    <t>SuperPrix Grajaú</t>
  </si>
  <si>
    <t>02.618.563/0009-20</t>
  </si>
  <si>
    <t>Rua PC EDMUNDO REGO</t>
  </si>
  <si>
    <t>F008220</t>
  </si>
  <si>
    <t>SuperPrix Meier</t>
  </si>
  <si>
    <t>02.618.563/0014-98</t>
  </si>
  <si>
    <t>Rua LUCIDIO LAGO</t>
  </si>
  <si>
    <t>F008221</t>
  </si>
  <si>
    <t>SuperPrix Niterói Icaraí</t>
  </si>
  <si>
    <t>02.618.563/0015-79</t>
  </si>
  <si>
    <t>Avenida SETE DE SETEMBRO</t>
  </si>
  <si>
    <t>F008222</t>
  </si>
  <si>
    <t>SuperPrix Tijuca 2</t>
  </si>
  <si>
    <t>02.618.563/0016-50</t>
  </si>
  <si>
    <t>F008223</t>
  </si>
  <si>
    <t>SuperPrix Copacabana</t>
  </si>
  <si>
    <t>02.618.563/0019-00</t>
  </si>
  <si>
    <t>Avenida  NOSSA SENHORA DE COPACABANA</t>
  </si>
  <si>
    <t>F008224</t>
  </si>
  <si>
    <t>SuperPrix Niterói Icaraí 2</t>
  </si>
  <si>
    <t>02.618.563/0021-17</t>
  </si>
  <si>
    <t>Rua GAVIAO PEIXOTO</t>
  </si>
  <si>
    <t>F008225</t>
  </si>
  <si>
    <t>SuperPrix Barra da Tijuca</t>
  </si>
  <si>
    <t>02.618.563/0023-89</t>
  </si>
  <si>
    <t>Rua VISCONDE DE PIRAJA</t>
  </si>
  <si>
    <t>F008226</t>
  </si>
  <si>
    <t>SuperPrix Ipanema</t>
  </si>
  <si>
    <t>02.618.563/0024-60</t>
  </si>
  <si>
    <t>SuperPrix Supermercados</t>
  </si>
  <si>
    <t>Rua BRUNO GIORGI</t>
  </si>
  <si>
    <t>F008227</t>
  </si>
  <si>
    <t>SuperPrix Ipanema 2</t>
  </si>
  <si>
    <t>02.618.563/0025-40</t>
  </si>
  <si>
    <t>Rua BARAO DA TORRE</t>
  </si>
  <si>
    <t>F008228</t>
  </si>
  <si>
    <t>MAS VINO COMERCIO DE BEBIDAS EIRELI</t>
  </si>
  <si>
    <t>29.872.519/0001-41</t>
  </si>
  <si>
    <t>MAS VINO</t>
  </si>
  <si>
    <t>MPSS1990@GMAIL.COM</t>
  </si>
  <si>
    <t>Q CL SUL 306 BLOCO B LOJA</t>
  </si>
  <si>
    <t>F008229</t>
  </si>
  <si>
    <t>WIRECARD BRAZIL S.A.</t>
  </si>
  <si>
    <t>08.718.431/0001-08</t>
  </si>
  <si>
    <t>CONTROLADORIA@MOIP.COM.BR</t>
  </si>
  <si>
    <t>F008230</t>
  </si>
  <si>
    <t>CFK COMERCIO DE ALIMENTOS LTDA (MATRIZ)</t>
  </si>
  <si>
    <t>Alameda Rio Negro</t>
  </si>
  <si>
    <t>F008231</t>
  </si>
  <si>
    <t>BOBS SHOPPING CATUAI</t>
  </si>
  <si>
    <t>27.427.627/0001-80</t>
  </si>
  <si>
    <t>BOB'S</t>
  </si>
  <si>
    <t>RODOVIA CELSO GARCIA SID</t>
  </si>
  <si>
    <t>F008232</t>
  </si>
  <si>
    <t>QUIOSQUE SHOPPING CATUAI 1</t>
  </si>
  <si>
    <t>27.427.627/0002-60</t>
  </si>
  <si>
    <t>F008233</t>
  </si>
  <si>
    <t>BOB'S QUIOSQUE SHOPPING SÃO GONÇALO</t>
  </si>
  <si>
    <t>21.584.098/0003-03</t>
  </si>
  <si>
    <t>AV SAO GONCALO</t>
  </si>
  <si>
    <t>F008234</t>
  </si>
  <si>
    <t>BOB'S QUIOSQUE SHOPPING SAO GONÇALO II</t>
  </si>
  <si>
    <t>21.584.098/0004-94</t>
  </si>
  <si>
    <t>BOBS_101</t>
  </si>
  <si>
    <t>F008235</t>
  </si>
  <si>
    <t>BOB'S QUIOSQUE SHOPPING TOP IGUACU 2 PISO</t>
  </si>
  <si>
    <t>24.427.303/0003-15</t>
  </si>
  <si>
    <t>BOBS_102</t>
  </si>
  <si>
    <t>AV GOVERNADOR ROBERTO SILVEIRA</t>
  </si>
  <si>
    <t>F008236</t>
  </si>
  <si>
    <t>BOB'S QUIOSQUE SHOPPING TOP IGUACU I N</t>
  </si>
  <si>
    <t>24.427.303/0002-34</t>
  </si>
  <si>
    <t>BOBS_103</t>
  </si>
  <si>
    <t>F008237</t>
  </si>
  <si>
    <t>BOB'S QUIOSQUE ILHA PLAZA III</t>
  </si>
  <si>
    <t>05.878.399/0005-55</t>
  </si>
  <si>
    <t>RUA MAESTRO PAULO E SILVA</t>
  </si>
  <si>
    <t>F008238</t>
  </si>
  <si>
    <t>BOB'S BOBS SHAKES - QUIOSQUE SHOPPING PARK SUL</t>
  </si>
  <si>
    <t>30.571.156/0001-93</t>
  </si>
  <si>
    <t>VOLTA REDONDA</t>
  </si>
  <si>
    <t>BOBS_108</t>
  </si>
  <si>
    <t>RODOVIA DOS METALURGICOS</t>
  </si>
  <si>
    <t>F008239</t>
  </si>
  <si>
    <t>RODRIGO FERNANDES BENTO PRODUÇÕES</t>
  </si>
  <si>
    <t>PILANTRAGI</t>
  </si>
  <si>
    <t>rodrigo@pilantragi.com.br</t>
  </si>
  <si>
    <t>Lorenzo Spena</t>
  </si>
  <si>
    <t>F008240</t>
  </si>
  <si>
    <t>Fernanda Feitosa Costa</t>
  </si>
  <si>
    <t>352.709.928-09</t>
  </si>
  <si>
    <t>F008241</t>
  </si>
  <si>
    <t>Rafael Tadeu Cardoso</t>
  </si>
  <si>
    <t>396.628.998-98</t>
  </si>
  <si>
    <t>F008242</t>
  </si>
  <si>
    <t>WEWORK SERVICOS DE ESCRITORIO LTDA.</t>
  </si>
  <si>
    <t>23.301.943/0014-74</t>
  </si>
  <si>
    <t>FATURAMENTO@WEWORK.COM</t>
  </si>
  <si>
    <t>F008243</t>
  </si>
  <si>
    <t>ALPES ACESSORIOS FOTOGRAFICOS LTDA</t>
  </si>
  <si>
    <t>20.513.193/0001-91</t>
  </si>
  <si>
    <t>ALPESFOTOBR@HOTMAIL.COM</t>
  </si>
  <si>
    <t>JAU</t>
  </si>
  <si>
    <t>F008244</t>
  </si>
  <si>
    <t>L.F.A COSTA</t>
  </si>
  <si>
    <t>39.231.298/0001-86</t>
  </si>
  <si>
    <t>LFABACK@GMAIL.COM</t>
  </si>
  <si>
    <t>VISC DE PARNAIBA</t>
  </si>
  <si>
    <t>F008245</t>
  </si>
  <si>
    <t>BRASIL INTER COMEX ELETRONICOS E INFORMATICA EIRELI</t>
  </si>
  <si>
    <t>INPOWER</t>
  </si>
  <si>
    <t>EVELYN.CASSIMIRO@SEVILHA.COM.BR</t>
  </si>
  <si>
    <t>AURORA</t>
  </si>
  <si>
    <t>F008246</t>
  </si>
  <si>
    <t>FUNDACAO SAO PAULO</t>
  </si>
  <si>
    <t>60.990.751/0001-24</t>
  </si>
  <si>
    <t>PUC</t>
  </si>
  <si>
    <t>CJFUNDASP@PUCSP.BR</t>
  </si>
  <si>
    <t>JOAO RAMALHO</t>
  </si>
  <si>
    <t>F008247</t>
  </si>
  <si>
    <t>47.508.411/1456-34</t>
  </si>
  <si>
    <t>paulo.souza@grupopaodeacucar.com.br</t>
  </si>
  <si>
    <t>F008248</t>
  </si>
  <si>
    <t>RESTAURANTE BACALHAU E VINHO DO ITAIM LTDA.</t>
  </si>
  <si>
    <t>EXPEDIENTE@CONTABILTRES.COM.BR</t>
  </si>
  <si>
    <t>35.359.971/0001-07</t>
  </si>
  <si>
    <t>F008249</t>
  </si>
  <si>
    <t>AMALFI COMERCIO DE PRODUTOS ALIMENTICIOS LTDA</t>
  </si>
  <si>
    <t>18.107.704/0002-04</t>
  </si>
  <si>
    <t>BRIGADEIRO@CHOCOLATESBRASILCACAU.COM.BR</t>
  </si>
  <si>
    <t>F008250</t>
  </si>
  <si>
    <t>CALFER ITAIM CAFE E BOMBONIERE - EIRELI</t>
  </si>
  <si>
    <t>32.814.464/0001-28</t>
  </si>
  <si>
    <t>PROCESSOS@SILVERIO.COM.BR</t>
  </si>
  <si>
    <t>F008251</t>
  </si>
  <si>
    <t>Raphael Barros da Silva</t>
  </si>
  <si>
    <t>078.874.446-16</t>
  </si>
  <si>
    <t>raphael.silva@dotz.com</t>
  </si>
  <si>
    <t>F008252</t>
  </si>
  <si>
    <t>ANTONIO MARCOS COSTA ABREU 01959036505</t>
  </si>
  <si>
    <t>27.536.913/0001-83</t>
  </si>
  <si>
    <t>antonioabreu@gmail.com</t>
  </si>
  <si>
    <t>DA INDEPENDENCIA</t>
  </si>
  <si>
    <t>F008253</t>
  </si>
  <si>
    <t>Eyshila Silva Soares</t>
  </si>
  <si>
    <t>480.912.108-92</t>
  </si>
  <si>
    <t>eyshila.silva@dotz.com</t>
  </si>
  <si>
    <t>F008254</t>
  </si>
  <si>
    <t>DOUGLAS DA C PINHEIRO LTDA</t>
  </si>
  <si>
    <t>40.054.170/0001-73</t>
  </si>
  <si>
    <t>Douglas Da Costa</t>
  </si>
  <si>
    <t>F008255</t>
  </si>
  <si>
    <t>BRENO CEZAR DIAS TECNOLOGIA DA INFORMAÇÃO</t>
  </si>
  <si>
    <t>40.032.272/0001-98</t>
  </si>
  <si>
    <t>Breno Cezar Dias</t>
  </si>
  <si>
    <t>F008256</t>
  </si>
  <si>
    <t>JEFFERSON SANTOS DA CONCEICAO</t>
  </si>
  <si>
    <t>40.047.432/0001-72</t>
  </si>
  <si>
    <t>F008257</t>
  </si>
  <si>
    <t>OLIVEIRA SANTOS TRANSPORTES EIRELI - ME</t>
  </si>
  <si>
    <t>29.228.999/0001-02</t>
  </si>
  <si>
    <t>OLS TRANSPORTES</t>
  </si>
  <si>
    <t>R JOSE MESSIAS VILAS BOAS</t>
  </si>
  <si>
    <t>F008258</t>
  </si>
  <si>
    <t>IRKONSULT CONSULTORIA EMPRESARIAL LTDA</t>
  </si>
  <si>
    <t>26907265/0001-61</t>
  </si>
  <si>
    <t>IRKONSULT</t>
  </si>
  <si>
    <t>ariane.pires@irkohirashima.com.br</t>
  </si>
  <si>
    <t>CARDEAL ARCOVERDE</t>
  </si>
  <si>
    <t>F008259</t>
  </si>
  <si>
    <t>Fidelity Translations Ltda</t>
  </si>
  <si>
    <t>atendimento2@fidelity.com.br</t>
  </si>
  <si>
    <t>LIBERO BADARO</t>
  </si>
  <si>
    <t>F008260</t>
  </si>
  <si>
    <t>JONATHAN HENRIQUE ALVES MARTINS 12757676644</t>
  </si>
  <si>
    <t>JARBAS CHAUFFEUR TRANSPORTES</t>
  </si>
  <si>
    <t>fabiof780@gmail.com</t>
  </si>
  <si>
    <t>MIGUEL ANGELO</t>
  </si>
  <si>
    <t>F008261</t>
  </si>
  <si>
    <t>Josivan Santos da Silva</t>
  </si>
  <si>
    <t>17.944.572/0001-21</t>
  </si>
  <si>
    <t>NENOREPAROSEREFORMAS@GMAIL.COM</t>
  </si>
  <si>
    <t>LD DA GLORIA</t>
  </si>
  <si>
    <t>F008262</t>
  </si>
  <si>
    <t>DANICA SERVIÇOS ADMINISTRATIVOS LTDA - ME</t>
  </si>
  <si>
    <t>F008263</t>
  </si>
  <si>
    <t>ABA - SERVICOS DE TREINAMENTO E APRESENTACAO LTDA</t>
  </si>
  <si>
    <t>10.544.968/0001-32</t>
  </si>
  <si>
    <t>ABA ALL PRESENTATIONS - SERVICOS LTDA</t>
  </si>
  <si>
    <t>ALESSANDRA@ALLPRESENTATIONS.COM.BR</t>
  </si>
  <si>
    <t>JOSE PEDRO DO AMARAL</t>
  </si>
  <si>
    <t>F008264</t>
  </si>
  <si>
    <t>VERTICE &amp; MASC - AUDITORIA CONTABIL</t>
  </si>
  <si>
    <t>02.796.387/0001-60</t>
  </si>
  <si>
    <t>VÉRTICE</t>
  </si>
  <si>
    <t>daniel@verticeconsultoria.com.br</t>
  </si>
  <si>
    <t>F008265</t>
  </si>
  <si>
    <t>QULTURE INFORMATICA LTDA</t>
  </si>
  <si>
    <t>QULTURE ROCKS</t>
  </si>
  <si>
    <t>renata.santos@qulture.rocks</t>
  </si>
  <si>
    <t>Vicente Pizon</t>
  </si>
  <si>
    <t>F008266</t>
  </si>
  <si>
    <t>William Abreu de Souza</t>
  </si>
  <si>
    <t>352.178.648-00</t>
  </si>
  <si>
    <t>F008267</t>
  </si>
  <si>
    <t>DEXTRA TECNOLOGIA S/A</t>
  </si>
  <si>
    <t>40.181.118/0001-88</t>
  </si>
  <si>
    <t>financeiro@dextra.com.br</t>
  </si>
  <si>
    <t>Dr. Ricardo Benetton Martins</t>
  </si>
  <si>
    <t>F008268</t>
  </si>
  <si>
    <t>OSWALDO DA SILVA NICACIO JUNIOR CONSULTORIA EM TECNOLOGIA DA INFORMACAO LTDA</t>
  </si>
  <si>
    <t>39.998.161/0001-51</t>
  </si>
  <si>
    <t>Oswaldo Da Silva Nicacio Junior Consultoria Em Tecnologia Da Informação</t>
  </si>
  <si>
    <t>EDEWELS BARCELOS</t>
  </si>
  <si>
    <t>F008269</t>
  </si>
  <si>
    <t>INITIARE CONSULTORIA EM INFORMATICA LTDA</t>
  </si>
  <si>
    <t>SAN_MENEZES@ICLOUD.COM</t>
  </si>
  <si>
    <t>LAURA JAQUES GARCIA</t>
  </si>
  <si>
    <t>F008270</t>
  </si>
  <si>
    <t>RIVERA COMUNICAÇÃO LTDA</t>
  </si>
  <si>
    <t>paulorivera.mail@gmail.com</t>
  </si>
  <si>
    <t>aibi</t>
  </si>
  <si>
    <t>F008271</t>
  </si>
  <si>
    <t>SENIOR SISTEMAS S/A</t>
  </si>
  <si>
    <t>80.680.093/0023-97</t>
  </si>
  <si>
    <t>Itau</t>
  </si>
  <si>
    <t>MARGINAL EMICOL</t>
  </si>
  <si>
    <t>F008272</t>
  </si>
  <si>
    <t>Rethink Tecnologia da Informação Ltda</t>
  </si>
  <si>
    <t>26.746.932/0001-71</t>
  </si>
  <si>
    <t>Rethink Web Service</t>
  </si>
  <si>
    <t>alexandre.paraiso@rethink.dev</t>
  </si>
  <si>
    <t>Ouro Fino 99983-0215</t>
  </si>
  <si>
    <t>F008273</t>
  </si>
  <si>
    <t>GUILHERME ALMEIDA BARBOSA SILVA CONSULTORIA EM TECNOLOGIA DA INFORMACAO LTDA</t>
  </si>
  <si>
    <t>40.022.821/0001-43</t>
  </si>
  <si>
    <t>F008274</t>
  </si>
  <si>
    <t>Maria Gabriella da Silva Dias</t>
  </si>
  <si>
    <t>007.244.982-90</t>
  </si>
  <si>
    <t>gabriella.dias@dotz.com</t>
  </si>
  <si>
    <t>F008275</t>
  </si>
  <si>
    <t>New Relic, inc</t>
  </si>
  <si>
    <t>billing@newrelic.com</t>
  </si>
  <si>
    <t>188 Spear St., Suite 1200</t>
  </si>
  <si>
    <t>F008276</t>
  </si>
  <si>
    <t>54.517.628/0013-21</t>
  </si>
  <si>
    <t>eloisa.oliveira@linx.com.br</t>
  </si>
  <si>
    <t>VEREADOR JOAQUIM DA SILVA MARTHA</t>
  </si>
  <si>
    <t>F008277</t>
  </si>
  <si>
    <t>TECH AND SOUL COMUNICAÇÃO E MARKETING LTDA</t>
  </si>
  <si>
    <t>MARCELO.ZAINE@TECHANDSOUL.COM.BR</t>
  </si>
  <si>
    <t>ARAPIRACA</t>
  </si>
  <si>
    <t>F008278</t>
  </si>
  <si>
    <t>CMJ - COMERCIO DE VEICULOS LTDA</t>
  </si>
  <si>
    <t>05.026.792/0001-97</t>
  </si>
  <si>
    <t>VENTUNO</t>
  </si>
  <si>
    <t>RICARDOPEDROZO@UOL.COM.BR</t>
  </si>
  <si>
    <t>AV DOUTOR GASTAO VIDIGAL</t>
  </si>
  <si>
    <t>F008279</t>
  </si>
  <si>
    <t>BOBS QQ2 SHOPPAULISTA</t>
  </si>
  <si>
    <t>20.558.277/0002-22</t>
  </si>
  <si>
    <t>RUA 13 DE MAIO</t>
  </si>
  <si>
    <t>F008280</t>
  </si>
  <si>
    <t>BOBS QQ1 SHOPPAULISTA</t>
  </si>
  <si>
    <t>20.558.277/0001-41</t>
  </si>
  <si>
    <t>BOBS_05</t>
  </si>
  <si>
    <t>BOBS_57</t>
  </si>
  <si>
    <t>F008281</t>
  </si>
  <si>
    <t>BOBS SHOP PAULISTA</t>
  </si>
  <si>
    <t>17.980.310/0005-46</t>
  </si>
  <si>
    <t>BOBS_37</t>
  </si>
  <si>
    <t>F008282</t>
  </si>
  <si>
    <t>BOBS AEROPORTO CUMBICA</t>
  </si>
  <si>
    <t>17.980.310/0003-84</t>
  </si>
  <si>
    <t>BOBS_55</t>
  </si>
  <si>
    <t>RODOVIA HELIO SMIDT</t>
  </si>
  <si>
    <t>F008283</t>
  </si>
  <si>
    <t>Bob's Mezanino</t>
  </si>
  <si>
    <t>17.980.310/0002-01</t>
  </si>
  <si>
    <t>BOBS_53</t>
  </si>
  <si>
    <t>F008284</t>
  </si>
  <si>
    <t>18.810.974/0002-87</t>
  </si>
  <si>
    <t>F008285</t>
  </si>
  <si>
    <t>AD FEIRAS, CONGRESSOS E VIAGENS LTDA</t>
  </si>
  <si>
    <t>AD FEIRAS</t>
  </si>
  <si>
    <t>renato@grupoadtur.com.br</t>
  </si>
  <si>
    <t>F008286</t>
  </si>
  <si>
    <t>ENJOY MARKETING E MIDIAS DIGITAIS</t>
  </si>
  <si>
    <t>ENJOY MIDIAS</t>
  </si>
  <si>
    <t>ADOLFO PORTO</t>
  </si>
  <si>
    <t>F008287</t>
  </si>
  <si>
    <t>Slack Technologies Limited</t>
  </si>
  <si>
    <t>Dublin</t>
  </si>
  <si>
    <t>Hatch Street</t>
  </si>
  <si>
    <t>Irlanda</t>
  </si>
  <si>
    <t>F008288</t>
  </si>
  <si>
    <t>BARIGUI VEICULOS LTDA</t>
  </si>
  <si>
    <t>79.763.884/0009-43</t>
  </si>
  <si>
    <t>Rua das Missões</t>
  </si>
  <si>
    <t>F008289</t>
  </si>
  <si>
    <t>BRUNO LUIZ SOARES 34953966830</t>
  </si>
  <si>
    <t>29.859.503/0001-07</t>
  </si>
  <si>
    <t>brunolsoaress@hotmail.com</t>
  </si>
  <si>
    <t>MINISTRO NELSON SAMPAIO</t>
  </si>
  <si>
    <t>F008290</t>
  </si>
  <si>
    <t>JOHN &amp; HACKMANN DESIGN GRAFICO LTDA</t>
  </si>
  <si>
    <t>30.710.932/0001-99</t>
  </si>
  <si>
    <t>JOAOFHACK@JOHNANDHACKMANN.COM</t>
  </si>
  <si>
    <t>MARILAND</t>
  </si>
  <si>
    <t>F008291</t>
  </si>
  <si>
    <t>Luiz Henrique Abrantes Escobar</t>
  </si>
  <si>
    <t>029.298.107-42</t>
  </si>
  <si>
    <t>F008292</t>
  </si>
  <si>
    <t>SERRA VERDE - COMERCIAL DE MOTOS LTDA</t>
  </si>
  <si>
    <t>01.637.531/0002-33</t>
  </si>
  <si>
    <t>SERRA VERDE</t>
  </si>
  <si>
    <t>serraverdehonda@uol.com.br</t>
  </si>
  <si>
    <t>Rua Roraima</t>
  </si>
  <si>
    <t>F008293</t>
  </si>
  <si>
    <t>MUNTZ SERVICOS DE MARKETING E PUBLICIDADE LTDA</t>
  </si>
  <si>
    <t>23.518.455/0001-07</t>
  </si>
  <si>
    <t>MUNTZ CREATIVE THINKING</t>
  </si>
  <si>
    <t>DIEGO@MUNTZ.COM.BR</t>
  </si>
  <si>
    <t>SRTVS QUADRA 701 BLOCO O</t>
  </si>
  <si>
    <t>F008294</t>
  </si>
  <si>
    <t>IVES IURE MAGALHAES ANCELMO DESENVOLVIMENTO</t>
  </si>
  <si>
    <t>29.306.076/0001-21</t>
  </si>
  <si>
    <t>F008295</t>
  </si>
  <si>
    <t>Renato José Oliveira de Araujo</t>
  </si>
  <si>
    <t>40.503.264/0001-82</t>
  </si>
  <si>
    <t>RENATO JOSÉ OLIVEIRA DE ARAUJO CONSULTORIA E TECNOLOGIA DA INFORMACAO LTDA</t>
  </si>
  <si>
    <t>F008296</t>
  </si>
  <si>
    <t>07.158.073/0015-50</t>
  </si>
  <si>
    <t>237 - Paulistão São Bernardo do Campo</t>
  </si>
  <si>
    <t>Avenida do Taboão</t>
  </si>
  <si>
    <t>F008297</t>
  </si>
  <si>
    <t>Angeloni Porto Belo - Meia Praia</t>
  </si>
  <si>
    <t>83.646.984/0099-13</t>
  </si>
  <si>
    <t>jose.sigismondi@angeloni.com.br; cptrocas@dotz.com</t>
  </si>
  <si>
    <t>Rodovia BR 101, KM154</t>
  </si>
  <si>
    <t>F008298</t>
  </si>
  <si>
    <t>Angeloni Champagnat</t>
  </si>
  <si>
    <t>83.646.984/0096-70</t>
  </si>
  <si>
    <t>cyd.lucena@angeloni.com.br</t>
  </si>
  <si>
    <t>Rua Padre Agostinho</t>
  </si>
  <si>
    <t>F008299</t>
  </si>
  <si>
    <t>Angeloni Monte Verde</t>
  </si>
  <si>
    <t>83.646.984/0101-72</t>
  </si>
  <si>
    <t>jose.sigismondi@angeloni.com.br</t>
  </si>
  <si>
    <t>Rodovia José Carlos Daux SC 401</t>
  </si>
  <si>
    <t>F008300</t>
  </si>
  <si>
    <t>Farmácia 117 – Angeloni Champagnat</t>
  </si>
  <si>
    <t>83.646.984/0097-51</t>
  </si>
  <si>
    <t>F008301</t>
  </si>
  <si>
    <t>Angeloni Farmácia Porto Belo - Meia Praia</t>
  </si>
  <si>
    <t>83.646.984/0100-91</t>
  </si>
  <si>
    <t>Rodovia BR 101 KM 154</t>
  </si>
  <si>
    <t>F008302</t>
  </si>
  <si>
    <t>03.720.882/0026-06</t>
  </si>
  <si>
    <t>Loja 22 Júlio Ventura</t>
  </si>
  <si>
    <t>paula.cunha@dotz.com</t>
  </si>
  <si>
    <t>Avenida Barão de Studart</t>
  </si>
  <si>
    <t>F008303</t>
  </si>
  <si>
    <t>WECARE | CENTRO DE SERVIÇO AUTORIZADO APPLE</t>
  </si>
  <si>
    <t>03.676.397/0001-24</t>
  </si>
  <si>
    <t>WECARE REPAIR VILA MADALENA LTDA.</t>
  </si>
  <si>
    <t>vilamadalena@wecare.repair</t>
  </si>
  <si>
    <t>PURPURINA</t>
  </si>
  <si>
    <t>F008304</t>
  </si>
  <si>
    <t>22.069.520/0014-08</t>
  </si>
  <si>
    <t>BH - Supermercados Rex Varginha Vila Barcelona 13</t>
  </si>
  <si>
    <t>Rua São Judas Tadeu</t>
  </si>
  <si>
    <t>F008305</t>
  </si>
  <si>
    <t>22.069.520/0020-56</t>
  </si>
  <si>
    <t>BH - Supermercados Rex Varginha Centro 20</t>
  </si>
  <si>
    <t>felipe.alvarenga@dotz.com</t>
  </si>
  <si>
    <t>Rua Rio de Janeiro</t>
  </si>
  <si>
    <t>F008306</t>
  </si>
  <si>
    <t>38.947.348/0001-63</t>
  </si>
  <si>
    <t>F008307</t>
  </si>
  <si>
    <t>DIMASA - DISTRIBUIDORA DE MAQUINAS AUTOMOTORAS SERVICOS E AUTOPECAS LTDA</t>
  </si>
  <si>
    <t>82.563.461/0005-60</t>
  </si>
  <si>
    <t>DIMASA</t>
  </si>
  <si>
    <t>CRICIÚMA</t>
  </si>
  <si>
    <t>agnaldo@dimasa.com.br</t>
  </si>
  <si>
    <t>IMIGRANTE MELLER</t>
  </si>
  <si>
    <t>F008308</t>
  </si>
  <si>
    <t>Gisele Ferreira Bispo</t>
  </si>
  <si>
    <t>478.781.358-78</t>
  </si>
  <si>
    <t>F008309</t>
  </si>
  <si>
    <t>Fernanda Coelho  Lopes</t>
  </si>
  <si>
    <t>339.882.388-21</t>
  </si>
  <si>
    <t>F008310</t>
  </si>
  <si>
    <t>COMPASSO INFORMATICA S/A</t>
  </si>
  <si>
    <t>00.271.032/0001-21</t>
  </si>
  <si>
    <t>BR DE LIMEIRA</t>
  </si>
  <si>
    <t>F008311</t>
  </si>
  <si>
    <t>WEVERTON ALVARO AGUIAR DOS SANTOS 45836500860</t>
  </si>
  <si>
    <t>40.448.603/0001-75</t>
  </si>
  <si>
    <t>WEWERTON@YAHOO.COM.BR</t>
  </si>
  <si>
    <t>JULIO CESAR DE CAMPOS</t>
  </si>
  <si>
    <t>F008312</t>
  </si>
  <si>
    <t>ECCO SERVICE SERVIÇOS AMBIENTAIS S/C LTDA</t>
  </si>
  <si>
    <t>05.393.212/0001-08</t>
  </si>
  <si>
    <t>eccoservice.financeiro@gmail.com</t>
  </si>
  <si>
    <t>F008313</t>
  </si>
  <si>
    <t>JELTA VEICULOS E MAQUINAS LTDA</t>
  </si>
  <si>
    <t>05.385.026/0003-80</t>
  </si>
  <si>
    <t>JELTA VEICULOS</t>
  </si>
  <si>
    <t>Av. João XXIII</t>
  </si>
  <si>
    <t>F008314</t>
  </si>
  <si>
    <t>MARANHÃO MOTOS LTDA</t>
  </si>
  <si>
    <t>04.448.893/0001-93</t>
  </si>
  <si>
    <t>MARANHÃO MOTOS</t>
  </si>
  <si>
    <t>SANTA INES</t>
  </si>
  <si>
    <t>AV CASTELO BRANCO</t>
  </si>
  <si>
    <t>F008315</t>
  </si>
  <si>
    <t>BB TECNOLOGIA E SERVICOS S.A</t>
  </si>
  <si>
    <t>42.318.949/0013-18</t>
  </si>
  <si>
    <t>dicoc@bbts.com.br</t>
  </si>
  <si>
    <t>ST SEPN SETOR DE EDIFICIOS DE UTIL.PUBLICA NORTEQD.</t>
  </si>
  <si>
    <t>F008316</t>
  </si>
  <si>
    <t>COGITTO ECOMMERCE SOFTWARE LTDA</t>
  </si>
  <si>
    <t>17.767.999/0001-00</t>
  </si>
  <si>
    <t>Jáder</t>
  </si>
  <si>
    <t>F008317</t>
  </si>
  <si>
    <t>FABIO LUIZ MOURA SERVICOS DE INFORMATICA</t>
  </si>
  <si>
    <t>38.778.357/0001-78</t>
  </si>
  <si>
    <t>FABIO LUIZ MOURA</t>
  </si>
  <si>
    <t>F008318</t>
  </si>
  <si>
    <t>Julio César Rodrigues Martins</t>
  </si>
  <si>
    <t>29.328.345/0001-50</t>
  </si>
  <si>
    <t>JULIO CESAR RODRIGUES MARTINS 38446686830</t>
  </si>
  <si>
    <t>F008319</t>
  </si>
  <si>
    <t>ACGT SERVIÇOS DE CALL CENTER</t>
  </si>
  <si>
    <t>ACGT</t>
  </si>
  <si>
    <t>POA</t>
  </si>
  <si>
    <t>dalila.chaul@tmktbrasil.com.br</t>
  </si>
  <si>
    <t>F008320</t>
  </si>
  <si>
    <t>MAAC Travel Corporate Ltda</t>
  </si>
  <si>
    <t>MAAC Travel Corporate</t>
  </si>
  <si>
    <t>cadastro@maactravel.com.br</t>
  </si>
  <si>
    <t>Raja Gabaglia,</t>
  </si>
  <si>
    <t>F008321</t>
  </si>
  <si>
    <t>CRUZANDO HISTORIAS ASSOCIAÇÃO CIVIL</t>
  </si>
  <si>
    <t>CRUZANDO HISTORIAS</t>
  </si>
  <si>
    <t>biadiniz@cruzandohistorias.com.br</t>
  </si>
  <si>
    <t>Barão de Itapetininga</t>
  </si>
  <si>
    <t>F008322</t>
  </si>
  <si>
    <t>MOTO SCARTON LTDA</t>
  </si>
  <si>
    <t>30.736.946/0008-58</t>
  </si>
  <si>
    <t>HONCA MOTO SCARTON</t>
  </si>
  <si>
    <t>AFONSO CLAUDIO</t>
  </si>
  <si>
    <t>Avenida Roberto Holunder</t>
  </si>
  <si>
    <t>F008323</t>
  </si>
  <si>
    <t>Natalia Viviani Lujan 41335149805</t>
  </si>
  <si>
    <t>24.061.918/0001-09</t>
  </si>
  <si>
    <t>Natalia Viviani Lujan</t>
  </si>
  <si>
    <t>nataliavlujan@gmail.com</t>
  </si>
  <si>
    <t>F008324</t>
  </si>
  <si>
    <t>WENDSON CARNEIRO SANTOS ME</t>
  </si>
  <si>
    <t>USINA61</t>
  </si>
  <si>
    <t>atendimento@suina61.com</t>
  </si>
  <si>
    <t>SIBS QUADRA 03 CONJUNTO C LOTE</t>
  </si>
  <si>
    <t>F008325</t>
  </si>
  <si>
    <t>TONKA MARKETING DIGITAL E SERVICOS LTDA</t>
  </si>
  <si>
    <t>TONKA MKTD</t>
  </si>
  <si>
    <t>JOSY@TONKAMKTD.COM</t>
  </si>
  <si>
    <t>FERNÃO DIAS</t>
  </si>
  <si>
    <t>F008326</t>
  </si>
  <si>
    <t>SURVEYMONKEY BRASIL INTERNET EIRELI</t>
  </si>
  <si>
    <t>19.184.315/0001-64</t>
  </si>
  <si>
    <t>fatura@surveymonkey.com</t>
  </si>
  <si>
    <t>F008327</t>
  </si>
  <si>
    <t>JUST TRADUÇÕES S.S. LTDA</t>
  </si>
  <si>
    <t>59.091.587/0001.34</t>
  </si>
  <si>
    <t>just@just.trd.br</t>
  </si>
  <si>
    <t>Matias Aires</t>
  </si>
  <si>
    <t>F008328</t>
  </si>
  <si>
    <t>LA DOCE VIDA CONFEITARIA E DOCERIA LTDA</t>
  </si>
  <si>
    <t>LA DOCE VIDA</t>
  </si>
  <si>
    <t>GABIOLIVEIRABR@HOTMAIL.COM</t>
  </si>
  <si>
    <t>25 SUL LOTE 30 LOJA 110</t>
  </si>
  <si>
    <t>F008329</t>
  </si>
  <si>
    <t>COMPASS TRADUÇÃO E DESENVOLVIMENTO HUMANO S/C LTDA.</t>
  </si>
  <si>
    <t>denisekato@gmail.com</t>
  </si>
  <si>
    <t>CRITIOS</t>
  </si>
  <si>
    <t>F008330</t>
  </si>
  <si>
    <t>INGRAM MICRO BRASIL LTDA.</t>
  </si>
  <si>
    <t>01.771.935/0001-</t>
  </si>
  <si>
    <t>graziele.miranda@ingrammicro.com</t>
  </si>
  <si>
    <t>F008331</t>
  </si>
  <si>
    <t>ANA CLAUDIA CONDE DE ALMEIDA 04734324123</t>
  </si>
  <si>
    <t>40.852.236/0001-70</t>
  </si>
  <si>
    <t>ANACLAUDIACONDE31@GMAIL.COM</t>
  </si>
  <si>
    <t>WERNER GOLDBERG</t>
  </si>
  <si>
    <t>F008332</t>
  </si>
  <si>
    <t>ALVORADA MOTOCICLETAS LTDA</t>
  </si>
  <si>
    <t>05.846.703/0002-30</t>
  </si>
  <si>
    <t>ALVORADA MOTOCICLETAS</t>
  </si>
  <si>
    <t>Pinheiro</t>
  </si>
  <si>
    <t>Avenida Paulo Ramos</t>
  </si>
  <si>
    <t>F008333</t>
  </si>
  <si>
    <t>ALPINIA VEICULOS E PEÇAS LTDA</t>
  </si>
  <si>
    <t>03.926.925/0006-60</t>
  </si>
  <si>
    <t>ALPINIA VEICULOS E PEÇAS</t>
  </si>
  <si>
    <t>AVENIDA PRESIDENTE KENNEDY</t>
  </si>
  <si>
    <t>F008334</t>
  </si>
  <si>
    <t>FARIA MOTOS LTDA</t>
  </si>
  <si>
    <t>66.187.386/0001-09</t>
  </si>
  <si>
    <t>FARIA MOTOS</t>
  </si>
  <si>
    <t>SAO JOSE DO RIO PRETO</t>
  </si>
  <si>
    <t>AVENIDA JOSE MUNIA</t>
  </si>
  <si>
    <t>F008335</t>
  </si>
  <si>
    <t>JUPARA MOTOS PECAS E ACESSORIOS LTDA</t>
  </si>
  <si>
    <t>01.654.253/0001-41</t>
  </si>
  <si>
    <t>JUPARA MOTOS</t>
  </si>
  <si>
    <t>AVENIDA JOSE SOARES PINHEIRO</t>
  </si>
  <si>
    <t>F008336</t>
  </si>
  <si>
    <t>ENZO VEICULOS LTDA</t>
  </si>
  <si>
    <t>05.950.849/0001-40</t>
  </si>
  <si>
    <t>ENZO VEICULOS</t>
  </si>
  <si>
    <t>AVENIDA COSTA E SILVA</t>
  </si>
  <si>
    <t>F008337</t>
  </si>
  <si>
    <t>ICTS GLOBAL DO BRASIL LTDA.</t>
  </si>
  <si>
    <t>08.399.167/0001-89</t>
  </si>
  <si>
    <t>ICTS</t>
  </si>
  <si>
    <t>carlos.lopes@icts.com.br</t>
  </si>
  <si>
    <t>F008338</t>
  </si>
  <si>
    <t>Vania Pereira Muzel</t>
  </si>
  <si>
    <t>127.510.088-01</t>
  </si>
  <si>
    <t>F008339</t>
  </si>
  <si>
    <t>RECREIO RIO MOTOS COMERCIO E REPRESENTACOES LTDA</t>
  </si>
  <si>
    <t>09.366.418/0011-63</t>
  </si>
  <si>
    <t>RECREIO RIO MOTOS</t>
  </si>
  <si>
    <t>TRÊS RIOS</t>
  </si>
  <si>
    <t>RUA NELSON VIANA</t>
  </si>
  <si>
    <t>F008340</t>
  </si>
  <si>
    <t>KALLAS MOTO LTDA</t>
  </si>
  <si>
    <t>01.678.008/0001-74</t>
  </si>
  <si>
    <t>AV ARCEBISPO DOM GERALDO FERNANDES</t>
  </si>
  <si>
    <t>F008341</t>
  </si>
  <si>
    <t>ADAPTWORKS CONSULTORIA E TREINAMENTO LTDA - EPP</t>
  </si>
  <si>
    <t>ADAPTWORKS</t>
  </si>
  <si>
    <t>msantos@adaptworks.com.br</t>
  </si>
  <si>
    <t>F008342</t>
  </si>
  <si>
    <t>Lívia Holanda de Carvalho</t>
  </si>
  <si>
    <t>899.060.711-68</t>
  </si>
  <si>
    <t>livia.holanda@dotz.com</t>
  </si>
  <si>
    <t>F008343</t>
  </si>
  <si>
    <t>MOTO AIRES LTDA</t>
  </si>
  <si>
    <t>03.035.303/0004-80</t>
  </si>
  <si>
    <t>AVENIDA  ARMANDO DE GODOY</t>
  </si>
  <si>
    <t>F008344</t>
  </si>
  <si>
    <t>Guilherme Horn</t>
  </si>
  <si>
    <t>924.866.147-53</t>
  </si>
  <si>
    <t>F008345</t>
  </si>
  <si>
    <t>Elizeth Ap Pinto Messias</t>
  </si>
  <si>
    <t>660.465.056-15</t>
  </si>
  <si>
    <t>F008346</t>
  </si>
  <si>
    <t>RICARDO MOREIRA E ADVOGADOS ASSOCIADOS S/S</t>
  </si>
  <si>
    <t>05.921.355/0001-37</t>
  </si>
  <si>
    <t>F008347</t>
  </si>
  <si>
    <t>COMERCIAL RIZK DE MOTOCICLETAS LTDA</t>
  </si>
  <si>
    <t>31.484.843/0002-15</t>
  </si>
  <si>
    <t>MOTO VENA</t>
  </si>
  <si>
    <t>MOTOVENA@MOTOVENA.COM.BR</t>
  </si>
  <si>
    <t>AVENIDA MARECHAL CAMPOS</t>
  </si>
  <si>
    <t>F008348</t>
  </si>
  <si>
    <t>43.708.379/0108-30</t>
  </si>
  <si>
    <t>PARALEGAL@FASTSHOP.COM.BR</t>
  </si>
  <si>
    <t>V AC NORTE KM 38 (ROD ANHANGUERA)</t>
  </si>
  <si>
    <t>F008349</t>
  </si>
  <si>
    <t>CYBBA BRASIL SOLUCOES DE SOFTWARE LTDA</t>
  </si>
  <si>
    <t>33.302.793/0001-52</t>
  </si>
  <si>
    <t>CYBBA BRASIL</t>
  </si>
  <si>
    <t>vitor.campos@cybba.com</t>
  </si>
  <si>
    <t>F008350</t>
  </si>
  <si>
    <t>FABRIKA FILMES</t>
  </si>
  <si>
    <t>03.218.295.0001-65</t>
  </si>
  <si>
    <t>FABRIKA FILMES LTDA</t>
  </si>
  <si>
    <t>romulo@fabrika.com.br</t>
  </si>
  <si>
    <t>SIA TRECHO 17, RUA 14</t>
  </si>
  <si>
    <t>F008351</t>
  </si>
  <si>
    <t>P S C DE CASTRO GRAFICA RAPIDA</t>
  </si>
  <si>
    <t>DIGINETGRAF</t>
  </si>
  <si>
    <t>FORTATALEZA</t>
  </si>
  <si>
    <t>diginetgraf.cv@gmail.com</t>
  </si>
  <si>
    <t>PROFESSORA MARIA CLARA</t>
  </si>
  <si>
    <t>F008352</t>
  </si>
  <si>
    <t>ITAIM COMERCIO DE MOTOCICLETAS LTDA</t>
  </si>
  <si>
    <t>27.588.108/0001-01</t>
  </si>
  <si>
    <t>BACABAL</t>
  </si>
  <si>
    <t>ROD BR</t>
  </si>
  <si>
    <t>F008353</t>
  </si>
  <si>
    <t>BRENO FERNANDES DE BARROS SILVA</t>
  </si>
  <si>
    <t>40.728.802/0001-37</t>
  </si>
  <si>
    <t>BRENO FERNANDES DE BARROS SILVA 08909918470</t>
  </si>
  <si>
    <t>RUA JOAQUIM FLORIANO</t>
  </si>
  <si>
    <t>F008354</t>
  </si>
  <si>
    <t>DANIEL VIEIRA DIAS E SILVA 34342983800</t>
  </si>
  <si>
    <t>41.083.598/0001-07</t>
  </si>
  <si>
    <t>Daniel Vieira Dias e Silva</t>
  </si>
  <si>
    <t>F008355</t>
  </si>
  <si>
    <t>STOIKA DESIGN LTDA</t>
  </si>
  <si>
    <t>35.085.888/0001-97</t>
  </si>
  <si>
    <t>STOIKA</t>
  </si>
  <si>
    <t>contato@stoika.design</t>
  </si>
  <si>
    <t>Avenida Santos Dumont</t>
  </si>
  <si>
    <t>F008356</t>
  </si>
  <si>
    <t>MOTO ZEMA LTDA</t>
  </si>
  <si>
    <t>18.598.912/0001-72</t>
  </si>
  <si>
    <t>AV GUILHERME FERREIRA</t>
  </si>
  <si>
    <t>F008357</t>
  </si>
  <si>
    <t>PHR TREINAMENTO E DESENVOLVIMENTO LTDA</t>
  </si>
  <si>
    <t>PHR PROPOSITO EM GESTÃO DE PESSOAS</t>
  </si>
  <si>
    <t>roberta@phrconsultoria.com</t>
  </si>
  <si>
    <t>PROFESSOR APRIGIO GONZAGA</t>
  </si>
  <si>
    <t>F008358</t>
  </si>
  <si>
    <t>ARTGRAPH SERVIÇOS GRAFICOS LTDA</t>
  </si>
  <si>
    <t>ARTGRAPH@ARTGRAPH.NET</t>
  </si>
  <si>
    <t>ALEXANDRE LEVI</t>
  </si>
  <si>
    <t>F008359</t>
  </si>
  <si>
    <t>MEU MUNDO PERSONALIZADO LTDA- ME</t>
  </si>
  <si>
    <t>MEU MUNDO PERSONALIZADO</t>
  </si>
  <si>
    <t>financeiro@meumundopersonalizado.com.br</t>
  </si>
  <si>
    <t>F008360</t>
  </si>
  <si>
    <t>A2 S.I. ASSESSORIA EMPRESARIAL LTDA.</t>
  </si>
  <si>
    <t>A2 SOLUCÕES INTELIGENTES</t>
  </si>
  <si>
    <t>faturamento@a2solucoesinteligentes.com.br</t>
  </si>
  <si>
    <t>F008361</t>
  </si>
  <si>
    <t>BHP ENGENHARIA TÉRMICA E COMÉRCIO LTDA.</t>
  </si>
  <si>
    <t>BHP AR CONDICIONADO</t>
  </si>
  <si>
    <t>david.sousa@bhp.com.br</t>
  </si>
  <si>
    <t>ALMIRANTE MARQUÊS LEÃO</t>
  </si>
  <si>
    <t>F008362</t>
  </si>
  <si>
    <t>MARCELO LINS &amp; ASSOCIADOS COMUNICAÇÕES LTDA.</t>
  </si>
  <si>
    <t>00.174.917/0001-02</t>
  </si>
  <si>
    <t>ML&amp;A COMUNICAÇÕES</t>
  </si>
  <si>
    <t>adm@mla.com.br; mlins@mla.com.br</t>
  </si>
  <si>
    <t>MADEIRA</t>
  </si>
  <si>
    <t>F008363</t>
  </si>
  <si>
    <t>MOTUS COMERCIO DE VEICULOS E MOTOS LTDA</t>
  </si>
  <si>
    <t>12.726.966/0006-02</t>
  </si>
  <si>
    <t>MOTUS COMERCIO DE VEICULOS</t>
  </si>
  <si>
    <t>JARDIM</t>
  </si>
  <si>
    <t>AV DUQUE DE CAXIAS</t>
  </si>
  <si>
    <t>F008364</t>
  </si>
  <si>
    <t>MZ CONSULT -  SERVIÇOS E NEGÓCIOS  LTDA</t>
  </si>
  <si>
    <t>03.495.659/0001-54</t>
  </si>
  <si>
    <t>MZ GROUP</t>
  </si>
  <si>
    <t>leticia.paulena@mzgroup.com</t>
  </si>
  <si>
    <t>F008365</t>
  </si>
  <si>
    <t>DATARISK. IO SOLUCOES ANALITICAS E TECNOLOGICAS AS</t>
  </si>
  <si>
    <t>21.483.255/0001-22</t>
  </si>
  <si>
    <t>financeiro@datarisk.io</t>
  </si>
  <si>
    <t>F008366</t>
  </si>
  <si>
    <t>OPAH IT CONSULTING DESENVOLVIMENTO DE SISTEMAS LTDA</t>
  </si>
  <si>
    <t>geovana.trevisan@opah.com.br</t>
  </si>
  <si>
    <t>F008367</t>
  </si>
  <si>
    <t>BW DOCUMENTOS LEGAIS E SERVIÇOS DE TECNOLOGIA LTDA</t>
  </si>
  <si>
    <t>BW</t>
  </si>
  <si>
    <t>chanda@bwoods.com.br</t>
  </si>
  <si>
    <t>Alameda santos</t>
  </si>
  <si>
    <t>F008368</t>
  </si>
  <si>
    <t>Fabricio Kaemmerer Brenner 02821244037</t>
  </si>
  <si>
    <t>28.960.358/0001-85</t>
  </si>
  <si>
    <t>BERGAMOTA FILMES</t>
  </si>
  <si>
    <t>oie@bergamotafilmes.com</t>
  </si>
  <si>
    <t>OLGA</t>
  </si>
  <si>
    <t>F008369</t>
  </si>
  <si>
    <t>Mais Simples Informática Ltda</t>
  </si>
  <si>
    <t>09.147.894/0001-11</t>
  </si>
  <si>
    <t>Runrun.it</t>
  </si>
  <si>
    <t>rafael.lopes@runrun.it</t>
  </si>
  <si>
    <t>F008370</t>
  </si>
  <si>
    <t>WORKAREA CONSULTORIA, SISTEMAS E TREINAMENTOS LTDA</t>
  </si>
  <si>
    <t>29.869.232/0001-62</t>
  </si>
  <si>
    <t>WORKAREA</t>
  </si>
  <si>
    <t>ana.paula.oliveira@workarea.com.br</t>
  </si>
  <si>
    <t>Venâncio Aires</t>
  </si>
  <si>
    <t>F008371</t>
  </si>
  <si>
    <t>RACCOON PUBLICIDADE LTDA</t>
  </si>
  <si>
    <t>18.939.107/0001-65</t>
  </si>
  <si>
    <t>FINANCEIRO@RACCOON.AG</t>
  </si>
  <si>
    <t>DONA ALEXANDRINA</t>
  </si>
  <si>
    <t>F008372</t>
  </si>
  <si>
    <t>Rubens Moraes Ruegenberg Tecnologia da Informação LTDA</t>
  </si>
  <si>
    <t>37.232.744/0001-41</t>
  </si>
  <si>
    <t>RUBENS MORAES RUEGENBERG</t>
  </si>
  <si>
    <t>F008373</t>
  </si>
  <si>
    <t>TH17 TECNOLOGIA LTDA</t>
  </si>
  <si>
    <t>35.149.176/0001-94</t>
  </si>
  <si>
    <t>Thiago dos Santos Costa</t>
  </si>
  <si>
    <t>F008374</t>
  </si>
  <si>
    <t>PEDRO HENRIQUE ELIAS DA CRUZ COSTA 12909039722</t>
  </si>
  <si>
    <t>37.673.188/0001-49</t>
  </si>
  <si>
    <t>PH Tech - Pedro Henrique Costa</t>
  </si>
  <si>
    <t>F008375</t>
  </si>
  <si>
    <t>F B Fagundes Tecnologia da Informacao</t>
  </si>
  <si>
    <t>29.840.208/0001-09</t>
  </si>
  <si>
    <t>Fábio Barros Fagundes</t>
  </si>
  <si>
    <t>F008376</t>
  </si>
  <si>
    <t>AKAAZO TECNOLOGIA EIRELI</t>
  </si>
  <si>
    <t>24.894.376/0001-55</t>
  </si>
  <si>
    <t>Francisco de Assis Souza Drumond</t>
  </si>
  <si>
    <t>F008377</t>
  </si>
  <si>
    <t>RICARDO RAMOS DA SILVA NUNES LTDA</t>
  </si>
  <si>
    <t>41.665.497/0001-44</t>
  </si>
  <si>
    <t>Ricardo Ramos da Silva Nunes</t>
  </si>
  <si>
    <t>F008378</t>
  </si>
  <si>
    <t>OLIVER WYMAN CONSULTORIA EM ESTRATEGIA DE NEGOCIOS LTDA</t>
  </si>
  <si>
    <t>03.038.563/0001-67</t>
  </si>
  <si>
    <t>ARQUITETO OLAVO REDIG DE CAMPOS</t>
  </si>
  <si>
    <t>F008379</t>
  </si>
  <si>
    <t>COMUNICACAO AFORA SERVICOS LTDA</t>
  </si>
  <si>
    <t>40.038.870/0001-74</t>
  </si>
  <si>
    <t>Beatriz Campagnoli Funári</t>
  </si>
  <si>
    <t>F008380</t>
  </si>
  <si>
    <t>DANILO ARTHUR DE BRITO</t>
  </si>
  <si>
    <t>41.557.239/0001-44</t>
  </si>
  <si>
    <t>F008381</t>
  </si>
  <si>
    <t>DIEGO DONIZETE CORREA DA SILVA</t>
  </si>
  <si>
    <t>34.171.929/0001-03</t>
  </si>
  <si>
    <t>F008382</t>
  </si>
  <si>
    <t>OPPS ASSESSORIA EMPRESARIAL EIRELI</t>
  </si>
  <si>
    <t>30.573.767/0001-70</t>
  </si>
  <si>
    <t>INSTITUTO CLIENTE FELIZ</t>
  </si>
  <si>
    <t>marjorie@institutoclientefeliz.com.br</t>
  </si>
  <si>
    <t>ITAPIMIRUM</t>
  </si>
  <si>
    <t>F008383</t>
  </si>
  <si>
    <t>FISCAL.ESTADUAL@MAGAZINELUIZA.COM.BR</t>
  </si>
  <si>
    <t>F008384</t>
  </si>
  <si>
    <t>MCS MARKUP CONSULTORIA, AUDITORIA E M&amp;A LTDA</t>
  </si>
  <si>
    <t>26.551.902/0001-00</t>
  </si>
  <si>
    <t>SHEILA.BONATO@MCSMARKUP.COM.BR</t>
  </si>
  <si>
    <t>F008385</t>
  </si>
  <si>
    <t>KENOBY SOLUÇÕES EM RECURSOS HUMANOS S.A</t>
  </si>
  <si>
    <t>22.054.024/0001-66</t>
  </si>
  <si>
    <t>daniel@kenoby.com</t>
  </si>
  <si>
    <t>F008386</t>
  </si>
  <si>
    <t>Pro Results Consultoria Ltda Me</t>
  </si>
  <si>
    <t>03.390.145/0001-34</t>
  </si>
  <si>
    <t>veragodoi.costa@gmail.com</t>
  </si>
  <si>
    <t>F008387</t>
  </si>
  <si>
    <t>Officeless Empreendedorismo e Consultoria Ltda ME</t>
  </si>
  <si>
    <t>Officeless</t>
  </si>
  <si>
    <t>treinamentos@officeless.cc</t>
  </si>
  <si>
    <t>CLN 206 Bloco A Loja 06, Parte JG</t>
  </si>
  <si>
    <t>F008388</t>
  </si>
  <si>
    <t>IVENTIS TECNOLOGIA E SITEMAS DE INFORMAÇÃO LTDA</t>
  </si>
  <si>
    <t>17.353.075/0001-59</t>
  </si>
  <si>
    <t>gabriela.vaccari@iventis.com.br</t>
  </si>
  <si>
    <t>SAGITARIO 138, TORRE LONDON , CONJUNTO 1313</t>
  </si>
  <si>
    <t>F008389</t>
  </si>
  <si>
    <t>Carolina Lopes Dias Lobo</t>
  </si>
  <si>
    <t>380.131.028-07</t>
  </si>
  <si>
    <t>F008390</t>
  </si>
  <si>
    <t>Danilo Arthur de Brito</t>
  </si>
  <si>
    <t>400.670.838-62</t>
  </si>
  <si>
    <t>F008391</t>
  </si>
  <si>
    <t>Breno Fernandes de Barros Silva</t>
  </si>
  <si>
    <t>089.099.184-70</t>
  </si>
  <si>
    <t>F008392</t>
  </si>
  <si>
    <t>Thiago Zimbardi Campos</t>
  </si>
  <si>
    <t>304.047.228-30</t>
  </si>
  <si>
    <t>F008393</t>
  </si>
  <si>
    <t>Gabrielle Neves da Silva</t>
  </si>
  <si>
    <t>370.804.758-30</t>
  </si>
  <si>
    <t>F008394</t>
  </si>
  <si>
    <t>Lais Santos Azevedo</t>
  </si>
  <si>
    <t>390.866.698-83</t>
  </si>
  <si>
    <t>F008395</t>
  </si>
  <si>
    <t>305.647.028-54</t>
  </si>
  <si>
    <t>F008396</t>
  </si>
  <si>
    <t>Mayara Cora Vitoriano</t>
  </si>
  <si>
    <t>408.543.638-40</t>
  </si>
  <si>
    <t>F008397</t>
  </si>
  <si>
    <t>Kelly Cristina Gomes Viana</t>
  </si>
  <si>
    <t>370.734.618-88</t>
  </si>
  <si>
    <t>F008398</t>
  </si>
  <si>
    <t>Gustavo Kubaski</t>
  </si>
  <si>
    <t>046.221.879-14</t>
  </si>
  <si>
    <t>F008399</t>
  </si>
  <si>
    <t>BUYSOFT DO BRASIL LTDA</t>
  </si>
  <si>
    <t>10.242.721/0001-61</t>
  </si>
  <si>
    <t>BUYSOFT</t>
  </si>
  <si>
    <t>financeiro@buysoft.com.br</t>
  </si>
  <si>
    <t>Advogado Horácio Raccanello Filho</t>
  </si>
  <si>
    <t>F008400</t>
  </si>
  <si>
    <t>FISERV DO BRASIL INSTITUICAO DE PAGAMENTO LTDA</t>
  </si>
  <si>
    <t>comercial@softwareexpress.com.br</t>
  </si>
  <si>
    <t>F008401</t>
  </si>
  <si>
    <t>VITOR DA SILVEIRA MUNIZ 07763545666</t>
  </si>
  <si>
    <t>29.175.571/0001-68</t>
  </si>
  <si>
    <t>GRAFICA BIGBRAILLE</t>
  </si>
  <si>
    <t>ITAPECERICA DA SERRA</t>
  </si>
  <si>
    <t>CONTATO@GRAFICABIGBRAILLE.COM.BR</t>
  </si>
  <si>
    <t>DAS AFRICANAS</t>
  </si>
  <si>
    <t>F008402</t>
  </si>
  <si>
    <t>GLÓRIA IRACEMA MISKOLCZY 077723918-38</t>
  </si>
  <si>
    <t>gloriamiskol@gmail.com</t>
  </si>
  <si>
    <t>Leôncio de Magalhães</t>
  </si>
  <si>
    <t>F008403</t>
  </si>
  <si>
    <t>ANDERSON DE OLIVEIRA SANTOS - SISTEMAS DE AUTOMACAO</t>
  </si>
  <si>
    <t>41.821.123/0001-70</t>
  </si>
  <si>
    <t>F008404</t>
  </si>
  <si>
    <t>ABS SOLUCOES E SERVIÇOS INTEGRADO LTDA</t>
  </si>
  <si>
    <t>andre@abssolucoes.com.br</t>
  </si>
  <si>
    <t>DOM PAULO PEDROSA</t>
  </si>
  <si>
    <t>F008405</t>
  </si>
  <si>
    <t>PROMOX CARGO SERVICE LTDA</t>
  </si>
  <si>
    <t>28.383.652/0001-71</t>
  </si>
  <si>
    <t>PROMOX</t>
  </si>
  <si>
    <t>ricardo@promoxlog.com.br</t>
  </si>
  <si>
    <t>Latif Fakhouri</t>
  </si>
  <si>
    <t>F008406</t>
  </si>
  <si>
    <t>MÔRE DESIGN LTDA</t>
  </si>
  <si>
    <t>36.130.932/0001-04</t>
  </si>
  <si>
    <t>MÔRE</t>
  </si>
  <si>
    <t>flavia@more.design</t>
  </si>
  <si>
    <t>Umburanas</t>
  </si>
  <si>
    <t>F008407</t>
  </si>
  <si>
    <t>CONQUER HOLDING EDUCACIONAL S.A.</t>
  </si>
  <si>
    <t>26.058.324/0001-74</t>
  </si>
  <si>
    <t>Escola Conquer</t>
  </si>
  <si>
    <t>diego.diniz@escolaconquer.com.br</t>
  </si>
  <si>
    <t>55TELECOM COMUNICAÇÃO LTDA</t>
  </si>
  <si>
    <t>26.128.490/0001-08</t>
  </si>
  <si>
    <t>55PBX</t>
  </si>
  <si>
    <t>BRUNO@55PBX.COM.BR</t>
  </si>
  <si>
    <t>F008409</t>
  </si>
  <si>
    <t>CLOCKTI TECNOLOGIA DA INFORMAÇÃO EIRELI</t>
  </si>
  <si>
    <t>33.378.475/0001-75</t>
  </si>
  <si>
    <t>CLOCKTI</t>
  </si>
  <si>
    <t>aline.oliveira@clockti.com</t>
  </si>
  <si>
    <t>CELSO GARCIA</t>
  </si>
  <si>
    <t>F008410</t>
  </si>
  <si>
    <t>Júlio Sakashita Malta de Sá</t>
  </si>
  <si>
    <t>415.304.808-92</t>
  </si>
  <si>
    <t>F008411</t>
  </si>
  <si>
    <t>Érico Szmuklerz Vel Fuks</t>
  </si>
  <si>
    <t>101.469.128-10</t>
  </si>
  <si>
    <t>F008412</t>
  </si>
  <si>
    <t>OPICE BLUM, BRUNO, ABRUSIO E VAINZOF ADVOGADOS ASSOCIADOS</t>
  </si>
  <si>
    <t>02.159.211/0001-05</t>
  </si>
  <si>
    <t>OPICE BLUM ADVOGADOS</t>
  </si>
  <si>
    <t>denise@opiceblum.com.br</t>
  </si>
  <si>
    <t>Joaquim Eugênio de Lima</t>
  </si>
  <si>
    <t>F008413</t>
  </si>
  <si>
    <t>CURSOS VAI QUE DA LTDA</t>
  </si>
  <si>
    <t>PERESTROIKA ONLINE</t>
  </si>
  <si>
    <t>thalita@perestroika.com.br</t>
  </si>
  <si>
    <t>VITOR MEIRELES</t>
  </si>
  <si>
    <t>F008414</t>
  </si>
  <si>
    <t>SPDS Treinamentos LTDA EPP</t>
  </si>
  <si>
    <t>11.624.940/0001­78</t>
  </si>
  <si>
    <t>São Paulo Digital School</t>
  </si>
  <si>
    <t>contato@spds.com.br</t>
  </si>
  <si>
    <t>F008415</t>
  </si>
  <si>
    <t>eSecurity Serviços Em Segurança Cibernética EIRELI</t>
  </si>
  <si>
    <t>eSecurity</t>
  </si>
  <si>
    <t>financeiro@esecurity.com.br</t>
  </si>
  <si>
    <t>F008416</t>
  </si>
  <si>
    <t>4MC FIX INFORMATICA EIREL</t>
  </si>
  <si>
    <t>23.341.637/0001-47</t>
  </si>
  <si>
    <t>4MC FIX INFORMATICA</t>
  </si>
  <si>
    <t>financeiro@stargdl.com.br</t>
  </si>
  <si>
    <t>ATILIO PIFFER</t>
  </si>
  <si>
    <t>F008417</t>
  </si>
  <si>
    <t>DEBORA BEZERRA ARAUJO DOS SANTOS</t>
  </si>
  <si>
    <t>401.696.148-32</t>
  </si>
  <si>
    <t>F008418</t>
  </si>
  <si>
    <t>Carlos Eduardo Auricchio Garcia</t>
  </si>
  <si>
    <t>109.149.256-52</t>
  </si>
  <si>
    <t>F008419</t>
  </si>
  <si>
    <t>073.775.324-24</t>
  </si>
  <si>
    <t>F008420</t>
  </si>
  <si>
    <t>Juliana Pelegrino</t>
  </si>
  <si>
    <t>246.527.208-07</t>
  </si>
  <si>
    <t>F008421</t>
  </si>
  <si>
    <t>Lidiane de Paula Bortoletto</t>
  </si>
  <si>
    <t>378.037.028-05</t>
  </si>
  <si>
    <t>F008422</t>
  </si>
  <si>
    <t>G4 EDUCAÇÃO LTDA</t>
  </si>
  <si>
    <t>42.080.852/0001-86</t>
  </si>
  <si>
    <t>ONLINE@GESTAOQUATROPONTOZERO.COM</t>
  </si>
  <si>
    <t>GRAJAU</t>
  </si>
  <si>
    <t>F008423</t>
  </si>
  <si>
    <t>CHESTNUT GLOBAL PARTNERS DO BRASIL LTDA</t>
  </si>
  <si>
    <t>CGP BRASIL</t>
  </si>
  <si>
    <t>stela@cgpbrasil.com</t>
  </si>
  <si>
    <t>F008424</t>
  </si>
  <si>
    <t>AOVS Sistemas de Informática AS</t>
  </si>
  <si>
    <t>05.555.382/0001-33</t>
  </si>
  <si>
    <t>ALURA</t>
  </si>
  <si>
    <t>b2b@alura.com.br</t>
  </si>
  <si>
    <t>F008425</t>
  </si>
  <si>
    <t>Microsoft do Brasil Importação e Comércio de Software e Games LTDA</t>
  </si>
  <si>
    <t>04.712.500/0001-07</t>
  </si>
  <si>
    <t>F008426</t>
  </si>
  <si>
    <t>W J FRUTUOSO JUNIOR SOLUCOES EM SISTEMAS DE INFORMACAO</t>
  </si>
  <si>
    <t>28.845.001/0001-56</t>
  </si>
  <si>
    <t>Willians J F Junior</t>
  </si>
  <si>
    <t>F008427</t>
  </si>
  <si>
    <t>Emerson Galdino da Costa</t>
  </si>
  <si>
    <t>35.905.233/0001-18</t>
  </si>
  <si>
    <t>EMERSON GALDINO DA COSTA CONSULTORIA EM TECNOLOGIA DA INFORMACAO</t>
  </si>
  <si>
    <t>F008428</t>
  </si>
  <si>
    <t>Reinan Bruno Dautro Sacramento</t>
  </si>
  <si>
    <t>41.687.042/0001-20</t>
  </si>
  <si>
    <t>REINAN BRUNO DAUTRO SACRAMENTO CONSULTORIA EM TECNOLOGIA DA INFORMACAO LTDA</t>
  </si>
  <si>
    <t>F008429</t>
  </si>
  <si>
    <t>TARGET RELOCATION ASSESSORIA CONSULTORIA E GESTAO EM EXPATRIACAO E VISTOS LTDA</t>
  </si>
  <si>
    <t>14.765.917/0001-91</t>
  </si>
  <si>
    <t>TRHIUNFO@TERRA.COM.BR</t>
  </si>
  <si>
    <t>ADOLFO PINHEIRO</t>
  </si>
  <si>
    <t>F008430</t>
  </si>
  <si>
    <t>Layo Fernandes da Cruz Sousa</t>
  </si>
  <si>
    <t>28.425.495/0001-10</t>
  </si>
  <si>
    <t>LAYO FERNANDES DA CRUZ SOUSA SERVICOS</t>
  </si>
  <si>
    <t>F008431</t>
  </si>
  <si>
    <t>Bruno Henrique Romera</t>
  </si>
  <si>
    <t>33.914.247/0001-72</t>
  </si>
  <si>
    <t>BRUNO HENRIQUE ROMERA 37521458893</t>
  </si>
  <si>
    <t>F008432</t>
  </si>
  <si>
    <t>PRESENT INFORMATICA LTDA</t>
  </si>
  <si>
    <t>28.484.572/0001-02</t>
  </si>
  <si>
    <t>luan Miguel</t>
  </si>
  <si>
    <t>F008433</t>
  </si>
  <si>
    <t>Lucas Batista Arcega de Oliveira</t>
  </si>
  <si>
    <t>29.979.059/0001-55</t>
  </si>
  <si>
    <t>LUCAS BATISTA ARCEGA DE OLIVEIRA 85253588000</t>
  </si>
  <si>
    <t>F008434</t>
  </si>
  <si>
    <t>FELIPE ANDRADE FREITAS 02131545606</t>
  </si>
  <si>
    <t>30.516.049/0001-62</t>
  </si>
  <si>
    <t>F008435</t>
  </si>
  <si>
    <t>42.091.216/0001-50</t>
  </si>
  <si>
    <t>VICTORIA MEIRELLES CONSULTORIA EM TECNOLOGIA DA INFORMACAO LTDA</t>
  </si>
  <si>
    <t>F008436</t>
  </si>
  <si>
    <t>CRISTIANO AMORIM BEZERRA 35837775811</t>
  </si>
  <si>
    <t>36.852.244/0001-40</t>
  </si>
  <si>
    <t>Cristiano Amorim Bezerra</t>
  </si>
  <si>
    <t>F008437</t>
  </si>
  <si>
    <t>BRENO MARTINS DA SILVA 09702964601</t>
  </si>
  <si>
    <t>36.772.857/0001-77</t>
  </si>
  <si>
    <t>Breno Martins da Silva</t>
  </si>
  <si>
    <t>F008438</t>
  </si>
  <si>
    <t>DIEGO SANTIAGO DE ALMEIDA 37735856830</t>
  </si>
  <si>
    <t>42.170.873/0001-92</t>
  </si>
  <si>
    <t>DIEGO SANTIAGO DE ALMEIDA</t>
  </si>
  <si>
    <t>F008439</t>
  </si>
  <si>
    <t>CAROLINA S ARAKAKI</t>
  </si>
  <si>
    <t>37.682.236/0001-65</t>
  </si>
  <si>
    <t>Carolina dos Santos Arakaki</t>
  </si>
  <si>
    <t>F008440</t>
  </si>
  <si>
    <t>BRUNO SALES BERNARDES 51418943800</t>
  </si>
  <si>
    <t>39.681.771/0001-27</t>
  </si>
  <si>
    <t>Bruno Sales Bernardes</t>
  </si>
  <si>
    <t>F008441</t>
  </si>
  <si>
    <t>RODRIGO ESCABROS BARRETO 37732280822</t>
  </si>
  <si>
    <t>28.859.088/0001-10</t>
  </si>
  <si>
    <t>Rodrigo Escabros Barreto</t>
  </si>
  <si>
    <t>F008442</t>
  </si>
  <si>
    <t>UNECONT TECNOLOGIA E GESTAO INTEGRADA LTDA</t>
  </si>
  <si>
    <t>32.454.943/0001-80</t>
  </si>
  <si>
    <t>ADJANROSSI@GLOBO.COM</t>
  </si>
  <si>
    <t>F008443</t>
  </si>
  <si>
    <t>ADRYELL FELIPE SILVA BATISTA 12983729680</t>
  </si>
  <si>
    <t>28.888.882/0001-92</t>
  </si>
  <si>
    <t>Adryell Felipe Silva Batista</t>
  </si>
  <si>
    <t>F008444</t>
  </si>
  <si>
    <t>RAUL FRANCK DESENVOLVIMENTO DE SISTEMAS LTDA</t>
  </si>
  <si>
    <t>42.256.902/0001-33</t>
  </si>
  <si>
    <t>Raul Franck</t>
  </si>
  <si>
    <t>F008445</t>
  </si>
  <si>
    <t>BORRELLO CONFECCOES LTDA</t>
  </si>
  <si>
    <t>B&amp;B CONFECCOES</t>
  </si>
  <si>
    <t>F008446</t>
  </si>
  <si>
    <t>MGS BRINDES LTDA.</t>
  </si>
  <si>
    <t>MGS BRINDES</t>
  </si>
  <si>
    <t>mauricio@brasilpbrindes.com.br</t>
  </si>
  <si>
    <t>VISCONDE DE CAIRU</t>
  </si>
  <si>
    <t>F008447</t>
  </si>
  <si>
    <t>INSTITUTO DE GESTAO E TECNOLOGIA DA INFORMACAO LTDA</t>
  </si>
  <si>
    <t>IGTI</t>
  </si>
  <si>
    <t>thamires.leite@igti.edu.br</t>
  </si>
  <si>
    <t>F008448</t>
  </si>
  <si>
    <t>KMKG INTELIGÊNCIA E TECNOLOGIA</t>
  </si>
  <si>
    <t>diogo.kamikoga@gmail.com</t>
  </si>
  <si>
    <t>F008449</t>
  </si>
  <si>
    <t>FIND H. R. CONSULTORIA E GESTAO DE PESSOAS LTDA</t>
  </si>
  <si>
    <t>FIND HR</t>
  </si>
  <si>
    <t>fgabbay@findhr.com.br</t>
  </si>
  <si>
    <t>F008450</t>
  </si>
  <si>
    <t>GOFLY RECRUTAMENTO ESPECIALIZADO LTDA</t>
  </si>
  <si>
    <t>GFY CONSULTING</t>
  </si>
  <si>
    <t>fulvio.nishiyama@gfyconsulting.com.br</t>
  </si>
  <si>
    <t>F008451</t>
  </si>
  <si>
    <t>Florisvaldo Silva Oliveira Neto</t>
  </si>
  <si>
    <t>36.859.458/0001-48</t>
  </si>
  <si>
    <t>floresoliveira001@gmail.com</t>
  </si>
  <si>
    <t>Taquarandi</t>
  </si>
  <si>
    <t>F008452</t>
  </si>
  <si>
    <t>LUIZ RAFAEL SANTOS DE ARAUJO CONSULTORIA EM TECNOLOGIA DA INFORMACAO LTDA</t>
  </si>
  <si>
    <t>41.801.066/0001-68</t>
  </si>
  <si>
    <t>DONA MARIA CESAR</t>
  </si>
  <si>
    <t>F008453</t>
  </si>
  <si>
    <t>Simone Lapa Cardoso</t>
  </si>
  <si>
    <t>231.101.548-62</t>
  </si>
  <si>
    <t>F008454</t>
  </si>
  <si>
    <t>RED PILL RECURSOS HUMANOS ESPECIALIZADOS LTDA</t>
  </si>
  <si>
    <t>RED PILL</t>
  </si>
  <si>
    <t>gabriel.r@redpill.com.br</t>
  </si>
  <si>
    <t>Arnaldo João</t>
  </si>
  <si>
    <t>F008455</t>
  </si>
  <si>
    <t>Drogaclara Francisco - LOJA28</t>
  </si>
  <si>
    <t>14.169.897/0030-20</t>
  </si>
  <si>
    <t>Drogaclara Francisco  - LOJA28</t>
  </si>
  <si>
    <t>cptrocas@dotz.com;carlos@drogaclara.com</t>
  </si>
  <si>
    <t>Avenida Francisco Sá</t>
  </si>
  <si>
    <t>F008456</t>
  </si>
  <si>
    <t>Drogaclara Halfeld - LOJA29</t>
  </si>
  <si>
    <t>14.169.897/0032-92</t>
  </si>
  <si>
    <t>Juíz de Fora</t>
  </si>
  <si>
    <t>Rua Halfeld</t>
  </si>
  <si>
    <t>F008457</t>
  </si>
  <si>
    <t>MIKASOFT TECNOLOGIA LTDA</t>
  </si>
  <si>
    <t>07.585.766/0001-24</t>
  </si>
  <si>
    <t>MIKASOFT</t>
  </si>
  <si>
    <t>alexandre@mikasoft.com.br</t>
  </si>
  <si>
    <t>PARANAVAI</t>
  </si>
  <si>
    <t>F008458</t>
  </si>
  <si>
    <t>Drogaclara Apio Cardoso 2 - LOJA31</t>
  </si>
  <si>
    <t>14.169.897/0012-49</t>
  </si>
  <si>
    <t>Avenida Apio Cardoso</t>
  </si>
  <si>
    <t>F008459</t>
  </si>
  <si>
    <t>DROGARIA WANESSA FILIAL - LOJA 38</t>
  </si>
  <si>
    <t>14.169.897/0033-73</t>
  </si>
  <si>
    <t>carlos@drogaclara.com;cptrocas@dotz.com</t>
  </si>
  <si>
    <t>Rua Hudson Gouthier</t>
  </si>
  <si>
    <t>F008460</t>
  </si>
  <si>
    <t>DROGARIA WANESSA FILIAL - LOJA 39</t>
  </si>
  <si>
    <t>14.169.897/0034-54</t>
  </si>
  <si>
    <t>Rua São Paulo</t>
  </si>
  <si>
    <t>F008461</t>
  </si>
  <si>
    <t>CREME DE CACAU PRODUTOS ALIMENTÍCIOS LTDA</t>
  </si>
  <si>
    <t>CREMEDECACAU@CREMEDECACAU.COM.BR</t>
  </si>
  <si>
    <t>duilio</t>
  </si>
  <si>
    <t>F008462</t>
  </si>
  <si>
    <t>MIRAKL DO BRASIL DESENVOLVIMENTO DE SOFTWARE LTDA</t>
  </si>
  <si>
    <t>christophe.minarelli@mirakl.com</t>
  </si>
  <si>
    <t>F008463</t>
  </si>
  <si>
    <t>PEDRO HENRIQUE COSTA</t>
  </si>
  <si>
    <t>Yoga Pedro Costa</t>
  </si>
  <si>
    <t>yogapedrocosta@gmail.com</t>
  </si>
  <si>
    <t>Doná Marietta Lomi</t>
  </si>
  <si>
    <t>F008464</t>
  </si>
  <si>
    <t>Victor Rena</t>
  </si>
  <si>
    <t>134.416.037-96</t>
  </si>
  <si>
    <t>F008465</t>
  </si>
  <si>
    <t>Rafael Yuji Sato</t>
  </si>
  <si>
    <t>358.132.278-14</t>
  </si>
  <si>
    <t>F008466</t>
  </si>
  <si>
    <t>TT Yamashiro ME</t>
  </si>
  <si>
    <t>Clinica Kenzen</t>
  </si>
  <si>
    <t>luanagudafisio@gmail.com</t>
  </si>
  <si>
    <t>F008467</t>
  </si>
  <si>
    <t>FAUSTO TADEU DE CARVALHO ROCHA 31708568808</t>
  </si>
  <si>
    <t>FAUSTO CARVALHO ENTRETENIMENTO &amp; PRODUCAO</t>
  </si>
  <si>
    <t>contato@faustocarvalho.com.br</t>
  </si>
  <si>
    <t>CRUZ DAS ALMAS</t>
  </si>
  <si>
    <t>F008468</t>
  </si>
  <si>
    <t>Izio Marketing Direto S.a</t>
  </si>
  <si>
    <t>vmassessoria@terra.com.br</t>
  </si>
  <si>
    <t>Jorge Americano</t>
  </si>
  <si>
    <t>F008469</t>
  </si>
  <si>
    <t>JEFERSON GONÇALVES MOREIRA JUNIORJEFERSON GONÇALVES MOREIRA JUNIOR</t>
  </si>
  <si>
    <t>442.277.828-56</t>
  </si>
  <si>
    <t>F008470</t>
  </si>
  <si>
    <t>SUELI GOMES PEREIRA PINA</t>
  </si>
  <si>
    <t>jose.francisco@astecel.com.br</t>
  </si>
  <si>
    <t>BUNDUKI</t>
  </si>
  <si>
    <t>F008471</t>
  </si>
  <si>
    <t>Mariana Silva Macedo</t>
  </si>
  <si>
    <t>449.231.218-82</t>
  </si>
  <si>
    <t>mariana.macedo@dotz.com</t>
  </si>
  <si>
    <t>F008472</t>
  </si>
  <si>
    <t>P T M SERVICOS DE INFORMATICA LTDA</t>
  </si>
  <si>
    <t>13.035.267/0001-66</t>
  </si>
  <si>
    <t>Paulo de Tarso Mascarenhas</t>
  </si>
  <si>
    <t>F008473</t>
  </si>
  <si>
    <t>DO BRASIL LIVE MARKETING S.A.</t>
  </si>
  <si>
    <t>paula@dobrasil.live</t>
  </si>
  <si>
    <t>RAUL POMPEIA</t>
  </si>
  <si>
    <t>F008474</t>
  </si>
  <si>
    <t>MJF MATERIAL PARA ESCRITORIO EIRELI</t>
  </si>
  <si>
    <t>MEMORY PLACE</t>
  </si>
  <si>
    <t>INEZ@MEMORYPLACE.COM.BR</t>
  </si>
  <si>
    <t>FRANCISCO RODRIGUES SECKLER</t>
  </si>
  <si>
    <t>F008475</t>
  </si>
  <si>
    <t>GABRIELA REIS DE CASTRO 40050967860</t>
  </si>
  <si>
    <t>36.292.762/0001-56</t>
  </si>
  <si>
    <t>GABRIELA CASTRO</t>
  </si>
  <si>
    <t>gabrielarecastro@gmail.com</t>
  </si>
  <si>
    <t>Baltazar Brum</t>
  </si>
  <si>
    <t>F008476</t>
  </si>
  <si>
    <t>FAR FAR MIDIA E PARTICIPACOES LTDA</t>
  </si>
  <si>
    <t>27.238.257/0001-32</t>
  </si>
  <si>
    <t>XT MEDIA</t>
  </si>
  <si>
    <t>daniel@xtmedia.us</t>
  </si>
  <si>
    <t>ITAPIMIURM</t>
  </si>
  <si>
    <t>F008477</t>
  </si>
  <si>
    <t>KLEBER HENRIQUE FERREIRA</t>
  </si>
  <si>
    <t>13.479.520/0001-70</t>
  </si>
  <si>
    <t>klebersafe@hotmail.com</t>
  </si>
  <si>
    <t>JOSE MARQUES LEAL,</t>
  </si>
  <si>
    <t>F008478</t>
  </si>
  <si>
    <t>IGOR FELDMAN AMBONATTI 09940264984</t>
  </si>
  <si>
    <t>39.576.732/0001-60</t>
  </si>
  <si>
    <t>Igor Feldman Ambonatti</t>
  </si>
  <si>
    <t>F008479</t>
  </si>
  <si>
    <t>SOFT CONSULTORIA E SOLUCOES LTDA</t>
  </si>
  <si>
    <t>42.513.939/0001-08</t>
  </si>
  <si>
    <t>Sidinaldo Barbosa dos Santos</t>
  </si>
  <si>
    <t>F008480</t>
  </si>
  <si>
    <t>LEANDRO BRAGANTE 38366995836</t>
  </si>
  <si>
    <t>35.278.903/0001-13</t>
  </si>
  <si>
    <t>Leandro Bragante</t>
  </si>
  <si>
    <t>F008481</t>
  </si>
  <si>
    <t>VERY SOLUTIONS</t>
  </si>
  <si>
    <t>31.564.336/0001-00</t>
  </si>
  <si>
    <t>Daniel Cardoso dos Santos</t>
  </si>
  <si>
    <t>F008482</t>
  </si>
  <si>
    <t>LUISA DE ARAUJO MEDEIROS 47737404856</t>
  </si>
  <si>
    <t>36.900.969/0001-66</t>
  </si>
  <si>
    <t>Luisa de Araujo Medeiros</t>
  </si>
  <si>
    <t>F008483</t>
  </si>
  <si>
    <t>IVAN MAMANI VILLACORTA</t>
  </si>
  <si>
    <t>22.386.087/0001-10</t>
  </si>
  <si>
    <t>F008484</t>
  </si>
  <si>
    <t>Erico S. Vel Fuks Artes Graficas</t>
  </si>
  <si>
    <t>13.911.493/0001-63</t>
  </si>
  <si>
    <t>F008485</t>
  </si>
  <si>
    <t>ARF CONSULTORIA EM TECNOLOGIA DA INFORMACAO LTDA</t>
  </si>
  <si>
    <t>42.562.567/0001-00</t>
  </si>
  <si>
    <t>ALEX RODOLFO DE FREITAS</t>
  </si>
  <si>
    <t>F008486</t>
  </si>
  <si>
    <t>LAE SOFTWARE LTDA</t>
  </si>
  <si>
    <t>42.435.143/0001-76</t>
  </si>
  <si>
    <t>Letícia Aparecida Eide</t>
  </si>
  <si>
    <t>F008487</t>
  </si>
  <si>
    <t>GTH SERVICOS DE TECNOLOGIA LTDA</t>
  </si>
  <si>
    <t>40.224.249/0001-03</t>
  </si>
  <si>
    <t>José Helton Alves Pimentel Araújo</t>
  </si>
  <si>
    <t>F008488</t>
  </si>
  <si>
    <t>CODELINQ LTDA</t>
  </si>
  <si>
    <t>21.894.227/0001-06</t>
  </si>
  <si>
    <t>CRISTIANO JOAQUIM DOS SANTOS</t>
  </si>
  <si>
    <t>F008489</t>
  </si>
  <si>
    <t>HELUAN CAETANO DE LUCENA SANTOS</t>
  </si>
  <si>
    <t>38.349.754/0001-24</t>
  </si>
  <si>
    <t>HEVOLSOFT</t>
  </si>
  <si>
    <t>F008490</t>
  </si>
  <si>
    <t>ASAS NO ESPORTE</t>
  </si>
  <si>
    <t>37.267.617/0001-88</t>
  </si>
  <si>
    <t>RUA CAVALHEIRO HERNESTO GIULIANO</t>
  </si>
  <si>
    <t>F008491</t>
  </si>
  <si>
    <t>AMANDA KALTZ LTDA</t>
  </si>
  <si>
    <t>42.364.958/0001-01</t>
  </si>
  <si>
    <t>Amanda Verônica Kaltz</t>
  </si>
  <si>
    <t>F008492</t>
  </si>
  <si>
    <t>MC DA SILVA PONTES CONSULTORIA EM TI</t>
  </si>
  <si>
    <t>34.779.848/0001-82</t>
  </si>
  <si>
    <t>Mario Cesar da silva pontes</t>
  </si>
  <si>
    <t>F008493</t>
  </si>
  <si>
    <t>ISV CODE INFORMATICA LTDA</t>
  </si>
  <si>
    <t>01.245.866/0001-25</t>
  </si>
  <si>
    <t>Sandra Menezes Lima</t>
  </si>
  <si>
    <t>F008494</t>
  </si>
  <si>
    <t>FABIO MAIA SANTOS TECNOLOGIA DA INFORMACAO LTDA</t>
  </si>
  <si>
    <t>42.473.972/0001-43</t>
  </si>
  <si>
    <t>Fábio Maia Santos</t>
  </si>
  <si>
    <t>F008495</t>
  </si>
  <si>
    <t>ANDRE LUIZ PEREIRA DANTAS TECNOLOGIA DA INFORMACAO LTDA</t>
  </si>
  <si>
    <t>42.473.840/0001-11</t>
  </si>
  <si>
    <t>André Luiz Pereira Dantas</t>
  </si>
  <si>
    <t>F008496</t>
  </si>
  <si>
    <t>Denis de Paiva Barreto</t>
  </si>
  <si>
    <t>294.857.738-11</t>
  </si>
  <si>
    <t>denis.paiva@dotz.com</t>
  </si>
  <si>
    <t>F008497</t>
  </si>
  <si>
    <t>Luciana de Araujo Bortolazo</t>
  </si>
  <si>
    <t>luciana.bortolazo@dotz.com</t>
  </si>
  <si>
    <t>F008498</t>
  </si>
  <si>
    <t>CONNECT OFFICE MATERIAL DE ESCRITORIO E PAPELARIA EIRELI</t>
  </si>
  <si>
    <t>FRANSCISCO MORATO</t>
  </si>
  <si>
    <t>inez@memoryplace.com.br</t>
  </si>
  <si>
    <t>VIRGILIO M. DE OLIVEIRA</t>
  </si>
  <si>
    <t>F008499</t>
  </si>
  <si>
    <t>PRICEWATERHOUSECOOPERS TECNOLOGIA DA INFORMACAO LTDA</t>
  </si>
  <si>
    <t>br_faturabrasil@pwc.com</t>
  </si>
  <si>
    <t>F008500</t>
  </si>
  <si>
    <t>CISS CONSULTORIA EM INFORMATICA, SERVICOS E SOFTWARE S/A</t>
  </si>
  <si>
    <t>82.213.604/0001-80</t>
  </si>
  <si>
    <t>DOIS VIZINHOS</t>
  </si>
  <si>
    <t>rauane.isotton@ciss.com.br</t>
  </si>
  <si>
    <t>PRESIDENTE GETÚLIO VARGAS</t>
  </si>
  <si>
    <t>F008501</t>
  </si>
  <si>
    <t>Alphavox Recuperação de Credito e Teleatendimento LTDA</t>
  </si>
  <si>
    <t>Alphavox Contact Center</t>
  </si>
  <si>
    <t>financeiro@alphavox.com.br</t>
  </si>
  <si>
    <t>F008502</t>
  </si>
  <si>
    <t>INSIDE EXECUTIVE CONSULTORIA EM RECURSOS HUMANOS LTDA</t>
  </si>
  <si>
    <t>INSIDE EXECUTIVE SEARCH</t>
  </si>
  <si>
    <t>talitamotta@insidexec.com</t>
  </si>
  <si>
    <t>F008503</t>
  </si>
  <si>
    <t>FRANCISCO DE ASSIS ALVES DE BRITO</t>
  </si>
  <si>
    <t>FRANCONSULTORIA</t>
  </si>
  <si>
    <t>CONTATO@ASTECEL.COM.BR</t>
  </si>
  <si>
    <t>CORONEL OSCAR PORTO</t>
  </si>
  <si>
    <t>F008504</t>
  </si>
  <si>
    <t>MARCELO HENRIQUE ALMEIDA DA SILVA 46860276835</t>
  </si>
  <si>
    <t>MARCELL</t>
  </si>
  <si>
    <t>VENDAS@ASTECEL.COM.BR</t>
  </si>
  <si>
    <t>MARQUES DE SÃO VICENTE</t>
  </si>
  <si>
    <t>F008505</t>
  </si>
  <si>
    <t>IRACY DA SILVA</t>
  </si>
  <si>
    <t>AKI TEM CEL</t>
  </si>
  <si>
    <t>MARQUEZ DE SÃO VICENTE</t>
  </si>
  <si>
    <t>F008506</t>
  </si>
  <si>
    <t>BOBS SHAKES IGUATEMI CAMPINAS</t>
  </si>
  <si>
    <t>06.090.894/0028-54</t>
  </si>
  <si>
    <t>BOBS_258</t>
  </si>
  <si>
    <t>Avenida Avenida Iguatemi</t>
  </si>
  <si>
    <t>F008507</t>
  </si>
  <si>
    <t>BOBS ATLÂNTICA</t>
  </si>
  <si>
    <t>10.222.676/0029-84</t>
  </si>
  <si>
    <t>BOBS_220</t>
  </si>
  <si>
    <t>Rua DJALMA ULRICH</t>
  </si>
  <si>
    <t>F008508</t>
  </si>
  <si>
    <t>BOBS SEPARK NEW YORK</t>
  </si>
  <si>
    <t>10.222.676/0031-07</t>
  </si>
  <si>
    <t>BOBS_225</t>
  </si>
  <si>
    <t>Avenida DAS AMÉRICAS</t>
  </si>
  <si>
    <t>F008509</t>
  </si>
  <si>
    <t>BOBS SÃO GONÇALO</t>
  </si>
  <si>
    <t>10.222.676/0025-50</t>
  </si>
  <si>
    <t>Rioa De Janeiro</t>
  </si>
  <si>
    <t>BOBS_232</t>
  </si>
  <si>
    <t>AV SAO GONÇALO</t>
  </si>
  <si>
    <t>F008510</t>
  </si>
  <si>
    <t>BOBS IPANEMA</t>
  </si>
  <si>
    <t>10.222.676/0018-21</t>
  </si>
  <si>
    <t>BOBS_237</t>
  </si>
  <si>
    <t>Rua GARCIA D AVILA</t>
  </si>
  <si>
    <t>F008511</t>
  </si>
  <si>
    <t>QUIOSQUE SÃO GONÇALO 2</t>
  </si>
  <si>
    <t>10.222.676/0033-60</t>
  </si>
  <si>
    <t>BOBS_239</t>
  </si>
  <si>
    <t>Avenida SAO GONCALO</t>
  </si>
  <si>
    <t>F008512</t>
  </si>
  <si>
    <t>10.222.676/0027-12</t>
  </si>
  <si>
    <t>BOBS_240</t>
  </si>
  <si>
    <t>F008513</t>
  </si>
  <si>
    <t>BOBS  NITEROI PLAZA</t>
  </si>
  <si>
    <t>10.222.676/0012-36</t>
  </si>
  <si>
    <t>BOBS_249</t>
  </si>
  <si>
    <t>Rua XV de Novembro</t>
  </si>
  <si>
    <t>F008514</t>
  </si>
  <si>
    <t>QUIOSQUE CAXIAS SHOPPING II (DGS)</t>
  </si>
  <si>
    <t>10.222.676/0020-46</t>
  </si>
  <si>
    <t>BOBS_250</t>
  </si>
  <si>
    <t>BOBS_251</t>
  </si>
  <si>
    <t>Rodovia Washington Luiz</t>
  </si>
  <si>
    <t>F008515</t>
  </si>
  <si>
    <t>QUIOSQUE SHOPPING TOP IGUAÇU III</t>
  </si>
  <si>
    <t>24.427.303/0005-87</t>
  </si>
  <si>
    <t>BOBS_253</t>
  </si>
  <si>
    <t>Avenida Governador Roberto Silveira</t>
  </si>
  <si>
    <t>F008516</t>
  </si>
  <si>
    <t>SHOPPING TOP IGUACU II</t>
  </si>
  <si>
    <t>24.427.303/0004-04</t>
  </si>
  <si>
    <t>BOBS_256</t>
  </si>
  <si>
    <t>F008517</t>
  </si>
  <si>
    <t>BOB'S MAUÁ</t>
  </si>
  <si>
    <t>06.090.894/0001-34</t>
  </si>
  <si>
    <t>BOBS_12</t>
  </si>
  <si>
    <t>AV GOVERNADOR MARIO COVAS JUNIOR</t>
  </si>
  <si>
    <t>F008518</t>
  </si>
  <si>
    <t>BOB'S TIETÊ Q1</t>
  </si>
  <si>
    <t>06.090.894/0014-59</t>
  </si>
  <si>
    <t>BOBS_20</t>
  </si>
  <si>
    <t>AV. RAIMUNDO PEREIRA DE MAGALHAES</t>
  </si>
  <si>
    <t>F008519</t>
  </si>
  <si>
    <t>BOB'S SHAKE KM64</t>
  </si>
  <si>
    <t>06.090.894/0027-73</t>
  </si>
  <si>
    <t>BOBS_26</t>
  </si>
  <si>
    <t>Rod Bandeirantes s/n</t>
  </si>
  <si>
    <t>F008520</t>
  </si>
  <si>
    <t>BOB'S CAMPINAS SHOPPING</t>
  </si>
  <si>
    <t>06.090.894/0020-05</t>
  </si>
  <si>
    <t>BOBS_27</t>
  </si>
  <si>
    <t>RUA JACY TEIXEIRA CAMARGO</t>
  </si>
  <si>
    <t>F008521</t>
  </si>
  <si>
    <t>BOB'S NOVO SHOPPING</t>
  </si>
  <si>
    <t>11.134.570/0001-90</t>
  </si>
  <si>
    <t>BOBS_29</t>
  </si>
  <si>
    <t>AV.PRESIDENTE KENNEDY</t>
  </si>
  <si>
    <t>F008522</t>
  </si>
  <si>
    <t>BOB'S Q HAVAN</t>
  </si>
  <si>
    <t>11.134.570/0005-14</t>
  </si>
  <si>
    <t>BOBS_33</t>
  </si>
  <si>
    <t>AV.COSTABILE ROMANO</t>
  </si>
  <si>
    <t>F008523</t>
  </si>
  <si>
    <t>HUB CONSULTORES EM RECURSOS HUMANOS LTDA</t>
  </si>
  <si>
    <t>HUB TALENT</t>
  </si>
  <si>
    <t>victor.fazzio@hubtalent.com.br</t>
  </si>
  <si>
    <t>F008524</t>
  </si>
  <si>
    <t>FOREGON S.A.</t>
  </si>
  <si>
    <t>FOREGON</t>
  </si>
  <si>
    <t>marcelo.vieira@foregon.com</t>
  </si>
  <si>
    <t>Nicolau Cacciatori</t>
  </si>
  <si>
    <t>F008525</t>
  </si>
  <si>
    <t>DAVID MELO SILVA</t>
  </si>
  <si>
    <t>DMS SEGURANAÇA ELETRONICA</t>
  </si>
  <si>
    <t>david.alves.dms@gmail.com</t>
  </si>
  <si>
    <t>Aparecida do Rio Negro</t>
  </si>
  <si>
    <t>F008526</t>
  </si>
  <si>
    <t>Darlan vieira de Freitas</t>
  </si>
  <si>
    <t>Darlan.Freitas@dotz.com</t>
  </si>
  <si>
    <t>F008527</t>
  </si>
  <si>
    <t>CURUPIRA S.A.</t>
  </si>
  <si>
    <t>04.413.729/0001-40</t>
  </si>
  <si>
    <t>TAKE BLIP</t>
  </si>
  <si>
    <t>MARCIO.OLIVEIRA@TAKE.NET</t>
  </si>
  <si>
    <t>F008528</t>
  </si>
  <si>
    <t>ESTÚDIO 33 LTDA</t>
  </si>
  <si>
    <t>ESTUDIO 33</t>
  </si>
  <si>
    <t>atendimento@estudio33bh.com.br</t>
  </si>
  <si>
    <t>OESTE</t>
  </si>
  <si>
    <t>F008529</t>
  </si>
  <si>
    <t>FCB BRASIL PUBLICIDADE E COMUNICAÇÃO LTDA.</t>
  </si>
  <si>
    <t>46.516.712/0001-69</t>
  </si>
  <si>
    <t>FCB BRASIL</t>
  </si>
  <si>
    <t>tiago.santos@fcb.com</t>
  </si>
  <si>
    <t>F008530</t>
  </si>
  <si>
    <t>DLM GRÁFICA E COMÉRCIO DE BRINDES PERSONALIZADOS EIRELI</t>
  </si>
  <si>
    <t>BEMDITO CREATIVE</t>
  </si>
  <si>
    <t>bosco.melo88@gmail.com</t>
  </si>
  <si>
    <t>IPIXUNA</t>
  </si>
  <si>
    <t>F008531</t>
  </si>
  <si>
    <t>C.A.L. E CASTRO SERVIÇOS GRÁFICOS ME</t>
  </si>
  <si>
    <t>FLIPPAPER COMUNICAÇÃO VISUAL</t>
  </si>
  <si>
    <t>carlos@flippaper.com.br</t>
  </si>
  <si>
    <t>Keizuke Koza</t>
  </si>
  <si>
    <t>F008532</t>
  </si>
  <si>
    <t>ANA CLAUDIA CHAUVET 11928754783</t>
  </si>
  <si>
    <t>EMPREGARIO</t>
  </si>
  <si>
    <t>comercial@anachauvet.com</t>
  </si>
  <si>
    <t>ABRAM LUSTAMAN</t>
  </si>
  <si>
    <t>F008533</t>
  </si>
  <si>
    <t>LIFTOFF MOBILE SERVIÇOS DE MARKETING LTDA.</t>
  </si>
  <si>
    <t>LIFTOFF</t>
  </si>
  <si>
    <t>rabujamra@liftoff.io</t>
  </si>
  <si>
    <t>F008534</t>
  </si>
  <si>
    <t>Michel Farah Dashevschi</t>
  </si>
  <si>
    <t>230.855.998-51</t>
  </si>
  <si>
    <t>F008535</t>
  </si>
  <si>
    <t>Leonardo Vinícius Morais de Oliveira</t>
  </si>
  <si>
    <t>310.014.028-12</t>
  </si>
  <si>
    <t>F008536</t>
  </si>
  <si>
    <t>BUREAU COMERCIAL LIMITADA</t>
  </si>
  <si>
    <t>GRAFICA AMPLA</t>
  </si>
  <si>
    <t>tania@graficaampla.com.br</t>
  </si>
  <si>
    <t>F008537</t>
  </si>
  <si>
    <t>Lmg Serigrafia Ltda</t>
  </si>
  <si>
    <t>LMG</t>
  </si>
  <si>
    <t>sylas@sti.com.br</t>
  </si>
  <si>
    <t>ENG. PEDRO GARCIN</t>
  </si>
  <si>
    <t>F008538</t>
  </si>
  <si>
    <t>CPBRASIL INFORMATICA LTDA</t>
  </si>
  <si>
    <t>23.313.137/0001-00</t>
  </si>
  <si>
    <t>E YOU</t>
  </si>
  <si>
    <t>societario@terceirizacaocontabil.com.br</t>
  </si>
  <si>
    <t>F008539</t>
  </si>
  <si>
    <t>RAPHAELA PEREIRA DA CRUZ BONATTI</t>
  </si>
  <si>
    <t>25.018.273/0001-94</t>
  </si>
  <si>
    <t>VULGATA VERSIO TRADUÇÕES</t>
  </si>
  <si>
    <t>vulgataversio@gmail.com; raphaela.bonatti@gmail.com</t>
  </si>
  <si>
    <t>F008540</t>
  </si>
  <si>
    <t>OPÇÃO EVENTOS E PROMOÇÃO LTDA</t>
  </si>
  <si>
    <t>04.079.615/0001-06</t>
  </si>
  <si>
    <t>OPÇÃO X</t>
  </si>
  <si>
    <t>LUCIANA@OPCAOX.COM.BR</t>
  </si>
  <si>
    <t>HEITOR PENTEADO</t>
  </si>
  <si>
    <t>F008541</t>
  </si>
  <si>
    <t>INTELIDATA INFORMATICA LTDA</t>
  </si>
  <si>
    <t>01.212.344/0001-27</t>
  </si>
  <si>
    <t>BRUSQUE</t>
  </si>
  <si>
    <t>contasapagar@intelidata.inf.br</t>
  </si>
  <si>
    <t>FELIPE SCHMIDT,</t>
  </si>
  <si>
    <t>F008542</t>
  </si>
  <si>
    <t>MAIO MARKETING LTDA</t>
  </si>
  <si>
    <t>patricia@maiomarketing.com.br</t>
  </si>
  <si>
    <t>F008543</t>
  </si>
  <si>
    <t>Emerson Miranda de Souza</t>
  </si>
  <si>
    <t>23.357.917/0001-43</t>
  </si>
  <si>
    <t>rosangela.contadora@terra.com.br</t>
  </si>
  <si>
    <t>Doutor Rynaldo Borgianni</t>
  </si>
  <si>
    <t>F008544</t>
  </si>
  <si>
    <t>DEVCODE IT CONSULTORIA EM TECNOLOGIA DA INFORMACAO LTDA</t>
  </si>
  <si>
    <t>42.691.780/0001-03</t>
  </si>
  <si>
    <t>F008545</t>
  </si>
  <si>
    <t>FUNDACAO BANCO DO BRASIL</t>
  </si>
  <si>
    <t>01.641.000/0001-33</t>
  </si>
  <si>
    <t>controladoria@fbb.org.br</t>
  </si>
  <si>
    <t>SETOR COMERCIAL NORTE QUADRA 1 BLOCO A</t>
  </si>
  <si>
    <t>F008546</t>
  </si>
  <si>
    <t>RONALDO DE VASCONCELOS VILLAR 02744590436</t>
  </si>
  <si>
    <t>38.373.651/0001-08</t>
  </si>
  <si>
    <t>GUARDEI NUM POTINHO</t>
  </si>
  <si>
    <t>RONALDOVILLAR05@GMAIL.COM</t>
  </si>
  <si>
    <t>QUADRA 301,</t>
  </si>
  <si>
    <t>QUEST TECNOLOGIA LTDA</t>
  </si>
  <si>
    <t>11.835.975/0001-56</t>
  </si>
  <si>
    <t>QUEST INTELIGENCIA</t>
  </si>
  <si>
    <t>leticiaalves@questinteligencia.com.br</t>
  </si>
  <si>
    <t>F008548</t>
  </si>
  <si>
    <t>ALEXANDER GREIF PRUDENCIO M.E</t>
  </si>
  <si>
    <t>LEMONADE SCHOOL</t>
  </si>
  <si>
    <t>SECRETARIA@LEMONADESCHOOL.COM.BR</t>
  </si>
  <si>
    <t>LORDE COCKRANE</t>
  </si>
  <si>
    <t>F008549</t>
  </si>
  <si>
    <t>RODRIGO DA SILVA CONCEIÇÃO 13938836725</t>
  </si>
  <si>
    <t>contato@rodrigosilva.art.br</t>
  </si>
  <si>
    <t>Daniel Abreu Machado</t>
  </si>
  <si>
    <t>F008550</t>
  </si>
  <si>
    <t>RADIO E TELEVISAO BANDEIRANTES S.A</t>
  </si>
  <si>
    <t>dsaad@band.com.br</t>
  </si>
  <si>
    <t>RADIANTES</t>
  </si>
  <si>
    <t>F008551</t>
  </si>
  <si>
    <t>ELTON SANTOS NUNES COMPANY LTDA</t>
  </si>
  <si>
    <t>42.684.478/0001-28</t>
  </si>
  <si>
    <t>PEDRO PAES DE AZEVEDO</t>
  </si>
  <si>
    <t>F008552</t>
  </si>
  <si>
    <t>QOOPRISE SOFTWARE CONSULTING LTDA</t>
  </si>
  <si>
    <t>42.557.415/0001-00</t>
  </si>
  <si>
    <t>GUSTAVO.TGN@GMAIL.COM</t>
  </si>
  <si>
    <t>AUGUSTO FRANCO</t>
  </si>
  <si>
    <t>F008553</t>
  </si>
  <si>
    <t>LUCAS S. DOS SANTOS</t>
  </si>
  <si>
    <t>32.893.603/0001-56</t>
  </si>
  <si>
    <t>LSS SERVICOS DE INFORMATICA</t>
  </si>
  <si>
    <t>JAILTONaa@HOTMAIL.COM</t>
  </si>
  <si>
    <t>F008554</t>
  </si>
  <si>
    <t>ROBSON LUIS GONCALVES FIRMINO 29858297807</t>
  </si>
  <si>
    <t>35.253.589/0001-14</t>
  </si>
  <si>
    <t>ERCILIA</t>
  </si>
  <si>
    <t>F008555</t>
  </si>
  <si>
    <t>VALERIA BRAGA INFORMATICA LTDA</t>
  </si>
  <si>
    <t>09.181.920/0001-28</t>
  </si>
  <si>
    <t>valter@escon.com.br</t>
  </si>
  <si>
    <t>HELENA</t>
  </si>
  <si>
    <t>F008556</t>
  </si>
  <si>
    <t>BOBS MOOCA</t>
  </si>
  <si>
    <t>13.258.642/0006-41</t>
  </si>
  <si>
    <t>BOBS_44</t>
  </si>
  <si>
    <t>RUA CAPITAO PACHECO E CHAVES</t>
  </si>
  <si>
    <t>F008557</t>
  </si>
  <si>
    <t>FCK COMERCIO DE ALIMENTOS LTDA</t>
  </si>
  <si>
    <t>06.090.894/0008-00</t>
  </si>
  <si>
    <t>BOB'S ATRIUM</t>
  </si>
  <si>
    <t>SANTO ANDRÉ</t>
  </si>
  <si>
    <t>BOBS_06</t>
  </si>
  <si>
    <t>R. GIOVANNI BATTISTA PIRELLI</t>
  </si>
  <si>
    <t>F008558</t>
  </si>
  <si>
    <t>06.090.894/0013-78</t>
  </si>
  <si>
    <t>BOB'S CENTRAL PLAZA</t>
  </si>
  <si>
    <t>BOBS_09</t>
  </si>
  <si>
    <t>AV DOUTOR FRANCISCO MESQUITA</t>
  </si>
  <si>
    <t>F008559</t>
  </si>
  <si>
    <t>HOZ REPRESENTACOES LTDA</t>
  </si>
  <si>
    <t>23.067.246/0001-86</t>
  </si>
  <si>
    <t>Orlando Plinio dos Santos Zagatto</t>
  </si>
  <si>
    <t>FISCAL.ANALISE@GMAIL.COM</t>
  </si>
  <si>
    <t>JOSE DOS SANTOS SEVES</t>
  </si>
  <si>
    <t>F008560</t>
  </si>
  <si>
    <t>06.090.894/0024-20</t>
  </si>
  <si>
    <t>BOB'S CENTRAL PLAZA Q2</t>
  </si>
  <si>
    <t>BOBS_10</t>
  </si>
  <si>
    <t>F008561</t>
  </si>
  <si>
    <t>BY COLOR EDITORA E GRAFICA - EIRELI</t>
  </si>
  <si>
    <t>26.106.858/0001-29</t>
  </si>
  <si>
    <t>valmir@bycolorgrafica.com.br</t>
  </si>
  <si>
    <t>CEARA</t>
  </si>
  <si>
    <t>F008562</t>
  </si>
  <si>
    <t>WILL CONFECCAO LTDA</t>
  </si>
  <si>
    <t>19.731.105/0001-49</t>
  </si>
  <si>
    <t>ALMOFADAS E WINDBANNER</t>
  </si>
  <si>
    <t>ivan@camori.com.br</t>
  </si>
  <si>
    <t>Geraldo Benedetti</t>
  </si>
  <si>
    <t>F008563</t>
  </si>
  <si>
    <t>SIRLENE CLARO ZANESCO INFLÁVEIS ME</t>
  </si>
  <si>
    <t>ZAPP</t>
  </si>
  <si>
    <t>marcelo@zappinflaveis.com.br</t>
  </si>
  <si>
    <t>Reverendo Israel Vieira Ferreira</t>
  </si>
  <si>
    <t>F008564</t>
  </si>
  <si>
    <t>PM WEB COMUNICAÇÃO LTDA</t>
  </si>
  <si>
    <t>01.814.989/0001-30</t>
  </si>
  <si>
    <t>Pmweb</t>
  </si>
  <si>
    <t>com.adm@pmweb.com.br</t>
  </si>
  <si>
    <t>CARLOS GOMES</t>
  </si>
  <si>
    <t>F008565</t>
  </si>
  <si>
    <t>BOB'S PRAIA DE BOTAFOGO</t>
  </si>
  <si>
    <t>10.222.676/0013-17</t>
  </si>
  <si>
    <t>BOBS_112</t>
  </si>
  <si>
    <t>F008566</t>
  </si>
  <si>
    <t>06.090.894/0007-20</t>
  </si>
  <si>
    <t>BOB'S MAUA Q1</t>
  </si>
  <si>
    <t>BOBS_13</t>
  </si>
  <si>
    <t>F008567</t>
  </si>
  <si>
    <t>06.090.894/0012-97</t>
  </si>
  <si>
    <t>BOB'S ABC SANTO ANDRE</t>
  </si>
  <si>
    <t>BOBS_15</t>
  </si>
  <si>
    <t>AV PEREIRA BARRETO</t>
  </si>
  <si>
    <t>F008568</t>
  </si>
  <si>
    <t>06.090.894/0011-06</t>
  </si>
  <si>
    <t>BOB'S ABC SANTO ANDRE Q1</t>
  </si>
  <si>
    <t>BOBS_16</t>
  </si>
  <si>
    <t>F008569</t>
  </si>
  <si>
    <t>06.090.894/0018-82</t>
  </si>
  <si>
    <t>BOB'S PRAÇA SAMUEL SABATINI</t>
  </si>
  <si>
    <t>BOBS_17</t>
  </si>
  <si>
    <t>PRAÇA SAMUEL SABATINI</t>
  </si>
  <si>
    <t>F008570</t>
  </si>
  <si>
    <t>GLOBAL SOLUCOES FINANCEIRAS LTDA</t>
  </si>
  <si>
    <t>pamela.paz@somosglobal.com.br</t>
  </si>
  <si>
    <t>F008571</t>
  </si>
  <si>
    <t>06.090.894/0015-30</t>
  </si>
  <si>
    <t>BOB'S TIETÊ PLAZA</t>
  </si>
  <si>
    <t>BOBS_19</t>
  </si>
  <si>
    <t>F008572</t>
  </si>
  <si>
    <t>BOBS BANGU 1</t>
  </si>
  <si>
    <t>10.222.676/0034-41</t>
  </si>
  <si>
    <t>BOBS_221</t>
  </si>
  <si>
    <t>Rua Fonseca</t>
  </si>
  <si>
    <t>F008573</t>
  </si>
  <si>
    <t>BOBS BARRA SHOPPING</t>
  </si>
  <si>
    <t>10.222.676/0037-94</t>
  </si>
  <si>
    <t>BOBS_223</t>
  </si>
  <si>
    <t>F008574</t>
  </si>
  <si>
    <t>Bob's Shopping Grande Rio I</t>
  </si>
  <si>
    <t>10.222.676/0036-03</t>
  </si>
  <si>
    <t>BOBS_224</t>
  </si>
  <si>
    <t>Rua MARIA SOARES SENDAS</t>
  </si>
  <si>
    <t>F008575</t>
  </si>
  <si>
    <t>BOBS CASTELO</t>
  </si>
  <si>
    <t>10.222.676/0035-22</t>
  </si>
  <si>
    <t>BOBS_226</t>
  </si>
  <si>
    <t>Avenida FRANKLIN ROOSEVELT</t>
  </si>
  <si>
    <t>F008576</t>
  </si>
  <si>
    <t>BOBS DRIVE CAMPO GRANDEBOBS DRIVE CAMPO GRANDE</t>
  </si>
  <si>
    <t>10.222.676/0028-01</t>
  </si>
  <si>
    <t>BOBS DRIVE CAMPO GRANDE</t>
  </si>
  <si>
    <t>BOBS_227</t>
  </si>
  <si>
    <t>Estrada Mendanha</t>
  </si>
  <si>
    <t>F008577</t>
  </si>
  <si>
    <t>BOB'S ROCA</t>
  </si>
  <si>
    <t>10.222.676/0017-40</t>
  </si>
  <si>
    <t>BOBS_229</t>
  </si>
  <si>
    <t>Rua Santo Afonso</t>
  </si>
  <si>
    <t>F008578</t>
  </si>
  <si>
    <t>BOBS ILHA PLAZA</t>
  </si>
  <si>
    <t>10.222.676/0039-56</t>
  </si>
  <si>
    <t>BOBS_230</t>
  </si>
  <si>
    <t>Avenida Maestro Paulo Silva</t>
  </si>
  <si>
    <t>F008579</t>
  </si>
  <si>
    <t>BOBS PRAÇA XV</t>
  </si>
  <si>
    <t>10.222.676/0015-89</t>
  </si>
  <si>
    <t>BOBS_231</t>
  </si>
  <si>
    <t>BOBS_169</t>
  </si>
  <si>
    <t>F008580</t>
  </si>
  <si>
    <t>10.222.676/0045-02</t>
  </si>
  <si>
    <t>BOBS_234</t>
  </si>
  <si>
    <t>F008581</t>
  </si>
  <si>
    <t>BOBS SHOP GRANDE RIO</t>
  </si>
  <si>
    <t>10.222.676/0030-18</t>
  </si>
  <si>
    <t>BOBS_235</t>
  </si>
  <si>
    <t>Rodovia PRES DUTRA</t>
  </si>
  <si>
    <t>F008582</t>
  </si>
  <si>
    <t>BOBS QUIOSQUE SÃO GONÇALO 1</t>
  </si>
  <si>
    <t>10.222.676/0026-31</t>
  </si>
  <si>
    <t>BOBS_238</t>
  </si>
  <si>
    <t>F008583</t>
  </si>
  <si>
    <t>06.090.894/0023-40</t>
  </si>
  <si>
    <t>BOBS Q3 OSASCO PLAZA SHOPPING - EXTERNO</t>
  </si>
  <si>
    <t>BOBS_24</t>
  </si>
  <si>
    <t>BOBS_21</t>
  </si>
  <si>
    <t>Tenente Avelar Pires de Azevedo</t>
  </si>
  <si>
    <t>F008584</t>
  </si>
  <si>
    <t>BOBS  SHOP GRANDE RIO III</t>
  </si>
  <si>
    <t>10.222.676/0032-80</t>
  </si>
  <si>
    <t>BOBS_241</t>
  </si>
  <si>
    <t>F008585</t>
  </si>
  <si>
    <t>BOBS BANGU Quiosque 2</t>
  </si>
  <si>
    <t>10.222.676/0023-99</t>
  </si>
  <si>
    <t>BOBS_244</t>
  </si>
  <si>
    <t>BOBS_222</t>
  </si>
  <si>
    <t>F008586</t>
  </si>
  <si>
    <t>BOBS BANGU Quiosque 8 cinema</t>
  </si>
  <si>
    <t>10.222.676/0024-70</t>
  </si>
  <si>
    <t>BOBS_245</t>
  </si>
  <si>
    <t>F008587</t>
  </si>
  <si>
    <t>BOBS QUIOSQUE SHOPPING NITEROI PLAZA I</t>
  </si>
  <si>
    <t>10.222.676/0011-55</t>
  </si>
  <si>
    <t>BOBS_252</t>
  </si>
  <si>
    <t>Rua Quinze De Novembro</t>
  </si>
  <si>
    <t>F008588</t>
  </si>
  <si>
    <t>06.090.894/0029-35</t>
  </si>
  <si>
    <t>BOBS CAMPINAS PRAÇA GENERAL OSÓRIO</t>
  </si>
  <si>
    <t>BOBS_259</t>
  </si>
  <si>
    <t>F008589</t>
  </si>
  <si>
    <t>BOBS Park Shopping Campo Grande</t>
  </si>
  <si>
    <t>10.222.676/0050-61</t>
  </si>
  <si>
    <t>BOBS_261</t>
  </si>
  <si>
    <t>Estrada do Monteiro</t>
  </si>
  <si>
    <t>F008590</t>
  </si>
  <si>
    <t>BOBS Quiosque Park Shopping Campo Grande</t>
  </si>
  <si>
    <t>10.222.676/0046-85</t>
  </si>
  <si>
    <t>BOBS_262</t>
  </si>
  <si>
    <t>F008591</t>
  </si>
  <si>
    <t>BOBS CENTER NORTE</t>
  </si>
  <si>
    <t>13.258.642/0001-37</t>
  </si>
  <si>
    <t>BOBS_38</t>
  </si>
  <si>
    <t>TRAVESSA CASALBUONO</t>
  </si>
  <si>
    <t>F008592</t>
  </si>
  <si>
    <t>BOBS ELDORADO</t>
  </si>
  <si>
    <t>13.258.642/0007-22</t>
  </si>
  <si>
    <t>BOBS_39</t>
  </si>
  <si>
    <t>AV. REBOUÇAS</t>
  </si>
  <si>
    <t>F008593</t>
  </si>
  <si>
    <t>BOBS SANTA CRUZ</t>
  </si>
  <si>
    <t>13.258.642/0008-03</t>
  </si>
  <si>
    <t>BOBS_43</t>
  </si>
  <si>
    <t>RUA DOMINGOS DE MORAIS</t>
  </si>
  <si>
    <t>F008594</t>
  </si>
  <si>
    <t>BOBS SANTANA PARQUE</t>
  </si>
  <si>
    <t>13.258.642/0011-09</t>
  </si>
  <si>
    <t>BOBS_45</t>
  </si>
  <si>
    <t>RUA CONSELHEIRO MOREIRA DE BARROS</t>
  </si>
  <si>
    <t>F008595</t>
  </si>
  <si>
    <t>BOBS Q1 SANTANA PARQUE</t>
  </si>
  <si>
    <t>13.258.642/0010-28</t>
  </si>
  <si>
    <t>BOBS_46</t>
  </si>
  <si>
    <t>F008596</t>
  </si>
  <si>
    <t>BOB'S QUIOSQUE SHOPPING RIO SUL II TERREO</t>
  </si>
  <si>
    <t>10.222.676/0048-47</t>
  </si>
  <si>
    <t>BOBS_97</t>
  </si>
  <si>
    <t>AV LAURO SODRE</t>
  </si>
  <si>
    <t>F008597</t>
  </si>
  <si>
    <t>TalkD Soluções em Atendimento Ltda</t>
  </si>
  <si>
    <t>28.413.636/0001-84</t>
  </si>
  <si>
    <t>TalkD</t>
  </si>
  <si>
    <t>paulo.baffini@talkd.com.br</t>
  </si>
  <si>
    <t>Salvador Simões</t>
  </si>
  <si>
    <t>F008598</t>
  </si>
  <si>
    <t>BOB'S METROPOLE QUIOSQUE 1</t>
  </si>
  <si>
    <t>06.090.894/0017-00</t>
  </si>
  <si>
    <t>BOBS_18</t>
  </si>
  <si>
    <t>F008599</t>
  </si>
  <si>
    <t>FLOW HUMAN CAPITAL SERVIÇOS EM RECURSOS HUMANOS LTDA</t>
  </si>
  <si>
    <t>13.353.505/0001-81</t>
  </si>
  <si>
    <t>FLOW EXECUTIVE FINDERS</t>
  </si>
  <si>
    <t>luiz.mariano@flowef.com</t>
  </si>
  <si>
    <t>F008600</t>
  </si>
  <si>
    <t>ATELIER FLORAL LTDA ME</t>
  </si>
  <si>
    <t>ATELIER FLORAL</t>
  </si>
  <si>
    <t>atendimento@atelierflores.com.br</t>
  </si>
  <si>
    <t>Cavalheiro Torquato Rizzi</t>
  </si>
  <si>
    <t>F008601</t>
  </si>
  <si>
    <t>Flor de Lima BH</t>
  </si>
  <si>
    <t>18.476.811/0001-29</t>
  </si>
  <si>
    <t>flordelimabh@gmail.com</t>
  </si>
  <si>
    <t>F008602</t>
  </si>
  <si>
    <t>ES TECH TECNOLOGIA CORPORATIVA EIRELI</t>
  </si>
  <si>
    <t>08.532.692/0001-20</t>
  </si>
  <si>
    <t>ES TECH SOLUÇÕES INTELIGENTES</t>
  </si>
  <si>
    <t>alessandra.scalo@eletronicasantana.com.br</t>
  </si>
  <si>
    <t>F008603</t>
  </si>
  <si>
    <t>ADENILSON DE ALMEIDA SENA PROGRAMACAO LTDA</t>
  </si>
  <si>
    <t>43.379.317/0001-93</t>
  </si>
  <si>
    <t>Adenilson de Almeida Sena</t>
  </si>
  <si>
    <t>F008604</t>
  </si>
  <si>
    <t>ALLAN CIRIACO MOLLO INFORMATICA</t>
  </si>
  <si>
    <t>20.284.258/0001-74</t>
  </si>
  <si>
    <t>Allan Ciriaco Mollo</t>
  </si>
  <si>
    <t>F008605</t>
  </si>
  <si>
    <t>ANDRESSA BRITO DE JESUS 39810026870</t>
  </si>
  <si>
    <t>35.046.759/0001-90</t>
  </si>
  <si>
    <t>Andressa Brito de Jesus</t>
  </si>
  <si>
    <t>F008606</t>
  </si>
  <si>
    <t>KANANDA TICIANY KUSSABA CONSULTORIA EM TECNOLOGIA DA INFORMACAO LTDA</t>
  </si>
  <si>
    <t>43.141.626/0001-20</t>
  </si>
  <si>
    <t>Kananda Ticiany Kussaba</t>
  </si>
  <si>
    <t>F008607</t>
  </si>
  <si>
    <t>FERNANDO DO NASCIMENTO TORRIGO 41407596829</t>
  </si>
  <si>
    <t>23.213.508/0001-73</t>
  </si>
  <si>
    <t>Fernando Do Nascimento Torrigo</t>
  </si>
  <si>
    <t>F008608</t>
  </si>
  <si>
    <t>F.G.J. INFORMATICA LTDA</t>
  </si>
  <si>
    <t>07.395.597/0001-60</t>
  </si>
  <si>
    <t>Fernando Gonçalves José</t>
  </si>
  <si>
    <t>F008609</t>
  </si>
  <si>
    <t>HEITOR FERNANDES IGA 33593074885</t>
  </si>
  <si>
    <t>31.035.004/0001-39</t>
  </si>
  <si>
    <t>Heitor Fernandes Iga</t>
  </si>
  <si>
    <t>F008610</t>
  </si>
  <si>
    <t>RP TECNOLOGIA CONSULTORIA EM INFORMATICA LTDA.</t>
  </si>
  <si>
    <t>35.776.655/0001-30</t>
  </si>
  <si>
    <t>Jefferson Augusto Ribeiro</t>
  </si>
  <si>
    <t>F008611</t>
  </si>
  <si>
    <t>QUIUEI SOFTWARE LTDA</t>
  </si>
  <si>
    <t>43.097.337/0001-71</t>
  </si>
  <si>
    <t>Fabio da Silva Costa</t>
  </si>
  <si>
    <t>F008612</t>
  </si>
  <si>
    <t>LE SOLUTIONS LTDA</t>
  </si>
  <si>
    <t>29.565.266/0001-63</t>
  </si>
  <si>
    <t>Luis Cláudio da Silva Ramos</t>
  </si>
  <si>
    <t>F008613</t>
  </si>
  <si>
    <t>MOACIR RODRIGUES DE MORAES FILHO TECNOLOGIA DA INFORMACAO LTDA</t>
  </si>
  <si>
    <t>40.503.151/0001-87</t>
  </si>
  <si>
    <t>Moacir Rodrigues de Moraes Filho</t>
  </si>
  <si>
    <t>F008614</t>
  </si>
  <si>
    <t>ODILON HENRIQUE DOS SANTOS FREITAS</t>
  </si>
  <si>
    <t>22.031.958/0001-82</t>
  </si>
  <si>
    <t>Odilon Henrique dos Santos Freitas</t>
  </si>
  <si>
    <t>F008615</t>
  </si>
  <si>
    <t>TECLIMIT DIGITAL SOLUTIONS LTDA</t>
  </si>
  <si>
    <t>43.509.943/0001-57</t>
  </si>
  <si>
    <t>Marcelo Matos dos Santos</t>
  </si>
  <si>
    <t>F008616</t>
  </si>
  <si>
    <t>PEDRO HENRIQUE LEITE DE CAMARGO INFORMATICA LTDA</t>
  </si>
  <si>
    <t>32.403.852/0001-16</t>
  </si>
  <si>
    <t>Pedro Henrique Leite de Camargo</t>
  </si>
  <si>
    <t>F008617</t>
  </si>
  <si>
    <t>RBOGOSSIAN CONSULTORIA EM INFORMATICA LTDA</t>
  </si>
  <si>
    <t>08.436.062/0001-52</t>
  </si>
  <si>
    <t>Ricardo Ghirello Bogossian</t>
  </si>
  <si>
    <t>F008618</t>
  </si>
  <si>
    <t>3SONS INFORMATICA EIRELI</t>
  </si>
  <si>
    <t>43.291.929/0001-20</t>
  </si>
  <si>
    <t>Rodrigo da Silva Reyes</t>
  </si>
  <si>
    <t>F008619</t>
  </si>
  <si>
    <t>GERA CONTEUDO DIGITAL LTDA</t>
  </si>
  <si>
    <t>29.084.625/0001-60</t>
  </si>
  <si>
    <t>Wanderlei Rodrigues Monteiro Junior</t>
  </si>
  <si>
    <t>F008620</t>
  </si>
  <si>
    <t>WILLIAM ALBUQUERQUE DA SILVA 37425162806</t>
  </si>
  <si>
    <t>41.720.569/0001-09</t>
  </si>
  <si>
    <t>William Albuquerque da Silva</t>
  </si>
  <si>
    <t>F008621</t>
  </si>
  <si>
    <t>CORDEIRO TECNOLOGIA &amp; INFORMATICA EIRELI</t>
  </si>
  <si>
    <t>42.900.553/0001-40</t>
  </si>
  <si>
    <t>Rafael da Silva Cordeiro</t>
  </si>
  <si>
    <t>F008622</t>
  </si>
  <si>
    <t>Tapecaria E Decoracoes Dumas Ltda</t>
  </si>
  <si>
    <t>64.509.573/0001-28</t>
  </si>
  <si>
    <t>yfc1@bol.com.br</t>
  </si>
  <si>
    <t>F008623</t>
  </si>
  <si>
    <t>VHF SACOLAS E TAPETES PERSONALIZADOS EIRELI</t>
  </si>
  <si>
    <t>contato@contabilidademb.com.br</t>
  </si>
  <si>
    <t>FERNANDO MARTINEZ GUEBARA</t>
  </si>
  <si>
    <t>F008624</t>
  </si>
  <si>
    <t>Silboss Industria e Comercio de Produtos</t>
  </si>
  <si>
    <t>06.208.778/0001-77</t>
  </si>
  <si>
    <t>halitopuroltda@yahoo.com.br</t>
  </si>
  <si>
    <t>Antonio Zielonka</t>
  </si>
  <si>
    <t>F008625</t>
  </si>
  <si>
    <t>TACIANO BONOMI STABILE</t>
  </si>
  <si>
    <t>04.844.131/0001-06</t>
  </si>
  <si>
    <t>Miguelopolis</t>
  </si>
  <si>
    <t>betinhocontabilidade@yahoo.com.br</t>
  </si>
  <si>
    <t>Leopoldo Carlos de Oliveira</t>
  </si>
  <si>
    <t>F008626</t>
  </si>
  <si>
    <t>Buffet Inf Mundo da Imaginação Ltda</t>
  </si>
  <si>
    <t>Mundo da Imaginação</t>
  </si>
  <si>
    <t>maysa@mundodaimaginacao.com.br</t>
  </si>
  <si>
    <t>angoera</t>
  </si>
  <si>
    <t>F008627</t>
  </si>
  <si>
    <t>Bruno Gonçalves de Oliveira</t>
  </si>
  <si>
    <t>419.645.818-18</t>
  </si>
  <si>
    <t>bruno.oliveira@dotz.com</t>
  </si>
  <si>
    <t>F008628</t>
  </si>
  <si>
    <t>Rairane Soares Santos Menezes</t>
  </si>
  <si>
    <t>112.799.677-06</t>
  </si>
  <si>
    <t>rairane.menezes@dotz.com</t>
  </si>
  <si>
    <t>F008629</t>
  </si>
  <si>
    <t>FOXBIT SERVICOS DIGITAIS S.A.</t>
  </si>
  <si>
    <t>21.246.584/0001-50</t>
  </si>
  <si>
    <t>financeiro@foxbit.com.br</t>
  </si>
  <si>
    <t>F008630</t>
  </si>
  <si>
    <t>MeisterLabs, Inc</t>
  </si>
  <si>
    <t>Seatle</t>
  </si>
  <si>
    <t>113 Cherry St</t>
  </si>
  <si>
    <t>F008631</t>
  </si>
  <si>
    <t>TABLEAU SOFTWARE, LCC</t>
  </si>
  <si>
    <t>A SALESFORCE COMPANY</t>
  </si>
  <si>
    <t>SEATTLE WA</t>
  </si>
  <si>
    <t>ar@tableau.com</t>
  </si>
  <si>
    <t>F008632</t>
  </si>
  <si>
    <t>ANDRE LUIZ EVANGELISTA DA SILVA</t>
  </si>
  <si>
    <t>MH CESTAS PERSONALIZADAS</t>
  </si>
  <si>
    <t>MHCESTASPERSONALIZADAS@YAHOO.COM</t>
  </si>
  <si>
    <t>F008633</t>
  </si>
  <si>
    <t>LUCIANO SANTOS ARAUJO 11302632744</t>
  </si>
  <si>
    <t>FRAMEHAND</t>
  </si>
  <si>
    <t>lucianoaraujo@framehand.com</t>
  </si>
  <si>
    <t>ROSA DE PIREDDA</t>
  </si>
  <si>
    <t>F008634</t>
  </si>
  <si>
    <t>MICHEL BACHMANN DE ALENCAR ME</t>
  </si>
  <si>
    <t>HMTG SOLUÇÕES</t>
  </si>
  <si>
    <t>administrativo@hmtgpersonalizacoes.com.br</t>
  </si>
  <si>
    <t>lourdes rabelo</t>
  </si>
  <si>
    <t>F008635</t>
  </si>
  <si>
    <t>ELETROSOM S/A (P)</t>
  </si>
  <si>
    <t>MONTE CARMELO</t>
  </si>
  <si>
    <t>financeiroudia@eletrosom.com</t>
  </si>
  <si>
    <t>Rua São Bento</t>
  </si>
  <si>
    <t>F008636</t>
  </si>
  <si>
    <t>ELETROSOM- ESTRELA DO SUL - MG</t>
  </si>
  <si>
    <t>22.164.990/0228-81</t>
  </si>
  <si>
    <t>ESTRELA DO SUL</t>
  </si>
  <si>
    <t>PRAÇA CHICO BRASILEIRO</t>
  </si>
  <si>
    <t>F008637</t>
  </si>
  <si>
    <t>ELETROSOM - PLANURA - MG</t>
  </si>
  <si>
    <t>22.164.990/0229-62</t>
  </si>
  <si>
    <t>PLANURA</t>
  </si>
  <si>
    <t>RUA ARAGUARI</t>
  </si>
  <si>
    <t>F008638</t>
  </si>
  <si>
    <t>ELETROSOM - CENTRALINA - MG</t>
  </si>
  <si>
    <t>22.164.990/0230-04</t>
  </si>
  <si>
    <t>CENTRALINA</t>
  </si>
  <si>
    <t>AVENIDA AFONSO PENA</t>
  </si>
  <si>
    <t>F008639</t>
  </si>
  <si>
    <t>ELETROSOM - GUIMARANIA - MG</t>
  </si>
  <si>
    <t>22.164.990/0232-68</t>
  </si>
  <si>
    <t>GUIMARANIA</t>
  </si>
  <si>
    <t>RUA CONSELHEIRO RUFINO</t>
  </si>
  <si>
    <t>F008640</t>
  </si>
  <si>
    <t>ELETROSOM - CORUMBAIBA - GO</t>
  </si>
  <si>
    <t>22.164.990/0234-20</t>
  </si>
  <si>
    <t>CORUMBAIBA</t>
  </si>
  <si>
    <t>RUA  DR PEDRO LUDOVICO</t>
  </si>
  <si>
    <t>F008641</t>
  </si>
  <si>
    <t>ELETROSOM - GOIAS - GO</t>
  </si>
  <si>
    <t>22.164.990/0236-91</t>
  </si>
  <si>
    <t>GOIAS</t>
  </si>
  <si>
    <t>RUA  B</t>
  </si>
  <si>
    <t>F008642</t>
  </si>
  <si>
    <t>ELETROSOM - BURITI ALEGRE - GO</t>
  </si>
  <si>
    <t>22.164.990/0242-30</t>
  </si>
  <si>
    <t>BURITI ALEGRE</t>
  </si>
  <si>
    <t>AVENIDA  JOSE MESSIAS FERREIRA</t>
  </si>
  <si>
    <t>F008643</t>
  </si>
  <si>
    <t>ELETROSOM - VIANOPOLIS - GO</t>
  </si>
  <si>
    <t>22.164.990/0244-00</t>
  </si>
  <si>
    <t>VIANOPOLIS</t>
  </si>
  <si>
    <t>RUA  SENADOR FELISMINO VIAN</t>
  </si>
  <si>
    <t>F008644</t>
  </si>
  <si>
    <t>FISCAL@INGRAMMICRO.COM.BR</t>
  </si>
  <si>
    <t>F008645</t>
  </si>
  <si>
    <t>CENTER GRÁFICA E EDITORA LTDA</t>
  </si>
  <si>
    <t>INDI GRÁFICA</t>
  </si>
  <si>
    <t>centergrafica2@gmail.com</t>
  </si>
  <si>
    <t>Praça Dona Josefina</t>
  </si>
  <si>
    <t>F008646</t>
  </si>
  <si>
    <t>JEFFERSON LUIS DOS SANTOS MARIANO SUPORTE TECNICO</t>
  </si>
  <si>
    <t>35.966.208/0001-44</t>
  </si>
  <si>
    <t>Jefferson Luis dos Santos Mariano</t>
  </si>
  <si>
    <t>F008647</t>
  </si>
  <si>
    <t>JUSTOTEK SISTEMAS LTDA - ME</t>
  </si>
  <si>
    <t>16.933.611/0001-22</t>
  </si>
  <si>
    <t>Moisés Portes Sava</t>
  </si>
  <si>
    <t>F008648</t>
  </si>
  <si>
    <t>ELETROSOM - RIO PARDO DE MINAS</t>
  </si>
  <si>
    <t>22.164.990/0261-00</t>
  </si>
  <si>
    <t>RIO PARDO DE MINAS</t>
  </si>
  <si>
    <t>PRACA DOUTOR JOSE CANTIDIO</t>
  </si>
  <si>
    <t>F008649</t>
  </si>
  <si>
    <t>ELETROSOM - ITAOBIM MG</t>
  </si>
  <si>
    <t>22.164.990/0262-83</t>
  </si>
  <si>
    <t>ITAOBIM</t>
  </si>
  <si>
    <t>RUA BELO HORIZONTE</t>
  </si>
  <si>
    <t>F008650</t>
  </si>
  <si>
    <t>ELETROSOM - MANGA MG</t>
  </si>
  <si>
    <t>22.164.990/0264-45</t>
  </si>
  <si>
    <t>RUA OLEGARIO MACIEL</t>
  </si>
  <si>
    <t>F008651</t>
  </si>
  <si>
    <t>ELETROSOM - VARZELANDIA MG</t>
  </si>
  <si>
    <t>22.164.990/0266-07</t>
  </si>
  <si>
    <t>VARZELANDIA</t>
  </si>
  <si>
    <t>RUA BRASILIA</t>
  </si>
  <si>
    <t>F008652</t>
  </si>
  <si>
    <t>ELETROSOM - SAO ROMÃO MG</t>
  </si>
  <si>
    <t>22.164.990/0267-98</t>
  </si>
  <si>
    <t>SÃO ROMÃO</t>
  </si>
  <si>
    <t>RUA DIOMEDES VALADARES</t>
  </si>
  <si>
    <t>F008653</t>
  </si>
  <si>
    <t>ELETROSOM - CORONEL MURTA MG</t>
  </si>
  <si>
    <t>22.164.990/0268-79</t>
  </si>
  <si>
    <t>CORONEL MURTA</t>
  </si>
  <si>
    <t>RUA PROFESSORA JOANA</t>
  </si>
  <si>
    <t>F008654</t>
  </si>
  <si>
    <t>L. G. REZENDE - SERVICOS DE INFORMATICA LTDA</t>
  </si>
  <si>
    <t>34.682.749/0001-88</t>
  </si>
  <si>
    <t>Luan Gomes</t>
  </si>
  <si>
    <t>F008655</t>
  </si>
  <si>
    <t>MATEUS TEIXEIRA CASTRO 14031520638</t>
  </si>
  <si>
    <t>39.525.974/0001-24</t>
  </si>
  <si>
    <t>Mateus Castro</t>
  </si>
  <si>
    <t>F008656</t>
  </si>
  <si>
    <t>CODE SERVICES CONSULTING LTDA</t>
  </si>
  <si>
    <t>32.192.724/0001-70</t>
  </si>
  <si>
    <t>Lucas Viana Munhoz</t>
  </si>
  <si>
    <t>F008657</t>
  </si>
  <si>
    <t>Maycon Francis da Costa Silva</t>
  </si>
  <si>
    <t>41.081.615/0001-77</t>
  </si>
  <si>
    <t>Maycon Silva</t>
  </si>
  <si>
    <t>F008658</t>
  </si>
  <si>
    <t>GABRIEL DE CASTRO FRANCA NUCCI 37947142882</t>
  </si>
  <si>
    <t>43.506.184/0001-79</t>
  </si>
  <si>
    <t>Gabriel Nucci</t>
  </si>
  <si>
    <t>F008659</t>
  </si>
  <si>
    <t>ANDRE LOUREIRO GONCALVES 1484157567</t>
  </si>
  <si>
    <t>38.244.452/0001-91</t>
  </si>
  <si>
    <t>ANDRE LOUREIRO</t>
  </si>
  <si>
    <t>F008660</t>
  </si>
  <si>
    <t>DANIEL GUIMARAES DOS SANTOS DESENVOLVIMENTO DE SOFTWARE</t>
  </si>
  <si>
    <t>40.452.901/0001-39</t>
  </si>
  <si>
    <t>DANIEL GUIMARAES DOS SANTOS</t>
  </si>
  <si>
    <t>F008661</t>
  </si>
  <si>
    <t>BBM SERVICOS DE INFORMATICA LTDA</t>
  </si>
  <si>
    <t>38.559.193/0001-98</t>
  </si>
  <si>
    <t>Bruno Mazzardo</t>
  </si>
  <si>
    <t>F008662</t>
  </si>
  <si>
    <t>ENGELBERG SERVICOS EM TECNOLOGIA LTDA</t>
  </si>
  <si>
    <t>43.645.537/0001-11</t>
  </si>
  <si>
    <t>Rodrigo Engelberg</t>
  </si>
  <si>
    <t>F008663</t>
  </si>
  <si>
    <t>AMG SISTEMAS E TECNOLOGIA EIRELI</t>
  </si>
  <si>
    <t>24.425.871/0001-15</t>
  </si>
  <si>
    <t>Alex Sandro Martins Gouveia</t>
  </si>
  <si>
    <t>F008664</t>
  </si>
  <si>
    <t>ANDERSON HENRIQUE GONCALVES</t>
  </si>
  <si>
    <t>28.537.102/0001-60</t>
  </si>
  <si>
    <t>Anderson Henrique Gonçalves</t>
  </si>
  <si>
    <t>F008665</t>
  </si>
  <si>
    <t>CHARLES.MENDES.13 DESENVOLVIMENTO DE SOFTWARE LTDA</t>
  </si>
  <si>
    <t>43.735.892/0001-81</t>
  </si>
  <si>
    <t>Charles Luiz de Souza Mendes</t>
  </si>
  <si>
    <t>F008666</t>
  </si>
  <si>
    <t>DANILO MARTINS DA SILVA 03531157116</t>
  </si>
  <si>
    <t>33.812.518/0001-89</t>
  </si>
  <si>
    <t>Danilo Martins da Silva</t>
  </si>
  <si>
    <t>F008667</t>
  </si>
  <si>
    <t>D. R. DIAS - SERVICOS DE INFORMATICA</t>
  </si>
  <si>
    <t>35.517.041/0001-34</t>
  </si>
  <si>
    <t>Davi Ribeiro Dias</t>
  </si>
  <si>
    <t>F008668</t>
  </si>
  <si>
    <t>J. D. DE J. S. FERNANDES MARKETING DIGITAL LTDA</t>
  </si>
  <si>
    <t>38.418.294/0001-49</t>
  </si>
  <si>
    <t>John Diego de Jesus Sousa Fernandes</t>
  </si>
  <si>
    <t>F008669</t>
  </si>
  <si>
    <t>MARKUS VINICIUS DA SILVA</t>
  </si>
  <si>
    <t>41.746.735/0001-46</t>
  </si>
  <si>
    <t>Markus Vinicius da Silva</t>
  </si>
  <si>
    <t>F008670</t>
  </si>
  <si>
    <t>WILLER RODRIGO DA SILVA 13917948699</t>
  </si>
  <si>
    <t>40.060.672/0001-07</t>
  </si>
  <si>
    <t>Willer Rodrigo da Silva</t>
  </si>
  <si>
    <t>F008671</t>
  </si>
  <si>
    <t>TERREMOTO INFORMATICA LTDA</t>
  </si>
  <si>
    <t>43.487.223/0001-38</t>
  </si>
  <si>
    <t>Julio Cesar Basso</t>
  </si>
  <si>
    <t>F008672</t>
  </si>
  <si>
    <t>Cesar Jose Batista da Silva - ME</t>
  </si>
  <si>
    <t>13.553.873/0001-73</t>
  </si>
  <si>
    <t>Cesar José Batista da Silva</t>
  </si>
  <si>
    <t>F008673</t>
  </si>
  <si>
    <t>DENIS BEZERRA SOFTWARE LTDA</t>
  </si>
  <si>
    <t>43.527.966/0001-94</t>
  </si>
  <si>
    <t>Denis Alexandre Lino Bezerra</t>
  </si>
  <si>
    <t>F008674</t>
  </si>
  <si>
    <t>SWAP - SISTEMA DE INFORMACAO LTDA</t>
  </si>
  <si>
    <t>08.225.576/0001-69</t>
  </si>
  <si>
    <t>Jean Carlos Rosario Lima</t>
  </si>
  <si>
    <t>F008675</t>
  </si>
  <si>
    <t>MILED FELIZARDO CONSULTORIA EM TECNOLOGIA DA INFORMACAO LTDA</t>
  </si>
  <si>
    <t>43.471.487/0001-01</t>
  </si>
  <si>
    <t>Miled Felizardo</t>
  </si>
  <si>
    <t>F008676</t>
  </si>
  <si>
    <t>RT TECNOLOGIA DA INFORMACAO EIRELI</t>
  </si>
  <si>
    <t>42.419.999/0001-58</t>
  </si>
  <si>
    <t>Renan Tadeu Metelo Torres</t>
  </si>
  <si>
    <t>F008677</t>
  </si>
  <si>
    <t>LS SERVICOS EM TECNOLOGIA DA INFORMACAO LTDA</t>
  </si>
  <si>
    <t>39.546.871/0001-40</t>
  </si>
  <si>
    <t>Thiago Ladeira dos Santos</t>
  </si>
  <si>
    <t>F008678</t>
  </si>
  <si>
    <t>VENANCIO CONSULTORIA EM INFORMATICA EIRELI</t>
  </si>
  <si>
    <t>38.729.140/0001-78</t>
  </si>
  <si>
    <t>Vandecir Venâncio</t>
  </si>
  <si>
    <t>F008679</t>
  </si>
  <si>
    <t>WILLIAN JUNIOR PERES DE PINHO</t>
  </si>
  <si>
    <t>20.993.975/0001-75</t>
  </si>
  <si>
    <t>Willian Junior Peres de Pinho</t>
  </si>
  <si>
    <t>F008680</t>
  </si>
  <si>
    <t>AMANDA FUSUMA GARCIA</t>
  </si>
  <si>
    <t>43.810.337/0001-77</t>
  </si>
  <si>
    <t>Amanda Fusuma Garcia</t>
  </si>
  <si>
    <t>F008681</t>
  </si>
  <si>
    <t>FREITAS TECNOLOGIA E PRODUCOES LTDA</t>
  </si>
  <si>
    <t>33.943.348/0001-71</t>
  </si>
  <si>
    <t>Collins de Souza Freitas</t>
  </si>
  <si>
    <t>F008682</t>
  </si>
  <si>
    <t>ENGENHARIA DA ILHA LTDA</t>
  </si>
  <si>
    <t>36.108.230/0001-16</t>
  </si>
  <si>
    <t>Marcio Almeida de Paula</t>
  </si>
  <si>
    <t>F008683</t>
  </si>
  <si>
    <t>RICARDO APARECIDO GARBATI</t>
  </si>
  <si>
    <t>13.507.582/0001-49</t>
  </si>
  <si>
    <t>Ricardo Aparecido Garbati</t>
  </si>
  <si>
    <t>F008684</t>
  </si>
  <si>
    <t>Grupo Tapajós - Incentivos</t>
  </si>
  <si>
    <t>cptrocas@dotz.com;fabio.rod♦rigues@grupotapajos.com.br</t>
  </si>
  <si>
    <t>Rua Ivailandia</t>
  </si>
  <si>
    <t>F008685</t>
  </si>
  <si>
    <t>84.521.053.0126-69</t>
  </si>
  <si>
    <t>Farma Bem - Darcy Vargas</t>
  </si>
  <si>
    <t>melba.brazao@grupotapajos.com.br</t>
  </si>
  <si>
    <t>AV DR. THEOMARIO PINTO DA COSTA</t>
  </si>
  <si>
    <t>F008686</t>
  </si>
  <si>
    <t>HWN COMERCIO E SERVICOS DE INFORMATICA LTDA</t>
  </si>
  <si>
    <t>HWN SOLUCOES</t>
  </si>
  <si>
    <t>rene@hwn.com.br</t>
  </si>
  <si>
    <t>CORONEL SIQUEIRA CAMPOS</t>
  </si>
  <si>
    <t>F008687</t>
  </si>
  <si>
    <t>EXODUS TECNOLOGIA LTDA,</t>
  </si>
  <si>
    <t>06.265.512/0001-66</t>
  </si>
  <si>
    <t>financeiro@exodus.com.br</t>
  </si>
  <si>
    <t>Norte Su</t>
  </si>
  <si>
    <t>F008688</t>
  </si>
  <si>
    <t>DANIEL ALEXANDRE DE CARVALHO 47237812858</t>
  </si>
  <si>
    <t>43.251.897/0001-39</t>
  </si>
  <si>
    <t>Daniel Carvalho</t>
  </si>
  <si>
    <t>daniel.decarvalho@outlook.com.br</t>
  </si>
  <si>
    <t>Rua Franca do Imperador</t>
  </si>
  <si>
    <t>F008689</t>
  </si>
  <si>
    <t>TIPOGRAPH PROJETOS &amp; PRODUÇÕES GRÁFICAS LTDA</t>
  </si>
  <si>
    <t>TIPOGRAPH</t>
  </si>
  <si>
    <t>aiello@tipograph.com.br</t>
  </si>
  <si>
    <t>Rua Fradique Coutinho</t>
  </si>
  <si>
    <t>F008690</t>
  </si>
  <si>
    <t>LINK LOGÍSTICA E DISTRIBUIÇÃO EIRELI</t>
  </si>
  <si>
    <t>LINK LOGISTICA</t>
  </si>
  <si>
    <t>administrativo@acaologistica.com.br</t>
  </si>
  <si>
    <t>Soldado Antonio Caetano de Souza Filho</t>
  </si>
  <si>
    <t>F008691</t>
  </si>
  <si>
    <t>BERNARDO BARBOSA BRAGA DE OLIVEIRA APOIO ADMINISTRATIVO</t>
  </si>
  <si>
    <t>34.168.285/0001-96</t>
  </si>
  <si>
    <t>F008692</t>
  </si>
  <si>
    <t>CAIO AUGUSTO COSTA DO NASCIMENTO</t>
  </si>
  <si>
    <t>ALTAICA</t>
  </si>
  <si>
    <t>contato@altaicadesign.com.br</t>
  </si>
  <si>
    <t>Constantino de Sousa</t>
  </si>
  <si>
    <t>F008693</t>
  </si>
  <si>
    <t>GRAVITAL FILMES LTDA</t>
  </si>
  <si>
    <t>contato@gravitalfilmes.com</t>
  </si>
  <si>
    <t>VIRGILIO PAES</t>
  </si>
  <si>
    <t>F008694</t>
  </si>
  <si>
    <t>DROGARIAS FARMABEM LTDA - Parque Dez</t>
  </si>
  <si>
    <t>31.610.334/0003-72</t>
  </si>
  <si>
    <t>R FRANCISCO FILHO</t>
  </si>
  <si>
    <t>F008695</t>
  </si>
  <si>
    <t>DROGARIAS FARMABEM LTDA - Alvorada</t>
  </si>
  <si>
    <t>31.610.334/0004-53</t>
  </si>
  <si>
    <t>R LORIS CORDOVIL</t>
  </si>
  <si>
    <t>F008696</t>
  </si>
  <si>
    <t>AV NOSSA SENHORA DA PENHA</t>
  </si>
  <si>
    <t>F008697</t>
  </si>
  <si>
    <t>ALINE ANE LOPES ALMEIDA FIGUEIRAUJO 08806796704</t>
  </si>
  <si>
    <t>40.659.777/0001-87</t>
  </si>
  <si>
    <t>bemmequercestas@hotmail.com</t>
  </si>
  <si>
    <t>LAURO CUNHA FREIRE</t>
  </si>
  <si>
    <t>F008698</t>
  </si>
  <si>
    <t>CARLOS HENRIQUE LOPES 03950780670</t>
  </si>
  <si>
    <t>henriquedtz@yahoo.com</t>
  </si>
  <si>
    <t>OITIS</t>
  </si>
  <si>
    <t>F008699</t>
  </si>
  <si>
    <t>Caio Mazzuchelli Agostinho</t>
  </si>
  <si>
    <t>363.945.368-90</t>
  </si>
  <si>
    <t>F008700</t>
  </si>
  <si>
    <t>Rafael David Rapp</t>
  </si>
  <si>
    <t>336.489.948-75</t>
  </si>
  <si>
    <t>F008701</t>
  </si>
  <si>
    <t>THALITA FOMIN STOREL</t>
  </si>
  <si>
    <t>32.150.961/0001-79</t>
  </si>
  <si>
    <t>tha.storel@gmail.com</t>
  </si>
  <si>
    <t>SANTO IRINEU</t>
  </si>
  <si>
    <t>F008702</t>
  </si>
  <si>
    <t>MM TECNOLOGIA S.A.</t>
  </si>
  <si>
    <t>MINDMINERS</t>
  </si>
  <si>
    <t>charbel.khouri@mindminers.com</t>
  </si>
  <si>
    <t>Sena Madureira</t>
  </si>
  <si>
    <t>F008703</t>
  </si>
  <si>
    <t>GRUPO MIDIA PUBLICIDADES E EVENTOS LTDA-ME</t>
  </si>
  <si>
    <t>10.366.686/0001-92</t>
  </si>
  <si>
    <t>TESSA MIDIA</t>
  </si>
  <si>
    <t>FINANCEIROTESSAMIDIA@GMAIL.COM</t>
  </si>
  <si>
    <t>RUA VICENTE LAURIA</t>
  </si>
  <si>
    <t>F008704</t>
  </si>
  <si>
    <t>MARSH CORRETORA DE SEGUROS LTDA.</t>
  </si>
  <si>
    <t>61.038.592/0001-25</t>
  </si>
  <si>
    <t>MARSH</t>
  </si>
  <si>
    <t>Luiz.Duarte@mmc.com</t>
  </si>
  <si>
    <t>DOUTOR RUBENS GOMES BUENO</t>
  </si>
  <si>
    <t>F008705</t>
  </si>
  <si>
    <t>WIEBBELLING KW INFORMATICA LTDA</t>
  </si>
  <si>
    <t>03.995.946/0001-23</t>
  </si>
  <si>
    <t>financeiro@kwinfo.com.br</t>
  </si>
  <si>
    <t>Maranguape,</t>
  </si>
  <si>
    <t>F008706</t>
  </si>
  <si>
    <t>TMG - TECNOLOGIA DA INFORMACAO LTDA</t>
  </si>
  <si>
    <t>43.772.575/0001-35</t>
  </si>
  <si>
    <t>Thiago Diógenes Maia Gonçalves</t>
  </si>
  <si>
    <t>F008707</t>
  </si>
  <si>
    <t>DELL COMPUTADORES DO BRASIL LTDA</t>
  </si>
  <si>
    <t>Diego_ferrari@dell.com</t>
  </si>
  <si>
    <t>Da Emancipação</t>
  </si>
  <si>
    <t>F008708</t>
  </si>
  <si>
    <t>ELETROSOM - PT GOIANIA VILA BRASILIA - GO</t>
  </si>
  <si>
    <t>22.164.990/0153-20</t>
  </si>
  <si>
    <t>AVENIDA  RUDA</t>
  </si>
  <si>
    <t>F008709</t>
  </si>
  <si>
    <t>ELETROSOM  - PT UBERLANDIA I - MG</t>
  </si>
  <si>
    <t>22.164.990/0019-65</t>
  </si>
  <si>
    <t>UBERLÂNDIA</t>
  </si>
  <si>
    <t>PC TUBAL VILELA</t>
  </si>
  <si>
    <t>F008710</t>
  </si>
  <si>
    <t>Digital Inc Tecnologia e Marketing Ltda</t>
  </si>
  <si>
    <t>10.316.083/0001-86</t>
  </si>
  <si>
    <t>Dp6</t>
  </si>
  <si>
    <t>F008711</t>
  </si>
  <si>
    <t>LUCAS PORCER DESENVOLVIMENTO DE SOFTWARE LTDA</t>
  </si>
  <si>
    <t>43.690.706/0001-35</t>
  </si>
  <si>
    <t>LUCAS PORCER DE OLIVEIRA</t>
  </si>
  <si>
    <t>F008712</t>
  </si>
  <si>
    <t>EVERTON GIL MATOS DOS SANTOS CONSULTORIA EM TECNOLOGIA DA INFORMACAO LTDA</t>
  </si>
  <si>
    <t>43.733.265/0001-01</t>
  </si>
  <si>
    <t>EVERTON GIL MATOS DOS SANTOS</t>
  </si>
  <si>
    <t>F008713</t>
  </si>
  <si>
    <t>BLOKTON EMPREENDIMENTOS COMERCIAIS S/ABLOKTON EMPREENDIMENTOS COMERCIAIS S/A</t>
  </si>
  <si>
    <t>01.002.704/0001-66</t>
  </si>
  <si>
    <t>BLOKTON EMPREENDIMENTOS COMERCIAIS S/A</t>
  </si>
  <si>
    <t>CASSIANO.MTZ@BLOKTON.COM.BR</t>
  </si>
  <si>
    <t>AV MARECHAL FLORIANO PEIXOTO</t>
  </si>
  <si>
    <t>F008714</t>
  </si>
  <si>
    <t>E-SAFER CONSULTORIA EM TECNOLOGIA DA INFORMACAO LTDA</t>
  </si>
  <si>
    <t>F008715</t>
  </si>
  <si>
    <t>FORMULA MKT COMUNICAÇÃO E PROMOÇÃO LTDA.</t>
  </si>
  <si>
    <t>08.349.223/0001-70</t>
  </si>
  <si>
    <t>FCOM</t>
  </si>
  <si>
    <t>andre@fcomunicacao.com</t>
  </si>
  <si>
    <t>F008716</t>
  </si>
  <si>
    <t>CABRAL MOTOR SAO JOSE LTDA</t>
  </si>
  <si>
    <t>05.042.307/0001-79</t>
  </si>
  <si>
    <t>AV ENIDA DAS TORRES</t>
  </si>
  <si>
    <t>F008717</t>
  </si>
  <si>
    <t>BRAVA MOTO LTDA</t>
  </si>
  <si>
    <t>36.774.442/0003-02</t>
  </si>
  <si>
    <t>CONTABILIDADE@GRUPOVENTURA.COM.BR</t>
  </si>
  <si>
    <t>R 22 (AVENIDA INDEPENDENCIA) ESQUINA COM RUA 8</t>
  </si>
  <si>
    <t>F008718</t>
  </si>
  <si>
    <t>Andreza Caroline Costa Mattos</t>
  </si>
  <si>
    <t>979.882.512-87</t>
  </si>
  <si>
    <t>andreza.mattos@dotz.com</t>
  </si>
  <si>
    <t>F008719</t>
  </si>
  <si>
    <t>Joilson Cisne do Nascimento</t>
  </si>
  <si>
    <t>020.565.953-54</t>
  </si>
  <si>
    <t>joilson.cisne@dotz.com</t>
  </si>
  <si>
    <t>F008720</t>
  </si>
  <si>
    <t>Fabrizio Guillermo Gutierrez</t>
  </si>
  <si>
    <t>233.050.508-61</t>
  </si>
  <si>
    <t>F008721</t>
  </si>
  <si>
    <t>Vinicius Santos Terra</t>
  </si>
  <si>
    <t>153.665.817-02</t>
  </si>
  <si>
    <t>F008722</t>
  </si>
  <si>
    <t>Elisabete Atkinson</t>
  </si>
  <si>
    <t>832.180.760-72</t>
  </si>
  <si>
    <t>F008723</t>
  </si>
  <si>
    <t>SHUTTERSTOCK BRAZIL SERVICOS DE IMAGEM LTDA.</t>
  </si>
  <si>
    <t>19.492.165/0001-56</t>
  </si>
  <si>
    <t>tsaragiotto@wolfsaragiotto.com</t>
  </si>
  <si>
    <t>Avenida Brig Faria Lima</t>
  </si>
  <si>
    <t>F008724</t>
  </si>
  <si>
    <t>Herickson Ribeiro Martins</t>
  </si>
  <si>
    <t>084.443.614-37</t>
  </si>
  <si>
    <t>F008725</t>
  </si>
  <si>
    <t>Lorran Adriel Gonçalves Mafra</t>
  </si>
  <si>
    <t>426.172.728-50</t>
  </si>
  <si>
    <t>F008726</t>
  </si>
  <si>
    <t>PADARIA LEIRIENSE LTDA</t>
  </si>
  <si>
    <t>56.991.664/0001-14</t>
  </si>
  <si>
    <t>contato@leiriense.com.br</t>
  </si>
  <si>
    <t>Padre Antonio dos Santos, 1716</t>
  </si>
  <si>
    <t>F008727</t>
  </si>
  <si>
    <t>Agostinho Pina Neto</t>
  </si>
  <si>
    <t>124.431.757-82</t>
  </si>
  <si>
    <t>F008728</t>
  </si>
  <si>
    <t>BIG DATA-SYSTEMS LTDA</t>
  </si>
  <si>
    <t>44.257.385/0001-42</t>
  </si>
  <si>
    <t>F008729</t>
  </si>
  <si>
    <t>RAIZ FILMES PRODUTORA LTDA - ME</t>
  </si>
  <si>
    <t>26.744.662/0001-60</t>
  </si>
  <si>
    <t>RAIZ FILMES</t>
  </si>
  <si>
    <t>raizfilmescontent@gmail.com</t>
  </si>
  <si>
    <t>Dom Antônio dos Santos Cabral</t>
  </si>
  <si>
    <t>F008730</t>
  </si>
  <si>
    <t>INFLAVEIS TATUAPE COMERCIO, ENTRETENIMENTO E EVENTOS LTDA</t>
  </si>
  <si>
    <t>41.920.044/0001-17</t>
  </si>
  <si>
    <t>POPHAUS</t>
  </si>
  <si>
    <t>NATASHA@POPHAUS.COM.BR</t>
  </si>
  <si>
    <t>EUCLIDES PACHECO</t>
  </si>
  <si>
    <t>F008731</t>
  </si>
  <si>
    <t>15STRDJALMABATISTA</t>
  </si>
  <si>
    <t>AV DJALMA BATISTA</t>
  </si>
  <si>
    <t>F008732</t>
  </si>
  <si>
    <t>84.521.053/0140-17</t>
  </si>
  <si>
    <t>Farma Bem - 9009FB Japiim</t>
  </si>
  <si>
    <t>AV SEN FABIO LUCENA</t>
  </si>
  <si>
    <t>F008733</t>
  </si>
  <si>
    <t>Farma Bem - 9033FB ShoppingDafra</t>
  </si>
  <si>
    <t>LOGRADOURO</t>
  </si>
  <si>
    <t>F008734</t>
  </si>
  <si>
    <t>84.521.053/0002-29</t>
  </si>
  <si>
    <t>2FLEXATDJOAQUIMNABUCO</t>
  </si>
  <si>
    <t>AV JOAQUIM NABUCO</t>
  </si>
  <si>
    <t>F008735</t>
  </si>
  <si>
    <t>vendas07@startwork1.com.br</t>
  </si>
  <si>
    <t>CEM</t>
  </si>
  <si>
    <t>F008736</t>
  </si>
  <si>
    <t>TRACKCASH COMERCIO E DESENVOLVIMENTO EIRELI</t>
  </si>
  <si>
    <t>34.524.821/0001-49</t>
  </si>
  <si>
    <t>TRACKCASH</t>
  </si>
  <si>
    <t>DOUTOR ALTINO BONDENSAN</t>
  </si>
  <si>
    <t>F008737</t>
  </si>
  <si>
    <t>A SHARP MIND DESIGN LTDA</t>
  </si>
  <si>
    <t>A SHARP MIND DESIGN</t>
  </si>
  <si>
    <t>ADMMEC@UOL.COM.BR</t>
  </si>
  <si>
    <t>MARTINOPOLIS</t>
  </si>
  <si>
    <t>F008738</t>
  </si>
  <si>
    <t>31.610.334/0060-60</t>
  </si>
  <si>
    <t>9060FB DBParaiba</t>
  </si>
  <si>
    <t>AV JORN. HUMBERTO CALDERARO FILHO</t>
  </si>
  <si>
    <t>F008739</t>
  </si>
  <si>
    <t>84.521.053/0127-40</t>
  </si>
  <si>
    <t>0127- FB Petropolis</t>
  </si>
  <si>
    <t>R CEL FERREIRA DE ARAUJO</t>
  </si>
  <si>
    <t>F008740</t>
  </si>
  <si>
    <t>84.521.053.0103-72</t>
  </si>
  <si>
    <t>9057FB DJALMA</t>
  </si>
  <si>
    <t>F008741</t>
  </si>
  <si>
    <t>84.521.053/0136-30</t>
  </si>
  <si>
    <t>136 FarmaBem</t>
  </si>
  <si>
    <t>AV TORQUATO TAPAJOS</t>
  </si>
  <si>
    <t>F008742</t>
  </si>
  <si>
    <t>31,610.334/0053-31</t>
  </si>
  <si>
    <t>9053FB PostoBurgerKing</t>
  </si>
  <si>
    <t>F008743</t>
  </si>
  <si>
    <t>84.521.053/0141-06</t>
  </si>
  <si>
    <t>9052FB SaoJose</t>
  </si>
  <si>
    <t>AV AUTAZ MIRIM</t>
  </si>
  <si>
    <t>F008744</t>
  </si>
  <si>
    <t>31.610.334/0051-70</t>
  </si>
  <si>
    <t>9051FB PontaNegra</t>
  </si>
  <si>
    <t>AV CEL TEIXEIRA</t>
  </si>
  <si>
    <t>F008745</t>
  </si>
  <si>
    <t>84.521.053/0119-30</t>
  </si>
  <si>
    <t>9050FB DesJMachadoII</t>
  </si>
  <si>
    <t>AV DESEMBARGADOR JOAO MACHADO</t>
  </si>
  <si>
    <t>F008746</t>
  </si>
  <si>
    <t>84.521.053/0131-26</t>
  </si>
  <si>
    <t>131 FarmaBem</t>
  </si>
  <si>
    <t>AV CODAJAS</t>
  </si>
  <si>
    <t>F008747</t>
  </si>
  <si>
    <t>84.521.053/0110-00</t>
  </si>
  <si>
    <t>9047FB AutazMirim</t>
  </si>
  <si>
    <t>F008748</t>
  </si>
  <si>
    <t>9046FB BoulevardII</t>
  </si>
  <si>
    <t>AV ALVARO MAIA</t>
  </si>
  <si>
    <t>F008749</t>
  </si>
  <si>
    <t>84.521.053/0129-01</t>
  </si>
  <si>
    <t>9045FB EduardoRibeiro</t>
  </si>
  <si>
    <t>AV EDUARDO RIBEIRO</t>
  </si>
  <si>
    <t>F008750</t>
  </si>
  <si>
    <t>84.521.053/0118-59</t>
  </si>
  <si>
    <t>9043FB ColStoAntonio</t>
  </si>
  <si>
    <t>F008751</t>
  </si>
  <si>
    <t>84.521.053/0137-11</t>
  </si>
  <si>
    <t>137 FarmaBem</t>
  </si>
  <si>
    <t>R SANTO ANTONIO</t>
  </si>
  <si>
    <t>F008752</t>
  </si>
  <si>
    <t>84.521.053/0117-78</t>
  </si>
  <si>
    <t>9041FB SJTadeu</t>
  </si>
  <si>
    <t>R BARAO DO RIO BRANCO</t>
  </si>
  <si>
    <t>F008753</t>
  </si>
  <si>
    <t>84.521.053/0116-97</t>
  </si>
  <si>
    <t>9039FB Paraiba</t>
  </si>
  <si>
    <t>AV PARAIBA</t>
  </si>
  <si>
    <t>F008754</t>
  </si>
  <si>
    <t>31.610.334/0037-11</t>
  </si>
  <si>
    <t>9037FB ManausCenter</t>
  </si>
  <si>
    <t>F008755</t>
  </si>
  <si>
    <t>84.521.053/0112-63</t>
  </si>
  <si>
    <t>9036FB NiltonLins</t>
  </si>
  <si>
    <t>AV PROF° NILTON LINS</t>
  </si>
  <si>
    <t>F008756</t>
  </si>
  <si>
    <t>31.610.334/0035-50</t>
  </si>
  <si>
    <t>9035FB PostoAtemAleixo</t>
  </si>
  <si>
    <t>AV ANDRE ARAUJO</t>
  </si>
  <si>
    <t>F008757</t>
  </si>
  <si>
    <t>31.610.334/0034-79</t>
  </si>
  <si>
    <t>9034FB MaxTeixeira</t>
  </si>
  <si>
    <t>AV MAX TEIXEIRA</t>
  </si>
  <si>
    <t>F008758</t>
  </si>
  <si>
    <t>31.610.334/0032-07</t>
  </si>
  <si>
    <t>9032FBSoberane</t>
  </si>
  <si>
    <t>R SALVADOR</t>
  </si>
  <si>
    <t>F008759</t>
  </si>
  <si>
    <t>84.521.053/0124-05</t>
  </si>
  <si>
    <t>9030FB DBNovaCidade</t>
  </si>
  <si>
    <t>AV MARGARITA</t>
  </si>
  <si>
    <t>F008760</t>
  </si>
  <si>
    <t>31.610.334/0029-01</t>
  </si>
  <si>
    <t>9029FB Japiim</t>
  </si>
  <si>
    <t>AV RODRIGO OTAVIO</t>
  </si>
  <si>
    <t>F008761</t>
  </si>
  <si>
    <t>84.521.053/0132-07</t>
  </si>
  <si>
    <t>132 FarmaBem</t>
  </si>
  <si>
    <t>F008762</t>
  </si>
  <si>
    <t>84.521.053/0134-79</t>
  </si>
  <si>
    <t>134 FarmaBem</t>
  </si>
  <si>
    <t>F008763</t>
  </si>
  <si>
    <t>84.521.053/0133-98</t>
  </si>
  <si>
    <t>133 FarmaBem</t>
  </si>
  <si>
    <t>R PROFº FELIX VALOIS</t>
  </si>
  <si>
    <t>F008764</t>
  </si>
  <si>
    <t>84.521.053/0135-50</t>
  </si>
  <si>
    <t>135 FarmaBem</t>
  </si>
  <si>
    <t>AV OSCAR BOREL</t>
  </si>
  <si>
    <t>F008765</t>
  </si>
  <si>
    <t>31.484.843/0008-00</t>
  </si>
  <si>
    <t>moto.vena@contauto.com.br</t>
  </si>
  <si>
    <t>AV CARLOS LINDENBERG</t>
  </si>
  <si>
    <t>F008766</t>
  </si>
  <si>
    <t>CRISTIANO CERAVOLO ATHAYDE</t>
  </si>
  <si>
    <t>307.083.918-50</t>
  </si>
  <si>
    <t>CRISTIANO.ATHAYDE@dotz.com</t>
  </si>
  <si>
    <t>F008767</t>
  </si>
  <si>
    <t>VEGA MOTOCENTER LTDA</t>
  </si>
  <si>
    <t>27.508.080/0004-90</t>
  </si>
  <si>
    <t>AV LEONARDO MALCHER</t>
  </si>
  <si>
    <t>F008768</t>
  </si>
  <si>
    <t>Class Transfer Comércio e Serviços de Estamparia LTDA</t>
  </si>
  <si>
    <t>12.131.425/0001-19</t>
  </si>
  <si>
    <t>Class Transfer</t>
  </si>
  <si>
    <t>São João</t>
  </si>
  <si>
    <t>F008769</t>
  </si>
  <si>
    <t>COMÉRCIO DE BRINDES LADO B LTDA</t>
  </si>
  <si>
    <t>26.459.868/0001-48</t>
  </si>
  <si>
    <t>BRINDES LADO B</t>
  </si>
  <si>
    <t>Boturussu</t>
  </si>
  <si>
    <t>F008770</t>
  </si>
  <si>
    <t>PRINT MAKER LTDA</t>
  </si>
  <si>
    <t>03.070.616/0001-27</t>
  </si>
  <si>
    <t>SENADOR FLÁQUER</t>
  </si>
  <si>
    <t>F008771</t>
  </si>
  <si>
    <t>AppsFlyer Ltd.</t>
  </si>
  <si>
    <t>Herzliya</t>
  </si>
  <si>
    <t>murillo@appsflyer.com</t>
  </si>
  <si>
    <t>14 Maskit St</t>
  </si>
  <si>
    <t>F008772</t>
  </si>
  <si>
    <t>RONALDO CERQUEIRA VARELA CONSULTORIA - EPP</t>
  </si>
  <si>
    <t>25.263.990/0001-81</t>
  </si>
  <si>
    <t>RCV PARTNERS</t>
  </si>
  <si>
    <t>das Semprevivas</t>
  </si>
  <si>
    <t>F008773</t>
  </si>
  <si>
    <t>Graciela Pinheiro de Queiroz Venâncio</t>
  </si>
  <si>
    <t>010.520.541-96</t>
  </si>
  <si>
    <t>F008774</t>
  </si>
  <si>
    <t>Dante Martinelli ME</t>
  </si>
  <si>
    <t>34.399.479/0001-00</t>
  </si>
  <si>
    <t>Henrique Braglia</t>
  </si>
  <si>
    <t>F008775</t>
  </si>
  <si>
    <t>MOTOPARK COMERCIO DE VEICULOS LTDA</t>
  </si>
  <si>
    <t>76.078.823/0004-44</t>
  </si>
  <si>
    <t>MOTOPARK COMERCIO DE VEICULOS LTDA.</t>
  </si>
  <si>
    <t>AV PARIGOT DE SOUZA</t>
  </si>
  <si>
    <t>F008776</t>
  </si>
  <si>
    <t>FRANCHISING CAPITAL PARTNERS CONSULTORIA LTDA</t>
  </si>
  <si>
    <t>15.200.815/0001-91</t>
  </si>
  <si>
    <t>FRANCAP</t>
  </si>
  <si>
    <t>SARGITARIO</t>
  </si>
  <si>
    <t>F008777</t>
  </si>
  <si>
    <t>DRUCKER GRÁFICA E EDITORA LTDA</t>
  </si>
  <si>
    <t>29.070.626/0001-56</t>
  </si>
  <si>
    <t>POWER PRINT</t>
  </si>
  <si>
    <t>F008778</t>
  </si>
  <si>
    <t>CARDOSO MOTO LTDA</t>
  </si>
  <si>
    <t>17.618.026/0001-09</t>
  </si>
  <si>
    <t>AV JOAO PESSOA</t>
  </si>
  <si>
    <t>F008779</t>
  </si>
  <si>
    <t>JOAO VITOR BOTTOS</t>
  </si>
  <si>
    <t>17.486.690/0001-33</t>
  </si>
  <si>
    <t>PONTO CELL</t>
  </si>
  <si>
    <t>F008780</t>
  </si>
  <si>
    <t>THE BEST PROMO LTDA</t>
  </si>
  <si>
    <t>39.578.686/0001-38</t>
  </si>
  <si>
    <t>THE BEST PROMO</t>
  </si>
  <si>
    <t>SANTA ISABEL</t>
  </si>
  <si>
    <t>LUIZ DE ALMEIDA MACHADO</t>
  </si>
  <si>
    <t>F008781</t>
  </si>
  <si>
    <t>MOTO REMAZA DISTRIBUIDORA DE VEICULOS E PECAS LTDA</t>
  </si>
  <si>
    <t>54.267.463/0025-10</t>
  </si>
  <si>
    <t>MOTO REMAZA</t>
  </si>
  <si>
    <t>R MARECHAL DEODORO</t>
  </si>
  <si>
    <t>F008782</t>
  </si>
  <si>
    <t>Carolina Piassi Vilela</t>
  </si>
  <si>
    <t>056.626.141.30</t>
  </si>
  <si>
    <t>carolina.piassi@dotz.com</t>
  </si>
  <si>
    <t>F008783</t>
  </si>
  <si>
    <t>Elisângela Xavier Lima</t>
  </si>
  <si>
    <t>226.184.448-41</t>
  </si>
  <si>
    <t>elisangela.lima@dotz.com</t>
  </si>
  <si>
    <t>F008784</t>
  </si>
  <si>
    <t>Danielle Almeida</t>
  </si>
  <si>
    <t>294.226.968-52</t>
  </si>
  <si>
    <t>Danielle.almeida@dotz.com</t>
  </si>
  <si>
    <t>F008785</t>
  </si>
  <si>
    <t>Valeria Aparecida Pereira do Lago</t>
  </si>
  <si>
    <t>322.486.658-65</t>
  </si>
  <si>
    <t>valeria.lago@dotz.com</t>
  </si>
  <si>
    <t>F008786</t>
  </si>
  <si>
    <t>NUVEMSIS PARTICIPACOES S.A.</t>
  </si>
  <si>
    <t>MARKETUP</t>
  </si>
  <si>
    <t>F008787</t>
  </si>
  <si>
    <t>MX PLACE LOCADORA DE VEICULOS E TRANSPORTES LTDA</t>
  </si>
  <si>
    <t>15.738.923/0001-12</t>
  </si>
  <si>
    <t>MXPLACETRANSPORTES@OUTLOOK.COM</t>
  </si>
  <si>
    <t>AJURITIBA</t>
  </si>
  <si>
    <t>F008788</t>
  </si>
  <si>
    <t>01.002.704/0002-47</t>
  </si>
  <si>
    <t>blokton-csc@blokton.com.br</t>
  </si>
  <si>
    <t>R PARANA</t>
  </si>
  <si>
    <t>F008789</t>
  </si>
  <si>
    <t>MOTO CAMPO LTDA</t>
  </si>
  <si>
    <t>03.944.014/0005-85</t>
  </si>
  <si>
    <t>CAMPO VERDE</t>
  </si>
  <si>
    <t>FINANCEIRO2@MOTOCAMPOPRIMAVERA.COM.BR</t>
  </si>
  <si>
    <t>F008790</t>
  </si>
  <si>
    <t>PEACH IT SOLUCOES EM TECNOLOGIA LTDA</t>
  </si>
  <si>
    <t>43.104.929/0001-73</t>
  </si>
  <si>
    <t>art it</t>
  </si>
  <si>
    <t>F008791</t>
  </si>
  <si>
    <t>ROSIANI CERON TWARDOWSKI 05278106905</t>
  </si>
  <si>
    <t>44.594.552/0001-40</t>
  </si>
  <si>
    <t>PREFEITO OSMAR CUNHA</t>
  </si>
  <si>
    <t>F008792</t>
  </si>
  <si>
    <t>BT FARIA LIMA HOTEIS LTDA</t>
  </si>
  <si>
    <t>22.359.283/0001-03</t>
  </si>
  <si>
    <t>PROFESSOR ATILIO INNOCENTI</t>
  </si>
  <si>
    <t>F008793</t>
  </si>
  <si>
    <t>Jéssica de Paula Uchôas Papini</t>
  </si>
  <si>
    <t>230.027.038-26</t>
  </si>
  <si>
    <t>F008794</t>
  </si>
  <si>
    <t>Michele Josefa da Silva Dietrich</t>
  </si>
  <si>
    <t>052.710.039-06</t>
  </si>
  <si>
    <t>F008795</t>
  </si>
  <si>
    <t>Jasmina dos Santos Rosa Yassine</t>
  </si>
  <si>
    <t>426.559.988-55</t>
  </si>
  <si>
    <t>F008796</t>
  </si>
  <si>
    <t>Thiago Leite Pinto</t>
  </si>
  <si>
    <t>049 708 001 03</t>
  </si>
  <si>
    <t>F008797</t>
  </si>
  <si>
    <t>NUMBER 1 SISTEMAS INTELIGENTES LTDA</t>
  </si>
  <si>
    <t>36.335.802/0001-08</t>
  </si>
  <si>
    <t>REGUA DE COBRANCA</t>
  </si>
  <si>
    <t>contato@reguadecobranca.com.br; julia@internet-it.com; camila@internet-it.com</t>
  </si>
  <si>
    <t>F008798</t>
  </si>
  <si>
    <t>CONSERTO COMERCIO E CONSULTORIA AMBIENTAL LTDA.</t>
  </si>
  <si>
    <t>06.307.310/0001-30</t>
  </si>
  <si>
    <t>VEREADOR JOSE DINIZ</t>
  </si>
  <si>
    <t>F008799</t>
  </si>
  <si>
    <t>CLUBPETRO TECNOLOGIA DE DADOS LTDA</t>
  </si>
  <si>
    <t>28.578.036/0001-76</t>
  </si>
  <si>
    <t>GAMELEIRA</t>
  </si>
  <si>
    <t>F008800</t>
  </si>
  <si>
    <t>Manoela Brienza Sobral</t>
  </si>
  <si>
    <t>303.495.318-62</t>
  </si>
  <si>
    <t>manoela.brienza@dotz.com</t>
  </si>
  <si>
    <t>F008801</t>
  </si>
  <si>
    <t>C.A.R. SERVICOS DE MARKETING E APOIO ADMINISTRATIVO LTDA</t>
  </si>
  <si>
    <t>41.820.605/0001-06</t>
  </si>
  <si>
    <t>C.A.R MARKETING</t>
  </si>
  <si>
    <t>PROFESSORA HAIDEE SILVA MARTINS</t>
  </si>
  <si>
    <t>F008802</t>
  </si>
  <si>
    <t>Leandro Bonk Sabino</t>
  </si>
  <si>
    <t>30.172.204.0001/70</t>
  </si>
  <si>
    <t>Sabino Marketing</t>
  </si>
  <si>
    <t>Timbó</t>
  </si>
  <si>
    <t>F008803</t>
  </si>
  <si>
    <t>Bruno da Rocha Castro</t>
  </si>
  <si>
    <t>31.063.047/0001-28</t>
  </si>
  <si>
    <t>VestBeer</t>
  </si>
  <si>
    <t>das Goiabeiras</t>
  </si>
  <si>
    <t>F008804</t>
  </si>
  <si>
    <t>Luana Guida Serviços de fisioterapia</t>
  </si>
  <si>
    <t>43.477.906/0001-04</t>
  </si>
  <si>
    <t>luanaguidafisio@gmail.com</t>
  </si>
  <si>
    <t>Lino Coutinho</t>
  </si>
  <si>
    <t>F008805</t>
  </si>
  <si>
    <t>SUMMER MARICA MATRIZ</t>
  </si>
  <si>
    <t>Maricá</t>
  </si>
  <si>
    <t>Av. Carlos Marighella</t>
  </si>
  <si>
    <t>F008806</t>
  </si>
  <si>
    <t>SUMMER SOL E MAR MARICA</t>
  </si>
  <si>
    <t>12.968.606/0002-85</t>
  </si>
  <si>
    <t>MARICÁ</t>
  </si>
  <si>
    <t>Rua Santa Beatriz</t>
  </si>
  <si>
    <t>F008807</t>
  </si>
  <si>
    <t>SUMMER WINNER MARICA</t>
  </si>
  <si>
    <t>12.968.606/0003-66</t>
  </si>
  <si>
    <t>Rua PROF. CARDOSO DE MENEZES</t>
  </si>
  <si>
    <t>F008808</t>
  </si>
  <si>
    <t>SUMMER SAQUAREMA</t>
  </si>
  <si>
    <t>12.968.606/0005-28</t>
  </si>
  <si>
    <t>Av. Saquarema</t>
  </si>
  <si>
    <t>F008809</t>
  </si>
  <si>
    <t>SUMMER RIO DAS OSTRAS</t>
  </si>
  <si>
    <t>12.968.606/0006-09</t>
  </si>
  <si>
    <t>Alameda Casimiro de Abreu</t>
  </si>
  <si>
    <t>F008810</t>
  </si>
  <si>
    <t>STAR TWO INFORMATICA LTDA</t>
  </si>
  <si>
    <t>08.333.639/0001-09</t>
  </si>
  <si>
    <t>PADRE JOSE CARLOS</t>
  </si>
  <si>
    <t>F008811</t>
  </si>
  <si>
    <t>SUMMER ITAIPU</t>
  </si>
  <si>
    <t>12.968.606/0007-90</t>
  </si>
  <si>
    <t>F008812</t>
  </si>
  <si>
    <t>SUMMER SANTA ROSA</t>
  </si>
  <si>
    <t>12.968.606/0009-51</t>
  </si>
  <si>
    <t>Rua Dr. Paulo César</t>
  </si>
  <si>
    <t>F008813</t>
  </si>
  <si>
    <t>SUMMER FONSECA</t>
  </si>
  <si>
    <t>12.968.606/0010-95</t>
  </si>
  <si>
    <t>Rua Desembargador Lima Castro</t>
  </si>
  <si>
    <t>F008814</t>
  </si>
  <si>
    <t>DROGARIA WANESSA MATRIZ LTDA - LOJA 11</t>
  </si>
  <si>
    <t>14.169.897/0001-96</t>
  </si>
  <si>
    <t>carlos@drogaclara.com</t>
  </si>
  <si>
    <t>Av. Santos Dumont</t>
  </si>
  <si>
    <t>F008815</t>
  </si>
  <si>
    <t>DrogaclDrogaclara Dos Tupis - LOJA27ara Dos Tupis - LOJA27</t>
  </si>
  <si>
    <t>14.169.897/0028-06</t>
  </si>
  <si>
    <t>Drogaclara Dos Tupis - LOJA27</t>
  </si>
  <si>
    <t>Rua Dos Tupis</t>
  </si>
  <si>
    <t>F008816</t>
  </si>
  <si>
    <t>ROBOFLEX SOLUCOES TECNOLOGICAS LTDA</t>
  </si>
  <si>
    <t>36.425.600/0001-49</t>
  </si>
  <si>
    <t>ROBOFLEX</t>
  </si>
  <si>
    <t>CONCEICAO DO PARA</t>
  </si>
  <si>
    <t>F008817</t>
  </si>
  <si>
    <t>Daniela Dias Vieira Pereira</t>
  </si>
  <si>
    <t>379.402.518-05</t>
  </si>
  <si>
    <t>F008818</t>
  </si>
  <si>
    <t>JAMES MOTO SHOP LTDA</t>
  </si>
  <si>
    <t>68.511.856/0004-08</t>
  </si>
  <si>
    <t>JANUARIA</t>
  </si>
  <si>
    <t>AV CONEGO RAMIRO LEITE</t>
  </si>
  <si>
    <t>F008819</t>
  </si>
  <si>
    <t>MACOR SERVICOS EM CONSULTORIA LTDA</t>
  </si>
  <si>
    <t>45.099.647/0001-50</t>
  </si>
  <si>
    <t>Roselene Conceição Azevedo Machado</t>
  </si>
  <si>
    <t>F008820</t>
  </si>
  <si>
    <t>SICS CONSULTORIA E SERVIÇOS LTDA</t>
  </si>
  <si>
    <t>39.937.131/0001-35</t>
  </si>
  <si>
    <t>SICS</t>
  </si>
  <si>
    <t>SILVIA POZZANA</t>
  </si>
  <si>
    <t>F008821</t>
  </si>
  <si>
    <t>ANDREA ORICCHIO SOCIEDADE DE ADVOGADOS</t>
  </si>
  <si>
    <t>31.921.084/0001-20</t>
  </si>
  <si>
    <t>F008822</t>
  </si>
  <si>
    <t>DROGARIA WANESSA - CENTRO DE DISTRIBUIÇÃO</t>
  </si>
  <si>
    <t>14.169.897/0011-68</t>
  </si>
  <si>
    <t>Avenida Ápio Cardoso</t>
  </si>
  <si>
    <t>F008823</t>
  </si>
  <si>
    <t>ENVIOS RAPIDOS SP LTDA</t>
  </si>
  <si>
    <t>40.190.045/0001-90</t>
  </si>
  <si>
    <t>ENVIOS RAPIDOS SP</t>
  </si>
  <si>
    <t>EZEQUIEL FREIRE</t>
  </si>
  <si>
    <t>F008824</t>
  </si>
  <si>
    <t>PROMO-X VIAGENS E TURISMO LTDA. ME</t>
  </si>
  <si>
    <t>18.189.867/0001-00</t>
  </si>
  <si>
    <t>PROMOXTUR</t>
  </si>
  <si>
    <t>F008825</t>
  </si>
  <si>
    <t>ARTESANATO ANUSHA LTDA. ME</t>
  </si>
  <si>
    <t>62.926.217/0001-84</t>
  </si>
  <si>
    <t>Anusha Chocolates</t>
  </si>
  <si>
    <t>F008826</t>
  </si>
  <si>
    <t>CI&amp;T SOFTWARE SA</t>
  </si>
  <si>
    <t>00.609.634/0003-08</t>
  </si>
  <si>
    <t>Rua Doutor Ricardo Benetton Martins - SP 340, km 118,5</t>
  </si>
  <si>
    <t>F008827</t>
  </si>
  <si>
    <t>André Dancs Firsoff</t>
  </si>
  <si>
    <t>327.119.768-74</t>
  </si>
  <si>
    <t>andre.firsoff@dotz.com</t>
  </si>
  <si>
    <t>F008828</t>
  </si>
  <si>
    <t>ZANTHUS - COMERCIO E SERVICOS LTDA</t>
  </si>
  <si>
    <t>50.245.869/0001-74</t>
  </si>
  <si>
    <t>F008829</t>
  </si>
  <si>
    <t>UP ASSET BOTAFOGO HOTEL LTDA</t>
  </si>
  <si>
    <t>17.065.907/0001-31</t>
  </si>
  <si>
    <t>PAULINO FERNANDES</t>
  </si>
  <si>
    <t>F008830</t>
  </si>
  <si>
    <t>COMETA MOTO CENTER LTDA</t>
  </si>
  <si>
    <t>04.130.726/0001-08</t>
  </si>
  <si>
    <t>AV PEDRO MIRANDA</t>
  </si>
  <si>
    <t>F008831</t>
  </si>
  <si>
    <t>Integration Consultoria Empresarial Ltda</t>
  </si>
  <si>
    <t>00.696.813/0001-68</t>
  </si>
  <si>
    <t>Integration Consultoria</t>
  </si>
  <si>
    <t>Jerônimo da Veiga</t>
  </si>
  <si>
    <t>F008832</t>
  </si>
  <si>
    <t>MERCANTIL CANOPUS COMERCIO DE MOTOCICLETAS LTDA</t>
  </si>
  <si>
    <t>02.974.456/0013-11</t>
  </si>
  <si>
    <t>CANOPUS MOTOS</t>
  </si>
  <si>
    <t>ROLIM DE MOURA</t>
  </si>
  <si>
    <t>SOCIETARIO@GRUPOCANOPUS.COM.BR</t>
  </si>
  <si>
    <t>R RIO MADEIRA</t>
  </si>
  <si>
    <t>F008833</t>
  </si>
  <si>
    <t>XRT SISTEMAS DE INFORMAÇÕES LTDA</t>
  </si>
  <si>
    <t>65.047.359/0001-60</t>
  </si>
  <si>
    <t>XRT BRASIL</t>
  </si>
  <si>
    <t>F008834</t>
  </si>
  <si>
    <t>FRIGELAR COMERCIO E INDUSTRIA LTDA</t>
  </si>
  <si>
    <t>92.660.406/0002-08</t>
  </si>
  <si>
    <t>FISCAL@FRIGELAR.COM.BR</t>
  </si>
  <si>
    <t>ARINOS</t>
  </si>
  <si>
    <t>F008835</t>
  </si>
  <si>
    <t>AGILE SECURITY CONSULTORIA EM INFORMATICA LTDA</t>
  </si>
  <si>
    <t>43.705.732/0001-90</t>
  </si>
  <si>
    <t>Gabriel Augusto Guerra</t>
  </si>
  <si>
    <t>F008836</t>
  </si>
  <si>
    <t>L F DE OLIVEIRA BORGES INFORMATICA</t>
  </si>
  <si>
    <t>40.866.819/0001-50</t>
  </si>
  <si>
    <t>Luís Filipe de Oliveira Borges</t>
  </si>
  <si>
    <t>F008837</t>
  </si>
  <si>
    <t>STHEFFANIA CONSULTORIA E ASSESSORIA</t>
  </si>
  <si>
    <t>45.511.056/0001-49</t>
  </si>
  <si>
    <t>Stheffania do Espirito Santo</t>
  </si>
  <si>
    <t>F008838</t>
  </si>
  <si>
    <t>SIMPLES DESIGN IMPORTAÇÃO E EXPORTAÇÃO LTDA</t>
  </si>
  <si>
    <t>07.350.785/0001-71</t>
  </si>
  <si>
    <t>TATIL DESIGN</t>
  </si>
  <si>
    <t>F008839</t>
  </si>
  <si>
    <t>BOA VISTA SERVICOS S.A</t>
  </si>
  <si>
    <t>11.725.176/0001-27</t>
  </si>
  <si>
    <t>TAMBORE</t>
  </si>
  <si>
    <t>F008840</t>
  </si>
  <si>
    <t>Roberta Vazquez Fadul</t>
  </si>
  <si>
    <t>013.889.497-33</t>
  </si>
  <si>
    <t>F008841</t>
  </si>
  <si>
    <t>Fabrício Monteiro Amorim</t>
  </si>
  <si>
    <t>303.718.868-56</t>
  </si>
  <si>
    <t>F008842</t>
  </si>
  <si>
    <t>TECNOWEB INFORMATICA LTDA</t>
  </si>
  <si>
    <t>14.237.989/0001-66</t>
  </si>
  <si>
    <t>DOUTOR CRISTIANO GUIMARAES</t>
  </si>
  <si>
    <t>F008843</t>
  </si>
  <si>
    <t>CI&amp;T SOFTWARE S/A</t>
  </si>
  <si>
    <t>00.609.634/0001-46</t>
  </si>
  <si>
    <t>franciane.oliveira@ciandt.com</t>
  </si>
  <si>
    <t>DOUTOR RICARDO BENETTON MARTINS S/N</t>
  </si>
  <si>
    <t>F008844</t>
  </si>
  <si>
    <t>ROTERGAN TECIDOS E DECORACOES EIRELI</t>
  </si>
  <si>
    <t>05.857.732/0001-16</t>
  </si>
  <si>
    <t>Domingos Jorge</t>
  </si>
  <si>
    <t>F008845</t>
  </si>
  <si>
    <t>Best Fly Agencia de Viagens e Turismo LTDA</t>
  </si>
  <si>
    <t>27.300.211/0001-04</t>
  </si>
  <si>
    <t>vanessa@bestfly.com.br</t>
  </si>
  <si>
    <t>Rua Alvorada</t>
  </si>
  <si>
    <t>F008846</t>
  </si>
  <si>
    <t>SELMA BARONCELLI BAFFA BETTINI 57305790800</t>
  </si>
  <si>
    <t>17.675.530/0001-32</t>
  </si>
  <si>
    <t>S-BETTINI@HOTMAIL.COM</t>
  </si>
  <si>
    <t>Dona Paula</t>
  </si>
  <si>
    <t>F008847</t>
  </si>
  <si>
    <t>R S MARTINS DECORACOES</t>
  </si>
  <si>
    <t>18.286.563/0001-53</t>
  </si>
  <si>
    <t>ASSTIL@ASSTIL.COM.BR</t>
  </si>
  <si>
    <t>Nossa Senhora do Monte Serrat</t>
  </si>
  <si>
    <t>F008848</t>
  </si>
  <si>
    <t>ALESSANDRA DURAND GORDILHO EIRELI</t>
  </si>
  <si>
    <t>40.013.165/0001-12</t>
  </si>
  <si>
    <t>GORDILHOALESSANDRA@GMAIL.COM</t>
  </si>
  <si>
    <t>Fernandes de Abreu</t>
  </si>
  <si>
    <t>F008849</t>
  </si>
  <si>
    <t>ALG AUTOMACAO LTDA</t>
  </si>
  <si>
    <t>42.538.056/0001-44</t>
  </si>
  <si>
    <t>ALEX@ALGAUTOMACAO.COM.BR</t>
  </si>
  <si>
    <t>Tapes</t>
  </si>
  <si>
    <t>F008850</t>
  </si>
  <si>
    <t>INFORMA MARKETS LTDA</t>
  </si>
  <si>
    <t>01.914.765/0001-08</t>
  </si>
  <si>
    <t>FISCALBR@INFORMA.COM</t>
  </si>
  <si>
    <t>DRA RUTH CARDOSO</t>
  </si>
  <si>
    <t>F008851</t>
  </si>
  <si>
    <t>Academia CEO S/S Ltda</t>
  </si>
  <si>
    <t>40.222.418/0001-68</t>
  </si>
  <si>
    <t>Academia CEO</t>
  </si>
  <si>
    <t>F008852</t>
  </si>
  <si>
    <t>I-CHERRY PUBLICIDADE E PROPAGANDA LTDA</t>
  </si>
  <si>
    <t>10.327.213/0001-86</t>
  </si>
  <si>
    <t>I-Cherry</t>
  </si>
  <si>
    <t>General Mario Tourinho</t>
  </si>
  <si>
    <t>F008853</t>
  </si>
  <si>
    <t>JOSÉ MIGUEL GRASS TRANSPORTES</t>
  </si>
  <si>
    <t>43.376.341/0001-79</t>
  </si>
  <si>
    <t>PROMOX SERVICE</t>
  </si>
  <si>
    <t>F008854</t>
  </si>
  <si>
    <t>Danielle Leite de Faria</t>
  </si>
  <si>
    <t>311.852.618-18</t>
  </si>
  <si>
    <t>danielle.leite@dotz.com</t>
  </si>
  <si>
    <t>F008855</t>
  </si>
  <si>
    <t>SL SIMOES SINALIZAÇÃO</t>
  </si>
  <si>
    <t>32.707.262/0001-87</t>
  </si>
  <si>
    <t>SL SINALIZA</t>
  </si>
  <si>
    <t>MARRECAS</t>
  </si>
  <si>
    <t>F008856</t>
  </si>
  <si>
    <t>CIP SERVIÇOS GRÁFICOS DIGITAIS EIRELLI</t>
  </si>
  <si>
    <t>26.017.129/0001-04</t>
  </si>
  <si>
    <t>CENTRAL PLOTER</t>
  </si>
  <si>
    <t>Aquiles Lobo</t>
  </si>
  <si>
    <t>F008857</t>
  </si>
  <si>
    <t>Anymarket Technologies S.A</t>
  </si>
  <si>
    <t>27.462.408/0001-31</t>
  </si>
  <si>
    <t>Carneiro Leão</t>
  </si>
  <si>
    <t>F008858</t>
  </si>
  <si>
    <t>A S J ALBUQUERQUE TECNOLOGIA LTDA</t>
  </si>
  <si>
    <t>41.628.571/0001-52</t>
  </si>
  <si>
    <t>Adriana Santos de Jesus</t>
  </si>
  <si>
    <t>F008859</t>
  </si>
  <si>
    <t>LC FLAT OUT DESENVOLVIMENTO DE PROGRAMAS E TECNOLOGIA DA INFORMACAO LTDA</t>
  </si>
  <si>
    <t>42.293.466/0001-72</t>
  </si>
  <si>
    <t>LEONARDO CAMPOS DO NASCIMENTO</t>
  </si>
  <si>
    <t>F008860</t>
  </si>
  <si>
    <t>ANDRE ALEXANDRE PEREIRA</t>
  </si>
  <si>
    <t>24.604.003/0001-00</t>
  </si>
  <si>
    <t>André Alexandre Pereira</t>
  </si>
  <si>
    <t>F008861</t>
  </si>
  <si>
    <t>Bitrise Limited</t>
  </si>
  <si>
    <t>support@bitrise.io</t>
  </si>
  <si>
    <t>483 Green Lanes</t>
  </si>
  <si>
    <t>F008862</t>
  </si>
  <si>
    <t>Check-Up de Vendas</t>
  </si>
  <si>
    <t>45.673.494/0001-03</t>
  </si>
  <si>
    <t>DNA de Vendas</t>
  </si>
  <si>
    <t>Major Sylvio de Magalhães Padilha</t>
  </si>
  <si>
    <t>F008863</t>
  </si>
  <si>
    <t>Multiedro Serviços de TI LTDA</t>
  </si>
  <si>
    <t>10.443.054/0001-85</t>
  </si>
  <si>
    <t>Multiedro</t>
  </si>
  <si>
    <t>F008864</t>
  </si>
  <si>
    <t>OFICIAL DE REGISTRO CIVIL DAS PESSOAS NATURAIS E TABELIAO DE NOTAS DO 29 SUBDISTRITO</t>
  </si>
  <si>
    <t>27.544.315/0001-56</t>
  </si>
  <si>
    <t>MACMONTEIRO@GMAIL.COM</t>
  </si>
  <si>
    <t>F008865</t>
  </si>
  <si>
    <t>A2 SERVICOS DE CERTIFICACAO DIGITAL LTDA.</t>
  </si>
  <si>
    <t>40.225.524/0001-03</t>
  </si>
  <si>
    <t>F008866</t>
  </si>
  <si>
    <t>VENNX TECNOLOGIA E SERVIÇOS PROFISSIONAIS LTDA</t>
  </si>
  <si>
    <t>39.697.282/0001-63</t>
  </si>
  <si>
    <t>VENNX</t>
  </si>
  <si>
    <t>F008867</t>
  </si>
  <si>
    <t>Tonia Hosana Reis Campos de Oliveira</t>
  </si>
  <si>
    <t>134.045.167-02</t>
  </si>
  <si>
    <t>F008868</t>
  </si>
  <si>
    <t>BMG Seguros</t>
  </si>
  <si>
    <t>F008869</t>
  </si>
  <si>
    <t>Stella Martins Alves de Queiroz</t>
  </si>
  <si>
    <t>109.711.007-99</t>
  </si>
  <si>
    <t>PARLA CONTAC CENTER S/A</t>
  </si>
  <si>
    <t>11.700.207/0001-95</t>
  </si>
  <si>
    <t>PARLA /ABAI COMPANY</t>
  </si>
  <si>
    <t>TAMBORÉ</t>
  </si>
  <si>
    <t>F008871</t>
  </si>
  <si>
    <t>KRYPTONPAY GESTAO DE RECEBIVEIS E PAGAMENTOS LTDA</t>
  </si>
  <si>
    <t>34.858.827/0001-52</t>
  </si>
  <si>
    <t>ATENDIMENTO@KRYPTONPAY.COM.BR</t>
  </si>
  <si>
    <t>F008872</t>
  </si>
  <si>
    <t>CATIA CILENE DE MIRANDA</t>
  </si>
  <si>
    <t>34.996.042/0001-46</t>
  </si>
  <si>
    <t>BEST LIFE</t>
  </si>
  <si>
    <t>Adm.catiafonseca@gmail.com</t>
  </si>
  <si>
    <t>S Carlos do Pinhal</t>
  </si>
  <si>
    <t>F008873</t>
  </si>
  <si>
    <t>Squid Digital Media Channel Ltda</t>
  </si>
  <si>
    <t>20.515.685/0001-16</t>
  </si>
  <si>
    <t>Cardeal Arcoverde</t>
  </si>
  <si>
    <t>F008874</t>
  </si>
  <si>
    <t>Cassio Bazana Bezerra</t>
  </si>
  <si>
    <t>090.312.387-83</t>
  </si>
  <si>
    <t>F008875</t>
  </si>
  <si>
    <t>Gupy Tecnologia em Recrutamento LTDA</t>
  </si>
  <si>
    <t>Gupy Tecnologia em Recrutamento</t>
  </si>
  <si>
    <t>gupyfinanceiro.zendesk.com/hc/pt-br/requests/new</t>
  </si>
  <si>
    <t>F008876</t>
  </si>
  <si>
    <t>BROWSERSTACK INC.</t>
  </si>
  <si>
    <t>Texas</t>
  </si>
  <si>
    <t>support@browserstack.com</t>
  </si>
  <si>
    <t>4512 Legacy Drive, Suite 100</t>
  </si>
  <si>
    <t>F008877</t>
  </si>
  <si>
    <t>Ligia Pinheiro Guerra</t>
  </si>
  <si>
    <t>ligia.guerra@dotz.com</t>
  </si>
  <si>
    <t>F008878</t>
  </si>
  <si>
    <t>Murilo de Freitas Alves</t>
  </si>
  <si>
    <t>351.948.148-01</t>
  </si>
  <si>
    <t>F008879</t>
  </si>
  <si>
    <t>Wallace de Freitas Andrade</t>
  </si>
  <si>
    <t>107.772.937-57</t>
  </si>
  <si>
    <t>wallace.andrade@dotz.com</t>
  </si>
  <si>
    <t>F008880</t>
  </si>
  <si>
    <t>CELTAWARE SISTEMAS, TECNOLOGIA E SERVIÇOS LTDA.</t>
  </si>
  <si>
    <t>45.704.591/0001-16</t>
  </si>
  <si>
    <t>CELTAWARE</t>
  </si>
  <si>
    <t>05.865.503/0001-43</t>
  </si>
  <si>
    <t>DOUTOR BRAULIO GOMES</t>
  </si>
  <si>
    <t>F008881</t>
  </si>
  <si>
    <t>Redd's Brindes Comercio de Produtos Promocionais LTDA</t>
  </si>
  <si>
    <t>13.493.462/0001-30</t>
  </si>
  <si>
    <t>F008882</t>
  </si>
  <si>
    <t>WebSoftware Ltda</t>
  </si>
  <si>
    <t>04.210.657/0001-34</t>
  </si>
  <si>
    <t>Solutto</t>
  </si>
  <si>
    <t>comercial@solutto.com.br</t>
  </si>
  <si>
    <t>F008883</t>
  </si>
  <si>
    <t>HVAR CONSULTORIA LTDA</t>
  </si>
  <si>
    <t>HVAR CONSULTING</t>
  </si>
  <si>
    <t>FINANCEIRO@HVARCONSULTING.COM.BR</t>
  </si>
  <si>
    <t>SANTA CRUZ</t>
  </si>
  <si>
    <t>F008884</t>
  </si>
  <si>
    <t>CIVI-CO COWORKING ESCRITORIOS COMPARTILHADOS LTDA</t>
  </si>
  <si>
    <t>28.743.988/0001-06</t>
  </si>
  <si>
    <t>CIVI-CO</t>
  </si>
  <si>
    <t>contato@civi-co.net / jessica.moura@civi-co.net</t>
  </si>
  <si>
    <t>Doutor Virgilio de Carvalho Pinto</t>
  </si>
  <si>
    <t>F008885</t>
  </si>
  <si>
    <t>BRAZIL TRANSLATIONS &amp; SOLUTIONS - TRADUCOES E INTERPRETACOES LTDA</t>
  </si>
  <si>
    <t>07.204.930/0001-06</t>
  </si>
  <si>
    <t>BRAZIL TRANSLATIONS &amp; SOLUTIONS</t>
  </si>
  <si>
    <t>da Sé</t>
  </si>
  <si>
    <t>F008886</t>
  </si>
  <si>
    <t>EXATO DIGITAL LTDA</t>
  </si>
  <si>
    <t>12.387.530/0001-13</t>
  </si>
  <si>
    <t>EXATO DIGITAL</t>
  </si>
  <si>
    <t>ricardo@exato.digital</t>
  </si>
  <si>
    <t>DA CONSOLAÇÃO</t>
  </si>
  <si>
    <t>F008887</t>
  </si>
  <si>
    <t>Indústria e Comércio de Vestuário de Espinosa ltda</t>
  </si>
  <si>
    <t>09.688.799/0001-25</t>
  </si>
  <si>
    <t>Camisa do Dono</t>
  </si>
  <si>
    <t>ESPINOSA</t>
  </si>
  <si>
    <t>cleversonhelbert@yahoo.com</t>
  </si>
  <si>
    <t>Rua Padre José Puche</t>
  </si>
  <si>
    <t>F008888</t>
  </si>
  <si>
    <t>YSSIS ORGANIZACAO DE EVENTOS LTDA</t>
  </si>
  <si>
    <t>15.541.587/0001-13</t>
  </si>
  <si>
    <t>lorena_yssis@yahoo.com.br</t>
  </si>
  <si>
    <t>FELISBINA CORAZZARI MATHEUS</t>
  </si>
  <si>
    <t>F008889</t>
  </si>
  <si>
    <t>Andre Alexandre Pereira</t>
  </si>
  <si>
    <t>307.085.538-50</t>
  </si>
  <si>
    <t>F008890</t>
  </si>
  <si>
    <t>03.720.882/0028-78</t>
  </si>
  <si>
    <t>Loja 24 Eusébio</t>
  </si>
  <si>
    <t>Farias Brito</t>
  </si>
  <si>
    <t>F008891</t>
  </si>
  <si>
    <t>03.720.882/0029-59</t>
  </si>
  <si>
    <t>Loja 25  Juazeiro Norte - Lagoa Seca</t>
  </si>
  <si>
    <t>Governador Plácido Aderaldo Castelo</t>
  </si>
  <si>
    <t>F008892</t>
  </si>
  <si>
    <t>Eagle Moms LTDA</t>
  </si>
  <si>
    <t>55.042.373/0001-17</t>
  </si>
  <si>
    <t>Eagle Moms</t>
  </si>
  <si>
    <t>priscila.matos@eaglemoms.com.br</t>
  </si>
  <si>
    <t>AV QUEIROZ FILHO</t>
  </si>
  <si>
    <t>F008893</t>
  </si>
  <si>
    <t>MART MINAS Administrativo</t>
  </si>
  <si>
    <t>Mart Minas</t>
  </si>
  <si>
    <t>marcelomagela@martminas.com.br; cptrocas@dotz.com</t>
  </si>
  <si>
    <t>Barao Homem de Melo 3090 Estoril - Belo Horizonte</t>
  </si>
  <si>
    <t>F008894</t>
  </si>
  <si>
    <t>04.737.552/0002-19</t>
  </si>
  <si>
    <t>MART MINAS Contagem 1</t>
  </si>
  <si>
    <t>F008895</t>
  </si>
  <si>
    <t>MERITO BRINDES E PREMIACOES - LTDA</t>
  </si>
  <si>
    <t>21.883.166/0001-73</t>
  </si>
  <si>
    <t>São Benardo do Campo</t>
  </si>
  <si>
    <t>financeiro@meritobp.com.br</t>
  </si>
  <si>
    <t>AVENIDA FERNANDO FERRARI</t>
  </si>
  <si>
    <t>F008896</t>
  </si>
  <si>
    <t>04.737.552/0005-61</t>
  </si>
  <si>
    <t>MART MINAS Governador Valadares</t>
  </si>
  <si>
    <t>JK, n° 3.519, Bairro Santa Rita</t>
  </si>
  <si>
    <t>F008897</t>
  </si>
  <si>
    <t>04.737.552/0006-42</t>
  </si>
  <si>
    <t>MART MINAS Juiz de Fora</t>
  </si>
  <si>
    <t>Presidente Juscelino Kubistcheck</t>
  </si>
  <si>
    <t>F008898</t>
  </si>
  <si>
    <t>04.737.552/0007-23</t>
  </si>
  <si>
    <t>MART MINAS Uberaba 1</t>
  </si>
  <si>
    <t>Santos Drumont</t>
  </si>
  <si>
    <t>F008899</t>
  </si>
  <si>
    <t>04.737.552/0009-95</t>
  </si>
  <si>
    <t>MART MINAS Sete Lagoas</t>
  </si>
  <si>
    <t>Afonso Carlos Capanema</t>
  </si>
  <si>
    <t>F008900</t>
  </si>
  <si>
    <t>04.737.552/0010-29</t>
  </si>
  <si>
    <t>MART MINAS Uberlândia 1</t>
  </si>
  <si>
    <t>Cleone Cairo Gomes</t>
  </si>
  <si>
    <t>F008901</t>
  </si>
  <si>
    <t>04.737.552/0011-00</t>
  </si>
  <si>
    <t>MART MINAS Contagem 2</t>
  </si>
  <si>
    <t>RUA Diamante</t>
  </si>
  <si>
    <t>F008902</t>
  </si>
  <si>
    <t>04.737.552/0013-71</t>
  </si>
  <si>
    <t>MART MINAS Patos de Minas 1</t>
  </si>
  <si>
    <t>Fátima Porto</t>
  </si>
  <si>
    <t>F008903</t>
  </si>
  <si>
    <t>04.737.552/0014-52</t>
  </si>
  <si>
    <t>MART MINAS Ituiutaba</t>
  </si>
  <si>
    <t>F008904</t>
  </si>
  <si>
    <t>04.737.552/0015-33</t>
  </si>
  <si>
    <t>MART MINAS Alfenas</t>
  </si>
  <si>
    <t>Mario Barbosa Vieira</t>
  </si>
  <si>
    <t>F008905</t>
  </si>
  <si>
    <t>04.737.552/0016-14</t>
  </si>
  <si>
    <t>MART MINAS Pouso Alegre</t>
  </si>
  <si>
    <t>Pouso Alegre</t>
  </si>
  <si>
    <t>459, KM 103</t>
  </si>
  <si>
    <t>F008906</t>
  </si>
  <si>
    <t>MART MINAS Santana do Paraíso</t>
  </si>
  <si>
    <t>04.737.552/0017-03</t>
  </si>
  <si>
    <t>Santana do Paraíso</t>
  </si>
  <si>
    <t>3, nº 173</t>
  </si>
  <si>
    <t>F008907</t>
  </si>
  <si>
    <t>04.737.552/0018-86</t>
  </si>
  <si>
    <t>MART MINAS Araporã</t>
  </si>
  <si>
    <t>Araporã</t>
  </si>
  <si>
    <t>Santa Bárbara</t>
  </si>
  <si>
    <t>F008908</t>
  </si>
  <si>
    <t>MART MINAS Montes Claros</t>
  </si>
  <si>
    <t>04.737.552/0019-67</t>
  </si>
  <si>
    <t>Francisco Caetani</t>
  </si>
  <si>
    <t>F008909</t>
  </si>
  <si>
    <t>04.737.552/0020-09</t>
  </si>
  <si>
    <t>MART MINAS Ubá</t>
  </si>
  <si>
    <t>Ubá</t>
  </si>
  <si>
    <t>MGT 265</t>
  </si>
  <si>
    <t>F008910</t>
  </si>
  <si>
    <t>04.737.552/0021-81</t>
  </si>
  <si>
    <t>MART MINAS Araguari</t>
  </si>
  <si>
    <t>Teodoreto Veloso de Carvalho</t>
  </si>
  <si>
    <t>F008911</t>
  </si>
  <si>
    <t>04.737.552/0022-62</t>
  </si>
  <si>
    <t>MART MINAS Uberlândia 2</t>
  </si>
  <si>
    <t>Diamante, 196 B</t>
  </si>
  <si>
    <t>F008912</t>
  </si>
  <si>
    <t>MART MINAS Uberaba 2</t>
  </si>
  <si>
    <t>04.737.552/0023-43</t>
  </si>
  <si>
    <t>F008913</t>
  </si>
  <si>
    <t>MART MINAS Paracatu</t>
  </si>
  <si>
    <t>04.737.552/0024-24</t>
  </si>
  <si>
    <t>F008914</t>
  </si>
  <si>
    <t>MART MINAS Patrocínio</t>
  </si>
  <si>
    <t>04.737.552/0025-05</t>
  </si>
  <si>
    <t>Patrocínio</t>
  </si>
  <si>
    <t>Faria Pereira</t>
  </si>
  <si>
    <t>F008915</t>
  </si>
  <si>
    <t>MART MINAS Pará de Minas</t>
  </si>
  <si>
    <t>04.737.552/0026-96</t>
  </si>
  <si>
    <t>F008916</t>
  </si>
  <si>
    <t>MART MINAS Três Corações</t>
  </si>
  <si>
    <t>04.737.552/0027-77</t>
  </si>
  <si>
    <t>Deputado Renato Azeredo</t>
  </si>
  <si>
    <t>F008917</t>
  </si>
  <si>
    <t>MART MINAS Araxá</t>
  </si>
  <si>
    <t>04.737.552/0028-58</t>
  </si>
  <si>
    <t>Tenente Coronel Hermenegildo Magalhães</t>
  </si>
  <si>
    <t>F008918</t>
  </si>
  <si>
    <t>MART MINAS Lavras</t>
  </si>
  <si>
    <t>04.737.552/0029-39</t>
  </si>
  <si>
    <t>Paulo Camilo de Figueiredo</t>
  </si>
  <si>
    <t>F008919</t>
  </si>
  <si>
    <t>MART MINAS Barbacena</t>
  </si>
  <si>
    <t>04.737.552/0030-72</t>
  </si>
  <si>
    <t>Barbacena</t>
  </si>
  <si>
    <t>Demétrio Ribeiro</t>
  </si>
  <si>
    <t>F008920</t>
  </si>
  <si>
    <t>MART MINAS Passos</t>
  </si>
  <si>
    <t>04.737.552/0031-53</t>
  </si>
  <si>
    <t>Arlindo Figueiredo</t>
  </si>
  <si>
    <t>F008921</t>
  </si>
  <si>
    <t>MART MINAS Itaúna</t>
  </si>
  <si>
    <t>04.737.552/0032-34</t>
  </si>
  <si>
    <t>Itaúna</t>
  </si>
  <si>
    <t>Jacinto Ferreira</t>
  </si>
  <si>
    <t>F008922</t>
  </si>
  <si>
    <t>MART MINAS Teófilo Otoni</t>
  </si>
  <si>
    <t>04.737.552/0033-15</t>
  </si>
  <si>
    <t>Luiz Boali Porto Salman</t>
  </si>
  <si>
    <t>F008923</t>
  </si>
  <si>
    <t>MART MINAS Conselheiro Lafaiete</t>
  </si>
  <si>
    <t>04.737.552/0034-04</t>
  </si>
  <si>
    <t>BR 040, KM 627</t>
  </si>
  <si>
    <t>F008924</t>
  </si>
  <si>
    <t>MART MINAS Contagem 3</t>
  </si>
  <si>
    <t>04.737.552/0035-87</t>
  </si>
  <si>
    <t>F008925</t>
  </si>
  <si>
    <t>MART MINAS Varginha</t>
  </si>
  <si>
    <t>04.737.552/0036-68</t>
  </si>
  <si>
    <t>Doutor Mario Frota</t>
  </si>
  <si>
    <t>F008926</t>
  </si>
  <si>
    <t>MART MINAS Divinopólis 2</t>
  </si>
  <si>
    <t>04.737.552/0037-49</t>
  </si>
  <si>
    <t>F008927</t>
  </si>
  <si>
    <t>MART MINAS Uberlândia 3</t>
  </si>
  <si>
    <t>04.737.552/0038-20</t>
  </si>
  <si>
    <t>Vereador Carlito Cordeiro</t>
  </si>
  <si>
    <t>F008928</t>
  </si>
  <si>
    <t>04.737.552/0039-00</t>
  </si>
  <si>
    <t>MART MINAS Itabira</t>
  </si>
  <si>
    <t>Doutor Pedro Guerra</t>
  </si>
  <si>
    <t>F008929</t>
  </si>
  <si>
    <t>04.737.552/0040-44</t>
  </si>
  <si>
    <t>MART MINAS Unaí</t>
  </si>
  <si>
    <t>Unaí</t>
  </si>
  <si>
    <t>Arlindo Gomes Branquinho</t>
  </si>
  <si>
    <t>F008930</t>
  </si>
  <si>
    <t>04.737.552/0041-25</t>
  </si>
  <si>
    <t>MART MINAS São João del-Rei</t>
  </si>
  <si>
    <t>São João del-Rei</t>
  </si>
  <si>
    <t>Trinta e Um de Março</t>
  </si>
  <si>
    <t>F008931</t>
  </si>
  <si>
    <t>04.737.552/0042-06</t>
  </si>
  <si>
    <t>MART MINAS Poços de Caldas</t>
  </si>
  <si>
    <t>Poços de Caldas</t>
  </si>
  <si>
    <t>Alcoa</t>
  </si>
  <si>
    <t>F008932</t>
  </si>
  <si>
    <t>04.737.552/0044-78</t>
  </si>
  <si>
    <t>MART MINAS João Monlevade</t>
  </si>
  <si>
    <t>João Monlevade</t>
  </si>
  <si>
    <t>Alberto Lima</t>
  </si>
  <si>
    <t>F008933</t>
  </si>
  <si>
    <t>04.737.552/0045-59</t>
  </si>
  <si>
    <t>MART MINAS Patos de Minas 2</t>
  </si>
  <si>
    <t>MarabÁ</t>
  </si>
  <si>
    <t>F008934</t>
  </si>
  <si>
    <t>04.737.552/0046-30</t>
  </si>
  <si>
    <t>MART MINAS Uberlândia 4</t>
  </si>
  <si>
    <t>Balaiadas</t>
  </si>
  <si>
    <t>F008935</t>
  </si>
  <si>
    <t>04.737.552/0047-10</t>
  </si>
  <si>
    <t>MART MINAS Bom Despacho</t>
  </si>
  <si>
    <t>Bom Despacho</t>
  </si>
  <si>
    <t>Doutor Roberto de Melo Queiroz</t>
  </si>
  <si>
    <t>F008936</t>
  </si>
  <si>
    <t>04.737.552/0048-00</t>
  </si>
  <si>
    <t>MART MINAS Campo Belo</t>
  </si>
  <si>
    <t>Campo Belo</t>
  </si>
  <si>
    <t>F008937</t>
  </si>
  <si>
    <t>MART MINAS Monte Carmelo</t>
  </si>
  <si>
    <t>04.737.552/0049-82</t>
  </si>
  <si>
    <t>das Palmeiras</t>
  </si>
  <si>
    <t>F008938</t>
  </si>
  <si>
    <t>04.737.552/0050-16</t>
  </si>
  <si>
    <t>MART MINAS Janaúba</t>
  </si>
  <si>
    <t>Janaúba</t>
  </si>
  <si>
    <t>F008939</t>
  </si>
  <si>
    <t>04.737.552/0051-05</t>
  </si>
  <si>
    <t>MART MINAS Belo Horizonte</t>
  </si>
  <si>
    <t>Heraclito Mourão de Miranda</t>
  </si>
  <si>
    <t>F008940</t>
  </si>
  <si>
    <t>04.737.552/0052-88</t>
  </si>
  <si>
    <t>MART MINAS Nova Lima</t>
  </si>
  <si>
    <t>José Francisco da Silva</t>
  </si>
  <si>
    <t>F008941</t>
  </si>
  <si>
    <t>04.737.552/0053-69</t>
  </si>
  <si>
    <t>MART MINAS Juiz de Fora 2</t>
  </si>
  <si>
    <t>Deusdedith Salgado</t>
  </si>
  <si>
    <t>F008942</t>
  </si>
  <si>
    <t>04.737.552/0054-40</t>
  </si>
  <si>
    <t>Mart MiMART MINAS João Pinheironas</t>
  </si>
  <si>
    <t>Mario Jose da Silveira</t>
  </si>
  <si>
    <t>F008943</t>
  </si>
  <si>
    <t>04.737.552/0055-20</t>
  </si>
  <si>
    <t>MART MINAS Leopoldina</t>
  </si>
  <si>
    <t>Leopoldina</t>
  </si>
  <si>
    <t>Carmita Monteiro</t>
  </si>
  <si>
    <t>F008944</t>
  </si>
  <si>
    <t>04.737.552/0056-01</t>
  </si>
  <si>
    <t>MART MINAS Caratinga</t>
  </si>
  <si>
    <t>Professor Armando Alves da Silva</t>
  </si>
  <si>
    <t>F008945</t>
  </si>
  <si>
    <t>04.737.552/0057-92</t>
  </si>
  <si>
    <t>MART MINAS Congonhas</t>
  </si>
  <si>
    <t>Sardenha</t>
  </si>
  <si>
    <t>F008946</t>
  </si>
  <si>
    <t>04.737.552/0058-73</t>
  </si>
  <si>
    <t>MART MINAS Três Pontas</t>
  </si>
  <si>
    <t>Prefeito Nilson Vilela</t>
  </si>
  <si>
    <t>F008947</t>
  </si>
  <si>
    <t>04.737.552/0059-54</t>
  </si>
  <si>
    <t>Montes Claros 2</t>
  </si>
  <si>
    <t>F008948</t>
  </si>
  <si>
    <t>04.737.552/0060-98</t>
  </si>
  <si>
    <t>Montes Claros 3</t>
  </si>
  <si>
    <t>Comendador Antônio Loureiro Ramos</t>
  </si>
  <si>
    <t>F008949</t>
  </si>
  <si>
    <t>04.737.552/0001-38</t>
  </si>
  <si>
    <t>MART MINAS Divinópolis 1</t>
  </si>
  <si>
    <t>Autorama</t>
  </si>
  <si>
    <t>F008950</t>
  </si>
  <si>
    <t>Zorello Store LTDA</t>
  </si>
  <si>
    <t>40.791.871/0001-95</t>
  </si>
  <si>
    <t>Vendas@zorello.com.br</t>
  </si>
  <si>
    <t>Rua Antonio de Couros</t>
  </si>
  <si>
    <t>F008951</t>
  </si>
  <si>
    <t>35 Santo Remédio</t>
  </si>
  <si>
    <t>84.521.053/0035-97</t>
  </si>
  <si>
    <t>Grupo Tapajós</t>
  </si>
  <si>
    <t>helio@mslz.com.br</t>
  </si>
  <si>
    <t>Rua Franco de Sá</t>
  </si>
  <si>
    <t>F008952</t>
  </si>
  <si>
    <t>6 Santo Remédio</t>
  </si>
  <si>
    <t>84.521.053/0006-52</t>
  </si>
  <si>
    <t>PQ. DEZ DE NOVEMBRO</t>
  </si>
  <si>
    <t>F008953</t>
  </si>
  <si>
    <t>7FLEXATDNOVAERA</t>
  </si>
  <si>
    <t>84.521.053/0007-33</t>
  </si>
  <si>
    <t>ESPAÇO MERCANTIL NOVA ERA - PAZ</t>
  </si>
  <si>
    <t>F008954</t>
  </si>
  <si>
    <t>CALL CENTER</t>
  </si>
  <si>
    <t>84.521.053/0010-39</t>
  </si>
  <si>
    <t>COROADO</t>
  </si>
  <si>
    <t>F008955</t>
  </si>
  <si>
    <t>11FLEXATDFUXICO</t>
  </si>
  <si>
    <t>84.521.053/0011-10</t>
  </si>
  <si>
    <t>JORGE TEXEIRA</t>
  </si>
  <si>
    <t>F008956</t>
  </si>
  <si>
    <t>12 Santo Remédio</t>
  </si>
  <si>
    <t>84.521.053/0012-09</t>
  </si>
  <si>
    <t>FLORES</t>
  </si>
  <si>
    <t>F008957</t>
  </si>
  <si>
    <t>PARQUE DEZ</t>
  </si>
  <si>
    <t>84.521.053/0014-62</t>
  </si>
  <si>
    <t>F008958</t>
  </si>
  <si>
    <t>Telefônica Cloud e Tecnologia do Brasil AS</t>
  </si>
  <si>
    <t>35.473.014/0001-07</t>
  </si>
  <si>
    <t>Telefônica Cloud e Tecnologia do Brasil AS    Telefônica Cloud</t>
  </si>
  <si>
    <t>eliane.sodre@telefonica.com</t>
  </si>
  <si>
    <t>Dr Marcos Penteado de Ulhôa Rodrigues</t>
  </si>
  <si>
    <t>F008959</t>
  </si>
  <si>
    <t>16Santo Remédio</t>
  </si>
  <si>
    <t>84.521.053/0016-24</t>
  </si>
  <si>
    <t>AV.PENETRAÇÃO II</t>
  </si>
  <si>
    <t>F008960</t>
  </si>
  <si>
    <t>SÃO RAIMUNDO</t>
  </si>
  <si>
    <t>84.521.053/0017-05</t>
  </si>
  <si>
    <t>F008961</t>
  </si>
  <si>
    <t>18STRBETÂNIA</t>
  </si>
  <si>
    <t>84.521.053/0018-96</t>
  </si>
  <si>
    <t>BETÂNIA</t>
  </si>
  <si>
    <t>F008962</t>
  </si>
  <si>
    <t>19FLEXATDBARÃO</t>
  </si>
  <si>
    <t>84.521.053/0019-77</t>
  </si>
  <si>
    <t>CENTRO</t>
  </si>
  <si>
    <t>F008963</t>
  </si>
  <si>
    <t>20 Santo Remédio</t>
  </si>
  <si>
    <t>84.521.053/0020-00</t>
  </si>
  <si>
    <t>SÃO JOSÉ OPERÁRIO</t>
  </si>
  <si>
    <t>F008964</t>
  </si>
  <si>
    <t>21 Santo Remédio</t>
  </si>
  <si>
    <t>84.521.053/0021-91</t>
  </si>
  <si>
    <t>RUA GUAPO</t>
  </si>
  <si>
    <t>F008965</t>
  </si>
  <si>
    <t>22 Santo Remédio</t>
  </si>
  <si>
    <t>84.521.053/0022-72</t>
  </si>
  <si>
    <t>AV. AUTAZ MIRIM</t>
  </si>
  <si>
    <t>F008966</t>
  </si>
  <si>
    <t>23 Santo Remédio</t>
  </si>
  <si>
    <t>84.521.053/0023-53</t>
  </si>
  <si>
    <t>SÃO JORGE</t>
  </si>
  <si>
    <t>F008967</t>
  </si>
  <si>
    <t>24 Santo Remédio</t>
  </si>
  <si>
    <t>84.521.053/0024-34</t>
  </si>
  <si>
    <t>PLANALTO</t>
  </si>
  <si>
    <t>F008968</t>
  </si>
  <si>
    <t>25 Santo Remédio</t>
  </si>
  <si>
    <t>84.521.053/0025-15</t>
  </si>
  <si>
    <t>TARUMÃ</t>
  </si>
  <si>
    <t>F008969</t>
  </si>
  <si>
    <t>84.521.053/0026-04</t>
  </si>
  <si>
    <t>F008970</t>
  </si>
  <si>
    <t>27 Santo Remédio</t>
  </si>
  <si>
    <t>84.521.053/0027-87</t>
  </si>
  <si>
    <t>Parque 10 De Novembro</t>
  </si>
  <si>
    <t>F008971</t>
  </si>
  <si>
    <t>28 Santo Remédio</t>
  </si>
  <si>
    <t>84.521.053/0028-68</t>
  </si>
  <si>
    <t>F008972</t>
  </si>
  <si>
    <t>29 Santo Remédio</t>
  </si>
  <si>
    <t>84.521.053/0029-49</t>
  </si>
  <si>
    <t>F008973</t>
  </si>
  <si>
    <t>30 Santo Remédio</t>
  </si>
  <si>
    <t>84.521.053/0030-82</t>
  </si>
  <si>
    <t>PONTA NEGRA</t>
  </si>
  <si>
    <t>F008974</t>
  </si>
  <si>
    <t>31 FLEX FARMA</t>
  </si>
  <si>
    <t>84.521.053/0031-63</t>
  </si>
  <si>
    <t>CIDADE NOVA</t>
  </si>
  <si>
    <t>F008975</t>
  </si>
  <si>
    <t>EFIGÊNIO SALLES</t>
  </si>
  <si>
    <t>84.521.053/0032-44</t>
  </si>
  <si>
    <t>ALEIXO</t>
  </si>
  <si>
    <t>F008976</t>
  </si>
  <si>
    <t>33 Santo Remédio</t>
  </si>
  <si>
    <t>84.521.053/0033-25</t>
  </si>
  <si>
    <t>ADRIANOPOLIS</t>
  </si>
  <si>
    <t>F008977</t>
  </si>
  <si>
    <t>34 Santo Remédio</t>
  </si>
  <si>
    <t>84.521.053/0034-06</t>
  </si>
  <si>
    <t>ALVORAD</t>
  </si>
  <si>
    <t>F008978</t>
  </si>
  <si>
    <t>INVENT SOFTWARE LTDA</t>
  </si>
  <si>
    <t>12.945.116/0001-82</t>
  </si>
  <si>
    <t>henrique.rocha@inventsoftware.com.br/ comercial@inventsoftware.com.br</t>
  </si>
  <si>
    <t>RUA BELO HORIZONTE QD 111 LOTE 01 N°1462</t>
  </si>
  <si>
    <t>F008979</t>
  </si>
  <si>
    <t>36 Santo Remédio</t>
  </si>
  <si>
    <t>84.521.053/0036-78</t>
  </si>
  <si>
    <t>F008980</t>
  </si>
  <si>
    <t>37 FLEX FARMA</t>
  </si>
  <si>
    <t>84.521.053/0037-59</t>
  </si>
  <si>
    <t>F008981</t>
  </si>
  <si>
    <t>38 FLEX FARMA</t>
  </si>
  <si>
    <t>84.521.053/0038-30</t>
  </si>
  <si>
    <t>SIRIO LIBANÊS</t>
  </si>
  <si>
    <t>F008982</t>
  </si>
  <si>
    <t>39STRDOMPEDRO</t>
  </si>
  <si>
    <t>84.521.053/0039-10</t>
  </si>
  <si>
    <t>DOM PEDRO</t>
  </si>
  <si>
    <t>F008983</t>
  </si>
  <si>
    <t>40 Santo Remédio</t>
  </si>
  <si>
    <t>84.521.053/0040-54</t>
  </si>
  <si>
    <t>PARQUE DEZ DE NOVEMBRO</t>
  </si>
  <si>
    <t>F008984</t>
  </si>
  <si>
    <t>COMPENSA</t>
  </si>
  <si>
    <t>84.521.053/0041-35</t>
  </si>
  <si>
    <t>F008985</t>
  </si>
  <si>
    <t>MANOA</t>
  </si>
  <si>
    <t>84.521.053/0043-05</t>
  </si>
  <si>
    <t>CIDADE NOVA I</t>
  </si>
  <si>
    <t>F008986</t>
  </si>
  <si>
    <t>44 Santo Remédio</t>
  </si>
  <si>
    <t>84.521.053/0044-88</t>
  </si>
  <si>
    <t>NOVA CIDADE</t>
  </si>
  <si>
    <t>F008987</t>
  </si>
  <si>
    <t>45 Santo Remédio</t>
  </si>
  <si>
    <t>84.521.053/0045-69</t>
  </si>
  <si>
    <t>JORGE TEIXEIRA</t>
  </si>
  <si>
    <t>F008988</t>
  </si>
  <si>
    <t>46 Santo Remédio</t>
  </si>
  <si>
    <t>84.521.053/0046-40</t>
  </si>
  <si>
    <t>ADRIANÓPOLIS</t>
  </si>
  <si>
    <t>F008989</t>
  </si>
  <si>
    <t>47 Santo Remédio</t>
  </si>
  <si>
    <t>84.521.053/0047-20</t>
  </si>
  <si>
    <t>F008990</t>
  </si>
  <si>
    <t>48 Santo Remédio</t>
  </si>
  <si>
    <t>84.521.053/0048-01</t>
  </si>
  <si>
    <t>ALVORADA II</t>
  </si>
  <si>
    <t>F008991</t>
  </si>
  <si>
    <t>49 FLEX FARMA</t>
  </si>
  <si>
    <t>84.521.053/0049-92</t>
  </si>
  <si>
    <t>N. SRª DAS GRAÇAS</t>
  </si>
  <si>
    <t>F008992</t>
  </si>
  <si>
    <t>50FLEXCOROADO</t>
  </si>
  <si>
    <t>84.521.053/0050-26</t>
  </si>
  <si>
    <t>F008993</t>
  </si>
  <si>
    <t>51STRSUMAUMAPARKSHOPPING</t>
  </si>
  <si>
    <t>84.521.053/0051-07</t>
  </si>
  <si>
    <t>F008994</t>
  </si>
  <si>
    <t>52 Santo Remédio</t>
  </si>
  <si>
    <t>84.521.053/0052-98</t>
  </si>
  <si>
    <t>F008995</t>
  </si>
  <si>
    <t>53 Santo Remédio</t>
  </si>
  <si>
    <t>84.521.053/0053-79</t>
  </si>
  <si>
    <t>F008996</t>
  </si>
  <si>
    <t>54 Santo Remédio</t>
  </si>
  <si>
    <t>84.521.053/0054-50</t>
  </si>
  <si>
    <t>CACHOEIRINHA</t>
  </si>
  <si>
    <t>F008997</t>
  </si>
  <si>
    <t>55 FLEX FARMA</t>
  </si>
  <si>
    <t>84.521.053/0055-30</t>
  </si>
  <si>
    <t>F008998</t>
  </si>
  <si>
    <t>56 Santo Remédio</t>
  </si>
  <si>
    <t>CHAPADA</t>
  </si>
  <si>
    <t>F008999</t>
  </si>
  <si>
    <t>57 FLEX FARMA</t>
  </si>
  <si>
    <t>84.521.053/0057-00</t>
  </si>
  <si>
    <t>F009000</t>
  </si>
  <si>
    <t>58 Santo Remédio</t>
  </si>
  <si>
    <t>84.521.053/0058-83</t>
  </si>
  <si>
    <t>REDENÇÃO</t>
  </si>
  <si>
    <t>F009001</t>
  </si>
  <si>
    <t>59 Santo Remédio</t>
  </si>
  <si>
    <t>84.521.053/0059-64</t>
  </si>
  <si>
    <t>F009002</t>
  </si>
  <si>
    <t>60 FLEX FARMA</t>
  </si>
  <si>
    <t>84.521.053/0060-06</t>
  </si>
  <si>
    <t>JAPIIM</t>
  </si>
  <si>
    <t>F009003</t>
  </si>
  <si>
    <t>61 FLEX ATACADAO</t>
  </si>
  <si>
    <t>84.521.053/0061-89</t>
  </si>
  <si>
    <t>F009004</t>
  </si>
  <si>
    <t>62 FLEX FARMA</t>
  </si>
  <si>
    <t>84.521.053/0062-60</t>
  </si>
  <si>
    <t>NOVO ALEIXO</t>
  </si>
  <si>
    <t>F009005</t>
  </si>
  <si>
    <t>63 Santo Remédio</t>
  </si>
  <si>
    <t>84.521.053/0063-40</t>
  </si>
  <si>
    <t>F009006</t>
  </si>
  <si>
    <t>64 Santo Remédio</t>
  </si>
  <si>
    <t>84.521.053/0064-21</t>
  </si>
  <si>
    <t>F009007</t>
  </si>
  <si>
    <t>66 Santo Remédio</t>
  </si>
  <si>
    <t>84.521.053/0066-93</t>
  </si>
  <si>
    <t>F009008</t>
  </si>
  <si>
    <t>67 FLEX ATACADAO</t>
  </si>
  <si>
    <t>84.521.053/0067-74</t>
  </si>
  <si>
    <t>F009009</t>
  </si>
  <si>
    <t>68 Santo Remédio</t>
  </si>
  <si>
    <t>84.521.053/0068-55</t>
  </si>
  <si>
    <t>NOSSA SRA DAS GRAÇAS</t>
  </si>
  <si>
    <t>F009010</t>
  </si>
  <si>
    <t>69STREPHIGENIOSALLESII</t>
  </si>
  <si>
    <t>84.521.053/0069-36</t>
  </si>
  <si>
    <t>F009011</t>
  </si>
  <si>
    <t>70 Santo Remédio</t>
  </si>
  <si>
    <t>84.521.053/0070-70</t>
  </si>
  <si>
    <t>F009012</t>
  </si>
  <si>
    <t>71STRPONTANEGRAII</t>
  </si>
  <si>
    <t>84.521.053/0071-50</t>
  </si>
  <si>
    <t>F009013</t>
  </si>
  <si>
    <t>80 Santo Remédio</t>
  </si>
  <si>
    <t>84.521.053/0080-41</t>
  </si>
  <si>
    <t>F009014</t>
  </si>
  <si>
    <t>82STR FLAGSHIP</t>
  </si>
  <si>
    <t>FINANCEIRO1@GRUPOTAPAJOS.COM</t>
  </si>
  <si>
    <t>Avenida CORONEL TEIXEIRA</t>
  </si>
  <si>
    <t>F009015</t>
  </si>
  <si>
    <t>ECOLOGICA</t>
  </si>
  <si>
    <t>PARQUE 10 DE NOVEMBRO</t>
  </si>
  <si>
    <t>F009016</t>
  </si>
  <si>
    <t>STR Millennium Shop</t>
  </si>
  <si>
    <t>EDIF MILLENNIUM SHOPPING</t>
  </si>
  <si>
    <t>F009017</t>
  </si>
  <si>
    <t>Adrianopolis I</t>
  </si>
  <si>
    <t>F009018</t>
  </si>
  <si>
    <t>96STR DUQUE DE CAXIAS</t>
  </si>
  <si>
    <t>Av. Duque de Caxias</t>
  </si>
  <si>
    <t>F009019</t>
  </si>
  <si>
    <t>PRIMECLIP COMÉRCIO E IMPORTAÇÃO DE ARTIGOS PARA IDENTIFICAÇÃO LTDA</t>
  </si>
  <si>
    <t>11.066.175/0001-18</t>
  </si>
  <si>
    <t>PRIMECLIP</t>
  </si>
  <si>
    <t>LILI.RIBEIRO@PRIMECLIP.COM.BR</t>
  </si>
  <si>
    <t>RUA SILVA BUENO</t>
  </si>
  <si>
    <t>F009020</t>
  </si>
  <si>
    <t>85STR CALAMA</t>
  </si>
  <si>
    <t>PORTO VELHO</t>
  </si>
  <si>
    <t>Rua GIBIN</t>
  </si>
  <si>
    <t>F009021</t>
  </si>
  <si>
    <t>86STR ELETRONORTE</t>
  </si>
  <si>
    <t>Avenida CAMPOS SALES</t>
  </si>
  <si>
    <t>F009022</t>
  </si>
  <si>
    <t>91STR JORGE TEXEIRA RR</t>
  </si>
  <si>
    <t>Avenida GOVERNADOR JORGE TEXEIRA</t>
  </si>
  <si>
    <t>F009023</t>
  </si>
  <si>
    <t>ELVENWORKS SOLUÇÕES EM TECNOLOGIA LTDA,</t>
  </si>
  <si>
    <t>34.169.199/0001-06</t>
  </si>
  <si>
    <t>ELVENWORKS</t>
  </si>
  <si>
    <t>mauricio.nakabayashi@elven.works</t>
  </si>
  <si>
    <t>F009024</t>
  </si>
  <si>
    <t>72STR ANTONIO BARRETO</t>
  </si>
  <si>
    <t>84.521.053/0072-31</t>
  </si>
  <si>
    <t>BELÉM</t>
  </si>
  <si>
    <t>Travessa 9 DE JANEIRO</t>
  </si>
  <si>
    <t>F009025</t>
  </si>
  <si>
    <t>73STR BR316</t>
  </si>
  <si>
    <t>84.521.053/0073-12</t>
  </si>
  <si>
    <t>Estrada BR 316</t>
  </si>
  <si>
    <t>F009026</t>
  </si>
  <si>
    <t>74STR ANANINDEUA</t>
  </si>
  <si>
    <t>84.521.053/0074-01</t>
  </si>
  <si>
    <t>F009027</t>
  </si>
  <si>
    <t>75STR ICOARACI</t>
  </si>
  <si>
    <t>84.521.053/0075-84</t>
  </si>
  <si>
    <t>Rua MANUEL BARATA</t>
  </si>
  <si>
    <t>F009028</t>
  </si>
  <si>
    <t>76STR DOCA</t>
  </si>
  <si>
    <t>84.521.053/0076-65</t>
  </si>
  <si>
    <t>Avenida VISCONDE DE SOUZA FRANCO</t>
  </si>
  <si>
    <t>F009029</t>
  </si>
  <si>
    <t>77STR DIOGO MOIA</t>
  </si>
  <si>
    <t>84.521.053/0077-46</t>
  </si>
  <si>
    <t>Avenida SENADOR LEMOS</t>
  </si>
  <si>
    <t>F009030</t>
  </si>
  <si>
    <t>78STR PEDREIRA</t>
  </si>
  <si>
    <t>84.521.053/0078-27</t>
  </si>
  <si>
    <t>Avenida PEDRO MIRANDA</t>
  </si>
  <si>
    <t>F009031</t>
  </si>
  <si>
    <t>79STR CIDADE NOVA PA</t>
  </si>
  <si>
    <t>84.521.053/0079-08</t>
  </si>
  <si>
    <t>Travessa WE 66</t>
  </si>
  <si>
    <t>F009032</t>
  </si>
  <si>
    <t>Wise Marketer Group LLC</t>
  </si>
  <si>
    <t>masonh@thewisemarketer.com</t>
  </si>
  <si>
    <t>265 S Federal Hwy, Suite 300</t>
  </si>
  <si>
    <t>F009033</t>
  </si>
  <si>
    <t>PT UBERLANDIA V - MG</t>
  </si>
  <si>
    <t>F009034</t>
  </si>
  <si>
    <t>PT UBERLANDIA II - MG</t>
  </si>
  <si>
    <t>F009035</t>
  </si>
  <si>
    <t>KAFER STUDIO EDICOES LTDA</t>
  </si>
  <si>
    <t>20.655.277/0001-60</t>
  </si>
  <si>
    <t>JURISPERICIAS.ADV@GLOBO.COM</t>
  </si>
  <si>
    <t>ESTEVAM DE ARAUJO ALMEIDA</t>
  </si>
  <si>
    <t>F009036</t>
  </si>
  <si>
    <t>Valéria Aparecida Braga Pinto</t>
  </si>
  <si>
    <t>134.858.618-47</t>
  </si>
  <si>
    <t>F009037</t>
  </si>
  <si>
    <t>CESAR TADEU MEDEIROS PINTO 88312089187</t>
  </si>
  <si>
    <t>12.490.240/0001-09</t>
  </si>
  <si>
    <t>CESAR TADEU FOTOGRAFIA</t>
  </si>
  <si>
    <t>CESARTADEUFOTOGRAFO@GMAIL.COM</t>
  </si>
  <si>
    <t>Q SGAN 911 MODULO F</t>
  </si>
  <si>
    <t>F009038</t>
  </si>
  <si>
    <t>STGRAF ARTES GRAFICAS E EDITORA LTDA</t>
  </si>
  <si>
    <t>40.098.784/0001-57</t>
  </si>
  <si>
    <t>STGRAF</t>
  </si>
  <si>
    <t>ivo@stgraf.com.br</t>
  </si>
  <si>
    <t>Amador Aguiar</t>
  </si>
  <si>
    <t>F009039</t>
  </si>
  <si>
    <t>Hotjar Ltd</t>
  </si>
  <si>
    <t>Malta</t>
  </si>
  <si>
    <t>contasapagar@dotz.com</t>
  </si>
  <si>
    <t>Dragonara Road</t>
  </si>
  <si>
    <t>F009040</t>
  </si>
  <si>
    <t>Alê Brasil Soluções em Produção Gráfica Eireli</t>
  </si>
  <si>
    <t>17.321.626/0001-00</t>
  </si>
  <si>
    <t>Alexandre Augusto da Silva Serviços Gráficos</t>
  </si>
  <si>
    <t>alexandre@alebrasil.com.br</t>
  </si>
  <si>
    <t>Vitória da Conquista</t>
  </si>
  <si>
    <t>F009041</t>
  </si>
  <si>
    <t>RDM TECHNOLOGY LTDA</t>
  </si>
  <si>
    <t>44.455.778/0001-60</t>
  </si>
  <si>
    <t>TENMEETINGS</t>
  </si>
  <si>
    <t>JEAN@TEN.COM.BR</t>
  </si>
  <si>
    <t>F009042</t>
  </si>
  <si>
    <t>Vila Nova Aguas Minerais LTDA</t>
  </si>
  <si>
    <t>Rua R Quicaba</t>
  </si>
  <si>
    <t>F009043</t>
  </si>
  <si>
    <t>Gisela Negrão Trench Siqueira</t>
  </si>
  <si>
    <t>180.935.088-30</t>
  </si>
  <si>
    <t>gisela.negrao@dotz.com</t>
  </si>
  <si>
    <t>F009044</t>
  </si>
  <si>
    <t>Nataly da Silva Barreto</t>
  </si>
  <si>
    <t>427.175.418-88</t>
  </si>
  <si>
    <t>nataly.barreto@dotz.com</t>
  </si>
  <si>
    <t>F009045</t>
  </si>
  <si>
    <t>ISABELLA DE CASTRO SANTOS</t>
  </si>
  <si>
    <t>46.082.870/0001-58</t>
  </si>
  <si>
    <t>BELLA IN MOTION</t>
  </si>
  <si>
    <t>belldecastro2@gmail.com</t>
  </si>
  <si>
    <t>F009046</t>
  </si>
  <si>
    <t>POLAR COMUNICACAO VISUAL LTDA</t>
  </si>
  <si>
    <t>27.984.864/0001-41</t>
  </si>
  <si>
    <t>ms@polar.ltda</t>
  </si>
  <si>
    <t>General Jardim</t>
  </si>
  <si>
    <t>F009047</t>
  </si>
  <si>
    <t>RRL TECNOLOGIA DA INFORMACAO LTDA</t>
  </si>
  <si>
    <t>46.785.649/0001-66</t>
  </si>
  <si>
    <t>F009048</t>
  </si>
  <si>
    <t>Roselene C Azevedo Machado</t>
  </si>
  <si>
    <t>087.915.638-44</t>
  </si>
  <si>
    <t>roselene.machado@dotz.com</t>
  </si>
  <si>
    <t>F009049</t>
  </si>
  <si>
    <t>Thiago Andrey dos Santos</t>
  </si>
  <si>
    <t>054.643.689-73</t>
  </si>
  <si>
    <t>thiago.andrey@dotz.com</t>
  </si>
  <si>
    <t>F009050</t>
  </si>
  <si>
    <t>JULIA MARIA SARAIVA FREITAS DOS SANTOS 43471659862</t>
  </si>
  <si>
    <t>JULIA MARIA SARAIVA FREITAS DOS SANTOS</t>
  </si>
  <si>
    <t>juliamsaraiva.fs@gmail.com</t>
  </si>
  <si>
    <t>Silva Guimarães</t>
  </si>
  <si>
    <t>F009051</t>
  </si>
  <si>
    <t>CAMILA ANTUNES SILVA COSTA 37799226811</t>
  </si>
  <si>
    <t>41.302.496/0001-35</t>
  </si>
  <si>
    <t>CAMILA COSTA DESIGN GRAFICO</t>
  </si>
  <si>
    <t>camiascosta@gmail.com</t>
  </si>
  <si>
    <t>Escola Politécnica</t>
  </si>
  <si>
    <t>F009052</t>
  </si>
  <si>
    <t>Vanessa Rivello da Rocha</t>
  </si>
  <si>
    <t>286.243.218-08</t>
  </si>
  <si>
    <t>F009053</t>
  </si>
  <si>
    <t>ALLIED TECNOLOGIA S.A</t>
  </si>
  <si>
    <t>pablo.fernandes@2mdigital.com.br</t>
  </si>
  <si>
    <t>F009054</t>
  </si>
  <si>
    <t>GONTEI COMERCIO E SERVICOS DE INFORMATICA LTDA</t>
  </si>
  <si>
    <t>44.065.463/0001-07</t>
  </si>
  <si>
    <t>VIBEONE</t>
  </si>
  <si>
    <t>DOM JOSÉ DE ALARCÃO</t>
  </si>
  <si>
    <t>F009055</t>
  </si>
  <si>
    <t>ICS CONSULTORIA LTDA</t>
  </si>
  <si>
    <t>23.455.747/0001-30</t>
  </si>
  <si>
    <t>FERNANDES@CANALAUTOMACAO.COM.BR</t>
  </si>
  <si>
    <t>IPE ROXO</t>
  </si>
  <si>
    <t>F009056</t>
  </si>
  <si>
    <t>3M CONSULTORIA LTDA</t>
  </si>
  <si>
    <t>LEONARDO@3MCONSULTORIA.COM.BR</t>
  </si>
  <si>
    <t>PROFESSOR MAGALHAES PENIDO</t>
  </si>
  <si>
    <t>F009057</t>
  </si>
  <si>
    <t>09.580.548/0025-08</t>
  </si>
  <si>
    <t>DROGAVEN - Loja 37  Nove de Julho</t>
  </si>
  <si>
    <t>diretoria@drogaven.com.br; cptrocas@dotz.com</t>
  </si>
  <si>
    <t>LOJA_37OLD</t>
  </si>
  <si>
    <t>F009058</t>
  </si>
  <si>
    <t>09.580.548/0027-61</t>
  </si>
  <si>
    <t>DROGAVEN - Loja 39</t>
  </si>
  <si>
    <t>LOJA_39</t>
  </si>
  <si>
    <t>F009059</t>
  </si>
  <si>
    <t>09.580.548/0026-80</t>
  </si>
  <si>
    <t>DROGAVEN - Loja 38</t>
  </si>
  <si>
    <t>LOJA_38</t>
  </si>
  <si>
    <t>Miguel Petroni</t>
  </si>
  <si>
    <t>F009060</t>
  </si>
  <si>
    <t>364.468.368-99</t>
  </si>
  <si>
    <t>JOquim Floriano</t>
  </si>
  <si>
    <t>F009061</t>
  </si>
  <si>
    <t>VICTOR CORREA</t>
  </si>
  <si>
    <t>26.544.926/0001-31</t>
  </si>
  <si>
    <t>F009062</t>
  </si>
  <si>
    <t>Elaine Rodrigues Mariano</t>
  </si>
  <si>
    <t>369.874.748-00</t>
  </si>
  <si>
    <t>F009063</t>
  </si>
  <si>
    <t>Antonio H P Santos</t>
  </si>
  <si>
    <t>049.807.528-10</t>
  </si>
  <si>
    <t>F009064</t>
  </si>
  <si>
    <t>AWS SERVIÇOS BRASIL LTDA</t>
  </si>
  <si>
    <t>23.412.247/0001-10</t>
  </si>
  <si>
    <t>NA</t>
  </si>
  <si>
    <t>tthomar@amazon.com</t>
  </si>
  <si>
    <t>F009065</t>
  </si>
  <si>
    <t>Bruna Silvestre dos Santos</t>
  </si>
  <si>
    <t>375.790.408-75</t>
  </si>
  <si>
    <t>bruna.silvestre@dotz.com</t>
  </si>
  <si>
    <t>F009066</t>
  </si>
  <si>
    <t>Luciano Gomes Helvinger</t>
  </si>
  <si>
    <t>514.651.590-53</t>
  </si>
  <si>
    <t>luciano.helvinger@dotz.com</t>
  </si>
  <si>
    <t>F009067</t>
  </si>
  <si>
    <t>Izabela Sabrina Campos Guimarães</t>
  </si>
  <si>
    <t>007.923.522-03</t>
  </si>
  <si>
    <t>izabela.guimaraes@dotz.com</t>
  </si>
  <si>
    <t>F009068</t>
  </si>
  <si>
    <t>Daniele da Silva Lima</t>
  </si>
  <si>
    <t>018.961.232-01</t>
  </si>
  <si>
    <t>daniele.lima@dotz.com</t>
  </si>
  <si>
    <t>F009069</t>
  </si>
  <si>
    <t>Samaria Ferreira de Sousa Alencar</t>
  </si>
  <si>
    <t>767.168.212-87</t>
  </si>
  <si>
    <t>Samaria.alencar@dotz.com</t>
  </si>
  <si>
    <t>F009070</t>
  </si>
  <si>
    <t>Tatiana Guerreiro Felisbino Nascimento</t>
  </si>
  <si>
    <t>305.441.118-42</t>
  </si>
  <si>
    <t>F009071</t>
  </si>
  <si>
    <t>MULTCOR ARTES GRÁFICAS EIRELI</t>
  </si>
  <si>
    <t>MULTCOR</t>
  </si>
  <si>
    <t>samuelbsb@gmail.com</t>
  </si>
  <si>
    <t>CONJUNTO 5 LOTE</t>
  </si>
  <si>
    <t>F009072</t>
  </si>
  <si>
    <t>CAMILA MARCONI CAMPANA PRODUÇÕES ME</t>
  </si>
  <si>
    <t>GRUPO BLOCO</t>
  </si>
  <si>
    <t>camila.marconi@grupobloco.com</t>
  </si>
  <si>
    <t>Maria Cândida</t>
  </si>
  <si>
    <t>F009073</t>
  </si>
  <si>
    <t>ALLAN FEITOSA DOS SANTOS LTDA</t>
  </si>
  <si>
    <t>46.246.983/0001-41</t>
  </si>
  <si>
    <t>F009074</t>
  </si>
  <si>
    <t>CRISTIAN ZIMMERMANN DE ARAUJO CONSULTORIA EM TECNOLOGIA DA INFORMACAO LTDA</t>
  </si>
  <si>
    <t>38.006.089/0001-76</t>
  </si>
  <si>
    <t>F009075</t>
  </si>
  <si>
    <t>Jean Michel de Souza Silva</t>
  </si>
  <si>
    <t>228.781.698-40</t>
  </si>
  <si>
    <t>jean.michel@dotz.com</t>
  </si>
  <si>
    <t>F009076</t>
  </si>
  <si>
    <t>Locaweb Serviços de internet S.A</t>
  </si>
  <si>
    <t>02.351.877/0008-29</t>
  </si>
  <si>
    <t>Nextios</t>
  </si>
  <si>
    <t>Itapaiuna</t>
  </si>
  <si>
    <t>F009077</t>
  </si>
  <si>
    <t>Ellen de Souza Santos</t>
  </si>
  <si>
    <t>47.544.768/0001-90</t>
  </si>
  <si>
    <t>Ellen Santos Informática LTDA</t>
  </si>
  <si>
    <t>F009078</t>
  </si>
  <si>
    <t>ANDRE DAMIAO BUENO 490599387858</t>
  </si>
  <si>
    <t>45.835.789/0001-39</t>
  </si>
  <si>
    <t>ANBU TECH</t>
  </si>
  <si>
    <t>andrebueno13@gmail.com</t>
  </si>
  <si>
    <t>R MANUEL MARTINS COLLAÇO</t>
  </si>
  <si>
    <t>F009079</t>
  </si>
  <si>
    <t>Mergo Escola de Design Ltda</t>
  </si>
  <si>
    <t>12.856.690/0001-64</t>
  </si>
  <si>
    <t>Mergo</t>
  </si>
  <si>
    <t>cursos@mergo.com.br</t>
  </si>
  <si>
    <t>Deputado Lacerda Franco</t>
  </si>
  <si>
    <t>F009080</t>
  </si>
  <si>
    <t>SEMPRE EDITORA</t>
  </si>
  <si>
    <t>26.198.515/0004-84</t>
  </si>
  <si>
    <t>AV BABITA CAMARGOS</t>
  </si>
  <si>
    <t>F009081</t>
  </si>
  <si>
    <t>Marcele Cassol Licht</t>
  </si>
  <si>
    <t>018.509.080-01</t>
  </si>
  <si>
    <t>SÃO PAULO SP</t>
  </si>
  <si>
    <t>F009082</t>
  </si>
  <si>
    <t>David Emerson de Melo Martinho</t>
  </si>
  <si>
    <t>802.344.453-00</t>
  </si>
  <si>
    <t>david.martinho@dotz.com</t>
  </si>
  <si>
    <t>F009083</t>
  </si>
  <si>
    <t>CENTRAL DE PUBLICIDADE ONLINE LTDA</t>
  </si>
  <si>
    <t>07.169.999/0001-46</t>
  </si>
  <si>
    <t>TRIBECCA</t>
  </si>
  <si>
    <t>Embu das Artes</t>
  </si>
  <si>
    <t>São Jose</t>
  </si>
  <si>
    <t>F009084</t>
  </si>
  <si>
    <t>FELIPE CARVALHO</t>
  </si>
  <si>
    <t>24.589.172/0001-00</t>
  </si>
  <si>
    <t>FELIPE CARVALHO GESTÃO EM EVENTOS</t>
  </si>
  <si>
    <t>CONTATO@FELIPECARVALHOEVENTOS.COM.BR</t>
  </si>
  <si>
    <t>SCRN 716, BLOCO C, LOJA 18 - SUBSOLO</t>
  </si>
  <si>
    <t>F009085</t>
  </si>
  <si>
    <t>Figma, Inc</t>
  </si>
  <si>
    <t>36.146.847/0001-26</t>
  </si>
  <si>
    <t>São FRanc</t>
  </si>
  <si>
    <t>support@figma.com</t>
  </si>
  <si>
    <t>760 Market Street</t>
  </si>
  <si>
    <t>F009086</t>
  </si>
  <si>
    <t>Interval Type</t>
  </si>
  <si>
    <t>504 749 904 00034</t>
  </si>
  <si>
    <t>Paris</t>
  </si>
  <si>
    <t>hello@intervaltype.com</t>
  </si>
  <si>
    <t>3 Rue Crillon</t>
  </si>
  <si>
    <t>Euro</t>
  </si>
  <si>
    <t>França</t>
  </si>
  <si>
    <t>F009087</t>
  </si>
  <si>
    <t>REBECCA BRAGA BEZERRA BATISTA 01361730129</t>
  </si>
  <si>
    <t>47.460.527/0001-62</t>
  </si>
  <si>
    <t>REBECCA.RBB@GMAIL.COM</t>
  </si>
  <si>
    <t>ROD BR-020 KM 12,5</t>
  </si>
  <si>
    <t>F009088</t>
  </si>
  <si>
    <t>GCC CONTACT CENTER SERVICOS EM TELEMARKETING LTDA</t>
  </si>
  <si>
    <t>15.025.236/0001-50</t>
  </si>
  <si>
    <t>GCC CONTACT CENTER</t>
  </si>
  <si>
    <t>F009089</t>
  </si>
  <si>
    <t>EMERSON JUNIOR DANIEL SILVA 39601750860</t>
  </si>
  <si>
    <t>29.101.806/0001-58</t>
  </si>
  <si>
    <t>emerson.silvan@gmail.com</t>
  </si>
  <si>
    <t>TV PROFESSOR PERCY LONGO FILHO</t>
  </si>
  <si>
    <t>F009090</t>
  </si>
  <si>
    <t>INEF SOLUCOES TECNOLOGICAS LTDA</t>
  </si>
  <si>
    <t>44.074.780/0001-90</t>
  </si>
  <si>
    <t>JOAO BATISTA BIANCHI</t>
  </si>
  <si>
    <t>F009091</t>
  </si>
  <si>
    <t>TORRES CONSULTING &amp; TECH SOLUTIONS LTDA</t>
  </si>
  <si>
    <t>47.767.558/0001-60</t>
  </si>
  <si>
    <t>HEVERTONTORRES3003@HOTMAIL.COM</t>
  </si>
  <si>
    <t>DOMINGOS DO SACRAMENTO</t>
  </si>
  <si>
    <t>F009092</t>
  </si>
  <si>
    <t>JAIME ARTEAGA SANCHES JUNIOR 38598776823</t>
  </si>
  <si>
    <t>40.785.251/0001-43</t>
  </si>
  <si>
    <t>JAIME AUTOMACAO SEGURANCA E TREINAMENTO</t>
  </si>
  <si>
    <t>JASJR15@GMAIL.COM</t>
  </si>
  <si>
    <t>F009093</t>
  </si>
  <si>
    <t>JONAS JOSUE DE SOUSA 52415567884</t>
  </si>
  <si>
    <t>47.505.681/0001-03</t>
  </si>
  <si>
    <t>AGILE TECH COMPANY</t>
  </si>
  <si>
    <t>JONASJOSUE691@GMAIL.COM</t>
  </si>
  <si>
    <t>R JOVELINO JALORETTO</t>
  </si>
  <si>
    <t>F009094</t>
  </si>
  <si>
    <t>WILLIAM F. W. SERVICOS DE TI LTDA</t>
  </si>
  <si>
    <t>45.189.279/0001-31</t>
  </si>
  <si>
    <t>WILLIAMF.WERLING@GMAIL.COM</t>
  </si>
  <si>
    <t>R CARLOS KUHLMANN</t>
  </si>
  <si>
    <t>F009095</t>
  </si>
  <si>
    <t>VINNICIUS PIERRI MARQUES 12907696998</t>
  </si>
  <si>
    <t>37.824.173/0001-34</t>
  </si>
  <si>
    <t>VINNICIUSPIERRI@GMAIL.COM</t>
  </si>
  <si>
    <t>R EXPEDICIONARIO FRANCISCO PEREIRA DOS SANTOS</t>
  </si>
  <si>
    <t>KRAKOWIAK ADVOGADOS</t>
  </si>
  <si>
    <t>71.718.571/0001-04</t>
  </si>
  <si>
    <t>F009097</t>
  </si>
  <si>
    <t>27.626.290/0008-06</t>
  </si>
  <si>
    <t>elida.marques@pars.com.br</t>
  </si>
  <si>
    <t>DA CONCEIÇÃO</t>
  </si>
  <si>
    <t>F009098</t>
  </si>
  <si>
    <t>SIMÃO E BUNAZAR SOCIEDADE DE ADVOGADOS</t>
  </si>
  <si>
    <t>12.651.750/0001-02</t>
  </si>
  <si>
    <t>SIMÃO E BUNAZAR  ADVOGADOS</t>
  </si>
  <si>
    <t>Senador Paulo Egidio</t>
  </si>
  <si>
    <t>F009099</t>
  </si>
  <si>
    <t>IMM Serviços Publicitários ltda</t>
  </si>
  <si>
    <t>32.259.143/0001-09</t>
  </si>
  <si>
    <t>IMMakers ADS</t>
  </si>
  <si>
    <t>sandra@immakersads.com</t>
  </si>
  <si>
    <t>F009100</t>
  </si>
  <si>
    <t>Maths Gestão de Direitos Autorais S/S Ltda. ME</t>
  </si>
  <si>
    <t>74.184.094/0001-32</t>
  </si>
  <si>
    <t>mauricio.mori@gmail.com</t>
  </si>
  <si>
    <t>Maiacaré</t>
  </si>
  <si>
    <t>F009101</t>
  </si>
  <si>
    <t>Carolina Oliveira da Veiga Jardim Romão</t>
  </si>
  <si>
    <t>039.845.541-41</t>
  </si>
  <si>
    <t>carolina.jardim@dotz.com</t>
  </si>
  <si>
    <t>F009102</t>
  </si>
  <si>
    <t>Luis Fernando Shiguemichi</t>
  </si>
  <si>
    <t>302.680.488-60</t>
  </si>
  <si>
    <t>F009103</t>
  </si>
  <si>
    <t>ACCOUNTFY SERVICO DE SOFTWARE LTDA</t>
  </si>
  <si>
    <t>27.784.934/0001-18</t>
  </si>
  <si>
    <t>ACCOUNTFY</t>
  </si>
  <si>
    <t>GIOVANNA.WANZO@ACCOUNTFY.COM</t>
  </si>
  <si>
    <t>VICENTE PINZON</t>
  </si>
  <si>
    <t>F009104</t>
  </si>
  <si>
    <t>On Target</t>
  </si>
  <si>
    <t>47.810.863/0001-98</t>
  </si>
  <si>
    <t>Fabio Santoro</t>
  </si>
  <si>
    <t>GRUM SANDOVAL SANTOS</t>
  </si>
  <si>
    <t>F009105</t>
  </si>
  <si>
    <t>TABOOLA BRASIL INTERNET LTDA</t>
  </si>
  <si>
    <t>22.528.997/0001-90</t>
  </si>
  <si>
    <t>TABOOLA</t>
  </si>
  <si>
    <t>AV BRIG FARIA LIMA</t>
  </si>
  <si>
    <t>F009106</t>
  </si>
  <si>
    <t>LISBETH REIMER</t>
  </si>
  <si>
    <t>165.970.498-70</t>
  </si>
  <si>
    <t>lisbeth.reimer@dotz.com</t>
  </si>
  <si>
    <t>F009107</t>
  </si>
  <si>
    <t>Mayna Ingrid de Alemida</t>
  </si>
  <si>
    <t>418.751.888-60</t>
  </si>
  <si>
    <t>mayna.almeida@dotz.com</t>
  </si>
  <si>
    <t>F009108</t>
  </si>
  <si>
    <t>Lucas Minucio Pontes 39110455817</t>
  </si>
  <si>
    <t>20.748.209/0001-45</t>
  </si>
  <si>
    <t>Desenho do Som</t>
  </si>
  <si>
    <t>Cozumel</t>
  </si>
  <si>
    <t>F009109</t>
  </si>
  <si>
    <t>ARNOLDO ROCHA GUIMARAES JUNIOR</t>
  </si>
  <si>
    <t>30.272.196/0001-34</t>
  </si>
  <si>
    <t>CONTATO@JKMANUTENCOES.COM.BR</t>
  </si>
  <si>
    <t>PDE BRUNO RICCO</t>
  </si>
  <si>
    <t>F009110</t>
  </si>
  <si>
    <t>Hercom Informática EIRELI</t>
  </si>
  <si>
    <t>26.344.456/0001-62</t>
  </si>
  <si>
    <t>Hercom</t>
  </si>
  <si>
    <t>F009111</t>
  </si>
  <si>
    <t>André Monteiro de Seixas Eventos</t>
  </si>
  <si>
    <t>36.016.910/0001-00</t>
  </si>
  <si>
    <t>Grupo Eventoria</t>
  </si>
  <si>
    <t>Maria Emília Alves dos Santos de Ângelis</t>
  </si>
  <si>
    <t>F009112</t>
  </si>
  <si>
    <t>A GRANDE ESCOLA SERVIÇOS EDUCACIONAIS LTDA-EPP</t>
  </si>
  <si>
    <t>15.420.799/0001-42</t>
  </si>
  <si>
    <t>HUMANS AT WORK</t>
  </si>
  <si>
    <t>FRANCISCO ROCHA</t>
  </si>
  <si>
    <t>F009113</t>
  </si>
  <si>
    <t>THAÍZA SOARES CARDOSO LIMA KOPP</t>
  </si>
  <si>
    <t>035.952.741-80</t>
  </si>
  <si>
    <t>F009114</t>
  </si>
  <si>
    <t>Magic Lazer LTDA</t>
  </si>
  <si>
    <t>28.600.921/0001-04</t>
  </si>
  <si>
    <t>Magic Lazer Pedagogico</t>
  </si>
  <si>
    <t>Guaratinguetá</t>
  </si>
  <si>
    <t>ANTONIO TOLOSA JUNIOR</t>
  </si>
  <si>
    <t>F009115</t>
  </si>
  <si>
    <t>Processa Informatica JL Eirelli</t>
  </si>
  <si>
    <t>00.779.317/0001-78</t>
  </si>
  <si>
    <t>Doardino Longo</t>
  </si>
  <si>
    <t>F009116</t>
  </si>
  <si>
    <t>GRAFICA E EDITORA SANTO EXPEDITO LTDA - ME</t>
  </si>
  <si>
    <t>09.015.122/0001-26</t>
  </si>
  <si>
    <t>GRAFICA SANTO EXPEDITO</t>
  </si>
  <si>
    <t>112 SUL RUA SR 1, CJ 02, LT 07, SL 01</t>
  </si>
  <si>
    <t>F009117</t>
  </si>
  <si>
    <t>MM Resources GmbH</t>
  </si>
  <si>
    <t>Mockup Maison</t>
  </si>
  <si>
    <t>Zürich</t>
  </si>
  <si>
    <t>hello@mockup.maison</t>
  </si>
  <si>
    <t>Conzett-Strasse 17</t>
  </si>
  <si>
    <t>Suiça</t>
  </si>
  <si>
    <t>F009118</t>
  </si>
  <si>
    <t>Stocksy United</t>
  </si>
  <si>
    <t>Victoria</t>
  </si>
  <si>
    <t>support@stocksy.com</t>
  </si>
  <si>
    <t>560 Johnson St</t>
  </si>
  <si>
    <t>Canadá</t>
  </si>
  <si>
    <t>F009119</t>
  </si>
  <si>
    <t>PremiumBeat</t>
  </si>
  <si>
    <t>support@premiumbeat.com</t>
  </si>
  <si>
    <t>4398 St Laurent Blvd</t>
  </si>
  <si>
    <t>F009120</t>
  </si>
  <si>
    <t>D SEIBERT GOTZ</t>
  </si>
  <si>
    <t>33.649.910/0001-59</t>
  </si>
  <si>
    <t>SEIBERT &amp; FRIENDS</t>
  </si>
  <si>
    <t>ola@mockupsbrasileiros.com.br</t>
  </si>
  <si>
    <t>AV MOFARREJ</t>
  </si>
  <si>
    <t>F009121</t>
  </si>
  <si>
    <t>RMC COMERCIO DE ALIMENTOS LTDA</t>
  </si>
  <si>
    <t>R CARVALHO</t>
  </si>
  <si>
    <t>LOJA501</t>
  </si>
  <si>
    <t>JONATHAN.TORRES@GRUPORCARVALHO.COM.BR</t>
  </si>
  <si>
    <t>AV DEP PAULO FERRAZ</t>
  </si>
  <si>
    <t>F009122</t>
  </si>
  <si>
    <t>CENTRO BRASILEIRO DE MEDIACAO E ARBITRAGEM - CBMA</t>
  </si>
  <si>
    <t>05.155.687/0001-58</t>
  </si>
  <si>
    <t>AECIO.OLIVEIRA@MULTIPLOCONTABILIDADE.COM.BR</t>
  </si>
  <si>
    <t>F009123</t>
  </si>
  <si>
    <t>R Carvalho Sup. CD VAREJO</t>
  </si>
  <si>
    <t>32.267.292/0019-49</t>
  </si>
  <si>
    <t>LOJACDV</t>
  </si>
  <si>
    <t>F009124</t>
  </si>
  <si>
    <t>R Carvalho Sup. CENTRO DE MANUTENÇÃO</t>
  </si>
  <si>
    <t>32.267.292/0020-82</t>
  </si>
  <si>
    <t>LOJACMT</t>
  </si>
  <si>
    <t>F009125</t>
  </si>
  <si>
    <t>B88 SERVIÇOS COMBINADOS DE ESCRITÓRIO LTDA</t>
  </si>
  <si>
    <t>18.794.341/0001-41</t>
  </si>
  <si>
    <t>B88 ASSESSORIA DE NEGÓCIOS</t>
  </si>
  <si>
    <t>F009126</t>
  </si>
  <si>
    <t>Ronaldo Cerqueira Varela</t>
  </si>
  <si>
    <t>159.612.495-49</t>
  </si>
  <si>
    <t>ronaldo.varela@dotz.com</t>
  </si>
  <si>
    <t>F009127</t>
  </si>
  <si>
    <t>CENTERCLOUDY</t>
  </si>
  <si>
    <t>35.526.774/0001-35</t>
  </si>
  <si>
    <t>JORGE EDUARDO DA SILVA 02277736830</t>
  </si>
  <si>
    <t>rafael.oliveira@centercloudy.com</t>
  </si>
  <si>
    <t>F009128</t>
  </si>
  <si>
    <t>CARVALHO INDUSTRIA E COMERCIO DE ALIMENTOS LTDA</t>
  </si>
  <si>
    <t>14.833.664/0001-46</t>
  </si>
  <si>
    <t>SANTA FORNADA</t>
  </si>
  <si>
    <t>DEPUTADO PAULO FERRAZ</t>
  </si>
  <si>
    <t>F009129</t>
  </si>
  <si>
    <t>SIMONE DA COSTA SILVA 35288602867 ME</t>
  </si>
  <si>
    <t>12.683.566/0001-44</t>
  </si>
  <si>
    <t>Simone da Costa Silva 35288602867</t>
  </si>
  <si>
    <t>contatodolcs@gmail.com</t>
  </si>
  <si>
    <t>Bento Ribeiro</t>
  </si>
  <si>
    <t>F009130</t>
  </si>
  <si>
    <t>Thauany Cordeiro Ferreira da Costa</t>
  </si>
  <si>
    <t>413.567.318-05</t>
  </si>
  <si>
    <t>F009131</t>
  </si>
  <si>
    <t>HRR CONSULTORIA EM DESENVOLVIMENTO DE SOFTWARE - LTDA</t>
  </si>
  <si>
    <t>48.193.781/0001-04</t>
  </si>
  <si>
    <t>Hiulli da Rocha Rodrigues</t>
  </si>
  <si>
    <t>F009132</t>
  </si>
  <si>
    <t>QUINTA POTENCIA DESENVOLVIMENTO DE PROGRAMAS DE COMPUTADOR LTDA</t>
  </si>
  <si>
    <t>41.847.795/0001-55</t>
  </si>
  <si>
    <t>Helder Evandro Rocha Brito</t>
  </si>
  <si>
    <t>F009133</t>
  </si>
  <si>
    <t>THATIANNE LIMA FREITAS LTDA</t>
  </si>
  <si>
    <t>48.270.774/0001-69</t>
  </si>
  <si>
    <t>Thatianne Lima Freitas</t>
  </si>
  <si>
    <t>F009134</t>
  </si>
  <si>
    <t>BRUNO ROCHA LOUREIRO BODART</t>
  </si>
  <si>
    <t>48.273.998/0001-24</t>
  </si>
  <si>
    <t>F009135</t>
  </si>
  <si>
    <t>SAMSUNG ELETRONICA DA AMAZONIA LTDA</t>
  </si>
  <si>
    <t>00.280.273/0001-37</t>
  </si>
  <si>
    <t>NFSERVICO@SAMSUNG.COM</t>
  </si>
  <si>
    <t>F009136</t>
  </si>
  <si>
    <t>INDOMITUM DESIGN LTDA</t>
  </si>
  <si>
    <t>16.682.647/0001-80</t>
  </si>
  <si>
    <t>INCENTIVE.ME</t>
  </si>
  <si>
    <t>JANSEN@INDOMITUM.COM.BR</t>
  </si>
  <si>
    <t>F009137</t>
  </si>
  <si>
    <t>139 FarmaBem</t>
  </si>
  <si>
    <t>84.521.053/0139-83</t>
  </si>
  <si>
    <t>DROGARIAS FARMABEM</t>
  </si>
  <si>
    <t>RUA FRANCISCO FILHO</t>
  </si>
  <si>
    <t>F009138</t>
  </si>
  <si>
    <t>138 FarmaBem</t>
  </si>
  <si>
    <t>84.521.053/0138-00</t>
  </si>
  <si>
    <t>RUA KOBE</t>
  </si>
  <si>
    <t>F009139</t>
  </si>
  <si>
    <t>84.521.053/0130-45</t>
  </si>
  <si>
    <t>130 FarmaBem</t>
  </si>
  <si>
    <t>RUA TEREZINA</t>
  </si>
  <si>
    <t>F009140</t>
  </si>
  <si>
    <t>PERALLIS CONSULTORIA E CAPACITAÇÃO EM TI LTDA</t>
  </si>
  <si>
    <t>13.789.844/0001-05</t>
  </si>
  <si>
    <t>PERALLIS SECURITY</t>
  </si>
  <si>
    <t>JOSÉ DE ALENCAR  - CENTRO</t>
  </si>
  <si>
    <t>F009141</t>
  </si>
  <si>
    <t>D&amp;R ADMINISTRAÇÃO E PARTICIPAÇÕES SOCIETÁRIAS LTDA</t>
  </si>
  <si>
    <t>14.988.384/0001-07</t>
  </si>
  <si>
    <t>GRUPO D&amp;R</t>
  </si>
  <si>
    <t>programarafaeldias@gmail.com</t>
  </si>
  <si>
    <t>110 SUL ALAMEDA 11 LOTE 08</t>
  </si>
  <si>
    <t>F009142</t>
  </si>
  <si>
    <t>DEIXA Q EU FAÇO BUFFET E EVENTOS LTDA ME</t>
  </si>
  <si>
    <t>24.156.180/0001-63</t>
  </si>
  <si>
    <t>DQF GASTRONOMIA</t>
  </si>
  <si>
    <t>tracy@dqf.com.br</t>
  </si>
  <si>
    <t>AMOROSO COSTA</t>
  </si>
  <si>
    <t>F009143</t>
  </si>
  <si>
    <t>Banda Paralela Produções Artísticas Ltda</t>
  </si>
  <si>
    <t>03.780.114/0001-90</t>
  </si>
  <si>
    <t>Banda Paralela</t>
  </si>
  <si>
    <t>contato@bandaparalela.com.br</t>
  </si>
  <si>
    <t>Júlio Rua Perez</t>
  </si>
  <si>
    <t>F009144</t>
  </si>
  <si>
    <t>389.660.888-64</t>
  </si>
  <si>
    <t>amanda.fusuma@dotz.com</t>
  </si>
  <si>
    <t>Joaquim FLoriano</t>
  </si>
  <si>
    <t>F009145</t>
  </si>
  <si>
    <t>Jason James Bermingham ME</t>
  </si>
  <si>
    <t>08.680.790/0001-05</t>
  </si>
  <si>
    <t>Alameda Olga</t>
  </si>
  <si>
    <t>F009146</t>
  </si>
  <si>
    <t>DOUGLAS BASILIO DOS SANTOS</t>
  </si>
  <si>
    <t>391.615.578-46</t>
  </si>
  <si>
    <t>F009147</t>
  </si>
  <si>
    <t>Renato Alpiovezza Munhoz - ME</t>
  </si>
  <si>
    <t>05.506.499/0001-27</t>
  </si>
  <si>
    <t>Aluizio Azevedo</t>
  </si>
  <si>
    <t>F009148</t>
  </si>
  <si>
    <t>LEANDRO EDUARDO SANTANA 41030588899</t>
  </si>
  <si>
    <t>33.615.702/0001-39</t>
  </si>
  <si>
    <t>F009149</t>
  </si>
  <si>
    <t>Indeed Brasil Pesquisa de Empregos LTDA</t>
  </si>
  <si>
    <t>22.900.290/0001-62</t>
  </si>
  <si>
    <t>llopes@indeed.com</t>
  </si>
  <si>
    <t>F009150</t>
  </si>
  <si>
    <t>LATINE PADARIA EXPRESS LTDA</t>
  </si>
  <si>
    <t>05.862.629/0001-64</t>
  </si>
  <si>
    <t>PADARIA LATINE</t>
  </si>
  <si>
    <t>LATINEPADARIA@HOTMAIL.COM</t>
  </si>
  <si>
    <t>F009151</t>
  </si>
  <si>
    <t>AV. BARAO DE ITAPURA</t>
  </si>
  <si>
    <t>F009152</t>
  </si>
  <si>
    <t>HM 39 EMPREENDIMENTO IMOBILIARIO LTDA</t>
  </si>
  <si>
    <t>F009153</t>
  </si>
  <si>
    <t>F009154</t>
  </si>
  <si>
    <t>F009155</t>
  </si>
  <si>
    <t>F009156</t>
  </si>
  <si>
    <t>F009157</t>
  </si>
  <si>
    <t>H MOTOS CARIOCA LTDA</t>
  </si>
  <si>
    <t>25.134.887/0003-01</t>
  </si>
  <si>
    <t>R CAPITAO JUVENAL FIGUEIREDO</t>
  </si>
  <si>
    <t>F009158</t>
  </si>
  <si>
    <t>Patrícia Grace da Silva Duarte</t>
  </si>
  <si>
    <t>007.188.641-90</t>
  </si>
  <si>
    <t>patricia.duarte@dotz.com</t>
  </si>
  <si>
    <t>F009159</t>
  </si>
  <si>
    <t>ORANGE SOLUCOES EM TI LTDA</t>
  </si>
  <si>
    <t>08.516.028/0001-98</t>
  </si>
  <si>
    <t>ORANGE TESTING</t>
  </si>
  <si>
    <t>wellington.norte@orangetesting.com</t>
  </si>
  <si>
    <t>Rua Helena</t>
  </si>
  <si>
    <t>F009160</t>
  </si>
  <si>
    <t>013.052.425-56</t>
  </si>
  <si>
    <t>F009161</t>
  </si>
  <si>
    <t>Ketleen Rodrigues Castro Maluf</t>
  </si>
  <si>
    <t>075.347.456-59</t>
  </si>
  <si>
    <t>ketleen.maluf@dotz.com</t>
  </si>
  <si>
    <t>F009162</t>
  </si>
  <si>
    <t>Paula Luciana Viana da Silva Lima Mazanek</t>
  </si>
  <si>
    <t>603.389.461-87</t>
  </si>
  <si>
    <t>paula.mazanek@dotz.com</t>
  </si>
  <si>
    <t>F009163</t>
  </si>
  <si>
    <t>Ricardo Bogossian</t>
  </si>
  <si>
    <t>330.398.438-77</t>
  </si>
  <si>
    <t>F009164</t>
  </si>
  <si>
    <t>Marcella Fernandes Honorato</t>
  </si>
  <si>
    <t>498.727.648-83</t>
  </si>
  <si>
    <t>F009165</t>
  </si>
  <si>
    <t>RO2 COMERCIO E SERVICOS CORPORATIVOS LTDA</t>
  </si>
  <si>
    <t>44.931.711/0001-55</t>
  </si>
  <si>
    <t>Peqii</t>
  </si>
  <si>
    <t>Paraopeba</t>
  </si>
  <si>
    <t>F009166</t>
  </si>
  <si>
    <t>AGREGA PRODUÇÕES CINEMATOGRÁFICAS LTDA</t>
  </si>
  <si>
    <t>27.481.435/0001-51</t>
  </si>
  <si>
    <t>AGREGA FILMES</t>
  </si>
  <si>
    <t>andrea.real@agregafilmes.com.br</t>
  </si>
  <si>
    <t>IMPERATRIZ LEOPOLDINA</t>
  </si>
  <si>
    <t>F009167</t>
  </si>
  <si>
    <t>LINKEDIN REPRESENTACOES DO BRASIL LTDA.</t>
  </si>
  <si>
    <t>13.638.767/0001-92</t>
  </si>
  <si>
    <t>FINANCEIRO@LINKEDIN.COM</t>
  </si>
  <si>
    <t>F009168</t>
  </si>
  <si>
    <t>Stella Martins de Araujo Meireles</t>
  </si>
  <si>
    <t>036.028.801-41</t>
  </si>
  <si>
    <t>F009169</t>
  </si>
  <si>
    <t>D M &amp; F Comercio de Produtos Alimenticios LTDA</t>
  </si>
  <si>
    <t>26.398.174/0001-48</t>
  </si>
  <si>
    <t>Loup</t>
  </si>
  <si>
    <t>eventos@louprestaurante.com.br</t>
  </si>
  <si>
    <t>Doutor Mario Ferraz</t>
  </si>
  <si>
    <t>F009170</t>
  </si>
  <si>
    <t>Filipe Fernandes</t>
  </si>
  <si>
    <t>376.663.288-42</t>
  </si>
  <si>
    <t>filipe.nicolau@yahoo.com.br</t>
  </si>
  <si>
    <t>F009171</t>
  </si>
  <si>
    <t>MAJU COMERCIO DE PERSONALIZADOS PROMOCIONAL E EVENTOS EIRELI</t>
  </si>
  <si>
    <t>23.368.829/0001-47</t>
  </si>
  <si>
    <t>MAJU PERSONALIZADOS</t>
  </si>
  <si>
    <t>kelly@majupersonalizados.com.br</t>
  </si>
  <si>
    <t>ITAGUASSU</t>
  </si>
  <si>
    <t>F009172</t>
  </si>
  <si>
    <t>NIBS PARTICIPACOES S.A.</t>
  </si>
  <si>
    <t>CHOCOLATES BRASIL CACAU</t>
  </si>
  <si>
    <t>FISCAL_CRM@GRUPOCRM.COM.BR</t>
  </si>
  <si>
    <t>F009173</t>
  </si>
  <si>
    <t>MOL COMERCIO DE MOTOS LTDA</t>
  </si>
  <si>
    <t>31.748.569/0001-63</t>
  </si>
  <si>
    <t>SAO MATEUS</t>
  </si>
  <si>
    <t>DIRETORIA@MOLL.COM.BR</t>
  </si>
  <si>
    <t>R MONSENHOR GUILHERME SCHIMITZ</t>
  </si>
  <si>
    <t>F009174</t>
  </si>
  <si>
    <t>Magalu Pagamentos LTDA</t>
  </si>
  <si>
    <t>17.948.578/0001-77</t>
  </si>
  <si>
    <t>Magalu Pagamentos</t>
  </si>
  <si>
    <t>fiscal.estadual@magazineluiza.com.br</t>
  </si>
  <si>
    <t>Rua Amazonas da Silva</t>
  </si>
  <si>
    <t>F009175</t>
  </si>
  <si>
    <t>SAMHI SANEAMENTO MAO DE OBRA E HIGIENIZACAO LTDA</t>
  </si>
  <si>
    <t>03.206.234/0001-88</t>
  </si>
  <si>
    <t>SAMHI FACILITIES</t>
  </si>
  <si>
    <t>ATENDIMENTO@SAMHI.COM.BR</t>
  </si>
  <si>
    <t>F009176</t>
  </si>
  <si>
    <t>D-SAAS TECNOLOGIA EM DESENVOLVIMENTO DE SOFTWARE LTDA</t>
  </si>
  <si>
    <t>CONTABILIDADE@CSGD.COM.BR</t>
  </si>
  <si>
    <t>DA REPRESA</t>
  </si>
  <si>
    <t>F009177</t>
  </si>
  <si>
    <t>PONTUAL TECH ASSISTENCIA TECNICA EM INFORMATICA LTDA</t>
  </si>
  <si>
    <t>32.772.178/0001-47</t>
  </si>
  <si>
    <t>SUPORTE@PONTUALTECH.COM.BR</t>
  </si>
  <si>
    <t>OUVIDOR PELEJA</t>
  </si>
  <si>
    <t>F009178</t>
  </si>
  <si>
    <t>Safeway Consultoria Empresarial LTDA</t>
  </si>
  <si>
    <t>09.152.249/0001-97</t>
  </si>
  <si>
    <t>carlos.borella@safewayconsultoria.com</t>
  </si>
  <si>
    <t>F009179</t>
  </si>
  <si>
    <t>Sandra Matsumoto Nakaoka</t>
  </si>
  <si>
    <t>48.928.663/0001-05</t>
  </si>
  <si>
    <t>Sandra Matsumoto Nakaoka Assessoria</t>
  </si>
  <si>
    <t>F009180</t>
  </si>
  <si>
    <t>Renan Moura de Oliveira</t>
  </si>
  <si>
    <t>132.097.997-17</t>
  </si>
  <si>
    <t>F009181</t>
  </si>
  <si>
    <t>COMOTO COMERCIAL DE MOTOS LTDA</t>
  </si>
  <si>
    <t>88.873.542/0007-05</t>
  </si>
  <si>
    <t>CAXIAS DO SUL</t>
  </si>
  <si>
    <t>angela@comoto.com.br</t>
  </si>
  <si>
    <t>AV RUBEN BENTO ALVES</t>
  </si>
  <si>
    <t>F009182</t>
  </si>
  <si>
    <t>Eduardo Hashimoto Pereira Lopes</t>
  </si>
  <si>
    <t>314.973.508-40</t>
  </si>
  <si>
    <t>F009183</t>
  </si>
  <si>
    <t>Stripo Inc.</t>
  </si>
  <si>
    <t>Stripo</t>
  </si>
  <si>
    <t>contact@stripo.email</t>
  </si>
  <si>
    <t>231 N Lake Merced Hills – San Francisco – CA  – 94132 – United States</t>
  </si>
  <si>
    <t>F009184</t>
  </si>
  <si>
    <t>MARHGUS MOTOS LTDA</t>
  </si>
  <si>
    <t>09.351.499/0001-56</t>
  </si>
  <si>
    <t>AV JERONIMO DE ALBUQUERQUE</t>
  </si>
  <si>
    <t>F009185</t>
  </si>
  <si>
    <t>SERRANA MOTOS LTDA.</t>
  </si>
  <si>
    <t>03.949.908/0001-34</t>
  </si>
  <si>
    <t>SAO RAIMUNDO NONATO</t>
  </si>
  <si>
    <t>AV GERSON ANTUNES DE MACEDO</t>
  </si>
  <si>
    <t>F009186</t>
  </si>
  <si>
    <t>FORTALEZA DESENTUPIDORA E DEDETIZADORA LTDA</t>
  </si>
  <si>
    <t>97.468.789/0001-41</t>
  </si>
  <si>
    <t>FINANCEIRO@FORTALEZADESENTUPIDORA.COM.BR</t>
  </si>
  <si>
    <t>R JAVAES</t>
  </si>
  <si>
    <t>F009187</t>
  </si>
  <si>
    <t>OPENERA STUDIO INC</t>
  </si>
  <si>
    <t>Ontario</t>
  </si>
  <si>
    <t>2607- 60 shuter stree</t>
  </si>
  <si>
    <t>F009188</t>
  </si>
  <si>
    <t>Mamma Grassa Prest. De Serv. Para Restaurantes Ltda</t>
  </si>
  <si>
    <t>12.799.256/0001-90</t>
  </si>
  <si>
    <t>eventos.simone@pracasaolourenco.com.br</t>
  </si>
  <si>
    <t>F009189</t>
  </si>
  <si>
    <t>LOJA 01 - QUARTETTO SUPERMERCADOS</t>
  </si>
  <si>
    <t>quartetto@quartetto.com.br;cptrocas@dotz.com</t>
  </si>
  <si>
    <t>101 Sul  Rua NSA Conj. 02 Lote 10</t>
  </si>
  <si>
    <t>F009190</t>
  </si>
  <si>
    <t>02.397.343/0008-33</t>
  </si>
  <si>
    <t>LOJA 09 - QUARTETTO SUPERMERCADOS</t>
  </si>
  <si>
    <t>quartetto@quartetto.com.br</t>
  </si>
  <si>
    <t>Rua Presidente Medice</t>
  </si>
  <si>
    <t>F009191</t>
  </si>
  <si>
    <t>02.397.343/0009-14</t>
  </si>
  <si>
    <t>LOJA 10 - QUARTETTO SUPERMERCADOS</t>
  </si>
  <si>
    <t>Paraiso do Tocantins</t>
  </si>
  <si>
    <t>Av. 23 DE OUTUBRO</t>
  </si>
  <si>
    <t>F009192</t>
  </si>
  <si>
    <t>02.397.343/0010-58</t>
  </si>
  <si>
    <t>LOJA 11 - QUARTETTO SUPERMERCADOS</t>
  </si>
  <si>
    <t>Rua DELIO DE OLIVEIRA MORAES</t>
  </si>
  <si>
    <t>F009193</t>
  </si>
  <si>
    <t>02.397.343/0011-39</t>
  </si>
  <si>
    <t>LOJA 12 - QUARTETTO SUPERMERCADOS</t>
  </si>
  <si>
    <t>F009194</t>
  </si>
  <si>
    <t>02.397.343/0013-09</t>
  </si>
  <si>
    <t>LOJA 13 - QUARTETTO SUPERMERCADOS</t>
  </si>
  <si>
    <t>Avenida Castelo Branco</t>
  </si>
  <si>
    <t>F009195</t>
  </si>
  <si>
    <t>02.397.343/0014-81</t>
  </si>
  <si>
    <t>LOJA 15 - QUARTETTO SUPERMERCADOS</t>
  </si>
  <si>
    <t>Rua Antonio Nunes da Silva</t>
  </si>
  <si>
    <t>F009196</t>
  </si>
  <si>
    <t>02.397.343/0002-48</t>
  </si>
  <si>
    <t>LOJA 02 - QUARTETTO SUPERMERCADOS</t>
  </si>
  <si>
    <t>Alameda 06, Lote 08</t>
  </si>
  <si>
    <t>F009197</t>
  </si>
  <si>
    <t>02.397.343/0003-29</t>
  </si>
  <si>
    <t>LOJA 03 - QUARTETTO SUPERMERCADOS</t>
  </si>
  <si>
    <t>Alameda 15 N° 15 Lote 04A QI G</t>
  </si>
  <si>
    <t>F009198</t>
  </si>
  <si>
    <t>02.397.343/0004-00</t>
  </si>
  <si>
    <t>LOJA 04 - QUARTETTO SUPERMERCADOS</t>
  </si>
  <si>
    <t>P01</t>
  </si>
  <si>
    <t>F009199</t>
  </si>
  <si>
    <t>02.397.343/0005-90</t>
  </si>
  <si>
    <t>LOJA 05 - QUARTETTO SUPERMERCADOS</t>
  </si>
  <si>
    <t>Rua Frederico Lemos</t>
  </si>
  <si>
    <t>F009200</t>
  </si>
  <si>
    <t>02.397.343/0006-71</t>
  </si>
  <si>
    <t>LOJA 06 - QUARTETTO SUPERMERCADOS</t>
  </si>
  <si>
    <t>Rua Piaui</t>
  </si>
  <si>
    <t>F009201</t>
  </si>
  <si>
    <t>26.854.062/0001-54</t>
  </si>
  <si>
    <t>LOJA 07 - QUARTETTO SUPERMERCADOS</t>
  </si>
  <si>
    <t>Rua CASTELO BRANCO</t>
  </si>
  <si>
    <t>F009202</t>
  </si>
  <si>
    <t>02.397.343/0007-52</t>
  </si>
  <si>
    <t>LOJA 08 - QUARTETTO SUPERMERCADOS</t>
  </si>
  <si>
    <t>Quadra ARSO 21 (203 Sul),  Avenida NS-01</t>
  </si>
  <si>
    <t>F009203</t>
  </si>
  <si>
    <t>Victor Hugo Caldeira Jorge Fialho</t>
  </si>
  <si>
    <t>130.631.906-40</t>
  </si>
  <si>
    <t>victor.fialho@dotz.com</t>
  </si>
  <si>
    <t>F009204</t>
  </si>
  <si>
    <t>HM 13 EMPREENDIMENTO IMOBILIARIO LTDA</t>
  </si>
  <si>
    <t>F009205</t>
  </si>
  <si>
    <t>F009206</t>
  </si>
  <si>
    <t>F009207</t>
  </si>
  <si>
    <t>F009208</t>
  </si>
  <si>
    <t>F009209</t>
  </si>
  <si>
    <t>F009210</t>
  </si>
  <si>
    <t>F009211</t>
  </si>
  <si>
    <t>F009212</t>
  </si>
  <si>
    <t>F009213</t>
  </si>
  <si>
    <t>F009214</t>
  </si>
  <si>
    <t>F009215</t>
  </si>
  <si>
    <t>F009216</t>
  </si>
  <si>
    <t>F009217</t>
  </si>
  <si>
    <t>HM 21 EMPREENDIMENTO IMOBILIARIO LTDA</t>
  </si>
  <si>
    <t>F009218</t>
  </si>
  <si>
    <t>F009219</t>
  </si>
  <si>
    <t>Av. Barão de Itapura</t>
  </si>
  <si>
    <t>F009220</t>
  </si>
  <si>
    <t>F009221</t>
  </si>
  <si>
    <t>F009222</t>
  </si>
  <si>
    <t>F009223</t>
  </si>
  <si>
    <t>R Carvalho Sup. PERECÍVEIS</t>
  </si>
  <si>
    <t>32.267.292/0002-09</t>
  </si>
  <si>
    <t>LOJA502</t>
  </si>
  <si>
    <t>F009224</t>
  </si>
  <si>
    <t>R Carvalho Sup. MAFUÁ</t>
  </si>
  <si>
    <t>32.267.292/0003-81</t>
  </si>
  <si>
    <t>LOJA503</t>
  </si>
  <si>
    <t>RUA LUCÍDIO FREITAS</t>
  </si>
  <si>
    <t>F009225</t>
  </si>
  <si>
    <t>R Carvalho Sup. AV MARANHÃO</t>
  </si>
  <si>
    <t>32.267.292/0004-62</t>
  </si>
  <si>
    <t>LOJA504</t>
  </si>
  <si>
    <t>AV MARANHÃO</t>
  </si>
  <si>
    <t>F009226</t>
  </si>
  <si>
    <t>R Carvalho Sup. PICOS</t>
  </si>
  <si>
    <t>32.267.292/0005-43</t>
  </si>
  <si>
    <t>PICOS</t>
  </si>
  <si>
    <t>LOJA505</t>
  </si>
  <si>
    <t>AV SENADOR HELVIDIO NUNES</t>
  </si>
  <si>
    <t>F009227</t>
  </si>
  <si>
    <t>R Carvalho Sup. BARRAS</t>
  </si>
  <si>
    <t>32.267.292/0006-24</t>
  </si>
  <si>
    <t>BARRAS</t>
  </si>
  <si>
    <t>LOJA506</t>
  </si>
  <si>
    <t>RUA PINHEIRO MACHADO</t>
  </si>
  <si>
    <t>F009228</t>
  </si>
  <si>
    <t>R Carvalho Sup. PEDRA MOLE</t>
  </si>
  <si>
    <t>32.267.292/0008-96</t>
  </si>
  <si>
    <t>LOJA508</t>
  </si>
  <si>
    <t>RUA ANA MARIA GONÇALVES E SILVA</t>
  </si>
  <si>
    <t>F009229</t>
  </si>
  <si>
    <t>R Carvalho Sup. NOÉ MENDES</t>
  </si>
  <si>
    <t>32.267.292/0007-05</t>
  </si>
  <si>
    <t>LOJA507</t>
  </si>
  <si>
    <t>AV NOÉ MENDES</t>
  </si>
  <si>
    <t>F009230</t>
  </si>
  <si>
    <t>R Carvalho Sup. AREIAS</t>
  </si>
  <si>
    <t>32.267.292/0009-77</t>
  </si>
  <si>
    <t>LOJA509</t>
  </si>
  <si>
    <t>AV HENRY WALL DE CARVALHO</t>
  </si>
  <si>
    <t>F009231</t>
  </si>
  <si>
    <t>R Carvalho Sup. 19 DE OUTUBRO</t>
  </si>
  <si>
    <t>32.267.292/0010-00</t>
  </si>
  <si>
    <t>LOJA510</t>
  </si>
  <si>
    <t>AV DEZENOVE DE OUTUBRO</t>
  </si>
  <si>
    <t>F009232</t>
  </si>
  <si>
    <t>F009233</t>
  </si>
  <si>
    <t>H M 35 EMPREENDIMENTO IMOBILIARIO SPE LTDA</t>
  </si>
  <si>
    <t>cptrocas@dotz.com;diogo.nieto@maishm.com.br</t>
  </si>
  <si>
    <t>F009234</t>
  </si>
  <si>
    <t>diogo.nieto@maishm.com.br;cptrocas@dotz.com</t>
  </si>
  <si>
    <t>F009235</t>
  </si>
  <si>
    <t>campinas</t>
  </si>
  <si>
    <t>F009236</t>
  </si>
  <si>
    <t>Halley S A Gráfica e Editora</t>
  </si>
  <si>
    <t>10.308.997/0001-03</t>
  </si>
  <si>
    <t>aurea.leal@halleysa.com.br</t>
  </si>
  <si>
    <t>Industrial Gil Martins</t>
  </si>
  <si>
    <t>F009237</t>
  </si>
  <si>
    <t>F009238</t>
  </si>
  <si>
    <t>F009239</t>
  </si>
  <si>
    <t>F009240</t>
  </si>
  <si>
    <t>;cptrocas@dotz.com</t>
  </si>
  <si>
    <t>F009241</t>
  </si>
  <si>
    <t>AV. ANTONIO C. DO NASCIMENTO</t>
  </si>
  <si>
    <t>F009242</t>
  </si>
  <si>
    <t>F009243</t>
  </si>
  <si>
    <t>F009244</t>
  </si>
  <si>
    <t>F009245</t>
  </si>
  <si>
    <t>F009246</t>
  </si>
  <si>
    <t>F009247</t>
  </si>
  <si>
    <t>F009248</t>
  </si>
  <si>
    <t>F009249</t>
  </si>
  <si>
    <t>F009250</t>
  </si>
  <si>
    <t>F009251</t>
  </si>
  <si>
    <t>F009252</t>
  </si>
  <si>
    <t>F009253</t>
  </si>
  <si>
    <t>F009254</t>
  </si>
  <si>
    <t>NETI SOLUÇÕES TECNOLÓGICAS LTDA</t>
  </si>
  <si>
    <t>01.331.204/0001-78</t>
  </si>
  <si>
    <t>OITI TECHNOLOGIES</t>
  </si>
  <si>
    <t>financeiro@oititec.com.br</t>
  </si>
  <si>
    <t>BARÃO DO RIO BRANCO</t>
  </si>
  <si>
    <t>F009255</t>
  </si>
  <si>
    <t>LexisNexis Serviços de Análise de Risco Ltda.</t>
  </si>
  <si>
    <t>04.936.868/0001-59</t>
  </si>
  <si>
    <t>LexisNexis Risk Solutions</t>
  </si>
  <si>
    <t>dennys.vieira@lexisnexisrisk.com</t>
  </si>
  <si>
    <t>Rio Negro número</t>
  </si>
  <si>
    <t>F009256</t>
  </si>
  <si>
    <t>GRB TMKT VENDAS LTDA</t>
  </si>
  <si>
    <t>47.424.603/0001-84</t>
  </si>
  <si>
    <t>mario.neto@grbsf.com.br</t>
  </si>
  <si>
    <t>F009257</t>
  </si>
  <si>
    <t>Elasticsearch AS</t>
  </si>
  <si>
    <t>Asker</t>
  </si>
  <si>
    <t>support@elastic.co</t>
  </si>
  <si>
    <t>Postboks 539</t>
  </si>
  <si>
    <t>Noruega</t>
  </si>
  <si>
    <t>F009258</t>
  </si>
  <si>
    <t>JAPAUTO COMERCIO DE MOTOCICLETAS LTDA.</t>
  </si>
  <si>
    <t>52.834.181/0020-18</t>
  </si>
  <si>
    <t>MONICA@JAPAUTO.COM.BR</t>
  </si>
  <si>
    <t>AV OROSIMBO MAIA</t>
  </si>
  <si>
    <t>F009259</t>
  </si>
  <si>
    <t>Débora Mendonça e Pessoa</t>
  </si>
  <si>
    <t>064.019.126-69</t>
  </si>
  <si>
    <t>F009260</t>
  </si>
  <si>
    <t>DROGARIA WANESSA LTDA - LOJA 5</t>
  </si>
  <si>
    <t>14.169.897/0024-82</t>
  </si>
  <si>
    <t>carlos@drogaclara.com; cptrocas@dotz.com</t>
  </si>
  <si>
    <t>Avenida Bernardo de Vasconcelos</t>
  </si>
  <si>
    <t>F009261</t>
  </si>
  <si>
    <t>DROGARIA WANESSA FILIAL - LOJA 35</t>
  </si>
  <si>
    <t>14.169.897/0031-01</t>
  </si>
  <si>
    <t>Rua Wenceslau Braz</t>
  </si>
  <si>
    <t>F009262</t>
  </si>
  <si>
    <t>DROGARIA WANESSA FILIAL - LOJA 33</t>
  </si>
  <si>
    <t>14.169.897/0029-97</t>
  </si>
  <si>
    <t>Rua dos Tupinambás</t>
  </si>
  <si>
    <t>F009263</t>
  </si>
  <si>
    <t>DROGARIA WANESSA FILIAL - LOJA 32</t>
  </si>
  <si>
    <t>14.169.897/0027-25</t>
  </si>
  <si>
    <t>AV Heraclito Mourão de Miranda</t>
  </si>
  <si>
    <t>F009264</t>
  </si>
  <si>
    <t>DROGARIA WANESSA FILIAL - LOJA 31</t>
  </si>
  <si>
    <t>14.169.897/0025-63</t>
  </si>
  <si>
    <t>Rua Waldomiro Lobo</t>
  </si>
  <si>
    <t>F009265</t>
  </si>
  <si>
    <t>DROGARIA WANESSA FILIAL - LOJA 30</t>
  </si>
  <si>
    <t>14.169.897/0023-00</t>
  </si>
  <si>
    <t>Avenida Augusto de Lima</t>
  </si>
  <si>
    <t>F009266</t>
  </si>
  <si>
    <t>DROGARIA WANESSA FILIAL - LOJA 29</t>
  </si>
  <si>
    <t>14.169.897/0021-30</t>
  </si>
  <si>
    <t>Avenida Abílio Machado</t>
  </si>
  <si>
    <t>F009267</t>
  </si>
  <si>
    <t>DROGARIA WANESSA FILIAL - LOJA 28</t>
  </si>
  <si>
    <t>14.169.897/0020-59</t>
  </si>
  <si>
    <t>Avenida Amazonas</t>
  </si>
  <si>
    <t>F009268</t>
  </si>
  <si>
    <t>DROGARIA WANESSA FILIAL  LOJA 27</t>
  </si>
  <si>
    <t>14.169.897/0019-15</t>
  </si>
  <si>
    <t>Avenida Avenida Amazonas</t>
  </si>
  <si>
    <t>F009269</t>
  </si>
  <si>
    <t>DROGARIA WANESSA FILIAL  LOJA 26</t>
  </si>
  <si>
    <t>14.169.897/0017-53</t>
  </si>
  <si>
    <t>F009270</t>
  </si>
  <si>
    <t>Tais Santos</t>
  </si>
  <si>
    <t>304.299.988-21</t>
  </si>
  <si>
    <t>tais.santos@dotz.com</t>
  </si>
  <si>
    <t>F009271</t>
  </si>
  <si>
    <t>106.787.287-63</t>
  </si>
  <si>
    <t>luis.ramos@dotz.com</t>
  </si>
  <si>
    <t>F009272</t>
  </si>
  <si>
    <t>Ainfotec - Equipamentos de Informatica</t>
  </si>
  <si>
    <t>07.672.309/0001-77</t>
  </si>
  <si>
    <t>atendimento@ainfotec.com.br</t>
  </si>
  <si>
    <t>rua iaia</t>
  </si>
  <si>
    <t>F009273</t>
  </si>
  <si>
    <t>GAZNESS INFORMATICA S/S LTDA</t>
  </si>
  <si>
    <t>05.315.413/0001-89</t>
  </si>
  <si>
    <t>everaldo.canuto@gmail.com</t>
  </si>
  <si>
    <t>TURQUIA</t>
  </si>
  <si>
    <t>F009274</t>
  </si>
  <si>
    <t>NET CART | VISUAL CRON</t>
  </si>
  <si>
    <t>559089-2120</t>
  </si>
  <si>
    <t>Majvägen</t>
  </si>
  <si>
    <t>F009275</t>
  </si>
  <si>
    <t>DROGARIA WANESSA FILIAL  LOJA 25</t>
  </si>
  <si>
    <t>14.169.897/0016-72</t>
  </si>
  <si>
    <t>Av Abilio Machado</t>
  </si>
  <si>
    <t>F009276</t>
  </si>
  <si>
    <t>DROGARIA WANESSA FILIAL 7  LOJA 24DROGARIA WANESSA FILIAL 7  LOJA 24</t>
  </si>
  <si>
    <t>14.169.897/0013-20</t>
  </si>
  <si>
    <t>DROGARIA WANESSA FILIAL 7  LOJA 24</t>
  </si>
  <si>
    <t>Rua Padre Pedro Pinto</t>
  </si>
  <si>
    <t>F009277</t>
  </si>
  <si>
    <t>DROGARIA WANESSA FILIAL 7  LOJA 23</t>
  </si>
  <si>
    <t>14.169.897/0015-91</t>
  </si>
  <si>
    <t>Avenida Visconde de Ibituruna</t>
  </si>
  <si>
    <t>F009278</t>
  </si>
  <si>
    <t>DROGARIA WANESSA FILIAL 7  LOJA 22</t>
  </si>
  <si>
    <t>14.169.897/0014-00</t>
  </si>
  <si>
    <t>Avenida Sinfrônio Brochado</t>
  </si>
  <si>
    <t>F009279</t>
  </si>
  <si>
    <t>DROGARIA WANESSA FILIAL 7  LOJA 21</t>
  </si>
  <si>
    <t>14.169.897/0010-87</t>
  </si>
  <si>
    <t>Rua dos Carijós</t>
  </si>
  <si>
    <t>F009280</t>
  </si>
  <si>
    <t>DROGARIA WANESSA FILIAL 7  LOJA 19</t>
  </si>
  <si>
    <t>14.169.897/0009-43</t>
  </si>
  <si>
    <t>ocas@dotz.com;carlos@drogaclara.com</t>
  </si>
  <si>
    <t>Avenida Afonso Pena</t>
  </si>
  <si>
    <t>F009281</t>
  </si>
  <si>
    <t>DROGARIA WANESSA FILIAL 7  LOJA 18</t>
  </si>
  <si>
    <t>14.169.897/0008-62</t>
  </si>
  <si>
    <t>Rua Curitiba</t>
  </si>
  <si>
    <t>F009282</t>
  </si>
  <si>
    <t>DROGARIA WANESSA FILIAL 6  LOJA 17</t>
  </si>
  <si>
    <t>14.169.897/0007-81</t>
  </si>
  <si>
    <t>Avenida  Antonio Carlos</t>
  </si>
  <si>
    <t>F009283</t>
  </si>
  <si>
    <t>DROGARIA WANESSA - LOJA 16</t>
  </si>
  <si>
    <t>14.169.897/0006-09</t>
  </si>
  <si>
    <t>Avenida Brasília</t>
  </si>
  <si>
    <t>F009284</t>
  </si>
  <si>
    <t>DROGARIA WANESSA - LOJA 15</t>
  </si>
  <si>
    <t>14.169.897/0005-10</t>
  </si>
  <si>
    <t>F009285</t>
  </si>
  <si>
    <t>DROGARIA WANESSA - LOJA 14</t>
  </si>
  <si>
    <t>14.169.897/0004-39</t>
  </si>
  <si>
    <t>F009286</t>
  </si>
  <si>
    <t>DROGARIA WANESSA - LOJA 13</t>
  </si>
  <si>
    <t>14.169.897/0003-58</t>
  </si>
  <si>
    <t>Rua dos Goitacazes</t>
  </si>
  <si>
    <t>F009287</t>
  </si>
  <si>
    <t>DROGARIA WANESSA FILIAL LTDA  LOJA 12</t>
  </si>
  <si>
    <t>Rua Dos Caetés</t>
  </si>
  <si>
    <t>F009288</t>
  </si>
  <si>
    <t>DROGARIA WANESSA LTDA - LOJA 1</t>
  </si>
  <si>
    <t>14.169.897/0022-10</t>
  </si>
  <si>
    <t>Rua Iara</t>
  </si>
  <si>
    <t>F009289</t>
  </si>
  <si>
    <t>Marcos Leite Silveira</t>
  </si>
  <si>
    <t>047.123.735-39</t>
  </si>
  <si>
    <t>F009290</t>
  </si>
  <si>
    <t>14.169.897/0026-44</t>
  </si>
  <si>
    <t>AVENIDA RAJA GABAGLIA</t>
  </si>
  <si>
    <t>F009291</t>
  </si>
  <si>
    <t>Ana Carolina Custódio Pansera</t>
  </si>
  <si>
    <t>225.921.898-90</t>
  </si>
  <si>
    <t>F009292</t>
  </si>
  <si>
    <t>David Teixeira Santos</t>
  </si>
  <si>
    <t>071.966.716-00</t>
  </si>
  <si>
    <t>F009293</t>
  </si>
  <si>
    <t>Vitara Consultoria em Informática Ltda</t>
  </si>
  <si>
    <t>12.611.791/0001-75</t>
  </si>
  <si>
    <t>Vitara</t>
  </si>
  <si>
    <t>danilo.andrade@vitara.com.br</t>
  </si>
  <si>
    <t>José Antônio Coelho.</t>
  </si>
  <si>
    <t>F009294</t>
  </si>
  <si>
    <t>Prismic.io</t>
  </si>
  <si>
    <t>Cambridge</t>
  </si>
  <si>
    <t>accounting@prismic.io</t>
  </si>
  <si>
    <t>Alewife Brook Parkway</t>
  </si>
  <si>
    <t>F009295</t>
  </si>
  <si>
    <t>7pace GmbH</t>
  </si>
  <si>
    <t>Munich</t>
  </si>
  <si>
    <t>Schleissheimer St.</t>
  </si>
  <si>
    <t>F009296</t>
  </si>
  <si>
    <t>Mazars Auditores Independentes - Sociedade Simples Ltda</t>
  </si>
  <si>
    <t>07.326.840/0001-98</t>
  </si>
  <si>
    <t>rodrigo.vinau@mazars.com.br  /  yuri.macedo@mazars.com.br</t>
  </si>
  <si>
    <t>Trindade</t>
  </si>
  <si>
    <t>F009297</t>
  </si>
  <si>
    <t>Google LLC</t>
  </si>
  <si>
    <t>Mountain View</t>
  </si>
  <si>
    <t>Amphitheatre Pkwy</t>
  </si>
  <si>
    <t>F009298</t>
  </si>
  <si>
    <t>Microsoft Corporation</t>
  </si>
  <si>
    <t>WA</t>
  </si>
  <si>
    <t>One Microsoft Way</t>
  </si>
  <si>
    <t>F009299</t>
  </si>
  <si>
    <t>Cloudflare, Inc</t>
  </si>
  <si>
    <t>Townsend St.</t>
  </si>
  <si>
    <t>F009300</t>
  </si>
  <si>
    <t>Runscope Inc</t>
  </si>
  <si>
    <t>Market ST</t>
  </si>
  <si>
    <t>F009301</t>
  </si>
  <si>
    <t>Unbounce</t>
  </si>
  <si>
    <t>Vancouver</t>
  </si>
  <si>
    <t>West Georgia Street</t>
  </si>
  <si>
    <t>F009302</t>
  </si>
  <si>
    <t>Stripo Inc</t>
  </si>
  <si>
    <t>City of Wilmington,</t>
  </si>
  <si>
    <t>SILVERSIDE RD STE</t>
  </si>
  <si>
    <t>Dólar Canadense</t>
  </si>
  <si>
    <t>F009303</t>
  </si>
  <si>
    <t>Fabio Costa</t>
  </si>
  <si>
    <t>305.509.448-42</t>
  </si>
  <si>
    <t>fcosta_zo@yahoo.com.br</t>
  </si>
  <si>
    <t>F009304</t>
  </si>
  <si>
    <t>Adriana Jesus</t>
  </si>
  <si>
    <t>F009305</t>
  </si>
  <si>
    <t>CONTABILISTA SUPRIMENTOS PARA ESCRITORIO S.A</t>
  </si>
  <si>
    <t>77.765.840/0001-70</t>
  </si>
  <si>
    <t>JOSE BATISTA DOS SANTOS</t>
  </si>
  <si>
    <t>F009306</t>
  </si>
  <si>
    <t>Cássia Correia de Mesquita</t>
  </si>
  <si>
    <t>021.245.341-65</t>
  </si>
  <si>
    <t>F009307</t>
  </si>
  <si>
    <t>cptrocas@dotz.com;wagner@andorinhahiper.com.br</t>
  </si>
  <si>
    <t>Av. Parada Pinto</t>
  </si>
  <si>
    <t>F009308</t>
  </si>
  <si>
    <t>Ana Carolina Mendonça e Pessoa Guimarães</t>
  </si>
  <si>
    <t>42.762.521/0001-26</t>
  </si>
  <si>
    <t>FESTA CONCEITO LTDA</t>
  </si>
  <si>
    <t>BORBA GATO</t>
  </si>
  <si>
    <t>F009309</t>
  </si>
  <si>
    <t>Syncplify, Inc.</t>
  </si>
  <si>
    <t>DE</t>
  </si>
  <si>
    <t>Rd. Suite</t>
  </si>
  <si>
    <t>F009310</t>
  </si>
  <si>
    <t>ELENIR R. DE OLIVEIRA CHAVEIRO TABAPUA</t>
  </si>
  <si>
    <t>paulo.ferreira509@terra.com.br</t>
  </si>
  <si>
    <t>F009311</t>
  </si>
  <si>
    <t>iDeals Do Brasil Servicos De Informacao LTDA.</t>
  </si>
  <si>
    <t>27.382.809/0001-81</t>
  </si>
  <si>
    <t>thais.xavier@idealscorp.com</t>
  </si>
  <si>
    <t>F009312</t>
  </si>
  <si>
    <t>Marcaria.com</t>
  </si>
  <si>
    <t>support@marcaria.com</t>
  </si>
  <si>
    <t>8345 NW</t>
  </si>
  <si>
    <t>F009313</t>
  </si>
  <si>
    <t>OELSO JUNIO FAGUNDES</t>
  </si>
  <si>
    <t>49.625.260/0001-41</t>
  </si>
  <si>
    <t>VISTA FLEX</t>
  </si>
  <si>
    <t>JOAORICARDO_COSTA@HOTMAIL.COM</t>
  </si>
  <si>
    <t>F009314</t>
  </si>
  <si>
    <t>Apple US</t>
  </si>
  <si>
    <t>F009315</t>
  </si>
  <si>
    <t>Vitor Xavier de Castro</t>
  </si>
  <si>
    <t>466.593.148-81</t>
  </si>
  <si>
    <t>Joaquikm Floriano</t>
  </si>
  <si>
    <t>F009316</t>
  </si>
  <si>
    <t>45.246.402/0007-02</t>
  </si>
  <si>
    <t>AV. ZAKI NARCH,</t>
  </si>
  <si>
    <t>F009317</t>
  </si>
  <si>
    <t>Jéssica Mayara de Castro Guimarães</t>
  </si>
  <si>
    <t>006.464.032-90</t>
  </si>
  <si>
    <t>jessica.guimaraes@dotz.com</t>
  </si>
  <si>
    <t>F009318</t>
  </si>
  <si>
    <t>LambdaTest, Inc.</t>
  </si>
  <si>
    <t>San FRancisco</t>
  </si>
  <si>
    <t>support@lamdtest.com</t>
  </si>
  <si>
    <t>Markeet Street</t>
  </si>
  <si>
    <t>F009319</t>
  </si>
  <si>
    <t>Notion Labs, Inc.</t>
  </si>
  <si>
    <t>team@makenotion.com</t>
  </si>
  <si>
    <t>548 Market St #74567</t>
  </si>
  <si>
    <t>F009320</t>
  </si>
  <si>
    <t>Zoho Corporation</t>
  </si>
  <si>
    <t>The Octagon</t>
  </si>
  <si>
    <t>105 Cecil Street</t>
  </si>
  <si>
    <t>Cingapura</t>
  </si>
  <si>
    <t>F009321</t>
  </si>
  <si>
    <t>Leonardo Mendes Soares</t>
  </si>
  <si>
    <t>623.552.956-20</t>
  </si>
  <si>
    <t>F009322</t>
  </si>
  <si>
    <t>K3 MOTOS LTDA</t>
  </si>
  <si>
    <t>02.430.943/0001-80</t>
  </si>
  <si>
    <t>LCR MOTOS</t>
  </si>
  <si>
    <t>FINANCEIRO@LCRMOTOS.COM.BR</t>
  </si>
  <si>
    <t>R ANTONIO DA VEIGA</t>
  </si>
  <si>
    <t>F009323</t>
  </si>
  <si>
    <t>Andreia Regina da Silva</t>
  </si>
  <si>
    <t>079.362.996-96</t>
  </si>
  <si>
    <t>F009324</t>
  </si>
  <si>
    <t>AUGUSTA PARK HOTEIS LTDA</t>
  </si>
  <si>
    <t>45.809.753/0001-80</t>
  </si>
  <si>
    <t>reservas@regent.com.br</t>
  </si>
  <si>
    <t>AUGUSTA</t>
  </si>
  <si>
    <t>F009325</t>
  </si>
  <si>
    <t>Ricardo Francisco</t>
  </si>
  <si>
    <t>117.064.748-06</t>
  </si>
  <si>
    <t>F009326</t>
  </si>
  <si>
    <t>Laura Sousa de Paula</t>
  </si>
  <si>
    <t>416.064.498-85</t>
  </si>
  <si>
    <t>laura.paula@dotz.com</t>
  </si>
  <si>
    <t>F009327</t>
  </si>
  <si>
    <t>R Carvalho Sup. ESPERANTINA</t>
  </si>
  <si>
    <t>32.267.292/0011-91</t>
  </si>
  <si>
    <t>ESPERANTINA</t>
  </si>
  <si>
    <t>LOJA511</t>
  </si>
  <si>
    <t>VEREADOR RAMOS</t>
  </si>
  <si>
    <t>F009328</t>
  </si>
  <si>
    <t>R Carvalho Sup. FLORIANO</t>
  </si>
  <si>
    <t>32.267.292/0013-53</t>
  </si>
  <si>
    <t>FLORIANO</t>
  </si>
  <si>
    <t>LOJA513</t>
  </si>
  <si>
    <t>AREOLINO DE ABREU</t>
  </si>
  <si>
    <t>F009329</t>
  </si>
  <si>
    <t>R Carvalho Sup. PLANALTO URUGUAI</t>
  </si>
  <si>
    <t>32.267.292/0014-34</t>
  </si>
  <si>
    <t>LOJA514</t>
  </si>
  <si>
    <t>ZEQUINHA FREIRE</t>
  </si>
  <si>
    <t>F009330</t>
  </si>
  <si>
    <t>R Carvalho Sup. JOSÉ DE FREITAS</t>
  </si>
  <si>
    <t>32.267.292/0015-15</t>
  </si>
  <si>
    <t>JOSÉ DE FREITAS</t>
  </si>
  <si>
    <t>LOJA515</t>
  </si>
  <si>
    <t>PAULINO PACÍFICO</t>
  </si>
  <si>
    <t>F009331</t>
  </si>
  <si>
    <t>R Carvalho Sup. BARÃO DE GURGUÉIA</t>
  </si>
  <si>
    <t>32.267.292/0016-04</t>
  </si>
  <si>
    <t>LOJA516</t>
  </si>
  <si>
    <t>BARÃO DE GURGUÉIA</t>
  </si>
  <si>
    <t>F009332</t>
  </si>
  <si>
    <t>R Carvalho Sup. MARQUÊS</t>
  </si>
  <si>
    <t>32.267.292/0017-87</t>
  </si>
  <si>
    <t>LOJA517</t>
  </si>
  <si>
    <t>MANOEL DOMINGUES</t>
  </si>
  <si>
    <t>F009333</t>
  </si>
  <si>
    <t>R Carvalho Sup. MOCAMBINHO</t>
  </si>
  <si>
    <t>32.267.292/0018-68</t>
  </si>
  <si>
    <t>LOJA518</t>
  </si>
  <si>
    <t>PREFEITO FREITAS NETO</t>
  </si>
  <si>
    <t>F009334</t>
  </si>
  <si>
    <t>R Carvalho Sup. TIMON CEASA</t>
  </si>
  <si>
    <t>32.267.292/0021-63</t>
  </si>
  <si>
    <t>TIMON</t>
  </si>
  <si>
    <t>LOJA521</t>
  </si>
  <si>
    <t>FRANCISCO CARLOS JANSEN</t>
  </si>
  <si>
    <t>F009335</t>
  </si>
  <si>
    <t>R Carvalho Sup. TIMON TERESINA</t>
  </si>
  <si>
    <t>32.267.292/0022-44</t>
  </si>
  <si>
    <t>LOJA522</t>
  </si>
  <si>
    <t>F009336</t>
  </si>
  <si>
    <t>R Carvalho Sup. CAXIAS CENTRAL</t>
  </si>
  <si>
    <t>32.267.292/0023-25</t>
  </si>
  <si>
    <t>CAXIAS</t>
  </si>
  <si>
    <t>LOJA523</t>
  </si>
  <si>
    <t>CENTRAL</t>
  </si>
  <si>
    <t>F009337</t>
  </si>
  <si>
    <t>DROGAVEN - LOJA 43</t>
  </si>
  <si>
    <t>09.580.548/0033-00</t>
  </si>
  <si>
    <t>Matão</t>
  </si>
  <si>
    <t>cptrocas@dotz.com/diretoria@drogaven.com.br</t>
  </si>
  <si>
    <t>LOJA_43</t>
  </si>
  <si>
    <t>Rua Sinharinha Frota</t>
  </si>
  <si>
    <t>F009338</t>
  </si>
  <si>
    <t>R Carvalho Sup. CAXIAS SÃO PEDRO</t>
  </si>
  <si>
    <t>32.267.292/0024-06</t>
  </si>
  <si>
    <t>LOJA524</t>
  </si>
  <si>
    <t>SÃO PEDRO</t>
  </si>
  <si>
    <t>F009339</t>
  </si>
  <si>
    <t>R Carvalho Sup. TIMON ALVORADA</t>
  </si>
  <si>
    <t>32.267.292/0025-97</t>
  </si>
  <si>
    <t>LOJA525</t>
  </si>
  <si>
    <t>BENEDITO FERREIRA CAMPOS</t>
  </si>
  <si>
    <t>F009340</t>
  </si>
  <si>
    <t>R Carvalho Sup. NOVA CEASA</t>
  </si>
  <si>
    <t>32.267.292/0026-78</t>
  </si>
  <si>
    <t>LOJA526</t>
  </si>
  <si>
    <t>HENRY WALL DE CARVALHO</t>
  </si>
  <si>
    <t>F009341</t>
  </si>
  <si>
    <t>R Carvalho Sup. PORTO ALEGRE</t>
  </si>
  <si>
    <t>32.267.292/0027-59</t>
  </si>
  <si>
    <t>LOJA527</t>
  </si>
  <si>
    <t>AYRTON SENA</t>
  </si>
  <si>
    <t>F009342</t>
  </si>
  <si>
    <t>Drogaria Estrella Grande Ltda.</t>
  </si>
  <si>
    <t>58.431.164/0001-53</t>
  </si>
  <si>
    <t>cptrocas@dotz.com;suporte@drogaven.com.br</t>
  </si>
  <si>
    <t>Rua Prudente de Moraes</t>
  </si>
  <si>
    <t>F009343</t>
  </si>
  <si>
    <t>Egfarma Drogaria</t>
  </si>
  <si>
    <t>03.117.510/0001-31</t>
  </si>
  <si>
    <t>DROGAVEN</t>
  </si>
  <si>
    <t>Guariba</t>
  </si>
  <si>
    <t>Rua Nove De Julho</t>
  </si>
  <si>
    <t>F009344</t>
  </si>
  <si>
    <t>DROGAVEN - LOJA 42</t>
  </si>
  <si>
    <t>cptrocas@dotz.com;diretoria@drog</t>
  </si>
  <si>
    <t>09.580.548/0032-29</t>
  </si>
  <si>
    <t>LOJA_42</t>
  </si>
  <si>
    <t>Av Armando Correa de Siqueira</t>
  </si>
  <si>
    <t>F009345</t>
  </si>
  <si>
    <t>R Carvalho Sup. PIÇARRA</t>
  </si>
  <si>
    <t>32.267.292/0028-30</t>
  </si>
  <si>
    <t>LOJA528</t>
  </si>
  <si>
    <t>F009346</t>
  </si>
  <si>
    <t>R Carvalho Sup. SÃO JOÃO</t>
  </si>
  <si>
    <t>32.267.292/0029-10</t>
  </si>
  <si>
    <t>LOJA529</t>
  </si>
  <si>
    <t>PADRE JOSÉ RÊGO</t>
  </si>
  <si>
    <t>F009347</t>
  </si>
  <si>
    <t>R Carvalho Sup. MORADA NOVA</t>
  </si>
  <si>
    <t>32.267.292/0030-54</t>
  </si>
  <si>
    <t>LOJA530</t>
  </si>
  <si>
    <t>F009348</t>
  </si>
  <si>
    <t>R Carvalho Sup. SANTOS DUMON</t>
  </si>
  <si>
    <t>32.267.292/0031-35</t>
  </si>
  <si>
    <t>LOJA531</t>
  </si>
  <si>
    <t>F009349</t>
  </si>
  <si>
    <t>R Carvalho Sup. TF - HOMERO</t>
  </si>
  <si>
    <t>32.267.292/0032-16</t>
  </si>
  <si>
    <t>LOJA532</t>
  </si>
  <si>
    <t>JÓQUEI CLUBE</t>
  </si>
  <si>
    <t>F009350</t>
  </si>
  <si>
    <t>R Carvalho Sup. TUDO É FESTA - ATACADO</t>
  </si>
  <si>
    <t>32.267.292/0033-05</t>
  </si>
  <si>
    <t>LOJA533</t>
  </si>
  <si>
    <t>DEP PAULO FERRAZ</t>
  </si>
  <si>
    <t>F009351</t>
  </si>
  <si>
    <t>R Carvalho Sup. TUDO É FESTA - LOJINHA</t>
  </si>
  <si>
    <t>32.267.292/0034-88</t>
  </si>
  <si>
    <t>LOJA534</t>
  </si>
  <si>
    <t>F009352</t>
  </si>
  <si>
    <t>R Carvalho Sup. RZINHO DIRCEU</t>
  </si>
  <si>
    <t>32.267.292/0035-69</t>
  </si>
  <si>
    <t>LOJA535</t>
  </si>
  <si>
    <t>Filomena Lages de Carvalho</t>
  </si>
  <si>
    <t>F009353</t>
  </si>
  <si>
    <t>GRAN COFFEE COMERCIO, LOCACAO E SERVICOS S.A.</t>
  </si>
  <si>
    <t>08.736.011/0002-27</t>
  </si>
  <si>
    <t>JURIDICO@GRANCOFFEE.COM.BR</t>
  </si>
  <si>
    <t>MAJOR PALADINO</t>
  </si>
  <si>
    <t>F009354</t>
  </si>
  <si>
    <t>R Carvalho Esperantina</t>
  </si>
  <si>
    <t>32.267.292/0047-00</t>
  </si>
  <si>
    <t>LOJA547</t>
  </si>
  <si>
    <t>cptrocas@dotz.com;jocelitobrito@grupocarvalho.com.br</t>
  </si>
  <si>
    <t>Rua Coronel Jose Fortes</t>
  </si>
  <si>
    <t>F009355</t>
  </si>
  <si>
    <t>R Carvalho Sup. KENNEDY</t>
  </si>
  <si>
    <t>32.267.292/0012-72</t>
  </si>
  <si>
    <t>LOJA512</t>
  </si>
  <si>
    <t>cptrocas@dotz.com;jocelito.brito@gruporcarvalho.com.br</t>
  </si>
  <si>
    <t>AV PRESIDENTE KENNEDY</t>
  </si>
  <si>
    <t>F009356</t>
  </si>
  <si>
    <t>R Carvalho TUDO E FESTA LINFOLDO</t>
  </si>
  <si>
    <t>32.267.292/0037-20</t>
  </si>
  <si>
    <t>LOJA537</t>
  </si>
  <si>
    <t>Rua Tabelião Jose Basilio</t>
  </si>
  <si>
    <t>F009357</t>
  </si>
  <si>
    <t>R Carvalho RZINHO 2</t>
  </si>
  <si>
    <t>32.267.292/0038-01</t>
  </si>
  <si>
    <t>LOJA538</t>
  </si>
  <si>
    <t>Quadra 157</t>
  </si>
  <si>
    <t>F009358</t>
  </si>
  <si>
    <t>R Carvalho Sup. TF - ILHOTAS</t>
  </si>
  <si>
    <t>32.267.292/0049-64</t>
  </si>
  <si>
    <t>LOJA549</t>
  </si>
  <si>
    <t>F009359</t>
  </si>
  <si>
    <t>Helder Batista de Oliveira</t>
  </si>
  <si>
    <t>F009360</t>
  </si>
  <si>
    <t>BRASMOTO BRASILEIRO MOTOS LTDA</t>
  </si>
  <si>
    <t>00.260.548/0001-70</t>
  </si>
  <si>
    <t>EUNAPOLIS</t>
  </si>
  <si>
    <t>CENTROCONTABIL@BRASMOTO.COM.BR</t>
  </si>
  <si>
    <t>R CASTRO ALVES</t>
  </si>
  <si>
    <t>F009361</t>
  </si>
  <si>
    <t>FUNDACAO DOS ECONOMIARIOS FEDERAIS FUNCEF</t>
  </si>
  <si>
    <t>00.436.923/0001-90</t>
  </si>
  <si>
    <t>ST SCN QUADRA 02 BLOCO A ED CORPORATE FINANCIAL CENTER</t>
  </si>
  <si>
    <t>F009362</t>
  </si>
  <si>
    <t>MAXICOLOR GRAFICA E EDITORA LTDA</t>
  </si>
  <si>
    <t>03.746.139/0001-77</t>
  </si>
  <si>
    <t>MAXICOLOR</t>
  </si>
  <si>
    <t>atendimento@maxicolorgrafica.com.br</t>
  </si>
  <si>
    <t>F009363</t>
  </si>
  <si>
    <t>I F COMERCIO DE BRINDES E MATERIAIS HOSPITALARES LTDA</t>
  </si>
  <si>
    <t>30.386.766/0001-17</t>
  </si>
  <si>
    <t>IF BRINDES</t>
  </si>
  <si>
    <t>comercial@ifbrindes.com.br</t>
  </si>
  <si>
    <t>Engenheira Regina Bannoki</t>
  </si>
  <si>
    <t>F009364</t>
  </si>
  <si>
    <t>Dayse Yuriko Sawada</t>
  </si>
  <si>
    <t>329.658.358-06</t>
  </si>
  <si>
    <t>F009365</t>
  </si>
  <si>
    <t>Erick Filipe Dias Di Beo</t>
  </si>
  <si>
    <t>331.878.898-83</t>
  </si>
  <si>
    <t>F009366</t>
  </si>
  <si>
    <t>Helcio Alexandre Tegeda</t>
  </si>
  <si>
    <t>216717478-01</t>
  </si>
  <si>
    <t>F009367</t>
  </si>
  <si>
    <t>Wiler de Carvalho Pinto</t>
  </si>
  <si>
    <t>316.616.068-06</t>
  </si>
  <si>
    <t>wiler.carvalho@dotz.com</t>
  </si>
  <si>
    <t>F009368</t>
  </si>
  <si>
    <t>WASHINGTON FARIAS CAVALCANTE JUNIOR CONSULTORIA EM TECNOLOGIA DA INFORMACAO LTDA</t>
  </si>
  <si>
    <t>44.671.235/0001-80</t>
  </si>
  <si>
    <t>WASHINGTON CAVALCANTE CONSULTORIA</t>
  </si>
  <si>
    <t>Raul Azevedo</t>
  </si>
  <si>
    <t>F009369</t>
  </si>
  <si>
    <t>CLEBER OLIVEIRA COMERCIO E SERVICOS DE PECAS E ACESSORIOS AUTOMOTIVOS</t>
  </si>
  <si>
    <t>07.077.949/0001-39</t>
  </si>
  <si>
    <t>PONTO AUTO PECAS E SERVICOS</t>
  </si>
  <si>
    <t>NOVA IGUACU</t>
  </si>
  <si>
    <t>ROGERIOBARROS@HOTMAIL.COM</t>
  </si>
  <si>
    <t>nilo pecanha</t>
  </si>
  <si>
    <t>F009370</t>
  </si>
  <si>
    <t>RENILSON G. DA SILVA INSTALACOES ELETRICAS</t>
  </si>
  <si>
    <t>13.491.864/0001-03</t>
  </si>
  <si>
    <t>Junior</t>
  </si>
  <si>
    <t>PCCONTABILIDADE@TERRA.COM.BR</t>
  </si>
  <si>
    <t>PROFESSOR RODOLPHO DE FREITAS</t>
  </si>
  <si>
    <t>F009371</t>
  </si>
  <si>
    <t>Boardvantage, Inc</t>
  </si>
  <si>
    <t>nasdaq.boardvantage@mzgroup.com</t>
  </si>
  <si>
    <t>151 W 42nd Street</t>
  </si>
  <si>
    <t>F009372</t>
  </si>
  <si>
    <t>Juliana Barbara da Silva</t>
  </si>
  <si>
    <t>390.616.428-41</t>
  </si>
  <si>
    <t>F009373</t>
  </si>
  <si>
    <t>VIVIANE CUNHA RIBEIRO 02363090721</t>
  </si>
  <si>
    <t>20.312.124/0001-10</t>
  </si>
  <si>
    <t>MANIA GRÁFICA</t>
  </si>
  <si>
    <t>contato@maniagrafica.com.br</t>
  </si>
  <si>
    <t>F009374</t>
  </si>
  <si>
    <t>Maria do Rosario De Sousa</t>
  </si>
  <si>
    <t>637.111.253-87</t>
  </si>
  <si>
    <t>F009375</t>
  </si>
  <si>
    <t>MONACO MOTOCENTER COMERCIAL LTDA</t>
  </si>
  <si>
    <t>84.189.950/0001-04</t>
  </si>
  <si>
    <t>SAVVY.ACESSORIA@GMAIL.COM</t>
  </si>
  <si>
    <t>AV INDEPENDENCIA</t>
  </si>
  <si>
    <t>F009376</t>
  </si>
  <si>
    <t>PARNAUTO VEICULOS LTDA</t>
  </si>
  <si>
    <t>05.590.088/0001-62</t>
  </si>
  <si>
    <t>PARNAIBA</t>
  </si>
  <si>
    <t>AV PRINCESA ISABEL</t>
  </si>
  <si>
    <t>F009377</t>
  </si>
  <si>
    <t>FORT MOTOS LTDA</t>
  </si>
  <si>
    <t>02.950.028/0001-15</t>
  </si>
  <si>
    <t>fortmotos@fortmotos.com.br</t>
  </si>
  <si>
    <t>AV JOSE BASTOS</t>
  </si>
  <si>
    <t>F009378</t>
  </si>
  <si>
    <t>CAFE BRASIL INDUSTRIA E LOCACAO DE EQUIPAMENTOS LTDA</t>
  </si>
  <si>
    <t>49.368.313/0001-96</t>
  </si>
  <si>
    <t>FINANCEIRO@BRASILCAFEFOODSERVICES.COM.BR</t>
  </si>
  <si>
    <t>INACIO LUIS DA COSTA</t>
  </si>
  <si>
    <t>F009379</t>
  </si>
  <si>
    <t>BRAIN TECNOLOGIA COMÉRCIO E SERVIÇOS LTDA</t>
  </si>
  <si>
    <t>45.380.855/0001-23</t>
  </si>
  <si>
    <t>contato@braintecnologia.com.br</t>
  </si>
  <si>
    <t>F009380</t>
  </si>
  <si>
    <t>V.A DE SOUZA CONSTRUÇÕES - ME</t>
  </si>
  <si>
    <t>16.812.978/0001-98</t>
  </si>
  <si>
    <t>Cachimbo</t>
  </si>
  <si>
    <t>F009381</t>
  </si>
  <si>
    <t>BRASIL CAFE EXPRESS INDUSTRIA E LOCACAO DE EQUIPAMENTOS LTDA</t>
  </si>
  <si>
    <t>38.265.788/0001-30</t>
  </si>
  <si>
    <t>F009382</t>
  </si>
  <si>
    <t>MOTO VIX VITORIA LTDA</t>
  </si>
  <si>
    <t>31.870.691/0001-08</t>
  </si>
  <si>
    <t>CONTABILIDADE@MOTONANUQUE.COM.BR</t>
  </si>
  <si>
    <t>AV FERNANDO FERRARI</t>
  </si>
  <si>
    <t>F009383</t>
  </si>
  <si>
    <t>ODAIR ALVES DE MENEZES - CHAVEIRO</t>
  </si>
  <si>
    <t>14.537.801/0001-03</t>
  </si>
  <si>
    <t>CONTLEO1@TUTOPIA.COM.BR</t>
  </si>
  <si>
    <t>F009384</t>
  </si>
  <si>
    <t>Ari Antonio Honório Junior</t>
  </si>
  <si>
    <t>368.634.238-39</t>
  </si>
  <si>
    <t>F009385</t>
  </si>
  <si>
    <t>32.267.292/0041-07</t>
  </si>
  <si>
    <t>CARIRI CENTER SUPERMERCADOS</t>
  </si>
  <si>
    <t>CPTROCAS@DOTZ.COM</t>
  </si>
  <si>
    <t>LOJA541</t>
  </si>
  <si>
    <t>AV DEPUTADO LEAO SAMPAIO</t>
  </si>
  <si>
    <t>F009386</t>
  </si>
  <si>
    <t>32.267.292/0040-26</t>
  </si>
  <si>
    <t>R CARVALHO SUPERMERCADO</t>
  </si>
  <si>
    <t>LOJA540</t>
  </si>
  <si>
    <t>RUA SÃO PEDRO</t>
  </si>
  <si>
    <t>F009387</t>
  </si>
  <si>
    <t>32.267.292/0043-79</t>
  </si>
  <si>
    <t>ATACAREJO CARIRI CENTER</t>
  </si>
  <si>
    <t>MISSÃO VELHA</t>
  </si>
  <si>
    <t>LOJA543</t>
  </si>
  <si>
    <t>R PADRE FELIX</t>
  </si>
  <si>
    <t>F009388</t>
  </si>
  <si>
    <t>32.267.292/0044-50</t>
  </si>
  <si>
    <t>LOJA544</t>
  </si>
  <si>
    <t>AV RADIALISTA COELHO ALVES</t>
  </si>
  <si>
    <t>F009389</t>
  </si>
  <si>
    <t>32.267.292/0045-30</t>
  </si>
  <si>
    <t>LOJA545</t>
  </si>
  <si>
    <t>R HORACIO CAMPELO</t>
  </si>
  <si>
    <t>F009390</t>
  </si>
  <si>
    <t>Lucid Software Inc</t>
  </si>
  <si>
    <t>Lucidchart</t>
  </si>
  <si>
    <t>South Jordan,</t>
  </si>
  <si>
    <t>10355 South Jordan Gateway Suite 300</t>
  </si>
  <si>
    <t>F009391</t>
  </si>
  <si>
    <t>DANIEL PEREIRA REIS</t>
  </si>
  <si>
    <t>53.878.689/0001-18</t>
  </si>
  <si>
    <t>DANIELREISP.2020@GMAIL.COM</t>
  </si>
  <si>
    <t>LAERTE NOVELETO</t>
  </si>
  <si>
    <t>F009392</t>
  </si>
  <si>
    <t>Leonardo Moya Alves da Silva</t>
  </si>
  <si>
    <t>409.337.888-60</t>
  </si>
  <si>
    <t>F009393</t>
  </si>
  <si>
    <t>Sergio Luis Barbanti Soares</t>
  </si>
  <si>
    <t>144.189.828-09</t>
  </si>
  <si>
    <t>F009394</t>
  </si>
  <si>
    <t>SAINT GERMAIN PANIFICADORA E CONFEITARIA LTDA</t>
  </si>
  <si>
    <t>68.878.347/0001-75</t>
  </si>
  <si>
    <t>F009395</t>
  </si>
  <si>
    <t>BROTO S.A.</t>
  </si>
  <si>
    <t>49.240.689/0001-10</t>
  </si>
  <si>
    <t>Agencia Terruá</t>
  </si>
  <si>
    <t>RELACIONAMENTO@BROTO.COM.BR</t>
  </si>
  <si>
    <t>F009396</t>
  </si>
  <si>
    <t>STUDIO SOM JOAO VI DE APARELHOS ELETRONICOS LTDA</t>
  </si>
  <si>
    <t>28.591.923/0001-84</t>
  </si>
  <si>
    <t>R VISCONDE DO URUGUAI</t>
  </si>
  <si>
    <t>F009397</t>
  </si>
  <si>
    <t>LOGGI TECNOLOGIA LTDA</t>
  </si>
  <si>
    <t>18.277.493/0001-77</t>
  </si>
  <si>
    <t>CONTATO@LOGGI.COM</t>
  </si>
  <si>
    <t>Alameda Santos</t>
  </si>
  <si>
    <t>F009398</t>
  </si>
  <si>
    <t>Cynthia May Hobbs Pinho</t>
  </si>
  <si>
    <t>955.227.007-34</t>
  </si>
  <si>
    <t>F009399</t>
  </si>
  <si>
    <t>Valdeci Martins Farias</t>
  </si>
  <si>
    <t>429.233.283-53</t>
  </si>
  <si>
    <t>F009400</t>
  </si>
  <si>
    <t>BEEVIRAL TECNOLOGIA LTDA</t>
  </si>
  <si>
    <t>41.797.117/0001-25</t>
  </si>
  <si>
    <t>financeiro@beeviral.app</t>
  </si>
  <si>
    <t>F009401</t>
  </si>
  <si>
    <t>Robson de Campos Soares de Oliveira</t>
  </si>
  <si>
    <t>174.348.218-33</t>
  </si>
  <si>
    <t>robson.oliveira@dotz.com</t>
  </si>
  <si>
    <t>F009402</t>
  </si>
  <si>
    <t>INTERACAO AUTOMACAO &amp; COMERCIO LTDA</t>
  </si>
  <si>
    <t>02.018.622/0001-72</t>
  </si>
  <si>
    <t>Febraban Tech</t>
  </si>
  <si>
    <t>DR CLOVIS DE OLIVEIRA</t>
  </si>
  <si>
    <t>F009403</t>
  </si>
  <si>
    <t>Juliano Palú Peixoto</t>
  </si>
  <si>
    <t>042.774.789-99</t>
  </si>
  <si>
    <t>juliano.peixoto@dotz.com</t>
  </si>
  <si>
    <t>F009404</t>
  </si>
  <si>
    <t>CLEIA BARBOSA MORAES CORREA 31567176810</t>
  </si>
  <si>
    <t>21.114.577/0001-02</t>
  </si>
  <si>
    <t>JERUSALEM</t>
  </si>
  <si>
    <t>F009405</t>
  </si>
  <si>
    <t>ART IND E COMERCIO EIRELE</t>
  </si>
  <si>
    <t>28.666.708/0001-03</t>
  </si>
  <si>
    <t>GRUPO ART</t>
  </si>
  <si>
    <t>ADM@GRUPOARTOFICIAL.COM.BR</t>
  </si>
  <si>
    <t>RUA DOS TRILHOS 2064</t>
  </si>
  <si>
    <t>F009406</t>
  </si>
  <si>
    <t>SPERTA MOTO COMERCIO DE VEICULOS LTDA</t>
  </si>
  <si>
    <t>69.286.763/0022-71</t>
  </si>
  <si>
    <t>IVANILDO@SPERTA.COM.BR</t>
  </si>
  <si>
    <t>AV BANDEIRANTES</t>
  </si>
  <si>
    <t>F009407</t>
  </si>
  <si>
    <t>cptrocas@dotz.com;veronica.bulamah@tropicalsupermercados.com.br</t>
  </si>
  <si>
    <t>Rua Jose Barriga</t>
  </si>
  <si>
    <t>F009408</t>
  </si>
  <si>
    <t>Tropical Supermercados</t>
  </si>
  <si>
    <t>23.014.826/0002-96</t>
  </si>
  <si>
    <t>cptrocas@dotz.com;veronica.bulamah@tropicalsupermercados.com</t>
  </si>
  <si>
    <t>Rua Jacui</t>
  </si>
  <si>
    <t>F009409</t>
  </si>
  <si>
    <t>23.014.826/0003-77</t>
  </si>
  <si>
    <t>Rua Barão do Rio Branco</t>
  </si>
  <si>
    <t>F009410</t>
  </si>
  <si>
    <t>LMV COFFEE LTDA</t>
  </si>
  <si>
    <t>34.910.634/0001-01</t>
  </si>
  <si>
    <t>F009411</t>
  </si>
  <si>
    <t>Leandro Eduardo Santana</t>
  </si>
  <si>
    <t>410.305.888-99</t>
  </si>
  <si>
    <t>F009412</t>
  </si>
  <si>
    <t>Beatriz de Santana Bello</t>
  </si>
  <si>
    <t>373.146.138-26</t>
  </si>
  <si>
    <t>beatriz.bello@dotz.com</t>
  </si>
  <si>
    <t>F009413</t>
  </si>
  <si>
    <t>Bianca Mara Ravedutti</t>
  </si>
  <si>
    <t>230.600.138-37</t>
  </si>
  <si>
    <t>Sçao Paulo</t>
  </si>
  <si>
    <t>bianca.ravedutti@dotz.com</t>
  </si>
  <si>
    <t>Av. das Nações Unidas</t>
  </si>
  <si>
    <t>F009414</t>
  </si>
  <si>
    <t>23.014.826/0004-58</t>
  </si>
  <si>
    <t>F009415</t>
  </si>
  <si>
    <t>23.014.826/0005-39</t>
  </si>
  <si>
    <t>Rua General Mascaranha de Morais</t>
  </si>
  <si>
    <t>F009416</t>
  </si>
  <si>
    <t>23.014.826/0006-10</t>
  </si>
  <si>
    <t>Rua Rubem Braga</t>
  </si>
  <si>
    <t>F009417</t>
  </si>
  <si>
    <t>23.014.826/0007-09</t>
  </si>
  <si>
    <t>cptrocas@dotz.com/veronica.bulamah@tropicalsupermercados.com</t>
  </si>
  <si>
    <t>Rua Presidente Castelo Branco</t>
  </si>
  <si>
    <t>F009418</t>
  </si>
  <si>
    <t>23.014.826/0008-81</t>
  </si>
  <si>
    <t>Av. Ludovico Vieira Camargo</t>
  </si>
  <si>
    <t>F009419</t>
  </si>
  <si>
    <t>23.014.826/0009-62</t>
  </si>
  <si>
    <t>Rua Ana Maria Esperança</t>
  </si>
  <si>
    <t>F009420</t>
  </si>
  <si>
    <t>23.014.826/0010-04</t>
  </si>
  <si>
    <t>Av. Governador Julio Jose de Campos</t>
  </si>
  <si>
    <t>F009421</t>
  </si>
  <si>
    <t>23.014.826/0012-68</t>
  </si>
  <si>
    <t>Av. João Ponce de Arruda</t>
  </si>
  <si>
    <t>F009422</t>
  </si>
  <si>
    <t>23.014.826/0013-49</t>
  </si>
  <si>
    <t>F009423</t>
  </si>
  <si>
    <t>GOAHEAD TREINAMENTOS E CONSULTORIA DE DESENVOLVIMENTO LTDA</t>
  </si>
  <si>
    <t>VIDAL TREINAMENTO</t>
  </si>
  <si>
    <t>anapaula.ramos@goaheadconsultoria.com.br</t>
  </si>
  <si>
    <t>AV DIOGENES RIBEIRO DE LIMA</t>
  </si>
  <si>
    <t>F009424</t>
  </si>
  <si>
    <t>SELECTIONS OPERADORA DE TURISMO LTDA</t>
  </si>
  <si>
    <t>11.573.061/0001-64</t>
  </si>
  <si>
    <t>rafaela.marchett@ttwgroup.com</t>
  </si>
  <si>
    <t>EUROPA</t>
  </si>
  <si>
    <t>F009425</t>
  </si>
  <si>
    <t>Wrap Pixel</t>
  </si>
  <si>
    <t>Ahmedabad</t>
  </si>
  <si>
    <t>info@wrappixel.com</t>
  </si>
  <si>
    <t>K.K. Nagar Road</t>
  </si>
  <si>
    <t>Índia</t>
  </si>
  <si>
    <t>F009426</t>
  </si>
  <si>
    <t>MARTINELLI E NASCIMENTO ADVOGADOS ASSOCIADOS</t>
  </si>
  <si>
    <t>38.887.527/0001-52</t>
  </si>
  <si>
    <t>marceno@martinellienascimento.com.br</t>
  </si>
  <si>
    <t>Libero Badaró, 293</t>
  </si>
  <si>
    <t>F009427</t>
  </si>
  <si>
    <t>TTW BRASIL OPERACOES TURISTICAS LTDA</t>
  </si>
  <si>
    <t>00.797.026/0001-02</t>
  </si>
  <si>
    <t>camila.miranda@ttwgroup.com</t>
  </si>
  <si>
    <t>F009428</t>
  </si>
  <si>
    <t>Ineftech Solucoes Tecnologicas ltda</t>
  </si>
  <si>
    <t>53.618.315/0001-63</t>
  </si>
  <si>
    <t>Francisco Bento Luciano Neto</t>
  </si>
  <si>
    <t>Jaquim Floriano</t>
  </si>
  <si>
    <t>F009429</t>
  </si>
  <si>
    <t>SANTIVE TECNOLOGIA S/S LTDA</t>
  </si>
  <si>
    <t>13.677.993/0001-82</t>
  </si>
  <si>
    <t>rodrigosantiag@gmail.com</t>
  </si>
  <si>
    <t>Marciliano Machado de Carvalho</t>
  </si>
  <si>
    <t>F009430</t>
  </si>
  <si>
    <t>Joseane Talita Marin Felix</t>
  </si>
  <si>
    <t>364.475.578.70</t>
  </si>
  <si>
    <t>F009431</t>
  </si>
  <si>
    <t>Fernando Rodrigues Arantes Filho</t>
  </si>
  <si>
    <t>083.656.321-28</t>
  </si>
  <si>
    <t>F009432</t>
  </si>
  <si>
    <t>I9 Ação Aprendizagem Ltda</t>
  </si>
  <si>
    <t>53.941.711/0001-27</t>
  </si>
  <si>
    <t>financeiro@i9acao.com.br</t>
  </si>
  <si>
    <t>Rua Sta Cruz</t>
  </si>
  <si>
    <t>F009433</t>
  </si>
  <si>
    <t>Bruna Fernanda Rondon</t>
  </si>
  <si>
    <t>368.677.558-10</t>
  </si>
  <si>
    <t>bruna.rondon@dotz.com</t>
  </si>
  <si>
    <t>F009434</t>
  </si>
  <si>
    <t>Alvarez &amp; Marsal  Consultoria Tributária</t>
  </si>
  <si>
    <t>28.267.570/0001-61</t>
  </si>
  <si>
    <t>ajimenez@alvarezandmarsal.com</t>
  </si>
  <si>
    <t>F009435</t>
  </si>
  <si>
    <t>SUL AMERICA COMPANHIA DE SEGURO SAUDE</t>
  </si>
  <si>
    <t>01.685.053/001-56</t>
  </si>
  <si>
    <t>Societario.sugoc@sulamerica.com.br</t>
  </si>
  <si>
    <t>Rua do Passeio</t>
  </si>
  <si>
    <t>F009436</t>
  </si>
  <si>
    <t>TRUSTCERT TECNOLOGIA E SERVICOS EM CERTIFICACAO DIGITAL LTDA</t>
  </si>
  <si>
    <t>20.363.464/0001-70</t>
  </si>
  <si>
    <t>FINANCEIRO@TRUSTCERT.COM.BR</t>
  </si>
  <si>
    <t>ALAMEDA RIO NEGRO 500</t>
  </si>
  <si>
    <t>F009437</t>
  </si>
  <si>
    <t>Giuliano Zennaro</t>
  </si>
  <si>
    <t>giuliano.zennaro@dotz.com</t>
  </si>
  <si>
    <t>F009438</t>
  </si>
  <si>
    <t>Daniele Aparecida Dias Frederici</t>
  </si>
  <si>
    <t>343.951.528-13</t>
  </si>
  <si>
    <t>daniele.frederici@dotz.com</t>
  </si>
  <si>
    <t>F009439</t>
  </si>
  <si>
    <t>RENAN LUIS BELMIRO GOMES LTDA</t>
  </si>
  <si>
    <t>26.641.168/0001-70</t>
  </si>
  <si>
    <t>RENAN LUIS      RENAN LUIS</t>
  </si>
  <si>
    <t>RENAN.BELMIRO@GMAIL.COM</t>
  </si>
  <si>
    <t>ST SETOR L NORTE QNL 15 BL G LT 4</t>
  </si>
  <si>
    <t>F009440</t>
  </si>
  <si>
    <t>EDUSHI COMERCIO DE FLORES LTDA</t>
  </si>
  <si>
    <t>52.694.177/0001-39</t>
  </si>
  <si>
    <t>Laços Corporativos</t>
  </si>
  <si>
    <t>F009441</t>
  </si>
  <si>
    <t>cptrocas@dotz.com;ANDERSON@CASADEAPOSTAS.COM</t>
  </si>
  <si>
    <t>Avenida Tancredo Neves</t>
  </si>
  <si>
    <t>F009442</t>
  </si>
  <si>
    <t>BARBARA PEREIRA DA SILVA</t>
  </si>
  <si>
    <t>56.873.224/0001-62</t>
  </si>
  <si>
    <t>F009443</t>
  </si>
  <si>
    <t>Telefonica Brasil S/A</t>
  </si>
  <si>
    <t>02.558.157/0069-50</t>
  </si>
  <si>
    <t>F009444</t>
  </si>
  <si>
    <t>RewardsBr Soluções em Incentivo e Premiação Ltda.</t>
  </si>
  <si>
    <t>55.073.794/0001-05</t>
  </si>
  <si>
    <t>RewardsBr</t>
  </si>
  <si>
    <t>camila@rewardsbr.com.br</t>
  </si>
  <si>
    <t>Doutor Antônio Bento</t>
  </si>
  <si>
    <t>F009445</t>
  </si>
  <si>
    <t>BE COMPLIANCE CONSULTORIA E TREINAMENTO LTDA</t>
  </si>
  <si>
    <t>31.919.216-0001/89</t>
  </si>
  <si>
    <t>BE COMPLIANCE</t>
  </si>
  <si>
    <t>gabrielle.serafim@becompliance.com</t>
  </si>
  <si>
    <t>Celia Polo Monteiro</t>
  </si>
  <si>
    <t>F009446</t>
  </si>
  <si>
    <t>Daniele Cunha Kuhlkamp</t>
  </si>
  <si>
    <t>057.107.259-35</t>
  </si>
  <si>
    <t>F009447</t>
  </si>
  <si>
    <t>Júlio César Bitencourt de Oliveira</t>
  </si>
  <si>
    <t>834.588.400-87</t>
  </si>
  <si>
    <t>F009448</t>
  </si>
  <si>
    <t>KOR SISTEMAS, ASSESSORIA ADMINISTRATIVA E TECNOLOGICA LTDA</t>
  </si>
  <si>
    <t>37.555.439/0001-90</t>
  </si>
  <si>
    <t>KOR SOLUTIONS</t>
  </si>
  <si>
    <t>financeiro@kor.solutions</t>
  </si>
  <si>
    <t>F009449</t>
  </si>
  <si>
    <t>WASABI COMUNICAÇÃO LTDA ME</t>
  </si>
  <si>
    <t>WASABI COMUNICAÇÃO</t>
  </si>
  <si>
    <t>ROMULOM.SANTOS@GMAIL.COM</t>
  </si>
  <si>
    <t>AC QD 204 LOTE 2 SALA 36</t>
  </si>
  <si>
    <t>F009450</t>
  </si>
  <si>
    <t>StorifyMe GmbH</t>
  </si>
  <si>
    <t>DE329399572</t>
  </si>
  <si>
    <t>Munique</t>
  </si>
  <si>
    <t>contact@storifyme.com</t>
  </si>
  <si>
    <t>Blutenburgstraße</t>
  </si>
  <si>
    <t>F009451</t>
  </si>
  <si>
    <t>Matheus Henrique Cegagno da Cruz</t>
  </si>
  <si>
    <t>519.797.468-00</t>
  </si>
  <si>
    <t>matheus.cegagno@dotz.com</t>
  </si>
  <si>
    <t>F009452</t>
  </si>
  <si>
    <t>SUPRITEC COMUNICAÇÃO VISUAL LTDA</t>
  </si>
  <si>
    <t>34.409.952/0001-85</t>
  </si>
  <si>
    <t>R GAIVTOAS</t>
  </si>
  <si>
    <t>F009453</t>
  </si>
  <si>
    <t>LEMES E ANTUNYS LTDA</t>
  </si>
  <si>
    <t>18.475.438/0001-91</t>
  </si>
  <si>
    <t>WR GRÁFICA</t>
  </si>
  <si>
    <t>Q.812 SUL, ALAMEDA 5, LOTE 14 QI 04</t>
  </si>
  <si>
    <t>F009454</t>
  </si>
  <si>
    <t>Emarangon Brindes Promocionais Ltda</t>
  </si>
  <si>
    <t>17.921.797/0001-62</t>
  </si>
  <si>
    <t>Emarangon</t>
  </si>
  <si>
    <t>carol@emarangon.com.br</t>
  </si>
  <si>
    <t>F009455</t>
  </si>
  <si>
    <t>HORTANIO ROCHA SILVA LTDA</t>
  </si>
  <si>
    <t>37.569.497/0001-73</t>
  </si>
  <si>
    <t>Tanio Rocha</t>
  </si>
  <si>
    <t>HORTANIO@HOTMAIL.COM</t>
  </si>
  <si>
    <t>HILDEBRANDO DE MELO</t>
  </si>
  <si>
    <t>F009456</t>
  </si>
  <si>
    <t>CARIRI CENTER SUPERMERCADOS - LAGOA SECA</t>
  </si>
  <si>
    <t>32.267.292/0042-98</t>
  </si>
  <si>
    <t>LOJA542</t>
  </si>
  <si>
    <t>cptrocas@dotz.com;rafael.freitas@dotz.com</t>
  </si>
  <si>
    <t>R DOUTOR MARIO MALZONI</t>
  </si>
  <si>
    <t>F009457</t>
  </si>
  <si>
    <t>DISTRIBUIDORA DE ALIMENTOS FARTURA S A</t>
  </si>
  <si>
    <t>03.720.882/0031-73</t>
  </si>
  <si>
    <t>São Luiz Abolição</t>
  </si>
  <si>
    <t>CPTROCAS@DOTZ.COM;helio@mslz.com.br</t>
  </si>
  <si>
    <t>Av da Abolição</t>
  </si>
  <si>
    <t>F009458</t>
  </si>
  <si>
    <t>VALDEMAR LEITE DE SOUSA</t>
  </si>
  <si>
    <t>24.176.353/0001-05</t>
  </si>
  <si>
    <t>NORTE COPIAS</t>
  </si>
  <si>
    <t>nortecopias@financeiro.com.br</t>
  </si>
  <si>
    <t>RUA MAGALHAES FILHO</t>
  </si>
  <si>
    <t>F009459</t>
  </si>
  <si>
    <t>VANS MIL RENT A CAR LOCADORA LTDA</t>
  </si>
  <si>
    <t>06.290.968/0001-86</t>
  </si>
  <si>
    <t>SELMA@VANSMIL.COM.BR</t>
  </si>
  <si>
    <t>RUA JOAO PIRES ANTUNES , 27</t>
  </si>
  <si>
    <t>F009460</t>
  </si>
  <si>
    <t>MARQUES &amp; MARQUES COMERCIO DE BRINDES LTDA</t>
  </si>
  <si>
    <t>46.877.325/0001-58</t>
  </si>
  <si>
    <t>IMPRIMUS BRINDES PROMOCIONAIS</t>
  </si>
  <si>
    <t>financeiro@imprimus.com.br</t>
  </si>
  <si>
    <t>Rua Coriolano Roberto Alves, 226, Sala 01</t>
  </si>
  <si>
    <t>F009461</t>
  </si>
  <si>
    <t>monday.com</t>
  </si>
  <si>
    <t>Gush Dan</t>
  </si>
  <si>
    <t>Tel Aviv</t>
  </si>
  <si>
    <t>F009462</t>
  </si>
  <si>
    <t>MS RECUPERAÇAO DE CREDITO LTDA</t>
  </si>
  <si>
    <t>07.045.936/0001-88</t>
  </si>
  <si>
    <t>ana.lucena@advmorais.com.br ; advmorais@advmorais.com.br</t>
  </si>
  <si>
    <t>Ramos de Azevedo, 206</t>
  </si>
  <si>
    <t>F009463</t>
  </si>
  <si>
    <t>ITAU UNIBANCO S/A</t>
  </si>
  <si>
    <t>60.701.190/0001-04</t>
  </si>
  <si>
    <t>Praça Alfredo Egydio de Souza Aranha</t>
  </si>
  <si>
    <t>F009464</t>
  </si>
  <si>
    <t>Setor Bancário Sul</t>
  </si>
  <si>
    <t>F009465</t>
  </si>
  <si>
    <t>PFB INDUSTRIA E COMERCIO DE PRODUTOS PROMOCIONAIS LTDA</t>
  </si>
  <si>
    <t>28.612.203/0001-58</t>
  </si>
  <si>
    <t>BB Brindes</t>
  </si>
  <si>
    <t>Lauro de Freitas</t>
  </si>
  <si>
    <t>vendas03@bbgrupo.com.br</t>
  </si>
  <si>
    <t>Rua Jose Jorge Pereira, 205</t>
  </si>
  <si>
    <t>F009466</t>
  </si>
  <si>
    <t>HIDATA INFORMATICA E TECNOLOGIA LTDA</t>
  </si>
  <si>
    <t>46.218.784/0001-20</t>
  </si>
  <si>
    <t>FLOUBACK@GMAIL.COM</t>
  </si>
  <si>
    <t>CORONEL VIEIRA</t>
  </si>
  <si>
    <t>F009467</t>
  </si>
  <si>
    <t>RD GESTAO E SISTEMAS AS</t>
  </si>
  <si>
    <t>13.021.784/0001-86</t>
  </si>
  <si>
    <t>gabriel.moura@rdstation.com</t>
  </si>
  <si>
    <t>F009468</t>
  </si>
  <si>
    <t>27º TABELIÃO DE NOTAS DA CAPITAL</t>
  </si>
  <si>
    <t>36.612.040/0001-31</t>
  </si>
  <si>
    <t>escritura.procuracao@27cartorio.com.br</t>
  </si>
  <si>
    <t>AVENIDA SÃO LUIS</t>
  </si>
  <si>
    <t>F009469</t>
  </si>
  <si>
    <t>Vitor Gabriel Araujo Santos</t>
  </si>
  <si>
    <t>vitor.santos@dotz.com</t>
  </si>
  <si>
    <t>F009470</t>
  </si>
  <si>
    <t>53.011.356 MARIA LUCIA PRATA</t>
  </si>
  <si>
    <t>53.011.356/0001-97</t>
  </si>
  <si>
    <t>FABIORG20@HOTMAIL.COM</t>
  </si>
  <si>
    <t>PEDERNEIRAS</t>
  </si>
  <si>
    <t>F009471</t>
  </si>
  <si>
    <t>Santa Birra Comercio de Bebidas LTDA</t>
  </si>
  <si>
    <t>10.348.102/0001-56</t>
  </si>
  <si>
    <t>cmavani@terra.com.br</t>
  </si>
  <si>
    <t>Rua Agostinho Gomes</t>
  </si>
  <si>
    <t>F009472</t>
  </si>
  <si>
    <t>Fábio Maia</t>
  </si>
  <si>
    <t>025.035.085-88</t>
  </si>
  <si>
    <t>Av Nações Unidas</t>
  </si>
  <si>
    <t>F009473</t>
  </si>
  <si>
    <t>ALEXANDRE TAVARES DA SILVA JUNIOR CONSULTORIA EM TECNOLOGIA DA INFORMACAO LTDA</t>
  </si>
  <si>
    <t>58.378.202/0001-51</t>
  </si>
  <si>
    <t>alexandretavares@outlook.com</t>
  </si>
  <si>
    <t>F009474</t>
  </si>
  <si>
    <t>ROGER RAFAEL DE FRANCA COSTA DA SILVA</t>
  </si>
  <si>
    <t>26.282.956/0001-17</t>
  </si>
  <si>
    <t>rogerrafaeldefranca@gmail.com</t>
  </si>
  <si>
    <t>ST SRIA I QE 14 CJ C LT 14</t>
  </si>
  <si>
    <t>F009475</t>
  </si>
  <si>
    <t>Expedia do Brasil Agência de Viagens e Turismo Ltda</t>
  </si>
  <si>
    <t>F009476</t>
  </si>
  <si>
    <t>Avenida das Nações Unidas,</t>
  </si>
  <si>
    <t>F009477</t>
  </si>
  <si>
    <t>npm, Inc.</t>
  </si>
  <si>
    <t>00094-107</t>
  </si>
  <si>
    <t>support@npmjs.com</t>
  </si>
  <si>
    <t>Colin P Kelly Jr</t>
  </si>
  <si>
    <t>F009478</t>
  </si>
  <si>
    <t>GERSON DE ABREU PELOSI SERVICOS GRAFICOS</t>
  </si>
  <si>
    <t>Prenser Serviços Gráficos</t>
  </si>
  <si>
    <t>financeiro@prenser.com.br</t>
  </si>
  <si>
    <t>Promotor Gabriel Nettuzzi Perez</t>
  </si>
  <si>
    <t>F009479</t>
  </si>
  <si>
    <t>ReadMe.io, Co.</t>
  </si>
  <si>
    <t>Califórnia</t>
  </si>
  <si>
    <t>Kearny St</t>
  </si>
  <si>
    <t>Keasny st</t>
  </si>
  <si>
    <t>F009480</t>
  </si>
  <si>
    <t>Functional Software, Inc.</t>
  </si>
  <si>
    <t>Sentry</t>
  </si>
  <si>
    <t>support@sentry.io</t>
  </si>
  <si>
    <t>Fremont Street</t>
  </si>
  <si>
    <t>F009481</t>
  </si>
  <si>
    <t>prismic.io</t>
  </si>
  <si>
    <t>support@prismic.io</t>
  </si>
  <si>
    <t>F009482</t>
  </si>
  <si>
    <t>Cleberson Sousa Santos</t>
  </si>
  <si>
    <t>cleberson.santos@dotz.com</t>
  </si>
  <si>
    <t>nações unidas</t>
  </si>
  <si>
    <t>F009483</t>
  </si>
  <si>
    <t>Novaset Cormecial L TOA - EPP</t>
  </si>
  <si>
    <t>23.857 .342/0001-28</t>
  </si>
  <si>
    <t>Nova 7</t>
  </si>
  <si>
    <t>financeiro@graficanova7.com.br</t>
  </si>
  <si>
    <t>Rua Sansão Alves dos Santos</t>
  </si>
  <si>
    <t>F009484</t>
  </si>
  <si>
    <t>Caio Vinicius Ferreira</t>
  </si>
  <si>
    <t>432.447.918-67</t>
  </si>
  <si>
    <t>caio.ferreira@dotz.com</t>
  </si>
  <si>
    <t>F009485</t>
  </si>
  <si>
    <t>CAMILA FERNANDA FIALHO ALMEIDA</t>
  </si>
  <si>
    <t>camilafialhoa@gmail.com</t>
  </si>
  <si>
    <t>Rua Sírius</t>
  </si>
  <si>
    <t>F009486</t>
  </si>
  <si>
    <t>Leandro Perente</t>
  </si>
  <si>
    <t>293.463.768-99</t>
  </si>
  <si>
    <t>leandro.parente@dotz.com</t>
  </si>
  <si>
    <t>F009487</t>
  </si>
  <si>
    <t>Alberis Diniz de Moura Junior</t>
  </si>
  <si>
    <t>433.499.808-99</t>
  </si>
  <si>
    <t>F009488</t>
  </si>
  <si>
    <t>CENTRO DE ESTAGIOS - PPM HUMAN RESOURCES LTDA</t>
  </si>
  <si>
    <t>08.029.517/0001-15</t>
  </si>
  <si>
    <t>R ESTELA</t>
  </si>
  <si>
    <t>F009489</t>
  </si>
  <si>
    <t>J.V.B. PSICOLOGIA INTEGRADA</t>
  </si>
  <si>
    <t>49.610.771/0001-90</t>
  </si>
  <si>
    <t>VITA CONSCIA SAUDE INTEGRADA</t>
  </si>
  <si>
    <t>julianavilarinsb@gmail.com</t>
  </si>
  <si>
    <t>Rua 27</t>
  </si>
  <si>
    <t>F009490</t>
  </si>
  <si>
    <t>ECOPLUS INDUSTRIA E COMERCIO DE PRODUTOS ECOLOGICOS LTDA</t>
  </si>
  <si>
    <t>18.916.209/0001-65</t>
  </si>
  <si>
    <t>ECOPLUS PRODUTOS ECOLOGICOS</t>
  </si>
  <si>
    <t>VENDAS7@ECOPLUS.IND.BR</t>
  </si>
  <si>
    <t>R NICOLAUS BARTH</t>
  </si>
  <si>
    <t>F009491</t>
  </si>
  <si>
    <t>Godaddy Servicos Online do Brasil Ltda</t>
  </si>
  <si>
    <t>21.074.691/0001-48</t>
  </si>
  <si>
    <t>GoDaddy</t>
  </si>
  <si>
    <t>F009492</t>
  </si>
  <si>
    <t>GIFTSALES COMERCIO DE PRODUTOS PERSONALIZADOS LTDA</t>
  </si>
  <si>
    <t>58.492.767.0001-65</t>
  </si>
  <si>
    <t>contato@ifbrindes.com.br</t>
  </si>
  <si>
    <t>Rua Dr. Tirso Martins</t>
  </si>
  <si>
    <t>F009493</t>
  </si>
  <si>
    <t>Sysmo Sistemas Ltda</t>
  </si>
  <si>
    <t>81.342.172/0001-45</t>
  </si>
  <si>
    <t>São Miguel do Oeste</t>
  </si>
  <si>
    <t>financeiro@sysmo.com.br</t>
  </si>
  <si>
    <t>F009494</t>
  </si>
  <si>
    <t>KEVIN TALARICO DE OLIVEIRA 43443243827</t>
  </si>
  <si>
    <t>36.231.732/0001-30</t>
  </si>
  <si>
    <t>kevintalarico@hotmail.com</t>
  </si>
  <si>
    <t>Ronald Carvalho</t>
  </si>
  <si>
    <t>F009495</t>
  </si>
  <si>
    <t>STEFANINI CYBER SEGURANCA E DEFESA S.A.</t>
  </si>
  <si>
    <t>24.691.488/0001-09</t>
  </si>
  <si>
    <t>aboliveira12@stefaninicyber.com</t>
  </si>
  <si>
    <t>F009496</t>
  </si>
  <si>
    <t>MARIANA FRANCELINO DESENVOLVIMENTO DE SOFTWARE LTDA</t>
  </si>
  <si>
    <t>59.221.908/0001-78</t>
  </si>
  <si>
    <t>CAVOUR</t>
  </si>
  <si>
    <t>F009497</t>
  </si>
  <si>
    <t>LUKAS HENRIQUE BRAGA DIAS DESENVOLVIMENTO DE SOFTWARE LTDA</t>
  </si>
  <si>
    <t>59.440.714/0001-63</t>
  </si>
  <si>
    <t>F009498</t>
  </si>
  <si>
    <t>n8n GmbH</t>
  </si>
  <si>
    <t>Berlim</t>
  </si>
  <si>
    <t>hello@n8n.io</t>
  </si>
  <si>
    <t>Novalis</t>
  </si>
  <si>
    <t>F009499</t>
  </si>
  <si>
    <t>LUIZ ALEXANDRE MACEDO DESENVOLVIMENTO DE SOFTWARES LTDA</t>
  </si>
  <si>
    <t>59.592.180/0001-90</t>
  </si>
  <si>
    <t>alexandre.mac@gmail.com</t>
  </si>
  <si>
    <t>F009500</t>
  </si>
  <si>
    <t>Amanda soares da silva</t>
  </si>
  <si>
    <t>177798427-03</t>
  </si>
  <si>
    <t>amanda.soares@dotz.com</t>
  </si>
  <si>
    <t>F009501</t>
  </si>
  <si>
    <t>LUCAS OLIVEIRA DA SILVA</t>
  </si>
  <si>
    <t>59.686.322/0001-89</t>
  </si>
  <si>
    <t>LUCAS OLIVEIRA DA SILVA  lucasoliveirasilva.92@gmail.com</t>
  </si>
  <si>
    <t>RIO GRANDE</t>
  </si>
  <si>
    <t>lucasoliveirasilva.92@gmail.com</t>
  </si>
  <si>
    <t>F009502</t>
  </si>
  <si>
    <t>Luca De Moraes Oliveira Nicolelis</t>
  </si>
  <si>
    <t>F009503</t>
  </si>
  <si>
    <t>Posto Gabiroba</t>
  </si>
  <si>
    <t>financeiro@redecampestre.com.br;CPTROCAS@DOTZ.COM</t>
  </si>
  <si>
    <t>Rua Valdemar de Alvarenga Lage</t>
  </si>
  <si>
    <t>F009504</t>
  </si>
  <si>
    <t>Posto Campestre - Matriz</t>
  </si>
  <si>
    <t>cptrocas@dotz.com;financeiro@redecampestre.com.br;financeiro01@redecampestre.com.br</t>
  </si>
  <si>
    <t>Av. Brasil</t>
  </si>
  <si>
    <t>F009505</t>
  </si>
  <si>
    <t>Posto Campestre - Filial</t>
  </si>
  <si>
    <t>financeiro@redecampestre.com.br;cptrocas@dotz.com</t>
  </si>
  <si>
    <t>Rua Agua Santa</t>
  </si>
  <si>
    <t>F009506</t>
  </si>
  <si>
    <t>VLADIMIR SANTOS GUIMARAES CONSULTORIA EM TECNOLOGIA DA INFORMACAO LTDA</t>
  </si>
  <si>
    <t>51.953.169/0001-05</t>
  </si>
  <si>
    <t>São Paiulo</t>
  </si>
  <si>
    <t>wladdg@gmail.com</t>
  </si>
  <si>
    <t>PARELHAS</t>
  </si>
  <si>
    <t>F009507</t>
  </si>
  <si>
    <t>Ambiente Livre Assessoria em sistemas de informática Ltda Epp</t>
  </si>
  <si>
    <t>06.290.671/0001-10</t>
  </si>
  <si>
    <t>gisele@ambientelivre.com.br</t>
  </si>
  <si>
    <t>José de Alencar,</t>
  </si>
  <si>
    <t>F009508</t>
  </si>
  <si>
    <t>CAMILA SARTORI TIBONI</t>
  </si>
  <si>
    <t>33.041.465/0001-40</t>
  </si>
  <si>
    <t>CINE FAST ALUGUEL DE PROJETORES</t>
  </si>
  <si>
    <t>projetorescine@gmail.com</t>
  </si>
  <si>
    <t>F009509</t>
  </si>
  <si>
    <t>TOTVS TECNOLOGIA EM SOFTWARE DE GESTAO LTDA</t>
  </si>
  <si>
    <t>07.577.599/0007-65</t>
  </si>
  <si>
    <t>wf@totvs.com.br</t>
  </si>
  <si>
    <t>Rodovia Virgílio Várzea</t>
  </si>
  <si>
    <t>F009510</t>
  </si>
  <si>
    <t>LIVELO S.A.</t>
  </si>
  <si>
    <t>12.888.241/0001-06</t>
  </si>
  <si>
    <t>cptrocas@dotz.com;Vivian.Sprecher@pontoslivelo.com.br</t>
  </si>
  <si>
    <t>Alameda Xingu</t>
  </si>
  <si>
    <t>F009511</t>
  </si>
  <si>
    <t>Posto Campestre - Barão</t>
  </si>
  <si>
    <t>20.987.954.0003-09</t>
  </si>
  <si>
    <t>Barão Cocais</t>
  </si>
  <si>
    <t>Rua Turmalina</t>
  </si>
  <si>
    <t>F009512</t>
  </si>
  <si>
    <t>Posto Campestre - Timoteo</t>
  </si>
  <si>
    <t>Rua Praça Olimpica</t>
  </si>
  <si>
    <t>F009513</t>
  </si>
  <si>
    <t>Posto Água Fresca</t>
  </si>
  <si>
    <t>Rua Idelbrando Martins da Costra</t>
  </si>
  <si>
    <t>F009514</t>
  </si>
  <si>
    <t>Auto Posto Lagoa</t>
  </si>
  <si>
    <t>Rua São Vicente de Paula</t>
  </si>
  <si>
    <t>F009515</t>
  </si>
  <si>
    <t>financeiro@redecampestre.com.br ;cptrocas@dotz.com</t>
  </si>
  <si>
    <t>Rua Boaventura</t>
  </si>
  <si>
    <t>F009516</t>
  </si>
  <si>
    <t>Netwall Tecnologia LTDA</t>
  </si>
  <si>
    <t>04.925.128/0001-17</t>
  </si>
  <si>
    <t>comercial@netwall.com.br</t>
  </si>
  <si>
    <t>F009517</t>
  </si>
  <si>
    <t>REALITY MARKETING INTERMEDIACAO DE NEGOCIOS E PRODUCAO GRAFICA LTDA</t>
  </si>
  <si>
    <t>27.403.249/0001-02</t>
  </si>
  <si>
    <t>Rua Henrique Laranja, 85 -</t>
  </si>
  <si>
    <t>F009518</t>
  </si>
  <si>
    <t>RI PRISMA LTDA</t>
  </si>
  <si>
    <t>42.977.948/0001-41</t>
  </si>
  <si>
    <t>atendimento@riprisma.com</t>
  </si>
  <si>
    <t>F009519</t>
  </si>
  <si>
    <t>Bruno Eduardo Farah Prezotto de Oliveira</t>
  </si>
  <si>
    <t>436.614.208-28</t>
  </si>
  <si>
    <t>F009520</t>
  </si>
  <si>
    <t>CAFE EDUCACIONAL LTDA</t>
  </si>
  <si>
    <t>22.022.732/0001-15</t>
  </si>
  <si>
    <t>financeiro@cafeead.com.br</t>
  </si>
  <si>
    <t>F009521</t>
  </si>
  <si>
    <t>AMANDA DE OLIVEIRA E SILVA DESENVOLVIMENTO DE SOFTWARE LTDA</t>
  </si>
  <si>
    <t>60.527.219/0001</t>
  </si>
  <si>
    <t>amandaolits@gmail.com</t>
  </si>
  <si>
    <t>F009522</t>
  </si>
  <si>
    <t>F009523</t>
  </si>
  <si>
    <t>Jackes Silva</t>
  </si>
  <si>
    <t>341.125.358-48</t>
  </si>
  <si>
    <t>sao paulo</t>
  </si>
  <si>
    <t>F009524</t>
  </si>
  <si>
    <t>WEMOOV TURISMO EVENTOS E REPRESENTAÇÕES LTDA</t>
  </si>
  <si>
    <t>16.912.596/0001-36</t>
  </si>
  <si>
    <t>emerson.costa@wemoov.com.br</t>
  </si>
  <si>
    <t>PAULO FRANCO</t>
  </si>
  <si>
    <t>F009525</t>
  </si>
  <si>
    <t>ALESSANDRO P. DE OLIVEIRA LOCADORA DE VEICULOS</t>
  </si>
  <si>
    <t>10.269.949/0001-45</t>
  </si>
  <si>
    <t>DUBAI RENT A CAR</t>
  </si>
  <si>
    <t>ale061973@gmail.com</t>
  </si>
  <si>
    <t>Sanazar mardiros</t>
  </si>
  <si>
    <t>F009526</t>
  </si>
  <si>
    <t>EMERSON BOGSAN PRAXEDES RIBEIRO</t>
  </si>
  <si>
    <t>09.317.194/0001-28</t>
  </si>
  <si>
    <t>EBR</t>
  </si>
  <si>
    <t>atendimentoebreventos@gmail.com</t>
  </si>
  <si>
    <t>PRESIDENTE ARTHUR BERNARDES</t>
  </si>
  <si>
    <t>F009527</t>
  </si>
  <si>
    <t>TELIUM TECNOLOGIA DA INFORMACAO LTDA</t>
  </si>
  <si>
    <t>07.272.054/0001-55</t>
  </si>
  <si>
    <t>TELIUM NETWORKS</t>
  </si>
  <si>
    <t>contasareceber@telium.com.br</t>
  </si>
  <si>
    <t>Avenida Nações Unidas</t>
  </si>
  <si>
    <t>F009528</t>
  </si>
  <si>
    <t>ISC CENTRO DE INTELIGENCIA EM SERV. DE TEC. DA INFO. LTDA</t>
  </si>
  <si>
    <t>14.716.451/0001-34</t>
  </si>
  <si>
    <t>ISC - INTELLIGENCE SERVICE CENTER</t>
  </si>
  <si>
    <t>ricardo.shiguedomi@routerlink.com.br</t>
  </si>
  <si>
    <t>Avenida nações unidas</t>
  </si>
  <si>
    <t>F009529</t>
  </si>
  <si>
    <t>ROUTERLINK IT SOLUTIONS AND SERVICES LTDA</t>
  </si>
  <si>
    <t>05.032.228/0001-87</t>
  </si>
  <si>
    <t>VILA MONTE ALEGRE</t>
  </si>
  <si>
    <t>FAGUNDES FILHO</t>
  </si>
  <si>
    <t>F009530</t>
  </si>
  <si>
    <t>Giovanna Nesterick</t>
  </si>
  <si>
    <t>425.239.108-37</t>
  </si>
  <si>
    <t>NACOES UNIDAS</t>
  </si>
  <si>
    <t>F009531</t>
  </si>
  <si>
    <t>QUITE DIGITAL LTDA</t>
  </si>
  <si>
    <t>38.085.449/0001-72</t>
  </si>
  <si>
    <t>DIGITAL TECH LTDA</t>
  </si>
  <si>
    <t>R SAMUEL MORSE</t>
  </si>
  <si>
    <t>F009532</t>
  </si>
  <si>
    <t>OPEN CIRCLE TECNOLOGIA DA INFORMAÇÃO LTDA</t>
  </si>
  <si>
    <t>38.401.889/0001-91</t>
  </si>
  <si>
    <t>amanda.andrade@opencircle.com.br</t>
  </si>
  <si>
    <t>F009533</t>
  </si>
  <si>
    <t>33.041.260/1062-30</t>
  </si>
  <si>
    <t>F009534</t>
  </si>
  <si>
    <t>Twilio Inc.</t>
  </si>
  <si>
    <t>00.000.262/5748-40</t>
  </si>
  <si>
    <t>Spear Street</t>
  </si>
  <si>
    <t>F009535</t>
  </si>
  <si>
    <t>Alfredo Tito Silva</t>
  </si>
  <si>
    <t>alfredo.tito@dotz.com</t>
  </si>
  <si>
    <t>F009536</t>
  </si>
  <si>
    <t>MOVTI CLOUD SOLUTIONS S.A.</t>
  </si>
  <si>
    <t>10.363.084/0001-81</t>
  </si>
  <si>
    <t>roberto.oguma@movti.com.br</t>
  </si>
  <si>
    <t>Avenida DAS AGUIAS</t>
  </si>
  <si>
    <t>F009537</t>
  </si>
  <si>
    <t>59.843.440 BRUNO WOLFF MONACO</t>
  </si>
  <si>
    <t>59.843.440/0001-53</t>
  </si>
  <si>
    <t>brunomonaco3@gmail.com</t>
  </si>
  <si>
    <t>ENGENHEIRO BIANOR</t>
  </si>
  <si>
    <t>F009538</t>
  </si>
  <si>
    <t>AGM SERVIÇOS INTEGRADOS LTDA</t>
  </si>
  <si>
    <t>49618091/0001-12</t>
  </si>
  <si>
    <t>FINANCEIRO@SERVICECONNECT.COM.BR</t>
  </si>
  <si>
    <t>F009539</t>
  </si>
  <si>
    <t>Connectly LTDA</t>
  </si>
  <si>
    <t>52.553.677/0001-50</t>
  </si>
  <si>
    <t>biling@connectly.ai</t>
  </si>
  <si>
    <t>AL SANTOS</t>
  </si>
  <si>
    <t>F009540</t>
  </si>
  <si>
    <t>Gama Silva Comercio e Serviços Ltda.</t>
  </si>
  <si>
    <t>Ugreen</t>
  </si>
  <si>
    <t>Sebastião Lins</t>
  </si>
  <si>
    <t>F009541</t>
  </si>
  <si>
    <t>LUIS FELIPE S VASCONCELLOS COMERCIO DE VARIEDADES</t>
  </si>
  <si>
    <t>41.251.908/0001-55</t>
  </si>
  <si>
    <t>LFSVARIEDADES@GMAIL.COM</t>
  </si>
  <si>
    <t>R HUMAITA</t>
  </si>
  <si>
    <t>F009542</t>
  </si>
  <si>
    <t>Caio Daher Szedlak</t>
  </si>
  <si>
    <t>F009543</t>
  </si>
  <si>
    <t>REFRITECH COZINHAS</t>
  </si>
  <si>
    <t>23.579.809/0001-15</t>
  </si>
  <si>
    <t>suporte@refritechsp.com</t>
  </si>
  <si>
    <t>Lopes Coutinho</t>
  </si>
  <si>
    <t>F009544</t>
  </si>
  <si>
    <t>DR. LAVA TUDO PRESTACAO DE SERVICOS LTDA</t>
  </si>
  <si>
    <t>15.383.389/0001-79</t>
  </si>
  <si>
    <t>pablo.honorato@drlavatudo.com</t>
  </si>
  <si>
    <t>DONA LIDYA COUTO</t>
  </si>
  <si>
    <t>F009545</t>
  </si>
  <si>
    <t>Thiago Moraes Rocha</t>
  </si>
  <si>
    <t>NAÇOES UNIDAS</t>
  </si>
  <si>
    <t>F009546</t>
  </si>
  <si>
    <t>CARLOS EDUARDO DIAS CLEMENTE</t>
  </si>
  <si>
    <t>37.968.919/0001-83</t>
  </si>
  <si>
    <t>carlos.eduardo.d.clemente@gmail.com</t>
  </si>
  <si>
    <t>COCHABAMBA</t>
  </si>
  <si>
    <t>F009547</t>
  </si>
  <si>
    <t>Rhaden Consulting Ltda</t>
  </si>
  <si>
    <t>29.728.700/0001-89</t>
  </si>
  <si>
    <t>evandro.rigon@rhaden.com.br</t>
  </si>
  <si>
    <t>F009548</t>
  </si>
  <si>
    <t>REALCLOUD SISTEMAS LTDA</t>
  </si>
  <si>
    <t>27.818.659/0002-97</t>
  </si>
  <si>
    <t>REALCLOUD</t>
  </si>
  <si>
    <t>financeiro@realcloud.com.br</t>
  </si>
  <si>
    <t>F009549</t>
  </si>
  <si>
    <t>Santa Rita do Sapucai</t>
  </si>
  <si>
    <t>F009550</t>
  </si>
  <si>
    <t>LEONICE ALVES FRANCO</t>
  </si>
  <si>
    <t>43.491.814/0001-89</t>
  </si>
  <si>
    <t>R ANTERO DE QUENTAL</t>
  </si>
  <si>
    <t>F009551</t>
  </si>
  <si>
    <t>JM DISTRIBUIDORA E CONSTRUTORA LTDA</t>
  </si>
  <si>
    <t>43.521.002/0001-39</t>
  </si>
  <si>
    <t>R BOLIVIA ESQUINA COM A RUA FRANCA</t>
  </si>
  <si>
    <t>F009552</t>
  </si>
  <si>
    <t>Mateus Ribeiro da Silva Lizaldo</t>
  </si>
  <si>
    <t>F009553</t>
  </si>
  <si>
    <t>Denise Cavaliere Tavares</t>
  </si>
  <si>
    <t>F009554</t>
  </si>
  <si>
    <t>Adzappy Publicidade Onine LTDA</t>
  </si>
  <si>
    <t>29.410.389/0001-25</t>
  </si>
  <si>
    <t>F009555</t>
  </si>
  <si>
    <t>PRICEWATERHOUSECOOPERS SERVICOS CORPORATIVOS &amp; RECOVERY LTDA.</t>
  </si>
  <si>
    <t>03.784.250/0009-05</t>
  </si>
  <si>
    <t>jonas.bortolotto@pwc.com</t>
  </si>
  <si>
    <t>AVENIDA BRIGADEIRO FARIA LIMA</t>
  </si>
  <si>
    <t>F009556</t>
  </si>
  <si>
    <t>Nathan Medeiros</t>
  </si>
  <si>
    <t>271480978-27</t>
  </si>
  <si>
    <t>nacoes unidas</t>
  </si>
  <si>
    <t>F009557</t>
  </si>
  <si>
    <t>SUPERMERCADO BRUDA</t>
  </si>
  <si>
    <t>F009558</t>
  </si>
  <si>
    <t>LILIAN APARECIDA</t>
  </si>
  <si>
    <t>44.832.082/0001-06</t>
  </si>
  <si>
    <t>EBAZAR.COM.BR LTDA</t>
  </si>
  <si>
    <t>AVENIDA DAS NACOES UNIDAS</t>
  </si>
  <si>
    <t>F009559</t>
  </si>
  <si>
    <t>CVC BRASIL OPERADORA E AGENCIA DE VIAGENS S.A</t>
  </si>
  <si>
    <t>READ SERVICOS TURISTICOS</t>
  </si>
  <si>
    <t>FISCAL@CVC.COM.BR</t>
  </si>
  <si>
    <t>F009560</t>
  </si>
  <si>
    <t>CARMINATO ASSOCIADOS CONTADORES</t>
  </si>
  <si>
    <t>04.259.638/0001-00</t>
  </si>
  <si>
    <t>edson@carminatoassociados.com.br</t>
  </si>
  <si>
    <t>F009561</t>
  </si>
  <si>
    <t>C4Life Assessoria e Consultoria em Recursos Humanos Ltda.</t>
  </si>
  <si>
    <t>36.095.738/0001-27</t>
  </si>
  <si>
    <t>C4Life</t>
  </si>
  <si>
    <t>carolina.reis@c4life.com.br</t>
  </si>
  <si>
    <t>Rua Cel Jose Eusebio</t>
  </si>
  <si>
    <t>F009562</t>
  </si>
  <si>
    <t>Casa Coworking Apoio Administrativo LTDA</t>
  </si>
  <si>
    <t>17.376.270/0001-02</t>
  </si>
  <si>
    <t>sergioseigo@terra.com.br</t>
  </si>
  <si>
    <t>F009563</t>
  </si>
  <si>
    <t>Elisangela Cristiane Spigert Reis</t>
  </si>
  <si>
    <t>981.019.009-34</t>
  </si>
  <si>
    <t>F009564</t>
  </si>
  <si>
    <t>Francisco Fontineles Marques Costa</t>
  </si>
  <si>
    <t>39.830.994/0001-09</t>
  </si>
  <si>
    <t>KFG Elétrica</t>
  </si>
  <si>
    <t>kfgeletrica@hotmail.com</t>
  </si>
  <si>
    <t>Duque de Albuquerque</t>
  </si>
  <si>
    <t>F009565</t>
  </si>
  <si>
    <t>Raizes Gastronomia &amp; Eventos LTDA</t>
  </si>
  <si>
    <t>55.017.894/0001-14</t>
  </si>
  <si>
    <t>contato@raizesevetos.com.br</t>
  </si>
  <si>
    <t>DILERMANDO REIS</t>
  </si>
  <si>
    <t>F009566</t>
  </si>
  <si>
    <t>G.R. RAGUZO H. GASTRONOMIA E EVENTOS - ME</t>
  </si>
  <si>
    <t>40.345.210/0001-36</t>
  </si>
  <si>
    <t>G.R. RAGUZO H. GASTRONOMIA E EVENTOS - ME   RAIZES GASTRONOMIA E EVENTOS</t>
  </si>
  <si>
    <t>F009567</t>
  </si>
  <si>
    <t>BMOZ TECH INTELIGENCIA DE DADOS LTDA</t>
  </si>
  <si>
    <t>04.148.387/0001-89</t>
  </si>
  <si>
    <t>BMOZ TECH</t>
  </si>
  <si>
    <t>financeiro@bmoztech.com.br</t>
  </si>
  <si>
    <t>GUILHERME GIORGI</t>
  </si>
  <si>
    <t>F009568</t>
  </si>
  <si>
    <t>Sportsrooms Limited</t>
  </si>
  <si>
    <t>Oakham</t>
  </si>
  <si>
    <t>https://www.sportsrooms.com/</t>
  </si>
  <si>
    <t>The King Centre</t>
  </si>
  <si>
    <t>F009569</t>
  </si>
  <si>
    <t>ABRAHAM PATH INITIATIVE INC</t>
  </si>
  <si>
    <t>ABRAHAM PATH</t>
  </si>
  <si>
    <t>Newtown</t>
  </si>
  <si>
    <t>info@abrahampath.org</t>
  </si>
  <si>
    <t>F009570</t>
  </si>
  <si>
    <t>Constellar Exhibitions Pte Ltd</t>
  </si>
  <si>
    <t>197400503M</t>
  </si>
  <si>
    <t>Singapura</t>
  </si>
  <si>
    <t>1 Expo Drive, Singapore EXPO #02-01</t>
  </si>
  <si>
    <t>Malásia</t>
  </si>
  <si>
    <t>F009571</t>
  </si>
  <si>
    <t>32.267.292/0053-40</t>
  </si>
  <si>
    <t>R Carvalho Sup. RZINHO ALTOS</t>
  </si>
  <si>
    <t>ALTOS</t>
  </si>
  <si>
    <t>LOJA553</t>
  </si>
  <si>
    <t>FRANCISCO RAULINO</t>
  </si>
  <si>
    <t>F009572</t>
  </si>
  <si>
    <t>Felipe Costa Rodriguez</t>
  </si>
  <si>
    <t>44.901.218/0001-92</t>
  </si>
  <si>
    <t>RUA FRANCISCO ABBAMONTE</t>
  </si>
  <si>
    <t>F009573</t>
  </si>
  <si>
    <t>32.267.292/0046-11</t>
  </si>
  <si>
    <t>ATACAREJO CARIRI CENTER - CRATO</t>
  </si>
  <si>
    <t>LOJA546</t>
  </si>
  <si>
    <t>ZACARIAS GONCALVES</t>
  </si>
  <si>
    <t>F009574</t>
  </si>
  <si>
    <t>32.267.292/0055-02</t>
  </si>
  <si>
    <t>R Carvalho RZINHO CAMPOS SALES</t>
  </si>
  <si>
    <t>LOJA555</t>
  </si>
  <si>
    <t>F009575</t>
  </si>
  <si>
    <t>32.267.292/0052-60</t>
  </si>
  <si>
    <t>R FELIX PACHECO</t>
  </si>
  <si>
    <t>LOJA552</t>
  </si>
  <si>
    <t>FELIX PACHECO</t>
  </si>
  <si>
    <t>F009576</t>
  </si>
  <si>
    <t>32.267.292/0054-21</t>
  </si>
  <si>
    <t>R Carvalho Sup. NAZARIA</t>
  </si>
  <si>
    <t>nazaria</t>
  </si>
  <si>
    <t>LOJA554</t>
  </si>
  <si>
    <t>PI 130, KM-22</t>
  </si>
  <si>
    <t>F009577</t>
  </si>
  <si>
    <t>32.267.292/0057-74</t>
  </si>
  <si>
    <t>LOJA557</t>
  </si>
  <si>
    <t>F009578</t>
  </si>
  <si>
    <t>32.267.292/0048-83</t>
  </si>
  <si>
    <t>R Carvalho Sup. CAMPO MAIOR</t>
  </si>
  <si>
    <t>CAMPO MAIOR</t>
  </si>
  <si>
    <t>LOJA548</t>
  </si>
  <si>
    <t>ALTO LONGA</t>
  </si>
  <si>
    <t>F009579</t>
  </si>
  <si>
    <t>32.267.292/0039-92</t>
  </si>
  <si>
    <t>R Carvalho Sup. TUDO É FESTA - NOIVOS</t>
  </si>
  <si>
    <t>LOJA539</t>
  </si>
  <si>
    <t>RAUL LOPES</t>
  </si>
  <si>
    <t>F009580</t>
  </si>
  <si>
    <t>LC ANTONIASSI TECNOLOGIA LTDA</t>
  </si>
  <si>
    <t>28.825.083/0001-77</t>
  </si>
  <si>
    <t>antoniassi.lucas@gmail.com</t>
  </si>
  <si>
    <t>ADELE</t>
  </si>
  <si>
    <t>F009581</t>
  </si>
  <si>
    <t>Willian Cordeiro Elias</t>
  </si>
  <si>
    <t>MENA INTELIGENCIA EM TALENTOS LTDA</t>
  </si>
  <si>
    <t>58.920.153/0001-37</t>
  </si>
  <si>
    <t>MENA INTELIGENCIA EM TALENTOS</t>
  </si>
  <si>
    <t>financeiro@menatech.com.br</t>
  </si>
  <si>
    <t>F009583</t>
  </si>
  <si>
    <t>CORDEIRO E VINHO BRASILIA LTDA</t>
  </si>
  <si>
    <t>30.194.949/0001-30</t>
  </si>
  <si>
    <t>FAZENDA ERCOARA</t>
  </si>
  <si>
    <t>Cristalina</t>
  </si>
  <si>
    <t>reservasercoara@gmail.com</t>
  </si>
  <si>
    <t>Campo</t>
  </si>
  <si>
    <t>F009584</t>
  </si>
  <si>
    <t>Cristiano Monteiro Cardoso</t>
  </si>
  <si>
    <t>262.709.548-00</t>
  </si>
  <si>
    <t>F009585</t>
  </si>
  <si>
    <t>QUINTANA BAR E LANCHONETE LTDA</t>
  </si>
  <si>
    <t>60.046.114/0001-02</t>
  </si>
  <si>
    <t>eventos@grupobah.com</t>
  </si>
  <si>
    <t>Alessandro Volta</t>
  </si>
  <si>
    <t>F009586</t>
  </si>
  <si>
    <t>19.301.675 PAULO HENRIQUE DE MORI</t>
  </si>
  <si>
    <t>19.301.675/0001-07</t>
  </si>
  <si>
    <t>PAULOHDEMORI@GMAIL.COM</t>
  </si>
  <si>
    <t>FERNAO DIAS</t>
  </si>
  <si>
    <t>F009587</t>
  </si>
  <si>
    <t>F009588</t>
  </si>
  <si>
    <t>F009589</t>
  </si>
  <si>
    <t>Big Company Comercio e Servicos de Informatica LTDA</t>
  </si>
  <si>
    <t>11.407.946/0001-93</t>
  </si>
  <si>
    <t>Fianceiro@bigcompany.com.br</t>
  </si>
  <si>
    <t>Rua Floresta Azul</t>
  </si>
  <si>
    <t>F009590</t>
  </si>
  <si>
    <t>Scansource Brasil Distribuidora de Tecnologias Ltda.</t>
  </si>
  <si>
    <t>05.607.657/0008-01</t>
  </si>
  <si>
    <t>Itajaí</t>
  </si>
  <si>
    <t>beatriz.camilo@bigcompany.com.br</t>
  </si>
  <si>
    <t>Rua Domingos Rampelotti,</t>
  </si>
  <si>
    <t>F009591</t>
  </si>
  <si>
    <t>MICHELE ROSA DUARTE</t>
  </si>
  <si>
    <t>60.233.671/0001-24</t>
  </si>
  <si>
    <t>Ubatuba</t>
  </si>
  <si>
    <t>michelerosa.silva@gmail.com</t>
  </si>
  <si>
    <t>Sossego</t>
  </si>
  <si>
    <t>F009592</t>
  </si>
  <si>
    <t>SalesGifts Comercio de Brindes ltda</t>
  </si>
  <si>
    <t>49.997.043/0001-82</t>
  </si>
  <si>
    <t>Bauru - SP</t>
  </si>
  <si>
    <t>Rua vivaldo guimarães, 11-35</t>
  </si>
  <si>
    <t>F009593</t>
  </si>
  <si>
    <t>ENVTECH SERVIÇOS E SOLUÇÕES EM INFORMÁTICA LTDA</t>
  </si>
  <si>
    <t>63.331.918/0001-33</t>
  </si>
  <si>
    <t>leticia@envisiontecnologia.com.br</t>
  </si>
  <si>
    <t>Alameda Terracota</t>
  </si>
  <si>
    <t>F009594</t>
  </si>
  <si>
    <t>J M DEVELOPMENT</t>
  </si>
  <si>
    <t>41.516.977/0001-43</t>
  </si>
  <si>
    <t>J.MARCOS.ICO@GMAIL.COM</t>
  </si>
  <si>
    <t>AV BERNARDO MANUEL</t>
  </si>
  <si>
    <t>F009595</t>
  </si>
  <si>
    <t>INNOVE SERVICOS LTDA</t>
  </si>
  <si>
    <t>23.868.933/0001-09</t>
  </si>
  <si>
    <t>innoveserv2015@gmail.com</t>
  </si>
  <si>
    <t>Q ASR SE 85 Alameda 5 QI 04</t>
  </si>
  <si>
    <t>F009596</t>
  </si>
  <si>
    <t>ANDRE AGUIAR MARQUES Consultoria em Marketing LTDA</t>
  </si>
  <si>
    <t>52.132.627/0001-08</t>
  </si>
  <si>
    <t>andre_amarques@hotmail.com</t>
  </si>
  <si>
    <t>RUA JOSE GONCALVES</t>
  </si>
  <si>
    <t>F009597</t>
  </si>
  <si>
    <t>Jayane Pinheiro Cunha</t>
  </si>
  <si>
    <t>F009598</t>
  </si>
  <si>
    <t>32.267.292/0058-55</t>
  </si>
  <si>
    <t>RZINHO LIVRAMENTO</t>
  </si>
  <si>
    <t>LOJA558</t>
  </si>
  <si>
    <t>DEPITADO PAULO FERRAZ</t>
  </si>
  <si>
    <t>F009599</t>
  </si>
  <si>
    <t>32.267.292/0059-36</t>
  </si>
  <si>
    <t>RZINHO</t>
  </si>
  <si>
    <t>LOJA559</t>
  </si>
  <si>
    <t>AMADEUS PAULO</t>
  </si>
  <si>
    <t>F009600</t>
  </si>
  <si>
    <t>32.267.292/0060-70</t>
  </si>
  <si>
    <t>LOJA560</t>
  </si>
  <si>
    <t>CONTABILIDADE@GRUPORCARVALHO.COM.BR</t>
  </si>
  <si>
    <t>BARAO DE GURGUEIA</t>
  </si>
  <si>
    <t>F009601</t>
  </si>
  <si>
    <t>SOLUCOES EM SOFTWARE E SERVICOS TTS LTDA</t>
  </si>
  <si>
    <t>07.363.764/0010-81</t>
  </si>
  <si>
    <t>F009602</t>
  </si>
  <si>
    <t>Maria Isabel Galassini de Sousa</t>
  </si>
  <si>
    <t>F009603</t>
  </si>
  <si>
    <t>VITAL WORK - NUCLEO DE SAUDE COMPLEMENTAR LTDA</t>
  </si>
  <si>
    <t>08.585.538/0001-17</t>
  </si>
  <si>
    <t>mailto:RECEBIMENTOS@VITALWORK.COM.BR</t>
  </si>
  <si>
    <t>APENINOS</t>
  </si>
  <si>
    <t>F009604</t>
  </si>
  <si>
    <t>Gustavo Torres Gimenes Nunes</t>
  </si>
  <si>
    <t>F009605</t>
  </si>
  <si>
    <t>POSTO LEBLON LTDA</t>
  </si>
  <si>
    <t>97.550.180/0001-17</t>
  </si>
  <si>
    <t>POSTO LEBLON</t>
  </si>
  <si>
    <t>Cuiabá</t>
  </si>
  <si>
    <t>Sete</t>
  </si>
  <si>
    <t>F009606</t>
  </si>
  <si>
    <t>LEBLON - COMERCIO E TRANSPORTE DE COMBUSTIVEIS LTDA</t>
  </si>
  <si>
    <t>07.039.893/0001-28</t>
  </si>
  <si>
    <t>POSTO SOLARIS</t>
  </si>
  <si>
    <t>F009607</t>
  </si>
  <si>
    <t>LEONARDO CHAGAS DA SILVA</t>
  </si>
  <si>
    <t>59.090.098/0001-68</t>
  </si>
  <si>
    <t>leonardosilvac97@gmail.com</t>
  </si>
  <si>
    <t>DOUTORA HELOISA</t>
  </si>
  <si>
    <t>F009608</t>
  </si>
  <si>
    <t>FOGAÇA DE ALMEIDA SOLUÇÕES LTDA</t>
  </si>
  <si>
    <t>37542821/0001-60</t>
  </si>
  <si>
    <t>WPIMENTEL</t>
  </si>
  <si>
    <t>WILLIAMPS0810@GMAIL.COM</t>
  </si>
  <si>
    <t>F009609</t>
  </si>
  <si>
    <t>Raphael Carrillo Maronesi</t>
  </si>
  <si>
    <t>442.090.738-06</t>
  </si>
  <si>
    <t>F009610</t>
  </si>
  <si>
    <t>ROCHA DADOS LTDA</t>
  </si>
  <si>
    <t>64.962.607/0001-35</t>
  </si>
  <si>
    <t>F009611</t>
  </si>
  <si>
    <t>Nair Figueiredo Rocha</t>
  </si>
  <si>
    <t>F009612</t>
  </si>
  <si>
    <t>32.267.292/0061-50</t>
  </si>
  <si>
    <t>LOJA561</t>
  </si>
  <si>
    <t>CAPITAO ADAO CARVALHO</t>
  </si>
  <si>
    <t>F009613</t>
  </si>
  <si>
    <t>SMASHPOINTS TECNOLOGIA LTDA</t>
  </si>
  <si>
    <t>30.677.054/0001-57</t>
  </si>
  <si>
    <t>rafaela.leite@smash.gifts</t>
  </si>
  <si>
    <t>Conceição de Monte Alegre</t>
  </si>
  <si>
    <t>F009614</t>
  </si>
  <si>
    <t>ARCTICA SERVICOS EM TECNOLOGIA DE INFORMACAO LTDA</t>
  </si>
  <si>
    <t>35.429.594/0001-35</t>
  </si>
  <si>
    <t>daniel.kato@arctica.com.br</t>
  </si>
  <si>
    <t>F009615</t>
  </si>
  <si>
    <t>THIAGO DE ANDRADE SANTOS SERVICOS EM TECNOLOGIA LTDA</t>
  </si>
  <si>
    <t>65.203.740/0001-70</t>
  </si>
  <si>
    <t>thiago.andrade.santos00@gmail.com</t>
  </si>
  <si>
    <t>R CAVATTON</t>
  </si>
  <si>
    <t>F009616</t>
  </si>
  <si>
    <t>4V CONNECT SERVICOS DE INTERNET LTDA</t>
  </si>
  <si>
    <t>10.318.601/0001-09</t>
  </si>
  <si>
    <t>willians@4vconnect.com</t>
  </si>
  <si>
    <t>JUDITH ZUMKELLER</t>
  </si>
  <si>
    <t>F009617</t>
  </si>
  <si>
    <t>GUSTAVO OLIVEIRA GONCALVES CONSULTORIA EM TECNOLOGIA DA INFORMACAO LTDA</t>
  </si>
  <si>
    <t>65.292.100/0001-84</t>
  </si>
  <si>
    <t>gusta.goncalves@hotmail.com</t>
  </si>
  <si>
    <t>R GASPAR VIEGAS</t>
  </si>
  <si>
    <t>F009618</t>
  </si>
  <si>
    <t>DOUGLAS D A OLIVEIRA DESENVOLVIMENTO DE SOFTWARES LTDA</t>
  </si>
  <si>
    <t>54.174.896/0001-54</t>
  </si>
  <si>
    <t>douglasdennys45@gmail.com</t>
  </si>
  <si>
    <t>F009619</t>
  </si>
  <si>
    <t>KELVEN RAFAEL BRITO DE PINHO</t>
  </si>
  <si>
    <t>37.119.193/0001-04</t>
  </si>
  <si>
    <t>kelvenrafaelrbp@hotmail.com</t>
  </si>
  <si>
    <t>BERNARDO MANUEL</t>
  </si>
  <si>
    <t>F009620</t>
  </si>
  <si>
    <t>Thais Baptista Moreira</t>
  </si>
  <si>
    <t>032.176.621-05</t>
  </si>
  <si>
    <t>F009621</t>
  </si>
  <si>
    <t>ECX CARD ADMINISTRADORA E PROCESSADORA DE CARTÕES S/A</t>
  </si>
  <si>
    <t>71.225.700/0001-22</t>
  </si>
  <si>
    <t>ENG. LUIZ CARLOS BERRINI</t>
  </si>
  <si>
    <t>F009622</t>
  </si>
  <si>
    <t>Globalcode Tecnologia e Eventos Ltda.</t>
  </si>
  <si>
    <t>03.281.114/0001-45</t>
  </si>
  <si>
    <t>contato@globalcode.com.br</t>
  </si>
  <si>
    <t>F009623</t>
  </si>
  <si>
    <t>Heidrick &amp; Struggles Recrutamento Especializado LTDA</t>
  </si>
  <si>
    <t>10.646.584/0001-20</t>
  </si>
  <si>
    <t>fcotrim@heidrick.com</t>
  </si>
  <si>
    <t>F009624</t>
  </si>
  <si>
    <t>Bruno Vannucci Campos</t>
  </si>
  <si>
    <t>63.850.052/0001-77</t>
  </si>
  <si>
    <t>brunovcampos.dh@gmail.com</t>
  </si>
  <si>
    <t>Faustolo</t>
  </si>
  <si>
    <t>F009625</t>
  </si>
  <si>
    <t>Laura Widal &amp; Associados Treinamentos</t>
  </si>
  <si>
    <t>27.758.148/0001-</t>
  </si>
  <si>
    <t>contato@saltbr.com</t>
  </si>
  <si>
    <t>F009626</t>
  </si>
  <si>
    <t>COPY G ITAPUA</t>
  </si>
  <si>
    <t>57.771.595/0001-04</t>
  </si>
  <si>
    <t>COPY GLORIA ITAPUA</t>
  </si>
  <si>
    <t>ITAPUA@COPYGLORIA.COM.BR</t>
  </si>
  <si>
    <t>AV JAIR DE ANDRADE</t>
  </si>
  <si>
    <t>F009627</t>
  </si>
  <si>
    <t>Lucas Granemann de Lara</t>
  </si>
  <si>
    <t>111633259-02</t>
  </si>
  <si>
    <t>VPN SOLUÇOES EM TI LTDA</t>
  </si>
  <si>
    <t>04.821.224/0001-15</t>
  </si>
  <si>
    <t>VENHA PRA NUVEM</t>
  </si>
  <si>
    <t>financeiro@venhapranuvem.com.br</t>
  </si>
  <si>
    <t>MARCOS PENTEADO DE ULHOA RODRIGUES</t>
  </si>
  <si>
    <t>F009629</t>
  </si>
  <si>
    <t>ELIDA MARIA BORGES DA SILVA FONSECA TECNOLOGIA DA INFORMACAO LTDA</t>
  </si>
  <si>
    <t>55.291.644/0001-78</t>
  </si>
  <si>
    <t>elidamabsfonseca@gmail.com</t>
  </si>
  <si>
    <t>F009630</t>
  </si>
  <si>
    <t>PSL AUTOMACAO E TECNOLOGIA LTDA</t>
  </si>
  <si>
    <t>65.586.258/0001-67</t>
  </si>
  <si>
    <t>paulos4699@gmail.com</t>
  </si>
  <si>
    <t>DO PROJETISTA</t>
  </si>
  <si>
    <t>F009631</t>
  </si>
  <si>
    <t>RIBAS CONSULTORIA E ORGANIZACAO PESSOAL LTDA</t>
  </si>
  <si>
    <t>45.182.530/0001-36</t>
  </si>
  <si>
    <t>EDUARDO_RIBAS@UOL.COM.BR</t>
  </si>
  <si>
    <t>R ADIB AUADA</t>
  </si>
  <si>
    <t>F009632</t>
  </si>
  <si>
    <t>Asana, Inc</t>
  </si>
  <si>
    <t>633 Folsom Street</t>
  </si>
  <si>
    <t>CSU DIGITAL</t>
  </si>
  <si>
    <t>ENYGMA TECNOLOGIA EM INFORMATICA LTDA</t>
  </si>
  <si>
    <t>LC00001</t>
  </si>
  <si>
    <t>Receita de Venda de Dotz - Non Split Fee</t>
  </si>
  <si>
    <t>LC00002</t>
  </si>
  <si>
    <t>Receita de Venda de Dotz - Clube Dotz</t>
  </si>
  <si>
    <t>LC00003</t>
  </si>
  <si>
    <t>Receita de Venda de Dotz - Pré-Pago</t>
  </si>
  <si>
    <t>LC00004</t>
  </si>
  <si>
    <t>Receita de Resgate de Dotz - Split Fee e Projetos Especiais</t>
  </si>
  <si>
    <t>LC00005</t>
  </si>
  <si>
    <t>Receita de Resgate de Dotz - Non Split Fee</t>
  </si>
  <si>
    <t>LC00006</t>
  </si>
  <si>
    <t>Receita de Resgate de Dotz - Completa Dotz</t>
  </si>
  <si>
    <t>LC00007</t>
  </si>
  <si>
    <t>Receita de Resgate de Dotz - Clube Dotz</t>
  </si>
  <si>
    <t>LC00008</t>
  </si>
  <si>
    <t>Receita de Resgate de Dotz - Viaja</t>
  </si>
  <si>
    <t>LC00009</t>
  </si>
  <si>
    <t>Receita de Resgate de Dotz - Pré-Pago</t>
  </si>
  <si>
    <t>LC00010</t>
  </si>
  <si>
    <t>Receita de Resgate de Dotz a Faturar</t>
  </si>
  <si>
    <t>LC00011</t>
  </si>
  <si>
    <t>Receita Serviços - Comissão</t>
  </si>
  <si>
    <t>LC00012</t>
  </si>
  <si>
    <t>Receita Serviços de Marketing</t>
  </si>
  <si>
    <t>LC00013</t>
  </si>
  <si>
    <t>Receita de Expiração de Dotz - Non Split Fee</t>
  </si>
  <si>
    <t>LC00014</t>
  </si>
  <si>
    <t>Receita de Expiração de Dotz - Completa Dotz</t>
  </si>
  <si>
    <t>LC00015</t>
  </si>
  <si>
    <t>Receita de Expiração de Dotz - Clube Dotz</t>
  </si>
  <si>
    <t>LC00016</t>
  </si>
  <si>
    <t>Receita de Expiração de Dotz - Pré-Pago</t>
  </si>
  <si>
    <t>LC00017</t>
  </si>
  <si>
    <t>Receita Venda de Ativo Fixo</t>
  </si>
  <si>
    <t>LC00018</t>
  </si>
  <si>
    <t>Projeto Franquia - Receita de Venda de Dotz - Non Split Fee</t>
  </si>
  <si>
    <t>LC00019</t>
  </si>
  <si>
    <t>Projeto Franquia - Receita de Expiração de Dotz - Non Split Fee</t>
  </si>
  <si>
    <t>LC00020</t>
  </si>
  <si>
    <t>Custo de Troca Dotz</t>
  </si>
  <si>
    <t>LC00021</t>
  </si>
  <si>
    <t>(-) Cofins s/ Troca Dotz</t>
  </si>
  <si>
    <t>LC00022</t>
  </si>
  <si>
    <t>(-) Pis s/ Troca Dotz</t>
  </si>
  <si>
    <t>LC00023</t>
  </si>
  <si>
    <t>Arredondamento</t>
  </si>
  <si>
    <t>LC00024</t>
  </si>
  <si>
    <t>Resultado com Bonificação de Venda - BV Faturamento</t>
  </si>
  <si>
    <t>LC00025</t>
  </si>
  <si>
    <t>(-) Custo de Troca Promodotz</t>
  </si>
  <si>
    <t>LC00026</t>
  </si>
  <si>
    <t>Resultado com Bonificação de Venda - BV Abatimento</t>
  </si>
  <si>
    <t>LC00027</t>
  </si>
  <si>
    <t>Vendas Canceladas</t>
  </si>
  <si>
    <t>LC00028</t>
  </si>
  <si>
    <t>Pis - Vendas</t>
  </si>
  <si>
    <t>LC00029</t>
  </si>
  <si>
    <t>Cofins - Vendas</t>
  </si>
  <si>
    <t>LC00030</t>
  </si>
  <si>
    <t>Iss</t>
  </si>
  <si>
    <t>LC00031</t>
  </si>
  <si>
    <t>Pis - Serviços Prestados</t>
  </si>
  <si>
    <t>LC00032</t>
  </si>
  <si>
    <t>Cofins - Serviços Prestados</t>
  </si>
  <si>
    <t>LC00033</t>
  </si>
  <si>
    <t>(-) COFINS s/ Receitas Financeiras</t>
  </si>
  <si>
    <t>LC00034</t>
  </si>
  <si>
    <t>(-) PIS s/ Receitas Financeiras</t>
  </si>
  <si>
    <t>LC00035</t>
  </si>
  <si>
    <t>(-)Cofins Crédito Insumos</t>
  </si>
  <si>
    <t>LC00036</t>
  </si>
  <si>
    <t>(-)Pis Crédito Insumos</t>
  </si>
  <si>
    <t>LC00037</t>
  </si>
  <si>
    <t>Atualização Monetária</t>
  </si>
  <si>
    <t>LC00038</t>
  </si>
  <si>
    <t>Baixa de Provisão Contingências Cíveis</t>
  </si>
  <si>
    <t>LC00039</t>
  </si>
  <si>
    <t>Baixa de Provisão Contingências Trabalhista</t>
  </si>
  <si>
    <t>LC00040</t>
  </si>
  <si>
    <t>Descontos Concedidos</t>
  </si>
  <si>
    <t>LC00041</t>
  </si>
  <si>
    <t>Descontos Obtidos</t>
  </si>
  <si>
    <t>LC00042</t>
  </si>
  <si>
    <t>CAT - Outras Despesas</t>
  </si>
  <si>
    <t>LC00043</t>
  </si>
  <si>
    <t>CAT - Promodotz</t>
  </si>
  <si>
    <t>LC00044</t>
  </si>
  <si>
    <t>CAT - Promodotz Novo Modelo</t>
  </si>
  <si>
    <t>LC00045</t>
  </si>
  <si>
    <t>Cost Sharing - Dotz SA</t>
  </si>
  <si>
    <t>LC00046</t>
  </si>
  <si>
    <t>Despesas Comerciais</t>
  </si>
  <si>
    <t>LC00047</t>
  </si>
  <si>
    <t>Despesas de Amortização</t>
  </si>
  <si>
    <t>LC00048</t>
  </si>
  <si>
    <t>Despesas de Amortização Contratos Non Compete</t>
  </si>
  <si>
    <t>LC00049</t>
  </si>
  <si>
    <t>Despesas de Depreciação</t>
  </si>
  <si>
    <t>LC00050</t>
  </si>
  <si>
    <t>Despesas de Depreciação de Arrendamento</t>
  </si>
  <si>
    <t>LC00051</t>
  </si>
  <si>
    <t>Despesas Provisão Contingências Cíveis</t>
  </si>
  <si>
    <t>LC00052</t>
  </si>
  <si>
    <t>Despesas Provisão Contingências Trabalhista</t>
  </si>
  <si>
    <t>LC00053</t>
  </si>
  <si>
    <t>Juros sobre Empréstimo</t>
  </si>
  <si>
    <t>LC00054</t>
  </si>
  <si>
    <t>Juros sobre Parcelamentos de Impostos</t>
  </si>
  <si>
    <t>LC00055</t>
  </si>
  <si>
    <t>Juros sobre Empréstimo - Risco Sacado</t>
  </si>
  <si>
    <t>LC00056</t>
  </si>
  <si>
    <t>Juros Passivos</t>
  </si>
  <si>
    <t>LC00057</t>
  </si>
  <si>
    <t>Juros Service Agreement</t>
  </si>
  <si>
    <t>LC00058</t>
  </si>
  <si>
    <t>Juros sobre Arrendamento</t>
  </si>
  <si>
    <t>LC00059</t>
  </si>
  <si>
    <t>Juros Ativos</t>
  </si>
  <si>
    <t>LC00060</t>
  </si>
  <si>
    <t>Tarifa Bancária</t>
  </si>
  <si>
    <t>LC00061</t>
  </si>
  <si>
    <t>IOF</t>
  </si>
  <si>
    <t>LC00062</t>
  </si>
  <si>
    <t>Recebimento Cielo</t>
  </si>
  <si>
    <t>LC00063</t>
  </si>
  <si>
    <t>Outras Receitas</t>
  </si>
  <si>
    <t>LC00064</t>
  </si>
  <si>
    <t>Outras Despesas Financeiras</t>
  </si>
  <si>
    <t>LC00065</t>
  </si>
  <si>
    <t>Outras Receitas Financeiras</t>
  </si>
  <si>
    <t>LC00066</t>
  </si>
  <si>
    <t>Perda com Baixa de Títulos</t>
  </si>
  <si>
    <t>LC00067</t>
  </si>
  <si>
    <t>Promo Dotz</t>
  </si>
  <si>
    <t>LC00068</t>
  </si>
  <si>
    <t>Transferência Despesas Administrativas e Comerciais</t>
  </si>
  <si>
    <t>LC00069</t>
  </si>
  <si>
    <t>Provisão para Crédito de Liquidação Duvidosa</t>
  </si>
  <si>
    <t>LC00070</t>
  </si>
  <si>
    <t>Taxas Municipais, Estaduais e Federais</t>
  </si>
  <si>
    <t>LC00071</t>
  </si>
  <si>
    <t>Resultado Financeiro Instrumentos Derivativos</t>
  </si>
  <si>
    <t>LC00072</t>
  </si>
  <si>
    <t>Rendimentos de Aplicação Financeira</t>
  </si>
  <si>
    <t>LC00073</t>
  </si>
  <si>
    <t>Indenizações Clientes</t>
  </si>
  <si>
    <t>LC00074</t>
  </si>
  <si>
    <t>Indenizações Outros</t>
  </si>
  <si>
    <t>LC00075</t>
  </si>
  <si>
    <t>Multas Fiscais</t>
  </si>
  <si>
    <t>LC00076</t>
  </si>
  <si>
    <t>Equivalencia Patrimonial</t>
  </si>
  <si>
    <t>LC00077</t>
  </si>
  <si>
    <t>Imposto de Renda PJ</t>
  </si>
  <si>
    <t>LC00078</t>
  </si>
  <si>
    <t>Contribuição Social</t>
  </si>
  <si>
    <t>LC00079</t>
  </si>
  <si>
    <t>Locação de Máquinas e Equipamentos</t>
  </si>
  <si>
    <t>LC00080</t>
  </si>
  <si>
    <t>Depreciação Locação de Equipamentos de Informática</t>
  </si>
  <si>
    <t>LC00081</t>
  </si>
  <si>
    <t>Licenças</t>
  </si>
  <si>
    <t>LC00082</t>
  </si>
  <si>
    <t>ISS Importação</t>
  </si>
  <si>
    <t>LC00086</t>
  </si>
  <si>
    <t>Créditos Extemporaneos</t>
  </si>
  <si>
    <t>LC00088</t>
  </si>
  <si>
    <t>Depósito Recursal</t>
  </si>
  <si>
    <t>LC00093</t>
  </si>
  <si>
    <t>Partes relacionadas  - Dotz Pay</t>
  </si>
  <si>
    <t>LC00094</t>
  </si>
  <si>
    <t>Partes relacionadas Noverde</t>
  </si>
  <si>
    <t>LC00096</t>
  </si>
  <si>
    <t>Outras Provisões</t>
  </si>
  <si>
    <t>LC00102</t>
  </si>
  <si>
    <t>LC00112</t>
  </si>
  <si>
    <t>ALEXANDRE GONÇALVES</t>
  </si>
  <si>
    <t>OUTROS</t>
  </si>
  <si>
    <t>CAPEX</t>
  </si>
  <si>
    <t>LC00113</t>
  </si>
  <si>
    <t>Promodotz</t>
  </si>
  <si>
    <t>LC00114</t>
  </si>
  <si>
    <t>Provisão Bônus e PLR</t>
  </si>
  <si>
    <t>Cred. extemp</t>
  </si>
  <si>
    <t>PROVISÃO Moss e Alvarez Marsal</t>
  </si>
  <si>
    <t>Saldo da conta</t>
  </si>
  <si>
    <t>Zurich Seguros</t>
  </si>
  <si>
    <t>PROFIC ACCOUNTING &amp; CONSULTING LTDA</t>
  </si>
  <si>
    <t>MZ CONSULT - SERVICOS E NEGOCIOS LTDA</t>
  </si>
  <si>
    <t>ERNST &amp; YOUNG AUDITORES INDEPENDENTES S/S</t>
  </si>
  <si>
    <t>ITAU CORRETORA DE VALORES S/A</t>
  </si>
  <si>
    <t>B3 S.A. - BRASIL, BOLSA, BALCAO</t>
  </si>
  <si>
    <t>POWER FINANCIAL DO BRASIL S.A</t>
  </si>
  <si>
    <t>BW DOCUMENTOS LEGAIS E SERVICOS DE TECNOLOGIA LTDA</t>
  </si>
  <si>
    <t>TORRE DE BABEL SERVICOS DE TRADUCOES JURIDICAS LTDA.</t>
  </si>
  <si>
    <t>QUATA CONFIDENCE CAPITAL ASSESSORIA FINANCEIRA LTDA</t>
  </si>
  <si>
    <t>TA IDIOMAS LTDA</t>
  </si>
  <si>
    <t>DOTZ S/A</t>
  </si>
  <si>
    <t>TARGET SERVICOS TECNICOS LTDA</t>
  </si>
  <si>
    <t>LD TRANSLATIONS EIRELI</t>
  </si>
  <si>
    <t>SIMPSON THACHER &amp; BARTLETT LLP CONSULTORES EM DIREITO ESTRANGEIRO / DIREITO NORTE-AMERICANO</t>
  </si>
  <si>
    <t>CORREIA, FLEURY, GAMA E SILVA SOCIEDADE DE ADVOGADOS</t>
  </si>
  <si>
    <t>CAMARA DE COMERCIO BRASIL CANADA</t>
  </si>
  <si>
    <t>GUSTAVO GONZALEZ ADVOGADOS</t>
  </si>
  <si>
    <t>BDO RCS GESTAO EMPRESARIAL LTDA</t>
  </si>
  <si>
    <t>TOWERS WATSON CONSULTORIA LTDA</t>
  </si>
  <si>
    <t>DAVIS POLK &amp; WARDWELL CONSULTORES EM DIREITO ESTRANGEIRO / DIREITO NORTE-AMERICANO,</t>
  </si>
  <si>
    <t>ACCOUNTFY SERVIÇO DE SOFTWARE LTDA</t>
  </si>
  <si>
    <t>BTG PACTUAL CORRETORA DE TITULOS E VALORES MOBILIARIOS S.A</t>
  </si>
  <si>
    <t>XTPG SISTEMAS DE INFORMACOES LTDA</t>
  </si>
  <si>
    <t>BMG Seguros S.A.</t>
  </si>
  <si>
    <t>JA Forte Tecnologia</t>
  </si>
  <si>
    <t>ROBERTO TEIXEIRA ARMIJO JUNIOR 12796780899</t>
  </si>
  <si>
    <t>Pinheiro Guimarães</t>
  </si>
  <si>
    <t>RSM BRASIL BPS SERVICOS CONTABEIS LTDA</t>
  </si>
  <si>
    <t>JUST TRADUCOES S.S. LTDA</t>
  </si>
  <si>
    <t>SOUL CAPITAL CONSULTORIA E SERVICOS FINANCEIROS LTDA.</t>
  </si>
  <si>
    <t>AIG SEGUROS BRASIL S.A.</t>
  </si>
  <si>
    <t>LIBERTY SEGUROS S/A</t>
  </si>
  <si>
    <t>HIGASI CONTABILIDADE S/S - EPP</t>
  </si>
  <si>
    <t>CHADE E ADVOGADOS ASSOCIADOS</t>
  </si>
  <si>
    <t>MAZARS AUDITORES INDEPENDENTES - SOCIEDADE SIMPLES LTDA</t>
  </si>
  <si>
    <t>Big Data Soluções em Tecnologia de Informatica SA</t>
  </si>
  <si>
    <t>ABA SERVIÇOS DE TREINAMENTO E APRESENTAÇÃO LTDA</t>
  </si>
  <si>
    <t>YPO INC.</t>
  </si>
  <si>
    <t>STS CONSULTORIA EMPRESARIAL LTDA</t>
  </si>
  <si>
    <t>CARECA EVENTOS E PROMOÇÕES LTDA</t>
  </si>
  <si>
    <t>CEAN CARLOS SILVA COSTA</t>
  </si>
  <si>
    <t>Fingage Negócios e Soluções LTDA</t>
  </si>
  <si>
    <t>LABEO FINANCE CONSULTORIA EMPRESARIAL LTDA</t>
  </si>
  <si>
    <t>FREITAS FERRAZ CAPURUCO BRAICHI RICCIO SOCIEDADE DE ADVOGADOS</t>
  </si>
  <si>
    <t>NH SOLUTION MARKET LTDA</t>
  </si>
  <si>
    <t>RCM SOLUCOES EM GESTAO EMPRESARIAL LTDA</t>
  </si>
  <si>
    <t>NO CONTROLE CONSULTING LTDA</t>
  </si>
  <si>
    <t>RENTAL- BUS LOCACOES E EVENTOS LTDA</t>
  </si>
  <si>
    <t>WKG Servicos Administrativos Ltda</t>
  </si>
  <si>
    <t>REDASSET GESTAO DE RECURSOS LTDA</t>
  </si>
  <si>
    <t>Sulamerica Companhia de seguro saude</t>
  </si>
  <si>
    <t>JUAN SEBASTIAN ARES PEREIRA</t>
  </si>
  <si>
    <t>BR PARTNERS ASSESSORIA FINANCEIRA LTDA</t>
  </si>
  <si>
    <t>RED FUNDO DE INVESTIMENTO EM DIREITOS CREDITORIOS REAL LP DE RESPONSABILIDADE LIMITADA</t>
  </si>
  <si>
    <t>BEST - BRAZIL ENGAGEMENT SERVICES AND TRAINING LTDA.</t>
  </si>
  <si>
    <t>COMPANHIA BRASILEIRA DE SERVIÇOS DE MARKETING</t>
  </si>
  <si>
    <t>E J DENTELLO SERVICOS ADMINISTRATIVOS LTDA</t>
  </si>
  <si>
    <t>Isabela Ribeiro Vaz Alves</t>
  </si>
  <si>
    <t>VORTX SERVICOS FIDUCIARIOS LTDA.</t>
  </si>
  <si>
    <t>INTERACAO AUTOMACAO E COMERCIO</t>
  </si>
  <si>
    <t>SLP CONSULTORIA E TREINAMENTO LTDA ME</t>
  </si>
  <si>
    <t>PROTEA CONSULTORIA LTDA</t>
  </si>
  <si>
    <t>Casa Coworking Apoio Admiministrativo Ltda-ME</t>
  </si>
  <si>
    <t>ALIANCA DO BRASIL SEGUROS S/A.</t>
  </si>
  <si>
    <t>WQV Wellness Qualidade de Vida LTDA</t>
  </si>
  <si>
    <t>Mello e Torres Sociedade de Advogados</t>
  </si>
  <si>
    <t>CONDOMINIO CENTENARIO PLAZA</t>
  </si>
  <si>
    <t>GAFISA CONSTRUTORA LTDA</t>
  </si>
  <si>
    <t>TKIV HIGIENE E COMERCIO LTDA</t>
  </si>
  <si>
    <t>KELT SERVICOS LTDA</t>
  </si>
  <si>
    <t>GOMES D'ELIA EQUIPAMENTOS DE HIGIENE LTDA</t>
  </si>
  <si>
    <t>GERMATEL TELECOMUNICACOES LTDA</t>
  </si>
  <si>
    <t>NPK ESTACIONAMENTOS LTDA</t>
  </si>
  <si>
    <t>CARMEM MARIA ANDREANI</t>
  </si>
  <si>
    <t>OPEA SECURITIZADORA S.A</t>
  </si>
  <si>
    <t>ÁGUA ESPRAIADA COM. BEBIDAS LTDA</t>
  </si>
  <si>
    <t>SOS Clean Limpeza de Estofados Ltda</t>
  </si>
  <si>
    <t>ELETROPAULO METROPOLITANA ELETRICIDADE DE SAO PAULO S.A.</t>
  </si>
  <si>
    <t>FAR SOLUÇOES INTEGRADAS</t>
  </si>
  <si>
    <t>Fabio de Jesus Andrade Santos</t>
  </si>
  <si>
    <t>KFG Energia Solar LTDA.</t>
  </si>
  <si>
    <t>EDITEC COMÉRCIO, INSTALAÇÃO E MANUTENÇÃO DE EQUIPAMENTOS LTDA</t>
  </si>
  <si>
    <t>Bernardo Luca Mascarenhas e Marques Apoio Administrativo</t>
  </si>
  <si>
    <t>KROSS IMPRESSOES E SINALIZACOES LTDA</t>
  </si>
  <si>
    <t>EDITORA GLOBO S/A</t>
  </si>
  <si>
    <t>REDASSET GESTAO DE RECURSOS LTDA.</t>
  </si>
  <si>
    <t>BYTEDANCE BRASIL TECNOLOGIA LTDA.</t>
  </si>
  <si>
    <t>ALEXANDRE AUGUSTO ARCARO 2° TP CNPJ: 59.954.578/0001-20</t>
  </si>
  <si>
    <t>JOSE CARLOS ALVES-01CP-CNPJ:59.579.284/0001-65</t>
  </si>
  <si>
    <t>JOSE OTAVIO DOS SANTOS PINTO-10CP-CNPJ:59.950.535/0001-76</t>
  </si>
  <si>
    <t>JOSE ROBERTO FERREIRA GOUVEIA-08CP-CNPJ:59.943.043/0001-53</t>
  </si>
  <si>
    <t>MARCOS CLARO DA SILVA  7 TPLT - CNPJ 60.048.196/0001-16</t>
  </si>
  <si>
    <t>RUBEM GARCIA-05CP-CNPJ:60.048.261/0001-03</t>
  </si>
  <si>
    <t>CLAUDIO MARCAL FREIRE-03CP-CNPJ:54.198.908/0001-80</t>
  </si>
  <si>
    <t>RICARDO RAGE FERRO - 6 TABELIAO DE PROTESTO DE LETRAS E TITUL</t>
  </si>
  <si>
    <t>ANDRE DECHICHI GROSSI - 4º C.P - CNPJ 59.945.840/0001-70</t>
  </si>
  <si>
    <t>VLADIMIR SEGALLA AFANASIEFF - SETIMO OF DE REG. TIT E DOC. E</t>
  </si>
  <si>
    <t>MARCO ANTONIO VIEIRA ARTES GRAFICAS E BRINDES</t>
  </si>
  <si>
    <t>THIAGO PEDRO PAGLIUCA DOS SANTOS - 10º RTDCPJ - CAPITAL - CNP</t>
  </si>
  <si>
    <t>ROBSON DE ALVARENGA-04RC-CNPJ:15.141.653/0001-68</t>
  </si>
  <si>
    <t>BR PARTNERS MERCADOS DE CAPITAIS LTDA</t>
  </si>
  <si>
    <t>MAGNA ADVOGADOS E ASSOCIADOS</t>
  </si>
  <si>
    <t>SOS CLEAN LIMPEZA DE ESTOFADOS LTDA</t>
  </si>
  <si>
    <t>INT.PAULO ROBERTO DE CARVALHO REGO-OIT CART DE REG DE TIT E D</t>
  </si>
  <si>
    <t>ALFREDO CRISTIANO CARVALHO HOMEM  GRTD CNPJ: 68157387/0001-28</t>
  </si>
  <si>
    <t>27.352.324 ADRIANGELO DE SOUZA BIANCO</t>
  </si>
  <si>
    <t>CANDIDO MARTINS SOCIEDADE DE ADVOGADOS</t>
  </si>
  <si>
    <t>Candido Martins Sociedade de Advogados</t>
  </si>
  <si>
    <t>Alves e Castro Advogados Associados</t>
  </si>
  <si>
    <t>SOVOS COMPLIANCE DESENVOLVIMENTO DE SISTEMAS LTDA</t>
  </si>
  <si>
    <t>LOJAN PABLOA ALEXANDRE GARCIA DA SILVA</t>
  </si>
  <si>
    <t>GUSTAVO FERREIRA PEGORARO</t>
  </si>
  <si>
    <t>SAP BRASIL LTDA</t>
  </si>
  <si>
    <t>TAXTEAM CONSULTORIA E TECNOLOGIA TRIBUTARIA LTDA</t>
  </si>
  <si>
    <t>Okai Tecnologia Ltda</t>
  </si>
  <si>
    <t>ANDRE LUIZ PINHEIRO MARTINS 09569389737</t>
  </si>
  <si>
    <t>Real e Benemerita Associação Portuguesa de beneficiencia</t>
  </si>
  <si>
    <t>HEIDRICK &amp; STRUGGLES RECRUTAMENTO ESPECIALIZADO LTDA.</t>
  </si>
  <si>
    <t>GRANT THORNTON AUDITORES INDEPENDENTES LTDA</t>
  </si>
  <si>
    <t>CSU DIGITAL S.A.</t>
  </si>
  <si>
    <t>GRANNO D'ORO IMPORTAÇÃO, EXPOR</t>
  </si>
  <si>
    <t>Banco do Brasil | Consultoria | Waiver 03/2025</t>
  </si>
  <si>
    <t>Seguro Fiança Locação do Escritório.</t>
  </si>
  <si>
    <t>Moss e Alvarez Marsal</t>
  </si>
  <si>
    <t>GRANT THORNTON</t>
  </si>
  <si>
    <t>Endereço de cobrança padrão</t>
  </si>
  <si>
    <t>Endereço de cobrança: cidade</t>
  </si>
  <si>
    <t>Endereço de cobrança: distrito</t>
  </si>
  <si>
    <t>CNPJ/CPF</t>
  </si>
  <si>
    <t>QI SOCIEDADE DE CREDITO DIRETO S.A.</t>
  </si>
  <si>
    <t>C000002</t>
  </si>
  <si>
    <t>FUNDO DE INVESTIMENTO EM DIREITOS CREDIT EMPIRICA NOVERDE CRED PESSOAL</t>
  </si>
  <si>
    <t>RIZA NOVERDE CDC - FUNDO DE INVESTIMENTO EM DIREITOS CREDITORIOS</t>
  </si>
  <si>
    <t>SUPERSIM ANALISE DE DADOS E CORRESPONDENTE BANCARIO LTDA.</t>
  </si>
  <si>
    <t>C000005</t>
  </si>
  <si>
    <t>BMP SOCIEDADE DE CREDITO DIRETO S.A</t>
  </si>
  <si>
    <t>BANCO DIGIO S.A.</t>
  </si>
  <si>
    <t>C000007</t>
  </si>
  <si>
    <t>REDE MAIS SAUDE LTDA</t>
  </si>
  <si>
    <t>JEITTO INSTITUICAO DE PAGAMENTO LTDA</t>
  </si>
  <si>
    <t>LH1010 SERVICOS CORRESPONDENTE BANCARIO LTDA</t>
  </si>
  <si>
    <t>DOTZFIN FUNDO DE INVESTIMENTO EM DIREITOS CREDITORIOS-RESPONSABILIDADE LTDA</t>
  </si>
  <si>
    <t>JUVO BRASIL TECNOLOGIA LTDA.</t>
  </si>
  <si>
    <t>FACIO PAGAMENTOS LTDA</t>
  </si>
  <si>
    <t>RESGATA AI NEGOCIOS LTDA</t>
  </si>
  <si>
    <t>C000016</t>
  </si>
  <si>
    <t>KOIN ADMINISTRADORA DE CARTOES E MEIOS DE PAGAMENTO SA</t>
  </si>
  <si>
    <t>GOOROO CREDITO E COBRANCA LTDA</t>
  </si>
  <si>
    <t>C000018</t>
  </si>
  <si>
    <t>FUNDO DE INVESTIMENTO EM DIREITOS CREDITORIOS EMPIRICA LAUNCHPAD</t>
  </si>
  <si>
    <t>FUNDO DE INVEST COTAS DOTZ NOVERDE FIDC RESPONSABILIDADE LTDA</t>
  </si>
  <si>
    <t>C000020</t>
  </si>
  <si>
    <t>FUNDO DE INVEST EM DIREITOS CREDIT DOTZ NOVERDE-RESPONSABILIDADE LTDA</t>
  </si>
  <si>
    <t>Conductor Tecnologia S.A.</t>
  </si>
  <si>
    <t>NR-7 COMUNICAÇÃO LTDA - EPP</t>
  </si>
  <si>
    <t>ASSOCIACAO BRASILEIRA DE CREDITO DIGITAL - ABCD</t>
  </si>
  <si>
    <t>HENRIQUE MINTO 29624994811</t>
  </si>
  <si>
    <t>CALLIX TECNOLOGIA E TELECOMUNICACOES S.A.</t>
  </si>
  <si>
    <t>RANKMYAPP SOFTWARE E SERVICOS DE INTERNET S.A.</t>
  </si>
  <si>
    <t>BRUNO BORIS SOCIEDADE DE ADVOGADOS</t>
  </si>
  <si>
    <t>EASYC PROMOTORA DE SERVICOS FINANCEIROS E CORRETAGEM DE SEGUROS ONLINE LTDA</t>
  </si>
  <si>
    <t>RECUPERI TECNOLOGIA E GESTAO DE CREDITOS LTDA.</t>
  </si>
  <si>
    <t>C.C. DE ABREU</t>
  </si>
  <si>
    <t>UNITFOUR TECNOLOGIA DA INFORMACAO LTDA</t>
  </si>
  <si>
    <t>ALL SOLUCOES DIGITAIS LTDA</t>
  </si>
  <si>
    <t>L2 DESIGN DE PRODUTOS DIGITAIS LTDA</t>
  </si>
  <si>
    <t>REC SS PINHEIROS EMPREENDIMENTOS S.A.</t>
  </si>
  <si>
    <t>PP PROMOTORA DE VENDAS S.A.</t>
  </si>
  <si>
    <t>GUPY TECNOLOGIA EM RECRUTAMENTO LTDA</t>
  </si>
  <si>
    <t>TOZZINI,FREIRE,TEIXEIRA,E SILVA ADVOGADOS</t>
  </si>
  <si>
    <t>SWILE DO BRASIL S.A.</t>
  </si>
  <si>
    <t>EMC TECNOLOGIA LTDA</t>
  </si>
  <si>
    <t>DECALI GESTAO DE QUALIDADE LTDA</t>
  </si>
  <si>
    <t>ODONTOPREV S.A.</t>
  </si>
  <si>
    <t>ÓBVIO BRASIL SOFTWARE E SERVIÇOS LTDA</t>
  </si>
  <si>
    <t>VANZAK LABS MARKETING E SOLUCOES DIGITAIS LTDA</t>
  </si>
  <si>
    <t>ELVENWORKS SOLUCOES EM TECNOLOGIA LTDA</t>
  </si>
  <si>
    <t>PROVU SERVICOS DE ADMINISTRACAO E CORRESPONDENTE BANCARIO S.A.</t>
  </si>
  <si>
    <t>AUTOMATIZACOES SECULO XXI TRATAMENTO DE DADOS S.A.</t>
  </si>
  <si>
    <t>RD GESTAO E SISTEMAS S.A.</t>
  </si>
  <si>
    <t>SAFETEC INFORMATICA LTDA</t>
  </si>
  <si>
    <t>BOA VISTA SERVICOS S.A.</t>
  </si>
  <si>
    <t>RGC FENIX APOIO DE DOCUMENTACOES LTDA</t>
  </si>
  <si>
    <t>CONFIRP CONTABILIDADE LTDA</t>
  </si>
  <si>
    <t>GRAZIELLA DE ARAUJO LUZINI 41987556801</t>
  </si>
  <si>
    <t>GOOGLE CLOUD BRASIL COMPUTACAO E SERVICOS DE DADOS LTDA.</t>
  </si>
  <si>
    <t>JB - AGENCIAMENTO DE SERVICOS E NEGOCIOS EM GERAL LTDA</t>
  </si>
  <si>
    <t>QUANTO CONSULTORIA E SERVICOS FINANCEIROS LTDA</t>
  </si>
  <si>
    <t>LOGGI TECNOLOGIA LTDA.</t>
  </si>
  <si>
    <t>CLICKSIGN GESTAO DE DOCUMENTOS S/A</t>
  </si>
  <si>
    <t>MONGERAL AEGON SEGUROS E PREVIDENCIA S/A</t>
  </si>
  <si>
    <t>NETI SOLUCOES TECNOLOGICAS LTDA</t>
  </si>
  <si>
    <t>EMPIRICA INVESTIMENTOS GESTAO DE RECURSOS LTDA</t>
  </si>
  <si>
    <t>CENTRO DE INTEGRACAO EMPRESA ESCOLA CIE E</t>
  </si>
  <si>
    <t>TD SYNNEX BRASIL LTDA</t>
  </si>
  <si>
    <t>LEMIT TECNOLOGIA DA INFORMACAO LTDA</t>
  </si>
  <si>
    <t>BRUNO DA ROCHA CASTRO 32671162871</t>
  </si>
  <si>
    <t>RGS PARTNERS ASSESSORIA FINANCEIRA LTDA</t>
  </si>
  <si>
    <t>MFP PRODUCOES AUDIOVISUAIS LTDA</t>
  </si>
  <si>
    <t>REMAR COMERCIO IMPORTACAO EXPORTACAO E PRESTACAO DE SERVICOS DE INFORMATICA LTDA</t>
  </si>
  <si>
    <t>COMPANHIA GLOBAL DE SOLUCOES E INSTITUICAO DE PAGAMENTO S.A.</t>
  </si>
  <si>
    <t>CAFE TIVO CAFETERIA E CONFEITARIA LTDA</t>
  </si>
  <si>
    <t>TRANSOCEANIC AGENCIA DE VIAGENS E TURISMO LTDA</t>
  </si>
  <si>
    <t>DROZ TECNOLOGIA DA INFORMACAO LTDA</t>
  </si>
  <si>
    <t>EXTO BRASIL SERVICOS DE ASSESSORIA E COBRANCAS LTDA</t>
  </si>
  <si>
    <t>SAOC CONSULTORIA EM SEGURANCA E SAUDE DO TRABALHO LTDA</t>
  </si>
  <si>
    <t>FACI.LY SOLUCOES E TECNOLOGIA LTDA.</t>
  </si>
  <si>
    <t>TRACKSALE INTERNET LTDA</t>
  </si>
  <si>
    <t>AME DIGITAL BRASIL INSTITUICAO DE PAGAMENTO LTDA</t>
  </si>
  <si>
    <t>SERASA S.A</t>
  </si>
  <si>
    <t>ECOBONUZ MARKETING E FIDELIDADE S/A</t>
  </si>
  <si>
    <t>MOBILLS LABS SOLUCOES EM TECNOLOGIA LTDA</t>
  </si>
  <si>
    <t>CONTAAZUL SOFTWARE LTDA</t>
  </si>
  <si>
    <t>MODE ANALYTICS, INC</t>
  </si>
  <si>
    <t>FIGMA, INC</t>
  </si>
  <si>
    <t>AMAZON AWS SERVICOS BRASIL LTDA</t>
  </si>
  <si>
    <t>ATLASSIAN PTY LTD</t>
  </si>
  <si>
    <t>SLACK TECHNOLOGIES LIMITED</t>
  </si>
  <si>
    <t>D.C.G. SANTADE</t>
  </si>
  <si>
    <t>LUIS FELIPE DE CAMARGO ROGIERI 26024703848</t>
  </si>
  <si>
    <t>F DE M CLARO CORRETAGEM DE SEGUROS DE VIDA</t>
  </si>
  <si>
    <t>JULIANO LUIZ FERNANDES TECNOLOGIA DA INFORMACAO</t>
  </si>
  <si>
    <t>MURILO ORANGES TEIXEIRA APOIO ADMINISTRATIVO</t>
  </si>
  <si>
    <t>CANUTTOS TECNOLOGIA LTDA</t>
  </si>
  <si>
    <t>MARIANA FRANCISCHELLI MARTECH SERVICOS DE MARKETING LIMITADA</t>
  </si>
  <si>
    <t>HILTON JR SERVICOS ADMINISTRATIVOS E APOIO LTDA</t>
  </si>
  <si>
    <t>RIBRI CONSULTORIA E PARTICIPACOES LTDA</t>
  </si>
  <si>
    <t>Pipefy, Inc.</t>
  </si>
  <si>
    <t>Adobe Systems Software Ireland Ltd</t>
  </si>
  <si>
    <t>ReadMe.io.CO</t>
  </si>
  <si>
    <t>UTM TECNOLOGIA DA INFORMACAO LTDA</t>
  </si>
  <si>
    <t>JULIO CESAR CORAZIN</t>
  </si>
  <si>
    <t>FINANZERO BRASIL SERVICOS ONLINE LTDA</t>
  </si>
  <si>
    <t>AMIL ASSISTENCIA MEDICA INTERNACIONAL S.A.</t>
  </si>
  <si>
    <t>VICENZITO EMILIANO DOS SANTOS 22525051840</t>
  </si>
  <si>
    <t>CREDITS BRASIL GESTAO E INTELIGENCIA DE DADOS LTDA</t>
  </si>
  <si>
    <t>INSTITUTO DE ESTUDOS DE PROTESTO DE TITULOS DO BRASIL - SECAO SÃO PAULO - IEPTB - SP</t>
  </si>
  <si>
    <t>LECCA CRÉDITO, FINANCIAMENTO E INVESTIMENTOS S/A</t>
  </si>
  <si>
    <t>PARLA CONTACT CENTER S.A.</t>
  </si>
  <si>
    <t>PLUSDIN TECNOLOGIA E INFORMACAO LTDA</t>
  </si>
  <si>
    <t>BMP SOCIEDADE DE CREDITO AO MICROEMPREENDEDOR E A EMPRESA DE PEQUENO PORTE LTDA</t>
  </si>
  <si>
    <t>SUPERSIM ANALISE DE DADOS E CORRESPONDENTE BANCARIO LTDA</t>
  </si>
  <si>
    <t>SCORA TECNOLOGIA LTDA</t>
  </si>
  <si>
    <t>SENTRY</t>
  </si>
  <si>
    <t>ZENDESK, INC</t>
  </si>
  <si>
    <t>FCAMARA CONSULTORIA E FORMACAO EM INFORMATICA LTDA      FCAMARA CONSULTORIA E FORMACAO EM INFORMATIC</t>
  </si>
  <si>
    <t>GUIABOLSO FINANCAS CORRESPONDENTE BANCARIO E SERVICO</t>
  </si>
  <si>
    <t>MICROSOFT DO BRASIL IMPORTACAO E COMERCIO DE SOFTWARE E VIDEOGAME</t>
  </si>
  <si>
    <t>QI SOCIEDADE DE CRÉDITO DIRETO S.A.</t>
  </si>
  <si>
    <t>AYMORÉ CRÉDITO, FINANCIAMENTO E INVESTIMENTO S.A.</t>
  </si>
  <si>
    <t>L2 OUTSOURCING E CONSULTORIA DE PRODUTOS DIGITAIS LTDA</t>
  </si>
  <si>
    <t>Uptime Robot Service Provider Ltd.</t>
  </si>
  <si>
    <t>Protoio Inc, Overflow</t>
  </si>
  <si>
    <t>GoDaddy Way</t>
  </si>
  <si>
    <t>Visioncom Tecnologia da Informação Ltda</t>
  </si>
  <si>
    <t>BECKER, BRUZZI &amp; LAMEIRÃO ADVOGADOS</t>
  </si>
  <si>
    <t>Barcellos Tucunduva Advogados</t>
  </si>
  <si>
    <t>Consumidor Positivo Ltda</t>
  </si>
  <si>
    <t>CBSM - Cia Brasileira de Soluções de Marketing</t>
  </si>
  <si>
    <t>Leonardo Miranda Demantova</t>
  </si>
  <si>
    <t>Gestora de Inteligência de Crédito S.A.</t>
  </si>
  <si>
    <t>JUCA INTERMEDIACOES E SERVICOS LTDA</t>
  </si>
  <si>
    <t>Eduardo Feitosa Teixeira</t>
  </si>
  <si>
    <t>SUITER ASSESSORIA EMPRESARIAL LTDA</t>
  </si>
  <si>
    <t>Feliphi de Moraes Claro</t>
  </si>
  <si>
    <t>BERNARDO LUCA MASCARENHAS E MARQUES APOIO</t>
  </si>
  <si>
    <t>PONTAL SERVICOS EM COMUNICACAO DIGITAL LTDA</t>
  </si>
  <si>
    <t>Mariana C Barbon</t>
  </si>
  <si>
    <t>Giovanna Passos B Nesterick</t>
  </si>
  <si>
    <t>Joao Vitor de Moraes Leme</t>
  </si>
  <si>
    <t>Matheus de Oliveira Felipe</t>
  </si>
  <si>
    <t>Yuri Silveira Pereira</t>
  </si>
  <si>
    <t>Rafael Brito Gibrail</t>
  </si>
  <si>
    <t>Caio Krueger Nunes</t>
  </si>
  <si>
    <t>Gustavo Cesar Maia</t>
  </si>
  <si>
    <t>APLIC TECNOLOGIA E SERVICOS S.A</t>
  </si>
  <si>
    <t>MESSAGE CENTER SOLUCOES E TECNOLOGIA LTDA</t>
  </si>
  <si>
    <t>Vaz, Buranello, Shingaki e Oioli Sociedade de Advogados</t>
  </si>
  <si>
    <t>LIFTCRED SECURITIZADORA DE CRÉDITOS FINANCEIROS S.A.</t>
  </si>
  <si>
    <t>NEGOCIE AGORA SERVIÇOS E COBRANÇA LTDA</t>
  </si>
  <si>
    <t>MORAIS ADVOGADOS ASSOCIADOS</t>
  </si>
  <si>
    <t>JOYO TECNOLOGIA BRASIL LTDA KWAI</t>
  </si>
  <si>
    <t>PROVENIR BRASIL LTDA</t>
  </si>
  <si>
    <t>HARPIA INTELIGENCIA EM COBRANCA E CALL CENTER LTDA</t>
  </si>
  <si>
    <t>UPTAL INSTITUIÇÃO DE PAGAMENTOS LTDA</t>
  </si>
  <si>
    <t>TERRA NETWORKS BRASIL LTDA.</t>
  </si>
  <si>
    <t>Foregon S.A.</t>
  </si>
  <si>
    <t>CENARIO CAPITAL LTDA</t>
  </si>
  <si>
    <t>TRAVESSIA SECURITIZADORA DE CREDITOS MERCANTIS XIII S.A.</t>
  </si>
  <si>
    <t>EZ AGÊNCIA LIVE EXPERIENCE LTDA</t>
  </si>
  <si>
    <t>Mello Tecnologia e Servicos LTDA</t>
  </si>
  <si>
    <t>FUNDO DE INVESTIMENTO EM DIREITOS CREDITÓRIOS MULTISEGMENTOS NPL IPANEMA VI RESPONSABILIDADE LIMITAD</t>
  </si>
  <si>
    <t>Focaccia, Amaral e Lamonica Sociedade de Advogados</t>
  </si>
  <si>
    <t>Celcoin Instituição de Pagamento S.A</t>
  </si>
  <si>
    <t>FUNDO DE INVESTIMENTO EM DIREITOS CREDITORIOS NAO PADRONIZADOS NPL II</t>
  </si>
  <si>
    <t>Welton Felix dos Santos</t>
  </si>
  <si>
    <t>Edison Martins da Silva</t>
  </si>
  <si>
    <t>Daniel Hayakawa Kamo</t>
  </si>
  <si>
    <t>Patrick Coronado Isidoro da Silva</t>
  </si>
  <si>
    <t>Paulo Aquino Cichetto</t>
  </si>
  <si>
    <t>AIBR INSTITUICAO DE PAGAMENTO LTDA.</t>
  </si>
  <si>
    <t>MANAH MARKETING DIGITAL LTDA.</t>
  </si>
  <si>
    <t>Ana Beatriz Pinheiro Guerra</t>
  </si>
  <si>
    <t>Partes Relacionadas CBSM</t>
  </si>
  <si>
    <t>FLUXO DIRECIONAL</t>
  </si>
  <si>
    <t>Salesforce</t>
  </si>
  <si>
    <t>MONDAY</t>
  </si>
  <si>
    <t>FIDC - PERDA OPERACIONAL</t>
  </si>
  <si>
    <t>TECH AND SOUL COMUNICACAO E MARKETING LTDA</t>
  </si>
  <si>
    <t>C202201</t>
  </si>
  <si>
    <t>CREDISFERA SERVICOS FINANCEIROS LTDA</t>
  </si>
  <si>
    <t>DOCK INSTITUICAO DE PAGAMENTO S.A.</t>
  </si>
  <si>
    <t>C202203</t>
  </si>
  <si>
    <t>C202204</t>
  </si>
  <si>
    <t>C202205</t>
  </si>
  <si>
    <t>COMPANHIA GLOBAL DE SOLUCOES E SERVICOS DE PAGAMENTOS S.A.</t>
  </si>
  <si>
    <t>C202206</t>
  </si>
  <si>
    <t>C202207</t>
  </si>
  <si>
    <t>TELEFONICA BRASIL S.A.</t>
  </si>
  <si>
    <t>DOCK TECNOLOGIA S.A.</t>
  </si>
  <si>
    <t>PREFEITURA DE SÃO PAULO</t>
  </si>
  <si>
    <t>Paysmart Pagamentos Eletronicos LTDA</t>
  </si>
  <si>
    <t>DOCK SOLUÇÕES EM MEIOS DE PAGAMENTO S.A.</t>
  </si>
  <si>
    <t>TAISSA ANDRADE STERIM 03563873720</t>
  </si>
  <si>
    <t>Getnet Adquirência e Serviços para Meios de Pagamento S/A</t>
  </si>
  <si>
    <t>ELO SERVIÇOS S.A.</t>
  </si>
  <si>
    <t>VALID SOLUCOES S.A</t>
  </si>
  <si>
    <t>BRASPAG-TECNOLOGIA EM PAGAMENTO LTDA</t>
  </si>
  <si>
    <t>BIG DATA SOLUCOES EM TECNOLOGIA DE INFORMATICA LTDA</t>
  </si>
  <si>
    <t>CBSM COMPANHIA BRASILEIRA DE SOLUÇÕES DE MARKETING S/A</t>
  </si>
  <si>
    <t>RSM BPS SP SERVIÇOS CONTABEIS SOCIEDADE SIMPLES LTDA</t>
  </si>
  <si>
    <t>D &amp; F LOGÍSTICA DISTRIBUIÇÃO E SERVIÇOS LTDA</t>
  </si>
  <si>
    <t>ACERT ID- SERVIÇOS DE TECNOLOGIA E TREINAMENTO</t>
  </si>
  <si>
    <t>WORK E COMPANY DESIGN DE PRODUTO DIGITAL LTDA.</t>
  </si>
  <si>
    <t>COM PASSO EXTERIOR LTDA</t>
  </si>
  <si>
    <t>FIGUEIRA PRODUÇOES ARTISTICAS EIRELI</t>
  </si>
  <si>
    <t>Maíra Arthur Sampaio Antonácio – ME</t>
  </si>
  <si>
    <t>THALES DIS BRASIL CARTOES E SOLUCOES DE TECNOLOGIA LTDA.</t>
  </si>
  <si>
    <t>QUANTUM STRATEGICS CONSULTORIA E GESTAO EMPRESARIAL LTDA</t>
  </si>
  <si>
    <t>MARCIO MOTO EXPRESS EIRELI ME</t>
  </si>
  <si>
    <t>PLANO CDE ELOHIM CONSULTORIA E PESQUISA LTDA</t>
  </si>
  <si>
    <t>PREMIUMGRAF SERVICOS GRAFICOS EIRELI</t>
  </si>
  <si>
    <t>MINHA AUTORIA ASSESSORIA EM DIREITOS MUSICAIS LTDA</t>
  </si>
  <si>
    <t>DOUGLAS GESSER</t>
  </si>
  <si>
    <t>PULCOR INDUSTRIA E COMERCIO DE PRODUTOS PARA IDENTIFICACAO LTDA</t>
  </si>
  <si>
    <t>LAB MOTION VIDEOS LTDA</t>
  </si>
  <si>
    <t>SANTA PRODUCAO DE FILMES EIRELI</t>
  </si>
  <si>
    <t>OTAVIO DE MORAES PRODUCOES ARTISTICAS LTDA</t>
  </si>
  <si>
    <t>LABORPRINT GRAFICA E EDITORA EIRELI</t>
  </si>
  <si>
    <t>FACEBOOK SERVICOS ONLINE DO BRASIL LTDA.</t>
  </si>
  <si>
    <t>GOOGLE BRASIL INTERNET LTDA.</t>
  </si>
  <si>
    <t>CONCIL INTELIGENCIA EM CONCILIACAO S.A.</t>
  </si>
  <si>
    <t>MOTO PRIME EXPRESS LOGISTICA LTDA</t>
  </si>
  <si>
    <t>TAGGPROMO TRABALHOS TEMPORARIOS LTDA</t>
  </si>
  <si>
    <t>OLIVER WYMAN CONSULTORIA EM ESTRATEGIA DE NEGOCIOS LTDA.</t>
  </si>
  <si>
    <t>EMERGENCY DOCUMENTACAO IMOBILIARIA EIRELI</t>
  </si>
  <si>
    <t>C C FERREIRA FRANCA</t>
  </si>
  <si>
    <t>A2 SERVICOS GRAFICOS E COMERCIO LTDA</t>
  </si>
  <si>
    <t>D &amp; F LOGISTICA DISTRIBUICAO E SERVICOS LTDA</t>
  </si>
  <si>
    <t>CURIEL DESIGN SERVICOS DE INFORMATICA LTDA</t>
  </si>
  <si>
    <t>APPLIFT VEICULACAO DE PUBLICIDADE NA INTERNET LTDA.</t>
  </si>
  <si>
    <t>TK COMUNICACAO VISUAL EIRELI</t>
  </si>
  <si>
    <t>COMPASSO TECNOLOGIA LTDA.</t>
  </si>
  <si>
    <t>ECONOMAPAS SISTEMAS E TECNOLOGIA LTDA</t>
  </si>
  <si>
    <t>TPZ SOLUCOES DIGITAIS LTDA.</t>
  </si>
  <si>
    <t>FOCACCIA, AMARAL E LAMONICA SOCIEDADE DE ADVOGADOS</t>
  </si>
  <si>
    <t>REAL SRR SP PUBLICIDADE E MARKETING LTDA.</t>
  </si>
  <si>
    <t>IDEMIA DO BRASIL - SOLUCOES E SERVICOS DE TECNOLOGIA LTDA</t>
  </si>
  <si>
    <t>FABRICIO KAEMMERER BRENNER 02821244037</t>
  </si>
  <si>
    <t>THALES DIS BRASIL CARTOES E SOLUCOES DE TECNOLOGIA LTD</t>
  </si>
  <si>
    <t>FCAMARA CONSULTORIA E FORMACAO EM INFORMATICA LTDA</t>
  </si>
  <si>
    <t>Marco Antonio Vieira</t>
  </si>
  <si>
    <t>PRICEWATERHOUSECOOPERS CORPORATE FINANCE &amp; RECOVERY LTDA</t>
  </si>
  <si>
    <t>Twilio INC</t>
  </si>
  <si>
    <t>OVLK SERVICOS DE ASSINATURAS E PRODUTOS DIGITAIS LTDA</t>
  </si>
  <si>
    <t>PROMOSORTE CONSULTORIA EM PROMOCOES LTDA</t>
  </si>
  <si>
    <t>PAULA DA SILVA PEREIRA ZACCARON 5RTDPJ CNPJ184047530001-28</t>
  </si>
  <si>
    <t>Action Systems Serviços em Informática Ltda.</t>
  </si>
  <si>
    <t>ZAP-SIG SISTEMAS INTEGRADOS GERENCIAIS LTDA.</t>
  </si>
  <si>
    <t>Presenta Sistemas Ltda</t>
  </si>
  <si>
    <t>GAT SEGURANÇA DIGITAL LTDA</t>
  </si>
  <si>
    <t>M3CORP SOLUÇÕES PERSONALIZADAS EM INTERNET LTDA</t>
  </si>
  <si>
    <t>TELEFONICA BRASIL S.A</t>
  </si>
  <si>
    <t>TOM-GRAF ARTES GRAFICAS LTDA</t>
  </si>
  <si>
    <t>Dock Instituição de Pagamento S.A</t>
  </si>
  <si>
    <t>TPZ INFORMATICA LTDA</t>
  </si>
  <si>
    <t>JOEL BORIN SOCIEDADE INDIVIDUAL DE ADVOCACIA</t>
  </si>
  <si>
    <t>REGULATORIO MAIS LTDA</t>
  </si>
  <si>
    <t>Provisão Safeway</t>
  </si>
  <si>
    <t>Provisão Ideals</t>
  </si>
  <si>
    <t>Despesas Rendimento Conta Remunerada</t>
  </si>
  <si>
    <t>IRRF sobre conta Remunerada</t>
  </si>
  <si>
    <t>Tarifas Bancárias (Custos com conta de pagamento)</t>
  </si>
  <si>
    <t>Conta</t>
  </si>
  <si>
    <t>Descrção</t>
  </si>
  <si>
    <t>Grupo</t>
  </si>
  <si>
    <t>SubGrupo</t>
  </si>
  <si>
    <t/>
  </si>
  <si>
    <t>Net Revenues</t>
  </si>
  <si>
    <t>Gross Revenues</t>
  </si>
  <si>
    <t>Spread</t>
  </si>
  <si>
    <t>TOTAL DE AJUSTES</t>
  </si>
  <si>
    <t>Redemption</t>
  </si>
  <si>
    <t>Breakage</t>
  </si>
  <si>
    <t>Service Revenues</t>
  </si>
  <si>
    <t>Fee</t>
  </si>
  <si>
    <t>Service Revenues - Dotz Pay</t>
  </si>
  <si>
    <t>Service Revenues - Noverde</t>
  </si>
  <si>
    <t>(-) Sales Tax &amp; Deductions</t>
  </si>
  <si>
    <t>Pis</t>
  </si>
  <si>
    <t>Sales Tax</t>
  </si>
  <si>
    <t>Cofins</t>
  </si>
  <si>
    <t>ISS</t>
  </si>
  <si>
    <t>Deductions</t>
  </si>
  <si>
    <t>(-) Costs</t>
  </si>
  <si>
    <t>Redemption Cost</t>
  </si>
  <si>
    <t>Coop Media</t>
  </si>
  <si>
    <t>BV &amp; EAN</t>
  </si>
  <si>
    <t>(-) Operational Costs</t>
  </si>
  <si>
    <t>Other costs - CBSM CAT</t>
  </si>
  <si>
    <t>CAT - Publicidade e Mídia</t>
  </si>
  <si>
    <t>CAT - Gastos com tecnologia</t>
  </si>
  <si>
    <t>Other costs - Dotz Pay</t>
  </si>
  <si>
    <t>Other costs - NoVerde</t>
  </si>
  <si>
    <t>Gross Profit</t>
  </si>
  <si>
    <t>%</t>
  </si>
  <si>
    <t>SG&amp;A</t>
  </si>
  <si>
    <t>Personnel</t>
  </si>
  <si>
    <t>Estacionamento</t>
  </si>
  <si>
    <t>Serviços Prestados PJ</t>
  </si>
  <si>
    <t>PersonnelNF</t>
  </si>
  <si>
    <t>Combustível</t>
  </si>
  <si>
    <t>Refeição</t>
  </si>
  <si>
    <t>Vale Refeição</t>
  </si>
  <si>
    <t>Vale Transporte</t>
  </si>
  <si>
    <t>Gratificações</t>
  </si>
  <si>
    <t>Seguro de Vida</t>
  </si>
  <si>
    <t>Assistência Médica</t>
  </si>
  <si>
    <t>Multas e Indenizações Trabalhistas</t>
  </si>
  <si>
    <t>Verbas Rescisórias</t>
  </si>
  <si>
    <t>Exames</t>
  </si>
  <si>
    <t>Recrutamento</t>
  </si>
  <si>
    <t>Outros Benefícios</t>
  </si>
  <si>
    <t>Pensão Alimentícia</t>
  </si>
  <si>
    <t>Férias</t>
  </si>
  <si>
    <t>Triênio</t>
  </si>
  <si>
    <t>Estagiários</t>
  </si>
  <si>
    <t>13° Salário</t>
  </si>
  <si>
    <t>Inss</t>
  </si>
  <si>
    <t>Fgts</t>
  </si>
  <si>
    <t>Salários</t>
  </si>
  <si>
    <t>Assistência Odontológica</t>
  </si>
  <si>
    <t>Comissão de Vendas</t>
  </si>
  <si>
    <t>Bonus</t>
  </si>
  <si>
    <t>Provisão Remuneração Variável</t>
  </si>
  <si>
    <t>PLR</t>
  </si>
  <si>
    <t>Recruitment &amp; Development People</t>
  </si>
  <si>
    <t>Promodotz - Endomarketing</t>
  </si>
  <si>
    <t>Endomarketing</t>
  </si>
  <si>
    <t>Treinamento</t>
  </si>
  <si>
    <t>Facilities &amp; Rentals</t>
  </si>
  <si>
    <t>Limpeza e Conservação</t>
  </si>
  <si>
    <t>Locação de Veículos</t>
  </si>
  <si>
    <t>Manutenção e Reparos</t>
  </si>
  <si>
    <t>Motoboy</t>
  </si>
  <si>
    <t>Copa e Cozinha</t>
  </si>
  <si>
    <t>Correios</t>
  </si>
  <si>
    <t>Aluguéis (coworking e arquivo)</t>
  </si>
  <si>
    <t>Material de Escritório e Informática</t>
  </si>
  <si>
    <t>Aluguéis - Operacional</t>
  </si>
  <si>
    <t>Services</t>
  </si>
  <si>
    <t>Assessoria Contábil e Auditoria</t>
  </si>
  <si>
    <t>Gráfica e Impressões</t>
  </si>
  <si>
    <t>Assessoria Jurídica</t>
  </si>
  <si>
    <t>Associação de Classes</t>
  </si>
  <si>
    <t>Cartório</t>
  </si>
  <si>
    <t>Serviços de Consultoria</t>
  </si>
  <si>
    <t>CRM &amp; Call Center</t>
  </si>
  <si>
    <t>Despesas Call Center</t>
  </si>
  <si>
    <t>Pesquisa</t>
  </si>
  <si>
    <t>Growth Marketing</t>
  </si>
  <si>
    <t>Publicidade</t>
  </si>
  <si>
    <t>Consultoria - MKT</t>
  </si>
  <si>
    <t>Mídia</t>
  </si>
  <si>
    <t>Assessoria de Imprensa</t>
  </si>
  <si>
    <t>Commercial</t>
  </si>
  <si>
    <t>Verba de Relacionamento</t>
  </si>
  <si>
    <t>Brindes</t>
  </si>
  <si>
    <t>Promotores</t>
  </si>
  <si>
    <t>Kilometragem</t>
  </si>
  <si>
    <t>Fretes</t>
  </si>
  <si>
    <t>Material PDV</t>
  </si>
  <si>
    <t>Eventos</t>
  </si>
  <si>
    <t>Disparos - Comercial</t>
  </si>
  <si>
    <t>IT &amp; Telecom</t>
  </si>
  <si>
    <t>Telefonia</t>
  </si>
  <si>
    <t>Suporte Técnico</t>
  </si>
  <si>
    <t>Locação de Equipamentos de Informática</t>
  </si>
  <si>
    <t>Celular</t>
  </si>
  <si>
    <t>Hosting e Links</t>
  </si>
  <si>
    <t>POS</t>
  </si>
  <si>
    <t>Internet</t>
  </si>
  <si>
    <t>Travel</t>
  </si>
  <si>
    <t>Viagens</t>
  </si>
  <si>
    <t>Viagens - Passagem</t>
  </si>
  <si>
    <t>Viagens - Refeições</t>
  </si>
  <si>
    <t>Condução</t>
  </si>
  <si>
    <t>Viagens - Outras Despesas</t>
  </si>
  <si>
    <t>Financial Losses over Cyber attacks</t>
  </si>
  <si>
    <t>Others</t>
  </si>
  <si>
    <t>Custas Judiciais</t>
  </si>
  <si>
    <t>Outras Despesas Operacionais</t>
  </si>
  <si>
    <t>( = ) EBITDA</t>
  </si>
  <si>
    <t>Depreciation &amp; Amortization</t>
  </si>
  <si>
    <t>Depreciation</t>
  </si>
  <si>
    <t>Amortization</t>
  </si>
  <si>
    <t>Financial Expenses</t>
  </si>
  <si>
    <t>Interests on loans</t>
  </si>
  <si>
    <t>Cost of fund-raising of debentures</t>
  </si>
  <si>
    <t>Interests of installments Pis/Cofins</t>
  </si>
  <si>
    <t>Interests over service agreement</t>
  </si>
  <si>
    <t>Subscription Bonus - Debentures</t>
  </si>
  <si>
    <t>Structuring premium - Debentures</t>
  </si>
  <si>
    <t>Negative foreign exchange variation</t>
  </si>
  <si>
    <t>Variação Cambial Passiva</t>
  </si>
  <si>
    <t>Other financial expenses</t>
  </si>
  <si>
    <t>Atualização Monetária - FIDC</t>
  </si>
  <si>
    <t>Financial Revenues</t>
  </si>
  <si>
    <t>Yield of financial investments</t>
  </si>
  <si>
    <t>Positive foreign exchange variation</t>
  </si>
  <si>
    <t>Other financial revenues</t>
  </si>
  <si>
    <t>Service  Agreement</t>
  </si>
  <si>
    <t>Equity</t>
  </si>
  <si>
    <t>Earnings before Taxes</t>
  </si>
  <si>
    <t>Taxes</t>
  </si>
  <si>
    <t>Net Profit (Loss) of the period</t>
  </si>
  <si>
    <t>Cost Sharing</t>
  </si>
  <si>
    <t>Multas e Indenizações</t>
  </si>
  <si>
    <t>Pró-Labore</t>
  </si>
  <si>
    <t>13 Salário</t>
  </si>
  <si>
    <t>Aluguéis e Condomínios</t>
  </si>
  <si>
    <t>Energia Elétrica</t>
  </si>
  <si>
    <t>Condomínios</t>
  </si>
  <si>
    <t>Iptu</t>
  </si>
  <si>
    <t>Despesas Indedutíveis</t>
  </si>
  <si>
    <t>Assessoria Contábil</t>
  </si>
  <si>
    <t>Seguros</t>
  </si>
  <si>
    <t>Outras Despesas</t>
  </si>
  <si>
    <t>Consultoria de MKT</t>
  </si>
  <si>
    <t>Hosting, Links E Pos</t>
  </si>
  <si>
    <t>Viagens - Estadia</t>
  </si>
  <si>
    <t>Indenizações</t>
  </si>
  <si>
    <t>Multas</t>
  </si>
  <si>
    <t>Despesas de Realização - Mais Valia</t>
  </si>
  <si>
    <t>Juros sobre Empréstimo - Debêntures</t>
  </si>
  <si>
    <t>Custo Captação - Debêntures</t>
  </si>
  <si>
    <t>Variação Cambial Passiva não Realizada</t>
  </si>
  <si>
    <t>Variação Cambial Passiva Realizada</t>
  </si>
  <si>
    <t>Variação Cambial Passiva Swap</t>
  </si>
  <si>
    <t>Despesas Seguro Fiança</t>
  </si>
  <si>
    <t>Custo de captação sobre Nota Comercial</t>
  </si>
  <si>
    <t>Custos Captação - Empréstimos e Financiamentos</t>
  </si>
  <si>
    <t>Tarifas Bancárias - Escrituração de Ações</t>
  </si>
  <si>
    <t>Outras Despesas Financeiras - FIDC</t>
  </si>
  <si>
    <t>Custo de captação sobre FIDC</t>
  </si>
  <si>
    <t>Rendimentos de Aplicações Financeiras</t>
  </si>
  <si>
    <t>Variação Cambial Ativa não Realizada</t>
  </si>
  <si>
    <t>Resultado de Equivalência Patrimonial - CBSM</t>
  </si>
  <si>
    <t>Resultado de Equivalência Patrimonial - Dotz Pay</t>
  </si>
  <si>
    <t>Resultado de Equivalência Patrimonial - Noverde</t>
  </si>
  <si>
    <t>Resultado de Equivalência Patrimonial - Dotz Fin</t>
  </si>
  <si>
    <t>Fee de Performance</t>
  </si>
  <si>
    <t>Receita EP</t>
  </si>
  <si>
    <t>Provisao Servicos Prestados - Mercado Interno</t>
  </si>
  <si>
    <t>Receita Seguro Prestamista</t>
  </si>
  <si>
    <t>Receita de Cobrança</t>
  </si>
  <si>
    <t>Receita FGTS</t>
  </si>
  <si>
    <t>Outras Receitas NoVerde</t>
  </si>
  <si>
    <t>Receita BNPL</t>
  </si>
  <si>
    <t>Provisão Receita Seguro Prestamista</t>
  </si>
  <si>
    <t>Receita de Risk As A Service</t>
  </si>
  <si>
    <t>Receita de Referral</t>
  </si>
  <si>
    <t>(-) ISS sobre Vendas</t>
  </si>
  <si>
    <t>(-)Cofins Crédito sobre insumos</t>
  </si>
  <si>
    <t>(-)Pis Crédito sobre insumos</t>
  </si>
  <si>
    <t>Licenças (Custo)</t>
  </si>
  <si>
    <t>Hosting e Links (Custo)</t>
  </si>
  <si>
    <t>Promo Dotz Acquisition</t>
  </si>
  <si>
    <t>Custo De Prevenção de Fraudes</t>
  </si>
  <si>
    <t>Custo de Marketing (Custo)</t>
  </si>
  <si>
    <t>Suporte Técnico (Custo)</t>
  </si>
  <si>
    <t>Custos de Credito</t>
  </si>
  <si>
    <t>Custo de Cobrança (Custo)</t>
  </si>
  <si>
    <t>Custo de Comunicação (Custo)</t>
  </si>
  <si>
    <t>D.S.R.</t>
  </si>
  <si>
    <t>Serviços Prestados - PJ (Despesa)</t>
  </si>
  <si>
    <t>Provisao Fgts S/13.Salario</t>
  </si>
  <si>
    <t>Provisao Inss S/13.Salario</t>
  </si>
  <si>
    <t>Provisao Fgts S/Ferias</t>
  </si>
  <si>
    <t>Provisao Inss S/Ferias</t>
  </si>
  <si>
    <t>Aviso Prévio</t>
  </si>
  <si>
    <t>Provisao de Ferias</t>
  </si>
  <si>
    <t>Assistencia Odontologica</t>
  </si>
  <si>
    <t>Auxilio Doenca</t>
  </si>
  <si>
    <t>Cost Shering</t>
  </si>
  <si>
    <t>Remuneração Variável</t>
  </si>
  <si>
    <t>Serviços de Marketing (Despesa)</t>
  </si>
  <si>
    <t>Energia Elétrica - Operacional</t>
  </si>
  <si>
    <t>Associação de Classe</t>
  </si>
  <si>
    <t>Assessoria Jurídica (Despesa)</t>
  </si>
  <si>
    <t>Serviços de Cobrança</t>
  </si>
  <si>
    <t>Multas Contratuais</t>
  </si>
  <si>
    <t>Custo Venda Ativo Fixo</t>
  </si>
  <si>
    <t>Serviços de Assessoria e Consultoria (Despesa)</t>
  </si>
  <si>
    <t>Tecnologia</t>
  </si>
  <si>
    <t>Serviços de Consultoria (Despesa)</t>
  </si>
  <si>
    <t>Call Center</t>
  </si>
  <si>
    <t>Outras Despesas de Marketing</t>
  </si>
  <si>
    <t>Hosting e Links (Despesa)</t>
  </si>
  <si>
    <t>Licenças (Despesa)</t>
  </si>
  <si>
    <t>Perdas Financeiras</t>
  </si>
  <si>
    <t>Baixa Provisão Contingências</t>
  </si>
  <si>
    <t>Despesas Provisão Contingências</t>
  </si>
  <si>
    <t>Assinaturas</t>
  </si>
  <si>
    <t>Outras despesas Operacionais (Despesa)</t>
  </si>
  <si>
    <t>Juros de Mora</t>
  </si>
  <si>
    <t>Juros remuneração debêntures</t>
  </si>
  <si>
    <t>Juros e acresc. s/recolhimento em atraso</t>
  </si>
  <si>
    <t>Remuneração Confissão de Dívida</t>
  </si>
  <si>
    <t>Tarifas Bancárias</t>
  </si>
  <si>
    <t>Variação Cambial Ativa</t>
  </si>
  <si>
    <t>Juros ativos</t>
  </si>
  <si>
    <t>Resultado de Equivalencia Patrimonial</t>
  </si>
  <si>
    <t>Taxas Estaduais</t>
  </si>
  <si>
    <t>Tarifa 2a via de cartão</t>
  </si>
  <si>
    <t>Tarifa de Inatividade</t>
  </si>
  <si>
    <t>Tarifa Recarga Celular</t>
  </si>
  <si>
    <t>Receita de Exclusividade</t>
  </si>
  <si>
    <t>Comissão EC - MDR</t>
  </si>
  <si>
    <t>Tarifa de Saque</t>
  </si>
  <si>
    <t>Receita de Intermediação</t>
  </si>
  <si>
    <t>Comissão Cartão de Crédito</t>
  </si>
  <si>
    <t>Tarifa Recarga</t>
  </si>
  <si>
    <t>Pis - Outras Receitas Operacionais</t>
  </si>
  <si>
    <t>Cofins- Outras Receitas Operacionai</t>
  </si>
  <si>
    <t>Bank Reconciliation</t>
  </si>
  <si>
    <t>Processamento de Dados - Conductor</t>
  </si>
  <si>
    <t>Custo de Prevenção de Fraudes</t>
  </si>
  <si>
    <t>Onboarding</t>
  </si>
  <si>
    <t>Embossing</t>
  </si>
  <si>
    <t>Cash Out</t>
  </si>
  <si>
    <t>Others Processing Expenses</t>
  </si>
  <si>
    <t>(-) IRRF sobre conta Remunerada</t>
  </si>
  <si>
    <t>Serviços Prestados - PJ</t>
  </si>
  <si>
    <t>Despesa Baixa de Contingências Cíveis</t>
  </si>
  <si>
    <t>(-) Despesas de depósitos judiciais</t>
  </si>
  <si>
    <t>Outras despesas Operacionais</t>
  </si>
  <si>
    <t>Fornecedor</t>
  </si>
  <si>
    <t>Mês/Ano</t>
  </si>
  <si>
    <t>Empresa</t>
  </si>
  <si>
    <t>Todos</t>
  </si>
  <si>
    <t>Conta contábil</t>
  </si>
  <si>
    <t>Valor</t>
  </si>
  <si>
    <t>Mês</t>
  </si>
  <si>
    <t>Total</t>
  </si>
  <si>
    <t>Total Provisionado</t>
  </si>
  <si>
    <t>SubLimpo</t>
  </si>
  <si>
    <t>Provisão por Empresa</t>
  </si>
  <si>
    <t>Relatório de Fornecedores</t>
  </si>
  <si>
    <t>Saldo de Provisão por Mês/Ano</t>
  </si>
  <si>
    <t>Provisão por Pacote Contábil</t>
  </si>
  <si>
    <t>Provisões Top 10 Fornecedores</t>
  </si>
  <si>
    <t>Descrição Conta</t>
  </si>
  <si>
    <t>&lt;&gt;</t>
  </si>
  <si>
    <t>Filtro Empresa</t>
  </si>
  <si>
    <t>Dashboard</t>
  </si>
  <si>
    <t>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</si>
</sst>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164" formatCode="#,##0;\(#,##0\)"/>
    <numFmt numFmtId="165" formatCode="#,##0\%;\(#,##0\)\%"/>
    <numFmt numFmtId="166" formatCode="mmm/\a\a"/>
    <numFmt numFmtId="167" formatCode="&quot;R$ &quot;#,##0.0,,&quot; mi&quot;"/>
    <numFmt numFmtId="168" formatCode="&quot;R$ &quot;#,##0"/>
    <numFmt numFmtId="169" formatCode="&quot;R$ &quot;#,##0.00;[Red]\(&quot;R$ &quot;#,##0.00\)"/>
    <numFmt numFmtId="170" formatCode="&quot;R$ &quot;#,##0;[Red]\(&quot;R$ &quot;#,##0\)"/>
    <numFmt numFmtId="171" formatCode="mmm\-yy"/>
  </numFmts>
  <fonts count="2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Calibri"/>
      <family val="2"/>
    </font>
    <font>
      <sz val="10"/>
      <color indexed="23"/>
      <name val="Calibri"/>
      <family val="2"/>
    </font>
    <font>
      <b/>
      <sz val="10"/>
      <color indexed="8"/>
      <name val="Calibri"/>
      <family val="2"/>
    </font>
    <font>
      <sz val="10"/>
      <color rgb="FFFF8900"/>
      <name val="Calibri"/>
      <family val="2"/>
    </font>
    <font>
      <b/>
      <sz val="11"/>
      <color theme="1"/>
      <name val="Aptos Narrow"/>
      <family val="2"/>
      <scheme val="minor"/>
    </font>
    <font>
      <b/>
      <sz val="20"/>
      <color rgb="FF1A1A1A"/>
      <name val="Aptos Narrow"/>
      <family val="2"/>
      <scheme val="minor"/>
    </font>
    <font>
      <sz val="11"/>
      <color rgb="FF9A9AA0"/>
      <name val="Aptos Narrow"/>
      <family val="2"/>
      <scheme val="minor"/>
    </font>
    <font>
      <b/>
      <sz val="30"/>
      <color rgb="FF1A1A1A"/>
      <name val="Aptos Narrow"/>
      <family val="2"/>
      <scheme val="minor"/>
    </font>
    <font>
      <b/>
      <sz val="12"/>
      <color rgb="FF1A1A1A"/>
      <name val="Aptos Narrow"/>
      <family val="2"/>
      <scheme val="minor"/>
    </font>
    <font>
      <b/>
      <sz val="11"/>
      <color rgb="FF1A1A1A"/>
      <name val="Aptos Narrow"/>
      <family val="2"/>
      <scheme val="minor"/>
    </font>
    <font>
      <b/>
      <sz val="10"/>
      <color rgb="FF9A9AA0"/>
      <name val="Aptos Narrow"/>
      <family val="2"/>
      <scheme val="minor"/>
    </font>
    <font>
      <b/>
      <sz val="10"/>
      <color rgb="FF1A1A1A"/>
      <name val="Aptos Narrow"/>
      <family val="2"/>
      <scheme val="minor"/>
    </font>
    <font>
      <b/>
      <sz val="14"/>
      <color rgb="FF9A9AA0"/>
      <name val="Aptos Narrow"/>
      <family val="2"/>
      <scheme val="minor"/>
    </font>
    <font>
      <b/>
      <sz val="22"/>
      <color rgb="FF1A1A1A"/>
      <name val="Aptos Narrow"/>
      <family val="2"/>
      <scheme val="minor"/>
    </font>
    <font>
      <b/>
      <sz val="14"/>
      <color rgb="FF1A1A1A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A4A50"/>
      <name val="Aptos Narrow"/>
      <family val="2"/>
      <scheme val="minor"/>
    </font>
    <font>
      <b/>
      <sz val="20"/>
      <color rgb="FF1A1A1A"/>
      <name val="Aptos Narrow"/>
      <scheme val="minor"/>
    </font>
    <font>
      <b/>
      <sz val="12"/>
      <color rgb="FF9A9AA0"/>
      <name val="Aptos Narrow"/>
      <scheme val="minor"/>
    </font>
    <font>
      <b/>
      <sz val="11"/>
      <color theme="1"/>
      <name val="Aptos Narrow"/>
      <scheme val="minor"/>
    </font>
    <font>
      <b/>
      <u/>
      <sz val="12"/>
      <color rgb="FFFFFFFF"/>
      <name val="Aptos Narrow"/>
      <scheme val="minor"/>
    </font>
    <font>
      <b/>
      <u/>
      <sz val="12"/>
      <color rgb="FF1A1A1A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1A1A1A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E6E6EA"/>
      </top>
      <bottom/>
      <diagonal/>
    </border>
    <border>
      <left/>
      <right/>
      <top/>
      <bottom style="thin">
        <color rgb="FFE6E6EA"/>
      </bottom>
      <diagonal/>
    </border>
    <border>
      <left/>
      <right style="thin">
        <color rgb="FFE6E6EA"/>
      </right>
      <top/>
      <bottom/>
      <diagonal/>
    </border>
    <border>
      <left/>
      <right style="thin">
        <color rgb="FFE6E6EA"/>
      </right>
      <top/>
      <bottom style="thin">
        <color rgb="FFE6E6EA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3">
    <xf numFmtId="0" fontId="0" fillId="0" borderId="0"/>
    <xf numFmtId="0" fontId="5" fillId="0" borderId="0"/>
    <xf numFmtId="0" fontId="22" fillId="0" borderId="0" applyNumberFormat="0" applyFill="0" applyBorder="0" applyAlignment="0" applyProtection="0"/>
  </cellStyleXfs>
  <cellXfs count="69">
    <xf numFmtId="0" fontId="0" fillId="0" borderId="0" xfId="0"/>
    <xf numFmtId="8" fontId="0" fillId="0" borderId="0" xfId="0" applyNumberFormat="1"/>
    <xf numFmtId="14" fontId="0" fillId="0" borderId="0" xfId="0" applyNumberFormat="1"/>
    <xf numFmtId="4" fontId="0" fillId="0" borderId="0" xfId="0" applyNumberFormat="1"/>
    <xf numFmtId="18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164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 indent="1"/>
    </xf>
    <xf numFmtId="164" fontId="6" fillId="0" borderId="0" xfId="1" applyNumberFormat="1" applyFont="1" applyAlignment="1">
      <alignment horizontal="left" vertical="center" indent="2"/>
    </xf>
    <xf numFmtId="0" fontId="7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left" vertical="center" indent="3"/>
    </xf>
    <xf numFmtId="164" fontId="7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 indent="3"/>
    </xf>
    <xf numFmtId="164" fontId="7" fillId="0" borderId="0" xfId="1" applyNumberFormat="1" applyFont="1" applyAlignment="1">
      <alignment horizontal="left" vertical="center" indent="4"/>
    </xf>
    <xf numFmtId="164" fontId="7" fillId="0" borderId="0" xfId="1" applyNumberFormat="1" applyFont="1" applyAlignment="1">
      <alignment horizontal="left" vertical="center" indent="2"/>
    </xf>
    <xf numFmtId="164" fontId="8" fillId="0" borderId="0" xfId="1" applyNumberFormat="1" applyFont="1" applyAlignment="1">
      <alignment horizontal="left" vertical="center"/>
    </xf>
    <xf numFmtId="165" fontId="9" fillId="0" borderId="0" xfId="1" applyNumberFormat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indent="1"/>
    </xf>
    <xf numFmtId="164" fontId="7" fillId="0" borderId="0" xfId="1" applyNumberFormat="1" applyFont="1" applyAlignment="1">
      <alignment horizontal="left" vertical="center" indent="1"/>
    </xf>
    <xf numFmtId="164" fontId="6" fillId="0" borderId="0" xfId="1" applyNumberFormat="1" applyFont="1" applyAlignment="1">
      <alignment vertical="center"/>
    </xf>
    <xf numFmtId="0" fontId="10" fillId="0" borderId="0" xfId="0" applyFont="1"/>
    <xf numFmtId="0" fontId="0" fillId="3" borderId="0" xfId="0" applyFill="1"/>
    <xf numFmtId="0" fontId="0" fillId="4" borderId="2" xfId="0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166" fontId="0" fillId="0" borderId="0" xfId="0" applyNumberFormat="1"/>
    <xf numFmtId="0" fontId="12" fillId="4" borderId="0" xfId="0" applyFont="1" applyFill="1"/>
    <xf numFmtId="168" fontId="0" fillId="0" borderId="0" xfId="0" applyNumberFormat="1"/>
    <xf numFmtId="169" fontId="0" fillId="0" borderId="0" xfId="0" applyNumberFormat="1"/>
    <xf numFmtId="0" fontId="16" fillId="0" borderId="0" xfId="0" applyFont="1" applyBorder="1"/>
    <xf numFmtId="167" fontId="19" fillId="4" borderId="0" xfId="0" applyNumberFormat="1" applyFont="1" applyFill="1" applyBorder="1" applyAlignment="1">
      <alignment horizontal="left"/>
    </xf>
    <xf numFmtId="0" fontId="0" fillId="4" borderId="0" xfId="0" applyFill="1" applyBorder="1"/>
    <xf numFmtId="0" fontId="18" fillId="0" borderId="0" xfId="0" applyFont="1" applyBorder="1"/>
    <xf numFmtId="0" fontId="14" fillId="4" borderId="0" xfId="0" applyFont="1" applyFill="1" applyBorder="1"/>
    <xf numFmtId="0" fontId="0" fillId="0" borderId="0" xfId="0" applyBorder="1"/>
    <xf numFmtId="0" fontId="21" fillId="4" borderId="0" xfId="0" applyFont="1" applyFill="1"/>
    <xf numFmtId="0" fontId="0" fillId="5" borderId="0" xfId="0" applyFill="1" applyBorder="1"/>
    <xf numFmtId="0" fontId="12" fillId="5" borderId="0" xfId="0" applyFont="1" applyFill="1" applyBorder="1"/>
    <xf numFmtId="0" fontId="20" fillId="5" borderId="0" xfId="0" applyFont="1" applyFill="1" applyBorder="1"/>
    <xf numFmtId="168" fontId="17" fillId="5" borderId="0" xfId="0" applyNumberFormat="1" applyFont="1" applyFill="1" applyBorder="1" applyAlignment="1">
      <alignment horizontal="right"/>
    </xf>
    <xf numFmtId="0" fontId="23" fillId="5" borderId="0" xfId="0" applyFont="1" applyFill="1" applyBorder="1"/>
    <xf numFmtId="0" fontId="15" fillId="5" borderId="0" xfId="0" applyFont="1" applyFill="1" applyBorder="1"/>
    <xf numFmtId="0" fontId="14" fillId="5" borderId="0" xfId="0" applyFont="1" applyFill="1" applyBorder="1"/>
    <xf numFmtId="0" fontId="13" fillId="5" borderId="0" xfId="0" applyFont="1" applyFill="1" applyBorder="1"/>
    <xf numFmtId="0" fontId="24" fillId="0" borderId="0" xfId="0" applyFont="1"/>
    <xf numFmtId="0" fontId="25" fillId="0" borderId="0" xfId="0" applyFont="1"/>
    <xf numFmtId="0" fontId="26" fillId="5" borderId="6" xfId="0" applyFont="1" applyFill="1" applyBorder="1"/>
    <xf numFmtId="171" fontId="0" fillId="0" borderId="0" xfId="0" applyNumberFormat="1"/>
    <xf numFmtId="1" fontId="0" fillId="0" borderId="0" xfId="0" applyNumberFormat="1"/>
    <xf numFmtId="170" fontId="0" fillId="0" borderId="0" xfId="0" applyNumberFormat="1"/>
    <xf numFmtId="0" fontId="27" fillId="6" borderId="8" xfId="2" applyFont="1" applyFill="1" applyBorder="1" applyAlignment="1">
      <alignment horizontal="center" vertical="center"/>
    </xf>
    <xf numFmtId="0" fontId="27" fillId="6" borderId="9" xfId="2" applyFont="1" applyFill="1" applyBorder="1" applyAlignment="1">
      <alignment horizontal="center" vertical="center"/>
    </xf>
    <xf numFmtId="0" fontId="28" fillId="5" borderId="8" xfId="2" applyFont="1" applyFill="1" applyBorder="1" applyAlignment="1">
      <alignment horizontal="center" vertical="center"/>
    </xf>
    <xf numFmtId="0" fontId="28" fillId="5" borderId="7" xfId="2" applyFont="1" applyFill="1" applyBorder="1" applyAlignment="1">
      <alignment horizontal="center" vertical="center"/>
    </xf>
    <xf numFmtId="0" fontId="28" fillId="5" borderId="9" xfId="2" applyFont="1" applyFill="1" applyBorder="1" applyAlignment="1">
      <alignment horizontal="center" vertical="center"/>
    </xf>
    <xf numFmtId="0" fontId="27" fillId="6" borderId="8" xfId="2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3" borderId="10" xfId="0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Normal 2" xfId="1" xr:uid="{DFD61D0A-AA33-4A3A-9068-1BDDA95F8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821596244131457E-2"/>
          <c:y val="7.1197411003236247E-2"/>
          <c:w val="0.90375586854460099"/>
          <c:h val="0.77916978824248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Dashboard!$AJ$2:$AJ$5</c:f>
              <c:strCache>
                <c:ptCount val="4"/>
                <c:pt idx="0">
                  <c:v>CBSM</c:v>
                </c:pt>
                <c:pt idx="1">
                  <c:v>Dotz</c:v>
                </c:pt>
                <c:pt idx="2">
                  <c:v>Noverde</c:v>
                </c:pt>
                <c:pt idx="3">
                  <c:v>PAY</c:v>
                </c:pt>
              </c:strCache>
            </c:strRef>
          </c:cat>
          <c:val>
            <c:numRef>
              <c:f>Dashboard!$AK$2:$AK$5</c:f>
              <c:numCache>
                <c:formatCode>"R$ "#,##0</c:formatCode>
                <c:ptCount val="4"/>
                <c:pt idx="0">
                  <c:v>1358729.61</c:v>
                </c:pt>
                <c:pt idx="1">
                  <c:v>359940.49</c:v>
                </c:pt>
                <c:pt idx="2">
                  <c:v>4192101.3799999994</c:v>
                </c:pt>
                <c:pt idx="3">
                  <c:v>74806.989999999991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8CF-AE34-1B490C3C0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524335"/>
        <c:axId val="618526735"/>
      </c:barChart>
      <c:catAx>
        <c:axId val="6185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526735"/>
        <c:crosses val="autoZero"/>
        <c:auto val="1"/>
        <c:lblAlgn val="ctr"/>
        <c:lblOffset val="100"/>
        <c:noMultiLvlLbl val="0"/>
      </c:catAx>
      <c:valAx>
        <c:axId val="618526735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61852433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032272588684916"/>
          <c:y val="5.1779935275080909E-2"/>
          <c:w val="0.48550224189360525"/>
          <c:h val="0.85760517799352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Dashboard!$Q$2:$Q$9</c:f>
              <c:strCache>
                <c:ptCount val="8"/>
                <c:pt idx="0">
                  <c:v>(Sem subgrupo)</c:v>
                </c:pt>
                <c:pt idx="1">
                  <c:v>CRM &amp; Call Center</c:v>
                </c:pt>
                <c:pt idx="2">
                  <c:v>Financial Losses over Cyber attacks</c:v>
                </c:pt>
                <c:pt idx="3">
                  <c:v>IT &amp; Telecom</c:v>
                </c:pt>
                <c:pt idx="4">
                  <c:v>Other costs - CBSM CAT</c:v>
                </c:pt>
                <c:pt idx="5">
                  <c:v>Other costs - Dotz Pay</c:v>
                </c:pt>
                <c:pt idx="6">
                  <c:v>Other costs - NoVerde</c:v>
                </c:pt>
                <c:pt idx="7">
                  <c:v>Services</c:v>
                </c:pt>
              </c:strCache>
            </c:strRef>
          </c:cat>
          <c:val>
            <c:numRef>
              <c:f>Dashboard!$R$2:$R$9</c:f>
              <c:numCache>
                <c:formatCode>"R$ "#,##0</c:formatCode>
                <c:ptCount val="8"/>
                <c:pt idx="0">
                  <c:v>8449.7800000000007</c:v>
                </c:pt>
                <c:pt idx="1">
                  <c:v>504279.51</c:v>
                </c:pt>
                <c:pt idx="2">
                  <c:v>600000</c:v>
                </c:pt>
                <c:pt idx="3">
                  <c:v>349944.05</c:v>
                </c:pt>
                <c:pt idx="4">
                  <c:v>370782.88</c:v>
                </c:pt>
                <c:pt idx="5">
                  <c:v>57307</c:v>
                </c:pt>
                <c:pt idx="6">
                  <c:v>3422803.3799999994</c:v>
                </c:pt>
                <c:pt idx="7">
                  <c:v>672011.87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4-4E18-B071-E3111F8A3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9310351"/>
        <c:axId val="729313711"/>
      </c:barChart>
      <c:catAx>
        <c:axId val="72931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313711"/>
        <c:crosses val="autoZero"/>
        <c:auto val="1"/>
        <c:lblAlgn val="ctr"/>
        <c:lblOffset val="100"/>
        <c:noMultiLvlLbl val="0"/>
      </c:catAx>
      <c:valAx>
        <c:axId val="729313711"/>
        <c:scaling>
          <c:orientation val="minMax"/>
        </c:scaling>
        <c:delete val="1"/>
        <c:axPos val="b"/>
        <c:numFmt formatCode="&quot;R$ &quot;#,##0" sourceLinked="1"/>
        <c:majorTickMark val="none"/>
        <c:minorTickMark val="none"/>
        <c:tickLblPos val="nextTo"/>
        <c:crossAx val="72931035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A8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A1A1A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Dashboard!$N$2:$N$8</c:f>
              <c:numCache>
                <c:formatCode>mmm/\a\a</c:formatCode>
                <c:ptCount val="7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</c:numCache>
            </c:numRef>
          </c:cat>
          <c:val>
            <c:numRef>
              <c:f>Dashboard!$O$2:$O$8</c:f>
              <c:numCache>
                <c:formatCode>"R$ "#,##0</c:formatCode>
                <c:ptCount val="7"/>
                <c:pt idx="0">
                  <c:v>30000</c:v>
                </c:pt>
                <c:pt idx="1">
                  <c:v>282060</c:v>
                </c:pt>
                <c:pt idx="2">
                  <c:v>359413.61</c:v>
                </c:pt>
                <c:pt idx="3">
                  <c:v>378745.16000000003</c:v>
                </c:pt>
                <c:pt idx="4">
                  <c:v>355642.88</c:v>
                </c:pt>
                <c:pt idx="5">
                  <c:v>470303.7</c:v>
                </c:pt>
                <c:pt idx="6">
                  <c:v>4109413.1199999987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E-46E6-BA02-2D82AE51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315151"/>
        <c:axId val="729315631"/>
      </c:barChart>
      <c:dateAx>
        <c:axId val="729315151"/>
        <c:scaling>
          <c:orientation val="minMax"/>
        </c:scaling>
        <c:delete val="0"/>
        <c:axPos val="b"/>
        <c:numFmt formatCode="m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315631"/>
        <c:crosses val="autoZero"/>
        <c:auto val="1"/>
        <c:lblOffset val="100"/>
        <c:baseTimeUnit val="months"/>
      </c:dateAx>
      <c:valAx>
        <c:axId val="729315631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72931515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5</xdr:row>
      <xdr:rowOff>4763</xdr:rowOff>
    </xdr:from>
    <xdr:to>
      <xdr:col>4</xdr:col>
      <xdr:colOff>1423987</xdr:colOff>
      <xdr:row>15</xdr:row>
      <xdr:rowOff>4763</xdr:rowOff>
    </xdr:to>
    <xdr:graphicFrame macro="">
      <xdr:nvGraphicFramePr>
        <xdr:cNvPr id="5" name="chEmpresa">
          <a:extLst>
            <a:ext uri="{FF2B5EF4-FFF2-40B4-BE49-F238E27FC236}">
              <a16:creationId xmlns:a16="http://schemas.microsoft.com/office/drawing/2014/main" id="{1C99D504-4B93-A3A2-DE73-24C8A6457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31358</xdr:colOff>
      <xdr:row>5</xdr:row>
      <xdr:rowOff>133350</xdr:rowOff>
    </xdr:from>
    <xdr:to>
      <xdr:col>12</xdr:col>
      <xdr:colOff>0</xdr:colOff>
      <xdr:row>15</xdr:row>
      <xdr:rowOff>133350</xdr:rowOff>
    </xdr:to>
    <xdr:graphicFrame macro="">
      <xdr:nvGraphicFramePr>
        <xdr:cNvPr id="6" name="chSub">
          <a:extLst>
            <a:ext uri="{FF2B5EF4-FFF2-40B4-BE49-F238E27FC236}">
              <a16:creationId xmlns:a16="http://schemas.microsoft.com/office/drawing/2014/main" id="{AB101DE6-B8D7-E396-1509-164A019F8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18</xdr:row>
      <xdr:rowOff>47625</xdr:rowOff>
    </xdr:from>
    <xdr:to>
      <xdr:col>5</xdr:col>
      <xdr:colOff>0</xdr:colOff>
      <xdr:row>28</xdr:row>
      <xdr:rowOff>76200</xdr:rowOff>
    </xdr:to>
    <xdr:graphicFrame macro="">
      <xdr:nvGraphicFramePr>
        <xdr:cNvPr id="7" name="chData">
          <a:extLst>
            <a:ext uri="{FF2B5EF4-FFF2-40B4-BE49-F238E27FC236}">
              <a16:creationId xmlns:a16="http://schemas.microsoft.com/office/drawing/2014/main" id="{D137F0B9-A6D7-80F4-59C5-E6A76CC61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A0057-FB82-4E00-B22E-0D7B3CF92F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f04bdbb-72ac-4a95-b4e1-5e323e037902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FABF-1460-4451-AA6B-5CCBBB65A80F}">
  <dimension ref="A1:N200"/>
  <sheetViews>
    <sheetView topLeftCell="F1" workbookViewId="0">
      <selection activeCell="B1" sqref="B1:C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7.81640625" bestFit="1" customWidth="1"/>
    <col min="6" max="6" width="20.7265625" bestFit="1" customWidth="1"/>
    <col min="7" max="7" width="63.54296875" bestFit="1" customWidth="1"/>
    <col min="8" max="8" width="13.08984375" bestFit="1" customWidth="1"/>
    <col min="9" max="9" width="20.54296875" bestFit="1" customWidth="1"/>
    <col min="10" max="10" width="60.08984375" customWidth="1"/>
    <col min="11" max="11" width="20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</row>
    <row r="2" spans="1:14" x14ac:dyDescent="0.35">
      <c r="C2" t="s">
        <v>9</v>
      </c>
      <c r="I2" s="1">
        <v>0</v>
      </c>
    </row>
    <row r="3" spans="1:14" x14ac:dyDescent="0.35">
      <c r="A3" s="2">
        <v>46022</v>
      </c>
      <c r="B3">
        <v>8635611</v>
      </c>
      <c r="C3" t="s">
        <v>10</v>
      </c>
      <c r="D3">
        <v>8635611</v>
      </c>
      <c r="E3" t="s">
        <v>109</v>
      </c>
      <c r="F3">
        <v>3313030</v>
      </c>
      <c r="G3" t="s">
        <v>11</v>
      </c>
      <c r="H3" s="1">
        <v>-242060</v>
      </c>
      <c r="I3" s="1">
        <v>-242060</v>
      </c>
      <c r="J3" t="str">
        <f>IF($A3="","",IFERROR(_xlfn.XLOOKUP($E3,cbsmfornecedor!$A:$A,cbsmfornecedor!$B:$B),""))</f>
        <v>KRAKOWIAK ADVOGADOS</v>
      </c>
      <c r="K3" t="str">
        <f>IF($A3="","",IFERROR(_xlfn.XLOOKUP($F3,cbsmpacote!$A:$A,cbsmpacote!$D:$D),""))</f>
        <v>Services</v>
      </c>
      <c r="L3" s="6">
        <f>IF($A3="","",DATE(YEAR($A3),MONTH($A3),1))</f>
        <v>45992</v>
      </c>
      <c r="M3" t="str">
        <f>IF($A3="","","CBSM")</f>
        <v>CBSM</v>
      </c>
      <c r="N3" t="str">
        <f>IF($A3="","",IFERROR(_xlfn.XLOOKUP($F3,cbsmpacote!$A:$A,cbsmpacote!$B:$B),""))</f>
        <v>Assessoria Jurídica</v>
      </c>
    </row>
    <row r="4" spans="1:14" x14ac:dyDescent="0.35">
      <c r="A4" s="2">
        <v>46022</v>
      </c>
      <c r="B4">
        <v>8635623</v>
      </c>
      <c r="C4" t="s">
        <v>10</v>
      </c>
      <c r="D4">
        <v>8635623</v>
      </c>
      <c r="E4" t="s">
        <v>110</v>
      </c>
      <c r="F4">
        <v>3313350</v>
      </c>
      <c r="G4" t="s">
        <v>12</v>
      </c>
      <c r="H4" s="1">
        <v>-10000</v>
      </c>
      <c r="I4" s="1">
        <v>-252060</v>
      </c>
      <c r="J4" t="str">
        <f>IF($A4="","",IFERROR(_xlfn.XLOOKUP($E4,cbsmfornecedor!$A:$A,cbsmfornecedor!$B:$B),""))</f>
        <v>MENA INTELIGENCIA EM TALENTOS LTDA</v>
      </c>
      <c r="K4" t="str">
        <f>IF($A4="","",IFERROR(_xlfn.XLOOKUP($F4,cbsmpacote!$A:$A,cbsmpacote!$D:$D),""))</f>
        <v>Services</v>
      </c>
      <c r="L4" s="6">
        <f t="shared" ref="L4:L67" si="0">IF($A4="","",DATE(YEAR($A4),MONTH($A4),1))</f>
        <v>45992</v>
      </c>
      <c r="M4" t="str">
        <f t="shared" ref="M4:M67" si="1">IF($A4="","","CBSM")</f>
        <v>CBSM</v>
      </c>
      <c r="N4" t="str">
        <f>IF($A4="","",IFERROR(_xlfn.XLOOKUP($F4,cbsmpacote!$A:$A,cbsmpacote!$B:$B),""))</f>
        <v>Serviços de Consultoria</v>
      </c>
    </row>
    <row r="5" spans="1:14" x14ac:dyDescent="0.35">
      <c r="A5" s="2">
        <v>46052</v>
      </c>
      <c r="B5">
        <v>8652891</v>
      </c>
      <c r="C5" t="s">
        <v>10</v>
      </c>
      <c r="D5">
        <v>8652891</v>
      </c>
      <c r="E5" t="s">
        <v>15</v>
      </c>
      <c r="F5">
        <v>3313160</v>
      </c>
      <c r="G5" t="s">
        <v>13</v>
      </c>
      <c r="H5" s="1">
        <v>-24000</v>
      </c>
      <c r="I5" s="1">
        <v>-276060</v>
      </c>
      <c r="J5" t="str">
        <f>IF($A5="","",IFERROR(_xlfn.XLOOKUP($E5,cbsmfornecedor!$A:$A,cbsmfornecedor!$B:$B),""))</f>
        <v>PARLA CONTAC CENTER S/A</v>
      </c>
      <c r="K5" t="str">
        <f>IF($A5="","",IFERROR(_xlfn.XLOOKUP($F5,cbsmpacote!$A:$A,cbsmpacote!$D:$D),""))</f>
        <v>CRM &amp; Call Center</v>
      </c>
      <c r="L5" s="6">
        <f t="shared" si="0"/>
        <v>46023</v>
      </c>
      <c r="M5" t="str">
        <f t="shared" si="1"/>
        <v>CBSM</v>
      </c>
      <c r="N5" t="str">
        <f>IF($A5="","",IFERROR(_xlfn.XLOOKUP($F5,cbsmpacote!$A:$A,cbsmpacote!$B:$B),""))</f>
        <v>Despesas Call Center</v>
      </c>
    </row>
    <row r="6" spans="1:14" x14ac:dyDescent="0.35">
      <c r="A6" s="2">
        <v>46054</v>
      </c>
      <c r="B6">
        <v>8655981</v>
      </c>
      <c r="C6" t="s">
        <v>10</v>
      </c>
      <c r="D6">
        <v>8655981</v>
      </c>
      <c r="E6" t="s">
        <v>110</v>
      </c>
      <c r="F6">
        <v>3313350</v>
      </c>
      <c r="G6" t="s">
        <v>14</v>
      </c>
      <c r="H6" s="1">
        <v>3551.56</v>
      </c>
      <c r="I6" s="1">
        <v>-272508.44</v>
      </c>
      <c r="J6" t="str">
        <f>IF($A6="","",IFERROR(_xlfn.XLOOKUP($E6,cbsmfornecedor!$A:$A,cbsmfornecedor!$B:$B),""))</f>
        <v>MENA INTELIGENCIA EM TALENTOS LTDA</v>
      </c>
      <c r="K6" t="str">
        <f>IF($A6="","",IFERROR(_xlfn.XLOOKUP($F6,cbsmpacote!$A:$A,cbsmpacote!$D:$D),""))</f>
        <v>Services</v>
      </c>
      <c r="L6" s="6">
        <f t="shared" si="0"/>
        <v>46054</v>
      </c>
      <c r="M6" t="str">
        <f t="shared" si="1"/>
        <v>CBSM</v>
      </c>
      <c r="N6" t="str">
        <f>IF($A6="","",IFERROR(_xlfn.XLOOKUP($F6,cbsmpacote!$A:$A,cbsmpacote!$B:$B),""))</f>
        <v>Serviços de Consultoria</v>
      </c>
    </row>
    <row r="7" spans="1:14" x14ac:dyDescent="0.35">
      <c r="A7" s="2">
        <v>46080</v>
      </c>
      <c r="B7">
        <v>8669549</v>
      </c>
      <c r="C7" t="s">
        <v>10</v>
      </c>
      <c r="D7">
        <v>8669549</v>
      </c>
      <c r="E7" t="s">
        <v>15</v>
      </c>
      <c r="F7">
        <v>3313160</v>
      </c>
      <c r="G7" t="s">
        <v>16</v>
      </c>
      <c r="H7" s="1">
        <v>-24000</v>
      </c>
      <c r="I7" s="1">
        <v>-296508.44</v>
      </c>
      <c r="J7" t="str">
        <f>IF($A7="","",IFERROR(_xlfn.XLOOKUP($E7,cbsmfornecedor!$A:$A,cbsmfornecedor!$B:$B),""))</f>
        <v>PARLA CONTAC CENTER S/A</v>
      </c>
      <c r="K7" t="str">
        <f>IF($A7="","",IFERROR(_xlfn.XLOOKUP($F7,cbsmpacote!$A:$A,cbsmpacote!$D:$D),""))</f>
        <v>CRM &amp; Call Center</v>
      </c>
      <c r="L7" s="6">
        <f t="shared" si="0"/>
        <v>46054</v>
      </c>
      <c r="M7" t="str">
        <f t="shared" si="1"/>
        <v>CBSM</v>
      </c>
      <c r="N7" t="str">
        <f>IF($A7="","",IFERROR(_xlfn.XLOOKUP($F7,cbsmpacote!$A:$A,cbsmpacote!$B:$B),""))</f>
        <v>Despesas Call Center</v>
      </c>
    </row>
    <row r="8" spans="1:14" x14ac:dyDescent="0.35">
      <c r="A8" s="2">
        <v>46112</v>
      </c>
      <c r="B8">
        <v>8686394</v>
      </c>
      <c r="C8" t="s">
        <v>10</v>
      </c>
      <c r="D8">
        <v>8686394</v>
      </c>
      <c r="E8" t="s">
        <v>17</v>
      </c>
      <c r="F8">
        <v>3313160</v>
      </c>
      <c r="G8" t="s">
        <v>18</v>
      </c>
      <c r="H8" s="1">
        <v>-33100</v>
      </c>
      <c r="I8" s="1">
        <v>-329608.44</v>
      </c>
      <c r="J8" t="str">
        <f>IF($A8="","",IFERROR(_xlfn.XLOOKUP($E8,cbsmfornecedor!$A:$A,cbsmfornecedor!$B:$B),""))</f>
        <v>55TELECOM COMUNICAÇÃO LTDA</v>
      </c>
      <c r="K8" t="str">
        <f>IF($A8="","",IFERROR(_xlfn.XLOOKUP($F8,cbsmpacote!$A:$A,cbsmpacote!$D:$D),""))</f>
        <v>CRM &amp; Call Center</v>
      </c>
      <c r="L8" s="6">
        <f t="shared" si="0"/>
        <v>46082</v>
      </c>
      <c r="M8" t="str">
        <f t="shared" si="1"/>
        <v>CBSM</v>
      </c>
      <c r="N8" t="str">
        <f>IF($A8="","",IFERROR(_xlfn.XLOOKUP($F8,cbsmpacote!$A:$A,cbsmpacote!$B:$B),""))</f>
        <v>Despesas Call Center</v>
      </c>
    </row>
    <row r="9" spans="1:14" x14ac:dyDescent="0.35">
      <c r="A9" s="2">
        <v>46142</v>
      </c>
      <c r="B9">
        <v>8702918</v>
      </c>
      <c r="C9" t="s">
        <v>10</v>
      </c>
      <c r="D9">
        <v>8702918</v>
      </c>
      <c r="E9" t="s">
        <v>19</v>
      </c>
      <c r="F9">
        <v>3211020</v>
      </c>
      <c r="G9" t="s">
        <v>20</v>
      </c>
      <c r="H9" s="1">
        <v>-78757.990000000005</v>
      </c>
      <c r="I9" s="1">
        <v>-408366.43</v>
      </c>
      <c r="J9" t="str">
        <f>IF($A9="","",IFERROR(_xlfn.XLOOKUP($E9,cbsmfornecedor!$A:$A,cbsmfornecedor!$B:$B),""))</f>
        <v>INFOBIP BRAZIL SERVICOS DE VALOR ADICIONADO LTDA.</v>
      </c>
      <c r="K9" t="str">
        <f>IF($A9="","",IFERROR(_xlfn.XLOOKUP($F9,cbsmpacote!$A:$A,cbsmpacote!$D:$D),""))</f>
        <v>Other costs - CBSM CAT</v>
      </c>
      <c r="L9" s="6">
        <f t="shared" si="0"/>
        <v>46113</v>
      </c>
      <c r="M9" t="str">
        <f t="shared" si="1"/>
        <v>CBSM</v>
      </c>
      <c r="N9" t="str">
        <f>IF($A9="","",IFERROR(_xlfn.XLOOKUP($F9,cbsmpacote!$A:$A,cbsmpacote!$B:$B),""))</f>
        <v>CAT - Gastos com tecnologia</v>
      </c>
    </row>
    <row r="10" spans="1:14" x14ac:dyDescent="0.35">
      <c r="A10" s="2">
        <v>46142</v>
      </c>
      <c r="B10">
        <v>8702919</v>
      </c>
      <c r="C10" t="s">
        <v>10</v>
      </c>
      <c r="D10">
        <v>8702919</v>
      </c>
      <c r="E10" t="s">
        <v>19</v>
      </c>
      <c r="F10">
        <v>3211020</v>
      </c>
      <c r="G10" t="s">
        <v>20</v>
      </c>
      <c r="H10" s="1">
        <v>-45331.47</v>
      </c>
      <c r="I10" s="1">
        <v>-453697.9</v>
      </c>
      <c r="J10" t="str">
        <f>IF($A10="","",IFERROR(_xlfn.XLOOKUP($E10,cbsmfornecedor!$A:$A,cbsmfornecedor!$B:$B),""))</f>
        <v>INFOBIP BRAZIL SERVICOS DE VALOR ADICIONADO LTDA.</v>
      </c>
      <c r="K10" t="str">
        <f>IF($A10="","",IFERROR(_xlfn.XLOOKUP($F10,cbsmpacote!$A:$A,cbsmpacote!$D:$D),""))</f>
        <v>Other costs - CBSM CAT</v>
      </c>
      <c r="L10" s="6">
        <f t="shared" si="0"/>
        <v>46113</v>
      </c>
      <c r="M10" t="str">
        <f t="shared" si="1"/>
        <v>CBSM</v>
      </c>
      <c r="N10" t="str">
        <f>IF($A10="","",IFERROR(_xlfn.XLOOKUP($F10,cbsmpacote!$A:$A,cbsmpacote!$B:$B),""))</f>
        <v>CAT - Gastos com tecnologia</v>
      </c>
    </row>
    <row r="11" spans="1:14" x14ac:dyDescent="0.35">
      <c r="A11" s="2">
        <v>46171</v>
      </c>
      <c r="B11">
        <v>8718557</v>
      </c>
      <c r="C11" t="s">
        <v>10</v>
      </c>
      <c r="D11">
        <v>8718557</v>
      </c>
      <c r="E11" t="s">
        <v>21</v>
      </c>
      <c r="F11">
        <v>3313030</v>
      </c>
      <c r="G11" t="s">
        <v>22</v>
      </c>
      <c r="H11" s="1">
        <v>-59573.47</v>
      </c>
      <c r="I11" s="1">
        <v>-513271.37</v>
      </c>
      <c r="J11" t="str">
        <f>IF($A11="","",IFERROR(_xlfn.XLOOKUP($E11,cbsmfornecedor!$A:$A,cbsmfornecedor!$B:$B),""))</f>
        <v>MOSS, MUZZI, FALCAO, MASSOTE E WERNECK ADVOGADOS ASSOCIADOS</v>
      </c>
      <c r="K11" t="str">
        <f>IF($A11="","",IFERROR(_xlfn.XLOOKUP($F11,cbsmpacote!$A:$A,cbsmpacote!$D:$D),""))</f>
        <v>Services</v>
      </c>
      <c r="L11" s="6">
        <f t="shared" si="0"/>
        <v>46143</v>
      </c>
      <c r="M11" t="str">
        <f t="shared" si="1"/>
        <v>CBSM</v>
      </c>
      <c r="N11" t="str">
        <f>IF($A11="","",IFERROR(_xlfn.XLOOKUP($F11,cbsmpacote!$A:$A,cbsmpacote!$B:$B),""))</f>
        <v>Assessoria Jurídica</v>
      </c>
    </row>
    <row r="12" spans="1:14" x14ac:dyDescent="0.35">
      <c r="A12" s="2">
        <v>46171</v>
      </c>
      <c r="B12">
        <v>8719033</v>
      </c>
      <c r="C12" t="s">
        <v>10</v>
      </c>
      <c r="D12">
        <v>8719033</v>
      </c>
      <c r="E12" t="s">
        <v>23</v>
      </c>
      <c r="F12">
        <v>3313160</v>
      </c>
      <c r="G12" t="s">
        <v>24</v>
      </c>
      <c r="H12" s="1">
        <v>-58405.53</v>
      </c>
      <c r="I12" s="1">
        <v>-571676.9</v>
      </c>
      <c r="J12" t="str">
        <f>IF($A12="","",IFERROR(_xlfn.XLOOKUP($E12,cbsmfornecedor!$A:$A,cbsmfornecedor!$B:$B),""))</f>
        <v>CSU DIGITAL</v>
      </c>
      <c r="K12" t="str">
        <f>IF($A12="","",IFERROR(_xlfn.XLOOKUP($F12,cbsmpacote!$A:$A,cbsmpacote!$D:$D),""))</f>
        <v>CRM &amp; Call Center</v>
      </c>
      <c r="L12" s="6">
        <f t="shared" si="0"/>
        <v>46143</v>
      </c>
      <c r="M12" t="str">
        <f t="shared" si="1"/>
        <v>CBSM</v>
      </c>
      <c r="N12" t="str">
        <f>IF($A12="","",IFERROR(_xlfn.XLOOKUP($F12,cbsmpacote!$A:$A,cbsmpacote!$B:$B),""))</f>
        <v>Despesas Call Center</v>
      </c>
    </row>
    <row r="13" spans="1:14" x14ac:dyDescent="0.35">
      <c r="A13" s="2">
        <v>46171</v>
      </c>
      <c r="B13">
        <v>8719034</v>
      </c>
      <c r="C13" t="s">
        <v>10</v>
      </c>
      <c r="D13">
        <v>8719034</v>
      </c>
      <c r="E13" t="s">
        <v>17</v>
      </c>
      <c r="F13">
        <v>3313160</v>
      </c>
      <c r="G13" t="s">
        <v>25</v>
      </c>
      <c r="H13" s="1">
        <v>-8847.57</v>
      </c>
      <c r="I13" s="1">
        <v>-580524.47</v>
      </c>
      <c r="J13" t="str">
        <f>IF($A13="","",IFERROR(_xlfn.XLOOKUP($E13,cbsmfornecedor!$A:$A,cbsmfornecedor!$B:$B),""))</f>
        <v>55TELECOM COMUNICAÇÃO LTDA</v>
      </c>
      <c r="K13" t="str">
        <f>IF($A13="","",IFERROR(_xlfn.XLOOKUP($F13,cbsmpacote!$A:$A,cbsmpacote!$D:$D),""))</f>
        <v>CRM &amp; Call Center</v>
      </c>
      <c r="L13" s="6">
        <f t="shared" si="0"/>
        <v>46143</v>
      </c>
      <c r="M13" t="str">
        <f t="shared" si="1"/>
        <v>CBSM</v>
      </c>
      <c r="N13" t="str">
        <f>IF($A13="","",IFERROR(_xlfn.XLOOKUP($F13,cbsmpacote!$A:$A,cbsmpacote!$B:$B),""))</f>
        <v>Despesas Call Center</v>
      </c>
    </row>
    <row r="14" spans="1:14" x14ac:dyDescent="0.35">
      <c r="A14" s="2">
        <v>46171</v>
      </c>
      <c r="B14">
        <v>8719035</v>
      </c>
      <c r="C14" t="s">
        <v>10</v>
      </c>
      <c r="D14">
        <v>8719035</v>
      </c>
      <c r="E14" t="s">
        <v>26</v>
      </c>
      <c r="F14">
        <v>3313161</v>
      </c>
      <c r="G14" t="s">
        <v>27</v>
      </c>
      <c r="H14" s="1">
        <v>-10500</v>
      </c>
      <c r="I14" s="1">
        <v>-591024.47</v>
      </c>
      <c r="J14" t="str">
        <f>IF($A14="","",IFERROR(_xlfn.XLOOKUP($E14,cbsmfornecedor!$A:$A,cbsmfornecedor!$B:$B),""))</f>
        <v>QUEST TECNOLOGIA LTDA</v>
      </c>
      <c r="K14" t="str">
        <f>IF($A14="","",IFERROR(_xlfn.XLOOKUP($F14,cbsmpacote!$A:$A,cbsmpacote!$D:$D),""))</f>
        <v>CRM &amp; Call Center</v>
      </c>
      <c r="L14" s="6">
        <f t="shared" si="0"/>
        <v>46143</v>
      </c>
      <c r="M14" t="str">
        <f t="shared" si="1"/>
        <v>CBSM</v>
      </c>
      <c r="N14" t="str">
        <f>IF($A14="","",IFERROR(_xlfn.XLOOKUP($F14,cbsmpacote!$A:$A,cbsmpacote!$B:$B),""))</f>
        <v>Pesquisa</v>
      </c>
    </row>
    <row r="15" spans="1:14" x14ac:dyDescent="0.35">
      <c r="A15" s="2">
        <v>46171</v>
      </c>
      <c r="B15">
        <v>8719036</v>
      </c>
      <c r="C15" t="s">
        <v>10</v>
      </c>
      <c r="D15">
        <v>8719036</v>
      </c>
      <c r="E15" t="s">
        <v>28</v>
      </c>
      <c r="F15">
        <v>3313160</v>
      </c>
      <c r="G15" t="s">
        <v>29</v>
      </c>
      <c r="H15" s="1">
        <v>-18000</v>
      </c>
      <c r="I15" s="1">
        <v>-609024.47</v>
      </c>
      <c r="J15" t="str">
        <f>IF($A15="","",IFERROR(_xlfn.XLOOKUP($E15,cbsmfornecedor!$A:$A,cbsmfornecedor!$B:$B),""))</f>
        <v>OBVIO BRASIL SOFTWARE E SERVICOS LTDA</v>
      </c>
      <c r="K15" t="str">
        <f>IF($A15="","",IFERROR(_xlfn.XLOOKUP($F15,cbsmpacote!$A:$A,cbsmpacote!$D:$D),""))</f>
        <v>CRM &amp; Call Center</v>
      </c>
      <c r="L15" s="6">
        <f t="shared" si="0"/>
        <v>46143</v>
      </c>
      <c r="M15" t="str">
        <f t="shared" si="1"/>
        <v>CBSM</v>
      </c>
      <c r="N15" t="str">
        <f>IF($A15="","",IFERROR(_xlfn.XLOOKUP($F15,cbsmpacote!$A:$A,cbsmpacote!$B:$B),""))</f>
        <v>Despesas Call Center</v>
      </c>
    </row>
    <row r="16" spans="1:14" x14ac:dyDescent="0.35">
      <c r="A16" s="2">
        <v>46171</v>
      </c>
      <c r="B16">
        <v>8719037</v>
      </c>
      <c r="C16" t="s">
        <v>10</v>
      </c>
      <c r="D16">
        <v>8719037</v>
      </c>
      <c r="E16" t="s">
        <v>23</v>
      </c>
      <c r="F16">
        <v>3313160</v>
      </c>
      <c r="G16" t="s">
        <v>24</v>
      </c>
      <c r="H16" s="1">
        <v>-33258.480000000003</v>
      </c>
      <c r="I16" s="1">
        <v>-642282.94999999995</v>
      </c>
      <c r="J16" t="str">
        <f>IF($A16="","",IFERROR(_xlfn.XLOOKUP($E16,cbsmfornecedor!$A:$A,cbsmfornecedor!$B:$B),""))</f>
        <v>CSU DIGITAL</v>
      </c>
      <c r="K16" t="str">
        <f>IF($A16="","",IFERROR(_xlfn.XLOOKUP($F16,cbsmpacote!$A:$A,cbsmpacote!$D:$D),""))</f>
        <v>CRM &amp; Call Center</v>
      </c>
      <c r="L16" s="6">
        <f t="shared" si="0"/>
        <v>46143</v>
      </c>
      <c r="M16" t="str">
        <f t="shared" si="1"/>
        <v>CBSM</v>
      </c>
      <c r="N16" t="str">
        <f>IF($A16="","",IFERROR(_xlfn.XLOOKUP($F16,cbsmpacote!$A:$A,cbsmpacote!$B:$B),""))</f>
        <v>Despesas Call Center</v>
      </c>
    </row>
    <row r="17" spans="1:14" x14ac:dyDescent="0.35">
      <c r="A17" s="2">
        <v>46171</v>
      </c>
      <c r="B17">
        <v>8719038</v>
      </c>
      <c r="C17" t="s">
        <v>10</v>
      </c>
      <c r="D17">
        <v>8719038</v>
      </c>
      <c r="E17" t="s">
        <v>23</v>
      </c>
      <c r="F17">
        <v>3313160</v>
      </c>
      <c r="G17" t="s">
        <v>24</v>
      </c>
      <c r="H17" s="1">
        <v>-125522.93</v>
      </c>
      <c r="I17" s="1">
        <v>-767805.88</v>
      </c>
      <c r="J17" t="str">
        <f>IF($A17="","",IFERROR(_xlfn.XLOOKUP($E17,cbsmfornecedor!$A:$A,cbsmfornecedor!$B:$B),""))</f>
        <v>CSU DIGITAL</v>
      </c>
      <c r="K17" t="str">
        <f>IF($A17="","",IFERROR(_xlfn.XLOOKUP($F17,cbsmpacote!$A:$A,cbsmpacote!$D:$D),""))</f>
        <v>CRM &amp; Call Center</v>
      </c>
      <c r="L17" s="6">
        <f t="shared" si="0"/>
        <v>46143</v>
      </c>
      <c r="M17" t="str">
        <f t="shared" si="1"/>
        <v>CBSM</v>
      </c>
      <c r="N17" t="str">
        <f>IF($A17="","",IFERROR(_xlfn.XLOOKUP($F17,cbsmpacote!$A:$A,cbsmpacote!$B:$B),""))</f>
        <v>Despesas Call Center</v>
      </c>
    </row>
    <row r="18" spans="1:14" x14ac:dyDescent="0.35">
      <c r="A18" s="2">
        <v>46171</v>
      </c>
      <c r="B18">
        <v>8719091</v>
      </c>
      <c r="C18" t="s">
        <v>10</v>
      </c>
      <c r="D18">
        <v>8719091</v>
      </c>
      <c r="E18" t="s">
        <v>30</v>
      </c>
      <c r="F18">
        <v>3313380</v>
      </c>
      <c r="G18" t="s">
        <v>31</v>
      </c>
      <c r="H18" s="1">
        <v>-98723.65</v>
      </c>
      <c r="I18" s="1">
        <v>-866529.53</v>
      </c>
      <c r="J18" t="str">
        <f>IF($A18="","",IFERROR(_xlfn.XLOOKUP($E18,cbsmfornecedor!$A:$A,cbsmfornecedor!$B:$B),""))</f>
        <v>LINKPARTNERS INFORMATION TECHNOLOGY TASI LTDA</v>
      </c>
      <c r="K18" t="str">
        <f>IF($A18="","",IFERROR(_xlfn.XLOOKUP($F18,cbsmpacote!$A:$A,cbsmpacote!$D:$D),""))</f>
        <v>IT &amp; Telecom</v>
      </c>
      <c r="L18" s="6">
        <f t="shared" si="0"/>
        <v>46143</v>
      </c>
      <c r="M18" t="str">
        <f t="shared" si="1"/>
        <v>CBSM</v>
      </c>
      <c r="N18" t="str">
        <f>IF($A18="","",IFERROR(_xlfn.XLOOKUP($F18,cbsmpacote!$A:$A,cbsmpacote!$B:$B),""))</f>
        <v>Suporte Técnico</v>
      </c>
    </row>
    <row r="19" spans="1:14" x14ac:dyDescent="0.35">
      <c r="A19" s="2">
        <v>46171</v>
      </c>
      <c r="B19">
        <v>8719092</v>
      </c>
      <c r="C19" t="s">
        <v>10</v>
      </c>
      <c r="D19">
        <v>8719092</v>
      </c>
      <c r="E19" t="s">
        <v>30</v>
      </c>
      <c r="F19">
        <v>3313380</v>
      </c>
      <c r="G19" t="s">
        <v>31</v>
      </c>
      <c r="H19" s="1">
        <v>-19076.669999999998</v>
      </c>
      <c r="I19" s="1">
        <v>-885606.2</v>
      </c>
      <c r="J19" t="str">
        <f>IF($A19="","",IFERROR(_xlfn.XLOOKUP($E19,cbsmfornecedor!$A:$A,cbsmfornecedor!$B:$B),""))</f>
        <v>LINKPARTNERS INFORMATION TECHNOLOGY TASI LTDA</v>
      </c>
      <c r="K19" t="str">
        <f>IF($A19="","",IFERROR(_xlfn.XLOOKUP($F19,cbsmpacote!$A:$A,cbsmpacote!$D:$D),""))</f>
        <v>IT &amp; Telecom</v>
      </c>
      <c r="L19" s="6">
        <f t="shared" si="0"/>
        <v>46143</v>
      </c>
      <c r="M19" t="str">
        <f t="shared" si="1"/>
        <v>CBSM</v>
      </c>
      <c r="N19" t="str">
        <f>IF($A19="","",IFERROR(_xlfn.XLOOKUP($F19,cbsmpacote!$A:$A,cbsmpacote!$B:$B),""))</f>
        <v>Suporte Técnico</v>
      </c>
    </row>
    <row r="20" spans="1:14" x14ac:dyDescent="0.35">
      <c r="A20" s="2">
        <v>46171</v>
      </c>
      <c r="B20">
        <v>8719093</v>
      </c>
      <c r="C20" t="s">
        <v>10</v>
      </c>
      <c r="D20">
        <v>8719093</v>
      </c>
      <c r="E20" t="s">
        <v>30</v>
      </c>
      <c r="F20">
        <v>3313380</v>
      </c>
      <c r="G20" t="s">
        <v>31</v>
      </c>
      <c r="H20" s="1">
        <v>-8389.73</v>
      </c>
      <c r="I20" s="1">
        <v>-893995.93</v>
      </c>
      <c r="J20" t="str">
        <f>IF($A20="","",IFERROR(_xlfn.XLOOKUP($E20,cbsmfornecedor!$A:$A,cbsmfornecedor!$B:$B),""))</f>
        <v>LINKPARTNERS INFORMATION TECHNOLOGY TASI LTDA</v>
      </c>
      <c r="K20" t="str">
        <f>IF($A20="","",IFERROR(_xlfn.XLOOKUP($F20,cbsmpacote!$A:$A,cbsmpacote!$D:$D),""))</f>
        <v>IT &amp; Telecom</v>
      </c>
      <c r="L20" s="6">
        <f t="shared" si="0"/>
        <v>46143</v>
      </c>
      <c r="M20" t="str">
        <f t="shared" si="1"/>
        <v>CBSM</v>
      </c>
      <c r="N20" t="str">
        <f>IF($A20="","",IFERROR(_xlfn.XLOOKUP($F20,cbsmpacote!$A:$A,cbsmpacote!$B:$B),""))</f>
        <v>Suporte Técnico</v>
      </c>
    </row>
    <row r="21" spans="1:14" x14ac:dyDescent="0.35">
      <c r="A21" s="2">
        <v>46171</v>
      </c>
      <c r="B21">
        <v>8719094</v>
      </c>
      <c r="C21" t="s">
        <v>10</v>
      </c>
      <c r="D21">
        <v>8719094</v>
      </c>
      <c r="E21" t="s">
        <v>32</v>
      </c>
      <c r="F21">
        <v>3313270</v>
      </c>
      <c r="G21" t="s">
        <v>33</v>
      </c>
      <c r="H21" s="1">
        <v>-21762.53</v>
      </c>
      <c r="I21" s="1">
        <v>-915758.46</v>
      </c>
      <c r="J21" t="str">
        <f>IF($A21="","",IFERROR(_xlfn.XLOOKUP($E21,cbsmfornecedor!$A:$A,cbsmfornecedor!$B:$B),""))</f>
        <v>EVERTEC BRASIL INFORMATICA LTDA</v>
      </c>
      <c r="K21" t="str">
        <f>IF($A21="","",IFERROR(_xlfn.XLOOKUP($F21,cbsmpacote!$A:$A,cbsmpacote!$D:$D),""))</f>
        <v>IT &amp; Telecom</v>
      </c>
      <c r="L21" s="6">
        <f t="shared" si="0"/>
        <v>46143</v>
      </c>
      <c r="M21" t="str">
        <f t="shared" si="1"/>
        <v>CBSM</v>
      </c>
      <c r="N21" t="str">
        <f>IF($A21="","",IFERROR(_xlfn.XLOOKUP($F21,cbsmpacote!$A:$A,cbsmpacote!$B:$B),""))</f>
        <v>Licenças</v>
      </c>
    </row>
    <row r="22" spans="1:14" x14ac:dyDescent="0.35">
      <c r="A22" s="2">
        <v>46171</v>
      </c>
      <c r="B22">
        <v>8719095</v>
      </c>
      <c r="C22" t="s">
        <v>10</v>
      </c>
      <c r="D22">
        <v>8719095</v>
      </c>
      <c r="E22" t="s">
        <v>32</v>
      </c>
      <c r="F22">
        <v>3313270</v>
      </c>
      <c r="G22" t="s">
        <v>33</v>
      </c>
      <c r="H22" s="1">
        <v>-32714</v>
      </c>
      <c r="I22" s="1">
        <v>-948472.46</v>
      </c>
      <c r="J22" t="str">
        <f>IF($A22="","",IFERROR(_xlfn.XLOOKUP($E22,cbsmfornecedor!$A:$A,cbsmfornecedor!$B:$B),""))</f>
        <v>EVERTEC BRASIL INFORMATICA LTDA</v>
      </c>
      <c r="K22" t="str">
        <f>IF($A22="","",IFERROR(_xlfn.XLOOKUP($F22,cbsmpacote!$A:$A,cbsmpacote!$D:$D),""))</f>
        <v>IT &amp; Telecom</v>
      </c>
      <c r="L22" s="6">
        <f t="shared" si="0"/>
        <v>46143</v>
      </c>
      <c r="M22" t="str">
        <f t="shared" si="1"/>
        <v>CBSM</v>
      </c>
      <c r="N22" t="str">
        <f>IF($A22="","",IFERROR(_xlfn.XLOOKUP($F22,cbsmpacote!$A:$A,cbsmpacote!$B:$B),""))</f>
        <v>Licenças</v>
      </c>
    </row>
    <row r="23" spans="1:14" x14ac:dyDescent="0.35">
      <c r="A23" s="2">
        <v>46171</v>
      </c>
      <c r="B23">
        <v>8719115</v>
      </c>
      <c r="C23" t="s">
        <v>10</v>
      </c>
      <c r="D23">
        <v>8719115</v>
      </c>
      <c r="E23" t="s">
        <v>19</v>
      </c>
      <c r="F23">
        <v>3211020</v>
      </c>
      <c r="G23" t="s">
        <v>34</v>
      </c>
      <c r="H23" s="1">
        <v>-71138.81</v>
      </c>
      <c r="I23" s="1">
        <v>-1019611.27</v>
      </c>
      <c r="J23" t="str">
        <f>IF($A23="","",IFERROR(_xlfn.XLOOKUP($E23,cbsmfornecedor!$A:$A,cbsmfornecedor!$B:$B),""))</f>
        <v>INFOBIP BRAZIL SERVICOS DE VALOR ADICIONADO LTDA.</v>
      </c>
      <c r="K23" t="str">
        <f>IF($A23="","",IFERROR(_xlfn.XLOOKUP($F23,cbsmpacote!$A:$A,cbsmpacote!$D:$D),""))</f>
        <v>Other costs - CBSM CAT</v>
      </c>
      <c r="L23" s="6">
        <f t="shared" si="0"/>
        <v>46143</v>
      </c>
      <c r="M23" t="str">
        <f t="shared" si="1"/>
        <v>CBSM</v>
      </c>
      <c r="N23" t="str">
        <f>IF($A23="","",IFERROR(_xlfn.XLOOKUP($F23,cbsmpacote!$A:$A,cbsmpacote!$B:$B),""))</f>
        <v>CAT - Gastos com tecnologia</v>
      </c>
    </row>
    <row r="24" spans="1:14" x14ac:dyDescent="0.35">
      <c r="A24" s="2">
        <v>46171</v>
      </c>
      <c r="B24">
        <v>8719116</v>
      </c>
      <c r="C24" t="s">
        <v>10</v>
      </c>
      <c r="D24">
        <v>8719116</v>
      </c>
      <c r="E24" t="s">
        <v>19</v>
      </c>
      <c r="F24">
        <v>3211020</v>
      </c>
      <c r="G24" t="s">
        <v>34</v>
      </c>
      <c r="H24" s="1">
        <v>-110497.76</v>
      </c>
      <c r="I24" s="1">
        <v>-1130109.03</v>
      </c>
      <c r="J24" t="str">
        <f>IF($A24="","",IFERROR(_xlfn.XLOOKUP($E24,cbsmfornecedor!$A:$A,cbsmfornecedor!$B:$B),""))</f>
        <v>INFOBIP BRAZIL SERVICOS DE VALOR ADICIONADO LTDA.</v>
      </c>
      <c r="K24" t="str">
        <f>IF($A24="","",IFERROR(_xlfn.XLOOKUP($F24,cbsmpacote!$A:$A,cbsmpacote!$D:$D),""))</f>
        <v>Other costs - CBSM CAT</v>
      </c>
      <c r="L24" s="6">
        <f t="shared" si="0"/>
        <v>46143</v>
      </c>
      <c r="M24" t="str">
        <f t="shared" si="1"/>
        <v>CBSM</v>
      </c>
      <c r="N24" t="str">
        <f>IF($A24="","",IFERROR(_xlfn.XLOOKUP($F24,cbsmpacote!$A:$A,cbsmpacote!$B:$B),""))</f>
        <v>CAT - Gastos com tecnologia</v>
      </c>
    </row>
    <row r="25" spans="1:14" x14ac:dyDescent="0.35">
      <c r="A25" s="2">
        <v>46171</v>
      </c>
      <c r="B25">
        <v>8719117</v>
      </c>
      <c r="C25" t="s">
        <v>10</v>
      </c>
      <c r="D25">
        <v>8719117</v>
      </c>
      <c r="E25" t="s">
        <v>19</v>
      </c>
      <c r="F25">
        <v>3211020</v>
      </c>
      <c r="G25" t="s">
        <v>34</v>
      </c>
      <c r="H25" s="1">
        <v>-65056.85</v>
      </c>
      <c r="I25" s="1">
        <v>-1195165.8799999999</v>
      </c>
      <c r="J25" t="str">
        <f>IF($A25="","",IFERROR(_xlfn.XLOOKUP($E25,cbsmfornecedor!$A:$A,cbsmfornecedor!$B:$B),""))</f>
        <v>INFOBIP BRAZIL SERVICOS DE VALOR ADICIONADO LTDA.</v>
      </c>
      <c r="K25" t="str">
        <f>IF($A25="","",IFERROR(_xlfn.XLOOKUP($F25,cbsmpacote!$A:$A,cbsmpacote!$D:$D),""))</f>
        <v>Other costs - CBSM CAT</v>
      </c>
      <c r="L25" s="6">
        <f t="shared" si="0"/>
        <v>46143</v>
      </c>
      <c r="M25" t="str">
        <f t="shared" si="1"/>
        <v>CBSM</v>
      </c>
      <c r="N25" t="str">
        <f>IF($A25="","",IFERROR(_xlfn.XLOOKUP($F25,cbsmpacote!$A:$A,cbsmpacote!$B:$B),""))</f>
        <v>CAT - Gastos com tecnologia</v>
      </c>
    </row>
    <row r="26" spans="1:14" x14ac:dyDescent="0.35">
      <c r="A26" s="2">
        <v>46171</v>
      </c>
      <c r="B26">
        <v>8719127</v>
      </c>
      <c r="C26" t="s">
        <v>10</v>
      </c>
      <c r="D26">
        <v>8719127</v>
      </c>
      <c r="E26" t="s">
        <v>35</v>
      </c>
      <c r="F26">
        <v>3313030</v>
      </c>
      <c r="G26" t="s">
        <v>36</v>
      </c>
      <c r="H26" s="1">
        <v>-13036.26</v>
      </c>
      <c r="I26" s="1">
        <v>-1208202.1399999999</v>
      </c>
      <c r="J26" t="str">
        <f>IF($A26="","",IFERROR(_xlfn.XLOOKUP($E26,cbsmfornecedor!$A:$A,cbsmfornecedor!$B:$B),""))</f>
        <v>FOCACCIA, AMARAL, SALVIA, PELLON E LAMONICA ADVOGADOS</v>
      </c>
      <c r="K26" t="str">
        <f>IF($A26="","",IFERROR(_xlfn.XLOOKUP($F26,cbsmpacote!$A:$A,cbsmpacote!$D:$D),""))</f>
        <v>Services</v>
      </c>
      <c r="L26" s="6">
        <f t="shared" si="0"/>
        <v>46143</v>
      </c>
      <c r="M26" t="str">
        <f t="shared" si="1"/>
        <v>CBSM</v>
      </c>
      <c r="N26" t="str">
        <f>IF($A26="","",IFERROR(_xlfn.XLOOKUP($F26,cbsmpacote!$A:$A,cbsmpacote!$B:$B),""))</f>
        <v>Assessoria Jurídica</v>
      </c>
    </row>
    <row r="27" spans="1:14" x14ac:dyDescent="0.35">
      <c r="A27" s="2">
        <v>46171</v>
      </c>
      <c r="B27">
        <v>8719128</v>
      </c>
      <c r="C27" t="s">
        <v>10</v>
      </c>
      <c r="D27">
        <v>8719128</v>
      </c>
      <c r="E27" t="s">
        <v>37</v>
      </c>
      <c r="F27">
        <v>3313230</v>
      </c>
      <c r="G27" t="s">
        <v>38</v>
      </c>
      <c r="H27" s="1">
        <v>-27859.200000000001</v>
      </c>
      <c r="I27" s="1">
        <v>-1236061.3400000001</v>
      </c>
      <c r="J27" t="str">
        <f>IF($A27="","",IFERROR(_xlfn.XLOOKUP($E27,cbsmfornecedor!$A:$A,cbsmfornecedor!$B:$B),""))</f>
        <v>ORACLE DO BRASIL SISTEMAS LTDA</v>
      </c>
      <c r="K27" t="str">
        <f>IF($A27="","",IFERROR(_xlfn.XLOOKUP($F27,cbsmpacote!$A:$A,cbsmpacote!$D:$D),""))</f>
        <v>IT &amp; Telecom</v>
      </c>
      <c r="L27" s="6">
        <f t="shared" si="0"/>
        <v>46143</v>
      </c>
      <c r="M27" t="str">
        <f t="shared" si="1"/>
        <v>CBSM</v>
      </c>
      <c r="N27" t="str">
        <f>IF($A27="","",IFERROR(_xlfn.XLOOKUP($F27,cbsmpacote!$A:$A,cbsmpacote!$B:$B),""))</f>
        <v>Hosting e Links</v>
      </c>
    </row>
    <row r="28" spans="1:14" x14ac:dyDescent="0.35">
      <c r="A28" s="2">
        <v>46171</v>
      </c>
      <c r="B28">
        <v>8719129</v>
      </c>
      <c r="C28" t="s">
        <v>10</v>
      </c>
      <c r="D28">
        <v>8719129</v>
      </c>
      <c r="E28" t="s">
        <v>39</v>
      </c>
      <c r="F28">
        <v>3313380</v>
      </c>
      <c r="G28" t="s">
        <v>40</v>
      </c>
      <c r="H28" s="1">
        <v>-22000</v>
      </c>
      <c r="I28" s="1">
        <v>-1258061.3400000001</v>
      </c>
      <c r="J28" t="str">
        <f>IF($A28="","",IFERROR(_xlfn.XLOOKUP($E28,cbsmfornecedor!$A:$A,cbsmfornecedor!$B:$B),""))</f>
        <v>VPN SOLUÇOES EM TI LTDA</v>
      </c>
      <c r="K28" t="str">
        <f>IF($A28="","",IFERROR(_xlfn.XLOOKUP($F28,cbsmpacote!$A:$A,cbsmpacote!$D:$D),""))</f>
        <v>IT &amp; Telecom</v>
      </c>
      <c r="L28" s="6">
        <f t="shared" si="0"/>
        <v>46143</v>
      </c>
      <c r="M28" t="str">
        <f t="shared" si="1"/>
        <v>CBSM</v>
      </c>
      <c r="N28" t="str">
        <f>IF($A28="","",IFERROR(_xlfn.XLOOKUP($F28,cbsmpacote!$A:$A,cbsmpacote!$B:$B),""))</f>
        <v>Suporte Técnico</v>
      </c>
    </row>
    <row r="29" spans="1:14" x14ac:dyDescent="0.35">
      <c r="A29" s="2">
        <v>46171</v>
      </c>
      <c r="B29">
        <v>8719210</v>
      </c>
      <c r="C29" t="s">
        <v>10</v>
      </c>
      <c r="D29">
        <v>8719210</v>
      </c>
      <c r="E29" t="s">
        <v>37</v>
      </c>
      <c r="F29">
        <v>3313230</v>
      </c>
      <c r="G29" t="s">
        <v>38</v>
      </c>
      <c r="H29" s="1">
        <v>-85268.27</v>
      </c>
      <c r="I29" s="1">
        <v>-1343329.61</v>
      </c>
      <c r="J29" t="str">
        <f>IF($A29="","",IFERROR(_xlfn.XLOOKUP($E29,cbsmfornecedor!$A:$A,cbsmfornecedor!$B:$B),""))</f>
        <v>ORACLE DO BRASIL SISTEMAS LTDA</v>
      </c>
      <c r="K29" t="str">
        <f>IF($A29="","",IFERROR(_xlfn.XLOOKUP($F29,cbsmpacote!$A:$A,cbsmpacote!$D:$D),""))</f>
        <v>IT &amp; Telecom</v>
      </c>
      <c r="L29" s="6">
        <f t="shared" si="0"/>
        <v>46143</v>
      </c>
      <c r="M29" t="str">
        <f t="shared" si="1"/>
        <v>CBSM</v>
      </c>
      <c r="N29" t="str">
        <f>IF($A29="","",IFERROR(_xlfn.XLOOKUP($F29,cbsmpacote!$A:$A,cbsmpacote!$B:$B),""))</f>
        <v>Hosting e Links</v>
      </c>
    </row>
    <row r="30" spans="1:14" x14ac:dyDescent="0.35">
      <c r="A30" s="2">
        <v>46171</v>
      </c>
      <c r="B30">
        <v>8719257</v>
      </c>
      <c r="C30" t="s">
        <v>10</v>
      </c>
      <c r="D30">
        <v>8719257</v>
      </c>
      <c r="E30" t="s">
        <v>41</v>
      </c>
      <c r="F30">
        <v>3313380</v>
      </c>
      <c r="G30" t="s">
        <v>42</v>
      </c>
      <c r="H30" s="1">
        <v>-15400</v>
      </c>
      <c r="I30" s="1">
        <v>-1358729.61</v>
      </c>
      <c r="J30" t="str">
        <f>IF($A30="","",IFERROR(_xlfn.XLOOKUP($E30,cbsmfornecedor!$A:$A,cbsmfornecedor!$B:$B),""))</f>
        <v>ENYGMA TECNOLOGIA EM INFORMATICA LTDA</v>
      </c>
      <c r="K30" t="str">
        <f>IF($A30="","",IFERROR(_xlfn.XLOOKUP($F30,cbsmpacote!$A:$A,cbsmpacote!$D:$D),""))</f>
        <v>IT &amp; Telecom</v>
      </c>
      <c r="L30" s="6">
        <f t="shared" si="0"/>
        <v>46143</v>
      </c>
      <c r="M30" t="str">
        <f t="shared" si="1"/>
        <v>CBSM</v>
      </c>
      <c r="N30" t="str">
        <f>IF($A30="","",IFERROR(_xlfn.XLOOKUP($F30,cbsmpacote!$A:$A,cbsmpacote!$B:$B),""))</f>
        <v>Suporte Técnico</v>
      </c>
    </row>
    <row r="31" spans="1:14" x14ac:dyDescent="0.35">
      <c r="A31" s="2"/>
      <c r="H31" s="1"/>
      <c r="L31" s="6"/>
    </row>
    <row r="32" spans="1:14" x14ac:dyDescent="0.35">
      <c r="J32" t="str">
        <f>IF($A32="","",IFERROR(_xlfn.XLOOKUP($E32,cbsmfornecedor!$A:$A,cbsmfornecedor!$B:$B),""))</f>
        <v/>
      </c>
      <c r="K32" t="str">
        <f>IF($A32="","",IFERROR(_xlfn.XLOOKUP($F32,cbsmpacote!$A:$A,cbsmpacote!$D:$D),""))</f>
        <v/>
      </c>
      <c r="L32" s="6" t="str">
        <f t="shared" si="0"/>
        <v/>
      </c>
      <c r="M32" t="str">
        <f t="shared" si="1"/>
        <v/>
      </c>
      <c r="N32" t="str">
        <f>IF($A32="","",IFERROR(_xlfn.XLOOKUP($F32,cbsmpacote!$A:$A,cbsmpacote!$B:$B),""))</f>
        <v/>
      </c>
    </row>
    <row r="33" spans="10:14" x14ac:dyDescent="0.35">
      <c r="J33" t="str">
        <f>IF($A33="","",IFERROR(_xlfn.XLOOKUP($E33,cbsmfornecedor!$A:$A,cbsmfornecedor!$B:$B),""))</f>
        <v/>
      </c>
      <c r="K33" t="str">
        <f>IF($A33="","",IFERROR(_xlfn.XLOOKUP($F33,cbsmpacote!$A:$A,cbsmpacote!$D:$D),""))</f>
        <v/>
      </c>
      <c r="L33" s="6" t="str">
        <f t="shared" si="0"/>
        <v/>
      </c>
      <c r="M33" t="str">
        <f t="shared" si="1"/>
        <v/>
      </c>
      <c r="N33" t="str">
        <f>IF($A33="","",IFERROR(_xlfn.XLOOKUP($F33,cbsmpacote!$A:$A,cbsmpacote!$B:$B),""))</f>
        <v/>
      </c>
    </row>
    <row r="34" spans="10:14" x14ac:dyDescent="0.35">
      <c r="J34" t="str">
        <f>IF($A34="","",IFERROR(_xlfn.XLOOKUP($E34,cbsmfornecedor!$A:$A,cbsmfornecedor!$B:$B),""))</f>
        <v/>
      </c>
      <c r="K34" t="str">
        <f>IF($A34="","",IFERROR(_xlfn.XLOOKUP($F34,cbsmpacote!$A:$A,cbsmpacote!$D:$D),""))</f>
        <v/>
      </c>
      <c r="L34" s="6" t="str">
        <f t="shared" si="0"/>
        <v/>
      </c>
      <c r="M34" t="str">
        <f t="shared" si="1"/>
        <v/>
      </c>
      <c r="N34" t="str">
        <f>IF($A34="","",IFERROR(_xlfn.XLOOKUP($F34,cbsmpacote!$A:$A,cbsmpacote!$B:$B),""))</f>
        <v/>
      </c>
    </row>
    <row r="35" spans="10:14" x14ac:dyDescent="0.35">
      <c r="J35" t="str">
        <f>IF($A35="","",IFERROR(_xlfn.XLOOKUP($E35,cbsmfornecedor!$A:$A,cbsmfornecedor!$B:$B),""))</f>
        <v/>
      </c>
      <c r="K35" t="str">
        <f>IF($A35="","",IFERROR(_xlfn.XLOOKUP($F35,cbsmpacote!$A:$A,cbsmpacote!$D:$D),""))</f>
        <v/>
      </c>
      <c r="L35" s="6" t="str">
        <f t="shared" si="0"/>
        <v/>
      </c>
      <c r="M35" t="str">
        <f t="shared" si="1"/>
        <v/>
      </c>
      <c r="N35" t="str">
        <f>IF($A35="","",IFERROR(_xlfn.XLOOKUP($F35,cbsmpacote!$A:$A,cbsmpacote!$B:$B),""))</f>
        <v/>
      </c>
    </row>
    <row r="36" spans="10:14" x14ac:dyDescent="0.35">
      <c r="J36" t="str">
        <f>IF($A36="","",IFERROR(_xlfn.XLOOKUP($E36,cbsmfornecedor!$A:$A,cbsmfornecedor!$B:$B),""))</f>
        <v/>
      </c>
      <c r="K36" t="str">
        <f>IF($A36="","",IFERROR(_xlfn.XLOOKUP($F36,cbsmpacote!$A:$A,cbsmpacote!$D:$D),""))</f>
        <v/>
      </c>
      <c r="L36" s="6" t="str">
        <f t="shared" si="0"/>
        <v/>
      </c>
      <c r="M36" t="str">
        <f t="shared" si="1"/>
        <v/>
      </c>
      <c r="N36" t="str">
        <f>IF($A36="","",IFERROR(_xlfn.XLOOKUP($F36,cbsmpacote!$A:$A,cbsmpacote!$B:$B),""))</f>
        <v/>
      </c>
    </row>
    <row r="37" spans="10:14" x14ac:dyDescent="0.35">
      <c r="J37" t="str">
        <f>IF($A37="","",IFERROR(_xlfn.XLOOKUP($E37,cbsmfornecedor!$A:$A,cbsmfornecedor!$B:$B),""))</f>
        <v/>
      </c>
      <c r="K37" t="str">
        <f>IF($A37="","",IFERROR(_xlfn.XLOOKUP($F37,cbsmpacote!$A:$A,cbsmpacote!$D:$D),""))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IF($A37="","",IFERROR(_xlfn.XLOOKUP($F37,cbsmpacote!$A:$A,cbsmpacote!$B:$B),""))</f>
        <v/>
      </c>
    </row>
    <row r="38" spans="10:14" x14ac:dyDescent="0.35">
      <c r="J38" t="str">
        <f>IF($A38="","",IFERROR(_xlfn.XLOOKUP($E38,cbsmfornecedor!$A:$A,cbsmfornecedor!$B:$B),""))</f>
        <v/>
      </c>
      <c r="K38" t="str">
        <f>IF($A38="","",IFERROR(_xlfn.XLOOKUP($F38,cbsmpacote!$A:$A,cbsmpacote!$D:$D),""))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IF($A38="","",IFERROR(_xlfn.XLOOKUP($F38,cbsmpacote!$A:$A,cbsmpacote!$B:$B),""))</f>
        <v/>
      </c>
    </row>
    <row r="39" spans="10:14" x14ac:dyDescent="0.35">
      <c r="J39" t="str">
        <f>IF($A39="","",IFERROR(_xlfn.XLOOKUP($E39,cbsmfornecedor!$A:$A,cbsmfornecedor!$B:$B),""))</f>
        <v/>
      </c>
      <c r="K39" t="str">
        <f>IF($A39="","",IFERROR(_xlfn.XLOOKUP($F39,cbsmpacote!$A:$A,cbsmpacote!$D:$D),""))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IF($A39="","",IFERROR(_xlfn.XLOOKUP($F39,cbsmpacote!$A:$A,cbsmpacote!$B:$B),""))</f>
        <v/>
      </c>
    </row>
    <row r="40" spans="10:14" x14ac:dyDescent="0.35">
      <c r="J40" t="str">
        <f>IF($A40="","",IFERROR(_xlfn.XLOOKUP($E40,cbsmfornecedor!$A:$A,cbsmfornecedor!$B:$B),""))</f>
        <v/>
      </c>
      <c r="K40" t="str">
        <f>IF($A40="","",IFERROR(_xlfn.XLOOKUP($F40,cbsmpacote!$A:$A,cbsmpacote!$D:$D),""))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IF($A40="","",IFERROR(_xlfn.XLOOKUP($F40,cbsmpacote!$A:$A,cbsmpacote!$B:$B),""))</f>
        <v/>
      </c>
    </row>
    <row r="41" spans="10:14" x14ac:dyDescent="0.35">
      <c r="J41" t="str">
        <f>IF($A41="","",IFERROR(_xlfn.XLOOKUP($E41,cbsmfornecedor!$A:$A,cbsmfornecedor!$B:$B),""))</f>
        <v/>
      </c>
      <c r="K41" t="str">
        <f>IF($A41="","",IFERROR(_xlfn.XLOOKUP($F41,cbsmpacote!$A:$A,cbsmpacote!$D:$D),""))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IF($A41="","",IFERROR(_xlfn.XLOOKUP($F41,cbsmpacote!$A:$A,cbsmpacote!$B:$B),""))</f>
        <v/>
      </c>
    </row>
    <row r="42" spans="10:14" x14ac:dyDescent="0.35">
      <c r="J42" t="str">
        <f>IF($A42="","",IFERROR(_xlfn.XLOOKUP($E42,cbsmfornecedor!$A:$A,cbsmfornecedor!$B:$B),""))</f>
        <v/>
      </c>
      <c r="K42" t="str">
        <f>IF($A42="","",IFERROR(_xlfn.XLOOKUP($F42,cbsmpacote!$A:$A,cbsmpacote!$D:$D),""))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IF($A42="","",IFERROR(_xlfn.XLOOKUP($F42,cbsmpacote!$A:$A,cbsmpacote!$B:$B),""))</f>
        <v/>
      </c>
    </row>
    <row r="43" spans="10:14" x14ac:dyDescent="0.35">
      <c r="J43" t="str">
        <f>IF($A43="","",IFERROR(_xlfn.XLOOKUP($E43,cbsmfornecedor!$A:$A,cbsmfornecedor!$B:$B),""))</f>
        <v/>
      </c>
      <c r="K43" t="str">
        <f>IF($A43="","",IFERROR(_xlfn.XLOOKUP($F43,cbsmpacote!$A:$A,cbsmpacote!$D:$D),""))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IF($A43="","",IFERROR(_xlfn.XLOOKUP($F43,cbsmpacote!$A:$A,cbsmpacote!$B:$B),""))</f>
        <v/>
      </c>
    </row>
    <row r="44" spans="10:14" x14ac:dyDescent="0.35">
      <c r="J44" t="str">
        <f>IF($A44="","",IFERROR(_xlfn.XLOOKUP($E44,cbsmfornecedor!$A:$A,cbsmfornecedor!$B:$B),""))</f>
        <v/>
      </c>
      <c r="K44" t="str">
        <f>IF($A44="","",IFERROR(_xlfn.XLOOKUP($F44,cbsmpacote!$A:$A,cbsmpacote!$D:$D),""))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IF($A44="","",IFERROR(_xlfn.XLOOKUP($F44,cbsmpacote!$A:$A,cbsmpacote!$B:$B),""))</f>
        <v/>
      </c>
    </row>
    <row r="45" spans="10:14" x14ac:dyDescent="0.35">
      <c r="J45" t="str">
        <f>IF($A45="","",IFERROR(_xlfn.XLOOKUP($E45,cbsmfornecedor!$A:$A,cbsmfornecedor!$B:$B),""))</f>
        <v/>
      </c>
      <c r="K45" t="str">
        <f>IF($A45="","",IFERROR(_xlfn.XLOOKUP($F45,cbsmpacote!$A:$A,cbsmpacote!$D:$D),""))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IF($A45="","",IFERROR(_xlfn.XLOOKUP($F45,cbsmpacote!$A:$A,cbsmpacote!$B:$B),""))</f>
        <v/>
      </c>
    </row>
    <row r="46" spans="10:14" x14ac:dyDescent="0.35">
      <c r="J46" t="str">
        <f>IF($A46="","",IFERROR(_xlfn.XLOOKUP($E46,cbsmfornecedor!$A:$A,cbsmfornecedor!$B:$B),""))</f>
        <v/>
      </c>
      <c r="K46" t="str">
        <f>IF($A46="","",IFERROR(_xlfn.XLOOKUP($F46,cbsmpacote!$A:$A,cbsmpacote!$D:$D),""))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IF($A46="","",IFERROR(_xlfn.XLOOKUP($F46,cbsmpacote!$A:$A,cbsmpacote!$B:$B),""))</f>
        <v/>
      </c>
    </row>
    <row r="47" spans="10:14" x14ac:dyDescent="0.35">
      <c r="J47" t="str">
        <f>IF($A47="","",IFERROR(_xlfn.XLOOKUP($E47,cbsmfornecedor!$A:$A,cbsmfornecedor!$B:$B),""))</f>
        <v/>
      </c>
      <c r="K47" t="str">
        <f>IF($A47="","",IFERROR(_xlfn.XLOOKUP($F47,cbsmpacote!$A:$A,cbsmpacote!$D:$D),""))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IF($A47="","",IFERROR(_xlfn.XLOOKUP($F47,cbsmpacote!$A:$A,cbsmpacote!$B:$B),""))</f>
        <v/>
      </c>
    </row>
    <row r="48" spans="10:14" x14ac:dyDescent="0.35">
      <c r="J48" t="str">
        <f>IF($A48="","",IFERROR(_xlfn.XLOOKUP($E48,cbsmfornecedor!$A:$A,cbsmfornecedor!$B:$B),""))</f>
        <v/>
      </c>
      <c r="K48" t="str">
        <f>IF($A48="","",IFERROR(_xlfn.XLOOKUP($F48,cbsmpacote!$A:$A,cbsmpacote!$D:$D),""))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IF($A48="","",IFERROR(_xlfn.XLOOKUP($F48,cbsmpacote!$A:$A,cbsmpacote!$B:$B),""))</f>
        <v/>
      </c>
    </row>
    <row r="49" spans="10:14" x14ac:dyDescent="0.35">
      <c r="J49" t="str">
        <f>IF($A49="","",IFERROR(_xlfn.XLOOKUP($E49,cbsmfornecedor!$A:$A,cbsmfornecedor!$B:$B),""))</f>
        <v/>
      </c>
      <c r="K49" t="str">
        <f>IF($A49="","",IFERROR(_xlfn.XLOOKUP($F49,cbsmpacote!$A:$A,cbsmpacote!$D:$D),""))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IF($A49="","",IFERROR(_xlfn.XLOOKUP($F49,cbsmpacote!$A:$A,cbsmpacote!$B:$B),""))</f>
        <v/>
      </c>
    </row>
    <row r="50" spans="10:14" x14ac:dyDescent="0.35">
      <c r="J50" t="str">
        <f>IF($A50="","",IFERROR(_xlfn.XLOOKUP($E50,cbsmfornecedor!$A:$A,cbsmfornecedor!$B:$B),""))</f>
        <v/>
      </c>
      <c r="K50" t="str">
        <f>IF($A50="","",IFERROR(_xlfn.XLOOKUP($F50,cbsmpacote!$A:$A,cbsmpacote!$D:$D),""))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IF($A50="","",IFERROR(_xlfn.XLOOKUP($F50,cbsmpacote!$A:$A,cbsmpacote!$B:$B),""))</f>
        <v/>
      </c>
    </row>
    <row r="51" spans="10:14" x14ac:dyDescent="0.35">
      <c r="J51" t="str">
        <f>IF($A51="","",IFERROR(_xlfn.XLOOKUP($E51,cbsmfornecedor!$A:$A,cbsmfornecedor!$B:$B),""))</f>
        <v/>
      </c>
      <c r="K51" t="str">
        <f>IF($A51="","",IFERROR(_xlfn.XLOOKUP($F51,cbsmpacote!$A:$A,cbsmpacote!$D:$D),""))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IF($A51="","",IFERROR(_xlfn.XLOOKUP($F51,cbsmpacote!$A:$A,cbsmpacote!$B:$B),""))</f>
        <v/>
      </c>
    </row>
    <row r="52" spans="10:14" x14ac:dyDescent="0.35">
      <c r="J52" t="str">
        <f>IF($A52="","",IFERROR(_xlfn.XLOOKUP($E52,cbsmfornecedor!$A:$A,cbsmfornecedor!$B:$B),""))</f>
        <v/>
      </c>
      <c r="K52" t="str">
        <f>IF($A52="","",IFERROR(_xlfn.XLOOKUP($F52,cbsmpacote!$A:$A,cbsmpacote!$D:$D),""))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IF($A52="","",IFERROR(_xlfn.XLOOKUP($F52,cbsmpacote!$A:$A,cbsmpacote!$B:$B),""))</f>
        <v/>
      </c>
    </row>
    <row r="53" spans="10:14" x14ac:dyDescent="0.35">
      <c r="J53" t="str">
        <f>IF($A53="","",IFERROR(_xlfn.XLOOKUP($E53,cbsmfornecedor!$A:$A,cbsmfornecedor!$B:$B),""))</f>
        <v/>
      </c>
      <c r="K53" t="str">
        <f>IF($A53="","",IFERROR(_xlfn.XLOOKUP($F53,cbsmpacote!$A:$A,cbsmpacote!$D:$D),""))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IF($A53="","",IFERROR(_xlfn.XLOOKUP($F53,cbsmpacote!$A:$A,cbsmpacote!$B:$B),""))</f>
        <v/>
      </c>
    </row>
    <row r="54" spans="10:14" x14ac:dyDescent="0.35">
      <c r="J54" t="str">
        <f>IF($A54="","",IFERROR(_xlfn.XLOOKUP($E54,cbsmfornecedor!$A:$A,cbsmfornecedor!$B:$B),""))</f>
        <v/>
      </c>
      <c r="K54" t="str">
        <f>IF($A54="","",IFERROR(_xlfn.XLOOKUP($F54,cbsmpacote!$A:$A,cbsmpacote!$D:$D),""))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IF($A54="","",IFERROR(_xlfn.XLOOKUP($F54,cbsmpacote!$A:$A,cbsmpacote!$B:$B),""))</f>
        <v/>
      </c>
    </row>
    <row r="55" spans="10:14" x14ac:dyDescent="0.35">
      <c r="J55" t="str">
        <f>IF($A55="","",IFERROR(_xlfn.XLOOKUP($E55,cbsmfornecedor!$A:$A,cbsmfornecedor!$B:$B),""))</f>
        <v/>
      </c>
      <c r="K55" t="str">
        <f>IF($A55="","",IFERROR(_xlfn.XLOOKUP($F55,cbsmpacote!$A:$A,cbsmpacote!$D:$D),""))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IF($A55="","",IFERROR(_xlfn.XLOOKUP($F55,cbsmpacote!$A:$A,cbsmpacote!$B:$B),""))</f>
        <v/>
      </c>
    </row>
    <row r="56" spans="10:14" x14ac:dyDescent="0.35">
      <c r="J56" t="str">
        <f>IF($A56="","",IFERROR(_xlfn.XLOOKUP($E56,cbsmfornecedor!$A:$A,cbsmfornecedor!$B:$B),""))</f>
        <v/>
      </c>
      <c r="K56" t="str">
        <f>IF($A56="","",IFERROR(_xlfn.XLOOKUP($F56,cbsmpacote!$A:$A,cbsmpacote!$D:$D),""))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IF($A56="","",IFERROR(_xlfn.XLOOKUP($F56,cbsmpacote!$A:$A,cbsmpacote!$B:$B),""))</f>
        <v/>
      </c>
    </row>
    <row r="57" spans="10:14" x14ac:dyDescent="0.35">
      <c r="J57" t="str">
        <f>IF($A57="","",IFERROR(_xlfn.XLOOKUP($E57,cbsmfornecedor!$A:$A,cbsmfornecedor!$B:$B),""))</f>
        <v/>
      </c>
      <c r="K57" t="str">
        <f>IF($A57="","",IFERROR(_xlfn.XLOOKUP($F57,cbsmpacote!$A:$A,cbsmpacote!$D:$D),""))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IF($A57="","",IFERROR(_xlfn.XLOOKUP($F57,cbsmpacote!$A:$A,cbsmpacote!$B:$B),""))</f>
        <v/>
      </c>
    </row>
    <row r="58" spans="10:14" x14ac:dyDescent="0.35">
      <c r="J58" t="str">
        <f>IF($A58="","",IFERROR(_xlfn.XLOOKUP($E58,cbsmfornecedor!$A:$A,cbsmfornecedor!$B:$B),""))</f>
        <v/>
      </c>
      <c r="K58" t="str">
        <f>IF($A58="","",IFERROR(_xlfn.XLOOKUP($F58,cbsmpacote!$A:$A,cbsmpacote!$D:$D),""))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IF($A58="","",IFERROR(_xlfn.XLOOKUP($F58,cbsmpacote!$A:$A,cbsmpacote!$B:$B),""))</f>
        <v/>
      </c>
    </row>
    <row r="59" spans="10:14" x14ac:dyDescent="0.35">
      <c r="J59" t="str">
        <f>IF($A59="","",IFERROR(_xlfn.XLOOKUP($E59,cbsmfornecedor!$A:$A,cbsmfornecedor!$B:$B),""))</f>
        <v/>
      </c>
      <c r="K59" t="str">
        <f>IF($A59="","",IFERROR(_xlfn.XLOOKUP($F59,cbsmpacote!$A:$A,cbsmpacote!$D:$D),""))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IF($A59="","",IFERROR(_xlfn.XLOOKUP($F59,cbsmpacote!$A:$A,cbsmpacote!$B:$B),""))</f>
        <v/>
      </c>
    </row>
    <row r="60" spans="10:14" x14ac:dyDescent="0.35">
      <c r="J60" t="str">
        <f>IF($A60="","",IFERROR(_xlfn.XLOOKUP($E60,cbsmfornecedor!$A:$A,cbsmfornecedor!$B:$B),""))</f>
        <v/>
      </c>
      <c r="K60" t="str">
        <f>IF($A60="","",IFERROR(_xlfn.XLOOKUP($F60,cbsmpacote!$A:$A,cbsmpacote!$D:$D),""))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IF($A60="","",IFERROR(_xlfn.XLOOKUP($F60,cbsmpacote!$A:$A,cbsmpacote!$B:$B),""))</f>
        <v/>
      </c>
    </row>
    <row r="61" spans="10:14" x14ac:dyDescent="0.35">
      <c r="J61" t="str">
        <f>IF($A61="","",IFERROR(_xlfn.XLOOKUP($E61,cbsmfornecedor!$A:$A,cbsmfornecedor!$B:$B),""))</f>
        <v/>
      </c>
      <c r="K61" t="str">
        <f>IF($A61="","",IFERROR(_xlfn.XLOOKUP($F61,cbsmpacote!$A:$A,cbsmpacote!$D:$D),""))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IF($A61="","",IFERROR(_xlfn.XLOOKUP($F61,cbsmpacote!$A:$A,cbsmpacote!$B:$B),""))</f>
        <v/>
      </c>
    </row>
    <row r="62" spans="10:14" x14ac:dyDescent="0.35">
      <c r="J62" t="str">
        <f>IF($A62="","",IFERROR(_xlfn.XLOOKUP($E62,cbsmfornecedor!$A:$A,cbsmfornecedor!$B:$B),""))</f>
        <v/>
      </c>
      <c r="K62" t="str">
        <f>IF($A62="","",IFERROR(_xlfn.XLOOKUP($F62,cbsmpacote!$A:$A,cbsmpacote!$D:$D),""))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IF($A62="","",IFERROR(_xlfn.XLOOKUP($F62,cbsmpacote!$A:$A,cbsmpacote!$B:$B),""))</f>
        <v/>
      </c>
    </row>
    <row r="63" spans="10:14" x14ac:dyDescent="0.35">
      <c r="J63" t="str">
        <f>IF($A63="","",IFERROR(_xlfn.XLOOKUP($E63,cbsmfornecedor!$A:$A,cbsmfornecedor!$B:$B),""))</f>
        <v/>
      </c>
      <c r="K63" t="str">
        <f>IF($A63="","",IFERROR(_xlfn.XLOOKUP($F63,cbsmpacote!$A:$A,cbsmpacote!$D:$D),""))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IF($A63="","",IFERROR(_xlfn.XLOOKUP($F63,cbsmpacote!$A:$A,cbsmpacote!$B:$B),""))</f>
        <v/>
      </c>
    </row>
    <row r="64" spans="10:14" x14ac:dyDescent="0.35">
      <c r="J64" t="str">
        <f>IF($A64="","",IFERROR(_xlfn.XLOOKUP($E64,cbsmfornecedor!$A:$A,cbsmfornecedor!$B:$B),""))</f>
        <v/>
      </c>
      <c r="K64" t="str">
        <f>IF($A64="","",IFERROR(_xlfn.XLOOKUP($F64,cbsmpacote!$A:$A,cbsmpacote!$D:$D),""))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IF($A64="","",IFERROR(_xlfn.XLOOKUP($F64,cbsmpacote!$A:$A,cbsmpacote!$B:$B),""))</f>
        <v/>
      </c>
    </row>
    <row r="65" spans="10:14" x14ac:dyDescent="0.35">
      <c r="J65" t="str">
        <f>IF($A65="","",IFERROR(_xlfn.XLOOKUP($E65,cbsmfornecedor!$A:$A,cbsmfornecedor!$B:$B),""))</f>
        <v/>
      </c>
      <c r="K65" t="str">
        <f>IF($A65="","",IFERROR(_xlfn.XLOOKUP($F65,cbsmpacote!$A:$A,cbsmpacote!$D:$D),""))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IF($A65="","",IFERROR(_xlfn.XLOOKUP($F65,cbsmpacote!$A:$A,cbsmpacote!$B:$B),""))</f>
        <v/>
      </c>
    </row>
    <row r="66" spans="10:14" x14ac:dyDescent="0.35">
      <c r="J66" t="str">
        <f>IF($A66="","",IFERROR(_xlfn.XLOOKUP($E66,cbsmfornecedor!$A:$A,cbsmfornecedor!$B:$B),""))</f>
        <v/>
      </c>
      <c r="K66" t="str">
        <f>IF($A66="","",IFERROR(_xlfn.XLOOKUP($F66,cbsmpacote!$A:$A,cbsmpacote!$D:$D),""))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IF($A66="","",IFERROR(_xlfn.XLOOKUP($F66,cbsmpacote!$A:$A,cbsmpacote!$B:$B),""))</f>
        <v/>
      </c>
    </row>
    <row r="67" spans="10:14" x14ac:dyDescent="0.35">
      <c r="J67" t="str">
        <f>IF($A67="","",IFERROR(_xlfn.XLOOKUP($E67,cbsmfornecedor!$A:$A,cbsmfornecedor!$B:$B),""))</f>
        <v/>
      </c>
      <c r="K67" t="str">
        <f>IF($A67="","",IFERROR(_xlfn.XLOOKUP($F67,cbsmpacote!$A:$A,cbsmpacote!$D:$D),""))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IF($A67="","",IFERROR(_xlfn.XLOOKUP($F67,cbsmpacote!$A:$A,cbsmpacote!$B:$B),""))</f>
        <v/>
      </c>
    </row>
    <row r="68" spans="10:14" x14ac:dyDescent="0.35">
      <c r="J68" t="str">
        <f>IF($A68="","",IFERROR(_xlfn.XLOOKUP($E68,cbsmfornecedor!$A:$A,cbsmfornecedor!$B:$B),""))</f>
        <v/>
      </c>
      <c r="K68" t="str">
        <f>IF($A68="","",IFERROR(_xlfn.XLOOKUP($F68,cbsmpacote!$A:$A,cbsmpacote!$D:$D),""))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IF($A68="","","CBSM")</f>
        <v/>
      </c>
      <c r="N68" t="str">
        <f>IF($A68="","",IFERROR(_xlfn.XLOOKUP($F68,cbsmpacote!$A:$A,cbsmpacote!$B:$B),""))</f>
        <v/>
      </c>
    </row>
    <row r="69" spans="10:14" x14ac:dyDescent="0.35">
      <c r="J69" t="str">
        <f>IF($A69="","",IFERROR(_xlfn.XLOOKUP($E69,cbsmfornecedor!$A:$A,cbsmfornecedor!$B:$B),""))</f>
        <v/>
      </c>
      <c r="K69" t="str">
        <f>IF($A69="","",IFERROR(_xlfn.XLOOKUP($F69,cbsmpacote!$A:$A,cbsmpacote!$D:$D),""))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IF($A69="","",IFERROR(_xlfn.XLOOKUP($F69,cbsmpacote!$A:$A,cbsmpacote!$B:$B),""))</f>
        <v/>
      </c>
    </row>
    <row r="70" spans="10:14" x14ac:dyDescent="0.35">
      <c r="J70" t="str">
        <f>IF($A70="","",IFERROR(_xlfn.XLOOKUP($E70,cbsmfornecedor!$A:$A,cbsmfornecedor!$B:$B),""))</f>
        <v/>
      </c>
      <c r="K70" t="str">
        <f>IF($A70="","",IFERROR(_xlfn.XLOOKUP($F70,cbsmpacote!$A:$A,cbsmpacote!$D:$D),""))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IF($A70="","",IFERROR(_xlfn.XLOOKUP($F70,cbsmpacote!$A:$A,cbsmpacote!$B:$B),""))</f>
        <v/>
      </c>
    </row>
    <row r="71" spans="10:14" x14ac:dyDescent="0.35">
      <c r="J71" t="str">
        <f>IF($A71="","",IFERROR(_xlfn.XLOOKUP($E71,cbsmfornecedor!$A:$A,cbsmfornecedor!$B:$B),""))</f>
        <v/>
      </c>
      <c r="K71" t="str">
        <f>IF($A71="","",IFERROR(_xlfn.XLOOKUP($F71,cbsmpacote!$A:$A,cbsmpacote!$D:$D),""))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IF($A71="","",IFERROR(_xlfn.XLOOKUP($F71,cbsmpacote!$A:$A,cbsmpacote!$B:$B),""))</f>
        <v/>
      </c>
    </row>
    <row r="72" spans="10:14" x14ac:dyDescent="0.35">
      <c r="J72" t="str">
        <f>IF($A72="","",IFERROR(_xlfn.XLOOKUP($E72,cbsmfornecedor!$A:$A,cbsmfornecedor!$B:$B),""))</f>
        <v/>
      </c>
      <c r="K72" t="str">
        <f>IF($A72="","",IFERROR(_xlfn.XLOOKUP($F72,cbsmpacote!$A:$A,cbsmpacote!$D:$D),""))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IF($A72="","",IFERROR(_xlfn.XLOOKUP($F72,cbsmpacote!$A:$A,cbsmpacote!$B:$B),""))</f>
        <v/>
      </c>
    </row>
    <row r="73" spans="10:14" x14ac:dyDescent="0.35">
      <c r="J73" t="str">
        <f>IF($A73="","",IFERROR(_xlfn.XLOOKUP($E73,cbsmfornecedor!$A:$A,cbsmfornecedor!$B:$B),""))</f>
        <v/>
      </c>
      <c r="K73" t="str">
        <f>IF($A73="","",IFERROR(_xlfn.XLOOKUP($F73,cbsmpacote!$A:$A,cbsmpacote!$D:$D),""))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IF($A73="","",IFERROR(_xlfn.XLOOKUP($F73,cbsmpacote!$A:$A,cbsmpacote!$B:$B),""))</f>
        <v/>
      </c>
    </row>
    <row r="74" spans="10:14" x14ac:dyDescent="0.35">
      <c r="J74" t="str">
        <f>IF($A74="","",IFERROR(_xlfn.XLOOKUP($E74,cbsmfornecedor!$A:$A,cbsmfornecedor!$B:$B),""))</f>
        <v/>
      </c>
      <c r="K74" t="str">
        <f>IF($A74="","",IFERROR(_xlfn.XLOOKUP($F74,cbsmpacote!$A:$A,cbsmpacote!$D:$D),""))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IF($A74="","",IFERROR(_xlfn.XLOOKUP($F74,cbsmpacote!$A:$A,cbsmpacote!$B:$B),""))</f>
        <v/>
      </c>
    </row>
    <row r="75" spans="10:14" x14ac:dyDescent="0.35">
      <c r="J75" t="str">
        <f>IF($A75="","",IFERROR(_xlfn.XLOOKUP($E75,cbsmfornecedor!$A:$A,cbsmfornecedor!$B:$B),""))</f>
        <v/>
      </c>
      <c r="K75" t="str">
        <f>IF($A75="","",IFERROR(_xlfn.XLOOKUP($F75,cbsmpacote!$A:$A,cbsmpacote!$D:$D),""))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IF($A75="","",IFERROR(_xlfn.XLOOKUP($F75,cbsmpacote!$A:$A,cbsmpacote!$B:$B),""))</f>
        <v/>
      </c>
    </row>
    <row r="76" spans="10:14" x14ac:dyDescent="0.35">
      <c r="J76" t="str">
        <f>IF($A76="","",IFERROR(_xlfn.XLOOKUP($E76,cbsmfornecedor!$A:$A,cbsmfornecedor!$B:$B),""))</f>
        <v/>
      </c>
      <c r="K76" t="str">
        <f>IF($A76="","",IFERROR(_xlfn.XLOOKUP($F76,cbsmpacote!$A:$A,cbsmpacote!$D:$D),""))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IF($A76="","",IFERROR(_xlfn.XLOOKUP($F76,cbsmpacote!$A:$A,cbsmpacote!$B:$B),""))</f>
        <v/>
      </c>
    </row>
    <row r="77" spans="10:14" x14ac:dyDescent="0.35">
      <c r="J77" t="str">
        <f>IF($A77="","",IFERROR(_xlfn.XLOOKUP($E77,cbsmfornecedor!$A:$A,cbsmfornecedor!$B:$B),""))</f>
        <v/>
      </c>
      <c r="K77" t="str">
        <f>IF($A77="","",IFERROR(_xlfn.XLOOKUP($F77,cbsmpacote!$A:$A,cbsmpacote!$D:$D),""))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IF($A77="","",IFERROR(_xlfn.XLOOKUP($F77,cbsmpacote!$A:$A,cbsmpacote!$B:$B),""))</f>
        <v/>
      </c>
    </row>
    <row r="78" spans="10:14" x14ac:dyDescent="0.35">
      <c r="J78" t="str">
        <f>IF($A78="","",IFERROR(_xlfn.XLOOKUP($E78,cbsmfornecedor!$A:$A,cbsmfornecedor!$B:$B),""))</f>
        <v/>
      </c>
      <c r="K78" t="str">
        <f>IF($A78="","",IFERROR(_xlfn.XLOOKUP($F78,cbsmpacote!$A:$A,cbsmpacote!$D:$D),""))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IF($A78="","",IFERROR(_xlfn.XLOOKUP($F78,cbsmpacote!$A:$A,cbsmpacote!$B:$B),""))</f>
        <v/>
      </c>
    </row>
    <row r="79" spans="10:14" x14ac:dyDescent="0.35">
      <c r="J79" t="str">
        <f>IF($A79="","",IFERROR(_xlfn.XLOOKUP($E79,cbsmfornecedor!$A:$A,cbsmfornecedor!$B:$B),""))</f>
        <v/>
      </c>
      <c r="K79" t="str">
        <f>IF($A79="","",IFERROR(_xlfn.XLOOKUP($F79,cbsmpacote!$A:$A,cbsmpacote!$D:$D),""))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IF($A79="","",IFERROR(_xlfn.XLOOKUP($F79,cbsmpacote!$A:$A,cbsmpacote!$B:$B),""))</f>
        <v/>
      </c>
    </row>
    <row r="80" spans="10:14" x14ac:dyDescent="0.35">
      <c r="J80" t="str">
        <f>IF($A80="","",IFERROR(_xlfn.XLOOKUP($E80,cbsmfornecedor!$A:$A,cbsmfornecedor!$B:$B),""))</f>
        <v/>
      </c>
      <c r="K80" t="str">
        <f>IF($A80="","",IFERROR(_xlfn.XLOOKUP($F80,cbsmpacote!$A:$A,cbsmpacote!$D:$D),""))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IF($A80="","",IFERROR(_xlfn.XLOOKUP($F80,cbsmpacote!$A:$A,cbsmpacote!$B:$B),""))</f>
        <v/>
      </c>
    </row>
    <row r="81" spans="10:14" x14ac:dyDescent="0.35">
      <c r="J81" t="str">
        <f>IF($A81="","",IFERROR(_xlfn.XLOOKUP($E81,cbsmfornecedor!$A:$A,cbsmfornecedor!$B:$B),""))</f>
        <v/>
      </c>
      <c r="K81" t="str">
        <f>IF($A81="","",IFERROR(_xlfn.XLOOKUP($F81,cbsmpacote!$A:$A,cbsmpacote!$D:$D),""))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IF($A81="","",IFERROR(_xlfn.XLOOKUP($F81,cbsmpacote!$A:$A,cbsmpacote!$B:$B),""))</f>
        <v/>
      </c>
    </row>
    <row r="82" spans="10:14" x14ac:dyDescent="0.35">
      <c r="J82" t="str">
        <f>IF($A82="","",IFERROR(_xlfn.XLOOKUP($E82,cbsmfornecedor!$A:$A,cbsmfornecedor!$B:$B),""))</f>
        <v/>
      </c>
      <c r="K82" t="str">
        <f>IF($A82="","",IFERROR(_xlfn.XLOOKUP($F82,cbsmpacote!$A:$A,cbsmpacote!$D:$D),""))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IF($A82="","",IFERROR(_xlfn.XLOOKUP($F82,cbsmpacote!$A:$A,cbsmpacote!$B:$B),""))</f>
        <v/>
      </c>
    </row>
    <row r="83" spans="10:14" x14ac:dyDescent="0.35">
      <c r="J83" t="str">
        <f>IF($A83="","",IFERROR(_xlfn.XLOOKUP($E83,cbsmfornecedor!$A:$A,cbsmfornecedor!$B:$B),""))</f>
        <v/>
      </c>
      <c r="K83" t="str">
        <f>IF($A83="","",IFERROR(_xlfn.XLOOKUP($F83,cbsmpacote!$A:$A,cbsmpacote!$D:$D),""))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IF($A83="","",IFERROR(_xlfn.XLOOKUP($F83,cbsmpacote!$A:$A,cbsmpacote!$B:$B),""))</f>
        <v/>
      </c>
    </row>
    <row r="84" spans="10:14" x14ac:dyDescent="0.35">
      <c r="J84" t="str">
        <f>IF($A84="","",IFERROR(_xlfn.XLOOKUP($E84,cbsmfornecedor!$A:$A,cbsmfornecedor!$B:$B),""))</f>
        <v/>
      </c>
      <c r="K84" t="str">
        <f>IF($A84="","",IFERROR(_xlfn.XLOOKUP($F84,cbsmpacote!$A:$A,cbsmpacote!$D:$D),""))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IF($A84="","",IFERROR(_xlfn.XLOOKUP($F84,cbsmpacote!$A:$A,cbsmpacote!$B:$B),""))</f>
        <v/>
      </c>
    </row>
    <row r="85" spans="10:14" x14ac:dyDescent="0.35">
      <c r="J85" t="str">
        <f>IF($A85="","",IFERROR(_xlfn.XLOOKUP($E85,cbsmfornecedor!$A:$A,cbsmfornecedor!$B:$B),""))</f>
        <v/>
      </c>
      <c r="K85" t="str">
        <f>IF($A85="","",IFERROR(_xlfn.XLOOKUP($F85,cbsmpacote!$A:$A,cbsmpacote!$D:$D),""))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IF($A85="","",IFERROR(_xlfn.XLOOKUP($F85,cbsmpacote!$A:$A,cbsmpacote!$B:$B),""))</f>
        <v/>
      </c>
    </row>
    <row r="86" spans="10:14" x14ac:dyDescent="0.35">
      <c r="J86" t="str">
        <f>IF($A86="","",IFERROR(_xlfn.XLOOKUP($E86,cbsmfornecedor!$A:$A,cbsmfornecedor!$B:$B),""))</f>
        <v/>
      </c>
      <c r="K86" t="str">
        <f>IF($A86="","",IFERROR(_xlfn.XLOOKUP($F86,cbsmpacote!$A:$A,cbsmpacote!$D:$D),""))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IF($A86="","",IFERROR(_xlfn.XLOOKUP($F86,cbsmpacote!$A:$A,cbsmpacote!$B:$B),""))</f>
        <v/>
      </c>
    </row>
    <row r="87" spans="10:14" x14ac:dyDescent="0.35">
      <c r="J87" t="str">
        <f>IF($A87="","",IFERROR(_xlfn.XLOOKUP($E87,cbsmfornecedor!$A:$A,cbsmfornecedor!$B:$B),""))</f>
        <v/>
      </c>
      <c r="K87" t="str">
        <f>IF($A87="","",IFERROR(_xlfn.XLOOKUP($F87,cbsmpacote!$A:$A,cbsmpacote!$D:$D),""))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IF($A87="","",IFERROR(_xlfn.XLOOKUP($F87,cbsmpacote!$A:$A,cbsmpacote!$B:$B),""))</f>
        <v/>
      </c>
    </row>
    <row r="88" spans="10:14" x14ac:dyDescent="0.35">
      <c r="J88" t="str">
        <f>IF($A88="","",IFERROR(_xlfn.XLOOKUP($E88,cbsmfornecedor!$A:$A,cbsmfornecedor!$B:$B),""))</f>
        <v/>
      </c>
      <c r="K88" t="str">
        <f>IF($A88="","",IFERROR(_xlfn.XLOOKUP($F88,cbsmpacote!$A:$A,cbsmpacote!$D:$D),""))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IF($A88="","",IFERROR(_xlfn.XLOOKUP($F88,cbsmpacote!$A:$A,cbsmpacote!$B:$B),""))</f>
        <v/>
      </c>
    </row>
    <row r="89" spans="10:14" x14ac:dyDescent="0.35">
      <c r="J89" t="str">
        <f>IF($A89="","",IFERROR(_xlfn.XLOOKUP($E89,cbsmfornecedor!$A:$A,cbsmfornecedor!$B:$B),""))</f>
        <v/>
      </c>
      <c r="K89" t="str">
        <f>IF($A89="","",IFERROR(_xlfn.XLOOKUP($F89,cbsmpacote!$A:$A,cbsmpacote!$D:$D),""))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IF($A89="","",IFERROR(_xlfn.XLOOKUP($F89,cbsmpacote!$A:$A,cbsmpacote!$B:$B),""))</f>
        <v/>
      </c>
    </row>
    <row r="90" spans="10:14" x14ac:dyDescent="0.35">
      <c r="J90" t="str">
        <f>IF($A90="","",IFERROR(_xlfn.XLOOKUP($E90,cbsmfornecedor!$A:$A,cbsmfornecedor!$B:$B),""))</f>
        <v/>
      </c>
      <c r="K90" t="str">
        <f>IF($A90="","",IFERROR(_xlfn.XLOOKUP($F90,cbsmpacote!$A:$A,cbsmpacote!$D:$D),""))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IF($A90="","",IFERROR(_xlfn.XLOOKUP($F90,cbsmpacote!$A:$A,cbsmpacote!$B:$B),""))</f>
        <v/>
      </c>
    </row>
    <row r="91" spans="10:14" x14ac:dyDescent="0.35">
      <c r="J91" t="str">
        <f>IF($A91="","",IFERROR(_xlfn.XLOOKUP($E91,cbsmfornecedor!$A:$A,cbsmfornecedor!$B:$B),""))</f>
        <v/>
      </c>
      <c r="K91" t="str">
        <f>IF($A91="","",IFERROR(_xlfn.XLOOKUP($F91,cbsmpacote!$A:$A,cbsmpacote!$D:$D),""))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IF($A91="","",IFERROR(_xlfn.XLOOKUP($F91,cbsmpacote!$A:$A,cbsmpacote!$B:$B),""))</f>
        <v/>
      </c>
    </row>
    <row r="92" spans="10:14" x14ac:dyDescent="0.35">
      <c r="J92" t="str">
        <f>IF($A92="","",IFERROR(_xlfn.XLOOKUP($E92,cbsmfornecedor!$A:$A,cbsmfornecedor!$B:$B),""))</f>
        <v/>
      </c>
      <c r="K92" t="str">
        <f>IF($A92="","",IFERROR(_xlfn.XLOOKUP($F92,cbsmpacote!$A:$A,cbsmpacote!$D:$D),""))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IF($A92="","",IFERROR(_xlfn.XLOOKUP($F92,cbsmpacote!$A:$A,cbsmpacote!$B:$B),""))</f>
        <v/>
      </c>
    </row>
    <row r="93" spans="10:14" x14ac:dyDescent="0.35">
      <c r="J93" t="str">
        <f>IF($A93="","",IFERROR(_xlfn.XLOOKUP($E93,cbsmfornecedor!$A:$A,cbsmfornecedor!$B:$B),""))</f>
        <v/>
      </c>
      <c r="K93" t="str">
        <f>IF($A93="","",IFERROR(_xlfn.XLOOKUP($F93,cbsmpacote!$A:$A,cbsmpacote!$D:$D),""))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IF($A93="","",IFERROR(_xlfn.XLOOKUP($F93,cbsmpacote!$A:$A,cbsmpacote!$B:$B),""))</f>
        <v/>
      </c>
    </row>
    <row r="94" spans="10:14" x14ac:dyDescent="0.35">
      <c r="J94" t="str">
        <f>IF($A94="","",IFERROR(_xlfn.XLOOKUP($E94,cbsmfornecedor!$A:$A,cbsmfornecedor!$B:$B),""))</f>
        <v/>
      </c>
      <c r="K94" t="str">
        <f>IF($A94="","",IFERROR(_xlfn.XLOOKUP($F94,cbsmpacote!$A:$A,cbsmpacote!$D:$D),""))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IF($A94="","",IFERROR(_xlfn.XLOOKUP($F94,cbsmpacote!$A:$A,cbsmpacote!$B:$B),""))</f>
        <v/>
      </c>
    </row>
    <row r="95" spans="10:14" x14ac:dyDescent="0.35">
      <c r="J95" t="str">
        <f>IF($A95="","",IFERROR(_xlfn.XLOOKUP($E95,cbsmfornecedor!$A:$A,cbsmfornecedor!$B:$B),""))</f>
        <v/>
      </c>
      <c r="K95" t="str">
        <f>IF($A95="","",IFERROR(_xlfn.XLOOKUP($F95,cbsmpacote!$A:$A,cbsmpacote!$D:$D),""))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IF($A95="","",IFERROR(_xlfn.XLOOKUP($F95,cbsmpacote!$A:$A,cbsmpacote!$B:$B),""))</f>
        <v/>
      </c>
    </row>
    <row r="96" spans="10:14" x14ac:dyDescent="0.35">
      <c r="J96" t="str">
        <f>IF($A96="","",IFERROR(_xlfn.XLOOKUP($E96,cbsmfornecedor!$A:$A,cbsmfornecedor!$B:$B),""))</f>
        <v/>
      </c>
      <c r="K96" t="str">
        <f>IF($A96="","",IFERROR(_xlfn.XLOOKUP($F96,cbsmpacote!$A:$A,cbsmpacote!$D:$D),""))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IF($A96="","",IFERROR(_xlfn.XLOOKUP($F96,cbsmpacote!$A:$A,cbsmpacote!$B:$B),""))</f>
        <v/>
      </c>
    </row>
    <row r="97" spans="10:14" x14ac:dyDescent="0.35">
      <c r="J97" t="str">
        <f>IF($A97="","",IFERROR(_xlfn.XLOOKUP($E97,cbsmfornecedor!$A:$A,cbsmfornecedor!$B:$B),""))</f>
        <v/>
      </c>
      <c r="K97" t="str">
        <f>IF($A97="","",IFERROR(_xlfn.XLOOKUP($F97,cbsmpacote!$A:$A,cbsmpacote!$D:$D),""))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IF($A97="","",IFERROR(_xlfn.XLOOKUP($F97,cbsmpacote!$A:$A,cbsmpacote!$B:$B),""))</f>
        <v/>
      </c>
    </row>
    <row r="98" spans="10:14" x14ac:dyDescent="0.35">
      <c r="J98" t="str">
        <f>IF($A98="","",IFERROR(_xlfn.XLOOKUP($E98,cbsmfornecedor!$A:$A,cbsmfornecedor!$B:$B),""))</f>
        <v/>
      </c>
      <c r="K98" t="str">
        <f>IF($A98="","",IFERROR(_xlfn.XLOOKUP($F98,cbsmpacote!$A:$A,cbsmpacote!$D:$D),""))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IF($A98="","",IFERROR(_xlfn.XLOOKUP($F98,cbsmpacote!$A:$A,cbsmpacote!$B:$B),""))</f>
        <v/>
      </c>
    </row>
    <row r="99" spans="10:14" x14ac:dyDescent="0.35">
      <c r="J99" t="str">
        <f>IF($A99="","",IFERROR(_xlfn.XLOOKUP($E99,cbsmfornecedor!$A:$A,cbsmfornecedor!$B:$B),""))</f>
        <v/>
      </c>
      <c r="K99" t="str">
        <f>IF($A99="","",IFERROR(_xlfn.XLOOKUP($F99,cbsmpacote!$A:$A,cbsmpacote!$D:$D),""))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IF($A99="","",IFERROR(_xlfn.XLOOKUP($F99,cbsmpacote!$A:$A,cbsmpacote!$B:$B),""))</f>
        <v/>
      </c>
    </row>
    <row r="100" spans="10:14" x14ac:dyDescent="0.35">
      <c r="J100" t="str">
        <f>IF($A100="","",IFERROR(_xlfn.XLOOKUP($E100,cbsmfornecedor!$A:$A,cbsmfornecedor!$B:$B),""))</f>
        <v/>
      </c>
      <c r="K100" t="str">
        <f>IF($A100="","",IFERROR(_xlfn.XLOOKUP($F100,cbsmpacote!$A:$A,cbsmpacote!$D:$D),""))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IF($A100="","",IFERROR(_xlfn.XLOOKUP($F100,cbsmpacote!$A:$A,cbsmpacote!$B:$B),""))</f>
        <v/>
      </c>
    </row>
    <row r="101" spans="10:14" x14ac:dyDescent="0.35">
      <c r="J101" t="str">
        <f>IF($A101="","",IFERROR(_xlfn.XLOOKUP($E101,cbsmfornecedor!$A:$A,cbsmfornecedor!$B:$B),""))</f>
        <v/>
      </c>
      <c r="K101" t="str">
        <f>IF($A101="","",IFERROR(_xlfn.XLOOKUP($F101,cbsmpacote!$A:$A,cbsmpacote!$D:$D),""))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IF($A101="","",IFERROR(_xlfn.XLOOKUP($F101,cbsmpacote!$A:$A,cbsmpacote!$B:$B),""))</f>
        <v/>
      </c>
    </row>
    <row r="102" spans="10:14" x14ac:dyDescent="0.35">
      <c r="J102" t="str">
        <f>IF($A102="","",IFERROR(_xlfn.XLOOKUP($E102,cbsmfornecedor!$A:$A,cbsmfornecedor!$B:$B),""))</f>
        <v/>
      </c>
      <c r="K102" t="str">
        <f>IF($A102="","",IFERROR(_xlfn.XLOOKUP($F102,cbsmpacote!$A:$A,cbsmpacote!$D:$D),""))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IF($A102="","",IFERROR(_xlfn.XLOOKUP($F102,cbsmpacote!$A:$A,cbsmpacote!$B:$B),""))</f>
        <v/>
      </c>
    </row>
    <row r="103" spans="10:14" x14ac:dyDescent="0.35">
      <c r="J103" t="str">
        <f>IF($A103="","",IFERROR(_xlfn.XLOOKUP($E103,cbsmfornecedor!$A:$A,cbsmfornecedor!$B:$B),""))</f>
        <v/>
      </c>
      <c r="K103" t="str">
        <f>IF($A103="","",IFERROR(_xlfn.XLOOKUP($F103,cbsmpacote!$A:$A,cbsmpacote!$D:$D),""))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IF($A103="","",IFERROR(_xlfn.XLOOKUP($F103,cbsmpacote!$A:$A,cbsmpacote!$B:$B),""))</f>
        <v/>
      </c>
    </row>
    <row r="104" spans="10:14" x14ac:dyDescent="0.35">
      <c r="J104" t="str">
        <f>IF($A104="","",IFERROR(_xlfn.XLOOKUP($E104,cbsmfornecedor!$A:$A,cbsmfornecedor!$B:$B),""))</f>
        <v/>
      </c>
      <c r="K104" t="str">
        <f>IF($A104="","",IFERROR(_xlfn.XLOOKUP($F104,cbsmpacote!$A:$A,cbsmpacote!$D:$D),""))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IF($A104="","",IFERROR(_xlfn.XLOOKUP($F104,cbsmpacote!$A:$A,cbsmpacote!$B:$B),""))</f>
        <v/>
      </c>
    </row>
    <row r="105" spans="10:14" x14ac:dyDescent="0.35">
      <c r="J105" t="str">
        <f>IF($A105="","",IFERROR(_xlfn.XLOOKUP($E105,cbsmfornecedor!$A:$A,cbsmfornecedor!$B:$B),""))</f>
        <v/>
      </c>
      <c r="K105" t="str">
        <f>IF($A105="","",IFERROR(_xlfn.XLOOKUP($F105,cbsmpacote!$A:$A,cbsmpacote!$D:$D),""))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IF($A105="","",IFERROR(_xlfn.XLOOKUP($F105,cbsmpacote!$A:$A,cbsmpacote!$B:$B),""))</f>
        <v/>
      </c>
    </row>
    <row r="106" spans="10:14" x14ac:dyDescent="0.35">
      <c r="J106" t="str">
        <f>IF($A106="","",IFERROR(_xlfn.XLOOKUP($E106,cbsmfornecedor!$A:$A,cbsmfornecedor!$B:$B),""))</f>
        <v/>
      </c>
      <c r="K106" t="str">
        <f>IF($A106="","",IFERROR(_xlfn.XLOOKUP($F106,cbsmpacote!$A:$A,cbsmpacote!$D:$D),""))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IF($A106="","",IFERROR(_xlfn.XLOOKUP($F106,cbsmpacote!$A:$A,cbsmpacote!$B:$B),""))</f>
        <v/>
      </c>
    </row>
    <row r="107" spans="10:14" x14ac:dyDescent="0.35">
      <c r="J107" t="str">
        <f>IF($A107="","",IFERROR(_xlfn.XLOOKUP($E107,cbsmfornecedor!$A:$A,cbsmfornecedor!$B:$B),""))</f>
        <v/>
      </c>
      <c r="K107" t="str">
        <f>IF($A107="","",IFERROR(_xlfn.XLOOKUP($F107,cbsmpacote!$A:$A,cbsmpacote!$D:$D),""))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IF($A107="","",IFERROR(_xlfn.XLOOKUP($F107,cbsmpacote!$A:$A,cbsmpacote!$B:$B),""))</f>
        <v/>
      </c>
    </row>
    <row r="108" spans="10:14" x14ac:dyDescent="0.35">
      <c r="J108" t="str">
        <f>IF($A108="","",IFERROR(_xlfn.XLOOKUP($E108,cbsmfornecedor!$A:$A,cbsmfornecedor!$B:$B),""))</f>
        <v/>
      </c>
      <c r="K108" t="str">
        <f>IF($A108="","",IFERROR(_xlfn.XLOOKUP($F108,cbsmpacote!$A:$A,cbsmpacote!$D:$D),""))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IF($A108="","",IFERROR(_xlfn.XLOOKUP($F108,cbsmpacote!$A:$A,cbsmpacote!$B:$B),""))</f>
        <v/>
      </c>
    </row>
    <row r="109" spans="10:14" x14ac:dyDescent="0.35">
      <c r="J109" t="str">
        <f>IF($A109="","",IFERROR(_xlfn.XLOOKUP($E109,cbsmfornecedor!$A:$A,cbsmfornecedor!$B:$B),""))</f>
        <v/>
      </c>
      <c r="K109" t="str">
        <f>IF($A109="","",IFERROR(_xlfn.XLOOKUP($F109,cbsmpacote!$A:$A,cbsmpacote!$D:$D),""))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IF($A109="","",IFERROR(_xlfn.XLOOKUP($F109,cbsmpacote!$A:$A,cbsmpacote!$B:$B),""))</f>
        <v/>
      </c>
    </row>
    <row r="110" spans="10:14" x14ac:dyDescent="0.35">
      <c r="J110" t="str">
        <f>IF($A110="","",IFERROR(_xlfn.XLOOKUP($E110,cbsmfornecedor!$A:$A,cbsmfornecedor!$B:$B),""))</f>
        <v/>
      </c>
      <c r="K110" t="str">
        <f>IF($A110="","",IFERROR(_xlfn.XLOOKUP($F110,cbsmpacote!$A:$A,cbsmpacote!$D:$D),""))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IF($A110="","",IFERROR(_xlfn.XLOOKUP($F110,cbsmpacote!$A:$A,cbsmpacote!$B:$B),""))</f>
        <v/>
      </c>
    </row>
    <row r="111" spans="10:14" x14ac:dyDescent="0.35">
      <c r="J111" t="str">
        <f>IF($A111="","",IFERROR(_xlfn.XLOOKUP($E111,cbsmfornecedor!$A:$A,cbsmfornecedor!$B:$B),""))</f>
        <v/>
      </c>
      <c r="K111" t="str">
        <f>IF($A111="","",IFERROR(_xlfn.XLOOKUP($F111,cbsmpacote!$A:$A,cbsmpacote!$D:$D),""))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IF($A111="","",IFERROR(_xlfn.XLOOKUP($F111,cbsmpacote!$A:$A,cbsmpacote!$B:$B),""))</f>
        <v/>
      </c>
    </row>
    <row r="112" spans="10:14" x14ac:dyDescent="0.35">
      <c r="J112" t="str">
        <f>IF($A112="","",IFERROR(_xlfn.XLOOKUP($E112,cbsmfornecedor!$A:$A,cbsmfornecedor!$B:$B),""))</f>
        <v/>
      </c>
      <c r="K112" t="str">
        <f>IF($A112="","",IFERROR(_xlfn.XLOOKUP($F112,cbsmpacote!$A:$A,cbsmpacote!$D:$D),""))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IF($A112="","",IFERROR(_xlfn.XLOOKUP($F112,cbsmpacote!$A:$A,cbsmpacote!$B:$B),""))</f>
        <v/>
      </c>
    </row>
    <row r="113" spans="10:14" x14ac:dyDescent="0.35">
      <c r="J113" t="str">
        <f>IF($A113="","",IFERROR(_xlfn.XLOOKUP($E113,cbsmfornecedor!$A:$A,cbsmfornecedor!$B:$B),""))</f>
        <v/>
      </c>
      <c r="K113" t="str">
        <f>IF($A113="","",IFERROR(_xlfn.XLOOKUP($F113,cbsmpacote!$A:$A,cbsmpacote!$D:$D),""))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IF($A113="","",IFERROR(_xlfn.XLOOKUP($F113,cbsmpacote!$A:$A,cbsmpacote!$B:$B),""))</f>
        <v/>
      </c>
    </row>
    <row r="114" spans="10:14" x14ac:dyDescent="0.35">
      <c r="J114" t="str">
        <f>IF($A114="","",IFERROR(_xlfn.XLOOKUP($E114,cbsmfornecedor!$A:$A,cbsmfornecedor!$B:$B),""))</f>
        <v/>
      </c>
      <c r="K114" t="str">
        <f>IF($A114="","",IFERROR(_xlfn.XLOOKUP($F114,cbsmpacote!$A:$A,cbsmpacote!$D:$D),""))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IF($A114="","",IFERROR(_xlfn.XLOOKUP($F114,cbsmpacote!$A:$A,cbsmpacote!$B:$B),""))</f>
        <v/>
      </c>
    </row>
    <row r="115" spans="10:14" x14ac:dyDescent="0.35">
      <c r="J115" t="str">
        <f>IF($A115="","",IFERROR(_xlfn.XLOOKUP($E115,cbsmfornecedor!$A:$A,cbsmfornecedor!$B:$B),""))</f>
        <v/>
      </c>
      <c r="K115" t="str">
        <f>IF($A115="","",IFERROR(_xlfn.XLOOKUP($F115,cbsmpacote!$A:$A,cbsmpacote!$D:$D),""))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IF($A115="","",IFERROR(_xlfn.XLOOKUP($F115,cbsmpacote!$A:$A,cbsmpacote!$B:$B),""))</f>
        <v/>
      </c>
    </row>
    <row r="116" spans="10:14" x14ac:dyDescent="0.35">
      <c r="J116" t="str">
        <f>IF($A116="","",IFERROR(_xlfn.XLOOKUP($E116,cbsmfornecedor!$A:$A,cbsmfornecedor!$B:$B),""))</f>
        <v/>
      </c>
      <c r="K116" t="str">
        <f>IF($A116="","",IFERROR(_xlfn.XLOOKUP($F116,cbsmpacote!$A:$A,cbsmpacote!$D:$D),""))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IF($A116="","",IFERROR(_xlfn.XLOOKUP($F116,cbsmpacote!$A:$A,cbsmpacote!$B:$B),""))</f>
        <v/>
      </c>
    </row>
    <row r="117" spans="10:14" x14ac:dyDescent="0.35">
      <c r="J117" t="str">
        <f>IF($A117="","",IFERROR(_xlfn.XLOOKUP($E117,cbsmfornecedor!$A:$A,cbsmfornecedor!$B:$B),""))</f>
        <v/>
      </c>
      <c r="K117" t="str">
        <f>IF($A117="","",IFERROR(_xlfn.XLOOKUP($F117,cbsmpacote!$A:$A,cbsmpacote!$D:$D),""))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IF($A117="","",IFERROR(_xlfn.XLOOKUP($F117,cbsmpacote!$A:$A,cbsmpacote!$B:$B),""))</f>
        <v/>
      </c>
    </row>
    <row r="118" spans="10:14" x14ac:dyDescent="0.35">
      <c r="J118" t="str">
        <f>IF($A118="","",IFERROR(_xlfn.XLOOKUP($E118,cbsmfornecedor!$A:$A,cbsmfornecedor!$B:$B),""))</f>
        <v/>
      </c>
      <c r="K118" t="str">
        <f>IF($A118="","",IFERROR(_xlfn.XLOOKUP($F118,cbsmpacote!$A:$A,cbsmpacote!$D:$D),""))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IF($A118="","",IFERROR(_xlfn.XLOOKUP($F118,cbsmpacote!$A:$A,cbsmpacote!$B:$B),""))</f>
        <v/>
      </c>
    </row>
    <row r="119" spans="10:14" x14ac:dyDescent="0.35">
      <c r="J119" t="str">
        <f>IF($A119="","",IFERROR(_xlfn.XLOOKUP($E119,cbsmfornecedor!$A:$A,cbsmfornecedor!$B:$B),""))</f>
        <v/>
      </c>
      <c r="K119" t="str">
        <f>IF($A119="","",IFERROR(_xlfn.XLOOKUP($F119,cbsmpacote!$A:$A,cbsmpacote!$D:$D),""))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IF($A119="","",IFERROR(_xlfn.XLOOKUP($F119,cbsmpacote!$A:$A,cbsmpacote!$B:$B),""))</f>
        <v/>
      </c>
    </row>
    <row r="120" spans="10:14" x14ac:dyDescent="0.35">
      <c r="J120" t="str">
        <f>IF($A120="","",IFERROR(_xlfn.XLOOKUP($E120,cbsmfornecedor!$A:$A,cbsmfornecedor!$B:$B),""))</f>
        <v/>
      </c>
      <c r="K120" t="str">
        <f>IF($A120="","",IFERROR(_xlfn.XLOOKUP($F120,cbsmpacote!$A:$A,cbsmpacote!$D:$D),""))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IF($A120="","",IFERROR(_xlfn.XLOOKUP($F120,cbsmpacote!$A:$A,cbsmpacote!$B:$B),""))</f>
        <v/>
      </c>
    </row>
    <row r="121" spans="10:14" x14ac:dyDescent="0.35">
      <c r="J121" t="str">
        <f>IF($A121="","",IFERROR(_xlfn.XLOOKUP($E121,cbsmfornecedor!$A:$A,cbsmfornecedor!$B:$B),""))</f>
        <v/>
      </c>
      <c r="K121" t="str">
        <f>IF($A121="","",IFERROR(_xlfn.XLOOKUP($F121,cbsmpacote!$A:$A,cbsmpacote!$D:$D),""))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IF($A121="","",IFERROR(_xlfn.XLOOKUP($F121,cbsmpacote!$A:$A,cbsmpacote!$B:$B),""))</f>
        <v/>
      </c>
    </row>
    <row r="122" spans="10:14" x14ac:dyDescent="0.35">
      <c r="J122" t="str">
        <f>IF($A122="","",IFERROR(_xlfn.XLOOKUP($E122,cbsmfornecedor!$A:$A,cbsmfornecedor!$B:$B),""))</f>
        <v/>
      </c>
      <c r="K122" t="str">
        <f>IF($A122="","",IFERROR(_xlfn.XLOOKUP($F122,cbsmpacote!$A:$A,cbsmpacote!$D:$D),""))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IF($A122="","",IFERROR(_xlfn.XLOOKUP($F122,cbsmpacote!$A:$A,cbsmpacote!$B:$B),""))</f>
        <v/>
      </c>
    </row>
    <row r="123" spans="10:14" x14ac:dyDescent="0.35">
      <c r="J123" t="str">
        <f>IF($A123="","",IFERROR(_xlfn.XLOOKUP($E123,cbsmfornecedor!$A:$A,cbsmfornecedor!$B:$B),""))</f>
        <v/>
      </c>
      <c r="K123" t="str">
        <f>IF($A123="","",IFERROR(_xlfn.XLOOKUP($F123,cbsmpacote!$A:$A,cbsmpacote!$D:$D),""))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IF($A123="","",IFERROR(_xlfn.XLOOKUP($F123,cbsmpacote!$A:$A,cbsmpacote!$B:$B),""))</f>
        <v/>
      </c>
    </row>
    <row r="124" spans="10:14" x14ac:dyDescent="0.35">
      <c r="J124" t="str">
        <f>IF($A124="","",IFERROR(_xlfn.XLOOKUP($E124,cbsmfornecedor!$A:$A,cbsmfornecedor!$B:$B),""))</f>
        <v/>
      </c>
      <c r="K124" t="str">
        <f>IF($A124="","",IFERROR(_xlfn.XLOOKUP($F124,cbsmpacote!$A:$A,cbsmpacote!$D:$D),""))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IF($A124="","",IFERROR(_xlfn.XLOOKUP($F124,cbsmpacote!$A:$A,cbsmpacote!$B:$B),""))</f>
        <v/>
      </c>
    </row>
    <row r="125" spans="10:14" x14ac:dyDescent="0.35">
      <c r="J125" t="str">
        <f>IF($A125="","",IFERROR(_xlfn.XLOOKUP($E125,cbsmfornecedor!$A:$A,cbsmfornecedor!$B:$B),""))</f>
        <v/>
      </c>
      <c r="K125" t="str">
        <f>IF($A125="","",IFERROR(_xlfn.XLOOKUP($F125,cbsmpacote!$A:$A,cbsmpacote!$D:$D),""))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IF($A125="","",IFERROR(_xlfn.XLOOKUP($F125,cbsmpacote!$A:$A,cbsmpacote!$B:$B),""))</f>
        <v/>
      </c>
    </row>
    <row r="126" spans="10:14" x14ac:dyDescent="0.35">
      <c r="J126" t="str">
        <f>IF($A126="","",IFERROR(_xlfn.XLOOKUP($E126,cbsmfornecedor!$A:$A,cbsmfornecedor!$B:$B),""))</f>
        <v/>
      </c>
      <c r="K126" t="str">
        <f>IF($A126="","",IFERROR(_xlfn.XLOOKUP($F126,cbsmpacote!$A:$A,cbsmpacote!$D:$D),""))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IF($A126="","",IFERROR(_xlfn.XLOOKUP($F126,cbsmpacote!$A:$A,cbsmpacote!$B:$B),""))</f>
        <v/>
      </c>
    </row>
    <row r="127" spans="10:14" x14ac:dyDescent="0.35">
      <c r="J127" t="str">
        <f>IF($A127="","",IFERROR(_xlfn.XLOOKUP($E127,cbsmfornecedor!$A:$A,cbsmfornecedor!$B:$B),""))</f>
        <v/>
      </c>
      <c r="K127" t="str">
        <f>IF($A127="","",IFERROR(_xlfn.XLOOKUP($F127,cbsmpacote!$A:$A,cbsmpacote!$D:$D),""))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IF($A127="","",IFERROR(_xlfn.XLOOKUP($F127,cbsmpacote!$A:$A,cbsmpacote!$B:$B),""))</f>
        <v/>
      </c>
    </row>
    <row r="128" spans="10:14" x14ac:dyDescent="0.35">
      <c r="J128" t="str">
        <f>IF($A128="","",IFERROR(_xlfn.XLOOKUP($E128,cbsmfornecedor!$A:$A,cbsmfornecedor!$B:$B),""))</f>
        <v/>
      </c>
      <c r="K128" t="str">
        <f>IF($A128="","",IFERROR(_xlfn.XLOOKUP($F128,cbsmpacote!$A:$A,cbsmpacote!$D:$D),""))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IF($A128="","",IFERROR(_xlfn.XLOOKUP($F128,cbsmpacote!$A:$A,cbsmpacote!$B:$B),""))</f>
        <v/>
      </c>
    </row>
    <row r="129" spans="10:14" x14ac:dyDescent="0.35">
      <c r="J129" t="str">
        <f>IF($A129="","",IFERROR(_xlfn.XLOOKUP($E129,cbsmfornecedor!$A:$A,cbsmfornecedor!$B:$B),""))</f>
        <v/>
      </c>
      <c r="K129" t="str">
        <f>IF($A129="","",IFERROR(_xlfn.XLOOKUP($F129,cbsmpacote!$A:$A,cbsmpacote!$D:$D),""))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IF($A129="","",IFERROR(_xlfn.XLOOKUP($F129,cbsmpacote!$A:$A,cbsmpacote!$B:$B),""))</f>
        <v/>
      </c>
    </row>
    <row r="130" spans="10:14" x14ac:dyDescent="0.35">
      <c r="J130" t="str">
        <f>IF($A130="","",IFERROR(_xlfn.XLOOKUP($E130,cbsmfornecedor!$A:$A,cbsmfornecedor!$B:$B),""))</f>
        <v/>
      </c>
      <c r="K130" t="str">
        <f>IF($A130="","",IFERROR(_xlfn.XLOOKUP($F130,cbsmpacote!$A:$A,cbsmpacote!$D:$D),""))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IF($A130="","",IFERROR(_xlfn.XLOOKUP($F130,cbsmpacote!$A:$A,cbsmpacote!$B:$B),""))</f>
        <v/>
      </c>
    </row>
    <row r="131" spans="10:14" x14ac:dyDescent="0.35">
      <c r="J131" t="str">
        <f>IF($A131="","",IFERROR(_xlfn.XLOOKUP($E131,cbsmfornecedor!$A:$A,cbsmfornecedor!$B:$B),""))</f>
        <v/>
      </c>
      <c r="K131" t="str">
        <f>IF($A131="","",IFERROR(_xlfn.XLOOKUP($F131,cbsmpacote!$A:$A,cbsmpacote!$D:$D),""))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IF($A131="","",IFERROR(_xlfn.XLOOKUP($F131,cbsmpacote!$A:$A,cbsmpacote!$B:$B),""))</f>
        <v/>
      </c>
    </row>
    <row r="132" spans="10:14" x14ac:dyDescent="0.35">
      <c r="J132" t="str">
        <f>IF($A132="","",IFERROR(_xlfn.XLOOKUP($E132,cbsmfornecedor!$A:$A,cbsmfornecedor!$B:$B),""))</f>
        <v/>
      </c>
      <c r="K132" t="str">
        <f>IF($A132="","",IFERROR(_xlfn.XLOOKUP($F132,cbsmpacote!$A:$A,cbsmpacote!$D:$D),""))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IF($A132="","","CBSM")</f>
        <v/>
      </c>
      <c r="N132" t="str">
        <f>IF($A132="","",IFERROR(_xlfn.XLOOKUP($F132,cbsmpacote!$A:$A,cbsmpacote!$B:$B),""))</f>
        <v/>
      </c>
    </row>
    <row r="133" spans="10:14" x14ac:dyDescent="0.35">
      <c r="J133" t="str">
        <f>IF($A133="","",IFERROR(_xlfn.XLOOKUP($E133,cbsmfornecedor!$A:$A,cbsmfornecedor!$B:$B),""))</f>
        <v/>
      </c>
      <c r="K133" t="str">
        <f>IF($A133="","",IFERROR(_xlfn.XLOOKUP($F133,cbsmpacote!$A:$A,cbsmpacote!$D:$D),""))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IF($A133="","",IFERROR(_xlfn.XLOOKUP($F133,cbsmpacote!$A:$A,cbsmpacote!$B:$B),""))</f>
        <v/>
      </c>
    </row>
    <row r="134" spans="10:14" x14ac:dyDescent="0.35">
      <c r="J134" t="str">
        <f>IF($A134="","",IFERROR(_xlfn.XLOOKUP($E134,cbsmfornecedor!$A:$A,cbsmfornecedor!$B:$B),""))</f>
        <v/>
      </c>
      <c r="K134" t="str">
        <f>IF($A134="","",IFERROR(_xlfn.XLOOKUP($F134,cbsmpacote!$A:$A,cbsmpacote!$D:$D),""))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IF($A134="","",IFERROR(_xlfn.XLOOKUP($F134,cbsmpacote!$A:$A,cbsmpacote!$B:$B),""))</f>
        <v/>
      </c>
    </row>
    <row r="135" spans="10:14" x14ac:dyDescent="0.35">
      <c r="J135" t="str">
        <f>IF($A135="","",IFERROR(_xlfn.XLOOKUP($E135,cbsmfornecedor!$A:$A,cbsmfornecedor!$B:$B),""))</f>
        <v/>
      </c>
      <c r="K135" t="str">
        <f>IF($A135="","",IFERROR(_xlfn.XLOOKUP($F135,cbsmpacote!$A:$A,cbsmpacote!$D:$D),""))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IF($A135="","",IFERROR(_xlfn.XLOOKUP($F135,cbsmpacote!$A:$A,cbsmpacote!$B:$B),""))</f>
        <v/>
      </c>
    </row>
    <row r="136" spans="10:14" x14ac:dyDescent="0.35">
      <c r="J136" t="str">
        <f>IF($A136="","",IFERROR(_xlfn.XLOOKUP($E136,cbsmfornecedor!$A:$A,cbsmfornecedor!$B:$B),""))</f>
        <v/>
      </c>
      <c r="K136" t="str">
        <f>IF($A136="","",IFERROR(_xlfn.XLOOKUP($F136,cbsmpacote!$A:$A,cbsmpacote!$D:$D),""))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IF($A136="","",IFERROR(_xlfn.XLOOKUP($F136,cbsmpacote!$A:$A,cbsmpacote!$B:$B),""))</f>
        <v/>
      </c>
    </row>
    <row r="137" spans="10:14" x14ac:dyDescent="0.35">
      <c r="J137" t="str">
        <f>IF($A137="","",IFERROR(_xlfn.XLOOKUP($E137,cbsmfornecedor!$A:$A,cbsmfornecedor!$B:$B),""))</f>
        <v/>
      </c>
      <c r="K137" t="str">
        <f>IF($A137="","",IFERROR(_xlfn.XLOOKUP($F137,cbsmpacote!$A:$A,cbsmpacote!$D:$D),""))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IF($A137="","",IFERROR(_xlfn.XLOOKUP($F137,cbsmpacote!$A:$A,cbsmpacote!$B:$B),""))</f>
        <v/>
      </c>
    </row>
    <row r="138" spans="10:14" x14ac:dyDescent="0.35">
      <c r="J138" t="str">
        <f>IF($A138="","",IFERROR(_xlfn.XLOOKUP($E138,cbsmfornecedor!$A:$A,cbsmfornecedor!$B:$B),""))</f>
        <v/>
      </c>
      <c r="K138" t="str">
        <f>IF($A138="","",IFERROR(_xlfn.XLOOKUP($F138,cbsmpacote!$A:$A,cbsmpacote!$D:$D),""))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IF($A138="","",IFERROR(_xlfn.XLOOKUP($F138,cbsmpacote!$A:$A,cbsmpacote!$B:$B),""))</f>
        <v/>
      </c>
    </row>
    <row r="139" spans="10:14" x14ac:dyDescent="0.35">
      <c r="J139" t="str">
        <f>IF($A139="","",IFERROR(_xlfn.XLOOKUP($E139,cbsmfornecedor!$A:$A,cbsmfornecedor!$B:$B),""))</f>
        <v/>
      </c>
      <c r="K139" t="str">
        <f>IF($A139="","",IFERROR(_xlfn.XLOOKUP($F139,cbsmpacote!$A:$A,cbsmpacote!$D:$D),""))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IF($A139="","",IFERROR(_xlfn.XLOOKUP($F139,cbsmpacote!$A:$A,cbsmpacote!$B:$B),""))</f>
        <v/>
      </c>
    </row>
    <row r="140" spans="10:14" x14ac:dyDescent="0.35">
      <c r="J140" t="str">
        <f>IF($A140="","",IFERROR(_xlfn.XLOOKUP($E140,cbsmfornecedor!$A:$A,cbsmfornecedor!$B:$B),""))</f>
        <v/>
      </c>
      <c r="K140" t="str">
        <f>IF($A140="","",IFERROR(_xlfn.XLOOKUP($F140,cbsmpacote!$A:$A,cbsmpacote!$D:$D),""))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IF($A140="","",IFERROR(_xlfn.XLOOKUP($F140,cbsmpacote!$A:$A,cbsmpacote!$B:$B),""))</f>
        <v/>
      </c>
    </row>
    <row r="141" spans="10:14" x14ac:dyDescent="0.35">
      <c r="J141" t="str">
        <f>IF($A141="","",IFERROR(_xlfn.XLOOKUP($E141,cbsmfornecedor!$A:$A,cbsmfornecedor!$B:$B),""))</f>
        <v/>
      </c>
      <c r="K141" t="str">
        <f>IF($A141="","",IFERROR(_xlfn.XLOOKUP($F141,cbsmpacote!$A:$A,cbsmpacote!$D:$D),""))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IF($A141="","",IFERROR(_xlfn.XLOOKUP($F141,cbsmpacote!$A:$A,cbsmpacote!$B:$B),""))</f>
        <v/>
      </c>
    </row>
    <row r="142" spans="10:14" x14ac:dyDescent="0.35">
      <c r="J142" t="str">
        <f>IF($A142="","",IFERROR(_xlfn.XLOOKUP($E142,cbsmfornecedor!$A:$A,cbsmfornecedor!$B:$B),""))</f>
        <v/>
      </c>
      <c r="K142" t="str">
        <f>IF($A142="","",IFERROR(_xlfn.XLOOKUP($F142,cbsmpacote!$A:$A,cbsmpacote!$D:$D),""))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IF($A142="","",IFERROR(_xlfn.XLOOKUP($F142,cbsmpacote!$A:$A,cbsmpacote!$B:$B),""))</f>
        <v/>
      </c>
    </row>
    <row r="143" spans="10:14" x14ac:dyDescent="0.35">
      <c r="J143" t="str">
        <f>IF($A143="","",IFERROR(_xlfn.XLOOKUP($E143,cbsmfornecedor!$A:$A,cbsmfornecedor!$B:$B),""))</f>
        <v/>
      </c>
      <c r="K143" t="str">
        <f>IF($A143="","",IFERROR(_xlfn.XLOOKUP($F143,cbsmpacote!$A:$A,cbsmpacote!$D:$D),""))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IF($A143="","",IFERROR(_xlfn.XLOOKUP($F143,cbsmpacote!$A:$A,cbsmpacote!$B:$B),""))</f>
        <v/>
      </c>
    </row>
    <row r="144" spans="10:14" x14ac:dyDescent="0.35">
      <c r="J144" t="str">
        <f>IF($A144="","",IFERROR(_xlfn.XLOOKUP($E144,cbsmfornecedor!$A:$A,cbsmfornecedor!$B:$B),""))</f>
        <v/>
      </c>
      <c r="K144" t="str">
        <f>IF($A144="","",IFERROR(_xlfn.XLOOKUP($F144,cbsmpacote!$A:$A,cbsmpacote!$D:$D),""))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IF($A144="","",IFERROR(_xlfn.XLOOKUP($F144,cbsmpacote!$A:$A,cbsmpacote!$B:$B),""))</f>
        <v/>
      </c>
    </row>
    <row r="145" spans="10:14" x14ac:dyDescent="0.35">
      <c r="J145" t="str">
        <f>IF($A145="","",IFERROR(_xlfn.XLOOKUP($E145,cbsmfornecedor!$A:$A,cbsmfornecedor!$B:$B),""))</f>
        <v/>
      </c>
      <c r="K145" t="str">
        <f>IF($A145="","",IFERROR(_xlfn.XLOOKUP($F145,cbsmpacote!$A:$A,cbsmpacote!$D:$D),""))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IF($A145="","",IFERROR(_xlfn.XLOOKUP($F145,cbsmpacote!$A:$A,cbsmpacote!$B:$B),""))</f>
        <v/>
      </c>
    </row>
    <row r="146" spans="10:14" x14ac:dyDescent="0.35">
      <c r="J146" t="str">
        <f>IF($A146="","",IFERROR(_xlfn.XLOOKUP($E146,cbsmfornecedor!$A:$A,cbsmfornecedor!$B:$B),""))</f>
        <v/>
      </c>
      <c r="K146" t="str">
        <f>IF($A146="","",IFERROR(_xlfn.XLOOKUP($F146,cbsmpacote!$A:$A,cbsmpacote!$D:$D),""))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IF($A146="","",IFERROR(_xlfn.XLOOKUP($F146,cbsmpacote!$A:$A,cbsmpacote!$B:$B),""))</f>
        <v/>
      </c>
    </row>
    <row r="147" spans="10:14" x14ac:dyDescent="0.35">
      <c r="J147" t="str">
        <f>IF($A147="","",IFERROR(_xlfn.XLOOKUP($E147,cbsmfornecedor!$A:$A,cbsmfornecedor!$B:$B),""))</f>
        <v/>
      </c>
      <c r="K147" t="str">
        <f>IF($A147="","",IFERROR(_xlfn.XLOOKUP($F147,cbsmpacote!$A:$A,cbsmpacote!$D:$D),""))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IF($A147="","",IFERROR(_xlfn.XLOOKUP($F147,cbsmpacote!$A:$A,cbsmpacote!$B:$B),""))</f>
        <v/>
      </c>
    </row>
    <row r="148" spans="10:14" x14ac:dyDescent="0.35">
      <c r="J148" t="str">
        <f>IF($A148="","",IFERROR(_xlfn.XLOOKUP($E148,cbsmfornecedor!$A:$A,cbsmfornecedor!$B:$B),""))</f>
        <v/>
      </c>
      <c r="K148" t="str">
        <f>IF($A148="","",IFERROR(_xlfn.XLOOKUP($F148,cbsmpacote!$A:$A,cbsmpacote!$D:$D),""))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IF($A148="","",IFERROR(_xlfn.XLOOKUP($F148,cbsmpacote!$A:$A,cbsmpacote!$B:$B),""))</f>
        <v/>
      </c>
    </row>
    <row r="149" spans="10:14" x14ac:dyDescent="0.35">
      <c r="J149" t="str">
        <f>IF($A149="","",IFERROR(_xlfn.XLOOKUP($E149,cbsmfornecedor!$A:$A,cbsmfornecedor!$B:$B),""))</f>
        <v/>
      </c>
      <c r="K149" t="str">
        <f>IF($A149="","",IFERROR(_xlfn.XLOOKUP($F149,cbsmpacote!$A:$A,cbsmpacote!$D:$D),""))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IF($A149="","",IFERROR(_xlfn.XLOOKUP($F149,cbsmpacote!$A:$A,cbsmpacote!$B:$B),""))</f>
        <v/>
      </c>
    </row>
    <row r="150" spans="10:14" x14ac:dyDescent="0.35">
      <c r="J150" t="str">
        <f>IF($A150="","",IFERROR(_xlfn.XLOOKUP($E150,cbsmfornecedor!$A:$A,cbsmfornecedor!$B:$B),""))</f>
        <v/>
      </c>
      <c r="K150" t="str">
        <f>IF($A150="","",IFERROR(_xlfn.XLOOKUP($F150,cbsmpacote!$A:$A,cbsmpacote!$D:$D),""))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IF($A150="","",IFERROR(_xlfn.XLOOKUP($F150,cbsmpacote!$A:$A,cbsmpacote!$B:$B),""))</f>
        <v/>
      </c>
    </row>
    <row r="151" spans="10:14" x14ac:dyDescent="0.35">
      <c r="J151" t="str">
        <f>IF($A151="","",IFERROR(_xlfn.XLOOKUP($E151,cbsmfornecedor!$A:$A,cbsmfornecedor!$B:$B),""))</f>
        <v/>
      </c>
      <c r="K151" t="str">
        <f>IF($A151="","",IFERROR(_xlfn.XLOOKUP($F151,cbsmpacote!$A:$A,cbsmpacote!$D:$D),""))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IF($A151="","",IFERROR(_xlfn.XLOOKUP($F151,cbsmpacote!$A:$A,cbsmpacote!$B:$B),""))</f>
        <v/>
      </c>
    </row>
    <row r="152" spans="10:14" x14ac:dyDescent="0.35">
      <c r="J152" t="str">
        <f>IF($A152="","",IFERROR(_xlfn.XLOOKUP($E152,cbsmfornecedor!$A:$A,cbsmfornecedor!$B:$B),""))</f>
        <v/>
      </c>
      <c r="K152" t="str">
        <f>IF($A152="","",IFERROR(_xlfn.XLOOKUP($F152,cbsmpacote!$A:$A,cbsmpacote!$D:$D),""))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IF($A152="","",IFERROR(_xlfn.XLOOKUP($F152,cbsmpacote!$A:$A,cbsmpacote!$B:$B),""))</f>
        <v/>
      </c>
    </row>
    <row r="153" spans="10:14" x14ac:dyDescent="0.35">
      <c r="J153" t="str">
        <f>IF($A153="","",IFERROR(_xlfn.XLOOKUP($E153,cbsmfornecedor!$A:$A,cbsmfornecedor!$B:$B),""))</f>
        <v/>
      </c>
      <c r="K153" t="str">
        <f>IF($A153="","",IFERROR(_xlfn.XLOOKUP($F153,cbsmpacote!$A:$A,cbsmpacote!$D:$D),""))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IF($A153="","",IFERROR(_xlfn.XLOOKUP($F153,cbsmpacote!$A:$A,cbsmpacote!$B:$B),""))</f>
        <v/>
      </c>
    </row>
    <row r="154" spans="10:14" x14ac:dyDescent="0.35">
      <c r="J154" t="str">
        <f>IF($A154="","",IFERROR(_xlfn.XLOOKUP($E154,cbsmfornecedor!$A:$A,cbsmfornecedor!$B:$B),""))</f>
        <v/>
      </c>
      <c r="K154" t="str">
        <f>IF($A154="","",IFERROR(_xlfn.XLOOKUP($F154,cbsmpacote!$A:$A,cbsmpacote!$D:$D),""))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IF($A154="","",IFERROR(_xlfn.XLOOKUP($F154,cbsmpacote!$A:$A,cbsmpacote!$B:$B),""))</f>
        <v/>
      </c>
    </row>
    <row r="155" spans="10:14" x14ac:dyDescent="0.35">
      <c r="J155" t="str">
        <f>IF($A155="","",IFERROR(_xlfn.XLOOKUP($E155,cbsmfornecedor!$A:$A,cbsmfornecedor!$B:$B),""))</f>
        <v/>
      </c>
      <c r="K155" t="str">
        <f>IF($A155="","",IFERROR(_xlfn.XLOOKUP($F155,cbsmpacote!$A:$A,cbsmpacote!$D:$D),""))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IF($A155="","",IFERROR(_xlfn.XLOOKUP($F155,cbsmpacote!$A:$A,cbsmpacote!$B:$B),""))</f>
        <v/>
      </c>
    </row>
    <row r="156" spans="10:14" x14ac:dyDescent="0.35">
      <c r="J156" t="str">
        <f>IF($A156="","",IFERROR(_xlfn.XLOOKUP($E156,cbsmfornecedor!$A:$A,cbsmfornecedor!$B:$B),""))</f>
        <v/>
      </c>
      <c r="K156" t="str">
        <f>IF($A156="","",IFERROR(_xlfn.XLOOKUP($F156,cbsmpacote!$A:$A,cbsmpacote!$D:$D),""))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IF($A156="","",IFERROR(_xlfn.XLOOKUP($F156,cbsmpacote!$A:$A,cbsmpacote!$B:$B),""))</f>
        <v/>
      </c>
    </row>
    <row r="157" spans="10:14" x14ac:dyDescent="0.35">
      <c r="J157" t="str">
        <f>IF($A157="","",IFERROR(_xlfn.XLOOKUP($E157,cbsmfornecedor!$A:$A,cbsmfornecedor!$B:$B),""))</f>
        <v/>
      </c>
      <c r="K157" t="str">
        <f>IF($A157="","",IFERROR(_xlfn.XLOOKUP($F157,cbsmpacote!$A:$A,cbsmpacote!$D:$D),""))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IF($A157="","",IFERROR(_xlfn.XLOOKUP($F157,cbsmpacote!$A:$A,cbsmpacote!$B:$B),""))</f>
        <v/>
      </c>
    </row>
    <row r="158" spans="10:14" x14ac:dyDescent="0.35">
      <c r="J158" t="str">
        <f>IF($A158="","",IFERROR(_xlfn.XLOOKUP($E158,cbsmfornecedor!$A:$A,cbsmfornecedor!$B:$B),""))</f>
        <v/>
      </c>
      <c r="K158" t="str">
        <f>IF($A158="","",IFERROR(_xlfn.XLOOKUP($F158,cbsmpacote!$A:$A,cbsmpacote!$D:$D),""))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IF($A158="","",IFERROR(_xlfn.XLOOKUP($F158,cbsmpacote!$A:$A,cbsmpacote!$B:$B),""))</f>
        <v/>
      </c>
    </row>
    <row r="159" spans="10:14" x14ac:dyDescent="0.35">
      <c r="J159" t="str">
        <f>IF($A159="","",IFERROR(_xlfn.XLOOKUP($E159,cbsmfornecedor!$A:$A,cbsmfornecedor!$B:$B),""))</f>
        <v/>
      </c>
      <c r="K159" t="str">
        <f>IF($A159="","",IFERROR(_xlfn.XLOOKUP($F159,cbsmpacote!$A:$A,cbsmpacote!$D:$D),""))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IF($A159="","",IFERROR(_xlfn.XLOOKUP($F159,cbsmpacote!$A:$A,cbsmpacote!$B:$B),""))</f>
        <v/>
      </c>
    </row>
    <row r="160" spans="10:14" x14ac:dyDescent="0.35">
      <c r="J160" t="str">
        <f>IF($A160="","",IFERROR(_xlfn.XLOOKUP($E160,cbsmfornecedor!$A:$A,cbsmfornecedor!$B:$B),""))</f>
        <v/>
      </c>
      <c r="K160" t="str">
        <f>IF($A160="","",IFERROR(_xlfn.XLOOKUP($F160,cbsmpacote!$A:$A,cbsmpacote!$D:$D),""))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IF($A160="","",IFERROR(_xlfn.XLOOKUP($F160,cbsmpacote!$A:$A,cbsmpacote!$B:$B),""))</f>
        <v/>
      </c>
    </row>
    <row r="161" spans="10:14" x14ac:dyDescent="0.35">
      <c r="J161" t="str">
        <f>IF($A161="","",IFERROR(_xlfn.XLOOKUP($E161,cbsmfornecedor!$A:$A,cbsmfornecedor!$B:$B),""))</f>
        <v/>
      </c>
      <c r="K161" t="str">
        <f>IF($A161="","",IFERROR(_xlfn.XLOOKUP($F161,cbsmpacote!$A:$A,cbsmpacote!$D:$D),""))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IF($A161="","",IFERROR(_xlfn.XLOOKUP($F161,cbsmpacote!$A:$A,cbsmpacote!$B:$B),""))</f>
        <v/>
      </c>
    </row>
    <row r="162" spans="10:14" x14ac:dyDescent="0.35">
      <c r="J162" t="str">
        <f>IF($A162="","",IFERROR(_xlfn.XLOOKUP($E162,cbsmfornecedor!$A:$A,cbsmfornecedor!$B:$B),""))</f>
        <v/>
      </c>
      <c r="K162" t="str">
        <f>IF($A162="","",IFERROR(_xlfn.XLOOKUP($F162,cbsmpacote!$A:$A,cbsmpacote!$D:$D),""))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IF($A162="","",IFERROR(_xlfn.XLOOKUP($F162,cbsmpacote!$A:$A,cbsmpacote!$B:$B),""))</f>
        <v/>
      </c>
    </row>
    <row r="163" spans="10:14" x14ac:dyDescent="0.35">
      <c r="J163" t="str">
        <f>IF($A163="","",IFERROR(_xlfn.XLOOKUP($E163,cbsmfornecedor!$A:$A,cbsmfornecedor!$B:$B),""))</f>
        <v/>
      </c>
      <c r="K163" t="str">
        <f>IF($A163="","",IFERROR(_xlfn.XLOOKUP($F163,cbsmpacote!$A:$A,cbsmpacote!$D:$D),""))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IF($A163="","",IFERROR(_xlfn.XLOOKUP($F163,cbsmpacote!$A:$A,cbsmpacote!$B:$B),""))</f>
        <v/>
      </c>
    </row>
    <row r="164" spans="10:14" x14ac:dyDescent="0.35">
      <c r="J164" t="str">
        <f>IF($A164="","",IFERROR(_xlfn.XLOOKUP($E164,cbsmfornecedor!$A:$A,cbsmfornecedor!$B:$B),""))</f>
        <v/>
      </c>
      <c r="K164" t="str">
        <f>IF($A164="","",IFERROR(_xlfn.XLOOKUP($F164,cbsmpacote!$A:$A,cbsmpacote!$D:$D),""))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IF($A164="","",IFERROR(_xlfn.XLOOKUP($F164,cbsmpacote!$A:$A,cbsmpacote!$B:$B),""))</f>
        <v/>
      </c>
    </row>
    <row r="165" spans="10:14" x14ac:dyDescent="0.35">
      <c r="J165" t="str">
        <f>IF($A165="","",IFERROR(_xlfn.XLOOKUP($E165,cbsmfornecedor!$A:$A,cbsmfornecedor!$B:$B),""))</f>
        <v/>
      </c>
      <c r="K165" t="str">
        <f>IF($A165="","",IFERROR(_xlfn.XLOOKUP($F165,cbsmpacote!$A:$A,cbsmpacote!$D:$D),""))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IF($A165="","",IFERROR(_xlfn.XLOOKUP($F165,cbsmpacote!$A:$A,cbsmpacote!$B:$B),""))</f>
        <v/>
      </c>
    </row>
    <row r="166" spans="10:14" x14ac:dyDescent="0.35">
      <c r="J166" t="str">
        <f>IF($A166="","",IFERROR(_xlfn.XLOOKUP($E166,cbsmfornecedor!$A:$A,cbsmfornecedor!$B:$B),""))</f>
        <v/>
      </c>
      <c r="K166" t="str">
        <f>IF($A166="","",IFERROR(_xlfn.XLOOKUP($F166,cbsmpacote!$A:$A,cbsmpacote!$D:$D),""))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IF($A166="","",IFERROR(_xlfn.XLOOKUP($F166,cbsmpacote!$A:$A,cbsmpacote!$B:$B),""))</f>
        <v/>
      </c>
    </row>
    <row r="167" spans="10:14" x14ac:dyDescent="0.35">
      <c r="J167" t="str">
        <f>IF($A167="","",IFERROR(_xlfn.XLOOKUP($E167,cbsmfornecedor!$A:$A,cbsmfornecedor!$B:$B),""))</f>
        <v/>
      </c>
      <c r="K167" t="str">
        <f>IF($A167="","",IFERROR(_xlfn.XLOOKUP($F167,cbsmpacote!$A:$A,cbsmpacote!$D:$D),""))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IF($A167="","",IFERROR(_xlfn.XLOOKUP($F167,cbsmpacote!$A:$A,cbsmpacote!$B:$B),""))</f>
        <v/>
      </c>
    </row>
    <row r="168" spans="10:14" x14ac:dyDescent="0.35">
      <c r="J168" t="str">
        <f>IF($A168="","",IFERROR(_xlfn.XLOOKUP($E168,cbsmfornecedor!$A:$A,cbsmfornecedor!$B:$B),""))</f>
        <v/>
      </c>
      <c r="K168" t="str">
        <f>IF($A168="","",IFERROR(_xlfn.XLOOKUP($F168,cbsmpacote!$A:$A,cbsmpacote!$D:$D),""))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IF($A168="","",IFERROR(_xlfn.XLOOKUP($F168,cbsmpacote!$A:$A,cbsmpacote!$B:$B),""))</f>
        <v/>
      </c>
    </row>
    <row r="169" spans="10:14" x14ac:dyDescent="0.35">
      <c r="J169" t="str">
        <f>IF($A169="","",IFERROR(_xlfn.XLOOKUP($E169,cbsmfornecedor!$A:$A,cbsmfornecedor!$B:$B),""))</f>
        <v/>
      </c>
      <c r="K169" t="str">
        <f>IF($A169="","",IFERROR(_xlfn.XLOOKUP($F169,cbsmpacote!$A:$A,cbsmpacote!$D:$D),""))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IF($A169="","",IFERROR(_xlfn.XLOOKUP($F169,cbsmpacote!$A:$A,cbsmpacote!$B:$B),""))</f>
        <v/>
      </c>
    </row>
    <row r="170" spans="10:14" x14ac:dyDescent="0.35">
      <c r="J170" t="str">
        <f>IF($A170="","",IFERROR(_xlfn.XLOOKUP($E170,cbsmfornecedor!$A:$A,cbsmfornecedor!$B:$B),""))</f>
        <v/>
      </c>
      <c r="K170" t="str">
        <f>IF($A170="","",IFERROR(_xlfn.XLOOKUP($F170,cbsmpacote!$A:$A,cbsmpacote!$D:$D),""))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IF($A170="","",IFERROR(_xlfn.XLOOKUP($F170,cbsmpacote!$A:$A,cbsmpacote!$B:$B),""))</f>
        <v/>
      </c>
    </row>
    <row r="171" spans="10:14" x14ac:dyDescent="0.35">
      <c r="J171" t="str">
        <f>IF($A171="","",IFERROR(_xlfn.XLOOKUP($E171,cbsmfornecedor!$A:$A,cbsmfornecedor!$B:$B),""))</f>
        <v/>
      </c>
      <c r="K171" t="str">
        <f>IF($A171="","",IFERROR(_xlfn.XLOOKUP($F171,cbsmpacote!$A:$A,cbsmpacote!$D:$D),""))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IF($A171="","",IFERROR(_xlfn.XLOOKUP($F171,cbsmpacote!$A:$A,cbsmpacote!$B:$B),""))</f>
        <v/>
      </c>
    </row>
    <row r="172" spans="10:14" x14ac:dyDescent="0.35">
      <c r="J172" t="str">
        <f>IF($A172="","",IFERROR(_xlfn.XLOOKUP($E172,cbsmfornecedor!$A:$A,cbsmfornecedor!$B:$B),""))</f>
        <v/>
      </c>
      <c r="K172" t="str">
        <f>IF($A172="","",IFERROR(_xlfn.XLOOKUP($F172,cbsmpacote!$A:$A,cbsmpacote!$D:$D),""))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IF($A172="","",IFERROR(_xlfn.XLOOKUP($F172,cbsmpacote!$A:$A,cbsmpacote!$B:$B),""))</f>
        <v/>
      </c>
    </row>
    <row r="173" spans="10:14" x14ac:dyDescent="0.35">
      <c r="J173" t="str">
        <f>IF($A173="","",IFERROR(_xlfn.XLOOKUP($E173,cbsmfornecedor!$A:$A,cbsmfornecedor!$B:$B),""))</f>
        <v/>
      </c>
      <c r="K173" t="str">
        <f>IF($A173="","",IFERROR(_xlfn.XLOOKUP($F173,cbsmpacote!$A:$A,cbsmpacote!$D:$D),""))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IF($A173="","",IFERROR(_xlfn.XLOOKUP($F173,cbsmpacote!$A:$A,cbsmpacote!$B:$B),""))</f>
        <v/>
      </c>
    </row>
    <row r="174" spans="10:14" x14ac:dyDescent="0.35">
      <c r="J174" t="str">
        <f>IF($A174="","",IFERROR(_xlfn.XLOOKUP($E174,cbsmfornecedor!$A:$A,cbsmfornecedor!$B:$B),""))</f>
        <v/>
      </c>
      <c r="K174" t="str">
        <f>IF($A174="","",IFERROR(_xlfn.XLOOKUP($F174,cbsmpacote!$A:$A,cbsmpacote!$D:$D),""))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IF($A174="","",IFERROR(_xlfn.XLOOKUP($F174,cbsmpacote!$A:$A,cbsmpacote!$B:$B),""))</f>
        <v/>
      </c>
    </row>
    <row r="175" spans="10:14" x14ac:dyDescent="0.35">
      <c r="J175" t="str">
        <f>IF($A175="","",IFERROR(_xlfn.XLOOKUP($E175,cbsmfornecedor!$A:$A,cbsmfornecedor!$B:$B),""))</f>
        <v/>
      </c>
      <c r="K175" t="str">
        <f>IF($A175="","",IFERROR(_xlfn.XLOOKUP($F175,cbsmpacote!$A:$A,cbsmpacote!$D:$D),""))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IF($A175="","",IFERROR(_xlfn.XLOOKUP($F175,cbsmpacote!$A:$A,cbsmpacote!$B:$B),""))</f>
        <v/>
      </c>
    </row>
    <row r="176" spans="10:14" x14ac:dyDescent="0.35">
      <c r="J176" t="str">
        <f>IF($A176="","",IFERROR(_xlfn.XLOOKUP($E176,cbsmfornecedor!$A:$A,cbsmfornecedor!$B:$B),""))</f>
        <v/>
      </c>
      <c r="K176" t="str">
        <f>IF($A176="","",IFERROR(_xlfn.XLOOKUP($F176,cbsmpacote!$A:$A,cbsmpacote!$D:$D),""))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IF($A176="","",IFERROR(_xlfn.XLOOKUP($F176,cbsmpacote!$A:$A,cbsmpacote!$B:$B),""))</f>
        <v/>
      </c>
    </row>
    <row r="177" spans="10:14" x14ac:dyDescent="0.35">
      <c r="J177" t="str">
        <f>IF($A177="","",IFERROR(_xlfn.XLOOKUP($E177,cbsmfornecedor!$A:$A,cbsmfornecedor!$B:$B),""))</f>
        <v/>
      </c>
      <c r="K177" t="str">
        <f>IF($A177="","",IFERROR(_xlfn.XLOOKUP($F177,cbsmpacote!$A:$A,cbsmpacote!$D:$D),""))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IF($A177="","",IFERROR(_xlfn.XLOOKUP($F177,cbsmpacote!$A:$A,cbsmpacote!$B:$B),""))</f>
        <v/>
      </c>
    </row>
    <row r="178" spans="10:14" x14ac:dyDescent="0.35">
      <c r="J178" t="str">
        <f>IF($A178="","",IFERROR(_xlfn.XLOOKUP($E178,cbsmfornecedor!$A:$A,cbsmfornecedor!$B:$B),""))</f>
        <v/>
      </c>
      <c r="K178" t="str">
        <f>IF($A178="","",IFERROR(_xlfn.XLOOKUP($F178,cbsmpacote!$A:$A,cbsmpacote!$D:$D),""))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IF($A178="","",IFERROR(_xlfn.XLOOKUP($F178,cbsmpacote!$A:$A,cbsmpacote!$B:$B),""))</f>
        <v/>
      </c>
    </row>
    <row r="179" spans="10:14" x14ac:dyDescent="0.35">
      <c r="J179" t="str">
        <f>IF($A179="","",IFERROR(_xlfn.XLOOKUP($E179,cbsmfornecedor!$A:$A,cbsmfornecedor!$B:$B),""))</f>
        <v/>
      </c>
      <c r="K179" t="str">
        <f>IF($A179="","",IFERROR(_xlfn.XLOOKUP($F179,cbsmpacote!$A:$A,cbsmpacote!$D:$D),""))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IF($A179="","",IFERROR(_xlfn.XLOOKUP($F179,cbsmpacote!$A:$A,cbsmpacote!$B:$B),""))</f>
        <v/>
      </c>
    </row>
    <row r="180" spans="10:14" x14ac:dyDescent="0.35">
      <c r="J180" t="str">
        <f>IF($A180="","",IFERROR(_xlfn.XLOOKUP($E180,cbsmfornecedor!$A:$A,cbsmfornecedor!$B:$B),""))</f>
        <v/>
      </c>
      <c r="K180" t="str">
        <f>IF($A180="","",IFERROR(_xlfn.XLOOKUP($F180,cbsmpacote!$A:$A,cbsmpacote!$D:$D),""))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IF($A180="","",IFERROR(_xlfn.XLOOKUP($F180,cbsmpacote!$A:$A,cbsmpacote!$B:$B),""))</f>
        <v/>
      </c>
    </row>
    <row r="181" spans="10:14" x14ac:dyDescent="0.35">
      <c r="J181" t="str">
        <f>IF($A181="","",IFERROR(_xlfn.XLOOKUP($E181,cbsmfornecedor!$A:$A,cbsmfornecedor!$B:$B),""))</f>
        <v/>
      </c>
      <c r="K181" t="str">
        <f>IF($A181="","",IFERROR(_xlfn.XLOOKUP($F181,cbsmpacote!$A:$A,cbsmpacote!$D:$D),""))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IF($A181="","",IFERROR(_xlfn.XLOOKUP($F181,cbsmpacote!$A:$A,cbsmpacote!$B:$B),""))</f>
        <v/>
      </c>
    </row>
    <row r="182" spans="10:14" x14ac:dyDescent="0.35">
      <c r="J182" t="str">
        <f>IF($A182="","",IFERROR(_xlfn.XLOOKUP($E182,cbsmfornecedor!$A:$A,cbsmfornecedor!$B:$B),""))</f>
        <v/>
      </c>
      <c r="K182" t="str">
        <f>IF($A182="","",IFERROR(_xlfn.XLOOKUP($F182,cbsmpacote!$A:$A,cbsmpacote!$D:$D),""))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IF($A182="","",IFERROR(_xlfn.XLOOKUP($F182,cbsmpacote!$A:$A,cbsmpacote!$B:$B),""))</f>
        <v/>
      </c>
    </row>
    <row r="183" spans="10:14" x14ac:dyDescent="0.35">
      <c r="J183" t="str">
        <f>IF($A183="","",IFERROR(_xlfn.XLOOKUP($E183,cbsmfornecedor!$A:$A,cbsmfornecedor!$B:$B),""))</f>
        <v/>
      </c>
      <c r="K183" t="str">
        <f>IF($A183="","",IFERROR(_xlfn.XLOOKUP($F183,cbsmpacote!$A:$A,cbsmpacote!$D:$D),""))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IF($A183="","",IFERROR(_xlfn.XLOOKUP($F183,cbsmpacote!$A:$A,cbsmpacote!$B:$B),""))</f>
        <v/>
      </c>
    </row>
    <row r="184" spans="10:14" x14ac:dyDescent="0.35">
      <c r="J184" t="str">
        <f>IF($A184="","",IFERROR(_xlfn.XLOOKUP($E184,cbsmfornecedor!$A:$A,cbsmfornecedor!$B:$B),""))</f>
        <v/>
      </c>
      <c r="K184" t="str">
        <f>IF($A184="","",IFERROR(_xlfn.XLOOKUP($F184,cbsmpacote!$A:$A,cbsmpacote!$D:$D),""))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IF($A184="","",IFERROR(_xlfn.XLOOKUP($F184,cbsmpacote!$A:$A,cbsmpacote!$B:$B),""))</f>
        <v/>
      </c>
    </row>
    <row r="185" spans="10:14" x14ac:dyDescent="0.35">
      <c r="J185" t="str">
        <f>IF($A185="","",IFERROR(_xlfn.XLOOKUP($E185,cbsmfornecedor!$A:$A,cbsmfornecedor!$B:$B),""))</f>
        <v/>
      </c>
      <c r="K185" t="str">
        <f>IF($A185="","",IFERROR(_xlfn.XLOOKUP($F185,cbsmpacote!$A:$A,cbsmpacote!$D:$D),""))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IF($A185="","",IFERROR(_xlfn.XLOOKUP($F185,cbsmpacote!$A:$A,cbsmpacote!$B:$B),""))</f>
        <v/>
      </c>
    </row>
    <row r="186" spans="10:14" x14ac:dyDescent="0.35">
      <c r="J186" t="str">
        <f>IF($A186="","",IFERROR(_xlfn.XLOOKUP($E186,cbsmfornecedor!$A:$A,cbsmfornecedor!$B:$B),""))</f>
        <v/>
      </c>
      <c r="K186" t="str">
        <f>IF($A186="","",IFERROR(_xlfn.XLOOKUP($F186,cbsmpacote!$A:$A,cbsmpacote!$D:$D),""))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IF($A186="","",IFERROR(_xlfn.XLOOKUP($F186,cbsmpacote!$A:$A,cbsmpacote!$B:$B),""))</f>
        <v/>
      </c>
    </row>
    <row r="187" spans="10:14" x14ac:dyDescent="0.35">
      <c r="J187" t="str">
        <f>IF($A187="","",IFERROR(_xlfn.XLOOKUP($E187,cbsmfornecedor!$A:$A,cbsmfornecedor!$B:$B),""))</f>
        <v/>
      </c>
      <c r="K187" t="str">
        <f>IF($A187="","",IFERROR(_xlfn.XLOOKUP($F187,cbsmpacote!$A:$A,cbsmpacote!$D:$D),""))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IF($A187="","",IFERROR(_xlfn.XLOOKUP($F187,cbsmpacote!$A:$A,cbsmpacote!$B:$B),""))</f>
        <v/>
      </c>
    </row>
    <row r="188" spans="10:14" x14ac:dyDescent="0.35">
      <c r="J188" t="str">
        <f>IF($A188="","",IFERROR(_xlfn.XLOOKUP($E188,cbsmfornecedor!$A:$A,cbsmfornecedor!$B:$B),""))</f>
        <v/>
      </c>
      <c r="K188" t="str">
        <f>IF($A188="","",IFERROR(_xlfn.XLOOKUP($F188,cbsmpacote!$A:$A,cbsmpacote!$D:$D),""))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IF($A188="","",IFERROR(_xlfn.XLOOKUP($F188,cbsmpacote!$A:$A,cbsmpacote!$B:$B),""))</f>
        <v/>
      </c>
    </row>
    <row r="189" spans="10:14" x14ac:dyDescent="0.35">
      <c r="J189" t="str">
        <f>IF($A189="","",IFERROR(_xlfn.XLOOKUP($E189,cbsmfornecedor!$A:$A,cbsmfornecedor!$B:$B),""))</f>
        <v/>
      </c>
      <c r="K189" t="str">
        <f>IF($A189="","",IFERROR(_xlfn.XLOOKUP($F189,cbsmpacote!$A:$A,cbsmpacote!$D:$D),""))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IF($A189="","",IFERROR(_xlfn.XLOOKUP($F189,cbsmpacote!$A:$A,cbsmpacote!$B:$B),""))</f>
        <v/>
      </c>
    </row>
    <row r="190" spans="10:14" x14ac:dyDescent="0.35">
      <c r="J190" t="str">
        <f>IF($A190="","",IFERROR(_xlfn.XLOOKUP($E190,cbsmfornecedor!$A:$A,cbsmfornecedor!$B:$B),""))</f>
        <v/>
      </c>
      <c r="K190" t="str">
        <f>IF($A190="","",IFERROR(_xlfn.XLOOKUP($F190,cbsmpacote!$A:$A,cbsmpacote!$D:$D),""))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IF($A190="","",IFERROR(_xlfn.XLOOKUP($F190,cbsmpacote!$A:$A,cbsmpacote!$B:$B),""))</f>
        <v/>
      </c>
    </row>
    <row r="191" spans="10:14" x14ac:dyDescent="0.35">
      <c r="J191" t="str">
        <f>IF($A191="","",IFERROR(_xlfn.XLOOKUP($E191,cbsmfornecedor!$A:$A,cbsmfornecedor!$B:$B),""))</f>
        <v/>
      </c>
      <c r="K191" t="str">
        <f>IF($A191="","",IFERROR(_xlfn.XLOOKUP($F191,cbsmpacote!$A:$A,cbsmpacote!$D:$D),""))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IF($A191="","",IFERROR(_xlfn.XLOOKUP($F191,cbsmpacote!$A:$A,cbsmpacote!$B:$B),""))</f>
        <v/>
      </c>
    </row>
    <row r="192" spans="10:14" x14ac:dyDescent="0.35">
      <c r="J192" t="str">
        <f>IF($A192="","",IFERROR(_xlfn.XLOOKUP($E192,cbsmfornecedor!$A:$A,cbsmfornecedor!$B:$B),""))</f>
        <v/>
      </c>
      <c r="K192" t="str">
        <f>IF($A192="","",IFERROR(_xlfn.XLOOKUP($F192,cbsmpacote!$A:$A,cbsmpacote!$D:$D),""))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IF($A192="","",IFERROR(_xlfn.XLOOKUP($F192,cbsmpacote!$A:$A,cbsmpacote!$B:$B),""))</f>
        <v/>
      </c>
    </row>
    <row r="193" spans="10:14" x14ac:dyDescent="0.35">
      <c r="J193" t="str">
        <f>IF($A193="","",IFERROR(_xlfn.XLOOKUP($E193,cbsmfornecedor!$A:$A,cbsmfornecedor!$B:$B),""))</f>
        <v/>
      </c>
      <c r="K193" t="str">
        <f>IF($A193="","",IFERROR(_xlfn.XLOOKUP($F193,cbsmpacote!$A:$A,cbsmpacote!$D:$D),""))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IF($A193="","",IFERROR(_xlfn.XLOOKUP($F193,cbsmpacote!$A:$A,cbsmpacote!$B:$B),""))</f>
        <v/>
      </c>
    </row>
    <row r="194" spans="10:14" x14ac:dyDescent="0.35">
      <c r="J194" t="str">
        <f>IF($A194="","",IFERROR(_xlfn.XLOOKUP($E194,cbsmfornecedor!$A:$A,cbsmfornecedor!$B:$B),""))</f>
        <v/>
      </c>
      <c r="K194" t="str">
        <f>IF($A194="","",IFERROR(_xlfn.XLOOKUP($F194,cbsmpacote!$A:$A,cbsmpacote!$D:$D),""))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IF($A194="","",IFERROR(_xlfn.XLOOKUP($F194,cbsmpacote!$A:$A,cbsmpacote!$B:$B),""))</f>
        <v/>
      </c>
    </row>
    <row r="195" spans="10:14" x14ac:dyDescent="0.35">
      <c r="J195" t="str">
        <f>IF($A195="","",IFERROR(_xlfn.XLOOKUP($E195,cbsmfornecedor!$A:$A,cbsmfornecedor!$B:$B),""))</f>
        <v/>
      </c>
      <c r="K195" t="str">
        <f>IF($A195="","",IFERROR(_xlfn.XLOOKUP($F195,cbsmpacote!$A:$A,cbsmpacote!$D:$D),""))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IF($A195="","",IFERROR(_xlfn.XLOOKUP($F195,cbsmpacote!$A:$A,cbsmpacote!$B:$B),""))</f>
        <v/>
      </c>
    </row>
    <row r="196" spans="10:14" x14ac:dyDescent="0.35">
      <c r="J196" t="str">
        <f>IF($A196="","",IFERROR(_xlfn.XLOOKUP($E196,cbsmfornecedor!$A:$A,cbsmfornecedor!$B:$B),""))</f>
        <v/>
      </c>
      <c r="K196" t="str">
        <f>IF($A196="","",IFERROR(_xlfn.XLOOKUP($F196,cbsmpacote!$A:$A,cbsmpacote!$D:$D),""))</f>
        <v/>
      </c>
      <c r="L196" s="6" t="str">
        <f t="shared" ref="L196:L200" si="6">IF($A196="","",DATE(YEAR($A196),MONTH($A196),1))</f>
        <v/>
      </c>
      <c r="M196" t="str">
        <f t="shared" ref="M196:M200" si="7">IF($A196="","","CBSM")</f>
        <v/>
      </c>
      <c r="N196" t="str">
        <f>IF($A196="","",IFERROR(_xlfn.XLOOKUP($F196,cbsmpacote!$A:$A,cbsmpacote!$B:$B),""))</f>
        <v/>
      </c>
    </row>
    <row r="197" spans="10:14" x14ac:dyDescent="0.35">
      <c r="J197" t="str">
        <f>IF($A197="","",IFERROR(_xlfn.XLOOKUP($E197,cbsmfornecedor!$A:$A,cbsmfornecedor!$B:$B),""))</f>
        <v/>
      </c>
      <c r="K197" t="str">
        <f>IF($A197="","",IFERROR(_xlfn.XLOOKUP($F197,cbsmpacote!$A:$A,cbsmpacote!$D:$D),""))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IF($A197="","",IFERROR(_xlfn.XLOOKUP($F197,cbsmpacote!$A:$A,cbsmpacote!$B:$B),""))</f>
        <v/>
      </c>
    </row>
    <row r="198" spans="10:14" x14ac:dyDescent="0.35">
      <c r="J198" t="str">
        <f>IF($A198="","",IFERROR(_xlfn.XLOOKUP($E198,cbsmfornecedor!$A:$A,cbsmfornecedor!$B:$B),""))</f>
        <v/>
      </c>
      <c r="K198" t="str">
        <f>IF($A198="","",IFERROR(_xlfn.XLOOKUP($F198,cbsmpacote!$A:$A,cbsmpacote!$D:$D),""))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IF($A198="","",IFERROR(_xlfn.XLOOKUP($F198,cbsmpacote!$A:$A,cbsmpacote!$B:$B),""))</f>
        <v/>
      </c>
    </row>
    <row r="199" spans="10:14" x14ac:dyDescent="0.35">
      <c r="J199" t="str">
        <f>IF($A199="","",IFERROR(_xlfn.XLOOKUP($E199,cbsmfornecedor!$A:$A,cbsmfornecedor!$B:$B),""))</f>
        <v/>
      </c>
      <c r="K199" t="str">
        <f>IF($A199="","",IFERROR(_xlfn.XLOOKUP($F199,cbsmpacote!$A:$A,cbsmpacote!$D:$D),""))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IF($A199="","",IFERROR(_xlfn.XLOOKUP($F199,cbsmpacote!$A:$A,cbsmpacote!$B:$B),""))</f>
        <v/>
      </c>
    </row>
    <row r="200" spans="10:14" x14ac:dyDescent="0.35">
      <c r="J200" t="str">
        <f>IF($A200="","",IFERROR(_xlfn.XLOOKUP($E200,cbsmfornecedor!$A:$A,cbsmfornecedor!$B:$B),""))</f>
        <v/>
      </c>
      <c r="K200" t="str">
        <f>IF($A200="","",IFERROR(_xlfn.XLOOKUP($F200,cbsmpacote!$A:$A,cbsmpacote!$D:$D),""))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IF($A200="","",IFERROR(_xlfn.XLOOKUP($F200,cbsmpacote!$A:$A,cbsmpacote!$B:$B),""))</f>
        <v/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C928-C285-422D-9331-67FD5C61E1C7}">
  <dimension ref="A1:N200"/>
  <sheetViews>
    <sheetView workbookViewId="0">
      <selection activeCell="B1" sqref="B1:C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7.81640625" bestFit="1" customWidth="1"/>
    <col min="6" max="6" width="20.7265625" bestFit="1" customWidth="1"/>
    <col min="7" max="7" width="91.90625" bestFit="1" customWidth="1"/>
    <col min="8" max="8" width="13.08984375" bestFit="1" customWidth="1"/>
    <col min="9" max="9" width="20.54296875" bestFit="1" customWidth="1"/>
    <col min="10" max="10" width="77.54296875" bestFit="1" customWidth="1"/>
    <col min="11" max="11" width="31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</row>
    <row r="2" spans="1:14" x14ac:dyDescent="0.35">
      <c r="C2" t="s">
        <v>9</v>
      </c>
      <c r="I2" s="1">
        <v>0</v>
      </c>
    </row>
    <row r="3" spans="1:14" x14ac:dyDescent="0.35">
      <c r="A3" s="2">
        <v>45989</v>
      </c>
      <c r="B3">
        <v>17345</v>
      </c>
      <c r="C3" t="s">
        <v>10</v>
      </c>
      <c r="D3">
        <v>17345</v>
      </c>
      <c r="E3" t="s">
        <v>48</v>
      </c>
      <c r="F3">
        <v>81763005005</v>
      </c>
      <c r="G3" t="s">
        <v>43</v>
      </c>
      <c r="H3" s="1">
        <v>-30000</v>
      </c>
      <c r="I3" s="1">
        <v>-30000</v>
      </c>
      <c r="J3" t="str">
        <f>IF($A3="","",IFERROR(_xlfn.XLOOKUP($E3,noverdefornecedor!$A:$A,noverdefornecedor!$B:$B),""))</f>
        <v>BOA VISTA SERVICOS S.A.</v>
      </c>
      <c r="K3" t="str">
        <f>IF($A3="","",IFERROR(_xlfn.XLOOKUP($F3,noverdepacote!$A:$A,noverdepacote!$D:$D),""))</f>
        <v>Other costs - NoVerde</v>
      </c>
      <c r="L3" s="6">
        <f>IF($A3="","",DATE(YEAR($A3),MONTH($A3),1))</f>
        <v>45962</v>
      </c>
      <c r="M3" t="str">
        <f>IF($A3="","","Noverde")</f>
        <v>Noverde</v>
      </c>
      <c r="N3" t="str">
        <f>IF($A3="","",IFERROR(_xlfn.XLOOKUP($F3,noverdepacote!$A:$A,noverdepacote!$B:$B),""))</f>
        <v>Custo de Cobrança (Custo)</v>
      </c>
    </row>
    <row r="4" spans="1:14" x14ac:dyDescent="0.35">
      <c r="A4" s="2">
        <v>46022</v>
      </c>
      <c r="B4">
        <v>17852</v>
      </c>
      <c r="C4" t="s">
        <v>10</v>
      </c>
      <c r="D4">
        <v>17852</v>
      </c>
      <c r="E4" t="s">
        <v>48</v>
      </c>
      <c r="F4">
        <v>81763005005</v>
      </c>
      <c r="G4" t="s">
        <v>44</v>
      </c>
      <c r="H4" s="1">
        <v>-30000</v>
      </c>
      <c r="I4" s="1">
        <v>-60000</v>
      </c>
      <c r="J4" t="str">
        <f>IF($A4="","",IFERROR(_xlfn.XLOOKUP($E4,noverdefornecedor!$A:$A,noverdefornecedor!$B:$B),""))</f>
        <v>BOA VISTA SERVICOS S.A.</v>
      </c>
      <c r="K4" t="str">
        <f>IF($A4="","",IFERROR(_xlfn.XLOOKUP($F4,noverdepacote!$A:$A,noverdepacote!$D:$D),""))</f>
        <v>Other costs - NoVerde</v>
      </c>
      <c r="L4" s="6">
        <f t="shared" ref="L4:L67" si="0">IF($A4="","",DATE(YEAR($A4),MONTH($A4),1))</f>
        <v>45992</v>
      </c>
      <c r="M4" t="str">
        <f t="shared" ref="M4:M67" si="1">IF($A4="","","Noverde")</f>
        <v>Noverde</v>
      </c>
      <c r="N4" t="str">
        <f>IF($A4="","",IFERROR(_xlfn.XLOOKUP($F4,noverdepacote!$A:$A,noverdepacote!$B:$B),""))</f>
        <v>Custo de Cobrança (Custo)</v>
      </c>
    </row>
    <row r="5" spans="1:14" x14ac:dyDescent="0.35">
      <c r="A5" s="2">
        <v>46052</v>
      </c>
      <c r="B5">
        <v>18451</v>
      </c>
      <c r="C5" t="s">
        <v>10</v>
      </c>
      <c r="D5">
        <v>18451</v>
      </c>
      <c r="E5" t="s">
        <v>76</v>
      </c>
      <c r="F5">
        <v>81745009011</v>
      </c>
      <c r="G5" t="s">
        <v>45</v>
      </c>
      <c r="H5" s="1">
        <v>-271400</v>
      </c>
      <c r="I5" s="1">
        <v>-331400</v>
      </c>
      <c r="J5" t="str">
        <f>IF($A5="","",IFERROR(_xlfn.XLOOKUP($E5,noverdefornecedor!$A:$A,noverdefornecedor!$B:$B),""))</f>
        <v>SERASA S.A</v>
      </c>
      <c r="K5" t="str">
        <f>IF($A5="","",IFERROR(_xlfn.XLOOKUP($F5,noverdepacote!$A:$A,noverdepacote!$D:$D),""))</f>
        <v>Other costs - NoVerde</v>
      </c>
      <c r="L5" s="6">
        <f t="shared" si="0"/>
        <v>46023</v>
      </c>
      <c r="M5" t="str">
        <f t="shared" si="1"/>
        <v>Noverde</v>
      </c>
      <c r="N5" t="str">
        <f>IF($A5="","",IFERROR(_xlfn.XLOOKUP($F5,noverdepacote!$A:$A,noverdepacote!$B:$B),""))</f>
        <v>Custo de Marketing (Custo)</v>
      </c>
    </row>
    <row r="6" spans="1:14" x14ac:dyDescent="0.35">
      <c r="A6" s="2">
        <v>46052</v>
      </c>
      <c r="B6">
        <v>18465</v>
      </c>
      <c r="C6" t="s">
        <v>10</v>
      </c>
      <c r="D6">
        <v>18465</v>
      </c>
      <c r="E6" t="s">
        <v>48</v>
      </c>
      <c r="F6">
        <v>81763005005</v>
      </c>
      <c r="G6" t="s">
        <v>46</v>
      </c>
      <c r="H6" s="1">
        <v>-30000</v>
      </c>
      <c r="I6" s="1">
        <v>-361400</v>
      </c>
      <c r="J6" t="str">
        <f>IF($A6="","",IFERROR(_xlfn.XLOOKUP($E6,noverdefornecedor!$A:$A,noverdefornecedor!$B:$B),""))</f>
        <v>BOA VISTA SERVICOS S.A.</v>
      </c>
      <c r="K6" t="str">
        <f>IF($A6="","",IFERROR(_xlfn.XLOOKUP($F6,noverdepacote!$A:$A,noverdepacote!$D:$D),""))</f>
        <v>Other costs - NoVerde</v>
      </c>
      <c r="L6" s="6">
        <f t="shared" si="0"/>
        <v>46023</v>
      </c>
      <c r="M6" t="str">
        <f t="shared" si="1"/>
        <v>Noverde</v>
      </c>
      <c r="N6" t="str">
        <f>IF($A6="","",IFERROR(_xlfn.XLOOKUP($F6,noverdepacote!$A:$A,noverdepacote!$B:$B),""))</f>
        <v>Custo de Cobrança (Custo)</v>
      </c>
    </row>
    <row r="7" spans="1:14" x14ac:dyDescent="0.35">
      <c r="A7" s="2">
        <v>46080</v>
      </c>
      <c r="B7">
        <v>18971</v>
      </c>
      <c r="C7" t="s">
        <v>10</v>
      </c>
      <c r="D7">
        <v>18971</v>
      </c>
      <c r="E7" t="s">
        <v>48</v>
      </c>
      <c r="F7">
        <v>81763005006</v>
      </c>
      <c r="G7" t="s">
        <v>47</v>
      </c>
      <c r="H7" s="1">
        <v>-250000</v>
      </c>
      <c r="I7" s="1">
        <v>-611400</v>
      </c>
      <c r="J7" t="str">
        <f>IF($A7="","",IFERROR(_xlfn.XLOOKUP($E7,noverdefornecedor!$A:$A,noverdefornecedor!$B:$B),""))</f>
        <v>BOA VISTA SERVICOS S.A.</v>
      </c>
      <c r="K7" t="str">
        <f>IF($A7="","",IFERROR(_xlfn.XLOOKUP($F7,noverdepacote!$A:$A,noverdepacote!$D:$D),""))</f>
        <v>Other costs - NoVerde</v>
      </c>
      <c r="L7" s="6">
        <f t="shared" si="0"/>
        <v>46054</v>
      </c>
      <c r="M7" t="str">
        <f t="shared" si="1"/>
        <v>Noverde</v>
      </c>
      <c r="N7" t="str">
        <f>IF($A7="","",IFERROR(_xlfn.XLOOKUP($F7,noverdepacote!$A:$A,noverdepacote!$B:$B),""))</f>
        <v>Custos de Credito</v>
      </c>
    </row>
    <row r="8" spans="1:14" x14ac:dyDescent="0.35">
      <c r="A8" s="2">
        <v>46080</v>
      </c>
      <c r="B8">
        <v>18997</v>
      </c>
      <c r="C8" t="s">
        <v>10</v>
      </c>
      <c r="D8">
        <v>18997</v>
      </c>
      <c r="E8" t="s">
        <v>48</v>
      </c>
      <c r="F8">
        <v>81763005005</v>
      </c>
      <c r="G8" t="s">
        <v>49</v>
      </c>
      <c r="H8" s="1">
        <v>-30000</v>
      </c>
      <c r="I8" s="1">
        <v>-641400</v>
      </c>
      <c r="J8" t="str">
        <f>IF($A8="","",IFERROR(_xlfn.XLOOKUP($E8,noverdefornecedor!$A:$A,noverdefornecedor!$B:$B),""))</f>
        <v>BOA VISTA SERVICOS S.A.</v>
      </c>
      <c r="K8" t="str">
        <f>IF($A8="","",IFERROR(_xlfn.XLOOKUP($F8,noverdepacote!$A:$A,noverdepacote!$D:$D),""))</f>
        <v>Other costs - NoVerde</v>
      </c>
      <c r="L8" s="6">
        <f t="shared" si="0"/>
        <v>46054</v>
      </c>
      <c r="M8" t="str">
        <f t="shared" si="1"/>
        <v>Noverde</v>
      </c>
      <c r="N8" t="str">
        <f>IF($A8="","",IFERROR(_xlfn.XLOOKUP($F8,noverdepacote!$A:$A,noverdepacote!$B:$B),""))</f>
        <v>Custo de Cobrança (Custo)</v>
      </c>
    </row>
    <row r="9" spans="1:14" x14ac:dyDescent="0.35">
      <c r="A9" s="2">
        <v>46080</v>
      </c>
      <c r="B9">
        <v>18998</v>
      </c>
      <c r="C9" t="s">
        <v>10</v>
      </c>
      <c r="D9">
        <v>18998</v>
      </c>
      <c r="E9" t="s">
        <v>50</v>
      </c>
      <c r="F9">
        <v>81763005005</v>
      </c>
      <c r="G9" t="s">
        <v>51</v>
      </c>
      <c r="H9" s="1">
        <v>-30000</v>
      </c>
      <c r="I9" s="1">
        <v>-671400</v>
      </c>
      <c r="J9" t="str">
        <f>IF($A9="","",IFERROR(_xlfn.XLOOKUP($E9,noverdefornecedor!$A:$A,noverdefornecedor!$B:$B),""))</f>
        <v>Gestora de Inteligência de Crédito S.A.</v>
      </c>
      <c r="K9" t="str">
        <f>IF($A9="","",IFERROR(_xlfn.XLOOKUP($F9,noverdepacote!$A:$A,noverdepacote!$D:$D),""))</f>
        <v>Other costs - NoVerde</v>
      </c>
      <c r="L9" s="6">
        <f t="shared" si="0"/>
        <v>46054</v>
      </c>
      <c r="M9" t="str">
        <f t="shared" si="1"/>
        <v>Noverde</v>
      </c>
      <c r="N9" t="str">
        <f>IF($A9="","",IFERROR(_xlfn.XLOOKUP($F9,noverdepacote!$A:$A,noverdepacote!$B:$B),""))</f>
        <v>Custo de Cobrança (Custo)</v>
      </c>
    </row>
    <row r="10" spans="1:14" x14ac:dyDescent="0.35">
      <c r="A10" s="2">
        <v>46112</v>
      </c>
      <c r="B10">
        <v>19656</v>
      </c>
      <c r="C10" t="s">
        <v>10</v>
      </c>
      <c r="D10">
        <v>19656</v>
      </c>
      <c r="E10" t="s">
        <v>52</v>
      </c>
      <c r="F10">
        <v>81757104017</v>
      </c>
      <c r="G10" t="s">
        <v>53</v>
      </c>
      <c r="H10" s="1">
        <v>-32695.94</v>
      </c>
      <c r="I10" s="1">
        <v>-704095.94</v>
      </c>
      <c r="J10" t="str">
        <f>IF($A10="","",IFERROR(_xlfn.XLOOKUP($E10,noverdefornecedor!$A:$A,noverdefornecedor!$B:$B),""))</f>
        <v>PARLA CONTACT CENTER S.A.</v>
      </c>
      <c r="K10" t="str">
        <f>IF($A10="","",IFERROR(_xlfn.XLOOKUP($F10,noverdepacote!$A:$A,noverdepacote!$D:$D),""))</f>
        <v>CRM &amp; Call Center</v>
      </c>
      <c r="L10" s="6">
        <f t="shared" si="0"/>
        <v>46082</v>
      </c>
      <c r="M10" t="str">
        <f t="shared" si="1"/>
        <v>Noverde</v>
      </c>
      <c r="N10" t="str">
        <f>IF($A10="","",IFERROR(_xlfn.XLOOKUP($F10,noverdepacote!$A:$A,noverdepacote!$B:$B),""))</f>
        <v>Call Center</v>
      </c>
    </row>
    <row r="11" spans="1:14" x14ac:dyDescent="0.35">
      <c r="A11" s="2">
        <v>46112</v>
      </c>
      <c r="B11">
        <v>19672</v>
      </c>
      <c r="C11" t="s">
        <v>10</v>
      </c>
      <c r="D11">
        <v>19672</v>
      </c>
      <c r="E11" t="s">
        <v>54</v>
      </c>
      <c r="F11">
        <v>81763005005</v>
      </c>
      <c r="G11" t="s">
        <v>55</v>
      </c>
      <c r="H11" s="1">
        <v>-250000</v>
      </c>
      <c r="I11" s="1">
        <v>-954095.94</v>
      </c>
      <c r="J11" t="str">
        <f>IF($A11="","",IFERROR(_xlfn.XLOOKUP($E11,noverdefornecedor!$A:$A,noverdefornecedor!$B:$B),""))</f>
        <v>PONTAL SERVICOS EM COMUNICACAO DIGITAL LTDA</v>
      </c>
      <c r="K11" t="str">
        <f>IF($A11="","",IFERROR(_xlfn.XLOOKUP($F11,noverdepacote!$A:$A,noverdepacote!$D:$D),""))</f>
        <v>Other costs - NoVerde</v>
      </c>
      <c r="L11" s="6">
        <f t="shared" si="0"/>
        <v>46082</v>
      </c>
      <c r="M11" t="str">
        <f t="shared" si="1"/>
        <v>Noverde</v>
      </c>
      <c r="N11" t="str">
        <f>IF($A11="","",IFERROR(_xlfn.XLOOKUP($F11,noverdepacote!$A:$A,noverdepacote!$B:$B),""))</f>
        <v>Custo de Cobrança (Custo)</v>
      </c>
    </row>
    <row r="12" spans="1:14" x14ac:dyDescent="0.35">
      <c r="A12" s="2">
        <v>46142</v>
      </c>
      <c r="B12">
        <v>20161</v>
      </c>
      <c r="C12" t="s">
        <v>10</v>
      </c>
      <c r="D12">
        <v>20161</v>
      </c>
      <c r="E12" t="s">
        <v>48</v>
      </c>
      <c r="F12">
        <v>81763005006</v>
      </c>
      <c r="G12" t="s">
        <v>56</v>
      </c>
      <c r="H12" s="1">
        <v>-250000</v>
      </c>
      <c r="I12" s="1">
        <v>-1204095.94</v>
      </c>
      <c r="J12" t="str">
        <f>IF($A12="","",IFERROR(_xlfn.XLOOKUP($E12,noverdefornecedor!$A:$A,noverdefornecedor!$B:$B),""))</f>
        <v>BOA VISTA SERVICOS S.A.</v>
      </c>
      <c r="K12" t="str">
        <f>IF($A12="","",IFERROR(_xlfn.XLOOKUP($F12,noverdepacote!$A:$A,noverdepacote!$D:$D),""))</f>
        <v>Other costs - NoVerde</v>
      </c>
      <c r="L12" s="6">
        <f t="shared" si="0"/>
        <v>46113</v>
      </c>
      <c r="M12" t="str">
        <f t="shared" si="1"/>
        <v>Noverde</v>
      </c>
      <c r="N12" t="str">
        <f>IF($A12="","",IFERROR(_xlfn.XLOOKUP($F12,noverdepacote!$A:$A,noverdepacote!$B:$B),""))</f>
        <v>Custos de Credito</v>
      </c>
    </row>
    <row r="13" spans="1:14" x14ac:dyDescent="0.35">
      <c r="A13" s="2">
        <v>46142</v>
      </c>
      <c r="B13">
        <v>20177</v>
      </c>
      <c r="C13" t="s">
        <v>10</v>
      </c>
      <c r="D13">
        <v>20177</v>
      </c>
      <c r="E13" t="s">
        <v>57</v>
      </c>
      <c r="F13">
        <v>81763005005</v>
      </c>
      <c r="G13" t="s">
        <v>58</v>
      </c>
      <c r="H13" s="1">
        <v>-5400</v>
      </c>
      <c r="I13" s="1">
        <v>-1209495.94</v>
      </c>
      <c r="J13" t="str">
        <f>IF($A13="","",IFERROR(_xlfn.XLOOKUP($E13,noverdefornecedor!$A:$A,noverdefornecedor!$B:$B),""))</f>
        <v>NEGOCIE AGORA SERVIÇOS E COBRANÇA LTDA</v>
      </c>
      <c r="K13" t="str">
        <f>IF($A13="","",IFERROR(_xlfn.XLOOKUP($F13,noverdepacote!$A:$A,noverdepacote!$D:$D),""))</f>
        <v>Other costs - NoVerde</v>
      </c>
      <c r="L13" s="6">
        <f t="shared" si="0"/>
        <v>46113</v>
      </c>
      <c r="M13" t="str">
        <f t="shared" si="1"/>
        <v>Noverde</v>
      </c>
      <c r="N13" t="str">
        <f>IF($A13="","",IFERROR(_xlfn.XLOOKUP($F13,noverdepacote!$A:$A,noverdepacote!$B:$B),""))</f>
        <v>Custo de Cobrança (Custo)</v>
      </c>
    </row>
    <row r="14" spans="1:14" x14ac:dyDescent="0.35">
      <c r="A14" s="2">
        <v>46142</v>
      </c>
      <c r="B14">
        <v>20181</v>
      </c>
      <c r="C14" t="s">
        <v>10</v>
      </c>
      <c r="D14">
        <v>20181</v>
      </c>
      <c r="E14" t="s">
        <v>59</v>
      </c>
      <c r="F14">
        <v>81763005007</v>
      </c>
      <c r="G14" t="s">
        <v>60</v>
      </c>
      <c r="H14" s="1">
        <v>-23000</v>
      </c>
      <c r="I14" s="1">
        <v>-1232495.94</v>
      </c>
      <c r="J14" t="str">
        <f>IF($A14="","",IFERROR(_xlfn.XLOOKUP($E14,noverdefornecedor!$A:$A,noverdefornecedor!$B:$B),""))</f>
        <v>CLEAR SALE S.A.</v>
      </c>
      <c r="K14" t="str">
        <f>IF($A14="","",IFERROR(_xlfn.XLOOKUP($F14,noverdepacote!$A:$A,noverdepacote!$D:$D),""))</f>
        <v>Other costs - NoVerde</v>
      </c>
      <c r="L14" s="6">
        <f t="shared" si="0"/>
        <v>46113</v>
      </c>
      <c r="M14" t="str">
        <f t="shared" si="1"/>
        <v>Noverde</v>
      </c>
      <c r="N14" t="str">
        <f>IF($A14="","",IFERROR(_xlfn.XLOOKUP($F14,noverdepacote!$A:$A,noverdepacote!$B:$B),""))</f>
        <v>Custo De Prevenção de Fraudes</v>
      </c>
    </row>
    <row r="15" spans="1:14" x14ac:dyDescent="0.35">
      <c r="A15" s="2">
        <v>46171</v>
      </c>
      <c r="B15">
        <v>20650</v>
      </c>
      <c r="C15" t="s">
        <v>10</v>
      </c>
      <c r="D15">
        <v>20650</v>
      </c>
      <c r="E15" t="s">
        <v>61</v>
      </c>
      <c r="F15">
        <v>81763005011</v>
      </c>
      <c r="G15" t="s">
        <v>62</v>
      </c>
      <c r="H15" s="1">
        <v>-653</v>
      </c>
      <c r="I15" s="1">
        <v>-1233148.94</v>
      </c>
      <c r="J15" t="str">
        <f>IF($A15="","",IFERROR(_xlfn.XLOOKUP($E15,noverdefornecedor!$A:$A,noverdefornecedor!$B:$B),""))</f>
        <v>MOSS, MUZZI, FALCAO, MASSOTE E WERNECK ADVOGADOS ASSOCIADOS</v>
      </c>
      <c r="K15" t="str">
        <f>IF($A15="","",IFERROR(_xlfn.XLOOKUP($F15,noverdepacote!$A:$A,noverdepacote!$D:$D),""))</f>
        <v>Services</v>
      </c>
      <c r="L15" s="6">
        <f t="shared" si="0"/>
        <v>46143</v>
      </c>
      <c r="M15" t="str">
        <f t="shared" si="1"/>
        <v>Noverde</v>
      </c>
      <c r="N15" t="str">
        <f>IF($A15="","",IFERROR(_xlfn.XLOOKUP($F15,noverdepacote!$A:$A,noverdepacote!$B:$B),""))</f>
        <v>Assessoria Jurídica (Despesa)</v>
      </c>
    </row>
    <row r="16" spans="1:14" x14ac:dyDescent="0.35">
      <c r="A16" s="2">
        <v>46171</v>
      </c>
      <c r="B16">
        <v>20671</v>
      </c>
      <c r="C16" t="s">
        <v>10</v>
      </c>
      <c r="D16">
        <v>20671</v>
      </c>
      <c r="E16" t="s">
        <v>63</v>
      </c>
      <c r="F16">
        <v>81757104017</v>
      </c>
      <c r="G16" t="s">
        <v>64</v>
      </c>
      <c r="H16" s="1">
        <v>-67974.53</v>
      </c>
      <c r="I16" s="1">
        <v>-1301123.47</v>
      </c>
      <c r="J16" t="str">
        <f>IF($A16="","",IFERROR(_xlfn.XLOOKUP($E16,noverdefornecedor!$A:$A,noverdefornecedor!$B:$B),""))</f>
        <v>CSU DIGITAL S.A.</v>
      </c>
      <c r="K16" t="str">
        <f>IF($A16="","",IFERROR(_xlfn.XLOOKUP($F16,noverdepacote!$A:$A,noverdepacote!$D:$D),""))</f>
        <v>CRM &amp; Call Center</v>
      </c>
      <c r="L16" s="6">
        <f t="shared" si="0"/>
        <v>46143</v>
      </c>
      <c r="M16" t="str">
        <f t="shared" si="1"/>
        <v>Noverde</v>
      </c>
      <c r="N16" t="str">
        <f>IF($A16="","",IFERROR(_xlfn.XLOOKUP($F16,noverdepacote!$A:$A,noverdepacote!$B:$B),""))</f>
        <v>Call Center</v>
      </c>
    </row>
    <row r="17" spans="1:14" x14ac:dyDescent="0.35">
      <c r="A17" s="2">
        <v>46171</v>
      </c>
      <c r="B17">
        <v>20724</v>
      </c>
      <c r="C17" t="s">
        <v>10</v>
      </c>
      <c r="D17">
        <v>20724</v>
      </c>
      <c r="E17" t="s">
        <v>50</v>
      </c>
      <c r="F17">
        <v>81763005006</v>
      </c>
      <c r="G17" t="s">
        <v>65</v>
      </c>
      <c r="H17" s="1">
        <v>-520000</v>
      </c>
      <c r="I17" s="1">
        <v>-1821123.47</v>
      </c>
      <c r="J17" t="str">
        <f>IF($A17="","",IFERROR(_xlfn.XLOOKUP($E17,noverdefornecedor!$A:$A,noverdefornecedor!$B:$B),""))</f>
        <v>Gestora de Inteligência de Crédito S.A.</v>
      </c>
      <c r="K17" t="str">
        <f>IF($A17="","",IFERROR(_xlfn.XLOOKUP($F17,noverdepacote!$A:$A,noverdepacote!$D:$D),""))</f>
        <v>Other costs - NoVerde</v>
      </c>
      <c r="L17" s="6">
        <f t="shared" si="0"/>
        <v>46143</v>
      </c>
      <c r="M17" t="str">
        <f t="shared" si="1"/>
        <v>Noverde</v>
      </c>
      <c r="N17" t="str">
        <f>IF($A17="","",IFERROR(_xlfn.XLOOKUP($F17,noverdepacote!$A:$A,noverdepacote!$B:$B),""))</f>
        <v>Custos de Credito</v>
      </c>
    </row>
    <row r="18" spans="1:14" x14ac:dyDescent="0.35">
      <c r="A18" s="2">
        <v>46171</v>
      </c>
      <c r="B18">
        <v>20725</v>
      </c>
      <c r="C18" t="s">
        <v>10</v>
      </c>
      <c r="D18">
        <v>20725</v>
      </c>
      <c r="E18" t="s">
        <v>48</v>
      </c>
      <c r="F18">
        <v>81763005006</v>
      </c>
      <c r="G18" t="s">
        <v>66</v>
      </c>
      <c r="H18" s="1">
        <v>-250000.01</v>
      </c>
      <c r="I18" s="1">
        <v>-2071123.48</v>
      </c>
      <c r="J18" t="str">
        <f>IF($A18="","",IFERROR(_xlfn.XLOOKUP($E18,noverdefornecedor!$A:$A,noverdefornecedor!$B:$B),""))</f>
        <v>BOA VISTA SERVICOS S.A.</v>
      </c>
      <c r="K18" t="str">
        <f>IF($A18="","",IFERROR(_xlfn.XLOOKUP($F18,noverdepacote!$A:$A,noverdepacote!$D:$D),""))</f>
        <v>Other costs - NoVerde</v>
      </c>
      <c r="L18" s="6">
        <f t="shared" si="0"/>
        <v>46143</v>
      </c>
      <c r="M18" t="str">
        <f t="shared" si="1"/>
        <v>Noverde</v>
      </c>
      <c r="N18" t="str">
        <f>IF($A18="","",IFERROR(_xlfn.XLOOKUP($F18,noverdepacote!$A:$A,noverdepacote!$B:$B),""))</f>
        <v>Custos de Credito</v>
      </c>
    </row>
    <row r="19" spans="1:14" x14ac:dyDescent="0.35">
      <c r="A19" s="2">
        <v>46171</v>
      </c>
      <c r="B19">
        <v>20726</v>
      </c>
      <c r="C19" t="s">
        <v>10</v>
      </c>
      <c r="D19">
        <v>20726</v>
      </c>
      <c r="E19" t="s">
        <v>67</v>
      </c>
      <c r="F19">
        <v>81763005006</v>
      </c>
      <c r="G19" t="s">
        <v>68</v>
      </c>
      <c r="H19" s="1">
        <v>-20000</v>
      </c>
      <c r="I19" s="1">
        <v>-2091123.48</v>
      </c>
      <c r="J19" t="str">
        <f>IF($A19="","",IFERROR(_xlfn.XLOOKUP($E19,noverdefornecedor!$A:$A,noverdefornecedor!$B:$B),""))</f>
        <v>QI SOCIEDADE DE CRÉDITO DIRETO S.A.</v>
      </c>
      <c r="K19" t="str">
        <f>IF($A19="","",IFERROR(_xlfn.XLOOKUP($F19,noverdepacote!$A:$A,noverdepacote!$D:$D),""))</f>
        <v>Other costs - NoVerde</v>
      </c>
      <c r="L19" s="6">
        <f t="shared" si="0"/>
        <v>46143</v>
      </c>
      <c r="M19" t="str">
        <f t="shared" si="1"/>
        <v>Noverde</v>
      </c>
      <c r="N19" t="str">
        <f>IF($A19="","",IFERROR(_xlfn.XLOOKUP($F19,noverdepacote!$A:$A,noverdepacote!$B:$B),""))</f>
        <v>Custos de Credito</v>
      </c>
    </row>
    <row r="20" spans="1:14" x14ac:dyDescent="0.35">
      <c r="A20" s="2">
        <v>46171</v>
      </c>
      <c r="B20">
        <v>20728</v>
      </c>
      <c r="C20" t="s">
        <v>10</v>
      </c>
      <c r="D20">
        <v>20728</v>
      </c>
      <c r="E20" t="s">
        <v>59</v>
      </c>
      <c r="F20">
        <v>81763005007</v>
      </c>
      <c r="G20" t="s">
        <v>69</v>
      </c>
      <c r="H20" s="1">
        <v>-23000</v>
      </c>
      <c r="I20" s="1">
        <v>-2114123.48</v>
      </c>
      <c r="J20" t="str">
        <f>IF($A20="","",IFERROR(_xlfn.XLOOKUP($E20,noverdefornecedor!$A:$A,noverdefornecedor!$B:$B),""))</f>
        <v>CLEAR SALE S.A.</v>
      </c>
      <c r="K20" t="str">
        <f>IF($A20="","",IFERROR(_xlfn.XLOOKUP($F20,noverdepacote!$A:$A,noverdepacote!$D:$D),""))</f>
        <v>Other costs - NoVerde</v>
      </c>
      <c r="L20" s="6">
        <f t="shared" si="0"/>
        <v>46143</v>
      </c>
      <c r="M20" t="str">
        <f t="shared" si="1"/>
        <v>Noverde</v>
      </c>
      <c r="N20" t="str">
        <f>IF($A20="","",IFERROR(_xlfn.XLOOKUP($F20,noverdepacote!$A:$A,noverdepacote!$B:$B),""))</f>
        <v>Custo De Prevenção de Fraudes</v>
      </c>
    </row>
    <row r="21" spans="1:14" x14ac:dyDescent="0.35">
      <c r="A21" s="2">
        <v>46171</v>
      </c>
      <c r="B21">
        <v>20729</v>
      </c>
      <c r="C21" t="s">
        <v>10</v>
      </c>
      <c r="D21">
        <v>20729</v>
      </c>
      <c r="E21" t="s">
        <v>70</v>
      </c>
      <c r="F21">
        <v>81763005007</v>
      </c>
      <c r="G21" t="s">
        <v>71</v>
      </c>
      <c r="H21" s="1">
        <v>-35972</v>
      </c>
      <c r="I21" s="1">
        <v>-2150095.48</v>
      </c>
      <c r="J21" t="str">
        <f>IF($A21="","",IFERROR(_xlfn.XLOOKUP($E21,noverdefornecedor!$A:$A,noverdefornecedor!$B:$B),""))</f>
        <v>NETI SOLUCOES TECNOLOGICAS LTDA</v>
      </c>
      <c r="K21" t="str">
        <f>IF($A21="","",IFERROR(_xlfn.XLOOKUP($F21,noverdepacote!$A:$A,noverdepacote!$D:$D),""))</f>
        <v>Other costs - NoVerde</v>
      </c>
      <c r="L21" s="6">
        <f t="shared" si="0"/>
        <v>46143</v>
      </c>
      <c r="M21" t="str">
        <f t="shared" si="1"/>
        <v>Noverde</v>
      </c>
      <c r="N21" t="str">
        <f>IF($A21="","",IFERROR(_xlfn.XLOOKUP($F21,noverdepacote!$A:$A,noverdepacote!$B:$B),""))</f>
        <v>Custo De Prevenção de Fraudes</v>
      </c>
    </row>
    <row r="22" spans="1:14" x14ac:dyDescent="0.35">
      <c r="A22" s="2">
        <v>46171</v>
      </c>
      <c r="B22">
        <v>20730</v>
      </c>
      <c r="C22" t="s">
        <v>10</v>
      </c>
      <c r="D22">
        <v>20730</v>
      </c>
      <c r="E22" t="s">
        <v>72</v>
      </c>
      <c r="F22">
        <v>81745009011</v>
      </c>
      <c r="G22" t="s">
        <v>73</v>
      </c>
      <c r="H22" s="1">
        <v>-29116</v>
      </c>
      <c r="I22" s="1">
        <v>-2179211.48</v>
      </c>
      <c r="J22" t="str">
        <f>IF($A22="","",IFERROR(_xlfn.XLOOKUP($E22,noverdefornecedor!$A:$A,noverdefornecedor!$B:$B),""))</f>
        <v>PP PROMOTORA DE VENDAS S.A.</v>
      </c>
      <c r="K22" t="str">
        <f>IF($A22="","",IFERROR(_xlfn.XLOOKUP($F22,noverdepacote!$A:$A,noverdepacote!$D:$D),""))</f>
        <v>Other costs - NoVerde</v>
      </c>
      <c r="L22" s="6">
        <f t="shared" si="0"/>
        <v>46143</v>
      </c>
      <c r="M22" t="str">
        <f t="shared" si="1"/>
        <v>Noverde</v>
      </c>
      <c r="N22" t="str">
        <f>IF($A22="","",IFERROR(_xlfn.XLOOKUP($F22,noverdepacote!$A:$A,noverdepacote!$B:$B),""))</f>
        <v>Custo de Marketing (Custo)</v>
      </c>
    </row>
    <row r="23" spans="1:14" x14ac:dyDescent="0.35">
      <c r="A23" s="2">
        <v>46171</v>
      </c>
      <c r="B23">
        <v>20731</v>
      </c>
      <c r="C23" t="s">
        <v>10</v>
      </c>
      <c r="D23">
        <v>20731</v>
      </c>
      <c r="E23" t="s">
        <v>74</v>
      </c>
      <c r="F23">
        <v>81745009011</v>
      </c>
      <c r="G23" t="s">
        <v>75</v>
      </c>
      <c r="H23" s="1">
        <v>-43812.1</v>
      </c>
      <c r="I23" s="1">
        <v>-2223023.58</v>
      </c>
      <c r="J23" t="str">
        <f>IF($A23="","",IFERROR(_xlfn.XLOOKUP($E23,noverdefornecedor!$A:$A,noverdefornecedor!$B:$B),""))</f>
        <v>EASYC PROMOTORA DE SERVICOS FINANCEIROS E CORRETAGEM DE SEGUROS ONLINE LTDA</v>
      </c>
      <c r="K23" t="str">
        <f>IF($A23="","",IFERROR(_xlfn.XLOOKUP($F23,noverdepacote!$A:$A,noverdepacote!$D:$D),""))</f>
        <v>Other costs - NoVerde</v>
      </c>
      <c r="L23" s="6">
        <f t="shared" si="0"/>
        <v>46143</v>
      </c>
      <c r="M23" t="str">
        <f t="shared" si="1"/>
        <v>Noverde</v>
      </c>
      <c r="N23" t="str">
        <f>IF($A23="","",IFERROR(_xlfn.XLOOKUP($F23,noverdepacote!$A:$A,noverdepacote!$B:$B),""))</f>
        <v>Custo de Marketing (Custo)</v>
      </c>
    </row>
    <row r="24" spans="1:14" x14ac:dyDescent="0.35">
      <c r="A24" s="2">
        <v>46171</v>
      </c>
      <c r="B24">
        <v>20733</v>
      </c>
      <c r="C24" t="s">
        <v>10</v>
      </c>
      <c r="D24">
        <v>20733</v>
      </c>
      <c r="E24" t="s">
        <v>76</v>
      </c>
      <c r="F24">
        <v>81745009011</v>
      </c>
      <c r="G24" t="s">
        <v>77</v>
      </c>
      <c r="H24" s="1">
        <v>-211187.5</v>
      </c>
      <c r="I24" s="1">
        <v>-2434211.08</v>
      </c>
      <c r="J24" t="str">
        <f>IF($A24="","",IFERROR(_xlfn.XLOOKUP($E24,noverdefornecedor!$A:$A,noverdefornecedor!$B:$B),""))</f>
        <v>SERASA S.A</v>
      </c>
      <c r="K24" t="str">
        <f>IF($A24="","",IFERROR(_xlfn.XLOOKUP($F24,noverdepacote!$A:$A,noverdepacote!$D:$D),""))</f>
        <v>Other costs - NoVerde</v>
      </c>
      <c r="L24" s="6">
        <f t="shared" si="0"/>
        <v>46143</v>
      </c>
      <c r="M24" t="str">
        <f t="shared" si="1"/>
        <v>Noverde</v>
      </c>
      <c r="N24" t="str">
        <f>IF($A24="","",IFERROR(_xlfn.XLOOKUP($F24,noverdepacote!$A:$A,noverdepacote!$B:$B),""))</f>
        <v>Custo de Marketing (Custo)</v>
      </c>
    </row>
    <row r="25" spans="1:14" x14ac:dyDescent="0.35">
      <c r="A25" s="2">
        <v>46171</v>
      </c>
      <c r="B25">
        <v>20734</v>
      </c>
      <c r="C25" t="s">
        <v>10</v>
      </c>
      <c r="D25">
        <v>20734</v>
      </c>
      <c r="E25" t="s">
        <v>78</v>
      </c>
      <c r="F25">
        <v>81745009011</v>
      </c>
      <c r="G25" t="s">
        <v>79</v>
      </c>
      <c r="H25" s="1">
        <v>-54797.5</v>
      </c>
      <c r="I25" s="1">
        <v>-2489008.58</v>
      </c>
      <c r="J25" t="str">
        <f>IF($A25="","",IFERROR(_xlfn.XLOOKUP($E25,noverdefornecedor!$A:$A,noverdefornecedor!$B:$B),""))</f>
        <v>FINANZERO BRASIL SERVICOS ONLINE LTDA</v>
      </c>
      <c r="K25" t="str">
        <f>IF($A25="","",IFERROR(_xlfn.XLOOKUP($F25,noverdepacote!$A:$A,noverdepacote!$D:$D),""))</f>
        <v>Other costs - NoVerde</v>
      </c>
      <c r="L25" s="6">
        <f t="shared" si="0"/>
        <v>46143</v>
      </c>
      <c r="M25" t="str">
        <f t="shared" si="1"/>
        <v>Noverde</v>
      </c>
      <c r="N25" t="str">
        <f>IF($A25="","",IFERROR(_xlfn.XLOOKUP($F25,noverdepacote!$A:$A,noverdepacote!$B:$B),""))</f>
        <v>Custo de Marketing (Custo)</v>
      </c>
    </row>
    <row r="26" spans="1:14" x14ac:dyDescent="0.35">
      <c r="A26" s="2">
        <v>46171</v>
      </c>
      <c r="B26">
        <v>20735</v>
      </c>
      <c r="C26" t="s">
        <v>10</v>
      </c>
      <c r="D26">
        <v>20735</v>
      </c>
      <c r="E26" t="s">
        <v>80</v>
      </c>
      <c r="F26">
        <v>81745009011</v>
      </c>
      <c r="G26" t="s">
        <v>81</v>
      </c>
      <c r="H26" s="1">
        <v>-139857.5</v>
      </c>
      <c r="I26" s="1">
        <v>-2628866.08</v>
      </c>
      <c r="J26" t="str">
        <f>IF($A26="","",IFERROR(_xlfn.XLOOKUP($E26,noverdefornecedor!$A:$A,noverdefornecedor!$B:$B),""))</f>
        <v>JB - AGENCIAMENTO DE SERVICOS E NEGOCIOS EM GERAL LTDA</v>
      </c>
      <c r="K26" t="str">
        <f>IF($A26="","",IFERROR(_xlfn.XLOOKUP($F26,noverdepacote!$A:$A,noverdepacote!$D:$D),""))</f>
        <v>Other costs - NoVerde</v>
      </c>
      <c r="L26" s="6">
        <f t="shared" si="0"/>
        <v>46143</v>
      </c>
      <c r="M26" t="str">
        <f t="shared" si="1"/>
        <v>Noverde</v>
      </c>
      <c r="N26" t="str">
        <f>IF($A26="","",IFERROR(_xlfn.XLOOKUP($F26,noverdepacote!$A:$A,noverdepacote!$B:$B),""))</f>
        <v>Custo de Marketing (Custo)</v>
      </c>
    </row>
    <row r="27" spans="1:14" x14ac:dyDescent="0.35">
      <c r="A27" s="2">
        <v>46171</v>
      </c>
      <c r="B27">
        <v>20737</v>
      </c>
      <c r="C27" t="s">
        <v>10</v>
      </c>
      <c r="D27">
        <v>20737</v>
      </c>
      <c r="E27" t="s">
        <v>82</v>
      </c>
      <c r="F27">
        <v>81745009011</v>
      </c>
      <c r="G27" t="s">
        <v>83</v>
      </c>
      <c r="H27" s="1">
        <v>-21410</v>
      </c>
      <c r="I27" s="1">
        <v>-2650276.08</v>
      </c>
      <c r="J27" t="str">
        <f>IF($A27="","",IFERROR(_xlfn.XLOOKUP($E27,noverdefornecedor!$A:$A,noverdefornecedor!$B:$B),""))</f>
        <v>JOYO TECNOLOGIA BRASIL LTDA KWAI</v>
      </c>
      <c r="K27" t="str">
        <f>IF($A27="","",IFERROR(_xlfn.XLOOKUP($F27,noverdepacote!$A:$A,noverdepacote!$D:$D),""))</f>
        <v>Other costs - NoVerde</v>
      </c>
      <c r="L27" s="6">
        <f t="shared" si="0"/>
        <v>46143</v>
      </c>
      <c r="M27" t="str">
        <f t="shared" si="1"/>
        <v>Noverde</v>
      </c>
      <c r="N27" t="str">
        <f>IF($A27="","",IFERROR(_xlfn.XLOOKUP($F27,noverdepacote!$A:$A,noverdepacote!$B:$B),""))</f>
        <v>Custo de Marketing (Custo)</v>
      </c>
    </row>
    <row r="28" spans="1:14" x14ac:dyDescent="0.35">
      <c r="A28" s="2">
        <v>46171</v>
      </c>
      <c r="B28">
        <v>20738</v>
      </c>
      <c r="C28" t="s">
        <v>10</v>
      </c>
      <c r="D28">
        <v>20738</v>
      </c>
      <c r="E28" t="s">
        <v>84</v>
      </c>
      <c r="F28">
        <v>81763005005</v>
      </c>
      <c r="G28" t="s">
        <v>85</v>
      </c>
      <c r="H28" s="1">
        <v>-29933.78</v>
      </c>
      <c r="I28" s="1">
        <v>-2680209.86</v>
      </c>
      <c r="J28" t="str">
        <f>IF($A28="","",IFERROR(_xlfn.XLOOKUP($E28,noverdefornecedor!$A:$A,noverdefornecedor!$B:$B),""))</f>
        <v>CALLIX TECNOLOGIA E TELECOMUNICACOES S.A.</v>
      </c>
      <c r="K28" t="str">
        <f>IF($A28="","",IFERROR(_xlfn.XLOOKUP($F28,noverdepacote!$A:$A,noverdepacote!$D:$D),""))</f>
        <v>Other costs - NoVerde</v>
      </c>
      <c r="L28" s="6">
        <f t="shared" si="0"/>
        <v>46143</v>
      </c>
      <c r="M28" t="str">
        <f t="shared" si="1"/>
        <v>Noverde</v>
      </c>
      <c r="N28" t="str">
        <f>IF($A28="","",IFERROR(_xlfn.XLOOKUP($F28,noverdepacote!$A:$A,noverdepacote!$B:$B),""))</f>
        <v>Custo de Cobrança (Custo)</v>
      </c>
    </row>
    <row r="29" spans="1:14" x14ac:dyDescent="0.35">
      <c r="A29" s="2">
        <v>46171</v>
      </c>
      <c r="B29">
        <v>20739</v>
      </c>
      <c r="C29" t="s">
        <v>10</v>
      </c>
      <c r="D29">
        <v>20739</v>
      </c>
      <c r="E29" t="s">
        <v>54</v>
      </c>
      <c r="F29">
        <v>81763005005</v>
      </c>
      <c r="G29" t="s">
        <v>86</v>
      </c>
      <c r="H29" s="1">
        <v>-200000</v>
      </c>
      <c r="I29" s="1">
        <v>-2880209.86</v>
      </c>
      <c r="J29" t="str">
        <f>IF($A29="","",IFERROR(_xlfn.XLOOKUP($E29,noverdefornecedor!$A:$A,noverdefornecedor!$B:$B),""))</f>
        <v>PONTAL SERVICOS EM COMUNICACAO DIGITAL LTDA</v>
      </c>
      <c r="K29" t="str">
        <f>IF($A29="","",IFERROR(_xlfn.XLOOKUP($F29,noverdepacote!$A:$A,noverdepacote!$D:$D),""))</f>
        <v>Other costs - NoVerde</v>
      </c>
      <c r="L29" s="6">
        <f t="shared" si="0"/>
        <v>46143</v>
      </c>
      <c r="M29" t="str">
        <f t="shared" si="1"/>
        <v>Noverde</v>
      </c>
      <c r="N29" t="str">
        <f>IF($A29="","",IFERROR(_xlfn.XLOOKUP($F29,noverdepacote!$A:$A,noverdepacote!$B:$B),""))</f>
        <v>Custo de Cobrança (Custo)</v>
      </c>
    </row>
    <row r="30" spans="1:14" x14ac:dyDescent="0.35">
      <c r="A30" s="2">
        <v>46171</v>
      </c>
      <c r="B30">
        <v>20740</v>
      </c>
      <c r="C30" t="s">
        <v>10</v>
      </c>
      <c r="D30">
        <v>20740</v>
      </c>
      <c r="E30" t="s">
        <v>87</v>
      </c>
      <c r="F30">
        <v>81763005005</v>
      </c>
      <c r="G30" t="s">
        <v>88</v>
      </c>
      <c r="H30" s="1">
        <v>-237459.15</v>
      </c>
      <c r="I30" s="1">
        <v>-3117669.01</v>
      </c>
      <c r="J30" t="str">
        <f>IF($A30="","",IFERROR(_xlfn.XLOOKUP($E30,noverdefornecedor!$A:$A,noverdefornecedor!$B:$B),""))</f>
        <v>QUITE DIGITAL LTDA</v>
      </c>
      <c r="K30" t="str">
        <f>IF($A30="","",IFERROR(_xlfn.XLOOKUP($F30,noverdepacote!$A:$A,noverdepacote!$D:$D),""))</f>
        <v>Other costs - NoVerde</v>
      </c>
      <c r="L30" s="6">
        <f t="shared" si="0"/>
        <v>46143</v>
      </c>
      <c r="M30" t="str">
        <f t="shared" si="1"/>
        <v>Noverde</v>
      </c>
      <c r="N30" t="str">
        <f>IF($A30="","",IFERROR(_xlfn.XLOOKUP($F30,noverdepacote!$A:$A,noverdepacote!$B:$B),""))</f>
        <v>Custo de Cobrança (Custo)</v>
      </c>
    </row>
    <row r="31" spans="1:14" x14ac:dyDescent="0.35">
      <c r="A31" s="2">
        <v>46171</v>
      </c>
      <c r="B31">
        <v>20741</v>
      </c>
      <c r="C31" t="s">
        <v>10</v>
      </c>
      <c r="D31">
        <v>20741</v>
      </c>
      <c r="E31" t="s">
        <v>76</v>
      </c>
      <c r="F31">
        <v>81763005005</v>
      </c>
      <c r="G31" t="s">
        <v>77</v>
      </c>
      <c r="H31" s="1">
        <v>-224382.11</v>
      </c>
      <c r="I31" s="1">
        <v>-3342051.12</v>
      </c>
      <c r="J31" t="str">
        <f>IF($A31="","",IFERROR(_xlfn.XLOOKUP($E31,noverdefornecedor!$A:$A,noverdefornecedor!$B:$B),""))</f>
        <v>SERASA S.A</v>
      </c>
      <c r="K31" t="str">
        <f>IF($A31="","",IFERROR(_xlfn.XLOOKUP($F31,noverdepacote!$A:$A,noverdepacote!$D:$D),""))</f>
        <v>Other costs - NoVerde</v>
      </c>
      <c r="L31" s="6">
        <f t="shared" si="0"/>
        <v>46143</v>
      </c>
      <c r="M31" t="str">
        <f t="shared" si="1"/>
        <v>Noverde</v>
      </c>
      <c r="N31" t="str">
        <f>IF($A31="","",IFERROR(_xlfn.XLOOKUP($F31,noverdepacote!$A:$A,noverdepacote!$B:$B),""))</f>
        <v>Custo de Cobrança (Custo)</v>
      </c>
    </row>
    <row r="32" spans="1:14" x14ac:dyDescent="0.35">
      <c r="A32" s="2">
        <v>46171</v>
      </c>
      <c r="B32">
        <v>20742</v>
      </c>
      <c r="C32" t="s">
        <v>10</v>
      </c>
      <c r="D32">
        <v>20742</v>
      </c>
      <c r="E32" t="s">
        <v>89</v>
      </c>
      <c r="F32">
        <v>81763005005</v>
      </c>
      <c r="G32" t="s">
        <v>90</v>
      </c>
      <c r="H32" s="1">
        <v>-18000</v>
      </c>
      <c r="I32" s="1">
        <v>-3360051.12</v>
      </c>
      <c r="J32" t="str">
        <f>IF($A32="","",IFERROR(_xlfn.XLOOKUP($E32,noverdefornecedor!$A:$A,noverdefornecedor!$B:$B),""))</f>
        <v>Visioncom Tecnologia da Informação Ltda</v>
      </c>
      <c r="K32" t="str">
        <f>IF($A32="","",IFERROR(_xlfn.XLOOKUP($F32,noverdepacote!$A:$A,noverdepacote!$D:$D),""))</f>
        <v>Other costs - NoVerde</v>
      </c>
      <c r="L32" s="6">
        <f t="shared" si="0"/>
        <v>46143</v>
      </c>
      <c r="M32" t="str">
        <f t="shared" si="1"/>
        <v>Noverde</v>
      </c>
      <c r="N32" t="str">
        <f>IF($A32="","",IFERROR(_xlfn.XLOOKUP($F32,noverdepacote!$A:$A,noverdepacote!$B:$B),""))</f>
        <v>Custo de Cobrança (Custo)</v>
      </c>
    </row>
    <row r="33" spans="1:14" x14ac:dyDescent="0.35">
      <c r="A33" s="2">
        <v>46171</v>
      </c>
      <c r="B33">
        <v>20743</v>
      </c>
      <c r="C33" t="s">
        <v>10</v>
      </c>
      <c r="D33">
        <v>20743</v>
      </c>
      <c r="E33" t="s">
        <v>48</v>
      </c>
      <c r="F33">
        <v>81763005005</v>
      </c>
      <c r="G33" t="s">
        <v>66</v>
      </c>
      <c r="H33" s="1">
        <v>-67219.210000000006</v>
      </c>
      <c r="I33" s="1">
        <v>-3427270.33</v>
      </c>
      <c r="J33" t="str">
        <f>IF($A33="","",IFERROR(_xlfn.XLOOKUP($E33,noverdefornecedor!$A:$A,noverdefornecedor!$B:$B),""))</f>
        <v>BOA VISTA SERVICOS S.A.</v>
      </c>
      <c r="K33" t="str">
        <f>IF($A33="","",IFERROR(_xlfn.XLOOKUP($F33,noverdepacote!$A:$A,noverdepacote!$D:$D),""))</f>
        <v>Other costs - NoVerde</v>
      </c>
      <c r="L33" s="6">
        <f t="shared" si="0"/>
        <v>46143</v>
      </c>
      <c r="M33" t="str">
        <f t="shared" si="1"/>
        <v>Noverde</v>
      </c>
      <c r="N33" t="str">
        <f>IF($A33="","",IFERROR(_xlfn.XLOOKUP($F33,noverdepacote!$A:$A,noverdepacote!$B:$B),""))</f>
        <v>Custo de Cobrança (Custo)</v>
      </c>
    </row>
    <row r="34" spans="1:14" x14ac:dyDescent="0.35">
      <c r="A34" s="2">
        <v>46171</v>
      </c>
      <c r="B34">
        <v>20745</v>
      </c>
      <c r="C34" t="s">
        <v>10</v>
      </c>
      <c r="D34">
        <v>20745</v>
      </c>
      <c r="E34" t="s">
        <v>91</v>
      </c>
      <c r="F34">
        <v>81763005006</v>
      </c>
      <c r="G34" t="s">
        <v>92</v>
      </c>
      <c r="H34" s="1">
        <v>-96856.52</v>
      </c>
      <c r="I34" s="1">
        <v>-3524126.85</v>
      </c>
      <c r="J34" t="str">
        <f>IF($A34="","",IFERROR(_xlfn.XLOOKUP($E34,noverdefornecedor!$A:$A,noverdefornecedor!$B:$B),""))</f>
        <v>AIBR INSTITUICAO DE PAGAMENTO LTDA.</v>
      </c>
      <c r="K34" t="str">
        <f>IF($A34="","",IFERROR(_xlfn.XLOOKUP($F34,noverdepacote!$A:$A,noverdepacote!$D:$D),""))</f>
        <v>Other costs - NoVerde</v>
      </c>
      <c r="L34" s="6">
        <f t="shared" si="0"/>
        <v>46143</v>
      </c>
      <c r="M34" t="str">
        <f t="shared" si="1"/>
        <v>Noverde</v>
      </c>
      <c r="N34" t="str">
        <f>IF($A34="","",IFERROR(_xlfn.XLOOKUP($F34,noverdepacote!$A:$A,noverdepacote!$B:$B),""))</f>
        <v>Custos de Credito</v>
      </c>
    </row>
    <row r="35" spans="1:14" x14ac:dyDescent="0.35">
      <c r="A35" s="2">
        <v>46171</v>
      </c>
      <c r="B35">
        <v>20768</v>
      </c>
      <c r="C35" t="s">
        <v>10</v>
      </c>
      <c r="D35">
        <v>20768</v>
      </c>
      <c r="E35" t="s">
        <v>63</v>
      </c>
      <c r="F35">
        <v>81757104017</v>
      </c>
      <c r="G35" t="s">
        <v>93</v>
      </c>
      <c r="H35" s="1">
        <v>-67974.53</v>
      </c>
      <c r="I35" s="1">
        <v>-3592101.38</v>
      </c>
      <c r="J35" t="str">
        <f>IF($A35="","",IFERROR(_xlfn.XLOOKUP($E35,noverdefornecedor!$A:$A,noverdefornecedor!$B:$B),""))</f>
        <v>CSU DIGITAL S.A.</v>
      </c>
      <c r="K35" t="str">
        <f>IF($A35="","",IFERROR(_xlfn.XLOOKUP($F35,noverdepacote!$A:$A,noverdepacote!$D:$D),""))</f>
        <v>CRM &amp; Call Center</v>
      </c>
      <c r="L35" s="6">
        <f t="shared" si="0"/>
        <v>46143</v>
      </c>
      <c r="M35" t="str">
        <f t="shared" si="1"/>
        <v>Noverde</v>
      </c>
      <c r="N35" t="str">
        <f>IF($A35="","",IFERROR(_xlfn.XLOOKUP($F35,noverdepacote!$A:$A,noverdepacote!$B:$B),""))</f>
        <v>Call Center</v>
      </c>
    </row>
    <row r="36" spans="1:14" x14ac:dyDescent="0.35">
      <c r="A36" s="2">
        <v>46173</v>
      </c>
      <c r="B36">
        <v>20769</v>
      </c>
      <c r="C36" t="s">
        <v>10</v>
      </c>
      <c r="D36">
        <v>20769</v>
      </c>
      <c r="E36" t="s">
        <v>52549</v>
      </c>
      <c r="F36">
        <v>81999006002</v>
      </c>
      <c r="G36" t="s">
        <v>94</v>
      </c>
      <c r="H36" s="1">
        <v>-600000</v>
      </c>
      <c r="I36" s="1">
        <v>-4192101.38</v>
      </c>
      <c r="J36" t="str">
        <f>IF($A36="","",IFERROR(_xlfn.XLOOKUP($E36,noverdefornecedor!$A:$A,noverdefornecedor!$B:$B),""))</f>
        <v>FIDC - PERDA OPERACIONAL</v>
      </c>
      <c r="K36" t="str">
        <f>IF($A36="","",IFERROR(_xlfn.XLOOKUP($F36,noverdepacote!$A:$A,noverdepacote!$D:$D),""))</f>
        <v>Financial Losses over Cyber attacks</v>
      </c>
      <c r="L36" s="6">
        <f t="shared" si="0"/>
        <v>46143</v>
      </c>
      <c r="M36" t="str">
        <f t="shared" si="1"/>
        <v>Noverde</v>
      </c>
      <c r="N36" t="str">
        <f>IF($A36="","",IFERROR(_xlfn.XLOOKUP($F36,noverdepacote!$A:$A,noverdepacote!$B:$B),""))</f>
        <v>Perdas Financeiras</v>
      </c>
    </row>
    <row r="37" spans="1:14" x14ac:dyDescent="0.35">
      <c r="J37" t="str">
        <f>IF($A37="","",IFERROR(_xlfn.XLOOKUP($E37,noverdefornecedor!$A:$A,noverdefornecedor!$B:$B),""))</f>
        <v/>
      </c>
      <c r="K37" t="str">
        <f>IF($A37="","",IFERROR(_xlfn.XLOOKUP($F37,noverdepacote!$A:$A,noverdepacote!$D:$D),""))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IF($A37="","",IFERROR(_xlfn.XLOOKUP($F37,noverdepacote!$A:$A,noverdepacote!$B:$B),""))</f>
        <v/>
      </c>
    </row>
    <row r="38" spans="1:14" x14ac:dyDescent="0.35">
      <c r="J38" t="str">
        <f>IF($A38="","",IFERROR(_xlfn.XLOOKUP($E38,noverdefornecedor!$A:$A,noverdefornecedor!$B:$B),""))</f>
        <v/>
      </c>
      <c r="K38" t="str">
        <f>IF($A38="","",IFERROR(_xlfn.XLOOKUP($F38,noverdepacote!$A:$A,noverdepacote!$D:$D),""))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IF($A38="","",IFERROR(_xlfn.XLOOKUP($F38,noverdepacote!$A:$A,noverdepacote!$B:$B),""))</f>
        <v/>
      </c>
    </row>
    <row r="39" spans="1:14" x14ac:dyDescent="0.35">
      <c r="J39" t="str">
        <f>IF($A39="","",IFERROR(_xlfn.XLOOKUP($E39,noverdefornecedor!$A:$A,noverdefornecedor!$B:$B),""))</f>
        <v/>
      </c>
      <c r="K39" t="str">
        <f>IF($A39="","",IFERROR(_xlfn.XLOOKUP($F39,noverdepacote!$A:$A,noverdepacote!$D:$D),""))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IF($A39="","",IFERROR(_xlfn.XLOOKUP($F39,noverdepacote!$A:$A,noverdepacote!$B:$B),""))</f>
        <v/>
      </c>
    </row>
    <row r="40" spans="1:14" x14ac:dyDescent="0.35">
      <c r="J40" t="str">
        <f>IF($A40="","",IFERROR(_xlfn.XLOOKUP($E40,noverdefornecedor!$A:$A,noverdefornecedor!$B:$B),""))</f>
        <v/>
      </c>
      <c r="K40" t="str">
        <f>IF($A40="","",IFERROR(_xlfn.XLOOKUP($F40,noverdepacote!$A:$A,noverdepacote!$D:$D),""))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IF($A40="","",IFERROR(_xlfn.XLOOKUP($F40,noverdepacote!$A:$A,noverdepacote!$B:$B),""))</f>
        <v/>
      </c>
    </row>
    <row r="41" spans="1:14" x14ac:dyDescent="0.35">
      <c r="J41" t="str">
        <f>IF($A41="","",IFERROR(_xlfn.XLOOKUP($E41,noverdefornecedor!$A:$A,noverdefornecedor!$B:$B),""))</f>
        <v/>
      </c>
      <c r="K41" t="str">
        <f>IF($A41="","",IFERROR(_xlfn.XLOOKUP($F41,noverdepacote!$A:$A,noverdepacote!$D:$D),""))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IF($A41="","",IFERROR(_xlfn.XLOOKUP($F41,noverdepacote!$A:$A,noverdepacote!$B:$B),""))</f>
        <v/>
      </c>
    </row>
    <row r="42" spans="1:14" x14ac:dyDescent="0.35">
      <c r="J42" t="str">
        <f>IF($A42="","",IFERROR(_xlfn.XLOOKUP($E42,noverdefornecedor!$A:$A,noverdefornecedor!$B:$B),""))</f>
        <v/>
      </c>
      <c r="K42" t="str">
        <f>IF($A42="","",IFERROR(_xlfn.XLOOKUP($F42,noverdepacote!$A:$A,noverdepacote!$D:$D),""))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IF($A42="","",IFERROR(_xlfn.XLOOKUP($F42,noverdepacote!$A:$A,noverdepacote!$B:$B),""))</f>
        <v/>
      </c>
    </row>
    <row r="43" spans="1:14" x14ac:dyDescent="0.35">
      <c r="J43" t="str">
        <f>IF($A43="","",IFERROR(_xlfn.XLOOKUP($E43,noverdefornecedor!$A:$A,noverdefornecedor!$B:$B),""))</f>
        <v/>
      </c>
      <c r="K43" t="str">
        <f>IF($A43="","",IFERROR(_xlfn.XLOOKUP($F43,noverdepacote!$A:$A,noverdepacote!$D:$D),""))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IF($A43="","",IFERROR(_xlfn.XLOOKUP($F43,noverdepacote!$A:$A,noverdepacote!$B:$B),""))</f>
        <v/>
      </c>
    </row>
    <row r="44" spans="1:14" x14ac:dyDescent="0.35">
      <c r="J44" t="str">
        <f>IF($A44="","",IFERROR(_xlfn.XLOOKUP($E44,noverdefornecedor!$A:$A,noverdefornecedor!$B:$B),""))</f>
        <v/>
      </c>
      <c r="K44" t="str">
        <f>IF($A44="","",IFERROR(_xlfn.XLOOKUP($F44,noverdepacote!$A:$A,noverdepacote!$D:$D),""))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IF($A44="","",IFERROR(_xlfn.XLOOKUP($F44,noverdepacote!$A:$A,noverdepacote!$B:$B),""))</f>
        <v/>
      </c>
    </row>
    <row r="45" spans="1:14" x14ac:dyDescent="0.35">
      <c r="J45" t="str">
        <f>IF($A45="","",IFERROR(_xlfn.XLOOKUP($E45,noverdefornecedor!$A:$A,noverdefornecedor!$B:$B),""))</f>
        <v/>
      </c>
      <c r="K45" t="str">
        <f>IF($A45="","",IFERROR(_xlfn.XLOOKUP($F45,noverdepacote!$A:$A,noverdepacote!$D:$D),""))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IF($A45="","",IFERROR(_xlfn.XLOOKUP($F45,noverdepacote!$A:$A,noverdepacote!$B:$B),""))</f>
        <v/>
      </c>
    </row>
    <row r="46" spans="1:14" x14ac:dyDescent="0.35">
      <c r="J46" t="str">
        <f>IF($A46="","",IFERROR(_xlfn.XLOOKUP($E46,noverdefornecedor!$A:$A,noverdefornecedor!$B:$B),""))</f>
        <v/>
      </c>
      <c r="K46" t="str">
        <f>IF($A46="","",IFERROR(_xlfn.XLOOKUP($F46,noverdepacote!$A:$A,noverdepacote!$D:$D),""))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IF($A46="","",IFERROR(_xlfn.XLOOKUP($F46,noverdepacote!$A:$A,noverdepacote!$B:$B),""))</f>
        <v/>
      </c>
    </row>
    <row r="47" spans="1:14" x14ac:dyDescent="0.35">
      <c r="J47" t="str">
        <f>IF($A47="","",IFERROR(_xlfn.XLOOKUP($E47,noverdefornecedor!$A:$A,noverdefornecedor!$B:$B),""))</f>
        <v/>
      </c>
      <c r="K47" t="str">
        <f>IF($A47="","",IFERROR(_xlfn.XLOOKUP($F47,noverdepacote!$A:$A,noverdepacote!$D:$D),""))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IF($A47="","",IFERROR(_xlfn.XLOOKUP($F47,noverdepacote!$A:$A,noverdepacote!$B:$B),""))</f>
        <v/>
      </c>
    </row>
    <row r="48" spans="1:14" x14ac:dyDescent="0.35">
      <c r="J48" t="str">
        <f>IF($A48="","",IFERROR(_xlfn.XLOOKUP($E48,noverdefornecedor!$A:$A,noverdefornecedor!$B:$B),""))</f>
        <v/>
      </c>
      <c r="K48" t="str">
        <f>IF($A48="","",IFERROR(_xlfn.XLOOKUP($F48,noverdepacote!$A:$A,noverdepacote!$D:$D),""))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IF($A48="","",IFERROR(_xlfn.XLOOKUP($F48,noverdepacote!$A:$A,noverdepacote!$B:$B),""))</f>
        <v/>
      </c>
    </row>
    <row r="49" spans="10:14" x14ac:dyDescent="0.35">
      <c r="J49" t="str">
        <f>IF($A49="","",IFERROR(_xlfn.XLOOKUP($E49,noverdefornecedor!$A:$A,noverdefornecedor!$B:$B),""))</f>
        <v/>
      </c>
      <c r="K49" t="str">
        <f>IF($A49="","",IFERROR(_xlfn.XLOOKUP($F49,noverdepacote!$A:$A,noverdepacote!$D:$D),""))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IF($A49="","",IFERROR(_xlfn.XLOOKUP($F49,noverdepacote!$A:$A,noverdepacote!$B:$B),""))</f>
        <v/>
      </c>
    </row>
    <row r="50" spans="10:14" x14ac:dyDescent="0.35">
      <c r="J50" t="str">
        <f>IF($A50="","",IFERROR(_xlfn.XLOOKUP($E50,noverdefornecedor!$A:$A,noverdefornecedor!$B:$B),""))</f>
        <v/>
      </c>
      <c r="K50" t="str">
        <f>IF($A50="","",IFERROR(_xlfn.XLOOKUP($F50,noverdepacote!$A:$A,noverdepacote!$D:$D),""))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IF($A50="","",IFERROR(_xlfn.XLOOKUP($F50,noverdepacote!$A:$A,noverdepacote!$B:$B),""))</f>
        <v/>
      </c>
    </row>
    <row r="51" spans="10:14" x14ac:dyDescent="0.35">
      <c r="J51" t="str">
        <f>IF($A51="","",IFERROR(_xlfn.XLOOKUP($E51,noverdefornecedor!$A:$A,noverdefornecedor!$B:$B),""))</f>
        <v/>
      </c>
      <c r="K51" t="str">
        <f>IF($A51="","",IFERROR(_xlfn.XLOOKUP($F51,noverdepacote!$A:$A,noverdepacote!$D:$D),""))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IF($A51="","",IFERROR(_xlfn.XLOOKUP($F51,noverdepacote!$A:$A,noverdepacote!$B:$B),""))</f>
        <v/>
      </c>
    </row>
    <row r="52" spans="10:14" x14ac:dyDescent="0.35">
      <c r="J52" t="str">
        <f>IF($A52="","",IFERROR(_xlfn.XLOOKUP($E52,noverdefornecedor!$A:$A,noverdefornecedor!$B:$B),""))</f>
        <v/>
      </c>
      <c r="K52" t="str">
        <f>IF($A52="","",IFERROR(_xlfn.XLOOKUP($F52,noverdepacote!$A:$A,noverdepacote!$D:$D),""))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IF($A52="","",IFERROR(_xlfn.XLOOKUP($F52,noverdepacote!$A:$A,noverdepacote!$B:$B),""))</f>
        <v/>
      </c>
    </row>
    <row r="53" spans="10:14" x14ac:dyDescent="0.35">
      <c r="J53" t="str">
        <f>IF($A53="","",IFERROR(_xlfn.XLOOKUP($E53,noverdefornecedor!$A:$A,noverdefornecedor!$B:$B),""))</f>
        <v/>
      </c>
      <c r="K53" t="str">
        <f>IF($A53="","",IFERROR(_xlfn.XLOOKUP($F53,noverdepacote!$A:$A,noverdepacote!$D:$D),""))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IF($A53="","",IFERROR(_xlfn.XLOOKUP($F53,noverdepacote!$A:$A,noverdepacote!$B:$B),""))</f>
        <v/>
      </c>
    </row>
    <row r="54" spans="10:14" x14ac:dyDescent="0.35">
      <c r="J54" t="str">
        <f>IF($A54="","",IFERROR(_xlfn.XLOOKUP($E54,noverdefornecedor!$A:$A,noverdefornecedor!$B:$B),""))</f>
        <v/>
      </c>
      <c r="K54" t="str">
        <f>IF($A54="","",IFERROR(_xlfn.XLOOKUP($F54,noverdepacote!$A:$A,noverdepacote!$D:$D),""))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IF($A54="","",IFERROR(_xlfn.XLOOKUP($F54,noverdepacote!$A:$A,noverdepacote!$B:$B),""))</f>
        <v/>
      </c>
    </row>
    <row r="55" spans="10:14" x14ac:dyDescent="0.35">
      <c r="J55" t="str">
        <f>IF($A55="","",IFERROR(_xlfn.XLOOKUP($E55,noverdefornecedor!$A:$A,noverdefornecedor!$B:$B),""))</f>
        <v/>
      </c>
      <c r="K55" t="str">
        <f>IF($A55="","",IFERROR(_xlfn.XLOOKUP($F55,noverdepacote!$A:$A,noverdepacote!$D:$D),""))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IF($A55="","",IFERROR(_xlfn.XLOOKUP($F55,noverdepacote!$A:$A,noverdepacote!$B:$B),""))</f>
        <v/>
      </c>
    </row>
    <row r="56" spans="10:14" x14ac:dyDescent="0.35">
      <c r="J56" t="str">
        <f>IF($A56="","",IFERROR(_xlfn.XLOOKUP($E56,noverdefornecedor!$A:$A,noverdefornecedor!$B:$B),""))</f>
        <v/>
      </c>
      <c r="K56" t="str">
        <f>IF($A56="","",IFERROR(_xlfn.XLOOKUP($F56,noverdepacote!$A:$A,noverdepacote!$D:$D),""))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IF($A56="","",IFERROR(_xlfn.XLOOKUP($F56,noverdepacote!$A:$A,noverdepacote!$B:$B),""))</f>
        <v/>
      </c>
    </row>
    <row r="57" spans="10:14" x14ac:dyDescent="0.35">
      <c r="J57" t="str">
        <f>IF($A57="","",IFERROR(_xlfn.XLOOKUP($E57,noverdefornecedor!$A:$A,noverdefornecedor!$B:$B),""))</f>
        <v/>
      </c>
      <c r="K57" t="str">
        <f>IF($A57="","",IFERROR(_xlfn.XLOOKUP($F57,noverdepacote!$A:$A,noverdepacote!$D:$D),""))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IF($A57="","",IFERROR(_xlfn.XLOOKUP($F57,noverdepacote!$A:$A,noverdepacote!$B:$B),""))</f>
        <v/>
      </c>
    </row>
    <row r="58" spans="10:14" x14ac:dyDescent="0.35">
      <c r="J58" t="str">
        <f>IF($A58="","",IFERROR(_xlfn.XLOOKUP($E58,noverdefornecedor!$A:$A,noverdefornecedor!$B:$B),""))</f>
        <v/>
      </c>
      <c r="K58" t="str">
        <f>IF($A58="","",IFERROR(_xlfn.XLOOKUP($F58,noverdepacote!$A:$A,noverdepacote!$D:$D),""))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IF($A58="","",IFERROR(_xlfn.XLOOKUP($F58,noverdepacote!$A:$A,noverdepacote!$B:$B),""))</f>
        <v/>
      </c>
    </row>
    <row r="59" spans="10:14" x14ac:dyDescent="0.35">
      <c r="J59" t="str">
        <f>IF($A59="","",IFERROR(_xlfn.XLOOKUP($E59,noverdefornecedor!$A:$A,noverdefornecedor!$B:$B),""))</f>
        <v/>
      </c>
      <c r="K59" t="str">
        <f>IF($A59="","",IFERROR(_xlfn.XLOOKUP($F59,noverdepacote!$A:$A,noverdepacote!$D:$D),""))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IF($A59="","",IFERROR(_xlfn.XLOOKUP($F59,noverdepacote!$A:$A,noverdepacote!$B:$B),""))</f>
        <v/>
      </c>
    </row>
    <row r="60" spans="10:14" x14ac:dyDescent="0.35">
      <c r="J60" t="str">
        <f>IF($A60="","",IFERROR(_xlfn.XLOOKUP($E60,noverdefornecedor!$A:$A,noverdefornecedor!$B:$B),""))</f>
        <v/>
      </c>
      <c r="K60" t="str">
        <f>IF($A60="","",IFERROR(_xlfn.XLOOKUP($F60,noverdepacote!$A:$A,noverdepacote!$D:$D),""))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IF($A60="","",IFERROR(_xlfn.XLOOKUP($F60,noverdepacote!$A:$A,noverdepacote!$B:$B),""))</f>
        <v/>
      </c>
    </row>
    <row r="61" spans="10:14" x14ac:dyDescent="0.35">
      <c r="J61" t="str">
        <f>IF($A61="","",IFERROR(_xlfn.XLOOKUP($E61,noverdefornecedor!$A:$A,noverdefornecedor!$B:$B),""))</f>
        <v/>
      </c>
      <c r="K61" t="str">
        <f>IF($A61="","",IFERROR(_xlfn.XLOOKUP($F61,noverdepacote!$A:$A,noverdepacote!$D:$D),""))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IF($A61="","",IFERROR(_xlfn.XLOOKUP($F61,noverdepacote!$A:$A,noverdepacote!$B:$B),""))</f>
        <v/>
      </c>
    </row>
    <row r="62" spans="10:14" x14ac:dyDescent="0.35">
      <c r="J62" t="str">
        <f>IF($A62="","",IFERROR(_xlfn.XLOOKUP($E62,noverdefornecedor!$A:$A,noverdefornecedor!$B:$B),""))</f>
        <v/>
      </c>
      <c r="K62" t="str">
        <f>IF($A62="","",IFERROR(_xlfn.XLOOKUP($F62,noverdepacote!$A:$A,noverdepacote!$D:$D),""))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IF($A62="","",IFERROR(_xlfn.XLOOKUP($F62,noverdepacote!$A:$A,noverdepacote!$B:$B),""))</f>
        <v/>
      </c>
    </row>
    <row r="63" spans="10:14" x14ac:dyDescent="0.35">
      <c r="J63" t="str">
        <f>IF($A63="","",IFERROR(_xlfn.XLOOKUP($E63,noverdefornecedor!$A:$A,noverdefornecedor!$B:$B),""))</f>
        <v/>
      </c>
      <c r="K63" t="str">
        <f>IF($A63="","",IFERROR(_xlfn.XLOOKUP($F63,noverdepacote!$A:$A,noverdepacote!$D:$D),""))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IF($A63="","",IFERROR(_xlfn.XLOOKUP($F63,noverdepacote!$A:$A,noverdepacote!$B:$B),""))</f>
        <v/>
      </c>
    </row>
    <row r="64" spans="10:14" x14ac:dyDescent="0.35">
      <c r="J64" t="str">
        <f>IF($A64="","",IFERROR(_xlfn.XLOOKUP($E64,noverdefornecedor!$A:$A,noverdefornecedor!$B:$B),""))</f>
        <v/>
      </c>
      <c r="K64" t="str">
        <f>IF($A64="","",IFERROR(_xlfn.XLOOKUP($F64,noverdepacote!$A:$A,noverdepacote!$D:$D),""))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IF($A64="","",IFERROR(_xlfn.XLOOKUP($F64,noverdepacote!$A:$A,noverdepacote!$B:$B),""))</f>
        <v/>
      </c>
    </row>
    <row r="65" spans="10:14" x14ac:dyDescent="0.35">
      <c r="J65" t="str">
        <f>IF($A65="","",IFERROR(_xlfn.XLOOKUP($E65,noverdefornecedor!$A:$A,noverdefornecedor!$B:$B),""))</f>
        <v/>
      </c>
      <c r="K65" t="str">
        <f>IF($A65="","",IFERROR(_xlfn.XLOOKUP($F65,noverdepacote!$A:$A,noverdepacote!$D:$D),""))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IF($A65="","",IFERROR(_xlfn.XLOOKUP($F65,noverdepacote!$A:$A,noverdepacote!$B:$B),""))</f>
        <v/>
      </c>
    </row>
    <row r="66" spans="10:14" x14ac:dyDescent="0.35">
      <c r="J66" t="str">
        <f>IF($A66="","",IFERROR(_xlfn.XLOOKUP($E66,noverdefornecedor!$A:$A,noverdefornecedor!$B:$B),""))</f>
        <v/>
      </c>
      <c r="K66" t="str">
        <f>IF($A66="","",IFERROR(_xlfn.XLOOKUP($F66,noverdepacote!$A:$A,noverdepacote!$D:$D),""))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IF($A66="","",IFERROR(_xlfn.XLOOKUP($F66,noverdepacote!$A:$A,noverdepacote!$B:$B),""))</f>
        <v/>
      </c>
    </row>
    <row r="67" spans="10:14" x14ac:dyDescent="0.35">
      <c r="J67" t="str">
        <f>IF($A67="","",IFERROR(_xlfn.XLOOKUP($E67,noverdefornecedor!$A:$A,noverdefornecedor!$B:$B),""))</f>
        <v/>
      </c>
      <c r="K67" t="str">
        <f>IF($A67="","",IFERROR(_xlfn.XLOOKUP($F67,noverdepacote!$A:$A,noverdepacote!$D:$D),""))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IF($A67="","",IFERROR(_xlfn.XLOOKUP($F67,noverdepacote!$A:$A,noverdepacote!$B:$B),""))</f>
        <v/>
      </c>
    </row>
    <row r="68" spans="10:14" x14ac:dyDescent="0.35">
      <c r="J68" t="str">
        <f>IF($A68="","",IFERROR(_xlfn.XLOOKUP($E68,noverdefornecedor!$A:$A,noverdefornecedor!$B:$B),""))</f>
        <v/>
      </c>
      <c r="K68" t="str">
        <f>IF($A68="","",IFERROR(_xlfn.XLOOKUP($F68,noverdepacote!$A:$A,noverdepacote!$D:$D),""))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IF($A68="","","Noverde")</f>
        <v/>
      </c>
      <c r="N68" t="str">
        <f>IF($A68="","",IFERROR(_xlfn.XLOOKUP($F68,noverdepacote!$A:$A,noverdepacote!$B:$B),""))</f>
        <v/>
      </c>
    </row>
    <row r="69" spans="10:14" x14ac:dyDescent="0.35">
      <c r="J69" t="str">
        <f>IF($A69="","",IFERROR(_xlfn.XLOOKUP($E69,noverdefornecedor!$A:$A,noverdefornecedor!$B:$B),""))</f>
        <v/>
      </c>
      <c r="K69" t="str">
        <f>IF($A69="","",IFERROR(_xlfn.XLOOKUP($F69,noverdepacote!$A:$A,noverdepacote!$D:$D),""))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IF($A69="","",IFERROR(_xlfn.XLOOKUP($F69,noverdepacote!$A:$A,noverdepacote!$B:$B),""))</f>
        <v/>
      </c>
    </row>
    <row r="70" spans="10:14" x14ac:dyDescent="0.35">
      <c r="J70" t="str">
        <f>IF($A70="","",IFERROR(_xlfn.XLOOKUP($E70,noverdefornecedor!$A:$A,noverdefornecedor!$B:$B),""))</f>
        <v/>
      </c>
      <c r="K70" t="str">
        <f>IF($A70="","",IFERROR(_xlfn.XLOOKUP($F70,noverdepacote!$A:$A,noverdepacote!$D:$D),""))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IF($A70="","",IFERROR(_xlfn.XLOOKUP($F70,noverdepacote!$A:$A,noverdepacote!$B:$B),""))</f>
        <v/>
      </c>
    </row>
    <row r="71" spans="10:14" x14ac:dyDescent="0.35">
      <c r="J71" t="str">
        <f>IF($A71="","",IFERROR(_xlfn.XLOOKUP($E71,noverdefornecedor!$A:$A,noverdefornecedor!$B:$B),""))</f>
        <v/>
      </c>
      <c r="K71" t="str">
        <f>IF($A71="","",IFERROR(_xlfn.XLOOKUP($F71,noverdepacote!$A:$A,noverdepacote!$D:$D),""))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IF($A71="","",IFERROR(_xlfn.XLOOKUP($F71,noverdepacote!$A:$A,noverdepacote!$B:$B),""))</f>
        <v/>
      </c>
    </row>
    <row r="72" spans="10:14" x14ac:dyDescent="0.35">
      <c r="J72" t="str">
        <f>IF($A72="","",IFERROR(_xlfn.XLOOKUP($E72,noverdefornecedor!$A:$A,noverdefornecedor!$B:$B),""))</f>
        <v/>
      </c>
      <c r="K72" t="str">
        <f>IF($A72="","",IFERROR(_xlfn.XLOOKUP($F72,noverdepacote!$A:$A,noverdepacote!$D:$D),""))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IF($A72="","",IFERROR(_xlfn.XLOOKUP($F72,noverdepacote!$A:$A,noverdepacote!$B:$B),""))</f>
        <v/>
      </c>
    </row>
    <row r="73" spans="10:14" x14ac:dyDescent="0.35">
      <c r="J73" t="str">
        <f>IF($A73="","",IFERROR(_xlfn.XLOOKUP($E73,noverdefornecedor!$A:$A,noverdefornecedor!$B:$B),""))</f>
        <v/>
      </c>
      <c r="K73" t="str">
        <f>IF($A73="","",IFERROR(_xlfn.XLOOKUP($F73,noverdepacote!$A:$A,noverdepacote!$D:$D),""))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IF($A73="","",IFERROR(_xlfn.XLOOKUP($F73,noverdepacote!$A:$A,noverdepacote!$B:$B),""))</f>
        <v/>
      </c>
    </row>
    <row r="74" spans="10:14" x14ac:dyDescent="0.35">
      <c r="J74" t="str">
        <f>IF($A74="","",IFERROR(_xlfn.XLOOKUP($E74,noverdefornecedor!$A:$A,noverdefornecedor!$B:$B),""))</f>
        <v/>
      </c>
      <c r="K74" t="str">
        <f>IF($A74="","",IFERROR(_xlfn.XLOOKUP($F74,noverdepacote!$A:$A,noverdepacote!$D:$D),""))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IF($A74="","",IFERROR(_xlfn.XLOOKUP($F74,noverdepacote!$A:$A,noverdepacote!$B:$B),""))</f>
        <v/>
      </c>
    </row>
    <row r="75" spans="10:14" x14ac:dyDescent="0.35">
      <c r="J75" t="str">
        <f>IF($A75="","",IFERROR(_xlfn.XLOOKUP($E75,noverdefornecedor!$A:$A,noverdefornecedor!$B:$B),""))</f>
        <v/>
      </c>
      <c r="K75" t="str">
        <f>IF($A75="","",IFERROR(_xlfn.XLOOKUP($F75,noverdepacote!$A:$A,noverdepacote!$D:$D),""))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IF($A75="","",IFERROR(_xlfn.XLOOKUP($F75,noverdepacote!$A:$A,noverdepacote!$B:$B),""))</f>
        <v/>
      </c>
    </row>
    <row r="76" spans="10:14" x14ac:dyDescent="0.35">
      <c r="J76" t="str">
        <f>IF($A76="","",IFERROR(_xlfn.XLOOKUP($E76,noverdefornecedor!$A:$A,noverdefornecedor!$B:$B),""))</f>
        <v/>
      </c>
      <c r="K76" t="str">
        <f>IF($A76="","",IFERROR(_xlfn.XLOOKUP($F76,noverdepacote!$A:$A,noverdepacote!$D:$D),""))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IF($A76="","",IFERROR(_xlfn.XLOOKUP($F76,noverdepacote!$A:$A,noverdepacote!$B:$B),""))</f>
        <v/>
      </c>
    </row>
    <row r="77" spans="10:14" x14ac:dyDescent="0.35">
      <c r="J77" t="str">
        <f>IF($A77="","",IFERROR(_xlfn.XLOOKUP($E77,noverdefornecedor!$A:$A,noverdefornecedor!$B:$B),""))</f>
        <v/>
      </c>
      <c r="K77" t="str">
        <f>IF($A77="","",IFERROR(_xlfn.XLOOKUP($F77,noverdepacote!$A:$A,noverdepacote!$D:$D),""))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IF($A77="","",IFERROR(_xlfn.XLOOKUP($F77,noverdepacote!$A:$A,noverdepacote!$B:$B),""))</f>
        <v/>
      </c>
    </row>
    <row r="78" spans="10:14" x14ac:dyDescent="0.35">
      <c r="J78" t="str">
        <f>IF($A78="","",IFERROR(_xlfn.XLOOKUP($E78,noverdefornecedor!$A:$A,noverdefornecedor!$B:$B),""))</f>
        <v/>
      </c>
      <c r="K78" t="str">
        <f>IF($A78="","",IFERROR(_xlfn.XLOOKUP($F78,noverdepacote!$A:$A,noverdepacote!$D:$D),""))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IF($A78="","",IFERROR(_xlfn.XLOOKUP($F78,noverdepacote!$A:$A,noverdepacote!$B:$B),""))</f>
        <v/>
      </c>
    </row>
    <row r="79" spans="10:14" x14ac:dyDescent="0.35">
      <c r="J79" t="str">
        <f>IF($A79="","",IFERROR(_xlfn.XLOOKUP($E79,noverdefornecedor!$A:$A,noverdefornecedor!$B:$B),""))</f>
        <v/>
      </c>
      <c r="K79" t="str">
        <f>IF($A79="","",IFERROR(_xlfn.XLOOKUP($F79,noverdepacote!$A:$A,noverdepacote!$D:$D),""))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IF($A79="","",IFERROR(_xlfn.XLOOKUP($F79,noverdepacote!$A:$A,noverdepacote!$B:$B),""))</f>
        <v/>
      </c>
    </row>
    <row r="80" spans="10:14" x14ac:dyDescent="0.35">
      <c r="J80" t="str">
        <f>IF($A80="","",IFERROR(_xlfn.XLOOKUP($E80,noverdefornecedor!$A:$A,noverdefornecedor!$B:$B),""))</f>
        <v/>
      </c>
      <c r="K80" t="str">
        <f>IF($A80="","",IFERROR(_xlfn.XLOOKUP($F80,noverdepacote!$A:$A,noverdepacote!$D:$D),""))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IF($A80="","",IFERROR(_xlfn.XLOOKUP($F80,noverdepacote!$A:$A,noverdepacote!$B:$B),""))</f>
        <v/>
      </c>
    </row>
    <row r="81" spans="10:14" x14ac:dyDescent="0.35">
      <c r="J81" t="str">
        <f>IF($A81="","",IFERROR(_xlfn.XLOOKUP($E81,noverdefornecedor!$A:$A,noverdefornecedor!$B:$B),""))</f>
        <v/>
      </c>
      <c r="K81" t="str">
        <f>IF($A81="","",IFERROR(_xlfn.XLOOKUP($F81,noverdepacote!$A:$A,noverdepacote!$D:$D),""))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IF($A81="","",IFERROR(_xlfn.XLOOKUP($F81,noverdepacote!$A:$A,noverdepacote!$B:$B),""))</f>
        <v/>
      </c>
    </row>
    <row r="82" spans="10:14" x14ac:dyDescent="0.35">
      <c r="J82" t="str">
        <f>IF($A82="","",IFERROR(_xlfn.XLOOKUP($E82,noverdefornecedor!$A:$A,noverdefornecedor!$B:$B),""))</f>
        <v/>
      </c>
      <c r="K82" t="str">
        <f>IF($A82="","",IFERROR(_xlfn.XLOOKUP($F82,noverdepacote!$A:$A,noverdepacote!$D:$D),""))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IF($A82="","",IFERROR(_xlfn.XLOOKUP($F82,noverdepacote!$A:$A,noverdepacote!$B:$B),""))</f>
        <v/>
      </c>
    </row>
    <row r="83" spans="10:14" x14ac:dyDescent="0.35">
      <c r="J83" t="str">
        <f>IF($A83="","",IFERROR(_xlfn.XLOOKUP($E83,noverdefornecedor!$A:$A,noverdefornecedor!$B:$B),""))</f>
        <v/>
      </c>
      <c r="K83" t="str">
        <f>IF($A83="","",IFERROR(_xlfn.XLOOKUP($F83,noverdepacote!$A:$A,noverdepacote!$D:$D),""))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IF($A83="","",IFERROR(_xlfn.XLOOKUP($F83,noverdepacote!$A:$A,noverdepacote!$B:$B),""))</f>
        <v/>
      </c>
    </row>
    <row r="84" spans="10:14" x14ac:dyDescent="0.35">
      <c r="J84" t="str">
        <f>IF($A84="","",IFERROR(_xlfn.XLOOKUP($E84,noverdefornecedor!$A:$A,noverdefornecedor!$B:$B),""))</f>
        <v/>
      </c>
      <c r="K84" t="str">
        <f>IF($A84="","",IFERROR(_xlfn.XLOOKUP($F84,noverdepacote!$A:$A,noverdepacote!$D:$D),""))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IF($A84="","",IFERROR(_xlfn.XLOOKUP($F84,noverdepacote!$A:$A,noverdepacote!$B:$B),""))</f>
        <v/>
      </c>
    </row>
    <row r="85" spans="10:14" x14ac:dyDescent="0.35">
      <c r="J85" t="str">
        <f>IF($A85="","",IFERROR(_xlfn.XLOOKUP($E85,noverdefornecedor!$A:$A,noverdefornecedor!$B:$B),""))</f>
        <v/>
      </c>
      <c r="K85" t="str">
        <f>IF($A85="","",IFERROR(_xlfn.XLOOKUP($F85,noverdepacote!$A:$A,noverdepacote!$D:$D),""))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IF($A85="","",IFERROR(_xlfn.XLOOKUP($F85,noverdepacote!$A:$A,noverdepacote!$B:$B),""))</f>
        <v/>
      </c>
    </row>
    <row r="86" spans="10:14" x14ac:dyDescent="0.35">
      <c r="J86" t="str">
        <f>IF($A86="","",IFERROR(_xlfn.XLOOKUP($E86,noverdefornecedor!$A:$A,noverdefornecedor!$B:$B),""))</f>
        <v/>
      </c>
      <c r="K86" t="str">
        <f>IF($A86="","",IFERROR(_xlfn.XLOOKUP($F86,noverdepacote!$A:$A,noverdepacote!$D:$D),""))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IF($A86="","",IFERROR(_xlfn.XLOOKUP($F86,noverdepacote!$A:$A,noverdepacote!$B:$B),""))</f>
        <v/>
      </c>
    </row>
    <row r="87" spans="10:14" x14ac:dyDescent="0.35">
      <c r="J87" t="str">
        <f>IF($A87="","",IFERROR(_xlfn.XLOOKUP($E87,noverdefornecedor!$A:$A,noverdefornecedor!$B:$B),""))</f>
        <v/>
      </c>
      <c r="K87" t="str">
        <f>IF($A87="","",IFERROR(_xlfn.XLOOKUP($F87,noverdepacote!$A:$A,noverdepacote!$D:$D),""))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IF($A87="","",IFERROR(_xlfn.XLOOKUP($F87,noverdepacote!$A:$A,noverdepacote!$B:$B),""))</f>
        <v/>
      </c>
    </row>
    <row r="88" spans="10:14" x14ac:dyDescent="0.35">
      <c r="J88" t="str">
        <f>IF($A88="","",IFERROR(_xlfn.XLOOKUP($E88,noverdefornecedor!$A:$A,noverdefornecedor!$B:$B),""))</f>
        <v/>
      </c>
      <c r="K88" t="str">
        <f>IF($A88="","",IFERROR(_xlfn.XLOOKUP($F88,noverdepacote!$A:$A,noverdepacote!$D:$D),""))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IF($A88="","",IFERROR(_xlfn.XLOOKUP($F88,noverdepacote!$A:$A,noverdepacote!$B:$B),""))</f>
        <v/>
      </c>
    </row>
    <row r="89" spans="10:14" x14ac:dyDescent="0.35">
      <c r="J89" t="str">
        <f>IF($A89="","",IFERROR(_xlfn.XLOOKUP($E89,noverdefornecedor!$A:$A,noverdefornecedor!$B:$B),""))</f>
        <v/>
      </c>
      <c r="K89" t="str">
        <f>IF($A89="","",IFERROR(_xlfn.XLOOKUP($F89,noverdepacote!$A:$A,noverdepacote!$D:$D),""))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IF($A89="","",IFERROR(_xlfn.XLOOKUP($F89,noverdepacote!$A:$A,noverdepacote!$B:$B),""))</f>
        <v/>
      </c>
    </row>
    <row r="90" spans="10:14" x14ac:dyDescent="0.35">
      <c r="J90" t="str">
        <f>IF($A90="","",IFERROR(_xlfn.XLOOKUP($E90,noverdefornecedor!$A:$A,noverdefornecedor!$B:$B),""))</f>
        <v/>
      </c>
      <c r="K90" t="str">
        <f>IF($A90="","",IFERROR(_xlfn.XLOOKUP($F90,noverdepacote!$A:$A,noverdepacote!$D:$D),""))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IF($A90="","",IFERROR(_xlfn.XLOOKUP($F90,noverdepacote!$A:$A,noverdepacote!$B:$B),""))</f>
        <v/>
      </c>
    </row>
    <row r="91" spans="10:14" x14ac:dyDescent="0.35">
      <c r="J91" t="str">
        <f>IF($A91="","",IFERROR(_xlfn.XLOOKUP($E91,noverdefornecedor!$A:$A,noverdefornecedor!$B:$B),""))</f>
        <v/>
      </c>
      <c r="K91" t="str">
        <f>IF($A91="","",IFERROR(_xlfn.XLOOKUP($F91,noverdepacote!$A:$A,noverdepacote!$D:$D),""))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IF($A91="","",IFERROR(_xlfn.XLOOKUP($F91,noverdepacote!$A:$A,noverdepacote!$B:$B),""))</f>
        <v/>
      </c>
    </row>
    <row r="92" spans="10:14" x14ac:dyDescent="0.35">
      <c r="J92" t="str">
        <f>IF($A92="","",IFERROR(_xlfn.XLOOKUP($E92,noverdefornecedor!$A:$A,noverdefornecedor!$B:$B),""))</f>
        <v/>
      </c>
      <c r="K92" t="str">
        <f>IF($A92="","",IFERROR(_xlfn.XLOOKUP($F92,noverdepacote!$A:$A,noverdepacote!$D:$D),""))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IF($A92="","",IFERROR(_xlfn.XLOOKUP($F92,noverdepacote!$A:$A,noverdepacote!$B:$B),""))</f>
        <v/>
      </c>
    </row>
    <row r="93" spans="10:14" x14ac:dyDescent="0.35">
      <c r="J93" t="str">
        <f>IF($A93="","",IFERROR(_xlfn.XLOOKUP($E93,noverdefornecedor!$A:$A,noverdefornecedor!$B:$B),""))</f>
        <v/>
      </c>
      <c r="K93" t="str">
        <f>IF($A93="","",IFERROR(_xlfn.XLOOKUP($F93,noverdepacote!$A:$A,noverdepacote!$D:$D),""))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IF($A93="","",IFERROR(_xlfn.XLOOKUP($F93,noverdepacote!$A:$A,noverdepacote!$B:$B),""))</f>
        <v/>
      </c>
    </row>
    <row r="94" spans="10:14" x14ac:dyDescent="0.35">
      <c r="J94" t="str">
        <f>IF($A94="","",IFERROR(_xlfn.XLOOKUP($E94,noverdefornecedor!$A:$A,noverdefornecedor!$B:$B),""))</f>
        <v/>
      </c>
      <c r="K94" t="str">
        <f>IF($A94="","",IFERROR(_xlfn.XLOOKUP($F94,noverdepacote!$A:$A,noverdepacote!$D:$D),""))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IF($A94="","",IFERROR(_xlfn.XLOOKUP($F94,noverdepacote!$A:$A,noverdepacote!$B:$B),""))</f>
        <v/>
      </c>
    </row>
    <row r="95" spans="10:14" x14ac:dyDescent="0.35">
      <c r="J95" t="str">
        <f>IF($A95="","",IFERROR(_xlfn.XLOOKUP($E95,noverdefornecedor!$A:$A,noverdefornecedor!$B:$B),""))</f>
        <v/>
      </c>
      <c r="K95" t="str">
        <f>IF($A95="","",IFERROR(_xlfn.XLOOKUP($F95,noverdepacote!$A:$A,noverdepacote!$D:$D),""))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IF($A95="","",IFERROR(_xlfn.XLOOKUP($F95,noverdepacote!$A:$A,noverdepacote!$B:$B),""))</f>
        <v/>
      </c>
    </row>
    <row r="96" spans="10:14" x14ac:dyDescent="0.35">
      <c r="J96" t="str">
        <f>IF($A96="","",IFERROR(_xlfn.XLOOKUP($E96,noverdefornecedor!$A:$A,noverdefornecedor!$B:$B),""))</f>
        <v/>
      </c>
      <c r="K96" t="str">
        <f>IF($A96="","",IFERROR(_xlfn.XLOOKUP($F96,noverdepacote!$A:$A,noverdepacote!$D:$D),""))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IF($A96="","",IFERROR(_xlfn.XLOOKUP($F96,noverdepacote!$A:$A,noverdepacote!$B:$B),""))</f>
        <v/>
      </c>
    </row>
    <row r="97" spans="10:14" x14ac:dyDescent="0.35">
      <c r="J97" t="str">
        <f>IF($A97="","",IFERROR(_xlfn.XLOOKUP($E97,noverdefornecedor!$A:$A,noverdefornecedor!$B:$B),""))</f>
        <v/>
      </c>
      <c r="K97" t="str">
        <f>IF($A97="","",IFERROR(_xlfn.XLOOKUP($F97,noverdepacote!$A:$A,noverdepacote!$D:$D),""))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IF($A97="","",IFERROR(_xlfn.XLOOKUP($F97,noverdepacote!$A:$A,noverdepacote!$B:$B),""))</f>
        <v/>
      </c>
    </row>
    <row r="98" spans="10:14" x14ac:dyDescent="0.35">
      <c r="J98" t="str">
        <f>IF($A98="","",IFERROR(_xlfn.XLOOKUP($E98,noverdefornecedor!$A:$A,noverdefornecedor!$B:$B),""))</f>
        <v/>
      </c>
      <c r="K98" t="str">
        <f>IF($A98="","",IFERROR(_xlfn.XLOOKUP($F98,noverdepacote!$A:$A,noverdepacote!$D:$D),""))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IF($A98="","",IFERROR(_xlfn.XLOOKUP($F98,noverdepacote!$A:$A,noverdepacote!$B:$B),""))</f>
        <v/>
      </c>
    </row>
    <row r="99" spans="10:14" x14ac:dyDescent="0.35">
      <c r="J99" t="str">
        <f>IF($A99="","",IFERROR(_xlfn.XLOOKUP($E99,noverdefornecedor!$A:$A,noverdefornecedor!$B:$B),""))</f>
        <v/>
      </c>
      <c r="K99" t="str">
        <f>IF($A99="","",IFERROR(_xlfn.XLOOKUP($F99,noverdepacote!$A:$A,noverdepacote!$D:$D),""))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IF($A99="","",IFERROR(_xlfn.XLOOKUP($F99,noverdepacote!$A:$A,noverdepacote!$B:$B),""))</f>
        <v/>
      </c>
    </row>
    <row r="100" spans="10:14" x14ac:dyDescent="0.35">
      <c r="J100" t="str">
        <f>IF($A100="","",IFERROR(_xlfn.XLOOKUP($E100,noverdefornecedor!$A:$A,noverdefornecedor!$B:$B),""))</f>
        <v/>
      </c>
      <c r="K100" t="str">
        <f>IF($A100="","",IFERROR(_xlfn.XLOOKUP($F100,noverdepacote!$A:$A,noverdepacote!$D:$D),""))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IF($A100="","",IFERROR(_xlfn.XLOOKUP($F100,noverdepacote!$A:$A,noverdepacote!$B:$B),""))</f>
        <v/>
      </c>
    </row>
    <row r="101" spans="10:14" x14ac:dyDescent="0.35">
      <c r="J101" t="str">
        <f>IF($A101="","",IFERROR(_xlfn.XLOOKUP($E101,noverdefornecedor!$A:$A,noverdefornecedor!$B:$B),""))</f>
        <v/>
      </c>
      <c r="K101" t="str">
        <f>IF($A101="","",IFERROR(_xlfn.XLOOKUP($F101,noverdepacote!$A:$A,noverdepacote!$D:$D),""))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IF($A101="","",IFERROR(_xlfn.XLOOKUP($F101,noverdepacote!$A:$A,noverdepacote!$B:$B),""))</f>
        <v/>
      </c>
    </row>
    <row r="102" spans="10:14" x14ac:dyDescent="0.35">
      <c r="J102" t="str">
        <f>IF($A102="","",IFERROR(_xlfn.XLOOKUP($E102,noverdefornecedor!$A:$A,noverdefornecedor!$B:$B),""))</f>
        <v/>
      </c>
      <c r="K102" t="str">
        <f>IF($A102="","",IFERROR(_xlfn.XLOOKUP($F102,noverdepacote!$A:$A,noverdepacote!$D:$D),""))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IF($A102="","",IFERROR(_xlfn.XLOOKUP($F102,noverdepacote!$A:$A,noverdepacote!$B:$B),""))</f>
        <v/>
      </c>
    </row>
    <row r="103" spans="10:14" x14ac:dyDescent="0.35">
      <c r="J103" t="str">
        <f>IF($A103="","",IFERROR(_xlfn.XLOOKUP($E103,noverdefornecedor!$A:$A,noverdefornecedor!$B:$B),""))</f>
        <v/>
      </c>
      <c r="K103" t="str">
        <f>IF($A103="","",IFERROR(_xlfn.XLOOKUP($F103,noverdepacote!$A:$A,noverdepacote!$D:$D),""))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IF($A103="","",IFERROR(_xlfn.XLOOKUP($F103,noverdepacote!$A:$A,noverdepacote!$B:$B),""))</f>
        <v/>
      </c>
    </row>
    <row r="104" spans="10:14" x14ac:dyDescent="0.35">
      <c r="J104" t="str">
        <f>IF($A104="","",IFERROR(_xlfn.XLOOKUP($E104,noverdefornecedor!$A:$A,noverdefornecedor!$B:$B),""))</f>
        <v/>
      </c>
      <c r="K104" t="str">
        <f>IF($A104="","",IFERROR(_xlfn.XLOOKUP($F104,noverdepacote!$A:$A,noverdepacote!$D:$D),""))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IF($A104="","",IFERROR(_xlfn.XLOOKUP($F104,noverdepacote!$A:$A,noverdepacote!$B:$B),""))</f>
        <v/>
      </c>
    </row>
    <row r="105" spans="10:14" x14ac:dyDescent="0.35">
      <c r="J105" t="str">
        <f>IF($A105="","",IFERROR(_xlfn.XLOOKUP($E105,noverdefornecedor!$A:$A,noverdefornecedor!$B:$B),""))</f>
        <v/>
      </c>
      <c r="K105" t="str">
        <f>IF($A105="","",IFERROR(_xlfn.XLOOKUP($F105,noverdepacote!$A:$A,noverdepacote!$D:$D),""))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IF($A105="","",IFERROR(_xlfn.XLOOKUP($F105,noverdepacote!$A:$A,noverdepacote!$B:$B),""))</f>
        <v/>
      </c>
    </row>
    <row r="106" spans="10:14" x14ac:dyDescent="0.35">
      <c r="J106" t="str">
        <f>IF($A106="","",IFERROR(_xlfn.XLOOKUP($E106,noverdefornecedor!$A:$A,noverdefornecedor!$B:$B),""))</f>
        <v/>
      </c>
      <c r="K106" t="str">
        <f>IF($A106="","",IFERROR(_xlfn.XLOOKUP($F106,noverdepacote!$A:$A,noverdepacote!$D:$D),""))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IF($A106="","",IFERROR(_xlfn.XLOOKUP($F106,noverdepacote!$A:$A,noverdepacote!$B:$B),""))</f>
        <v/>
      </c>
    </row>
    <row r="107" spans="10:14" x14ac:dyDescent="0.35">
      <c r="J107" t="str">
        <f>IF($A107="","",IFERROR(_xlfn.XLOOKUP($E107,noverdefornecedor!$A:$A,noverdefornecedor!$B:$B),""))</f>
        <v/>
      </c>
      <c r="K107" t="str">
        <f>IF($A107="","",IFERROR(_xlfn.XLOOKUP($F107,noverdepacote!$A:$A,noverdepacote!$D:$D),""))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IF($A107="","",IFERROR(_xlfn.XLOOKUP($F107,noverdepacote!$A:$A,noverdepacote!$B:$B),""))</f>
        <v/>
      </c>
    </row>
    <row r="108" spans="10:14" x14ac:dyDescent="0.35">
      <c r="J108" t="str">
        <f>IF($A108="","",IFERROR(_xlfn.XLOOKUP($E108,noverdefornecedor!$A:$A,noverdefornecedor!$B:$B),""))</f>
        <v/>
      </c>
      <c r="K108" t="str">
        <f>IF($A108="","",IFERROR(_xlfn.XLOOKUP($F108,noverdepacote!$A:$A,noverdepacote!$D:$D),""))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IF($A108="","",IFERROR(_xlfn.XLOOKUP($F108,noverdepacote!$A:$A,noverdepacote!$B:$B),""))</f>
        <v/>
      </c>
    </row>
    <row r="109" spans="10:14" x14ac:dyDescent="0.35">
      <c r="J109" t="str">
        <f>IF($A109="","",IFERROR(_xlfn.XLOOKUP($E109,noverdefornecedor!$A:$A,noverdefornecedor!$B:$B),""))</f>
        <v/>
      </c>
      <c r="K109" t="str">
        <f>IF($A109="","",IFERROR(_xlfn.XLOOKUP($F109,noverdepacote!$A:$A,noverdepacote!$D:$D),""))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IF($A109="","",IFERROR(_xlfn.XLOOKUP($F109,noverdepacote!$A:$A,noverdepacote!$B:$B),""))</f>
        <v/>
      </c>
    </row>
    <row r="110" spans="10:14" x14ac:dyDescent="0.35">
      <c r="J110" t="str">
        <f>IF($A110="","",IFERROR(_xlfn.XLOOKUP($E110,noverdefornecedor!$A:$A,noverdefornecedor!$B:$B),""))</f>
        <v/>
      </c>
      <c r="K110" t="str">
        <f>IF($A110="","",IFERROR(_xlfn.XLOOKUP($F110,noverdepacote!$A:$A,noverdepacote!$D:$D),""))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IF($A110="","",IFERROR(_xlfn.XLOOKUP($F110,noverdepacote!$A:$A,noverdepacote!$B:$B),""))</f>
        <v/>
      </c>
    </row>
    <row r="111" spans="10:14" x14ac:dyDescent="0.35">
      <c r="J111" t="str">
        <f>IF($A111="","",IFERROR(_xlfn.XLOOKUP($E111,noverdefornecedor!$A:$A,noverdefornecedor!$B:$B),""))</f>
        <v/>
      </c>
      <c r="K111" t="str">
        <f>IF($A111="","",IFERROR(_xlfn.XLOOKUP($F111,noverdepacote!$A:$A,noverdepacote!$D:$D),""))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IF($A111="","",IFERROR(_xlfn.XLOOKUP($F111,noverdepacote!$A:$A,noverdepacote!$B:$B),""))</f>
        <v/>
      </c>
    </row>
    <row r="112" spans="10:14" x14ac:dyDescent="0.35">
      <c r="J112" t="str">
        <f>IF($A112="","",IFERROR(_xlfn.XLOOKUP($E112,noverdefornecedor!$A:$A,noverdefornecedor!$B:$B),""))</f>
        <v/>
      </c>
      <c r="K112" t="str">
        <f>IF($A112="","",IFERROR(_xlfn.XLOOKUP($F112,noverdepacote!$A:$A,noverdepacote!$D:$D),""))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IF($A112="","",IFERROR(_xlfn.XLOOKUP($F112,noverdepacote!$A:$A,noverdepacote!$B:$B),""))</f>
        <v/>
      </c>
    </row>
    <row r="113" spans="10:14" x14ac:dyDescent="0.35">
      <c r="J113" t="str">
        <f>IF($A113="","",IFERROR(_xlfn.XLOOKUP($E113,noverdefornecedor!$A:$A,noverdefornecedor!$B:$B),""))</f>
        <v/>
      </c>
      <c r="K113" t="str">
        <f>IF($A113="","",IFERROR(_xlfn.XLOOKUP($F113,noverdepacote!$A:$A,noverdepacote!$D:$D),""))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IF($A113="","",IFERROR(_xlfn.XLOOKUP($F113,noverdepacote!$A:$A,noverdepacote!$B:$B),""))</f>
        <v/>
      </c>
    </row>
    <row r="114" spans="10:14" x14ac:dyDescent="0.35">
      <c r="J114" t="str">
        <f>IF($A114="","",IFERROR(_xlfn.XLOOKUP($E114,noverdefornecedor!$A:$A,noverdefornecedor!$B:$B),""))</f>
        <v/>
      </c>
      <c r="K114" t="str">
        <f>IF($A114="","",IFERROR(_xlfn.XLOOKUP($F114,noverdepacote!$A:$A,noverdepacote!$D:$D),""))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IF($A114="","",IFERROR(_xlfn.XLOOKUP($F114,noverdepacote!$A:$A,noverdepacote!$B:$B),""))</f>
        <v/>
      </c>
    </row>
    <row r="115" spans="10:14" x14ac:dyDescent="0.35">
      <c r="J115" t="str">
        <f>IF($A115="","",IFERROR(_xlfn.XLOOKUP($E115,noverdefornecedor!$A:$A,noverdefornecedor!$B:$B),""))</f>
        <v/>
      </c>
      <c r="K115" t="str">
        <f>IF($A115="","",IFERROR(_xlfn.XLOOKUP($F115,noverdepacote!$A:$A,noverdepacote!$D:$D),""))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IF($A115="","",IFERROR(_xlfn.XLOOKUP($F115,noverdepacote!$A:$A,noverdepacote!$B:$B),""))</f>
        <v/>
      </c>
    </row>
    <row r="116" spans="10:14" x14ac:dyDescent="0.35">
      <c r="J116" t="str">
        <f>IF($A116="","",IFERROR(_xlfn.XLOOKUP($E116,noverdefornecedor!$A:$A,noverdefornecedor!$B:$B),""))</f>
        <v/>
      </c>
      <c r="K116" t="str">
        <f>IF($A116="","",IFERROR(_xlfn.XLOOKUP($F116,noverdepacote!$A:$A,noverdepacote!$D:$D),""))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IF($A116="","",IFERROR(_xlfn.XLOOKUP($F116,noverdepacote!$A:$A,noverdepacote!$B:$B),""))</f>
        <v/>
      </c>
    </row>
    <row r="117" spans="10:14" x14ac:dyDescent="0.35">
      <c r="J117" t="str">
        <f>IF($A117="","",IFERROR(_xlfn.XLOOKUP($E117,noverdefornecedor!$A:$A,noverdefornecedor!$B:$B),""))</f>
        <v/>
      </c>
      <c r="K117" t="str">
        <f>IF($A117="","",IFERROR(_xlfn.XLOOKUP($F117,noverdepacote!$A:$A,noverdepacote!$D:$D),""))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IF($A117="","",IFERROR(_xlfn.XLOOKUP($F117,noverdepacote!$A:$A,noverdepacote!$B:$B),""))</f>
        <v/>
      </c>
    </row>
    <row r="118" spans="10:14" x14ac:dyDescent="0.35">
      <c r="J118" t="str">
        <f>IF($A118="","",IFERROR(_xlfn.XLOOKUP($E118,noverdefornecedor!$A:$A,noverdefornecedor!$B:$B),""))</f>
        <v/>
      </c>
      <c r="K118" t="str">
        <f>IF($A118="","",IFERROR(_xlfn.XLOOKUP($F118,noverdepacote!$A:$A,noverdepacote!$D:$D),""))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IF($A118="","",IFERROR(_xlfn.XLOOKUP($F118,noverdepacote!$A:$A,noverdepacote!$B:$B),""))</f>
        <v/>
      </c>
    </row>
    <row r="119" spans="10:14" x14ac:dyDescent="0.35">
      <c r="J119" t="str">
        <f>IF($A119="","",IFERROR(_xlfn.XLOOKUP($E119,noverdefornecedor!$A:$A,noverdefornecedor!$B:$B),""))</f>
        <v/>
      </c>
      <c r="K119" t="str">
        <f>IF($A119="","",IFERROR(_xlfn.XLOOKUP($F119,noverdepacote!$A:$A,noverdepacote!$D:$D),""))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IF($A119="","",IFERROR(_xlfn.XLOOKUP($F119,noverdepacote!$A:$A,noverdepacote!$B:$B),""))</f>
        <v/>
      </c>
    </row>
    <row r="120" spans="10:14" x14ac:dyDescent="0.35">
      <c r="J120" t="str">
        <f>IF($A120="","",IFERROR(_xlfn.XLOOKUP($E120,noverdefornecedor!$A:$A,noverdefornecedor!$B:$B),""))</f>
        <v/>
      </c>
      <c r="K120" t="str">
        <f>IF($A120="","",IFERROR(_xlfn.XLOOKUP($F120,noverdepacote!$A:$A,noverdepacote!$D:$D),""))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IF($A120="","",IFERROR(_xlfn.XLOOKUP($F120,noverdepacote!$A:$A,noverdepacote!$B:$B),""))</f>
        <v/>
      </c>
    </row>
    <row r="121" spans="10:14" x14ac:dyDescent="0.35">
      <c r="J121" t="str">
        <f>IF($A121="","",IFERROR(_xlfn.XLOOKUP($E121,noverdefornecedor!$A:$A,noverdefornecedor!$B:$B),""))</f>
        <v/>
      </c>
      <c r="K121" t="str">
        <f>IF($A121="","",IFERROR(_xlfn.XLOOKUP($F121,noverdepacote!$A:$A,noverdepacote!$D:$D),""))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IF($A121="","",IFERROR(_xlfn.XLOOKUP($F121,noverdepacote!$A:$A,noverdepacote!$B:$B),""))</f>
        <v/>
      </c>
    </row>
    <row r="122" spans="10:14" x14ac:dyDescent="0.35">
      <c r="J122" t="str">
        <f>IF($A122="","",IFERROR(_xlfn.XLOOKUP($E122,noverdefornecedor!$A:$A,noverdefornecedor!$B:$B),""))</f>
        <v/>
      </c>
      <c r="K122" t="str">
        <f>IF($A122="","",IFERROR(_xlfn.XLOOKUP($F122,noverdepacote!$A:$A,noverdepacote!$D:$D),""))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IF($A122="","",IFERROR(_xlfn.XLOOKUP($F122,noverdepacote!$A:$A,noverdepacote!$B:$B),""))</f>
        <v/>
      </c>
    </row>
    <row r="123" spans="10:14" x14ac:dyDescent="0.35">
      <c r="J123" t="str">
        <f>IF($A123="","",IFERROR(_xlfn.XLOOKUP($E123,noverdefornecedor!$A:$A,noverdefornecedor!$B:$B),""))</f>
        <v/>
      </c>
      <c r="K123" t="str">
        <f>IF($A123="","",IFERROR(_xlfn.XLOOKUP($F123,noverdepacote!$A:$A,noverdepacote!$D:$D),""))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IF($A123="","",IFERROR(_xlfn.XLOOKUP($F123,noverdepacote!$A:$A,noverdepacote!$B:$B),""))</f>
        <v/>
      </c>
    </row>
    <row r="124" spans="10:14" x14ac:dyDescent="0.35">
      <c r="J124" t="str">
        <f>IF($A124="","",IFERROR(_xlfn.XLOOKUP($E124,noverdefornecedor!$A:$A,noverdefornecedor!$B:$B),""))</f>
        <v/>
      </c>
      <c r="K124" t="str">
        <f>IF($A124="","",IFERROR(_xlfn.XLOOKUP($F124,noverdepacote!$A:$A,noverdepacote!$D:$D),""))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IF($A124="","",IFERROR(_xlfn.XLOOKUP($F124,noverdepacote!$A:$A,noverdepacote!$B:$B),""))</f>
        <v/>
      </c>
    </row>
    <row r="125" spans="10:14" x14ac:dyDescent="0.35">
      <c r="J125" t="str">
        <f>IF($A125="","",IFERROR(_xlfn.XLOOKUP($E125,noverdefornecedor!$A:$A,noverdefornecedor!$B:$B),""))</f>
        <v/>
      </c>
      <c r="K125" t="str">
        <f>IF($A125="","",IFERROR(_xlfn.XLOOKUP($F125,noverdepacote!$A:$A,noverdepacote!$D:$D),""))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IF($A125="","",IFERROR(_xlfn.XLOOKUP($F125,noverdepacote!$A:$A,noverdepacote!$B:$B),""))</f>
        <v/>
      </c>
    </row>
    <row r="126" spans="10:14" x14ac:dyDescent="0.35">
      <c r="J126" t="str">
        <f>IF($A126="","",IFERROR(_xlfn.XLOOKUP($E126,noverdefornecedor!$A:$A,noverdefornecedor!$B:$B),""))</f>
        <v/>
      </c>
      <c r="K126" t="str">
        <f>IF($A126="","",IFERROR(_xlfn.XLOOKUP($F126,noverdepacote!$A:$A,noverdepacote!$D:$D),""))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IF($A126="","",IFERROR(_xlfn.XLOOKUP($F126,noverdepacote!$A:$A,noverdepacote!$B:$B),""))</f>
        <v/>
      </c>
    </row>
    <row r="127" spans="10:14" x14ac:dyDescent="0.35">
      <c r="J127" t="str">
        <f>IF($A127="","",IFERROR(_xlfn.XLOOKUP($E127,noverdefornecedor!$A:$A,noverdefornecedor!$B:$B),""))</f>
        <v/>
      </c>
      <c r="K127" t="str">
        <f>IF($A127="","",IFERROR(_xlfn.XLOOKUP($F127,noverdepacote!$A:$A,noverdepacote!$D:$D),""))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IF($A127="","",IFERROR(_xlfn.XLOOKUP($F127,noverdepacote!$A:$A,noverdepacote!$B:$B),""))</f>
        <v/>
      </c>
    </row>
    <row r="128" spans="10:14" x14ac:dyDescent="0.35">
      <c r="J128" t="str">
        <f>IF($A128="","",IFERROR(_xlfn.XLOOKUP($E128,noverdefornecedor!$A:$A,noverdefornecedor!$B:$B),""))</f>
        <v/>
      </c>
      <c r="K128" t="str">
        <f>IF($A128="","",IFERROR(_xlfn.XLOOKUP($F128,noverdepacote!$A:$A,noverdepacote!$D:$D),""))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IF($A128="","",IFERROR(_xlfn.XLOOKUP($F128,noverdepacote!$A:$A,noverdepacote!$B:$B),""))</f>
        <v/>
      </c>
    </row>
    <row r="129" spans="10:14" x14ac:dyDescent="0.35">
      <c r="J129" t="str">
        <f>IF($A129="","",IFERROR(_xlfn.XLOOKUP($E129,noverdefornecedor!$A:$A,noverdefornecedor!$B:$B),""))</f>
        <v/>
      </c>
      <c r="K129" t="str">
        <f>IF($A129="","",IFERROR(_xlfn.XLOOKUP($F129,noverdepacote!$A:$A,noverdepacote!$D:$D),""))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IF($A129="","",IFERROR(_xlfn.XLOOKUP($F129,noverdepacote!$A:$A,noverdepacote!$B:$B),""))</f>
        <v/>
      </c>
    </row>
    <row r="130" spans="10:14" x14ac:dyDescent="0.35">
      <c r="J130" t="str">
        <f>IF($A130="","",IFERROR(_xlfn.XLOOKUP($E130,noverdefornecedor!$A:$A,noverdefornecedor!$B:$B),""))</f>
        <v/>
      </c>
      <c r="K130" t="str">
        <f>IF($A130="","",IFERROR(_xlfn.XLOOKUP($F130,noverdepacote!$A:$A,noverdepacote!$D:$D),""))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IF($A130="","",IFERROR(_xlfn.XLOOKUP($F130,noverdepacote!$A:$A,noverdepacote!$B:$B),""))</f>
        <v/>
      </c>
    </row>
    <row r="131" spans="10:14" x14ac:dyDescent="0.35">
      <c r="J131" t="str">
        <f>IF($A131="","",IFERROR(_xlfn.XLOOKUP($E131,noverdefornecedor!$A:$A,noverdefornecedor!$B:$B),""))</f>
        <v/>
      </c>
      <c r="K131" t="str">
        <f>IF($A131="","",IFERROR(_xlfn.XLOOKUP($F131,noverdepacote!$A:$A,noverdepacote!$D:$D),""))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IF($A131="","",IFERROR(_xlfn.XLOOKUP($F131,noverdepacote!$A:$A,noverdepacote!$B:$B),""))</f>
        <v/>
      </c>
    </row>
    <row r="132" spans="10:14" x14ac:dyDescent="0.35">
      <c r="J132" t="str">
        <f>IF($A132="","",IFERROR(_xlfn.XLOOKUP($E132,noverdefornecedor!$A:$A,noverdefornecedor!$B:$B),""))</f>
        <v/>
      </c>
      <c r="K132" t="str">
        <f>IF($A132="","",IFERROR(_xlfn.XLOOKUP($F132,noverdepacote!$A:$A,noverdepacote!$D:$D),""))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IF($A132="","","Noverde")</f>
        <v/>
      </c>
      <c r="N132" t="str">
        <f>IF($A132="","",IFERROR(_xlfn.XLOOKUP($F132,noverdepacote!$A:$A,noverdepacote!$B:$B),""))</f>
        <v/>
      </c>
    </row>
    <row r="133" spans="10:14" x14ac:dyDescent="0.35">
      <c r="J133" t="str">
        <f>IF($A133="","",IFERROR(_xlfn.XLOOKUP($E133,noverdefornecedor!$A:$A,noverdefornecedor!$B:$B),""))</f>
        <v/>
      </c>
      <c r="K133" t="str">
        <f>IF($A133="","",IFERROR(_xlfn.XLOOKUP($F133,noverdepacote!$A:$A,noverdepacote!$D:$D),""))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IF($A133="","",IFERROR(_xlfn.XLOOKUP($F133,noverdepacote!$A:$A,noverdepacote!$B:$B),""))</f>
        <v/>
      </c>
    </row>
    <row r="134" spans="10:14" x14ac:dyDescent="0.35">
      <c r="J134" t="str">
        <f>IF($A134="","",IFERROR(_xlfn.XLOOKUP($E134,noverdefornecedor!$A:$A,noverdefornecedor!$B:$B),""))</f>
        <v/>
      </c>
      <c r="K134" t="str">
        <f>IF($A134="","",IFERROR(_xlfn.XLOOKUP($F134,noverdepacote!$A:$A,noverdepacote!$D:$D),""))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IF($A134="","",IFERROR(_xlfn.XLOOKUP($F134,noverdepacote!$A:$A,noverdepacote!$B:$B),""))</f>
        <v/>
      </c>
    </row>
    <row r="135" spans="10:14" x14ac:dyDescent="0.35">
      <c r="J135" t="str">
        <f>IF($A135="","",IFERROR(_xlfn.XLOOKUP($E135,noverdefornecedor!$A:$A,noverdefornecedor!$B:$B),""))</f>
        <v/>
      </c>
      <c r="K135" t="str">
        <f>IF($A135="","",IFERROR(_xlfn.XLOOKUP($F135,noverdepacote!$A:$A,noverdepacote!$D:$D),""))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IF($A135="","",IFERROR(_xlfn.XLOOKUP($F135,noverdepacote!$A:$A,noverdepacote!$B:$B),""))</f>
        <v/>
      </c>
    </row>
    <row r="136" spans="10:14" x14ac:dyDescent="0.35">
      <c r="J136" t="str">
        <f>IF($A136="","",IFERROR(_xlfn.XLOOKUP($E136,noverdefornecedor!$A:$A,noverdefornecedor!$B:$B),""))</f>
        <v/>
      </c>
      <c r="K136" t="str">
        <f>IF($A136="","",IFERROR(_xlfn.XLOOKUP($F136,noverdepacote!$A:$A,noverdepacote!$D:$D),""))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IF($A136="","",IFERROR(_xlfn.XLOOKUP($F136,noverdepacote!$A:$A,noverdepacote!$B:$B),""))</f>
        <v/>
      </c>
    </row>
    <row r="137" spans="10:14" x14ac:dyDescent="0.35">
      <c r="J137" t="str">
        <f>IF($A137="","",IFERROR(_xlfn.XLOOKUP($E137,noverdefornecedor!$A:$A,noverdefornecedor!$B:$B),""))</f>
        <v/>
      </c>
      <c r="K137" t="str">
        <f>IF($A137="","",IFERROR(_xlfn.XLOOKUP($F137,noverdepacote!$A:$A,noverdepacote!$D:$D),""))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IF($A137="","",IFERROR(_xlfn.XLOOKUP($F137,noverdepacote!$A:$A,noverdepacote!$B:$B),""))</f>
        <v/>
      </c>
    </row>
    <row r="138" spans="10:14" x14ac:dyDescent="0.35">
      <c r="J138" t="str">
        <f>IF($A138="","",IFERROR(_xlfn.XLOOKUP($E138,noverdefornecedor!$A:$A,noverdefornecedor!$B:$B),""))</f>
        <v/>
      </c>
      <c r="K138" t="str">
        <f>IF($A138="","",IFERROR(_xlfn.XLOOKUP($F138,noverdepacote!$A:$A,noverdepacote!$D:$D),""))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IF($A138="","",IFERROR(_xlfn.XLOOKUP($F138,noverdepacote!$A:$A,noverdepacote!$B:$B),""))</f>
        <v/>
      </c>
    </row>
    <row r="139" spans="10:14" x14ac:dyDescent="0.35">
      <c r="J139" t="str">
        <f>IF($A139="","",IFERROR(_xlfn.XLOOKUP($E139,noverdefornecedor!$A:$A,noverdefornecedor!$B:$B),""))</f>
        <v/>
      </c>
      <c r="K139" t="str">
        <f>IF($A139="","",IFERROR(_xlfn.XLOOKUP($F139,noverdepacote!$A:$A,noverdepacote!$D:$D),""))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IF($A139="","",IFERROR(_xlfn.XLOOKUP($F139,noverdepacote!$A:$A,noverdepacote!$B:$B),""))</f>
        <v/>
      </c>
    </row>
    <row r="140" spans="10:14" x14ac:dyDescent="0.35">
      <c r="J140" t="str">
        <f>IF($A140="","",IFERROR(_xlfn.XLOOKUP($E140,noverdefornecedor!$A:$A,noverdefornecedor!$B:$B),""))</f>
        <v/>
      </c>
      <c r="K140" t="str">
        <f>IF($A140="","",IFERROR(_xlfn.XLOOKUP($F140,noverdepacote!$A:$A,noverdepacote!$D:$D),""))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IF($A140="","",IFERROR(_xlfn.XLOOKUP($F140,noverdepacote!$A:$A,noverdepacote!$B:$B),""))</f>
        <v/>
      </c>
    </row>
    <row r="141" spans="10:14" x14ac:dyDescent="0.35">
      <c r="J141" t="str">
        <f>IF($A141="","",IFERROR(_xlfn.XLOOKUP($E141,noverdefornecedor!$A:$A,noverdefornecedor!$B:$B),""))</f>
        <v/>
      </c>
      <c r="K141" t="str">
        <f>IF($A141="","",IFERROR(_xlfn.XLOOKUP($F141,noverdepacote!$A:$A,noverdepacote!$D:$D),""))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IF($A141="","",IFERROR(_xlfn.XLOOKUP($F141,noverdepacote!$A:$A,noverdepacote!$B:$B),""))</f>
        <v/>
      </c>
    </row>
    <row r="142" spans="10:14" x14ac:dyDescent="0.35">
      <c r="J142" t="str">
        <f>IF($A142="","",IFERROR(_xlfn.XLOOKUP($E142,noverdefornecedor!$A:$A,noverdefornecedor!$B:$B),""))</f>
        <v/>
      </c>
      <c r="K142" t="str">
        <f>IF($A142="","",IFERROR(_xlfn.XLOOKUP($F142,noverdepacote!$A:$A,noverdepacote!$D:$D),""))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IF($A142="","",IFERROR(_xlfn.XLOOKUP($F142,noverdepacote!$A:$A,noverdepacote!$B:$B),""))</f>
        <v/>
      </c>
    </row>
    <row r="143" spans="10:14" x14ac:dyDescent="0.35">
      <c r="J143" t="str">
        <f>IF($A143="","",IFERROR(_xlfn.XLOOKUP($E143,noverdefornecedor!$A:$A,noverdefornecedor!$B:$B),""))</f>
        <v/>
      </c>
      <c r="K143" t="str">
        <f>IF($A143="","",IFERROR(_xlfn.XLOOKUP($F143,noverdepacote!$A:$A,noverdepacote!$D:$D),""))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IF($A143="","",IFERROR(_xlfn.XLOOKUP($F143,noverdepacote!$A:$A,noverdepacote!$B:$B),""))</f>
        <v/>
      </c>
    </row>
    <row r="144" spans="10:14" x14ac:dyDescent="0.35">
      <c r="J144" t="str">
        <f>IF($A144="","",IFERROR(_xlfn.XLOOKUP($E144,noverdefornecedor!$A:$A,noverdefornecedor!$B:$B),""))</f>
        <v/>
      </c>
      <c r="K144" t="str">
        <f>IF($A144="","",IFERROR(_xlfn.XLOOKUP($F144,noverdepacote!$A:$A,noverdepacote!$D:$D),""))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IF($A144="","",IFERROR(_xlfn.XLOOKUP($F144,noverdepacote!$A:$A,noverdepacote!$B:$B),""))</f>
        <v/>
      </c>
    </row>
    <row r="145" spans="10:14" x14ac:dyDescent="0.35">
      <c r="J145" t="str">
        <f>IF($A145="","",IFERROR(_xlfn.XLOOKUP($E145,noverdefornecedor!$A:$A,noverdefornecedor!$B:$B),""))</f>
        <v/>
      </c>
      <c r="K145" t="str">
        <f>IF($A145="","",IFERROR(_xlfn.XLOOKUP($F145,noverdepacote!$A:$A,noverdepacote!$D:$D),""))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IF($A145="","",IFERROR(_xlfn.XLOOKUP($F145,noverdepacote!$A:$A,noverdepacote!$B:$B),""))</f>
        <v/>
      </c>
    </row>
    <row r="146" spans="10:14" x14ac:dyDescent="0.35">
      <c r="J146" t="str">
        <f>IF($A146="","",IFERROR(_xlfn.XLOOKUP($E146,noverdefornecedor!$A:$A,noverdefornecedor!$B:$B),""))</f>
        <v/>
      </c>
      <c r="K146" t="str">
        <f>IF($A146="","",IFERROR(_xlfn.XLOOKUP($F146,noverdepacote!$A:$A,noverdepacote!$D:$D),""))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IF($A146="","",IFERROR(_xlfn.XLOOKUP($F146,noverdepacote!$A:$A,noverdepacote!$B:$B),""))</f>
        <v/>
      </c>
    </row>
    <row r="147" spans="10:14" x14ac:dyDescent="0.35">
      <c r="J147" t="str">
        <f>IF($A147="","",IFERROR(_xlfn.XLOOKUP($E147,noverdefornecedor!$A:$A,noverdefornecedor!$B:$B),""))</f>
        <v/>
      </c>
      <c r="K147" t="str">
        <f>IF($A147="","",IFERROR(_xlfn.XLOOKUP($F147,noverdepacote!$A:$A,noverdepacote!$D:$D),""))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IF($A147="","",IFERROR(_xlfn.XLOOKUP($F147,noverdepacote!$A:$A,noverdepacote!$B:$B),""))</f>
        <v/>
      </c>
    </row>
    <row r="148" spans="10:14" x14ac:dyDescent="0.35">
      <c r="J148" t="str">
        <f>IF($A148="","",IFERROR(_xlfn.XLOOKUP($E148,noverdefornecedor!$A:$A,noverdefornecedor!$B:$B),""))</f>
        <v/>
      </c>
      <c r="K148" t="str">
        <f>IF($A148="","",IFERROR(_xlfn.XLOOKUP($F148,noverdepacote!$A:$A,noverdepacote!$D:$D),""))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IF($A148="","",IFERROR(_xlfn.XLOOKUP($F148,noverdepacote!$A:$A,noverdepacote!$B:$B),""))</f>
        <v/>
      </c>
    </row>
    <row r="149" spans="10:14" x14ac:dyDescent="0.35">
      <c r="J149" t="str">
        <f>IF($A149="","",IFERROR(_xlfn.XLOOKUP($E149,noverdefornecedor!$A:$A,noverdefornecedor!$B:$B),""))</f>
        <v/>
      </c>
      <c r="K149" t="str">
        <f>IF($A149="","",IFERROR(_xlfn.XLOOKUP($F149,noverdepacote!$A:$A,noverdepacote!$D:$D),""))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IF($A149="","",IFERROR(_xlfn.XLOOKUP($F149,noverdepacote!$A:$A,noverdepacote!$B:$B),""))</f>
        <v/>
      </c>
    </row>
    <row r="150" spans="10:14" x14ac:dyDescent="0.35">
      <c r="J150" t="str">
        <f>IF($A150="","",IFERROR(_xlfn.XLOOKUP($E150,noverdefornecedor!$A:$A,noverdefornecedor!$B:$B),""))</f>
        <v/>
      </c>
      <c r="K150" t="str">
        <f>IF($A150="","",IFERROR(_xlfn.XLOOKUP($F150,noverdepacote!$A:$A,noverdepacote!$D:$D),""))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IF($A150="","",IFERROR(_xlfn.XLOOKUP($F150,noverdepacote!$A:$A,noverdepacote!$B:$B),""))</f>
        <v/>
      </c>
    </row>
    <row r="151" spans="10:14" x14ac:dyDescent="0.35">
      <c r="J151" t="str">
        <f>IF($A151="","",IFERROR(_xlfn.XLOOKUP($E151,noverdefornecedor!$A:$A,noverdefornecedor!$B:$B),""))</f>
        <v/>
      </c>
      <c r="K151" t="str">
        <f>IF($A151="","",IFERROR(_xlfn.XLOOKUP($F151,noverdepacote!$A:$A,noverdepacote!$D:$D),""))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IF($A151="","",IFERROR(_xlfn.XLOOKUP($F151,noverdepacote!$A:$A,noverdepacote!$B:$B),""))</f>
        <v/>
      </c>
    </row>
    <row r="152" spans="10:14" x14ac:dyDescent="0.35">
      <c r="J152" t="str">
        <f>IF($A152="","",IFERROR(_xlfn.XLOOKUP($E152,noverdefornecedor!$A:$A,noverdefornecedor!$B:$B),""))</f>
        <v/>
      </c>
      <c r="K152" t="str">
        <f>IF($A152="","",IFERROR(_xlfn.XLOOKUP($F152,noverdepacote!$A:$A,noverdepacote!$D:$D),""))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IF($A152="","",IFERROR(_xlfn.XLOOKUP($F152,noverdepacote!$A:$A,noverdepacote!$B:$B),""))</f>
        <v/>
      </c>
    </row>
    <row r="153" spans="10:14" x14ac:dyDescent="0.35">
      <c r="J153" t="str">
        <f>IF($A153="","",IFERROR(_xlfn.XLOOKUP($E153,noverdefornecedor!$A:$A,noverdefornecedor!$B:$B),""))</f>
        <v/>
      </c>
      <c r="K153" t="str">
        <f>IF($A153="","",IFERROR(_xlfn.XLOOKUP($F153,noverdepacote!$A:$A,noverdepacote!$D:$D),""))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IF($A153="","",IFERROR(_xlfn.XLOOKUP($F153,noverdepacote!$A:$A,noverdepacote!$B:$B),""))</f>
        <v/>
      </c>
    </row>
    <row r="154" spans="10:14" x14ac:dyDescent="0.35">
      <c r="J154" t="str">
        <f>IF($A154="","",IFERROR(_xlfn.XLOOKUP($E154,noverdefornecedor!$A:$A,noverdefornecedor!$B:$B),""))</f>
        <v/>
      </c>
      <c r="K154" t="str">
        <f>IF($A154="","",IFERROR(_xlfn.XLOOKUP($F154,noverdepacote!$A:$A,noverdepacote!$D:$D),""))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IF($A154="","",IFERROR(_xlfn.XLOOKUP($F154,noverdepacote!$A:$A,noverdepacote!$B:$B),""))</f>
        <v/>
      </c>
    </row>
    <row r="155" spans="10:14" x14ac:dyDescent="0.35">
      <c r="J155" t="str">
        <f>IF($A155="","",IFERROR(_xlfn.XLOOKUP($E155,noverdefornecedor!$A:$A,noverdefornecedor!$B:$B),""))</f>
        <v/>
      </c>
      <c r="K155" t="str">
        <f>IF($A155="","",IFERROR(_xlfn.XLOOKUP($F155,noverdepacote!$A:$A,noverdepacote!$D:$D),""))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IF($A155="","",IFERROR(_xlfn.XLOOKUP($F155,noverdepacote!$A:$A,noverdepacote!$B:$B),""))</f>
        <v/>
      </c>
    </row>
    <row r="156" spans="10:14" x14ac:dyDescent="0.35">
      <c r="J156" t="str">
        <f>IF($A156="","",IFERROR(_xlfn.XLOOKUP($E156,noverdefornecedor!$A:$A,noverdefornecedor!$B:$B),""))</f>
        <v/>
      </c>
      <c r="K156" t="str">
        <f>IF($A156="","",IFERROR(_xlfn.XLOOKUP($F156,noverdepacote!$A:$A,noverdepacote!$D:$D),""))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IF($A156="","",IFERROR(_xlfn.XLOOKUP($F156,noverdepacote!$A:$A,noverdepacote!$B:$B),""))</f>
        <v/>
      </c>
    </row>
    <row r="157" spans="10:14" x14ac:dyDescent="0.35">
      <c r="J157" t="str">
        <f>IF($A157="","",IFERROR(_xlfn.XLOOKUP($E157,noverdefornecedor!$A:$A,noverdefornecedor!$B:$B),""))</f>
        <v/>
      </c>
      <c r="K157" t="str">
        <f>IF($A157="","",IFERROR(_xlfn.XLOOKUP($F157,noverdepacote!$A:$A,noverdepacote!$D:$D),""))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IF($A157="","",IFERROR(_xlfn.XLOOKUP($F157,noverdepacote!$A:$A,noverdepacote!$B:$B),""))</f>
        <v/>
      </c>
    </row>
    <row r="158" spans="10:14" x14ac:dyDescent="0.35">
      <c r="J158" t="str">
        <f>IF($A158="","",IFERROR(_xlfn.XLOOKUP($E158,noverdefornecedor!$A:$A,noverdefornecedor!$B:$B),""))</f>
        <v/>
      </c>
      <c r="K158" t="str">
        <f>IF($A158="","",IFERROR(_xlfn.XLOOKUP($F158,noverdepacote!$A:$A,noverdepacote!$D:$D),""))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IF($A158="","",IFERROR(_xlfn.XLOOKUP($F158,noverdepacote!$A:$A,noverdepacote!$B:$B),""))</f>
        <v/>
      </c>
    </row>
    <row r="159" spans="10:14" x14ac:dyDescent="0.35">
      <c r="J159" t="str">
        <f>IF($A159="","",IFERROR(_xlfn.XLOOKUP($E159,noverdefornecedor!$A:$A,noverdefornecedor!$B:$B),""))</f>
        <v/>
      </c>
      <c r="K159" t="str">
        <f>IF($A159="","",IFERROR(_xlfn.XLOOKUP($F159,noverdepacote!$A:$A,noverdepacote!$D:$D),""))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IF($A159="","",IFERROR(_xlfn.XLOOKUP($F159,noverdepacote!$A:$A,noverdepacote!$B:$B),""))</f>
        <v/>
      </c>
    </row>
    <row r="160" spans="10:14" x14ac:dyDescent="0.35">
      <c r="J160" t="str">
        <f>IF($A160="","",IFERROR(_xlfn.XLOOKUP($E160,noverdefornecedor!$A:$A,noverdefornecedor!$B:$B),""))</f>
        <v/>
      </c>
      <c r="K160" t="str">
        <f>IF($A160="","",IFERROR(_xlfn.XLOOKUP($F160,noverdepacote!$A:$A,noverdepacote!$D:$D),""))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IF($A160="","",IFERROR(_xlfn.XLOOKUP($F160,noverdepacote!$A:$A,noverdepacote!$B:$B),""))</f>
        <v/>
      </c>
    </row>
    <row r="161" spans="10:14" x14ac:dyDescent="0.35">
      <c r="J161" t="str">
        <f>IF($A161="","",IFERROR(_xlfn.XLOOKUP($E161,noverdefornecedor!$A:$A,noverdefornecedor!$B:$B),""))</f>
        <v/>
      </c>
      <c r="K161" t="str">
        <f>IF($A161="","",IFERROR(_xlfn.XLOOKUP($F161,noverdepacote!$A:$A,noverdepacote!$D:$D),""))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IF($A161="","",IFERROR(_xlfn.XLOOKUP($F161,noverdepacote!$A:$A,noverdepacote!$B:$B),""))</f>
        <v/>
      </c>
    </row>
    <row r="162" spans="10:14" x14ac:dyDescent="0.35">
      <c r="J162" t="str">
        <f>IF($A162="","",IFERROR(_xlfn.XLOOKUP($E162,noverdefornecedor!$A:$A,noverdefornecedor!$B:$B),""))</f>
        <v/>
      </c>
      <c r="K162" t="str">
        <f>IF($A162="","",IFERROR(_xlfn.XLOOKUP($F162,noverdepacote!$A:$A,noverdepacote!$D:$D),""))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IF($A162="","",IFERROR(_xlfn.XLOOKUP($F162,noverdepacote!$A:$A,noverdepacote!$B:$B),""))</f>
        <v/>
      </c>
    </row>
    <row r="163" spans="10:14" x14ac:dyDescent="0.35">
      <c r="J163" t="str">
        <f>IF($A163="","",IFERROR(_xlfn.XLOOKUP($E163,noverdefornecedor!$A:$A,noverdefornecedor!$B:$B),""))</f>
        <v/>
      </c>
      <c r="K163" t="str">
        <f>IF($A163="","",IFERROR(_xlfn.XLOOKUP($F163,noverdepacote!$A:$A,noverdepacote!$D:$D),""))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IF($A163="","",IFERROR(_xlfn.XLOOKUP($F163,noverdepacote!$A:$A,noverdepacote!$B:$B),""))</f>
        <v/>
      </c>
    </row>
    <row r="164" spans="10:14" x14ac:dyDescent="0.35">
      <c r="J164" t="str">
        <f>IF($A164="","",IFERROR(_xlfn.XLOOKUP($E164,noverdefornecedor!$A:$A,noverdefornecedor!$B:$B),""))</f>
        <v/>
      </c>
      <c r="K164" t="str">
        <f>IF($A164="","",IFERROR(_xlfn.XLOOKUP($F164,noverdepacote!$A:$A,noverdepacote!$D:$D),""))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IF($A164="","",IFERROR(_xlfn.XLOOKUP($F164,noverdepacote!$A:$A,noverdepacote!$B:$B),""))</f>
        <v/>
      </c>
    </row>
    <row r="165" spans="10:14" x14ac:dyDescent="0.35">
      <c r="J165" t="str">
        <f>IF($A165="","",IFERROR(_xlfn.XLOOKUP($E165,noverdefornecedor!$A:$A,noverdefornecedor!$B:$B),""))</f>
        <v/>
      </c>
      <c r="K165" t="str">
        <f>IF($A165="","",IFERROR(_xlfn.XLOOKUP($F165,noverdepacote!$A:$A,noverdepacote!$D:$D),""))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IF($A165="","",IFERROR(_xlfn.XLOOKUP($F165,noverdepacote!$A:$A,noverdepacote!$B:$B),""))</f>
        <v/>
      </c>
    </row>
    <row r="166" spans="10:14" x14ac:dyDescent="0.35">
      <c r="J166" t="str">
        <f>IF($A166="","",IFERROR(_xlfn.XLOOKUP($E166,noverdefornecedor!$A:$A,noverdefornecedor!$B:$B),""))</f>
        <v/>
      </c>
      <c r="K166" t="str">
        <f>IF($A166="","",IFERROR(_xlfn.XLOOKUP($F166,noverdepacote!$A:$A,noverdepacote!$D:$D),""))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IF($A166="","",IFERROR(_xlfn.XLOOKUP($F166,noverdepacote!$A:$A,noverdepacote!$B:$B),""))</f>
        <v/>
      </c>
    </row>
    <row r="167" spans="10:14" x14ac:dyDescent="0.35">
      <c r="J167" t="str">
        <f>IF($A167="","",IFERROR(_xlfn.XLOOKUP($E167,noverdefornecedor!$A:$A,noverdefornecedor!$B:$B),""))</f>
        <v/>
      </c>
      <c r="K167" t="str">
        <f>IF($A167="","",IFERROR(_xlfn.XLOOKUP($F167,noverdepacote!$A:$A,noverdepacote!$D:$D),""))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IF($A167="","",IFERROR(_xlfn.XLOOKUP($F167,noverdepacote!$A:$A,noverdepacote!$B:$B),""))</f>
        <v/>
      </c>
    </row>
    <row r="168" spans="10:14" x14ac:dyDescent="0.35">
      <c r="J168" t="str">
        <f>IF($A168="","",IFERROR(_xlfn.XLOOKUP($E168,noverdefornecedor!$A:$A,noverdefornecedor!$B:$B),""))</f>
        <v/>
      </c>
      <c r="K168" t="str">
        <f>IF($A168="","",IFERROR(_xlfn.XLOOKUP($F168,noverdepacote!$A:$A,noverdepacote!$D:$D),""))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IF($A168="","",IFERROR(_xlfn.XLOOKUP($F168,noverdepacote!$A:$A,noverdepacote!$B:$B),""))</f>
        <v/>
      </c>
    </row>
    <row r="169" spans="10:14" x14ac:dyDescent="0.35">
      <c r="J169" t="str">
        <f>IF($A169="","",IFERROR(_xlfn.XLOOKUP($E169,noverdefornecedor!$A:$A,noverdefornecedor!$B:$B),""))</f>
        <v/>
      </c>
      <c r="K169" t="str">
        <f>IF($A169="","",IFERROR(_xlfn.XLOOKUP($F169,noverdepacote!$A:$A,noverdepacote!$D:$D),""))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IF($A169="","",IFERROR(_xlfn.XLOOKUP($F169,noverdepacote!$A:$A,noverdepacote!$B:$B),""))</f>
        <v/>
      </c>
    </row>
    <row r="170" spans="10:14" x14ac:dyDescent="0.35">
      <c r="J170" t="str">
        <f>IF($A170="","",IFERROR(_xlfn.XLOOKUP($E170,noverdefornecedor!$A:$A,noverdefornecedor!$B:$B),""))</f>
        <v/>
      </c>
      <c r="K170" t="str">
        <f>IF($A170="","",IFERROR(_xlfn.XLOOKUP($F170,noverdepacote!$A:$A,noverdepacote!$D:$D),""))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IF($A170="","",IFERROR(_xlfn.XLOOKUP($F170,noverdepacote!$A:$A,noverdepacote!$B:$B),""))</f>
        <v/>
      </c>
    </row>
    <row r="171" spans="10:14" x14ac:dyDescent="0.35">
      <c r="J171" t="str">
        <f>IF($A171="","",IFERROR(_xlfn.XLOOKUP($E171,noverdefornecedor!$A:$A,noverdefornecedor!$B:$B),""))</f>
        <v/>
      </c>
      <c r="K171" t="str">
        <f>IF($A171="","",IFERROR(_xlfn.XLOOKUP($F171,noverdepacote!$A:$A,noverdepacote!$D:$D),""))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IF($A171="","",IFERROR(_xlfn.XLOOKUP($F171,noverdepacote!$A:$A,noverdepacote!$B:$B),""))</f>
        <v/>
      </c>
    </row>
    <row r="172" spans="10:14" x14ac:dyDescent="0.35">
      <c r="J172" t="str">
        <f>IF($A172="","",IFERROR(_xlfn.XLOOKUP($E172,noverdefornecedor!$A:$A,noverdefornecedor!$B:$B),""))</f>
        <v/>
      </c>
      <c r="K172" t="str">
        <f>IF($A172="","",IFERROR(_xlfn.XLOOKUP($F172,noverdepacote!$A:$A,noverdepacote!$D:$D),""))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IF($A172="","",IFERROR(_xlfn.XLOOKUP($F172,noverdepacote!$A:$A,noverdepacote!$B:$B),""))</f>
        <v/>
      </c>
    </row>
    <row r="173" spans="10:14" x14ac:dyDescent="0.35">
      <c r="J173" t="str">
        <f>IF($A173="","",IFERROR(_xlfn.XLOOKUP($E173,noverdefornecedor!$A:$A,noverdefornecedor!$B:$B),""))</f>
        <v/>
      </c>
      <c r="K173" t="str">
        <f>IF($A173="","",IFERROR(_xlfn.XLOOKUP($F173,noverdepacote!$A:$A,noverdepacote!$D:$D),""))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IF($A173="","",IFERROR(_xlfn.XLOOKUP($F173,noverdepacote!$A:$A,noverdepacote!$B:$B),""))</f>
        <v/>
      </c>
    </row>
    <row r="174" spans="10:14" x14ac:dyDescent="0.35">
      <c r="J174" t="str">
        <f>IF($A174="","",IFERROR(_xlfn.XLOOKUP($E174,noverdefornecedor!$A:$A,noverdefornecedor!$B:$B),""))</f>
        <v/>
      </c>
      <c r="K174" t="str">
        <f>IF($A174="","",IFERROR(_xlfn.XLOOKUP($F174,noverdepacote!$A:$A,noverdepacote!$D:$D),""))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IF($A174="","",IFERROR(_xlfn.XLOOKUP($F174,noverdepacote!$A:$A,noverdepacote!$B:$B),""))</f>
        <v/>
      </c>
    </row>
    <row r="175" spans="10:14" x14ac:dyDescent="0.35">
      <c r="J175" t="str">
        <f>IF($A175="","",IFERROR(_xlfn.XLOOKUP($E175,noverdefornecedor!$A:$A,noverdefornecedor!$B:$B),""))</f>
        <v/>
      </c>
      <c r="K175" t="str">
        <f>IF($A175="","",IFERROR(_xlfn.XLOOKUP($F175,noverdepacote!$A:$A,noverdepacote!$D:$D),""))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IF($A175="","",IFERROR(_xlfn.XLOOKUP($F175,noverdepacote!$A:$A,noverdepacote!$B:$B),""))</f>
        <v/>
      </c>
    </row>
    <row r="176" spans="10:14" x14ac:dyDescent="0.35">
      <c r="J176" t="str">
        <f>IF($A176="","",IFERROR(_xlfn.XLOOKUP($E176,noverdefornecedor!$A:$A,noverdefornecedor!$B:$B),""))</f>
        <v/>
      </c>
      <c r="K176" t="str">
        <f>IF($A176="","",IFERROR(_xlfn.XLOOKUP($F176,noverdepacote!$A:$A,noverdepacote!$D:$D),""))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IF($A176="","",IFERROR(_xlfn.XLOOKUP($F176,noverdepacote!$A:$A,noverdepacote!$B:$B),""))</f>
        <v/>
      </c>
    </row>
    <row r="177" spans="10:14" x14ac:dyDescent="0.35">
      <c r="J177" t="str">
        <f>IF($A177="","",IFERROR(_xlfn.XLOOKUP($E177,noverdefornecedor!$A:$A,noverdefornecedor!$B:$B),""))</f>
        <v/>
      </c>
      <c r="K177" t="str">
        <f>IF($A177="","",IFERROR(_xlfn.XLOOKUP($F177,noverdepacote!$A:$A,noverdepacote!$D:$D),""))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IF($A177="","",IFERROR(_xlfn.XLOOKUP($F177,noverdepacote!$A:$A,noverdepacote!$B:$B),""))</f>
        <v/>
      </c>
    </row>
    <row r="178" spans="10:14" x14ac:dyDescent="0.35">
      <c r="J178" t="str">
        <f>IF($A178="","",IFERROR(_xlfn.XLOOKUP($E178,noverdefornecedor!$A:$A,noverdefornecedor!$B:$B),""))</f>
        <v/>
      </c>
      <c r="K178" t="str">
        <f>IF($A178="","",IFERROR(_xlfn.XLOOKUP($F178,noverdepacote!$A:$A,noverdepacote!$D:$D),""))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IF($A178="","",IFERROR(_xlfn.XLOOKUP($F178,noverdepacote!$A:$A,noverdepacote!$B:$B),""))</f>
        <v/>
      </c>
    </row>
    <row r="179" spans="10:14" x14ac:dyDescent="0.35">
      <c r="J179" t="str">
        <f>IF($A179="","",IFERROR(_xlfn.XLOOKUP($E179,noverdefornecedor!$A:$A,noverdefornecedor!$B:$B),""))</f>
        <v/>
      </c>
      <c r="K179" t="str">
        <f>IF($A179="","",IFERROR(_xlfn.XLOOKUP($F179,noverdepacote!$A:$A,noverdepacote!$D:$D),""))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IF($A179="","",IFERROR(_xlfn.XLOOKUP($F179,noverdepacote!$A:$A,noverdepacote!$B:$B),""))</f>
        <v/>
      </c>
    </row>
    <row r="180" spans="10:14" x14ac:dyDescent="0.35">
      <c r="J180" t="str">
        <f>IF($A180="","",IFERROR(_xlfn.XLOOKUP($E180,noverdefornecedor!$A:$A,noverdefornecedor!$B:$B),""))</f>
        <v/>
      </c>
      <c r="K180" t="str">
        <f>IF($A180="","",IFERROR(_xlfn.XLOOKUP($F180,noverdepacote!$A:$A,noverdepacote!$D:$D),""))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IF($A180="","",IFERROR(_xlfn.XLOOKUP($F180,noverdepacote!$A:$A,noverdepacote!$B:$B),""))</f>
        <v/>
      </c>
    </row>
    <row r="181" spans="10:14" x14ac:dyDescent="0.35">
      <c r="J181" t="str">
        <f>IF($A181="","",IFERROR(_xlfn.XLOOKUP($E181,noverdefornecedor!$A:$A,noverdefornecedor!$B:$B),""))</f>
        <v/>
      </c>
      <c r="K181" t="str">
        <f>IF($A181="","",IFERROR(_xlfn.XLOOKUP($F181,noverdepacote!$A:$A,noverdepacote!$D:$D),""))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IF($A181="","",IFERROR(_xlfn.XLOOKUP($F181,noverdepacote!$A:$A,noverdepacote!$B:$B),""))</f>
        <v/>
      </c>
    </row>
    <row r="182" spans="10:14" x14ac:dyDescent="0.35">
      <c r="J182" t="str">
        <f>IF($A182="","",IFERROR(_xlfn.XLOOKUP($E182,noverdefornecedor!$A:$A,noverdefornecedor!$B:$B),""))</f>
        <v/>
      </c>
      <c r="K182" t="str">
        <f>IF($A182="","",IFERROR(_xlfn.XLOOKUP($F182,noverdepacote!$A:$A,noverdepacote!$D:$D),""))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IF($A182="","",IFERROR(_xlfn.XLOOKUP($F182,noverdepacote!$A:$A,noverdepacote!$B:$B),""))</f>
        <v/>
      </c>
    </row>
    <row r="183" spans="10:14" x14ac:dyDescent="0.35">
      <c r="J183" t="str">
        <f>IF($A183="","",IFERROR(_xlfn.XLOOKUP($E183,noverdefornecedor!$A:$A,noverdefornecedor!$B:$B),""))</f>
        <v/>
      </c>
      <c r="K183" t="str">
        <f>IF($A183="","",IFERROR(_xlfn.XLOOKUP($F183,noverdepacote!$A:$A,noverdepacote!$D:$D),""))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IF($A183="","",IFERROR(_xlfn.XLOOKUP($F183,noverdepacote!$A:$A,noverdepacote!$B:$B),""))</f>
        <v/>
      </c>
    </row>
    <row r="184" spans="10:14" x14ac:dyDescent="0.35">
      <c r="J184" t="str">
        <f>IF($A184="","",IFERROR(_xlfn.XLOOKUP($E184,noverdefornecedor!$A:$A,noverdefornecedor!$B:$B),""))</f>
        <v/>
      </c>
      <c r="K184" t="str">
        <f>IF($A184="","",IFERROR(_xlfn.XLOOKUP($F184,noverdepacote!$A:$A,noverdepacote!$D:$D),""))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IF($A184="","",IFERROR(_xlfn.XLOOKUP($F184,noverdepacote!$A:$A,noverdepacote!$B:$B),""))</f>
        <v/>
      </c>
    </row>
    <row r="185" spans="10:14" x14ac:dyDescent="0.35">
      <c r="J185" t="str">
        <f>IF($A185="","",IFERROR(_xlfn.XLOOKUP($E185,noverdefornecedor!$A:$A,noverdefornecedor!$B:$B),""))</f>
        <v/>
      </c>
      <c r="K185" t="str">
        <f>IF($A185="","",IFERROR(_xlfn.XLOOKUP($F185,noverdepacote!$A:$A,noverdepacote!$D:$D),""))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IF($A185="","",IFERROR(_xlfn.XLOOKUP($F185,noverdepacote!$A:$A,noverdepacote!$B:$B),""))</f>
        <v/>
      </c>
    </row>
    <row r="186" spans="10:14" x14ac:dyDescent="0.35">
      <c r="J186" t="str">
        <f>IF($A186="","",IFERROR(_xlfn.XLOOKUP($E186,noverdefornecedor!$A:$A,noverdefornecedor!$B:$B),""))</f>
        <v/>
      </c>
      <c r="K186" t="str">
        <f>IF($A186="","",IFERROR(_xlfn.XLOOKUP($F186,noverdepacote!$A:$A,noverdepacote!$D:$D),""))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IF($A186="","",IFERROR(_xlfn.XLOOKUP($F186,noverdepacote!$A:$A,noverdepacote!$B:$B),""))</f>
        <v/>
      </c>
    </row>
    <row r="187" spans="10:14" x14ac:dyDescent="0.35">
      <c r="J187" t="str">
        <f>IF($A187="","",IFERROR(_xlfn.XLOOKUP($E187,noverdefornecedor!$A:$A,noverdefornecedor!$B:$B),""))</f>
        <v/>
      </c>
      <c r="K187" t="str">
        <f>IF($A187="","",IFERROR(_xlfn.XLOOKUP($F187,noverdepacote!$A:$A,noverdepacote!$D:$D),""))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IF($A187="","",IFERROR(_xlfn.XLOOKUP($F187,noverdepacote!$A:$A,noverdepacote!$B:$B),""))</f>
        <v/>
      </c>
    </row>
    <row r="188" spans="10:14" x14ac:dyDescent="0.35">
      <c r="J188" t="str">
        <f>IF($A188="","",IFERROR(_xlfn.XLOOKUP($E188,noverdefornecedor!$A:$A,noverdefornecedor!$B:$B),""))</f>
        <v/>
      </c>
      <c r="K188" t="str">
        <f>IF($A188="","",IFERROR(_xlfn.XLOOKUP($F188,noverdepacote!$A:$A,noverdepacote!$D:$D),""))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IF($A188="","",IFERROR(_xlfn.XLOOKUP($F188,noverdepacote!$A:$A,noverdepacote!$B:$B),""))</f>
        <v/>
      </c>
    </row>
    <row r="189" spans="10:14" x14ac:dyDescent="0.35">
      <c r="J189" t="str">
        <f>IF($A189="","",IFERROR(_xlfn.XLOOKUP($E189,noverdefornecedor!$A:$A,noverdefornecedor!$B:$B),""))</f>
        <v/>
      </c>
      <c r="K189" t="str">
        <f>IF($A189="","",IFERROR(_xlfn.XLOOKUP($F189,noverdepacote!$A:$A,noverdepacote!$D:$D),""))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IF($A189="","",IFERROR(_xlfn.XLOOKUP($F189,noverdepacote!$A:$A,noverdepacote!$B:$B),""))</f>
        <v/>
      </c>
    </row>
    <row r="190" spans="10:14" x14ac:dyDescent="0.35">
      <c r="J190" t="str">
        <f>IF($A190="","",IFERROR(_xlfn.XLOOKUP($E190,noverdefornecedor!$A:$A,noverdefornecedor!$B:$B),""))</f>
        <v/>
      </c>
      <c r="K190" t="str">
        <f>IF($A190="","",IFERROR(_xlfn.XLOOKUP($F190,noverdepacote!$A:$A,noverdepacote!$D:$D),""))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IF($A190="","",IFERROR(_xlfn.XLOOKUP($F190,noverdepacote!$A:$A,noverdepacote!$B:$B),""))</f>
        <v/>
      </c>
    </row>
    <row r="191" spans="10:14" x14ac:dyDescent="0.35">
      <c r="J191" t="str">
        <f>IF($A191="","",IFERROR(_xlfn.XLOOKUP($E191,noverdefornecedor!$A:$A,noverdefornecedor!$B:$B),""))</f>
        <v/>
      </c>
      <c r="K191" t="str">
        <f>IF($A191="","",IFERROR(_xlfn.XLOOKUP($F191,noverdepacote!$A:$A,noverdepacote!$D:$D),""))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IF($A191="","",IFERROR(_xlfn.XLOOKUP($F191,noverdepacote!$A:$A,noverdepacote!$B:$B),""))</f>
        <v/>
      </c>
    </row>
    <row r="192" spans="10:14" x14ac:dyDescent="0.35">
      <c r="J192" t="str">
        <f>IF($A192="","",IFERROR(_xlfn.XLOOKUP($E192,noverdefornecedor!$A:$A,noverdefornecedor!$B:$B),""))</f>
        <v/>
      </c>
      <c r="K192" t="str">
        <f>IF($A192="","",IFERROR(_xlfn.XLOOKUP($F192,noverdepacote!$A:$A,noverdepacote!$D:$D),""))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IF($A192="","",IFERROR(_xlfn.XLOOKUP($F192,noverdepacote!$A:$A,noverdepacote!$B:$B),""))</f>
        <v/>
      </c>
    </row>
    <row r="193" spans="10:14" x14ac:dyDescent="0.35">
      <c r="J193" t="str">
        <f>IF($A193="","",IFERROR(_xlfn.XLOOKUP($E193,noverdefornecedor!$A:$A,noverdefornecedor!$B:$B),""))</f>
        <v/>
      </c>
      <c r="K193" t="str">
        <f>IF($A193="","",IFERROR(_xlfn.XLOOKUP($F193,noverdepacote!$A:$A,noverdepacote!$D:$D),""))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IF($A193="","",IFERROR(_xlfn.XLOOKUP($F193,noverdepacote!$A:$A,noverdepacote!$B:$B),""))</f>
        <v/>
      </c>
    </row>
    <row r="194" spans="10:14" x14ac:dyDescent="0.35">
      <c r="J194" t="str">
        <f>IF($A194="","",IFERROR(_xlfn.XLOOKUP($E194,noverdefornecedor!$A:$A,noverdefornecedor!$B:$B),""))</f>
        <v/>
      </c>
      <c r="K194" t="str">
        <f>IF($A194="","",IFERROR(_xlfn.XLOOKUP($F194,noverdepacote!$A:$A,noverdepacote!$D:$D),""))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IF($A194="","",IFERROR(_xlfn.XLOOKUP($F194,noverdepacote!$A:$A,noverdepacote!$B:$B),""))</f>
        <v/>
      </c>
    </row>
    <row r="195" spans="10:14" x14ac:dyDescent="0.35">
      <c r="J195" t="str">
        <f>IF($A195="","",IFERROR(_xlfn.XLOOKUP($E195,noverdefornecedor!$A:$A,noverdefornecedor!$B:$B),""))</f>
        <v/>
      </c>
      <c r="K195" t="str">
        <f>IF($A195="","",IFERROR(_xlfn.XLOOKUP($F195,noverdepacote!$A:$A,noverdepacote!$D:$D),""))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IF($A195="","",IFERROR(_xlfn.XLOOKUP($F195,noverdepacote!$A:$A,noverdepacote!$B:$B),""))</f>
        <v/>
      </c>
    </row>
    <row r="196" spans="10:14" x14ac:dyDescent="0.35">
      <c r="J196" t="str">
        <f>IF($A196="","",IFERROR(_xlfn.XLOOKUP($E196,noverdefornecedor!$A:$A,noverdefornecedor!$B:$B),""))</f>
        <v/>
      </c>
      <c r="K196" t="str">
        <f>IF($A196="","",IFERROR(_xlfn.XLOOKUP($F196,noverdepacote!$A:$A,noverdepacote!$D:$D),""))</f>
        <v/>
      </c>
      <c r="L196" s="6" t="str">
        <f t="shared" ref="L196:L200" si="6">IF($A196="","",DATE(YEAR($A196),MONTH($A196),1))</f>
        <v/>
      </c>
      <c r="M196" t="str">
        <f t="shared" ref="M196:M200" si="7">IF($A196="","","Noverde")</f>
        <v/>
      </c>
      <c r="N196" t="str">
        <f>IF($A196="","",IFERROR(_xlfn.XLOOKUP($F196,noverdepacote!$A:$A,noverdepacote!$B:$B),""))</f>
        <v/>
      </c>
    </row>
    <row r="197" spans="10:14" x14ac:dyDescent="0.35">
      <c r="J197" t="str">
        <f>IF($A197="","",IFERROR(_xlfn.XLOOKUP($E197,noverdefornecedor!$A:$A,noverdefornecedor!$B:$B),""))</f>
        <v/>
      </c>
      <c r="K197" t="str">
        <f>IF($A197="","",IFERROR(_xlfn.XLOOKUP($F197,noverdepacote!$A:$A,noverdepacote!$D:$D),""))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IF($A197="","",IFERROR(_xlfn.XLOOKUP($F197,noverdepacote!$A:$A,noverdepacote!$B:$B),""))</f>
        <v/>
      </c>
    </row>
    <row r="198" spans="10:14" x14ac:dyDescent="0.35">
      <c r="J198" t="str">
        <f>IF($A198="","",IFERROR(_xlfn.XLOOKUP($E198,noverdefornecedor!$A:$A,noverdefornecedor!$B:$B),""))</f>
        <v/>
      </c>
      <c r="K198" t="str">
        <f>IF($A198="","",IFERROR(_xlfn.XLOOKUP($F198,noverdepacote!$A:$A,noverdepacote!$D:$D),""))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IF($A198="","",IFERROR(_xlfn.XLOOKUP($F198,noverdepacote!$A:$A,noverdepacote!$B:$B),""))</f>
        <v/>
      </c>
    </row>
    <row r="199" spans="10:14" x14ac:dyDescent="0.35">
      <c r="J199" t="str">
        <f>IF($A199="","",IFERROR(_xlfn.XLOOKUP($E199,noverdefornecedor!$A:$A,noverdefornecedor!$B:$B),""))</f>
        <v/>
      </c>
      <c r="K199" t="str">
        <f>IF($A199="","",IFERROR(_xlfn.XLOOKUP($F199,noverdepacote!$A:$A,noverdepacote!$D:$D),""))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IF($A199="","",IFERROR(_xlfn.XLOOKUP($F199,noverdepacote!$A:$A,noverdepacote!$B:$B),""))</f>
        <v/>
      </c>
    </row>
    <row r="200" spans="10:14" x14ac:dyDescent="0.35">
      <c r="J200" t="str">
        <f>IF($A200="","",IFERROR(_xlfn.XLOOKUP($E200,noverdefornecedor!$A:$A,noverdefornecedor!$B:$B),""))</f>
        <v/>
      </c>
      <c r="K200" t="str">
        <f>IF($A200="","",IFERROR(_xlfn.XLOOKUP($F200,noverdepacote!$A:$A,noverdepacote!$D:$D),""))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IF($A200="","",IFERROR(_xlfn.XLOOKUP($F200,noverdepacote!$A:$A,noverdepacote!$B:$B),""))</f>
        <v/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E1EF-D36C-4C80-A013-69A3CEECF1D4}">
  <dimension ref="A1:N200"/>
  <sheetViews>
    <sheetView zoomScale="80" zoomScaleNormal="80" workbookViewId="0">
      <selection activeCell="B1" sqref="B1:C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8" bestFit="1" customWidth="1"/>
    <col min="6" max="6" width="20.7265625" bestFit="1" customWidth="1"/>
    <col min="7" max="7" width="51.08984375" bestFit="1" customWidth="1"/>
    <col min="8" max="8" width="12" bestFit="1" customWidth="1"/>
    <col min="9" max="9" width="20.54296875" bestFit="1" customWidth="1"/>
    <col min="10" max="10" width="61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</row>
    <row r="2" spans="1:14" x14ac:dyDescent="0.35">
      <c r="C2" t="s">
        <v>9</v>
      </c>
      <c r="I2" s="1">
        <v>0</v>
      </c>
    </row>
    <row r="3" spans="1:14" x14ac:dyDescent="0.35">
      <c r="A3" s="2">
        <v>46053</v>
      </c>
      <c r="B3">
        <v>15276</v>
      </c>
      <c r="C3" t="s">
        <v>10</v>
      </c>
      <c r="D3">
        <v>15276</v>
      </c>
      <c r="E3" t="s">
        <v>61</v>
      </c>
      <c r="F3">
        <v>3313020</v>
      </c>
      <c r="G3" t="s">
        <v>95</v>
      </c>
      <c r="H3" s="1">
        <v>-34013.61</v>
      </c>
      <c r="I3" s="1">
        <v>-34013.61</v>
      </c>
      <c r="J3" t="str">
        <f>IF($A3="","",IFERROR(_xlfn.XLOOKUP($E3,dotzfornecedor!$A:$A,dotzfornecedor!$B:$B),""))</f>
        <v>GRANT THORNTON AUDITORES INDEPENDENTES LTDA</v>
      </c>
      <c r="K3" t="str">
        <f>IF($A3="","",IFERROR(_xlfn.XLOOKUP($F3,dotzpacote!$A:$A,dotzpacote!$D:$D),""))</f>
        <v>Services</v>
      </c>
      <c r="L3" s="6">
        <f>IF($A3="","",DATE(YEAR($A3),MONTH($A3),1))</f>
        <v>46023</v>
      </c>
      <c r="M3" t="str">
        <f>IF($A3="","","Dotz")</f>
        <v>Dotz</v>
      </c>
      <c r="N3" t="str">
        <f>IF($A3="","",IFERROR(_xlfn.XLOOKUP($F3,dotzpacote!$A:$A,dotzpacote!$B:$B),""))</f>
        <v>Assessoria Contábil</v>
      </c>
    </row>
    <row r="4" spans="1:14" x14ac:dyDescent="0.35">
      <c r="A4" s="2">
        <v>46054</v>
      </c>
      <c r="B4">
        <v>15573</v>
      </c>
      <c r="C4" t="s">
        <v>10</v>
      </c>
      <c r="D4">
        <v>15573</v>
      </c>
      <c r="E4" t="s">
        <v>98</v>
      </c>
      <c r="F4">
        <v>2111004</v>
      </c>
      <c r="G4" t="s">
        <v>99</v>
      </c>
      <c r="H4" s="1">
        <v>-8449.7800000000007</v>
      </c>
      <c r="I4" s="1">
        <v>-42463.39</v>
      </c>
      <c r="J4" t="str">
        <f>IF($A4="","",IFERROR(_xlfn.XLOOKUP($E4,dotzfornecedor!$A:$A,dotzfornecedor!$B:$B),""))</f>
        <v>Pinheiro Guimarães</v>
      </c>
      <c r="K4" t="str">
        <f>IF($A4="","",IFERROR(_xlfn.XLOOKUP($F4,dotzpacote!$A:$A,dotzpacote!$D:$D),""))</f>
        <v/>
      </c>
      <c r="L4" s="6">
        <f t="shared" ref="L4:L67" si="0">IF($A4="","",DATE(YEAR($A4),MONTH($A4),1))</f>
        <v>46054</v>
      </c>
      <c r="M4" t="str">
        <f t="shared" ref="M4:M67" si="1">IF($A4="","","Dotz")</f>
        <v>Dotz</v>
      </c>
      <c r="N4" t="str">
        <f>IF($A4="","",IFERROR(_xlfn.XLOOKUP($F4,dotzpacote!$A:$A,dotzpacote!$B:$B),""))</f>
        <v/>
      </c>
    </row>
    <row r="5" spans="1:14" x14ac:dyDescent="0.35">
      <c r="A5" s="2">
        <v>46081</v>
      </c>
      <c r="B5">
        <v>15453</v>
      </c>
      <c r="C5" t="s">
        <v>10</v>
      </c>
      <c r="D5">
        <v>15453</v>
      </c>
      <c r="E5" t="s">
        <v>61</v>
      </c>
      <c r="F5">
        <v>3313020</v>
      </c>
      <c r="G5" t="s">
        <v>95</v>
      </c>
      <c r="H5" s="1">
        <v>-34013.61</v>
      </c>
      <c r="I5" s="1">
        <v>-76477</v>
      </c>
      <c r="J5" t="str">
        <f>IF($A5="","",IFERROR(_xlfn.XLOOKUP($E5,dotzfornecedor!$A:$A,dotzfornecedor!$B:$B),""))</f>
        <v>GRANT THORNTON AUDITORES INDEPENDENTES LTDA</v>
      </c>
      <c r="K5" t="str">
        <f>IF($A5="","",IFERROR(_xlfn.XLOOKUP($F5,dotzpacote!$A:$A,dotzpacote!$D:$D),""))</f>
        <v>Services</v>
      </c>
      <c r="L5" s="6">
        <f t="shared" si="0"/>
        <v>46054</v>
      </c>
      <c r="M5" t="str">
        <f t="shared" si="1"/>
        <v>Dotz</v>
      </c>
      <c r="N5" t="str">
        <f>IF($A5="","",IFERROR(_xlfn.XLOOKUP($F5,dotzpacote!$A:$A,dotzpacote!$B:$B),""))</f>
        <v>Assessoria Contábil</v>
      </c>
    </row>
    <row r="6" spans="1:14" x14ac:dyDescent="0.35">
      <c r="A6" s="2">
        <v>46112</v>
      </c>
      <c r="B6">
        <v>15996</v>
      </c>
      <c r="C6" t="s">
        <v>10</v>
      </c>
      <c r="D6">
        <v>15996</v>
      </c>
      <c r="E6" t="s">
        <v>61</v>
      </c>
      <c r="F6">
        <v>3313020</v>
      </c>
      <c r="G6" t="s">
        <v>95</v>
      </c>
      <c r="H6" s="1">
        <v>-34013.61</v>
      </c>
      <c r="I6" s="1">
        <v>-110490.61</v>
      </c>
      <c r="J6" t="str">
        <f>IF($A6="","",IFERROR(_xlfn.XLOOKUP($E6,dotzfornecedor!$A:$A,dotzfornecedor!$B:$B),""))</f>
        <v>GRANT THORNTON AUDITORES INDEPENDENTES LTDA</v>
      </c>
      <c r="K6" t="str">
        <f>IF($A6="","",IFERROR(_xlfn.XLOOKUP($F6,dotzpacote!$A:$A,dotzpacote!$D:$D),""))</f>
        <v>Services</v>
      </c>
      <c r="L6" s="6">
        <f t="shared" si="0"/>
        <v>46082</v>
      </c>
      <c r="M6" t="str">
        <f t="shared" si="1"/>
        <v>Dotz</v>
      </c>
      <c r="N6" t="str">
        <f>IF($A6="","",IFERROR(_xlfn.XLOOKUP($F6,dotzpacote!$A:$A,dotzpacote!$B:$B),""))</f>
        <v>Assessoria Contábil</v>
      </c>
    </row>
    <row r="7" spans="1:14" x14ac:dyDescent="0.35">
      <c r="A7" s="2">
        <v>46142</v>
      </c>
      <c r="B7">
        <v>16363</v>
      </c>
      <c r="C7" t="s">
        <v>10</v>
      </c>
      <c r="D7">
        <v>16363</v>
      </c>
      <c r="E7" t="s">
        <v>100</v>
      </c>
      <c r="F7">
        <v>3313350</v>
      </c>
      <c r="G7" t="s">
        <v>101</v>
      </c>
      <c r="H7" s="1">
        <v>-61980.91</v>
      </c>
      <c r="I7" s="1">
        <v>-172471.52</v>
      </c>
      <c r="J7" t="str">
        <f>IF($A7="","",IFERROR(_xlfn.XLOOKUP($E7,dotzfornecedor!$A:$A,dotzfornecedor!$B:$B),""))</f>
        <v>HEIDRICK &amp; STRUGGLES RECRUTAMENTO ESPECIALIZADO LTDA.</v>
      </c>
      <c r="K7" t="str">
        <f>IF($A7="","",IFERROR(_xlfn.XLOOKUP($F7,dotzpacote!$A:$A,dotzpacote!$D:$D),""))</f>
        <v>Services</v>
      </c>
      <c r="L7" s="6">
        <f t="shared" si="0"/>
        <v>46113</v>
      </c>
      <c r="M7" t="str">
        <f t="shared" si="1"/>
        <v>Dotz</v>
      </c>
      <c r="N7" t="str">
        <f>IF($A7="","",IFERROR(_xlfn.XLOOKUP($F7,dotzpacote!$A:$A,dotzpacote!$B:$B),""))</f>
        <v>Serviços de Consultoria</v>
      </c>
    </row>
    <row r="8" spans="1:14" x14ac:dyDescent="0.35">
      <c r="A8" s="2">
        <v>46171</v>
      </c>
      <c r="B8">
        <v>16774</v>
      </c>
      <c r="C8" t="s">
        <v>10</v>
      </c>
      <c r="D8">
        <v>16774</v>
      </c>
      <c r="E8" t="s">
        <v>102</v>
      </c>
      <c r="F8">
        <v>3313030</v>
      </c>
      <c r="G8" t="s">
        <v>103</v>
      </c>
      <c r="H8" s="1">
        <v>-41743.919999999998</v>
      </c>
      <c r="I8" s="1">
        <v>-214215.44</v>
      </c>
      <c r="J8" t="str">
        <f>IF($A8="","",IFERROR(_xlfn.XLOOKUP($E8,dotzfornecedor!$A:$A,dotzfornecedor!$B:$B),""))</f>
        <v>Mello e Torres Sociedade de Advogados</v>
      </c>
      <c r="K8" t="str">
        <f>IF($A8="","",IFERROR(_xlfn.XLOOKUP($F8,dotzpacote!$A:$A,dotzpacote!$D:$D),""))</f>
        <v>Services</v>
      </c>
      <c r="L8" s="6">
        <f t="shared" si="0"/>
        <v>46143</v>
      </c>
      <c r="M8" t="str">
        <f t="shared" si="1"/>
        <v>Dotz</v>
      </c>
      <c r="N8" t="str">
        <f>IF($A8="","",IFERROR(_xlfn.XLOOKUP($F8,dotzpacote!$A:$A,dotzpacote!$B:$B),""))</f>
        <v>Assessoria Jurídica</v>
      </c>
    </row>
    <row r="9" spans="1:14" x14ac:dyDescent="0.35">
      <c r="A9" s="2">
        <v>46171</v>
      </c>
      <c r="B9">
        <v>16775</v>
      </c>
      <c r="C9" t="s">
        <v>10</v>
      </c>
      <c r="D9">
        <v>16775</v>
      </c>
      <c r="E9" t="s">
        <v>100</v>
      </c>
      <c r="F9">
        <v>3313350</v>
      </c>
      <c r="G9" t="s">
        <v>101</v>
      </c>
      <c r="H9" s="1">
        <v>-61980.91</v>
      </c>
      <c r="I9" s="1">
        <v>-276196.34999999998</v>
      </c>
      <c r="J9" t="str">
        <f>IF($A9="","",IFERROR(_xlfn.XLOOKUP($E9,dotzfornecedor!$A:$A,dotzfornecedor!$B:$B),""))</f>
        <v>HEIDRICK &amp; STRUGGLES RECRUTAMENTO ESPECIALIZADO LTDA.</v>
      </c>
      <c r="K9" t="str">
        <f>IF($A9="","",IFERROR(_xlfn.XLOOKUP($F9,dotzpacote!$A:$A,dotzpacote!$D:$D),""))</f>
        <v>Services</v>
      </c>
      <c r="L9" s="6">
        <f t="shared" si="0"/>
        <v>46143</v>
      </c>
      <c r="M9" t="str">
        <f t="shared" si="1"/>
        <v>Dotz</v>
      </c>
      <c r="N9" t="str">
        <f>IF($A9="","",IFERROR(_xlfn.XLOOKUP($F9,dotzpacote!$A:$A,dotzpacote!$B:$B),""))</f>
        <v>Serviços de Consultoria</v>
      </c>
    </row>
    <row r="10" spans="1:14" x14ac:dyDescent="0.35">
      <c r="A10" s="2">
        <v>46171</v>
      </c>
      <c r="B10">
        <v>16809</v>
      </c>
      <c r="C10" t="s">
        <v>10</v>
      </c>
      <c r="D10">
        <v>16809</v>
      </c>
      <c r="E10" t="s">
        <v>61</v>
      </c>
      <c r="F10">
        <v>3313020</v>
      </c>
      <c r="G10" t="s">
        <v>95</v>
      </c>
      <c r="H10" s="1">
        <v>-34013.61</v>
      </c>
      <c r="I10" s="1">
        <v>-310209.96000000002</v>
      </c>
      <c r="J10" t="str">
        <f>IF($A10="","",IFERROR(_xlfn.XLOOKUP($E10,dotzfornecedor!$A:$A,dotzfornecedor!$B:$B),""))</f>
        <v>GRANT THORNTON AUDITORES INDEPENDENTES LTDA</v>
      </c>
      <c r="K10" t="str">
        <f>IF($A10="","",IFERROR(_xlfn.XLOOKUP($F10,dotzpacote!$A:$A,dotzpacote!$D:$D),""))</f>
        <v>Services</v>
      </c>
      <c r="L10" s="6">
        <f t="shared" si="0"/>
        <v>46143</v>
      </c>
      <c r="M10" t="str">
        <f t="shared" si="1"/>
        <v>Dotz</v>
      </c>
      <c r="N10" t="str">
        <f>IF($A10="","",IFERROR(_xlfn.XLOOKUP($F10,dotzpacote!$A:$A,dotzpacote!$B:$B),""))</f>
        <v>Assessoria Contábil</v>
      </c>
    </row>
    <row r="11" spans="1:14" x14ac:dyDescent="0.35">
      <c r="A11" s="2">
        <v>46171</v>
      </c>
      <c r="B11">
        <v>16818</v>
      </c>
      <c r="C11" t="s">
        <v>10</v>
      </c>
      <c r="D11">
        <v>16818</v>
      </c>
      <c r="E11" t="s">
        <v>104</v>
      </c>
      <c r="F11">
        <v>3313350</v>
      </c>
      <c r="G11" t="s">
        <v>105</v>
      </c>
      <c r="H11" s="1">
        <v>-9576.2800000000007</v>
      </c>
      <c r="I11" s="1">
        <v>-319786.23999999999</v>
      </c>
      <c r="J11" t="str">
        <f>IF($A11="","",IFERROR(_xlfn.XLOOKUP($E11,dotzfornecedor!$A:$A,dotzfornecedor!$B:$B),""))</f>
        <v>ACTION SYSTEMS SERVICOS EM INFORMATICA LTDA</v>
      </c>
      <c r="K11" t="str">
        <f>IF($A11="","",IFERROR(_xlfn.XLOOKUP($F11,dotzpacote!$A:$A,dotzpacote!$D:$D),""))</f>
        <v>Services</v>
      </c>
      <c r="L11" s="6">
        <f t="shared" si="0"/>
        <v>46143</v>
      </c>
      <c r="M11" t="str">
        <f t="shared" si="1"/>
        <v>Dotz</v>
      </c>
      <c r="N11" t="str">
        <f>IF($A11="","",IFERROR(_xlfn.XLOOKUP($F11,dotzpacote!$A:$A,dotzpacote!$B:$B),""))</f>
        <v>Serviços de Consultoria</v>
      </c>
    </row>
    <row r="12" spans="1:14" x14ac:dyDescent="0.35">
      <c r="A12" s="2">
        <v>46171</v>
      </c>
      <c r="B12">
        <v>16819</v>
      </c>
      <c r="C12" t="s">
        <v>10</v>
      </c>
      <c r="D12">
        <v>16819</v>
      </c>
      <c r="E12" t="s">
        <v>106</v>
      </c>
      <c r="F12">
        <v>3313270</v>
      </c>
      <c r="G12" t="s">
        <v>107</v>
      </c>
      <c r="H12" s="1">
        <v>-18750</v>
      </c>
      <c r="I12" s="1">
        <v>-338536.24</v>
      </c>
      <c r="J12" t="str">
        <f>IF($A12="","",IFERROR(_xlfn.XLOOKUP($E12,dotzfornecedor!$A:$A,dotzfornecedor!$B:$B),""))</f>
        <v>INVENT SOFTWARE LTDA</v>
      </c>
      <c r="K12" t="str">
        <f>IF($A12="","",IFERROR(_xlfn.XLOOKUP($F12,dotzpacote!$A:$A,dotzpacote!$D:$D),""))</f>
        <v>IT &amp; Telecom</v>
      </c>
      <c r="L12" s="6">
        <f t="shared" si="0"/>
        <v>46143</v>
      </c>
      <c r="M12" t="str">
        <f t="shared" si="1"/>
        <v>Dotz</v>
      </c>
      <c r="N12" t="str">
        <f>IF($A12="","",IFERROR(_xlfn.XLOOKUP($F12,dotzpacote!$A:$A,dotzpacote!$B:$B),""))</f>
        <v>Licenças</v>
      </c>
    </row>
    <row r="13" spans="1:14" x14ac:dyDescent="0.35">
      <c r="A13" s="2">
        <v>46172</v>
      </c>
      <c r="B13">
        <v>16745</v>
      </c>
      <c r="C13" t="s">
        <v>10</v>
      </c>
      <c r="D13">
        <v>16745</v>
      </c>
      <c r="E13" t="s">
        <v>108</v>
      </c>
      <c r="F13">
        <v>3313030</v>
      </c>
      <c r="G13" t="s">
        <v>62</v>
      </c>
      <c r="H13" s="1">
        <v>-21404.25</v>
      </c>
      <c r="I13" s="1">
        <v>-359940.49</v>
      </c>
      <c r="J13" t="str">
        <f>IF($A13="","",IFERROR(_xlfn.XLOOKUP($E13,dotzfornecedor!$A:$A,dotzfornecedor!$B:$B),""))</f>
        <v>MOSS, MUZZI, FALCAO, MASSOTE E WERNECK ADVOGADOS ASSOCIADOS</v>
      </c>
      <c r="K13" t="str">
        <f>IF($A13="","",IFERROR(_xlfn.XLOOKUP($F13,dotzpacote!$A:$A,dotzpacote!$D:$D),""))</f>
        <v>Services</v>
      </c>
      <c r="L13" s="6">
        <f t="shared" si="0"/>
        <v>46143</v>
      </c>
      <c r="M13" t="str">
        <f t="shared" si="1"/>
        <v>Dotz</v>
      </c>
      <c r="N13" t="str">
        <f>IF($A13="","",IFERROR(_xlfn.XLOOKUP($F13,dotzpacote!$A:$A,dotzpacote!$B:$B),""))</f>
        <v>Assessoria Jurídica</v>
      </c>
    </row>
    <row r="14" spans="1:14" x14ac:dyDescent="0.35">
      <c r="J14" t="str">
        <f>IF($A14="","",IFERROR(_xlfn.XLOOKUP($E14,dotzfornecedor!$A:$A,dotzfornecedor!$B:$B),""))</f>
        <v/>
      </c>
      <c r="K14" t="str">
        <f>IF($A14="","",IFERROR(_xlfn.XLOOKUP($F14,dotzpacote!$A:$A,dotzpacote!$D:$D),""))</f>
        <v/>
      </c>
      <c r="L14" s="6" t="str">
        <f t="shared" si="0"/>
        <v/>
      </c>
      <c r="M14" t="str">
        <f t="shared" si="1"/>
        <v/>
      </c>
      <c r="N14" t="str">
        <f>IF($A14="","",IFERROR(_xlfn.XLOOKUP($F14,dotzpacote!$A:$A,dotzpacote!$B:$B),""))</f>
        <v/>
      </c>
    </row>
    <row r="15" spans="1:14" x14ac:dyDescent="0.35">
      <c r="J15" t="str">
        <f>IF($A15="","",IFERROR(_xlfn.XLOOKUP($E15,dotzfornecedor!$A:$A,dotzfornecedor!$B:$B),""))</f>
        <v/>
      </c>
      <c r="K15" t="str">
        <f>IF($A15="","",IFERROR(_xlfn.XLOOKUP($F15,dotzpacote!$A:$A,dotzpacote!$D:$D),""))</f>
        <v/>
      </c>
      <c r="L15" s="6" t="str">
        <f t="shared" si="0"/>
        <v/>
      </c>
      <c r="M15" t="str">
        <f t="shared" si="1"/>
        <v/>
      </c>
      <c r="N15" t="str">
        <f>IF($A15="","",IFERROR(_xlfn.XLOOKUP($F15,dotzpacote!$A:$A,dotzpacote!$B:$B),""))</f>
        <v/>
      </c>
    </row>
    <row r="16" spans="1:14" x14ac:dyDescent="0.35">
      <c r="J16" t="str">
        <f>IF($A16="","",IFERROR(_xlfn.XLOOKUP($E16,dotzfornecedor!$A:$A,dotzfornecedor!$B:$B),""))</f>
        <v/>
      </c>
      <c r="K16" t="str">
        <f>IF($A16="","",IFERROR(_xlfn.XLOOKUP($F16,dotzpacote!$A:$A,dotzpacote!$D:$D),""))</f>
        <v/>
      </c>
      <c r="L16" s="6" t="str">
        <f t="shared" si="0"/>
        <v/>
      </c>
      <c r="M16" t="str">
        <f t="shared" si="1"/>
        <v/>
      </c>
      <c r="N16" t="str">
        <f>IF($A16="","",IFERROR(_xlfn.XLOOKUP($F16,dotzpacote!$A:$A,dotzpacote!$B:$B),""))</f>
        <v/>
      </c>
    </row>
    <row r="17" spans="10:14" x14ac:dyDescent="0.35">
      <c r="J17" t="str">
        <f>IF($A17="","",IFERROR(_xlfn.XLOOKUP($E17,dotzfornecedor!$A:$A,dotzfornecedor!$B:$B),""))</f>
        <v/>
      </c>
      <c r="K17" t="str">
        <f>IF($A17="","",IFERROR(_xlfn.XLOOKUP($F17,dotzpacote!$A:$A,dotzpacote!$D:$D),""))</f>
        <v/>
      </c>
      <c r="L17" s="6" t="str">
        <f t="shared" si="0"/>
        <v/>
      </c>
      <c r="M17" t="str">
        <f t="shared" si="1"/>
        <v/>
      </c>
      <c r="N17" t="str">
        <f>IF($A17="","",IFERROR(_xlfn.XLOOKUP($F17,dotzpacote!$A:$A,dotzpacote!$B:$B),""))</f>
        <v/>
      </c>
    </row>
    <row r="18" spans="10:14" x14ac:dyDescent="0.35">
      <c r="J18" t="str">
        <f>IF($A18="","",IFERROR(_xlfn.XLOOKUP($E18,dotzfornecedor!$A:$A,dotzfornecedor!$B:$B),""))</f>
        <v/>
      </c>
      <c r="K18" t="str">
        <f>IF($A18="","",IFERROR(_xlfn.XLOOKUP($F18,dotzpacote!$A:$A,dotzpacote!$D:$D),""))</f>
        <v/>
      </c>
      <c r="L18" s="6" t="str">
        <f t="shared" si="0"/>
        <v/>
      </c>
      <c r="M18" t="str">
        <f t="shared" si="1"/>
        <v/>
      </c>
      <c r="N18" t="str">
        <f>IF($A18="","",IFERROR(_xlfn.XLOOKUP($F18,dotzpacote!$A:$A,dotzpacote!$B:$B),""))</f>
        <v/>
      </c>
    </row>
    <row r="19" spans="10:14" x14ac:dyDescent="0.35">
      <c r="J19" t="str">
        <f>IF($A19="","",IFERROR(_xlfn.XLOOKUP($E19,dotzfornecedor!$A:$A,dotzfornecedor!$B:$B),""))</f>
        <v/>
      </c>
      <c r="K19" t="str">
        <f>IF($A19="","",IFERROR(_xlfn.XLOOKUP($F19,dotzpacote!$A:$A,dotzpacote!$D:$D),""))</f>
        <v/>
      </c>
      <c r="L19" s="6" t="str">
        <f t="shared" si="0"/>
        <v/>
      </c>
      <c r="M19" t="str">
        <f t="shared" si="1"/>
        <v/>
      </c>
      <c r="N19" t="str">
        <f>IF($A19="","",IFERROR(_xlfn.XLOOKUP($F19,dotzpacote!$A:$A,dotzpacote!$B:$B),""))</f>
        <v/>
      </c>
    </row>
    <row r="20" spans="10:14" x14ac:dyDescent="0.35">
      <c r="J20" t="str">
        <f>IF($A20="","",IFERROR(_xlfn.XLOOKUP($E20,dotzfornecedor!$A:$A,dotzfornecedor!$B:$B),""))</f>
        <v/>
      </c>
      <c r="K20" t="str">
        <f>IF($A20="","",IFERROR(_xlfn.XLOOKUP($F20,dotzpacote!$A:$A,dotzpacote!$D:$D),""))</f>
        <v/>
      </c>
      <c r="L20" s="6" t="str">
        <f t="shared" si="0"/>
        <v/>
      </c>
      <c r="M20" t="str">
        <f t="shared" si="1"/>
        <v/>
      </c>
      <c r="N20" t="str">
        <f>IF($A20="","",IFERROR(_xlfn.XLOOKUP($F20,dotzpacote!$A:$A,dotzpacote!$B:$B),""))</f>
        <v/>
      </c>
    </row>
    <row r="21" spans="10:14" x14ac:dyDescent="0.35">
      <c r="J21" t="str">
        <f>IF($A21="","",IFERROR(_xlfn.XLOOKUP($E21,dotzfornecedor!$A:$A,dotzfornecedor!$B:$B),""))</f>
        <v/>
      </c>
      <c r="K21" t="str">
        <f>IF($A21="","",IFERROR(_xlfn.XLOOKUP($F21,dotzpacote!$A:$A,dotzpacote!$D:$D),""))</f>
        <v/>
      </c>
      <c r="L21" s="6" t="str">
        <f t="shared" si="0"/>
        <v/>
      </c>
      <c r="M21" t="str">
        <f t="shared" si="1"/>
        <v/>
      </c>
      <c r="N21" t="str">
        <f>IF($A21="","",IFERROR(_xlfn.XLOOKUP($F21,dotzpacote!$A:$A,dotzpacote!$B:$B),""))</f>
        <v/>
      </c>
    </row>
    <row r="22" spans="10:14" x14ac:dyDescent="0.35">
      <c r="J22" t="str">
        <f>IF($A22="","",IFERROR(_xlfn.XLOOKUP($E22,dotzfornecedor!$A:$A,dotzfornecedor!$B:$B),""))</f>
        <v/>
      </c>
      <c r="K22" t="str">
        <f>IF($A22="","",IFERROR(_xlfn.XLOOKUP($F22,dotzpacote!$A:$A,dotzpacote!$D:$D),""))</f>
        <v/>
      </c>
      <c r="L22" s="6" t="str">
        <f t="shared" si="0"/>
        <v/>
      </c>
      <c r="M22" t="str">
        <f t="shared" si="1"/>
        <v/>
      </c>
      <c r="N22" t="str">
        <f>IF($A22="","",IFERROR(_xlfn.XLOOKUP($F22,dotzpacote!$A:$A,dotzpacote!$B:$B),""))</f>
        <v/>
      </c>
    </row>
    <row r="23" spans="10:14" x14ac:dyDescent="0.35">
      <c r="J23" t="str">
        <f>IF($A23="","",IFERROR(_xlfn.XLOOKUP($E23,dotzfornecedor!$A:$A,dotzfornecedor!$B:$B),""))</f>
        <v/>
      </c>
      <c r="K23" t="str">
        <f>IF($A23="","",IFERROR(_xlfn.XLOOKUP($F23,dotzpacote!$A:$A,dotzpacote!$D:$D),""))</f>
        <v/>
      </c>
      <c r="L23" s="6" t="str">
        <f t="shared" si="0"/>
        <v/>
      </c>
      <c r="M23" t="str">
        <f t="shared" si="1"/>
        <v/>
      </c>
      <c r="N23" t="str">
        <f>IF($A23="","",IFERROR(_xlfn.XLOOKUP($F23,dotzpacote!$A:$A,dotzpacote!$B:$B),""))</f>
        <v/>
      </c>
    </row>
    <row r="24" spans="10:14" x14ac:dyDescent="0.35">
      <c r="J24" t="str">
        <f>IF($A24="","",IFERROR(_xlfn.XLOOKUP($E24,dotzfornecedor!$A:$A,dotzfornecedor!$B:$B),""))</f>
        <v/>
      </c>
      <c r="K24" t="str">
        <f>IF($A24="","",IFERROR(_xlfn.XLOOKUP($F24,dotzpacote!$A:$A,dotzpacote!$D:$D),""))</f>
        <v/>
      </c>
      <c r="L24" s="6" t="str">
        <f t="shared" si="0"/>
        <v/>
      </c>
      <c r="M24" t="str">
        <f t="shared" si="1"/>
        <v/>
      </c>
      <c r="N24" t="str">
        <f>IF($A24="","",IFERROR(_xlfn.XLOOKUP($F24,dotzpacote!$A:$A,dotzpacote!$B:$B),""))</f>
        <v/>
      </c>
    </row>
    <row r="25" spans="10:14" x14ac:dyDescent="0.35">
      <c r="J25" t="str">
        <f>IF($A25="","",IFERROR(_xlfn.XLOOKUP($E25,dotzfornecedor!$A:$A,dotzfornecedor!$B:$B),""))</f>
        <v/>
      </c>
      <c r="K25" t="str">
        <f>IF($A25="","",IFERROR(_xlfn.XLOOKUP($F25,dotzpacote!$A:$A,dotzpacote!$D:$D),""))</f>
        <v/>
      </c>
      <c r="L25" s="6" t="str">
        <f t="shared" si="0"/>
        <v/>
      </c>
      <c r="M25" t="str">
        <f t="shared" si="1"/>
        <v/>
      </c>
      <c r="N25" t="str">
        <f>IF($A25="","",IFERROR(_xlfn.XLOOKUP($F25,dotzpacote!$A:$A,dotzpacote!$B:$B),""))</f>
        <v/>
      </c>
    </row>
    <row r="26" spans="10:14" x14ac:dyDescent="0.35">
      <c r="J26" t="str">
        <f>IF($A26="","",IFERROR(_xlfn.XLOOKUP($E26,dotzfornecedor!$A:$A,dotzfornecedor!$B:$B),""))</f>
        <v/>
      </c>
      <c r="K26" t="str">
        <f>IF($A26="","",IFERROR(_xlfn.XLOOKUP($F26,dotzpacote!$A:$A,dotzpacote!$D:$D),""))</f>
        <v/>
      </c>
      <c r="L26" s="6" t="str">
        <f t="shared" si="0"/>
        <v/>
      </c>
      <c r="M26" t="str">
        <f t="shared" si="1"/>
        <v/>
      </c>
      <c r="N26" t="str">
        <f>IF($A26="","",IFERROR(_xlfn.XLOOKUP($F26,dotzpacote!$A:$A,dotzpacote!$B:$B),""))</f>
        <v/>
      </c>
    </row>
    <row r="27" spans="10:14" x14ac:dyDescent="0.35">
      <c r="J27" t="str">
        <f>IF($A27="","",IFERROR(_xlfn.XLOOKUP($E27,dotzfornecedor!$A:$A,dotzfornecedor!$B:$B),""))</f>
        <v/>
      </c>
      <c r="K27" t="str">
        <f>IF($A27="","",IFERROR(_xlfn.XLOOKUP($F27,dotzpacote!$A:$A,dotzpacote!$D:$D),""))</f>
        <v/>
      </c>
      <c r="L27" s="6" t="str">
        <f t="shared" si="0"/>
        <v/>
      </c>
      <c r="M27" t="str">
        <f t="shared" si="1"/>
        <v/>
      </c>
      <c r="N27" t="str">
        <f>IF($A27="","",IFERROR(_xlfn.XLOOKUP($F27,dotzpacote!$A:$A,dotzpacote!$B:$B),""))</f>
        <v/>
      </c>
    </row>
    <row r="28" spans="10:14" x14ac:dyDescent="0.35">
      <c r="J28" t="str">
        <f>IF($A28="","",IFERROR(_xlfn.XLOOKUP($E28,dotzfornecedor!$A:$A,dotzfornecedor!$B:$B),""))</f>
        <v/>
      </c>
      <c r="K28" t="str">
        <f>IF($A28="","",IFERROR(_xlfn.XLOOKUP($F28,dotzpacote!$A:$A,dotzpacote!$D:$D),""))</f>
        <v/>
      </c>
      <c r="L28" s="6" t="str">
        <f t="shared" si="0"/>
        <v/>
      </c>
      <c r="M28" t="str">
        <f t="shared" si="1"/>
        <v/>
      </c>
      <c r="N28" t="str">
        <f>IF($A28="","",IFERROR(_xlfn.XLOOKUP($F28,dotzpacote!$A:$A,dotzpacote!$B:$B),""))</f>
        <v/>
      </c>
    </row>
    <row r="29" spans="10:14" x14ac:dyDescent="0.35">
      <c r="J29" t="str">
        <f>IF($A29="","",IFERROR(_xlfn.XLOOKUP($E29,dotzfornecedor!$A:$A,dotzfornecedor!$B:$B),""))</f>
        <v/>
      </c>
      <c r="K29" t="str">
        <f>IF($A29="","",IFERROR(_xlfn.XLOOKUP($F29,dotzpacote!$A:$A,dotzpacote!$D:$D),""))</f>
        <v/>
      </c>
      <c r="L29" s="6" t="str">
        <f t="shared" si="0"/>
        <v/>
      </c>
      <c r="M29" t="str">
        <f t="shared" si="1"/>
        <v/>
      </c>
      <c r="N29" t="str">
        <f>IF($A29="","",IFERROR(_xlfn.XLOOKUP($F29,dotzpacote!$A:$A,dotzpacote!$B:$B),""))</f>
        <v/>
      </c>
    </row>
    <row r="30" spans="10:14" x14ac:dyDescent="0.35">
      <c r="J30" t="str">
        <f>IF($A30="","",IFERROR(_xlfn.XLOOKUP($E30,dotzfornecedor!$A:$A,dotzfornecedor!$B:$B),""))</f>
        <v/>
      </c>
      <c r="K30" t="str">
        <f>IF($A30="","",IFERROR(_xlfn.XLOOKUP($F30,dotzpacote!$A:$A,dotzpacote!$D:$D),""))</f>
        <v/>
      </c>
      <c r="L30" s="6" t="str">
        <f t="shared" si="0"/>
        <v/>
      </c>
      <c r="M30" t="str">
        <f t="shared" si="1"/>
        <v/>
      </c>
      <c r="N30" t="str">
        <f>IF($A30="","",IFERROR(_xlfn.XLOOKUP($F30,dotzpacote!$A:$A,dotzpacote!$B:$B),""))</f>
        <v/>
      </c>
    </row>
    <row r="31" spans="10:14" x14ac:dyDescent="0.35">
      <c r="J31" t="str">
        <f>IF($A31="","",IFERROR(_xlfn.XLOOKUP($E31,dotzfornecedor!$A:$A,dotzfornecedor!$B:$B),""))</f>
        <v/>
      </c>
      <c r="K31" t="str">
        <f>IF($A31="","",IFERROR(_xlfn.XLOOKUP($F31,dotzpacote!$A:$A,dotzpacote!$D:$D),""))</f>
        <v/>
      </c>
      <c r="L31" s="6" t="str">
        <f t="shared" si="0"/>
        <v/>
      </c>
      <c r="M31" t="str">
        <f t="shared" si="1"/>
        <v/>
      </c>
      <c r="N31" t="str">
        <f>IF($A31="","",IFERROR(_xlfn.XLOOKUP($F31,dotzpacote!$A:$A,dotzpacote!$B:$B),""))</f>
        <v/>
      </c>
    </row>
    <row r="32" spans="10:14" x14ac:dyDescent="0.35">
      <c r="J32" t="str">
        <f>IF($A32="","",IFERROR(_xlfn.XLOOKUP($E32,dotzfornecedor!$A:$A,dotzfornecedor!$B:$B),""))</f>
        <v/>
      </c>
      <c r="K32" t="str">
        <f>IF($A32="","",IFERROR(_xlfn.XLOOKUP($F32,dotzpacote!$A:$A,dotzpacote!$D:$D),""))</f>
        <v/>
      </c>
      <c r="L32" s="6" t="str">
        <f t="shared" si="0"/>
        <v/>
      </c>
      <c r="M32" t="str">
        <f t="shared" si="1"/>
        <v/>
      </c>
      <c r="N32" t="str">
        <f>IF($A32="","",IFERROR(_xlfn.XLOOKUP($F32,dotzpacote!$A:$A,dotzpacote!$B:$B),""))</f>
        <v/>
      </c>
    </row>
    <row r="33" spans="10:14" x14ac:dyDescent="0.35">
      <c r="J33" t="str">
        <f>IF($A33="","",IFERROR(_xlfn.XLOOKUP($E33,dotzfornecedor!$A:$A,dotzfornecedor!$B:$B),""))</f>
        <v/>
      </c>
      <c r="K33" t="str">
        <f>IF($A33="","",IFERROR(_xlfn.XLOOKUP($F33,dotzpacote!$A:$A,dotzpacote!$D:$D),""))</f>
        <v/>
      </c>
      <c r="L33" s="6" t="str">
        <f t="shared" si="0"/>
        <v/>
      </c>
      <c r="M33" t="str">
        <f t="shared" si="1"/>
        <v/>
      </c>
      <c r="N33" t="str">
        <f>IF($A33="","",IFERROR(_xlfn.XLOOKUP($F33,dotzpacote!$A:$A,dotzpacote!$B:$B),""))</f>
        <v/>
      </c>
    </row>
    <row r="34" spans="10:14" x14ac:dyDescent="0.35">
      <c r="J34" t="str">
        <f>IF($A34="","",IFERROR(_xlfn.XLOOKUP($E34,dotzfornecedor!$A:$A,dotzfornecedor!$B:$B),""))</f>
        <v/>
      </c>
      <c r="K34" t="str">
        <f>IF($A34="","",IFERROR(_xlfn.XLOOKUP($F34,dotzpacote!$A:$A,dotzpacote!$D:$D),""))</f>
        <v/>
      </c>
      <c r="L34" s="6" t="str">
        <f t="shared" si="0"/>
        <v/>
      </c>
      <c r="M34" t="str">
        <f t="shared" si="1"/>
        <v/>
      </c>
      <c r="N34" t="str">
        <f>IF($A34="","",IFERROR(_xlfn.XLOOKUP($F34,dotzpacote!$A:$A,dotzpacote!$B:$B),""))</f>
        <v/>
      </c>
    </row>
    <row r="35" spans="10:14" x14ac:dyDescent="0.35">
      <c r="J35" t="str">
        <f>IF($A35="","",IFERROR(_xlfn.XLOOKUP($E35,dotzfornecedor!$A:$A,dotzfornecedor!$B:$B),""))</f>
        <v/>
      </c>
      <c r="K35" t="str">
        <f>IF($A35="","",IFERROR(_xlfn.XLOOKUP($F35,dotzpacote!$A:$A,dotzpacote!$D:$D),""))</f>
        <v/>
      </c>
      <c r="L35" s="6" t="str">
        <f t="shared" si="0"/>
        <v/>
      </c>
      <c r="M35" t="str">
        <f t="shared" si="1"/>
        <v/>
      </c>
      <c r="N35" t="str">
        <f>IF($A35="","",IFERROR(_xlfn.XLOOKUP($F35,dotzpacote!$A:$A,dotzpacote!$B:$B),""))</f>
        <v/>
      </c>
    </row>
    <row r="36" spans="10:14" x14ac:dyDescent="0.35">
      <c r="J36" t="str">
        <f>IF($A36="","",IFERROR(_xlfn.XLOOKUP($E36,dotzfornecedor!$A:$A,dotzfornecedor!$B:$B),""))</f>
        <v/>
      </c>
      <c r="K36" t="str">
        <f>IF($A36="","",IFERROR(_xlfn.XLOOKUP($F36,dotzpacote!$A:$A,dotzpacote!$D:$D),""))</f>
        <v/>
      </c>
      <c r="L36" s="6" t="str">
        <f t="shared" si="0"/>
        <v/>
      </c>
      <c r="M36" t="str">
        <f t="shared" si="1"/>
        <v/>
      </c>
      <c r="N36" t="str">
        <f>IF($A36="","",IFERROR(_xlfn.XLOOKUP($F36,dotzpacote!$A:$A,dotzpacote!$B:$B),""))</f>
        <v/>
      </c>
    </row>
    <row r="37" spans="10:14" x14ac:dyDescent="0.35">
      <c r="J37" t="str">
        <f>IF($A37="","",IFERROR(_xlfn.XLOOKUP($E37,dotzfornecedor!$A:$A,dotzfornecedor!$B:$B),""))</f>
        <v/>
      </c>
      <c r="K37" t="str">
        <f>IF($A37="","",IFERROR(_xlfn.XLOOKUP($F37,dotzpacote!$A:$A,dotzpacote!$D:$D),""))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IF($A37="","",IFERROR(_xlfn.XLOOKUP($F37,dotzpacote!$A:$A,dotzpacote!$B:$B),""))</f>
        <v/>
      </c>
    </row>
    <row r="38" spans="10:14" x14ac:dyDescent="0.35">
      <c r="J38" t="str">
        <f>IF($A38="","",IFERROR(_xlfn.XLOOKUP($E38,dotzfornecedor!$A:$A,dotzfornecedor!$B:$B),""))</f>
        <v/>
      </c>
      <c r="K38" t="str">
        <f>IF($A38="","",IFERROR(_xlfn.XLOOKUP($F38,dotzpacote!$A:$A,dotzpacote!$D:$D),""))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IF($A38="","",IFERROR(_xlfn.XLOOKUP($F38,dotzpacote!$A:$A,dotzpacote!$B:$B),""))</f>
        <v/>
      </c>
    </row>
    <row r="39" spans="10:14" x14ac:dyDescent="0.35">
      <c r="J39" t="str">
        <f>IF($A39="","",IFERROR(_xlfn.XLOOKUP($E39,dotzfornecedor!$A:$A,dotzfornecedor!$B:$B),""))</f>
        <v/>
      </c>
      <c r="K39" t="str">
        <f>IF($A39="","",IFERROR(_xlfn.XLOOKUP($F39,dotzpacote!$A:$A,dotzpacote!$D:$D),""))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IF($A39="","",IFERROR(_xlfn.XLOOKUP($F39,dotzpacote!$A:$A,dotzpacote!$B:$B),""))</f>
        <v/>
      </c>
    </row>
    <row r="40" spans="10:14" x14ac:dyDescent="0.35">
      <c r="J40" t="str">
        <f>IF($A40="","",IFERROR(_xlfn.XLOOKUP($E40,dotzfornecedor!$A:$A,dotzfornecedor!$B:$B),""))</f>
        <v/>
      </c>
      <c r="K40" t="str">
        <f>IF($A40="","",IFERROR(_xlfn.XLOOKUP($F40,dotzpacote!$A:$A,dotzpacote!$D:$D),""))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IF($A40="","",IFERROR(_xlfn.XLOOKUP($F40,dotzpacote!$A:$A,dotzpacote!$B:$B),""))</f>
        <v/>
      </c>
    </row>
    <row r="41" spans="10:14" x14ac:dyDescent="0.35">
      <c r="J41" t="str">
        <f>IF($A41="","",IFERROR(_xlfn.XLOOKUP($E41,dotzfornecedor!$A:$A,dotzfornecedor!$B:$B),""))</f>
        <v/>
      </c>
      <c r="K41" t="str">
        <f>IF($A41="","",IFERROR(_xlfn.XLOOKUP($F41,dotzpacote!$A:$A,dotzpacote!$D:$D),""))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IF($A41="","",IFERROR(_xlfn.XLOOKUP($F41,dotzpacote!$A:$A,dotzpacote!$B:$B),""))</f>
        <v/>
      </c>
    </row>
    <row r="42" spans="10:14" x14ac:dyDescent="0.35">
      <c r="J42" t="str">
        <f>IF($A42="","",IFERROR(_xlfn.XLOOKUP($E42,dotzfornecedor!$A:$A,dotzfornecedor!$B:$B),""))</f>
        <v/>
      </c>
      <c r="K42" t="str">
        <f>IF($A42="","",IFERROR(_xlfn.XLOOKUP($F42,dotzpacote!$A:$A,dotzpacote!$D:$D),""))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IF($A42="","",IFERROR(_xlfn.XLOOKUP($F42,dotzpacote!$A:$A,dotzpacote!$B:$B),""))</f>
        <v/>
      </c>
    </row>
    <row r="43" spans="10:14" x14ac:dyDescent="0.35">
      <c r="J43" t="str">
        <f>IF($A43="","",IFERROR(_xlfn.XLOOKUP($E43,dotzfornecedor!$A:$A,dotzfornecedor!$B:$B),""))</f>
        <v/>
      </c>
      <c r="K43" t="str">
        <f>IF($A43="","",IFERROR(_xlfn.XLOOKUP($F43,dotzpacote!$A:$A,dotzpacote!$D:$D),""))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IF($A43="","",IFERROR(_xlfn.XLOOKUP($F43,dotzpacote!$A:$A,dotzpacote!$B:$B),""))</f>
        <v/>
      </c>
    </row>
    <row r="44" spans="10:14" x14ac:dyDescent="0.35">
      <c r="J44" t="str">
        <f>IF($A44="","",IFERROR(_xlfn.XLOOKUP($E44,dotzfornecedor!$A:$A,dotzfornecedor!$B:$B),""))</f>
        <v/>
      </c>
      <c r="K44" t="str">
        <f>IF($A44="","",IFERROR(_xlfn.XLOOKUP($F44,dotzpacote!$A:$A,dotzpacote!$D:$D),""))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IF($A44="","",IFERROR(_xlfn.XLOOKUP($F44,dotzpacote!$A:$A,dotzpacote!$B:$B),""))</f>
        <v/>
      </c>
    </row>
    <row r="45" spans="10:14" x14ac:dyDescent="0.35">
      <c r="J45" t="str">
        <f>IF($A45="","",IFERROR(_xlfn.XLOOKUP($E45,dotzfornecedor!$A:$A,dotzfornecedor!$B:$B),""))</f>
        <v/>
      </c>
      <c r="K45" t="str">
        <f>IF($A45="","",IFERROR(_xlfn.XLOOKUP($F45,dotzpacote!$A:$A,dotzpacote!$D:$D),""))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IF($A45="","",IFERROR(_xlfn.XLOOKUP($F45,dotzpacote!$A:$A,dotzpacote!$B:$B),""))</f>
        <v/>
      </c>
    </row>
    <row r="46" spans="10:14" x14ac:dyDescent="0.35">
      <c r="J46" t="str">
        <f>IF($A46="","",IFERROR(_xlfn.XLOOKUP($E46,dotzfornecedor!$A:$A,dotzfornecedor!$B:$B),""))</f>
        <v/>
      </c>
      <c r="K46" t="str">
        <f>IF($A46="","",IFERROR(_xlfn.XLOOKUP($F46,dotzpacote!$A:$A,dotzpacote!$D:$D),""))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IF($A46="","",IFERROR(_xlfn.XLOOKUP($F46,dotzpacote!$A:$A,dotzpacote!$B:$B),""))</f>
        <v/>
      </c>
    </row>
    <row r="47" spans="10:14" x14ac:dyDescent="0.35">
      <c r="J47" t="str">
        <f>IF($A47="","",IFERROR(_xlfn.XLOOKUP($E47,dotzfornecedor!$A:$A,dotzfornecedor!$B:$B),""))</f>
        <v/>
      </c>
      <c r="K47" t="str">
        <f>IF($A47="","",IFERROR(_xlfn.XLOOKUP($F47,dotzpacote!$A:$A,dotzpacote!$D:$D),""))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IF($A47="","",IFERROR(_xlfn.XLOOKUP($F47,dotzpacote!$A:$A,dotzpacote!$B:$B),""))</f>
        <v/>
      </c>
    </row>
    <row r="48" spans="10:14" x14ac:dyDescent="0.35">
      <c r="J48" t="str">
        <f>IF($A48="","",IFERROR(_xlfn.XLOOKUP($E48,dotzfornecedor!$A:$A,dotzfornecedor!$B:$B),""))</f>
        <v/>
      </c>
      <c r="K48" t="str">
        <f>IF($A48="","",IFERROR(_xlfn.XLOOKUP($F48,dotzpacote!$A:$A,dotzpacote!$D:$D),""))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IF($A48="","",IFERROR(_xlfn.XLOOKUP($F48,dotzpacote!$A:$A,dotzpacote!$B:$B),""))</f>
        <v/>
      </c>
    </row>
    <row r="49" spans="10:14" x14ac:dyDescent="0.35">
      <c r="J49" t="str">
        <f>IF($A49="","",IFERROR(_xlfn.XLOOKUP($E49,dotzfornecedor!$A:$A,dotzfornecedor!$B:$B),""))</f>
        <v/>
      </c>
      <c r="K49" t="str">
        <f>IF($A49="","",IFERROR(_xlfn.XLOOKUP($F49,dotzpacote!$A:$A,dotzpacote!$D:$D),""))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IF($A49="","",IFERROR(_xlfn.XLOOKUP($F49,dotzpacote!$A:$A,dotzpacote!$B:$B),""))</f>
        <v/>
      </c>
    </row>
    <row r="50" spans="10:14" x14ac:dyDescent="0.35">
      <c r="J50" t="str">
        <f>IF($A50="","",IFERROR(_xlfn.XLOOKUP($E50,dotzfornecedor!$A:$A,dotzfornecedor!$B:$B),""))</f>
        <v/>
      </c>
      <c r="K50" t="str">
        <f>IF($A50="","",IFERROR(_xlfn.XLOOKUP($F50,dotzpacote!$A:$A,dotzpacote!$D:$D),""))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IF($A50="","",IFERROR(_xlfn.XLOOKUP($F50,dotzpacote!$A:$A,dotzpacote!$B:$B),""))</f>
        <v/>
      </c>
    </row>
    <row r="51" spans="10:14" x14ac:dyDescent="0.35">
      <c r="J51" t="str">
        <f>IF($A51="","",IFERROR(_xlfn.XLOOKUP($E51,dotzfornecedor!$A:$A,dotzfornecedor!$B:$B),""))</f>
        <v/>
      </c>
      <c r="K51" t="str">
        <f>IF($A51="","",IFERROR(_xlfn.XLOOKUP($F51,dotzpacote!$A:$A,dotzpacote!$D:$D),""))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IF($A51="","",IFERROR(_xlfn.XLOOKUP($F51,dotzpacote!$A:$A,dotzpacote!$B:$B),""))</f>
        <v/>
      </c>
    </row>
    <row r="52" spans="10:14" x14ac:dyDescent="0.35">
      <c r="J52" t="str">
        <f>IF($A52="","",IFERROR(_xlfn.XLOOKUP($E52,dotzfornecedor!$A:$A,dotzfornecedor!$B:$B),""))</f>
        <v/>
      </c>
      <c r="K52" t="str">
        <f>IF($A52="","",IFERROR(_xlfn.XLOOKUP($F52,dotzpacote!$A:$A,dotzpacote!$D:$D),""))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IF($A52="","",IFERROR(_xlfn.XLOOKUP($F52,dotzpacote!$A:$A,dotzpacote!$B:$B),""))</f>
        <v/>
      </c>
    </row>
    <row r="53" spans="10:14" x14ac:dyDescent="0.35">
      <c r="J53" t="str">
        <f>IF($A53="","",IFERROR(_xlfn.XLOOKUP($E53,dotzfornecedor!$A:$A,dotzfornecedor!$B:$B),""))</f>
        <v/>
      </c>
      <c r="K53" t="str">
        <f>IF($A53="","",IFERROR(_xlfn.XLOOKUP($F53,dotzpacote!$A:$A,dotzpacote!$D:$D),""))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IF($A53="","",IFERROR(_xlfn.XLOOKUP($F53,dotzpacote!$A:$A,dotzpacote!$B:$B),""))</f>
        <v/>
      </c>
    </row>
    <row r="54" spans="10:14" x14ac:dyDescent="0.35">
      <c r="J54" t="str">
        <f>IF($A54="","",IFERROR(_xlfn.XLOOKUP($E54,dotzfornecedor!$A:$A,dotzfornecedor!$B:$B),""))</f>
        <v/>
      </c>
      <c r="K54" t="str">
        <f>IF($A54="","",IFERROR(_xlfn.XLOOKUP($F54,dotzpacote!$A:$A,dotzpacote!$D:$D),""))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IF($A54="","",IFERROR(_xlfn.XLOOKUP($F54,dotzpacote!$A:$A,dotzpacote!$B:$B),""))</f>
        <v/>
      </c>
    </row>
    <row r="55" spans="10:14" x14ac:dyDescent="0.35">
      <c r="J55" t="str">
        <f>IF($A55="","",IFERROR(_xlfn.XLOOKUP($E55,dotzfornecedor!$A:$A,dotzfornecedor!$B:$B),""))</f>
        <v/>
      </c>
      <c r="K55" t="str">
        <f>IF($A55="","",IFERROR(_xlfn.XLOOKUP($F55,dotzpacote!$A:$A,dotzpacote!$D:$D),""))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IF($A55="","",IFERROR(_xlfn.XLOOKUP($F55,dotzpacote!$A:$A,dotzpacote!$B:$B),""))</f>
        <v/>
      </c>
    </row>
    <row r="56" spans="10:14" x14ac:dyDescent="0.35">
      <c r="J56" t="str">
        <f>IF($A56="","",IFERROR(_xlfn.XLOOKUP($E56,dotzfornecedor!$A:$A,dotzfornecedor!$B:$B),""))</f>
        <v/>
      </c>
      <c r="K56" t="str">
        <f>IF($A56="","",IFERROR(_xlfn.XLOOKUP($F56,dotzpacote!$A:$A,dotzpacote!$D:$D),""))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IF($A56="","",IFERROR(_xlfn.XLOOKUP($F56,dotzpacote!$A:$A,dotzpacote!$B:$B),""))</f>
        <v/>
      </c>
    </row>
    <row r="57" spans="10:14" x14ac:dyDescent="0.35">
      <c r="J57" t="str">
        <f>IF($A57="","",IFERROR(_xlfn.XLOOKUP($E57,dotzfornecedor!$A:$A,dotzfornecedor!$B:$B),""))</f>
        <v/>
      </c>
      <c r="K57" t="str">
        <f>IF($A57="","",IFERROR(_xlfn.XLOOKUP($F57,dotzpacote!$A:$A,dotzpacote!$D:$D),""))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IF($A57="","",IFERROR(_xlfn.XLOOKUP($F57,dotzpacote!$A:$A,dotzpacote!$B:$B),""))</f>
        <v/>
      </c>
    </row>
    <row r="58" spans="10:14" x14ac:dyDescent="0.35">
      <c r="J58" t="str">
        <f>IF($A58="","",IFERROR(_xlfn.XLOOKUP($E58,dotzfornecedor!$A:$A,dotzfornecedor!$B:$B),""))</f>
        <v/>
      </c>
      <c r="K58" t="str">
        <f>IF($A58="","",IFERROR(_xlfn.XLOOKUP($F58,dotzpacote!$A:$A,dotzpacote!$D:$D),""))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IF($A58="","",IFERROR(_xlfn.XLOOKUP($F58,dotzpacote!$A:$A,dotzpacote!$B:$B),""))</f>
        <v/>
      </c>
    </row>
    <row r="59" spans="10:14" x14ac:dyDescent="0.35">
      <c r="J59" t="str">
        <f>IF($A59="","",IFERROR(_xlfn.XLOOKUP($E59,dotzfornecedor!$A:$A,dotzfornecedor!$B:$B),""))</f>
        <v/>
      </c>
      <c r="K59" t="str">
        <f>IF($A59="","",IFERROR(_xlfn.XLOOKUP($F59,dotzpacote!$A:$A,dotzpacote!$D:$D),""))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IF($A59="","",IFERROR(_xlfn.XLOOKUP($F59,dotzpacote!$A:$A,dotzpacote!$B:$B),""))</f>
        <v/>
      </c>
    </row>
    <row r="60" spans="10:14" x14ac:dyDescent="0.35">
      <c r="J60" t="str">
        <f>IF($A60="","",IFERROR(_xlfn.XLOOKUP($E60,dotzfornecedor!$A:$A,dotzfornecedor!$B:$B),""))</f>
        <v/>
      </c>
      <c r="K60" t="str">
        <f>IF($A60="","",IFERROR(_xlfn.XLOOKUP($F60,dotzpacote!$A:$A,dotzpacote!$D:$D),""))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IF($A60="","",IFERROR(_xlfn.XLOOKUP($F60,dotzpacote!$A:$A,dotzpacote!$B:$B),""))</f>
        <v/>
      </c>
    </row>
    <row r="61" spans="10:14" x14ac:dyDescent="0.35">
      <c r="J61" t="str">
        <f>IF($A61="","",IFERROR(_xlfn.XLOOKUP($E61,dotzfornecedor!$A:$A,dotzfornecedor!$B:$B),""))</f>
        <v/>
      </c>
      <c r="K61" t="str">
        <f>IF($A61="","",IFERROR(_xlfn.XLOOKUP($F61,dotzpacote!$A:$A,dotzpacote!$D:$D),""))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IF($A61="","",IFERROR(_xlfn.XLOOKUP($F61,dotzpacote!$A:$A,dotzpacote!$B:$B),""))</f>
        <v/>
      </c>
    </row>
    <row r="62" spans="10:14" x14ac:dyDescent="0.35">
      <c r="J62" t="str">
        <f>IF($A62="","",IFERROR(_xlfn.XLOOKUP($E62,dotzfornecedor!$A:$A,dotzfornecedor!$B:$B),""))</f>
        <v/>
      </c>
      <c r="K62" t="str">
        <f>IF($A62="","",IFERROR(_xlfn.XLOOKUP($F62,dotzpacote!$A:$A,dotzpacote!$D:$D),""))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IF($A62="","",IFERROR(_xlfn.XLOOKUP($F62,dotzpacote!$A:$A,dotzpacote!$B:$B),""))</f>
        <v/>
      </c>
    </row>
    <row r="63" spans="10:14" x14ac:dyDescent="0.35">
      <c r="J63" t="str">
        <f>IF($A63="","",IFERROR(_xlfn.XLOOKUP($E63,dotzfornecedor!$A:$A,dotzfornecedor!$B:$B),""))</f>
        <v/>
      </c>
      <c r="K63" t="str">
        <f>IF($A63="","",IFERROR(_xlfn.XLOOKUP($F63,dotzpacote!$A:$A,dotzpacote!$D:$D),""))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IF($A63="","",IFERROR(_xlfn.XLOOKUP($F63,dotzpacote!$A:$A,dotzpacote!$B:$B),""))</f>
        <v/>
      </c>
    </row>
    <row r="64" spans="10:14" x14ac:dyDescent="0.35">
      <c r="J64" t="str">
        <f>IF($A64="","",IFERROR(_xlfn.XLOOKUP($E64,dotzfornecedor!$A:$A,dotzfornecedor!$B:$B),""))</f>
        <v/>
      </c>
      <c r="K64" t="str">
        <f>IF($A64="","",IFERROR(_xlfn.XLOOKUP($F64,dotzpacote!$A:$A,dotzpacote!$D:$D),""))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IF($A64="","",IFERROR(_xlfn.XLOOKUP($F64,dotzpacote!$A:$A,dotzpacote!$B:$B),""))</f>
        <v/>
      </c>
    </row>
    <row r="65" spans="10:14" x14ac:dyDescent="0.35">
      <c r="J65" t="str">
        <f>IF($A65="","",IFERROR(_xlfn.XLOOKUP($E65,dotzfornecedor!$A:$A,dotzfornecedor!$B:$B),""))</f>
        <v/>
      </c>
      <c r="K65" t="str">
        <f>IF($A65="","",IFERROR(_xlfn.XLOOKUP($F65,dotzpacote!$A:$A,dotzpacote!$D:$D),""))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IF($A65="","",IFERROR(_xlfn.XLOOKUP($F65,dotzpacote!$A:$A,dotzpacote!$B:$B),""))</f>
        <v/>
      </c>
    </row>
    <row r="66" spans="10:14" x14ac:dyDescent="0.35">
      <c r="J66" t="str">
        <f>IF($A66="","",IFERROR(_xlfn.XLOOKUP($E66,dotzfornecedor!$A:$A,dotzfornecedor!$B:$B),""))</f>
        <v/>
      </c>
      <c r="K66" t="str">
        <f>IF($A66="","",IFERROR(_xlfn.XLOOKUP($F66,dotzpacote!$A:$A,dotzpacote!$D:$D),""))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IF($A66="","",IFERROR(_xlfn.XLOOKUP($F66,dotzpacote!$A:$A,dotzpacote!$B:$B),""))</f>
        <v/>
      </c>
    </row>
    <row r="67" spans="10:14" x14ac:dyDescent="0.35">
      <c r="J67" t="str">
        <f>IF($A67="","",IFERROR(_xlfn.XLOOKUP($E67,dotzfornecedor!$A:$A,dotzfornecedor!$B:$B),""))</f>
        <v/>
      </c>
      <c r="K67" t="str">
        <f>IF($A67="","",IFERROR(_xlfn.XLOOKUP($F67,dotzpacote!$A:$A,dotzpacote!$D:$D),""))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IF($A67="","",IFERROR(_xlfn.XLOOKUP($F67,dotzpacote!$A:$A,dotzpacote!$B:$B),""))</f>
        <v/>
      </c>
    </row>
    <row r="68" spans="10:14" x14ac:dyDescent="0.35">
      <c r="J68" t="str">
        <f>IF($A68="","",IFERROR(_xlfn.XLOOKUP($E68,dotzfornecedor!$A:$A,dotzfornecedor!$B:$B),""))</f>
        <v/>
      </c>
      <c r="K68" t="str">
        <f>IF($A68="","",IFERROR(_xlfn.XLOOKUP($F68,dotzpacote!$A:$A,dotzpacote!$D:$D),""))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IF($A68="","","Dotz")</f>
        <v/>
      </c>
      <c r="N68" t="str">
        <f>IF($A68="","",IFERROR(_xlfn.XLOOKUP($F68,dotzpacote!$A:$A,dotzpacote!$B:$B),""))</f>
        <v/>
      </c>
    </row>
    <row r="69" spans="10:14" x14ac:dyDescent="0.35">
      <c r="J69" t="str">
        <f>IF($A69="","",IFERROR(_xlfn.XLOOKUP($E69,dotzfornecedor!$A:$A,dotzfornecedor!$B:$B),""))</f>
        <v/>
      </c>
      <c r="K69" t="str">
        <f>IF($A69="","",IFERROR(_xlfn.XLOOKUP($F69,dotzpacote!$A:$A,dotzpacote!$D:$D),""))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IF($A69="","",IFERROR(_xlfn.XLOOKUP($F69,dotzpacote!$A:$A,dotzpacote!$B:$B),""))</f>
        <v/>
      </c>
    </row>
    <row r="70" spans="10:14" x14ac:dyDescent="0.35">
      <c r="J70" t="str">
        <f>IF($A70="","",IFERROR(_xlfn.XLOOKUP($E70,dotzfornecedor!$A:$A,dotzfornecedor!$B:$B),""))</f>
        <v/>
      </c>
      <c r="K70" t="str">
        <f>IF($A70="","",IFERROR(_xlfn.XLOOKUP($F70,dotzpacote!$A:$A,dotzpacote!$D:$D),""))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IF($A70="","",IFERROR(_xlfn.XLOOKUP($F70,dotzpacote!$A:$A,dotzpacote!$B:$B),""))</f>
        <v/>
      </c>
    </row>
    <row r="71" spans="10:14" x14ac:dyDescent="0.35">
      <c r="J71" t="str">
        <f>IF($A71="","",IFERROR(_xlfn.XLOOKUP($E71,dotzfornecedor!$A:$A,dotzfornecedor!$B:$B),""))</f>
        <v/>
      </c>
      <c r="K71" t="str">
        <f>IF($A71="","",IFERROR(_xlfn.XLOOKUP($F71,dotzpacote!$A:$A,dotzpacote!$D:$D),""))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IF($A71="","",IFERROR(_xlfn.XLOOKUP($F71,dotzpacote!$A:$A,dotzpacote!$B:$B),""))</f>
        <v/>
      </c>
    </row>
    <row r="72" spans="10:14" x14ac:dyDescent="0.35">
      <c r="J72" t="str">
        <f>IF($A72="","",IFERROR(_xlfn.XLOOKUP($E72,dotzfornecedor!$A:$A,dotzfornecedor!$B:$B),""))</f>
        <v/>
      </c>
      <c r="K72" t="str">
        <f>IF($A72="","",IFERROR(_xlfn.XLOOKUP($F72,dotzpacote!$A:$A,dotzpacote!$D:$D),""))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IF($A72="","",IFERROR(_xlfn.XLOOKUP($F72,dotzpacote!$A:$A,dotzpacote!$B:$B),""))</f>
        <v/>
      </c>
    </row>
    <row r="73" spans="10:14" x14ac:dyDescent="0.35">
      <c r="J73" t="str">
        <f>IF($A73="","",IFERROR(_xlfn.XLOOKUP($E73,dotzfornecedor!$A:$A,dotzfornecedor!$B:$B),""))</f>
        <v/>
      </c>
      <c r="K73" t="str">
        <f>IF($A73="","",IFERROR(_xlfn.XLOOKUP($F73,dotzpacote!$A:$A,dotzpacote!$D:$D),""))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IF($A73="","",IFERROR(_xlfn.XLOOKUP($F73,dotzpacote!$A:$A,dotzpacote!$B:$B),""))</f>
        <v/>
      </c>
    </row>
    <row r="74" spans="10:14" x14ac:dyDescent="0.35">
      <c r="J74" t="str">
        <f>IF($A74="","",IFERROR(_xlfn.XLOOKUP($E74,dotzfornecedor!$A:$A,dotzfornecedor!$B:$B),""))</f>
        <v/>
      </c>
      <c r="K74" t="str">
        <f>IF($A74="","",IFERROR(_xlfn.XLOOKUP($F74,dotzpacote!$A:$A,dotzpacote!$D:$D),""))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IF($A74="","",IFERROR(_xlfn.XLOOKUP($F74,dotzpacote!$A:$A,dotzpacote!$B:$B),""))</f>
        <v/>
      </c>
    </row>
    <row r="75" spans="10:14" x14ac:dyDescent="0.35">
      <c r="J75" t="str">
        <f>IF($A75="","",IFERROR(_xlfn.XLOOKUP($E75,dotzfornecedor!$A:$A,dotzfornecedor!$B:$B),""))</f>
        <v/>
      </c>
      <c r="K75" t="str">
        <f>IF($A75="","",IFERROR(_xlfn.XLOOKUP($F75,dotzpacote!$A:$A,dotzpacote!$D:$D),""))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IF($A75="","",IFERROR(_xlfn.XLOOKUP($F75,dotzpacote!$A:$A,dotzpacote!$B:$B),""))</f>
        <v/>
      </c>
    </row>
    <row r="76" spans="10:14" x14ac:dyDescent="0.35">
      <c r="J76" t="str">
        <f>IF($A76="","",IFERROR(_xlfn.XLOOKUP($E76,dotzfornecedor!$A:$A,dotzfornecedor!$B:$B),""))</f>
        <v/>
      </c>
      <c r="K76" t="str">
        <f>IF($A76="","",IFERROR(_xlfn.XLOOKUP($F76,dotzpacote!$A:$A,dotzpacote!$D:$D),""))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IF($A76="","",IFERROR(_xlfn.XLOOKUP($F76,dotzpacote!$A:$A,dotzpacote!$B:$B),""))</f>
        <v/>
      </c>
    </row>
    <row r="77" spans="10:14" x14ac:dyDescent="0.35">
      <c r="J77" t="str">
        <f>IF($A77="","",IFERROR(_xlfn.XLOOKUP($E77,dotzfornecedor!$A:$A,dotzfornecedor!$B:$B),""))</f>
        <v/>
      </c>
      <c r="K77" t="str">
        <f>IF($A77="","",IFERROR(_xlfn.XLOOKUP($F77,dotzpacote!$A:$A,dotzpacote!$D:$D),""))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IF($A77="","",IFERROR(_xlfn.XLOOKUP($F77,dotzpacote!$A:$A,dotzpacote!$B:$B),""))</f>
        <v/>
      </c>
    </row>
    <row r="78" spans="10:14" x14ac:dyDescent="0.35">
      <c r="J78" t="str">
        <f>IF($A78="","",IFERROR(_xlfn.XLOOKUP($E78,dotzfornecedor!$A:$A,dotzfornecedor!$B:$B),""))</f>
        <v/>
      </c>
      <c r="K78" t="str">
        <f>IF($A78="","",IFERROR(_xlfn.XLOOKUP($F78,dotzpacote!$A:$A,dotzpacote!$D:$D),""))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IF($A78="","",IFERROR(_xlfn.XLOOKUP($F78,dotzpacote!$A:$A,dotzpacote!$B:$B),""))</f>
        <v/>
      </c>
    </row>
    <row r="79" spans="10:14" x14ac:dyDescent="0.35">
      <c r="J79" t="str">
        <f>IF($A79="","",IFERROR(_xlfn.XLOOKUP($E79,dotzfornecedor!$A:$A,dotzfornecedor!$B:$B),""))</f>
        <v/>
      </c>
      <c r="K79" t="str">
        <f>IF($A79="","",IFERROR(_xlfn.XLOOKUP($F79,dotzpacote!$A:$A,dotzpacote!$D:$D),""))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IF($A79="","",IFERROR(_xlfn.XLOOKUP($F79,dotzpacote!$A:$A,dotzpacote!$B:$B),""))</f>
        <v/>
      </c>
    </row>
    <row r="80" spans="10:14" x14ac:dyDescent="0.35">
      <c r="J80" t="str">
        <f>IF($A80="","",IFERROR(_xlfn.XLOOKUP($E80,dotzfornecedor!$A:$A,dotzfornecedor!$B:$B),""))</f>
        <v/>
      </c>
      <c r="K80" t="str">
        <f>IF($A80="","",IFERROR(_xlfn.XLOOKUP($F80,dotzpacote!$A:$A,dotzpacote!$D:$D),""))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IF($A80="","",IFERROR(_xlfn.XLOOKUP($F80,dotzpacote!$A:$A,dotzpacote!$B:$B),""))</f>
        <v/>
      </c>
    </row>
    <row r="81" spans="10:14" x14ac:dyDescent="0.35">
      <c r="J81" t="str">
        <f>IF($A81="","",IFERROR(_xlfn.XLOOKUP($E81,dotzfornecedor!$A:$A,dotzfornecedor!$B:$B),""))</f>
        <v/>
      </c>
      <c r="K81" t="str">
        <f>IF($A81="","",IFERROR(_xlfn.XLOOKUP($F81,dotzpacote!$A:$A,dotzpacote!$D:$D),""))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IF($A81="","",IFERROR(_xlfn.XLOOKUP($F81,dotzpacote!$A:$A,dotzpacote!$B:$B),""))</f>
        <v/>
      </c>
    </row>
    <row r="82" spans="10:14" x14ac:dyDescent="0.35">
      <c r="J82" t="str">
        <f>IF($A82="","",IFERROR(_xlfn.XLOOKUP($E82,dotzfornecedor!$A:$A,dotzfornecedor!$B:$B),""))</f>
        <v/>
      </c>
      <c r="K82" t="str">
        <f>IF($A82="","",IFERROR(_xlfn.XLOOKUP($F82,dotzpacote!$A:$A,dotzpacote!$D:$D),""))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IF($A82="","",IFERROR(_xlfn.XLOOKUP($F82,dotzpacote!$A:$A,dotzpacote!$B:$B),""))</f>
        <v/>
      </c>
    </row>
    <row r="83" spans="10:14" x14ac:dyDescent="0.35">
      <c r="J83" t="str">
        <f>IF($A83="","",IFERROR(_xlfn.XLOOKUP($E83,dotzfornecedor!$A:$A,dotzfornecedor!$B:$B),""))</f>
        <v/>
      </c>
      <c r="K83" t="str">
        <f>IF($A83="","",IFERROR(_xlfn.XLOOKUP($F83,dotzpacote!$A:$A,dotzpacote!$D:$D),""))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IF($A83="","",IFERROR(_xlfn.XLOOKUP($F83,dotzpacote!$A:$A,dotzpacote!$B:$B),""))</f>
        <v/>
      </c>
    </row>
    <row r="84" spans="10:14" x14ac:dyDescent="0.35">
      <c r="J84" t="str">
        <f>IF($A84="","",IFERROR(_xlfn.XLOOKUP($E84,dotzfornecedor!$A:$A,dotzfornecedor!$B:$B),""))</f>
        <v/>
      </c>
      <c r="K84" t="str">
        <f>IF($A84="","",IFERROR(_xlfn.XLOOKUP($F84,dotzpacote!$A:$A,dotzpacote!$D:$D),""))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IF($A84="","",IFERROR(_xlfn.XLOOKUP($F84,dotzpacote!$A:$A,dotzpacote!$B:$B),""))</f>
        <v/>
      </c>
    </row>
    <row r="85" spans="10:14" x14ac:dyDescent="0.35">
      <c r="J85" t="str">
        <f>IF($A85="","",IFERROR(_xlfn.XLOOKUP($E85,dotzfornecedor!$A:$A,dotzfornecedor!$B:$B),""))</f>
        <v/>
      </c>
      <c r="K85" t="str">
        <f>IF($A85="","",IFERROR(_xlfn.XLOOKUP($F85,dotzpacote!$A:$A,dotzpacote!$D:$D),""))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IF($A85="","",IFERROR(_xlfn.XLOOKUP($F85,dotzpacote!$A:$A,dotzpacote!$B:$B),""))</f>
        <v/>
      </c>
    </row>
    <row r="86" spans="10:14" x14ac:dyDescent="0.35">
      <c r="J86" t="str">
        <f>IF($A86="","",IFERROR(_xlfn.XLOOKUP($E86,dotzfornecedor!$A:$A,dotzfornecedor!$B:$B),""))</f>
        <v/>
      </c>
      <c r="K86" t="str">
        <f>IF($A86="","",IFERROR(_xlfn.XLOOKUP($F86,dotzpacote!$A:$A,dotzpacote!$D:$D),""))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IF($A86="","",IFERROR(_xlfn.XLOOKUP($F86,dotzpacote!$A:$A,dotzpacote!$B:$B),""))</f>
        <v/>
      </c>
    </row>
    <row r="87" spans="10:14" x14ac:dyDescent="0.35">
      <c r="J87" t="str">
        <f>IF($A87="","",IFERROR(_xlfn.XLOOKUP($E87,dotzfornecedor!$A:$A,dotzfornecedor!$B:$B),""))</f>
        <v/>
      </c>
      <c r="K87" t="str">
        <f>IF($A87="","",IFERROR(_xlfn.XLOOKUP($F87,dotzpacote!$A:$A,dotzpacote!$D:$D),""))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IF($A87="","",IFERROR(_xlfn.XLOOKUP($F87,dotzpacote!$A:$A,dotzpacote!$B:$B),""))</f>
        <v/>
      </c>
    </row>
    <row r="88" spans="10:14" x14ac:dyDescent="0.35">
      <c r="J88" t="str">
        <f>IF($A88="","",IFERROR(_xlfn.XLOOKUP($E88,dotzfornecedor!$A:$A,dotzfornecedor!$B:$B),""))</f>
        <v/>
      </c>
      <c r="K88" t="str">
        <f>IF($A88="","",IFERROR(_xlfn.XLOOKUP($F88,dotzpacote!$A:$A,dotzpacote!$D:$D),""))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IF($A88="","",IFERROR(_xlfn.XLOOKUP($F88,dotzpacote!$A:$A,dotzpacote!$B:$B),""))</f>
        <v/>
      </c>
    </row>
    <row r="89" spans="10:14" x14ac:dyDescent="0.35">
      <c r="J89" t="str">
        <f>IF($A89="","",IFERROR(_xlfn.XLOOKUP($E89,dotzfornecedor!$A:$A,dotzfornecedor!$B:$B),""))</f>
        <v/>
      </c>
      <c r="K89" t="str">
        <f>IF($A89="","",IFERROR(_xlfn.XLOOKUP($F89,dotzpacote!$A:$A,dotzpacote!$D:$D),""))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IF($A89="","",IFERROR(_xlfn.XLOOKUP($F89,dotzpacote!$A:$A,dotzpacote!$B:$B),""))</f>
        <v/>
      </c>
    </row>
    <row r="90" spans="10:14" x14ac:dyDescent="0.35">
      <c r="J90" t="str">
        <f>IF($A90="","",IFERROR(_xlfn.XLOOKUP($E90,dotzfornecedor!$A:$A,dotzfornecedor!$B:$B),""))</f>
        <v/>
      </c>
      <c r="K90" t="str">
        <f>IF($A90="","",IFERROR(_xlfn.XLOOKUP($F90,dotzpacote!$A:$A,dotzpacote!$D:$D),""))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IF($A90="","",IFERROR(_xlfn.XLOOKUP($F90,dotzpacote!$A:$A,dotzpacote!$B:$B),""))</f>
        <v/>
      </c>
    </row>
    <row r="91" spans="10:14" x14ac:dyDescent="0.35">
      <c r="J91" t="str">
        <f>IF($A91="","",IFERROR(_xlfn.XLOOKUP($E91,dotzfornecedor!$A:$A,dotzfornecedor!$B:$B),""))</f>
        <v/>
      </c>
      <c r="K91" t="str">
        <f>IF($A91="","",IFERROR(_xlfn.XLOOKUP($F91,dotzpacote!$A:$A,dotzpacote!$D:$D),""))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IF($A91="","",IFERROR(_xlfn.XLOOKUP($F91,dotzpacote!$A:$A,dotzpacote!$B:$B),""))</f>
        <v/>
      </c>
    </row>
    <row r="92" spans="10:14" x14ac:dyDescent="0.35">
      <c r="J92" t="str">
        <f>IF($A92="","",IFERROR(_xlfn.XLOOKUP($E92,dotzfornecedor!$A:$A,dotzfornecedor!$B:$B),""))</f>
        <v/>
      </c>
      <c r="K92" t="str">
        <f>IF($A92="","",IFERROR(_xlfn.XLOOKUP($F92,dotzpacote!$A:$A,dotzpacote!$D:$D),""))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IF($A92="","",IFERROR(_xlfn.XLOOKUP($F92,dotzpacote!$A:$A,dotzpacote!$B:$B),""))</f>
        <v/>
      </c>
    </row>
    <row r="93" spans="10:14" x14ac:dyDescent="0.35">
      <c r="J93" t="str">
        <f>IF($A93="","",IFERROR(_xlfn.XLOOKUP($E93,dotzfornecedor!$A:$A,dotzfornecedor!$B:$B),""))</f>
        <v/>
      </c>
      <c r="K93" t="str">
        <f>IF($A93="","",IFERROR(_xlfn.XLOOKUP($F93,dotzpacote!$A:$A,dotzpacote!$D:$D),""))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IF($A93="","",IFERROR(_xlfn.XLOOKUP($F93,dotzpacote!$A:$A,dotzpacote!$B:$B),""))</f>
        <v/>
      </c>
    </row>
    <row r="94" spans="10:14" x14ac:dyDescent="0.35">
      <c r="J94" t="str">
        <f>IF($A94="","",IFERROR(_xlfn.XLOOKUP($E94,dotzfornecedor!$A:$A,dotzfornecedor!$B:$B),""))</f>
        <v/>
      </c>
      <c r="K94" t="str">
        <f>IF($A94="","",IFERROR(_xlfn.XLOOKUP($F94,dotzpacote!$A:$A,dotzpacote!$D:$D),""))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IF($A94="","",IFERROR(_xlfn.XLOOKUP($F94,dotzpacote!$A:$A,dotzpacote!$B:$B),""))</f>
        <v/>
      </c>
    </row>
    <row r="95" spans="10:14" x14ac:dyDescent="0.35">
      <c r="J95" t="str">
        <f>IF($A95="","",IFERROR(_xlfn.XLOOKUP($E95,dotzfornecedor!$A:$A,dotzfornecedor!$B:$B),""))</f>
        <v/>
      </c>
      <c r="K95" t="str">
        <f>IF($A95="","",IFERROR(_xlfn.XLOOKUP($F95,dotzpacote!$A:$A,dotzpacote!$D:$D),""))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IF($A95="","",IFERROR(_xlfn.XLOOKUP($F95,dotzpacote!$A:$A,dotzpacote!$B:$B),""))</f>
        <v/>
      </c>
    </row>
    <row r="96" spans="10:14" x14ac:dyDescent="0.35">
      <c r="J96" t="str">
        <f>IF($A96="","",IFERROR(_xlfn.XLOOKUP($E96,dotzfornecedor!$A:$A,dotzfornecedor!$B:$B),""))</f>
        <v/>
      </c>
      <c r="K96" t="str">
        <f>IF($A96="","",IFERROR(_xlfn.XLOOKUP($F96,dotzpacote!$A:$A,dotzpacote!$D:$D),""))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IF($A96="","",IFERROR(_xlfn.XLOOKUP($F96,dotzpacote!$A:$A,dotzpacote!$B:$B),""))</f>
        <v/>
      </c>
    </row>
    <row r="97" spans="10:14" x14ac:dyDescent="0.35">
      <c r="J97" t="str">
        <f>IF($A97="","",IFERROR(_xlfn.XLOOKUP($E97,dotzfornecedor!$A:$A,dotzfornecedor!$B:$B),""))</f>
        <v/>
      </c>
      <c r="K97" t="str">
        <f>IF($A97="","",IFERROR(_xlfn.XLOOKUP($F97,dotzpacote!$A:$A,dotzpacote!$D:$D),""))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IF($A97="","",IFERROR(_xlfn.XLOOKUP($F97,dotzpacote!$A:$A,dotzpacote!$B:$B),""))</f>
        <v/>
      </c>
    </row>
    <row r="98" spans="10:14" x14ac:dyDescent="0.35">
      <c r="J98" t="str">
        <f>IF($A98="","",IFERROR(_xlfn.XLOOKUP($E98,dotzfornecedor!$A:$A,dotzfornecedor!$B:$B),""))</f>
        <v/>
      </c>
      <c r="K98" t="str">
        <f>IF($A98="","",IFERROR(_xlfn.XLOOKUP($F98,dotzpacote!$A:$A,dotzpacote!$D:$D),""))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IF($A98="","",IFERROR(_xlfn.XLOOKUP($F98,dotzpacote!$A:$A,dotzpacote!$B:$B),""))</f>
        <v/>
      </c>
    </row>
    <row r="99" spans="10:14" x14ac:dyDescent="0.35">
      <c r="J99" t="str">
        <f>IF($A99="","",IFERROR(_xlfn.XLOOKUP($E99,dotzfornecedor!$A:$A,dotzfornecedor!$B:$B),""))</f>
        <v/>
      </c>
      <c r="K99" t="str">
        <f>IF($A99="","",IFERROR(_xlfn.XLOOKUP($F99,dotzpacote!$A:$A,dotzpacote!$D:$D),""))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IF($A99="","",IFERROR(_xlfn.XLOOKUP($F99,dotzpacote!$A:$A,dotzpacote!$B:$B),""))</f>
        <v/>
      </c>
    </row>
    <row r="100" spans="10:14" x14ac:dyDescent="0.35">
      <c r="J100" t="str">
        <f>IF($A100="","",IFERROR(_xlfn.XLOOKUP($E100,dotzfornecedor!$A:$A,dotzfornecedor!$B:$B),""))</f>
        <v/>
      </c>
      <c r="K100" t="str">
        <f>IF($A100="","",IFERROR(_xlfn.XLOOKUP($F100,dotzpacote!$A:$A,dotzpacote!$D:$D),""))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IF($A100="","",IFERROR(_xlfn.XLOOKUP($F100,dotzpacote!$A:$A,dotzpacote!$B:$B),""))</f>
        <v/>
      </c>
    </row>
    <row r="101" spans="10:14" x14ac:dyDescent="0.35">
      <c r="J101" t="str">
        <f>IF($A101="","",IFERROR(_xlfn.XLOOKUP($E101,dotzfornecedor!$A:$A,dotzfornecedor!$B:$B),""))</f>
        <v/>
      </c>
      <c r="K101" t="str">
        <f>IF($A101="","",IFERROR(_xlfn.XLOOKUP($F101,dotzpacote!$A:$A,dotzpacote!$D:$D),""))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IF($A101="","",IFERROR(_xlfn.XLOOKUP($F101,dotzpacote!$A:$A,dotzpacote!$B:$B),""))</f>
        <v/>
      </c>
    </row>
    <row r="102" spans="10:14" x14ac:dyDescent="0.35">
      <c r="J102" t="str">
        <f>IF($A102="","",IFERROR(_xlfn.XLOOKUP($E102,dotzfornecedor!$A:$A,dotzfornecedor!$B:$B),""))</f>
        <v/>
      </c>
      <c r="K102" t="str">
        <f>IF($A102="","",IFERROR(_xlfn.XLOOKUP($F102,dotzpacote!$A:$A,dotzpacote!$D:$D),""))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IF($A102="","",IFERROR(_xlfn.XLOOKUP($F102,dotzpacote!$A:$A,dotzpacote!$B:$B),""))</f>
        <v/>
      </c>
    </row>
    <row r="103" spans="10:14" x14ac:dyDescent="0.35">
      <c r="J103" t="str">
        <f>IF($A103="","",IFERROR(_xlfn.XLOOKUP($E103,dotzfornecedor!$A:$A,dotzfornecedor!$B:$B),""))</f>
        <v/>
      </c>
      <c r="K103" t="str">
        <f>IF($A103="","",IFERROR(_xlfn.XLOOKUP($F103,dotzpacote!$A:$A,dotzpacote!$D:$D),""))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IF($A103="","",IFERROR(_xlfn.XLOOKUP($F103,dotzpacote!$A:$A,dotzpacote!$B:$B),""))</f>
        <v/>
      </c>
    </row>
    <row r="104" spans="10:14" x14ac:dyDescent="0.35">
      <c r="J104" t="str">
        <f>IF($A104="","",IFERROR(_xlfn.XLOOKUP($E104,dotzfornecedor!$A:$A,dotzfornecedor!$B:$B),""))</f>
        <v/>
      </c>
      <c r="K104" t="str">
        <f>IF($A104="","",IFERROR(_xlfn.XLOOKUP($F104,dotzpacote!$A:$A,dotzpacote!$D:$D),""))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IF($A104="","",IFERROR(_xlfn.XLOOKUP($F104,dotzpacote!$A:$A,dotzpacote!$B:$B),""))</f>
        <v/>
      </c>
    </row>
    <row r="105" spans="10:14" x14ac:dyDescent="0.35">
      <c r="J105" t="str">
        <f>IF($A105="","",IFERROR(_xlfn.XLOOKUP($E105,dotzfornecedor!$A:$A,dotzfornecedor!$B:$B),""))</f>
        <v/>
      </c>
      <c r="K105" t="str">
        <f>IF($A105="","",IFERROR(_xlfn.XLOOKUP($F105,dotzpacote!$A:$A,dotzpacote!$D:$D),""))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IF($A105="","",IFERROR(_xlfn.XLOOKUP($F105,dotzpacote!$A:$A,dotzpacote!$B:$B),""))</f>
        <v/>
      </c>
    </row>
    <row r="106" spans="10:14" x14ac:dyDescent="0.35">
      <c r="J106" t="str">
        <f>IF($A106="","",IFERROR(_xlfn.XLOOKUP($E106,dotzfornecedor!$A:$A,dotzfornecedor!$B:$B),""))</f>
        <v/>
      </c>
      <c r="K106" t="str">
        <f>IF($A106="","",IFERROR(_xlfn.XLOOKUP($F106,dotzpacote!$A:$A,dotzpacote!$D:$D),""))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IF($A106="","",IFERROR(_xlfn.XLOOKUP($F106,dotzpacote!$A:$A,dotzpacote!$B:$B),""))</f>
        <v/>
      </c>
    </row>
    <row r="107" spans="10:14" x14ac:dyDescent="0.35">
      <c r="J107" t="str">
        <f>IF($A107="","",IFERROR(_xlfn.XLOOKUP($E107,dotzfornecedor!$A:$A,dotzfornecedor!$B:$B),""))</f>
        <v/>
      </c>
      <c r="K107" t="str">
        <f>IF($A107="","",IFERROR(_xlfn.XLOOKUP($F107,dotzpacote!$A:$A,dotzpacote!$D:$D),""))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IF($A107="","",IFERROR(_xlfn.XLOOKUP($F107,dotzpacote!$A:$A,dotzpacote!$B:$B),""))</f>
        <v/>
      </c>
    </row>
    <row r="108" spans="10:14" x14ac:dyDescent="0.35">
      <c r="J108" t="str">
        <f>IF($A108="","",IFERROR(_xlfn.XLOOKUP($E108,dotzfornecedor!$A:$A,dotzfornecedor!$B:$B),""))</f>
        <v/>
      </c>
      <c r="K108" t="str">
        <f>IF($A108="","",IFERROR(_xlfn.XLOOKUP($F108,dotzpacote!$A:$A,dotzpacote!$D:$D),""))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IF($A108="","",IFERROR(_xlfn.XLOOKUP($F108,dotzpacote!$A:$A,dotzpacote!$B:$B),""))</f>
        <v/>
      </c>
    </row>
    <row r="109" spans="10:14" x14ac:dyDescent="0.35">
      <c r="J109" t="str">
        <f>IF($A109="","",IFERROR(_xlfn.XLOOKUP($E109,dotzfornecedor!$A:$A,dotzfornecedor!$B:$B),""))</f>
        <v/>
      </c>
      <c r="K109" t="str">
        <f>IF($A109="","",IFERROR(_xlfn.XLOOKUP($F109,dotzpacote!$A:$A,dotzpacote!$D:$D),""))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IF($A109="","",IFERROR(_xlfn.XLOOKUP($F109,dotzpacote!$A:$A,dotzpacote!$B:$B),""))</f>
        <v/>
      </c>
    </row>
    <row r="110" spans="10:14" x14ac:dyDescent="0.35">
      <c r="J110" t="str">
        <f>IF($A110="","",IFERROR(_xlfn.XLOOKUP($E110,dotzfornecedor!$A:$A,dotzfornecedor!$B:$B),""))</f>
        <v/>
      </c>
      <c r="K110" t="str">
        <f>IF($A110="","",IFERROR(_xlfn.XLOOKUP($F110,dotzpacote!$A:$A,dotzpacote!$D:$D),""))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IF($A110="","",IFERROR(_xlfn.XLOOKUP($F110,dotzpacote!$A:$A,dotzpacote!$B:$B),""))</f>
        <v/>
      </c>
    </row>
    <row r="111" spans="10:14" x14ac:dyDescent="0.35">
      <c r="J111" t="str">
        <f>IF($A111="","",IFERROR(_xlfn.XLOOKUP($E111,dotzfornecedor!$A:$A,dotzfornecedor!$B:$B),""))</f>
        <v/>
      </c>
      <c r="K111" t="str">
        <f>IF($A111="","",IFERROR(_xlfn.XLOOKUP($F111,dotzpacote!$A:$A,dotzpacote!$D:$D),""))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IF($A111="","",IFERROR(_xlfn.XLOOKUP($F111,dotzpacote!$A:$A,dotzpacote!$B:$B),""))</f>
        <v/>
      </c>
    </row>
    <row r="112" spans="10:14" x14ac:dyDescent="0.35">
      <c r="J112" t="str">
        <f>IF($A112="","",IFERROR(_xlfn.XLOOKUP($E112,dotzfornecedor!$A:$A,dotzfornecedor!$B:$B),""))</f>
        <v/>
      </c>
      <c r="K112" t="str">
        <f>IF($A112="","",IFERROR(_xlfn.XLOOKUP($F112,dotzpacote!$A:$A,dotzpacote!$D:$D),""))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IF($A112="","",IFERROR(_xlfn.XLOOKUP($F112,dotzpacote!$A:$A,dotzpacote!$B:$B),""))</f>
        <v/>
      </c>
    </row>
    <row r="113" spans="10:14" x14ac:dyDescent="0.35">
      <c r="J113" t="str">
        <f>IF($A113="","",IFERROR(_xlfn.XLOOKUP($E113,dotzfornecedor!$A:$A,dotzfornecedor!$B:$B),""))</f>
        <v/>
      </c>
      <c r="K113" t="str">
        <f>IF($A113="","",IFERROR(_xlfn.XLOOKUP($F113,dotzpacote!$A:$A,dotzpacote!$D:$D),""))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IF($A113="","",IFERROR(_xlfn.XLOOKUP($F113,dotzpacote!$A:$A,dotzpacote!$B:$B),""))</f>
        <v/>
      </c>
    </row>
    <row r="114" spans="10:14" x14ac:dyDescent="0.35">
      <c r="J114" t="str">
        <f>IF($A114="","",IFERROR(_xlfn.XLOOKUP($E114,dotzfornecedor!$A:$A,dotzfornecedor!$B:$B),""))</f>
        <v/>
      </c>
      <c r="K114" t="str">
        <f>IF($A114="","",IFERROR(_xlfn.XLOOKUP($F114,dotzpacote!$A:$A,dotzpacote!$D:$D),""))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IF($A114="","",IFERROR(_xlfn.XLOOKUP($F114,dotzpacote!$A:$A,dotzpacote!$B:$B),""))</f>
        <v/>
      </c>
    </row>
    <row r="115" spans="10:14" x14ac:dyDescent="0.35">
      <c r="J115" t="str">
        <f>IF($A115="","",IFERROR(_xlfn.XLOOKUP($E115,dotzfornecedor!$A:$A,dotzfornecedor!$B:$B),""))</f>
        <v/>
      </c>
      <c r="K115" t="str">
        <f>IF($A115="","",IFERROR(_xlfn.XLOOKUP($F115,dotzpacote!$A:$A,dotzpacote!$D:$D),""))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IF($A115="","",IFERROR(_xlfn.XLOOKUP($F115,dotzpacote!$A:$A,dotzpacote!$B:$B),""))</f>
        <v/>
      </c>
    </row>
    <row r="116" spans="10:14" x14ac:dyDescent="0.35">
      <c r="J116" t="str">
        <f>IF($A116="","",IFERROR(_xlfn.XLOOKUP($E116,dotzfornecedor!$A:$A,dotzfornecedor!$B:$B),""))</f>
        <v/>
      </c>
      <c r="K116" t="str">
        <f>IF($A116="","",IFERROR(_xlfn.XLOOKUP($F116,dotzpacote!$A:$A,dotzpacote!$D:$D),""))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IF($A116="","",IFERROR(_xlfn.XLOOKUP($F116,dotzpacote!$A:$A,dotzpacote!$B:$B),""))</f>
        <v/>
      </c>
    </row>
    <row r="117" spans="10:14" x14ac:dyDescent="0.35">
      <c r="J117" t="str">
        <f>IF($A117="","",IFERROR(_xlfn.XLOOKUP($E117,dotzfornecedor!$A:$A,dotzfornecedor!$B:$B),""))</f>
        <v/>
      </c>
      <c r="K117" t="str">
        <f>IF($A117="","",IFERROR(_xlfn.XLOOKUP($F117,dotzpacote!$A:$A,dotzpacote!$D:$D),""))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IF($A117="","",IFERROR(_xlfn.XLOOKUP($F117,dotzpacote!$A:$A,dotzpacote!$B:$B),""))</f>
        <v/>
      </c>
    </row>
    <row r="118" spans="10:14" x14ac:dyDescent="0.35">
      <c r="J118" t="str">
        <f>IF($A118="","",IFERROR(_xlfn.XLOOKUP($E118,dotzfornecedor!$A:$A,dotzfornecedor!$B:$B),""))</f>
        <v/>
      </c>
      <c r="K118" t="str">
        <f>IF($A118="","",IFERROR(_xlfn.XLOOKUP($F118,dotzpacote!$A:$A,dotzpacote!$D:$D),""))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IF($A118="","",IFERROR(_xlfn.XLOOKUP($F118,dotzpacote!$A:$A,dotzpacote!$B:$B),""))</f>
        <v/>
      </c>
    </row>
    <row r="119" spans="10:14" x14ac:dyDescent="0.35">
      <c r="J119" t="str">
        <f>IF($A119="","",IFERROR(_xlfn.XLOOKUP($E119,dotzfornecedor!$A:$A,dotzfornecedor!$B:$B),""))</f>
        <v/>
      </c>
      <c r="K119" t="str">
        <f>IF($A119="","",IFERROR(_xlfn.XLOOKUP($F119,dotzpacote!$A:$A,dotzpacote!$D:$D),""))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IF($A119="","",IFERROR(_xlfn.XLOOKUP($F119,dotzpacote!$A:$A,dotzpacote!$B:$B),""))</f>
        <v/>
      </c>
    </row>
    <row r="120" spans="10:14" x14ac:dyDescent="0.35">
      <c r="J120" t="str">
        <f>IF($A120="","",IFERROR(_xlfn.XLOOKUP($E120,dotzfornecedor!$A:$A,dotzfornecedor!$B:$B),""))</f>
        <v/>
      </c>
      <c r="K120" t="str">
        <f>IF($A120="","",IFERROR(_xlfn.XLOOKUP($F120,dotzpacote!$A:$A,dotzpacote!$D:$D),""))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IF($A120="","",IFERROR(_xlfn.XLOOKUP($F120,dotzpacote!$A:$A,dotzpacote!$B:$B),""))</f>
        <v/>
      </c>
    </row>
    <row r="121" spans="10:14" x14ac:dyDescent="0.35">
      <c r="J121" t="str">
        <f>IF($A121="","",IFERROR(_xlfn.XLOOKUP($E121,dotzfornecedor!$A:$A,dotzfornecedor!$B:$B),""))</f>
        <v/>
      </c>
      <c r="K121" t="str">
        <f>IF($A121="","",IFERROR(_xlfn.XLOOKUP($F121,dotzpacote!$A:$A,dotzpacote!$D:$D),""))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IF($A121="","",IFERROR(_xlfn.XLOOKUP($F121,dotzpacote!$A:$A,dotzpacote!$B:$B),""))</f>
        <v/>
      </c>
    </row>
    <row r="122" spans="10:14" x14ac:dyDescent="0.35">
      <c r="J122" t="str">
        <f>IF($A122="","",IFERROR(_xlfn.XLOOKUP($E122,dotzfornecedor!$A:$A,dotzfornecedor!$B:$B),""))</f>
        <v/>
      </c>
      <c r="K122" t="str">
        <f>IF($A122="","",IFERROR(_xlfn.XLOOKUP($F122,dotzpacote!$A:$A,dotzpacote!$D:$D),""))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IF($A122="","",IFERROR(_xlfn.XLOOKUP($F122,dotzpacote!$A:$A,dotzpacote!$B:$B),""))</f>
        <v/>
      </c>
    </row>
    <row r="123" spans="10:14" x14ac:dyDescent="0.35">
      <c r="J123" t="str">
        <f>IF($A123="","",IFERROR(_xlfn.XLOOKUP($E123,dotzfornecedor!$A:$A,dotzfornecedor!$B:$B),""))</f>
        <v/>
      </c>
      <c r="K123" t="str">
        <f>IF($A123="","",IFERROR(_xlfn.XLOOKUP($F123,dotzpacote!$A:$A,dotzpacote!$D:$D),""))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IF($A123="","",IFERROR(_xlfn.XLOOKUP($F123,dotzpacote!$A:$A,dotzpacote!$B:$B),""))</f>
        <v/>
      </c>
    </row>
    <row r="124" spans="10:14" x14ac:dyDescent="0.35">
      <c r="J124" t="str">
        <f>IF($A124="","",IFERROR(_xlfn.XLOOKUP($E124,dotzfornecedor!$A:$A,dotzfornecedor!$B:$B),""))</f>
        <v/>
      </c>
      <c r="K124" t="str">
        <f>IF($A124="","",IFERROR(_xlfn.XLOOKUP($F124,dotzpacote!$A:$A,dotzpacote!$D:$D),""))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IF($A124="","",IFERROR(_xlfn.XLOOKUP($F124,dotzpacote!$A:$A,dotzpacote!$B:$B),""))</f>
        <v/>
      </c>
    </row>
    <row r="125" spans="10:14" x14ac:dyDescent="0.35">
      <c r="J125" t="str">
        <f>IF($A125="","",IFERROR(_xlfn.XLOOKUP($E125,dotzfornecedor!$A:$A,dotzfornecedor!$B:$B),""))</f>
        <v/>
      </c>
      <c r="K125" t="str">
        <f>IF($A125="","",IFERROR(_xlfn.XLOOKUP($F125,dotzpacote!$A:$A,dotzpacote!$D:$D),""))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IF($A125="","",IFERROR(_xlfn.XLOOKUP($F125,dotzpacote!$A:$A,dotzpacote!$B:$B),""))</f>
        <v/>
      </c>
    </row>
    <row r="126" spans="10:14" x14ac:dyDescent="0.35">
      <c r="J126" t="str">
        <f>IF($A126="","",IFERROR(_xlfn.XLOOKUP($E126,dotzfornecedor!$A:$A,dotzfornecedor!$B:$B),""))</f>
        <v/>
      </c>
      <c r="K126" t="str">
        <f>IF($A126="","",IFERROR(_xlfn.XLOOKUP($F126,dotzpacote!$A:$A,dotzpacote!$D:$D),""))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IF($A126="","",IFERROR(_xlfn.XLOOKUP($F126,dotzpacote!$A:$A,dotzpacote!$B:$B),""))</f>
        <v/>
      </c>
    </row>
    <row r="127" spans="10:14" x14ac:dyDescent="0.35">
      <c r="J127" t="str">
        <f>IF($A127="","",IFERROR(_xlfn.XLOOKUP($E127,dotzfornecedor!$A:$A,dotzfornecedor!$B:$B),""))</f>
        <v/>
      </c>
      <c r="K127" t="str">
        <f>IF($A127="","",IFERROR(_xlfn.XLOOKUP($F127,dotzpacote!$A:$A,dotzpacote!$D:$D),""))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IF($A127="","",IFERROR(_xlfn.XLOOKUP($F127,dotzpacote!$A:$A,dotzpacote!$B:$B),""))</f>
        <v/>
      </c>
    </row>
    <row r="128" spans="10:14" x14ac:dyDescent="0.35">
      <c r="J128" t="str">
        <f>IF($A128="","",IFERROR(_xlfn.XLOOKUP($E128,dotzfornecedor!$A:$A,dotzfornecedor!$B:$B),""))</f>
        <v/>
      </c>
      <c r="K128" t="str">
        <f>IF($A128="","",IFERROR(_xlfn.XLOOKUP($F128,dotzpacote!$A:$A,dotzpacote!$D:$D),""))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IF($A128="","",IFERROR(_xlfn.XLOOKUP($F128,dotzpacote!$A:$A,dotzpacote!$B:$B),""))</f>
        <v/>
      </c>
    </row>
    <row r="129" spans="10:14" x14ac:dyDescent="0.35">
      <c r="J129" t="str">
        <f>IF($A129="","",IFERROR(_xlfn.XLOOKUP($E129,dotzfornecedor!$A:$A,dotzfornecedor!$B:$B),""))</f>
        <v/>
      </c>
      <c r="K129" t="str">
        <f>IF($A129="","",IFERROR(_xlfn.XLOOKUP($F129,dotzpacote!$A:$A,dotzpacote!$D:$D),""))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IF($A129="","",IFERROR(_xlfn.XLOOKUP($F129,dotzpacote!$A:$A,dotzpacote!$B:$B),""))</f>
        <v/>
      </c>
    </row>
    <row r="130" spans="10:14" x14ac:dyDescent="0.35">
      <c r="J130" t="str">
        <f>IF($A130="","",IFERROR(_xlfn.XLOOKUP($E130,dotzfornecedor!$A:$A,dotzfornecedor!$B:$B),""))</f>
        <v/>
      </c>
      <c r="K130" t="str">
        <f>IF($A130="","",IFERROR(_xlfn.XLOOKUP($F130,dotzpacote!$A:$A,dotzpacote!$D:$D),""))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IF($A130="","",IFERROR(_xlfn.XLOOKUP($F130,dotzpacote!$A:$A,dotzpacote!$B:$B),""))</f>
        <v/>
      </c>
    </row>
    <row r="131" spans="10:14" x14ac:dyDescent="0.35">
      <c r="J131" t="str">
        <f>IF($A131="","",IFERROR(_xlfn.XLOOKUP($E131,dotzfornecedor!$A:$A,dotzfornecedor!$B:$B),""))</f>
        <v/>
      </c>
      <c r="K131" t="str">
        <f>IF($A131="","",IFERROR(_xlfn.XLOOKUP($F131,dotzpacote!$A:$A,dotzpacote!$D:$D),""))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IF($A131="","",IFERROR(_xlfn.XLOOKUP($F131,dotzpacote!$A:$A,dotzpacote!$B:$B),""))</f>
        <v/>
      </c>
    </row>
    <row r="132" spans="10:14" x14ac:dyDescent="0.35">
      <c r="J132" t="str">
        <f>IF($A132="","",IFERROR(_xlfn.XLOOKUP($E132,dotzfornecedor!$A:$A,dotzfornecedor!$B:$B),""))</f>
        <v/>
      </c>
      <c r="K132" t="str">
        <f>IF($A132="","",IFERROR(_xlfn.XLOOKUP($F132,dotzpacote!$A:$A,dotzpacote!$D:$D),""))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IF($A132="","","Dotz")</f>
        <v/>
      </c>
      <c r="N132" t="str">
        <f>IF($A132="","",IFERROR(_xlfn.XLOOKUP($F132,dotzpacote!$A:$A,dotzpacote!$B:$B),""))</f>
        <v/>
      </c>
    </row>
    <row r="133" spans="10:14" x14ac:dyDescent="0.35">
      <c r="J133" t="str">
        <f>IF($A133="","",IFERROR(_xlfn.XLOOKUP($E133,dotzfornecedor!$A:$A,dotzfornecedor!$B:$B),""))</f>
        <v/>
      </c>
      <c r="K133" t="str">
        <f>IF($A133="","",IFERROR(_xlfn.XLOOKUP($F133,dotzpacote!$A:$A,dotzpacote!$D:$D),""))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IF($A133="","",IFERROR(_xlfn.XLOOKUP($F133,dotzpacote!$A:$A,dotzpacote!$B:$B),""))</f>
        <v/>
      </c>
    </row>
    <row r="134" spans="10:14" x14ac:dyDescent="0.35">
      <c r="J134" t="str">
        <f>IF($A134="","",IFERROR(_xlfn.XLOOKUP($E134,dotzfornecedor!$A:$A,dotzfornecedor!$B:$B),""))</f>
        <v/>
      </c>
      <c r="K134" t="str">
        <f>IF($A134="","",IFERROR(_xlfn.XLOOKUP($F134,dotzpacote!$A:$A,dotzpacote!$D:$D),""))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IF($A134="","",IFERROR(_xlfn.XLOOKUP($F134,dotzpacote!$A:$A,dotzpacote!$B:$B),""))</f>
        <v/>
      </c>
    </row>
    <row r="135" spans="10:14" x14ac:dyDescent="0.35">
      <c r="J135" t="str">
        <f>IF($A135="","",IFERROR(_xlfn.XLOOKUP($E135,dotzfornecedor!$A:$A,dotzfornecedor!$B:$B),""))</f>
        <v/>
      </c>
      <c r="K135" t="str">
        <f>IF($A135="","",IFERROR(_xlfn.XLOOKUP($F135,dotzpacote!$A:$A,dotzpacote!$D:$D),""))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IF($A135="","",IFERROR(_xlfn.XLOOKUP($F135,dotzpacote!$A:$A,dotzpacote!$B:$B),""))</f>
        <v/>
      </c>
    </row>
    <row r="136" spans="10:14" x14ac:dyDescent="0.35">
      <c r="J136" t="str">
        <f>IF($A136="","",IFERROR(_xlfn.XLOOKUP($E136,dotzfornecedor!$A:$A,dotzfornecedor!$B:$B),""))</f>
        <v/>
      </c>
      <c r="K136" t="str">
        <f>IF($A136="","",IFERROR(_xlfn.XLOOKUP($F136,dotzpacote!$A:$A,dotzpacote!$D:$D),""))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IF($A136="","",IFERROR(_xlfn.XLOOKUP($F136,dotzpacote!$A:$A,dotzpacote!$B:$B),""))</f>
        <v/>
      </c>
    </row>
    <row r="137" spans="10:14" x14ac:dyDescent="0.35">
      <c r="J137" t="str">
        <f>IF($A137="","",IFERROR(_xlfn.XLOOKUP($E137,dotzfornecedor!$A:$A,dotzfornecedor!$B:$B),""))</f>
        <v/>
      </c>
      <c r="K137" t="str">
        <f>IF($A137="","",IFERROR(_xlfn.XLOOKUP($F137,dotzpacote!$A:$A,dotzpacote!$D:$D),""))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IF($A137="","",IFERROR(_xlfn.XLOOKUP($F137,dotzpacote!$A:$A,dotzpacote!$B:$B),""))</f>
        <v/>
      </c>
    </row>
    <row r="138" spans="10:14" x14ac:dyDescent="0.35">
      <c r="J138" t="str">
        <f>IF($A138="","",IFERROR(_xlfn.XLOOKUP($E138,dotzfornecedor!$A:$A,dotzfornecedor!$B:$B),""))</f>
        <v/>
      </c>
      <c r="K138" t="str">
        <f>IF($A138="","",IFERROR(_xlfn.XLOOKUP($F138,dotzpacote!$A:$A,dotzpacote!$D:$D),""))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IF($A138="","",IFERROR(_xlfn.XLOOKUP($F138,dotzpacote!$A:$A,dotzpacote!$B:$B),""))</f>
        <v/>
      </c>
    </row>
    <row r="139" spans="10:14" x14ac:dyDescent="0.35">
      <c r="J139" t="str">
        <f>IF($A139="","",IFERROR(_xlfn.XLOOKUP($E139,dotzfornecedor!$A:$A,dotzfornecedor!$B:$B),""))</f>
        <v/>
      </c>
      <c r="K139" t="str">
        <f>IF($A139="","",IFERROR(_xlfn.XLOOKUP($F139,dotzpacote!$A:$A,dotzpacote!$D:$D),""))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IF($A139="","",IFERROR(_xlfn.XLOOKUP($F139,dotzpacote!$A:$A,dotzpacote!$B:$B),""))</f>
        <v/>
      </c>
    </row>
    <row r="140" spans="10:14" x14ac:dyDescent="0.35">
      <c r="J140" t="str">
        <f>IF($A140="","",IFERROR(_xlfn.XLOOKUP($E140,dotzfornecedor!$A:$A,dotzfornecedor!$B:$B),""))</f>
        <v/>
      </c>
      <c r="K140" t="str">
        <f>IF($A140="","",IFERROR(_xlfn.XLOOKUP($F140,dotzpacote!$A:$A,dotzpacote!$D:$D),""))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IF($A140="","",IFERROR(_xlfn.XLOOKUP($F140,dotzpacote!$A:$A,dotzpacote!$B:$B),""))</f>
        <v/>
      </c>
    </row>
    <row r="141" spans="10:14" x14ac:dyDescent="0.35">
      <c r="J141" t="str">
        <f>IF($A141="","",IFERROR(_xlfn.XLOOKUP($E141,dotzfornecedor!$A:$A,dotzfornecedor!$B:$B),""))</f>
        <v/>
      </c>
      <c r="K141" t="str">
        <f>IF($A141="","",IFERROR(_xlfn.XLOOKUP($F141,dotzpacote!$A:$A,dotzpacote!$D:$D),""))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IF($A141="","",IFERROR(_xlfn.XLOOKUP($F141,dotzpacote!$A:$A,dotzpacote!$B:$B),""))</f>
        <v/>
      </c>
    </row>
    <row r="142" spans="10:14" x14ac:dyDescent="0.35">
      <c r="J142" t="str">
        <f>IF($A142="","",IFERROR(_xlfn.XLOOKUP($E142,dotzfornecedor!$A:$A,dotzfornecedor!$B:$B),""))</f>
        <v/>
      </c>
      <c r="K142" t="str">
        <f>IF($A142="","",IFERROR(_xlfn.XLOOKUP($F142,dotzpacote!$A:$A,dotzpacote!$D:$D),""))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IF($A142="","",IFERROR(_xlfn.XLOOKUP($F142,dotzpacote!$A:$A,dotzpacote!$B:$B),""))</f>
        <v/>
      </c>
    </row>
    <row r="143" spans="10:14" x14ac:dyDescent="0.35">
      <c r="J143" t="str">
        <f>IF($A143="","",IFERROR(_xlfn.XLOOKUP($E143,dotzfornecedor!$A:$A,dotzfornecedor!$B:$B),""))</f>
        <v/>
      </c>
      <c r="K143" t="str">
        <f>IF($A143="","",IFERROR(_xlfn.XLOOKUP($F143,dotzpacote!$A:$A,dotzpacote!$D:$D),""))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IF($A143="","",IFERROR(_xlfn.XLOOKUP($F143,dotzpacote!$A:$A,dotzpacote!$B:$B),""))</f>
        <v/>
      </c>
    </row>
    <row r="144" spans="10:14" x14ac:dyDescent="0.35">
      <c r="J144" t="str">
        <f>IF($A144="","",IFERROR(_xlfn.XLOOKUP($E144,dotzfornecedor!$A:$A,dotzfornecedor!$B:$B),""))</f>
        <v/>
      </c>
      <c r="K144" t="str">
        <f>IF($A144="","",IFERROR(_xlfn.XLOOKUP($F144,dotzpacote!$A:$A,dotzpacote!$D:$D),""))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IF($A144="","",IFERROR(_xlfn.XLOOKUP($F144,dotzpacote!$A:$A,dotzpacote!$B:$B),""))</f>
        <v/>
      </c>
    </row>
    <row r="145" spans="10:14" x14ac:dyDescent="0.35">
      <c r="J145" t="str">
        <f>IF($A145="","",IFERROR(_xlfn.XLOOKUP($E145,dotzfornecedor!$A:$A,dotzfornecedor!$B:$B),""))</f>
        <v/>
      </c>
      <c r="K145" t="str">
        <f>IF($A145="","",IFERROR(_xlfn.XLOOKUP($F145,dotzpacote!$A:$A,dotzpacote!$D:$D),""))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IF($A145="","",IFERROR(_xlfn.XLOOKUP($F145,dotzpacote!$A:$A,dotzpacote!$B:$B),""))</f>
        <v/>
      </c>
    </row>
    <row r="146" spans="10:14" x14ac:dyDescent="0.35">
      <c r="J146" t="str">
        <f>IF($A146="","",IFERROR(_xlfn.XLOOKUP($E146,dotzfornecedor!$A:$A,dotzfornecedor!$B:$B),""))</f>
        <v/>
      </c>
      <c r="K146" t="str">
        <f>IF($A146="","",IFERROR(_xlfn.XLOOKUP($F146,dotzpacote!$A:$A,dotzpacote!$D:$D),""))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IF($A146="","",IFERROR(_xlfn.XLOOKUP($F146,dotzpacote!$A:$A,dotzpacote!$B:$B),""))</f>
        <v/>
      </c>
    </row>
    <row r="147" spans="10:14" x14ac:dyDescent="0.35">
      <c r="J147" t="str">
        <f>IF($A147="","",IFERROR(_xlfn.XLOOKUP($E147,dotzfornecedor!$A:$A,dotzfornecedor!$B:$B),""))</f>
        <v/>
      </c>
      <c r="K147" t="str">
        <f>IF($A147="","",IFERROR(_xlfn.XLOOKUP($F147,dotzpacote!$A:$A,dotzpacote!$D:$D),""))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IF($A147="","",IFERROR(_xlfn.XLOOKUP($F147,dotzpacote!$A:$A,dotzpacote!$B:$B),""))</f>
        <v/>
      </c>
    </row>
    <row r="148" spans="10:14" x14ac:dyDescent="0.35">
      <c r="J148" t="str">
        <f>IF($A148="","",IFERROR(_xlfn.XLOOKUP($E148,dotzfornecedor!$A:$A,dotzfornecedor!$B:$B),""))</f>
        <v/>
      </c>
      <c r="K148" t="str">
        <f>IF($A148="","",IFERROR(_xlfn.XLOOKUP($F148,dotzpacote!$A:$A,dotzpacote!$D:$D),""))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IF($A148="","",IFERROR(_xlfn.XLOOKUP($F148,dotzpacote!$A:$A,dotzpacote!$B:$B),""))</f>
        <v/>
      </c>
    </row>
    <row r="149" spans="10:14" x14ac:dyDescent="0.35">
      <c r="J149" t="str">
        <f>IF($A149="","",IFERROR(_xlfn.XLOOKUP($E149,dotzfornecedor!$A:$A,dotzfornecedor!$B:$B),""))</f>
        <v/>
      </c>
      <c r="K149" t="str">
        <f>IF($A149="","",IFERROR(_xlfn.XLOOKUP($F149,dotzpacote!$A:$A,dotzpacote!$D:$D),""))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IF($A149="","",IFERROR(_xlfn.XLOOKUP($F149,dotzpacote!$A:$A,dotzpacote!$B:$B),""))</f>
        <v/>
      </c>
    </row>
    <row r="150" spans="10:14" x14ac:dyDescent="0.35">
      <c r="J150" t="str">
        <f>IF($A150="","",IFERROR(_xlfn.XLOOKUP($E150,dotzfornecedor!$A:$A,dotzfornecedor!$B:$B),""))</f>
        <v/>
      </c>
      <c r="K150" t="str">
        <f>IF($A150="","",IFERROR(_xlfn.XLOOKUP($F150,dotzpacote!$A:$A,dotzpacote!$D:$D),""))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IF($A150="","",IFERROR(_xlfn.XLOOKUP($F150,dotzpacote!$A:$A,dotzpacote!$B:$B),""))</f>
        <v/>
      </c>
    </row>
    <row r="151" spans="10:14" x14ac:dyDescent="0.35">
      <c r="J151" t="str">
        <f>IF($A151="","",IFERROR(_xlfn.XLOOKUP($E151,dotzfornecedor!$A:$A,dotzfornecedor!$B:$B),""))</f>
        <v/>
      </c>
      <c r="K151" t="str">
        <f>IF($A151="","",IFERROR(_xlfn.XLOOKUP($F151,dotzpacote!$A:$A,dotzpacote!$D:$D),""))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IF($A151="","",IFERROR(_xlfn.XLOOKUP($F151,dotzpacote!$A:$A,dotzpacote!$B:$B),""))</f>
        <v/>
      </c>
    </row>
    <row r="152" spans="10:14" x14ac:dyDescent="0.35">
      <c r="J152" t="str">
        <f>IF($A152="","",IFERROR(_xlfn.XLOOKUP($E152,dotzfornecedor!$A:$A,dotzfornecedor!$B:$B),""))</f>
        <v/>
      </c>
      <c r="K152" t="str">
        <f>IF($A152="","",IFERROR(_xlfn.XLOOKUP($F152,dotzpacote!$A:$A,dotzpacote!$D:$D),""))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IF($A152="","",IFERROR(_xlfn.XLOOKUP($F152,dotzpacote!$A:$A,dotzpacote!$B:$B),""))</f>
        <v/>
      </c>
    </row>
    <row r="153" spans="10:14" x14ac:dyDescent="0.35">
      <c r="J153" t="str">
        <f>IF($A153="","",IFERROR(_xlfn.XLOOKUP($E153,dotzfornecedor!$A:$A,dotzfornecedor!$B:$B),""))</f>
        <v/>
      </c>
      <c r="K153" t="str">
        <f>IF($A153="","",IFERROR(_xlfn.XLOOKUP($F153,dotzpacote!$A:$A,dotzpacote!$D:$D),""))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IF($A153="","",IFERROR(_xlfn.XLOOKUP($F153,dotzpacote!$A:$A,dotzpacote!$B:$B),""))</f>
        <v/>
      </c>
    </row>
    <row r="154" spans="10:14" x14ac:dyDescent="0.35">
      <c r="J154" t="str">
        <f>IF($A154="","",IFERROR(_xlfn.XLOOKUP($E154,dotzfornecedor!$A:$A,dotzfornecedor!$B:$B),""))</f>
        <v/>
      </c>
      <c r="K154" t="str">
        <f>IF($A154="","",IFERROR(_xlfn.XLOOKUP($F154,dotzpacote!$A:$A,dotzpacote!$D:$D),""))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IF($A154="","",IFERROR(_xlfn.XLOOKUP($F154,dotzpacote!$A:$A,dotzpacote!$B:$B),""))</f>
        <v/>
      </c>
    </row>
    <row r="155" spans="10:14" x14ac:dyDescent="0.35">
      <c r="J155" t="str">
        <f>IF($A155="","",IFERROR(_xlfn.XLOOKUP($E155,dotzfornecedor!$A:$A,dotzfornecedor!$B:$B),""))</f>
        <v/>
      </c>
      <c r="K155" t="str">
        <f>IF($A155="","",IFERROR(_xlfn.XLOOKUP($F155,dotzpacote!$A:$A,dotzpacote!$D:$D),""))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IF($A155="","",IFERROR(_xlfn.XLOOKUP($F155,dotzpacote!$A:$A,dotzpacote!$B:$B),""))</f>
        <v/>
      </c>
    </row>
    <row r="156" spans="10:14" x14ac:dyDescent="0.35">
      <c r="J156" t="str">
        <f>IF($A156="","",IFERROR(_xlfn.XLOOKUP($E156,dotzfornecedor!$A:$A,dotzfornecedor!$B:$B),""))</f>
        <v/>
      </c>
      <c r="K156" t="str">
        <f>IF($A156="","",IFERROR(_xlfn.XLOOKUP($F156,dotzpacote!$A:$A,dotzpacote!$D:$D),""))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IF($A156="","",IFERROR(_xlfn.XLOOKUP($F156,dotzpacote!$A:$A,dotzpacote!$B:$B),""))</f>
        <v/>
      </c>
    </row>
    <row r="157" spans="10:14" x14ac:dyDescent="0.35">
      <c r="J157" t="str">
        <f>IF($A157="","",IFERROR(_xlfn.XLOOKUP($E157,dotzfornecedor!$A:$A,dotzfornecedor!$B:$B),""))</f>
        <v/>
      </c>
      <c r="K157" t="str">
        <f>IF($A157="","",IFERROR(_xlfn.XLOOKUP($F157,dotzpacote!$A:$A,dotzpacote!$D:$D),""))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IF($A157="","",IFERROR(_xlfn.XLOOKUP($F157,dotzpacote!$A:$A,dotzpacote!$B:$B),""))</f>
        <v/>
      </c>
    </row>
    <row r="158" spans="10:14" x14ac:dyDescent="0.35">
      <c r="J158" t="str">
        <f>IF($A158="","",IFERROR(_xlfn.XLOOKUP($E158,dotzfornecedor!$A:$A,dotzfornecedor!$B:$B),""))</f>
        <v/>
      </c>
      <c r="K158" t="str">
        <f>IF($A158="","",IFERROR(_xlfn.XLOOKUP($F158,dotzpacote!$A:$A,dotzpacote!$D:$D),""))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IF($A158="","",IFERROR(_xlfn.XLOOKUP($F158,dotzpacote!$A:$A,dotzpacote!$B:$B),""))</f>
        <v/>
      </c>
    </row>
    <row r="159" spans="10:14" x14ac:dyDescent="0.35">
      <c r="J159" t="str">
        <f>IF($A159="","",IFERROR(_xlfn.XLOOKUP($E159,dotzfornecedor!$A:$A,dotzfornecedor!$B:$B),""))</f>
        <v/>
      </c>
      <c r="K159" t="str">
        <f>IF($A159="","",IFERROR(_xlfn.XLOOKUP($F159,dotzpacote!$A:$A,dotzpacote!$D:$D),""))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IF($A159="","",IFERROR(_xlfn.XLOOKUP($F159,dotzpacote!$A:$A,dotzpacote!$B:$B),""))</f>
        <v/>
      </c>
    </row>
    <row r="160" spans="10:14" x14ac:dyDescent="0.35">
      <c r="J160" t="str">
        <f>IF($A160="","",IFERROR(_xlfn.XLOOKUP($E160,dotzfornecedor!$A:$A,dotzfornecedor!$B:$B),""))</f>
        <v/>
      </c>
      <c r="K160" t="str">
        <f>IF($A160="","",IFERROR(_xlfn.XLOOKUP($F160,dotzpacote!$A:$A,dotzpacote!$D:$D),""))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IF($A160="","",IFERROR(_xlfn.XLOOKUP($F160,dotzpacote!$A:$A,dotzpacote!$B:$B),""))</f>
        <v/>
      </c>
    </row>
    <row r="161" spans="10:14" x14ac:dyDescent="0.35">
      <c r="J161" t="str">
        <f>IF($A161="","",IFERROR(_xlfn.XLOOKUP($E161,dotzfornecedor!$A:$A,dotzfornecedor!$B:$B),""))</f>
        <v/>
      </c>
      <c r="K161" t="str">
        <f>IF($A161="","",IFERROR(_xlfn.XLOOKUP($F161,dotzpacote!$A:$A,dotzpacote!$D:$D),""))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IF($A161="","",IFERROR(_xlfn.XLOOKUP($F161,dotzpacote!$A:$A,dotzpacote!$B:$B),""))</f>
        <v/>
      </c>
    </row>
    <row r="162" spans="10:14" x14ac:dyDescent="0.35">
      <c r="J162" t="str">
        <f>IF($A162="","",IFERROR(_xlfn.XLOOKUP($E162,dotzfornecedor!$A:$A,dotzfornecedor!$B:$B),""))</f>
        <v/>
      </c>
      <c r="K162" t="str">
        <f>IF($A162="","",IFERROR(_xlfn.XLOOKUP($F162,dotzpacote!$A:$A,dotzpacote!$D:$D),""))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IF($A162="","",IFERROR(_xlfn.XLOOKUP($F162,dotzpacote!$A:$A,dotzpacote!$B:$B),""))</f>
        <v/>
      </c>
    </row>
    <row r="163" spans="10:14" x14ac:dyDescent="0.35">
      <c r="J163" t="str">
        <f>IF($A163="","",IFERROR(_xlfn.XLOOKUP($E163,dotzfornecedor!$A:$A,dotzfornecedor!$B:$B),""))</f>
        <v/>
      </c>
      <c r="K163" t="str">
        <f>IF($A163="","",IFERROR(_xlfn.XLOOKUP($F163,dotzpacote!$A:$A,dotzpacote!$D:$D),""))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IF($A163="","",IFERROR(_xlfn.XLOOKUP($F163,dotzpacote!$A:$A,dotzpacote!$B:$B),""))</f>
        <v/>
      </c>
    </row>
    <row r="164" spans="10:14" x14ac:dyDescent="0.35">
      <c r="J164" t="str">
        <f>IF($A164="","",IFERROR(_xlfn.XLOOKUP($E164,dotzfornecedor!$A:$A,dotzfornecedor!$B:$B),""))</f>
        <v/>
      </c>
      <c r="K164" t="str">
        <f>IF($A164="","",IFERROR(_xlfn.XLOOKUP($F164,dotzpacote!$A:$A,dotzpacote!$D:$D),""))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IF($A164="","",IFERROR(_xlfn.XLOOKUP($F164,dotzpacote!$A:$A,dotzpacote!$B:$B),""))</f>
        <v/>
      </c>
    </row>
    <row r="165" spans="10:14" x14ac:dyDescent="0.35">
      <c r="J165" t="str">
        <f>IF($A165="","",IFERROR(_xlfn.XLOOKUP($E165,dotzfornecedor!$A:$A,dotzfornecedor!$B:$B),""))</f>
        <v/>
      </c>
      <c r="K165" t="str">
        <f>IF($A165="","",IFERROR(_xlfn.XLOOKUP($F165,dotzpacote!$A:$A,dotzpacote!$D:$D),""))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IF($A165="","",IFERROR(_xlfn.XLOOKUP($F165,dotzpacote!$A:$A,dotzpacote!$B:$B),""))</f>
        <v/>
      </c>
    </row>
    <row r="166" spans="10:14" x14ac:dyDescent="0.35">
      <c r="J166" t="str">
        <f>IF($A166="","",IFERROR(_xlfn.XLOOKUP($E166,dotzfornecedor!$A:$A,dotzfornecedor!$B:$B),""))</f>
        <v/>
      </c>
      <c r="K166" t="str">
        <f>IF($A166="","",IFERROR(_xlfn.XLOOKUP($F166,dotzpacote!$A:$A,dotzpacote!$D:$D),""))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IF($A166="","",IFERROR(_xlfn.XLOOKUP($F166,dotzpacote!$A:$A,dotzpacote!$B:$B),""))</f>
        <v/>
      </c>
    </row>
    <row r="167" spans="10:14" x14ac:dyDescent="0.35">
      <c r="J167" t="str">
        <f>IF($A167="","",IFERROR(_xlfn.XLOOKUP($E167,dotzfornecedor!$A:$A,dotzfornecedor!$B:$B),""))</f>
        <v/>
      </c>
      <c r="K167" t="str">
        <f>IF($A167="","",IFERROR(_xlfn.XLOOKUP($F167,dotzpacote!$A:$A,dotzpacote!$D:$D),""))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IF($A167="","",IFERROR(_xlfn.XLOOKUP($F167,dotzpacote!$A:$A,dotzpacote!$B:$B),""))</f>
        <v/>
      </c>
    </row>
    <row r="168" spans="10:14" x14ac:dyDescent="0.35">
      <c r="J168" t="str">
        <f>IF($A168="","",IFERROR(_xlfn.XLOOKUP($E168,dotzfornecedor!$A:$A,dotzfornecedor!$B:$B),""))</f>
        <v/>
      </c>
      <c r="K168" t="str">
        <f>IF($A168="","",IFERROR(_xlfn.XLOOKUP($F168,dotzpacote!$A:$A,dotzpacote!$D:$D),""))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IF($A168="","",IFERROR(_xlfn.XLOOKUP($F168,dotzpacote!$A:$A,dotzpacote!$B:$B),""))</f>
        <v/>
      </c>
    </row>
    <row r="169" spans="10:14" x14ac:dyDescent="0.35">
      <c r="J169" t="str">
        <f>IF($A169="","",IFERROR(_xlfn.XLOOKUP($E169,dotzfornecedor!$A:$A,dotzfornecedor!$B:$B),""))</f>
        <v/>
      </c>
      <c r="K169" t="str">
        <f>IF($A169="","",IFERROR(_xlfn.XLOOKUP($F169,dotzpacote!$A:$A,dotzpacote!$D:$D),""))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IF($A169="","",IFERROR(_xlfn.XLOOKUP($F169,dotzpacote!$A:$A,dotzpacote!$B:$B),""))</f>
        <v/>
      </c>
    </row>
    <row r="170" spans="10:14" x14ac:dyDescent="0.35">
      <c r="J170" t="str">
        <f>IF($A170="","",IFERROR(_xlfn.XLOOKUP($E170,dotzfornecedor!$A:$A,dotzfornecedor!$B:$B),""))</f>
        <v/>
      </c>
      <c r="K170" t="str">
        <f>IF($A170="","",IFERROR(_xlfn.XLOOKUP($F170,dotzpacote!$A:$A,dotzpacote!$D:$D),""))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IF($A170="","",IFERROR(_xlfn.XLOOKUP($F170,dotzpacote!$A:$A,dotzpacote!$B:$B),""))</f>
        <v/>
      </c>
    </row>
    <row r="171" spans="10:14" x14ac:dyDescent="0.35">
      <c r="J171" t="str">
        <f>IF($A171="","",IFERROR(_xlfn.XLOOKUP($E171,dotzfornecedor!$A:$A,dotzfornecedor!$B:$B),""))</f>
        <v/>
      </c>
      <c r="K171" t="str">
        <f>IF($A171="","",IFERROR(_xlfn.XLOOKUP($F171,dotzpacote!$A:$A,dotzpacote!$D:$D),""))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IF($A171="","",IFERROR(_xlfn.XLOOKUP($F171,dotzpacote!$A:$A,dotzpacote!$B:$B),""))</f>
        <v/>
      </c>
    </row>
    <row r="172" spans="10:14" x14ac:dyDescent="0.35">
      <c r="J172" t="str">
        <f>IF($A172="","",IFERROR(_xlfn.XLOOKUP($E172,dotzfornecedor!$A:$A,dotzfornecedor!$B:$B),""))</f>
        <v/>
      </c>
      <c r="K172" t="str">
        <f>IF($A172="","",IFERROR(_xlfn.XLOOKUP($F172,dotzpacote!$A:$A,dotzpacote!$D:$D),""))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IF($A172="","",IFERROR(_xlfn.XLOOKUP($F172,dotzpacote!$A:$A,dotzpacote!$B:$B),""))</f>
        <v/>
      </c>
    </row>
    <row r="173" spans="10:14" x14ac:dyDescent="0.35">
      <c r="J173" t="str">
        <f>IF($A173="","",IFERROR(_xlfn.XLOOKUP($E173,dotzfornecedor!$A:$A,dotzfornecedor!$B:$B),""))</f>
        <v/>
      </c>
      <c r="K173" t="str">
        <f>IF($A173="","",IFERROR(_xlfn.XLOOKUP($F173,dotzpacote!$A:$A,dotzpacote!$D:$D),""))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IF($A173="","",IFERROR(_xlfn.XLOOKUP($F173,dotzpacote!$A:$A,dotzpacote!$B:$B),""))</f>
        <v/>
      </c>
    </row>
    <row r="174" spans="10:14" x14ac:dyDescent="0.35">
      <c r="J174" t="str">
        <f>IF($A174="","",IFERROR(_xlfn.XLOOKUP($E174,dotzfornecedor!$A:$A,dotzfornecedor!$B:$B),""))</f>
        <v/>
      </c>
      <c r="K174" t="str">
        <f>IF($A174="","",IFERROR(_xlfn.XLOOKUP($F174,dotzpacote!$A:$A,dotzpacote!$D:$D),""))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IF($A174="","",IFERROR(_xlfn.XLOOKUP($F174,dotzpacote!$A:$A,dotzpacote!$B:$B),""))</f>
        <v/>
      </c>
    </row>
    <row r="175" spans="10:14" x14ac:dyDescent="0.35">
      <c r="J175" t="str">
        <f>IF($A175="","",IFERROR(_xlfn.XLOOKUP($E175,dotzfornecedor!$A:$A,dotzfornecedor!$B:$B),""))</f>
        <v/>
      </c>
      <c r="K175" t="str">
        <f>IF($A175="","",IFERROR(_xlfn.XLOOKUP($F175,dotzpacote!$A:$A,dotzpacote!$D:$D),""))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IF($A175="","",IFERROR(_xlfn.XLOOKUP($F175,dotzpacote!$A:$A,dotzpacote!$B:$B),""))</f>
        <v/>
      </c>
    </row>
    <row r="176" spans="10:14" x14ac:dyDescent="0.35">
      <c r="J176" t="str">
        <f>IF($A176="","",IFERROR(_xlfn.XLOOKUP($E176,dotzfornecedor!$A:$A,dotzfornecedor!$B:$B),""))</f>
        <v/>
      </c>
      <c r="K176" t="str">
        <f>IF($A176="","",IFERROR(_xlfn.XLOOKUP($F176,dotzpacote!$A:$A,dotzpacote!$D:$D),""))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IF($A176="","",IFERROR(_xlfn.XLOOKUP($F176,dotzpacote!$A:$A,dotzpacote!$B:$B),""))</f>
        <v/>
      </c>
    </row>
    <row r="177" spans="10:14" x14ac:dyDescent="0.35">
      <c r="J177" t="str">
        <f>IF($A177="","",IFERROR(_xlfn.XLOOKUP($E177,dotzfornecedor!$A:$A,dotzfornecedor!$B:$B),""))</f>
        <v/>
      </c>
      <c r="K177" t="str">
        <f>IF($A177="","",IFERROR(_xlfn.XLOOKUP($F177,dotzpacote!$A:$A,dotzpacote!$D:$D),""))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IF($A177="","",IFERROR(_xlfn.XLOOKUP($F177,dotzpacote!$A:$A,dotzpacote!$B:$B),""))</f>
        <v/>
      </c>
    </row>
    <row r="178" spans="10:14" x14ac:dyDescent="0.35">
      <c r="J178" t="str">
        <f>IF($A178="","",IFERROR(_xlfn.XLOOKUP($E178,dotzfornecedor!$A:$A,dotzfornecedor!$B:$B),""))</f>
        <v/>
      </c>
      <c r="K178" t="str">
        <f>IF($A178="","",IFERROR(_xlfn.XLOOKUP($F178,dotzpacote!$A:$A,dotzpacote!$D:$D),""))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IF($A178="","",IFERROR(_xlfn.XLOOKUP($F178,dotzpacote!$A:$A,dotzpacote!$B:$B),""))</f>
        <v/>
      </c>
    </row>
    <row r="179" spans="10:14" x14ac:dyDescent="0.35">
      <c r="J179" t="str">
        <f>IF($A179="","",IFERROR(_xlfn.XLOOKUP($E179,dotzfornecedor!$A:$A,dotzfornecedor!$B:$B),""))</f>
        <v/>
      </c>
      <c r="K179" t="str">
        <f>IF($A179="","",IFERROR(_xlfn.XLOOKUP($F179,dotzpacote!$A:$A,dotzpacote!$D:$D),""))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IF($A179="","",IFERROR(_xlfn.XLOOKUP($F179,dotzpacote!$A:$A,dotzpacote!$B:$B),""))</f>
        <v/>
      </c>
    </row>
    <row r="180" spans="10:14" x14ac:dyDescent="0.35">
      <c r="J180" t="str">
        <f>IF($A180="","",IFERROR(_xlfn.XLOOKUP($E180,dotzfornecedor!$A:$A,dotzfornecedor!$B:$B),""))</f>
        <v/>
      </c>
      <c r="K180" t="str">
        <f>IF($A180="","",IFERROR(_xlfn.XLOOKUP($F180,dotzpacote!$A:$A,dotzpacote!$D:$D),""))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IF($A180="","",IFERROR(_xlfn.XLOOKUP($F180,dotzpacote!$A:$A,dotzpacote!$B:$B),""))</f>
        <v/>
      </c>
    </row>
    <row r="181" spans="10:14" x14ac:dyDescent="0.35">
      <c r="J181" t="str">
        <f>IF($A181="","",IFERROR(_xlfn.XLOOKUP($E181,dotzfornecedor!$A:$A,dotzfornecedor!$B:$B),""))</f>
        <v/>
      </c>
      <c r="K181" t="str">
        <f>IF($A181="","",IFERROR(_xlfn.XLOOKUP($F181,dotzpacote!$A:$A,dotzpacote!$D:$D),""))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IF($A181="","",IFERROR(_xlfn.XLOOKUP($F181,dotzpacote!$A:$A,dotzpacote!$B:$B),""))</f>
        <v/>
      </c>
    </row>
    <row r="182" spans="10:14" x14ac:dyDescent="0.35">
      <c r="J182" t="str">
        <f>IF($A182="","",IFERROR(_xlfn.XLOOKUP($E182,dotzfornecedor!$A:$A,dotzfornecedor!$B:$B),""))</f>
        <v/>
      </c>
      <c r="K182" t="str">
        <f>IF($A182="","",IFERROR(_xlfn.XLOOKUP($F182,dotzpacote!$A:$A,dotzpacote!$D:$D),""))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IF($A182="","",IFERROR(_xlfn.XLOOKUP($F182,dotzpacote!$A:$A,dotzpacote!$B:$B),""))</f>
        <v/>
      </c>
    </row>
    <row r="183" spans="10:14" x14ac:dyDescent="0.35">
      <c r="J183" t="str">
        <f>IF($A183="","",IFERROR(_xlfn.XLOOKUP($E183,dotzfornecedor!$A:$A,dotzfornecedor!$B:$B),""))</f>
        <v/>
      </c>
      <c r="K183" t="str">
        <f>IF($A183="","",IFERROR(_xlfn.XLOOKUP($F183,dotzpacote!$A:$A,dotzpacote!$D:$D),""))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IF($A183="","",IFERROR(_xlfn.XLOOKUP($F183,dotzpacote!$A:$A,dotzpacote!$B:$B),""))</f>
        <v/>
      </c>
    </row>
    <row r="184" spans="10:14" x14ac:dyDescent="0.35">
      <c r="J184" t="str">
        <f>IF($A184="","",IFERROR(_xlfn.XLOOKUP($E184,dotzfornecedor!$A:$A,dotzfornecedor!$B:$B),""))</f>
        <v/>
      </c>
      <c r="K184" t="str">
        <f>IF($A184="","",IFERROR(_xlfn.XLOOKUP($F184,dotzpacote!$A:$A,dotzpacote!$D:$D),""))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IF($A184="","",IFERROR(_xlfn.XLOOKUP($F184,dotzpacote!$A:$A,dotzpacote!$B:$B),""))</f>
        <v/>
      </c>
    </row>
    <row r="185" spans="10:14" x14ac:dyDescent="0.35">
      <c r="J185" t="str">
        <f>IF($A185="","",IFERROR(_xlfn.XLOOKUP($E185,dotzfornecedor!$A:$A,dotzfornecedor!$B:$B),""))</f>
        <v/>
      </c>
      <c r="K185" t="str">
        <f>IF($A185="","",IFERROR(_xlfn.XLOOKUP($F185,dotzpacote!$A:$A,dotzpacote!$D:$D),""))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IF($A185="","",IFERROR(_xlfn.XLOOKUP($F185,dotzpacote!$A:$A,dotzpacote!$B:$B),""))</f>
        <v/>
      </c>
    </row>
    <row r="186" spans="10:14" x14ac:dyDescent="0.35">
      <c r="J186" t="str">
        <f>IF($A186="","",IFERROR(_xlfn.XLOOKUP($E186,dotzfornecedor!$A:$A,dotzfornecedor!$B:$B),""))</f>
        <v/>
      </c>
      <c r="K186" t="str">
        <f>IF($A186="","",IFERROR(_xlfn.XLOOKUP($F186,dotzpacote!$A:$A,dotzpacote!$D:$D),""))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IF($A186="","",IFERROR(_xlfn.XLOOKUP($F186,dotzpacote!$A:$A,dotzpacote!$B:$B),""))</f>
        <v/>
      </c>
    </row>
    <row r="187" spans="10:14" x14ac:dyDescent="0.35">
      <c r="J187" t="str">
        <f>IF($A187="","",IFERROR(_xlfn.XLOOKUP($E187,dotzfornecedor!$A:$A,dotzfornecedor!$B:$B),""))</f>
        <v/>
      </c>
      <c r="K187" t="str">
        <f>IF($A187="","",IFERROR(_xlfn.XLOOKUP($F187,dotzpacote!$A:$A,dotzpacote!$D:$D),""))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IF($A187="","",IFERROR(_xlfn.XLOOKUP($F187,dotzpacote!$A:$A,dotzpacote!$B:$B),""))</f>
        <v/>
      </c>
    </row>
    <row r="188" spans="10:14" x14ac:dyDescent="0.35">
      <c r="J188" t="str">
        <f>IF($A188="","",IFERROR(_xlfn.XLOOKUP($E188,dotzfornecedor!$A:$A,dotzfornecedor!$B:$B),""))</f>
        <v/>
      </c>
      <c r="K188" t="str">
        <f>IF($A188="","",IFERROR(_xlfn.XLOOKUP($F188,dotzpacote!$A:$A,dotzpacote!$D:$D),""))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IF($A188="","",IFERROR(_xlfn.XLOOKUP($F188,dotzpacote!$A:$A,dotzpacote!$B:$B),""))</f>
        <v/>
      </c>
    </row>
    <row r="189" spans="10:14" x14ac:dyDescent="0.35">
      <c r="J189" t="str">
        <f>IF($A189="","",IFERROR(_xlfn.XLOOKUP($E189,dotzfornecedor!$A:$A,dotzfornecedor!$B:$B),""))</f>
        <v/>
      </c>
      <c r="K189" t="str">
        <f>IF($A189="","",IFERROR(_xlfn.XLOOKUP($F189,dotzpacote!$A:$A,dotzpacote!$D:$D),""))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IF($A189="","",IFERROR(_xlfn.XLOOKUP($F189,dotzpacote!$A:$A,dotzpacote!$B:$B),""))</f>
        <v/>
      </c>
    </row>
    <row r="190" spans="10:14" x14ac:dyDescent="0.35">
      <c r="J190" t="str">
        <f>IF($A190="","",IFERROR(_xlfn.XLOOKUP($E190,dotzfornecedor!$A:$A,dotzfornecedor!$B:$B),""))</f>
        <v/>
      </c>
      <c r="K190" t="str">
        <f>IF($A190="","",IFERROR(_xlfn.XLOOKUP($F190,dotzpacote!$A:$A,dotzpacote!$D:$D),""))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IF($A190="","",IFERROR(_xlfn.XLOOKUP($F190,dotzpacote!$A:$A,dotzpacote!$B:$B),""))</f>
        <v/>
      </c>
    </row>
    <row r="191" spans="10:14" x14ac:dyDescent="0.35">
      <c r="J191" t="str">
        <f>IF($A191="","",IFERROR(_xlfn.XLOOKUP($E191,dotzfornecedor!$A:$A,dotzfornecedor!$B:$B),""))</f>
        <v/>
      </c>
      <c r="K191" t="str">
        <f>IF($A191="","",IFERROR(_xlfn.XLOOKUP($F191,dotzpacote!$A:$A,dotzpacote!$D:$D),""))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IF($A191="","",IFERROR(_xlfn.XLOOKUP($F191,dotzpacote!$A:$A,dotzpacote!$B:$B),""))</f>
        <v/>
      </c>
    </row>
    <row r="192" spans="10:14" x14ac:dyDescent="0.35">
      <c r="J192" t="str">
        <f>IF($A192="","",IFERROR(_xlfn.XLOOKUP($E192,dotzfornecedor!$A:$A,dotzfornecedor!$B:$B),""))</f>
        <v/>
      </c>
      <c r="K192" t="str">
        <f>IF($A192="","",IFERROR(_xlfn.XLOOKUP($F192,dotzpacote!$A:$A,dotzpacote!$D:$D),""))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IF($A192="","",IFERROR(_xlfn.XLOOKUP($F192,dotzpacote!$A:$A,dotzpacote!$B:$B),""))</f>
        <v/>
      </c>
    </row>
    <row r="193" spans="10:14" x14ac:dyDescent="0.35">
      <c r="J193" t="str">
        <f>IF($A193="","",IFERROR(_xlfn.XLOOKUP($E193,dotzfornecedor!$A:$A,dotzfornecedor!$B:$B),""))</f>
        <v/>
      </c>
      <c r="K193" t="str">
        <f>IF($A193="","",IFERROR(_xlfn.XLOOKUP($F193,dotzpacote!$A:$A,dotzpacote!$D:$D),""))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IF($A193="","",IFERROR(_xlfn.XLOOKUP($F193,dotzpacote!$A:$A,dotzpacote!$B:$B),""))</f>
        <v/>
      </c>
    </row>
    <row r="194" spans="10:14" x14ac:dyDescent="0.35">
      <c r="J194" t="str">
        <f>IF($A194="","",IFERROR(_xlfn.XLOOKUP($E194,dotzfornecedor!$A:$A,dotzfornecedor!$B:$B),""))</f>
        <v/>
      </c>
      <c r="K194" t="str">
        <f>IF($A194="","",IFERROR(_xlfn.XLOOKUP($F194,dotzpacote!$A:$A,dotzpacote!$D:$D),""))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IF($A194="","",IFERROR(_xlfn.XLOOKUP($F194,dotzpacote!$A:$A,dotzpacote!$B:$B),""))</f>
        <v/>
      </c>
    </row>
    <row r="195" spans="10:14" x14ac:dyDescent="0.35">
      <c r="J195" t="str">
        <f>IF($A195="","",IFERROR(_xlfn.XLOOKUP($E195,dotzfornecedor!$A:$A,dotzfornecedor!$B:$B),""))</f>
        <v/>
      </c>
      <c r="K195" t="str">
        <f>IF($A195="","",IFERROR(_xlfn.XLOOKUP($F195,dotzpacote!$A:$A,dotzpacote!$D:$D),""))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IF($A195="","",IFERROR(_xlfn.XLOOKUP($F195,dotzpacote!$A:$A,dotzpacote!$B:$B),""))</f>
        <v/>
      </c>
    </row>
    <row r="196" spans="10:14" x14ac:dyDescent="0.35">
      <c r="J196" t="str">
        <f>IF($A196="","",IFERROR(_xlfn.XLOOKUP($E196,dotzfornecedor!$A:$A,dotzfornecedor!$B:$B),""))</f>
        <v/>
      </c>
      <c r="K196" t="str">
        <f>IF($A196="","",IFERROR(_xlfn.XLOOKUP($F196,dotzpacote!$A:$A,dotzpacote!$D:$D),""))</f>
        <v/>
      </c>
      <c r="L196" s="6" t="str">
        <f t="shared" ref="L196:L200" si="6">IF($A196="","",DATE(YEAR($A196),MONTH($A196),1))</f>
        <v/>
      </c>
      <c r="M196" t="str">
        <f t="shared" ref="M196:M200" si="7">IF($A196="","","Dotz")</f>
        <v/>
      </c>
      <c r="N196" t="str">
        <f>IF($A196="","",IFERROR(_xlfn.XLOOKUP($F196,dotzpacote!$A:$A,dotzpacote!$B:$B),""))</f>
        <v/>
      </c>
    </row>
    <row r="197" spans="10:14" x14ac:dyDescent="0.35">
      <c r="J197" t="str">
        <f>IF($A197="","",IFERROR(_xlfn.XLOOKUP($E197,dotzfornecedor!$A:$A,dotzfornecedor!$B:$B),""))</f>
        <v/>
      </c>
      <c r="K197" t="str">
        <f>IF($A197="","",IFERROR(_xlfn.XLOOKUP($F197,dotzpacote!$A:$A,dotzpacote!$D:$D),""))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IF($A197="","",IFERROR(_xlfn.XLOOKUP($F197,dotzpacote!$A:$A,dotzpacote!$B:$B),""))</f>
        <v/>
      </c>
    </row>
    <row r="198" spans="10:14" x14ac:dyDescent="0.35">
      <c r="J198" t="str">
        <f>IF($A198="","",IFERROR(_xlfn.XLOOKUP($E198,dotzfornecedor!$A:$A,dotzfornecedor!$B:$B),""))</f>
        <v/>
      </c>
      <c r="K198" t="str">
        <f>IF($A198="","",IFERROR(_xlfn.XLOOKUP($F198,dotzpacote!$A:$A,dotzpacote!$D:$D),""))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IF($A198="","",IFERROR(_xlfn.XLOOKUP($F198,dotzpacote!$A:$A,dotzpacote!$B:$B),""))</f>
        <v/>
      </c>
    </row>
    <row r="199" spans="10:14" x14ac:dyDescent="0.35">
      <c r="J199" t="str">
        <f>IF($A199="","",IFERROR(_xlfn.XLOOKUP($E199,dotzfornecedor!$A:$A,dotzfornecedor!$B:$B),""))</f>
        <v/>
      </c>
      <c r="K199" t="str">
        <f>IF($A199="","",IFERROR(_xlfn.XLOOKUP($F199,dotzpacote!$A:$A,dotzpacote!$D:$D),""))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IF($A199="","",IFERROR(_xlfn.XLOOKUP($F199,dotzpacote!$A:$A,dotzpacote!$B:$B),""))</f>
        <v/>
      </c>
    </row>
    <row r="200" spans="10:14" x14ac:dyDescent="0.35">
      <c r="J200" t="str">
        <f>IF($A200="","",IFERROR(_xlfn.XLOOKUP($E200,dotzfornecedor!$A:$A,dotzfornecedor!$B:$B),""))</f>
        <v/>
      </c>
      <c r="K200" t="str">
        <f>IF($A200="","",IFERROR(_xlfn.XLOOKUP($F200,dotzpacote!$A:$A,dotzpacote!$D:$D),""))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IF($A200="","",IFERROR(_xlfn.XLOOKUP($F200,dotzpacote!$A:$A,dotzpacote!$B:$B),""))</f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C83E-ACB8-4C2E-8FA1-32655F106D4A}">
  <dimension ref="A1:N200"/>
  <sheetViews>
    <sheetView workbookViewId="0">
      <selection activeCell="B1" sqref="B1:C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7.08984375" bestFit="1" customWidth="1"/>
    <col min="4" max="4" width="9.36328125" bestFit="1" customWidth="1"/>
    <col min="5" max="5" width="8" bestFit="1" customWidth="1"/>
    <col min="6" max="6" width="20.7265625" bestFit="1" customWidth="1"/>
    <col min="7" max="7" width="31.36328125" bestFit="1" customWidth="1"/>
    <col min="8" max="8" width="12" bestFit="1" customWidth="1"/>
    <col min="9" max="9" width="20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53377</v>
      </c>
      <c r="K1" t="s">
        <v>53116</v>
      </c>
      <c r="L1" t="s">
        <v>53378</v>
      </c>
      <c r="M1" t="s">
        <v>53379</v>
      </c>
      <c r="N1" t="s">
        <v>53392</v>
      </c>
    </row>
    <row r="2" spans="1:14" x14ac:dyDescent="0.35">
      <c r="C2" t="s">
        <v>9</v>
      </c>
      <c r="I2" s="1">
        <v>0</v>
      </c>
    </row>
    <row r="3" spans="1:14" x14ac:dyDescent="0.35">
      <c r="A3" s="2">
        <v>46080</v>
      </c>
      <c r="B3">
        <v>43065</v>
      </c>
      <c r="C3" t="s">
        <v>10</v>
      </c>
      <c r="D3">
        <v>43065</v>
      </c>
      <c r="E3" t="s">
        <v>96</v>
      </c>
      <c r="F3">
        <v>81763005002</v>
      </c>
      <c r="G3" t="s">
        <v>95</v>
      </c>
      <c r="H3" s="1">
        <v>-5833.33</v>
      </c>
      <c r="I3" s="1">
        <v>-5833.33</v>
      </c>
      <c r="J3" t="str">
        <f>IF($A3="","",IFERROR(_xlfn.XLOOKUP($E3,payfornecedor!$A:$A,payfornecedor!$B:$B),""))</f>
        <v>GRANT THORNTON AUDITORES INDEPENDENTES LTDA</v>
      </c>
      <c r="K3" t="str">
        <f>IF($A3="","",IFERROR(_xlfn.XLOOKUP($F3,paypacote!$A:$A,paypacote!$D:$D),""))</f>
        <v>Services</v>
      </c>
      <c r="L3" s="6">
        <f>IF($A3="","",DATE(YEAR($A3),MONTH($A3),1))</f>
        <v>46054</v>
      </c>
      <c r="M3" t="str">
        <f>IF($A3="","","PAY")</f>
        <v>PAY</v>
      </c>
      <c r="N3" t="str">
        <f>IF($A3="","",IFERROR(_xlfn.XLOOKUP($F3,paypacote!$A:$A,paypacote!$B:$B),""))</f>
        <v>Assessoria Contábil e Auditoria</v>
      </c>
    </row>
    <row r="4" spans="1:14" x14ac:dyDescent="0.35">
      <c r="A4" s="2">
        <v>46112</v>
      </c>
      <c r="B4">
        <v>43819</v>
      </c>
      <c r="C4" t="s">
        <v>10</v>
      </c>
      <c r="D4">
        <v>43819</v>
      </c>
      <c r="E4" t="s">
        <v>96</v>
      </c>
      <c r="F4">
        <v>81763005002</v>
      </c>
      <c r="G4" t="s">
        <v>95</v>
      </c>
      <c r="H4" s="1">
        <v>-5833.33</v>
      </c>
      <c r="I4" s="1">
        <v>-11666.66</v>
      </c>
      <c r="J4" t="str">
        <f>IF($A4="","",IFERROR(_xlfn.XLOOKUP($E4,payfornecedor!$A:$A,payfornecedor!$B:$B),""))</f>
        <v>GRANT THORNTON AUDITORES INDEPENDENTES LTDA</v>
      </c>
      <c r="K4" t="str">
        <f>IF($A4="","",IFERROR(_xlfn.XLOOKUP($F4,paypacote!$A:$A,paypacote!$D:$D),""))</f>
        <v>Services</v>
      </c>
      <c r="L4" s="6">
        <f t="shared" ref="L4:L67" si="0">IF($A4="","",DATE(YEAR($A4),MONTH($A4),1))</f>
        <v>46082</v>
      </c>
      <c r="M4" t="str">
        <f t="shared" ref="M4:M67" si="1">IF($A4="","","PAY")</f>
        <v>PAY</v>
      </c>
      <c r="N4" t="str">
        <f>IF($A4="","",IFERROR(_xlfn.XLOOKUP($F4,paypacote!$A:$A,paypacote!$B:$B),""))</f>
        <v>Assessoria Contábil e Auditoria</v>
      </c>
    </row>
    <row r="5" spans="1:14" x14ac:dyDescent="0.35">
      <c r="A5" s="2">
        <v>46113</v>
      </c>
      <c r="B5">
        <v>44280</v>
      </c>
      <c r="C5" t="s">
        <v>10</v>
      </c>
      <c r="D5">
        <v>44280</v>
      </c>
      <c r="E5" t="s">
        <v>96</v>
      </c>
      <c r="F5">
        <v>81763005002</v>
      </c>
      <c r="G5" t="s">
        <v>95</v>
      </c>
      <c r="H5" s="1">
        <v>-5833.33</v>
      </c>
      <c r="I5" s="1">
        <v>-17499.990000000002</v>
      </c>
      <c r="J5" t="str">
        <f>IF($A5="","",IFERROR(_xlfn.XLOOKUP($E5,payfornecedor!$A:$A,payfornecedor!$B:$B),""))</f>
        <v>GRANT THORNTON AUDITORES INDEPENDENTES LTDA</v>
      </c>
      <c r="K5" t="str">
        <f>IF($A5="","",IFERROR(_xlfn.XLOOKUP($F5,paypacote!$A:$A,paypacote!$D:$D),""))</f>
        <v>Services</v>
      </c>
      <c r="L5" s="6">
        <f t="shared" si="0"/>
        <v>46113</v>
      </c>
      <c r="M5" t="str">
        <f t="shared" si="1"/>
        <v>PAY</v>
      </c>
      <c r="N5" t="str">
        <f>IF($A5="","",IFERROR(_xlfn.XLOOKUP($F5,paypacote!$A:$A,paypacote!$B:$B),""))</f>
        <v>Assessoria Contábil e Auditoria</v>
      </c>
    </row>
    <row r="6" spans="1:14" x14ac:dyDescent="0.35">
      <c r="A6" s="2">
        <v>46171</v>
      </c>
      <c r="B6">
        <v>44823</v>
      </c>
      <c r="C6" t="s">
        <v>10</v>
      </c>
      <c r="D6">
        <v>44823</v>
      </c>
      <c r="E6" t="s">
        <v>76</v>
      </c>
      <c r="F6">
        <v>81739008007</v>
      </c>
      <c r="G6" t="s">
        <v>97</v>
      </c>
      <c r="H6" s="1">
        <v>-57307</v>
      </c>
      <c r="I6" s="1">
        <v>-74806.990000000005</v>
      </c>
      <c r="J6" t="str">
        <f>IF($A6="","",IFERROR(_xlfn.XLOOKUP($E6,payfornecedor!$A:$A,payfornecedor!$B:$B),""))</f>
        <v>TPZ SOLUCOES DIGITAIS LTDA.</v>
      </c>
      <c r="K6" t="str">
        <f>IF($A6="","",IFERROR(_xlfn.XLOOKUP($F6,paypacote!$A:$A,paypacote!$D:$D),""))</f>
        <v>Other costs - Dotz Pay</v>
      </c>
      <c r="L6" s="6">
        <f t="shared" si="0"/>
        <v>46143</v>
      </c>
      <c r="M6" t="str">
        <f t="shared" si="1"/>
        <v>PAY</v>
      </c>
      <c r="N6" t="str">
        <f>IF($A6="","",IFERROR(_xlfn.XLOOKUP($F6,paypacote!$A:$A,paypacote!$B:$B),""))</f>
        <v>Onboarding</v>
      </c>
    </row>
    <row r="7" spans="1:14" x14ac:dyDescent="0.35">
      <c r="J7" t="str">
        <f>IF($A7="","",IFERROR(_xlfn.XLOOKUP($E7,payfornecedor!$A:$A,payfornecedor!$B:$B),""))</f>
        <v/>
      </c>
      <c r="K7" t="str">
        <f>IF($A7="","",IFERROR(_xlfn.XLOOKUP($F7,paypacote!$A:$A,paypacote!$D:$D),""))</f>
        <v/>
      </c>
      <c r="L7" s="6" t="str">
        <f t="shared" si="0"/>
        <v/>
      </c>
      <c r="M7" t="str">
        <f t="shared" si="1"/>
        <v/>
      </c>
      <c r="N7" t="str">
        <f>IF($A7="","",IFERROR(_xlfn.XLOOKUP($F7,paypacote!$A:$A,paypacote!$B:$B),""))</f>
        <v/>
      </c>
    </row>
    <row r="8" spans="1:14" x14ac:dyDescent="0.35">
      <c r="J8" t="str">
        <f>IF($A8="","",IFERROR(_xlfn.XLOOKUP($E8,payfornecedor!$A:$A,payfornecedor!$B:$B),""))</f>
        <v/>
      </c>
      <c r="K8" t="str">
        <f>IF($A8="","",IFERROR(_xlfn.XLOOKUP($F8,paypacote!$A:$A,paypacote!$D:$D),""))</f>
        <v/>
      </c>
      <c r="L8" s="6" t="str">
        <f t="shared" si="0"/>
        <v/>
      </c>
      <c r="M8" t="str">
        <f t="shared" si="1"/>
        <v/>
      </c>
      <c r="N8" t="str">
        <f>IF($A8="","",IFERROR(_xlfn.XLOOKUP($F8,paypacote!$A:$A,paypacote!$B:$B),""))</f>
        <v/>
      </c>
    </row>
    <row r="9" spans="1:14" x14ac:dyDescent="0.35">
      <c r="J9" t="str">
        <f>IF($A9="","",IFERROR(_xlfn.XLOOKUP($E9,payfornecedor!$A:$A,payfornecedor!$B:$B),""))</f>
        <v/>
      </c>
      <c r="K9" t="str">
        <f>IF($A9="","",IFERROR(_xlfn.XLOOKUP($F9,paypacote!$A:$A,paypacote!$D:$D),""))</f>
        <v/>
      </c>
      <c r="L9" s="6" t="str">
        <f t="shared" si="0"/>
        <v/>
      </c>
      <c r="M9" t="str">
        <f t="shared" si="1"/>
        <v/>
      </c>
      <c r="N9" t="str">
        <f>IF($A9="","",IFERROR(_xlfn.XLOOKUP($F9,paypacote!$A:$A,paypacote!$B:$B),""))</f>
        <v/>
      </c>
    </row>
    <row r="10" spans="1:14" x14ac:dyDescent="0.35">
      <c r="J10" t="str">
        <f>IF($A10="","",IFERROR(_xlfn.XLOOKUP($E10,payfornecedor!$A:$A,payfornecedor!$B:$B),""))</f>
        <v/>
      </c>
      <c r="K10" t="str">
        <f>IF($A10="","",IFERROR(_xlfn.XLOOKUP($F10,paypacote!$A:$A,paypacote!$D:$D),""))</f>
        <v/>
      </c>
      <c r="L10" s="6" t="str">
        <f t="shared" si="0"/>
        <v/>
      </c>
      <c r="M10" t="str">
        <f t="shared" si="1"/>
        <v/>
      </c>
      <c r="N10" t="str">
        <f>IF($A10="","",IFERROR(_xlfn.XLOOKUP($F10,paypacote!$A:$A,paypacote!$B:$B),""))</f>
        <v/>
      </c>
    </row>
    <row r="11" spans="1:14" x14ac:dyDescent="0.35">
      <c r="J11" t="str">
        <f>IF($A11="","",IFERROR(_xlfn.XLOOKUP($E11,payfornecedor!$A:$A,payfornecedor!$B:$B),""))</f>
        <v/>
      </c>
      <c r="K11" t="str">
        <f>IF($A11="","",IFERROR(_xlfn.XLOOKUP($F11,paypacote!$A:$A,paypacote!$D:$D),""))</f>
        <v/>
      </c>
      <c r="L11" s="6" t="str">
        <f t="shared" si="0"/>
        <v/>
      </c>
      <c r="M11" t="str">
        <f t="shared" si="1"/>
        <v/>
      </c>
      <c r="N11" t="str">
        <f>IF($A11="","",IFERROR(_xlfn.XLOOKUP($F11,paypacote!$A:$A,paypacote!$B:$B),""))</f>
        <v/>
      </c>
    </row>
    <row r="12" spans="1:14" x14ac:dyDescent="0.35">
      <c r="J12" t="str">
        <f>IF($A12="","",IFERROR(_xlfn.XLOOKUP($E12,payfornecedor!$A:$A,payfornecedor!$B:$B),""))</f>
        <v/>
      </c>
      <c r="K12" t="str">
        <f>IF($A12="","",IFERROR(_xlfn.XLOOKUP($F12,paypacote!$A:$A,paypacote!$D:$D),""))</f>
        <v/>
      </c>
      <c r="L12" s="6" t="str">
        <f t="shared" si="0"/>
        <v/>
      </c>
      <c r="M12" t="str">
        <f t="shared" si="1"/>
        <v/>
      </c>
      <c r="N12" t="str">
        <f>IF($A12="","",IFERROR(_xlfn.XLOOKUP($F12,paypacote!$A:$A,paypacote!$B:$B),""))</f>
        <v/>
      </c>
    </row>
    <row r="13" spans="1:14" x14ac:dyDescent="0.35">
      <c r="J13" t="str">
        <f>IF($A13="","",IFERROR(_xlfn.XLOOKUP($E13,payfornecedor!$A:$A,payfornecedor!$B:$B),""))</f>
        <v/>
      </c>
      <c r="K13" t="str">
        <f>IF($A13="","",IFERROR(_xlfn.XLOOKUP($F13,paypacote!$A:$A,paypacote!$D:$D),""))</f>
        <v/>
      </c>
      <c r="L13" s="6" t="str">
        <f t="shared" si="0"/>
        <v/>
      </c>
      <c r="M13" t="str">
        <f t="shared" si="1"/>
        <v/>
      </c>
      <c r="N13" t="str">
        <f>IF($A13="","",IFERROR(_xlfn.XLOOKUP($F13,paypacote!$A:$A,paypacote!$B:$B),""))</f>
        <v/>
      </c>
    </row>
    <row r="14" spans="1:14" x14ac:dyDescent="0.35">
      <c r="J14" t="str">
        <f>IF($A14="","",IFERROR(_xlfn.XLOOKUP($E14,payfornecedor!$A:$A,payfornecedor!$B:$B),""))</f>
        <v/>
      </c>
      <c r="K14" t="str">
        <f>IF($A14="","",IFERROR(_xlfn.XLOOKUP($F14,paypacote!$A:$A,paypacote!$D:$D),""))</f>
        <v/>
      </c>
      <c r="L14" s="6" t="str">
        <f t="shared" si="0"/>
        <v/>
      </c>
      <c r="M14" t="str">
        <f t="shared" si="1"/>
        <v/>
      </c>
      <c r="N14" t="str">
        <f>IF($A14="","",IFERROR(_xlfn.XLOOKUP($F14,paypacote!$A:$A,paypacote!$B:$B),""))</f>
        <v/>
      </c>
    </row>
    <row r="15" spans="1:14" x14ac:dyDescent="0.35">
      <c r="J15" t="str">
        <f>IF($A15="","",IFERROR(_xlfn.XLOOKUP($E15,payfornecedor!$A:$A,payfornecedor!$B:$B),""))</f>
        <v/>
      </c>
      <c r="K15" t="str">
        <f>IF($A15="","",IFERROR(_xlfn.XLOOKUP($F15,paypacote!$A:$A,paypacote!$D:$D),""))</f>
        <v/>
      </c>
      <c r="L15" s="6" t="str">
        <f t="shared" si="0"/>
        <v/>
      </c>
      <c r="M15" t="str">
        <f t="shared" si="1"/>
        <v/>
      </c>
      <c r="N15" t="str">
        <f>IF($A15="","",IFERROR(_xlfn.XLOOKUP($F15,paypacote!$A:$A,paypacote!$B:$B),""))</f>
        <v/>
      </c>
    </row>
    <row r="16" spans="1:14" x14ac:dyDescent="0.35">
      <c r="J16" t="str">
        <f>IF($A16="","",IFERROR(_xlfn.XLOOKUP($E16,payfornecedor!$A:$A,payfornecedor!$B:$B),""))</f>
        <v/>
      </c>
      <c r="K16" t="str">
        <f>IF($A16="","",IFERROR(_xlfn.XLOOKUP($F16,paypacote!$A:$A,paypacote!$D:$D),""))</f>
        <v/>
      </c>
      <c r="L16" s="6" t="str">
        <f t="shared" si="0"/>
        <v/>
      </c>
      <c r="M16" t="str">
        <f t="shared" si="1"/>
        <v/>
      </c>
      <c r="N16" t="str">
        <f>IF($A16="","",IFERROR(_xlfn.XLOOKUP($F16,paypacote!$A:$A,paypacote!$B:$B),""))</f>
        <v/>
      </c>
    </row>
    <row r="17" spans="10:14" x14ac:dyDescent="0.35">
      <c r="J17" t="str">
        <f>IF($A17="","",IFERROR(_xlfn.XLOOKUP($E17,payfornecedor!$A:$A,payfornecedor!$B:$B),""))</f>
        <v/>
      </c>
      <c r="K17" t="str">
        <f>IF($A17="","",IFERROR(_xlfn.XLOOKUP($F17,paypacote!$A:$A,paypacote!$D:$D),""))</f>
        <v/>
      </c>
      <c r="L17" s="6" t="str">
        <f t="shared" si="0"/>
        <v/>
      </c>
      <c r="M17" t="str">
        <f t="shared" si="1"/>
        <v/>
      </c>
      <c r="N17" t="str">
        <f>IF($A17="","",IFERROR(_xlfn.XLOOKUP($F17,paypacote!$A:$A,paypacote!$B:$B),""))</f>
        <v/>
      </c>
    </row>
    <row r="18" spans="10:14" x14ac:dyDescent="0.35">
      <c r="J18" t="str">
        <f>IF($A18="","",IFERROR(_xlfn.XLOOKUP($E18,payfornecedor!$A:$A,payfornecedor!$B:$B),""))</f>
        <v/>
      </c>
      <c r="K18" t="str">
        <f>IF($A18="","",IFERROR(_xlfn.XLOOKUP($F18,paypacote!$A:$A,paypacote!$D:$D),""))</f>
        <v/>
      </c>
      <c r="L18" s="6" t="str">
        <f t="shared" si="0"/>
        <v/>
      </c>
      <c r="M18" t="str">
        <f t="shared" si="1"/>
        <v/>
      </c>
      <c r="N18" t="str">
        <f>IF($A18="","",IFERROR(_xlfn.XLOOKUP($F18,paypacote!$A:$A,paypacote!$B:$B),""))</f>
        <v/>
      </c>
    </row>
    <row r="19" spans="10:14" x14ac:dyDescent="0.35">
      <c r="J19" t="str">
        <f>IF($A19="","",IFERROR(_xlfn.XLOOKUP($E19,payfornecedor!$A:$A,payfornecedor!$B:$B),""))</f>
        <v/>
      </c>
      <c r="K19" t="str">
        <f>IF($A19="","",IFERROR(_xlfn.XLOOKUP($F19,paypacote!$A:$A,paypacote!$D:$D),""))</f>
        <v/>
      </c>
      <c r="L19" s="6" t="str">
        <f t="shared" si="0"/>
        <v/>
      </c>
      <c r="M19" t="str">
        <f t="shared" si="1"/>
        <v/>
      </c>
      <c r="N19" t="str">
        <f>IF($A19="","",IFERROR(_xlfn.XLOOKUP($F19,paypacote!$A:$A,paypacote!$B:$B),""))</f>
        <v/>
      </c>
    </row>
    <row r="20" spans="10:14" x14ac:dyDescent="0.35">
      <c r="J20" t="str">
        <f>IF($A20="","",IFERROR(_xlfn.XLOOKUP($E20,payfornecedor!$A:$A,payfornecedor!$B:$B),""))</f>
        <v/>
      </c>
      <c r="K20" t="str">
        <f>IF($A20="","",IFERROR(_xlfn.XLOOKUP($F20,paypacote!$A:$A,paypacote!$D:$D),""))</f>
        <v/>
      </c>
      <c r="L20" s="6" t="str">
        <f t="shared" si="0"/>
        <v/>
      </c>
      <c r="M20" t="str">
        <f t="shared" si="1"/>
        <v/>
      </c>
      <c r="N20" t="str">
        <f>IF($A20="","",IFERROR(_xlfn.XLOOKUP($F20,paypacote!$A:$A,paypacote!$B:$B),""))</f>
        <v/>
      </c>
    </row>
    <row r="21" spans="10:14" x14ac:dyDescent="0.35">
      <c r="J21" t="str">
        <f>IF($A21="","",IFERROR(_xlfn.XLOOKUP($E21,payfornecedor!$A:$A,payfornecedor!$B:$B),""))</f>
        <v/>
      </c>
      <c r="K21" t="str">
        <f>IF($A21="","",IFERROR(_xlfn.XLOOKUP($F21,paypacote!$A:$A,paypacote!$D:$D),""))</f>
        <v/>
      </c>
      <c r="L21" s="6" t="str">
        <f t="shared" si="0"/>
        <v/>
      </c>
      <c r="M21" t="str">
        <f t="shared" si="1"/>
        <v/>
      </c>
      <c r="N21" t="str">
        <f>IF($A21="","",IFERROR(_xlfn.XLOOKUP($F21,paypacote!$A:$A,paypacote!$B:$B),""))</f>
        <v/>
      </c>
    </row>
    <row r="22" spans="10:14" x14ac:dyDescent="0.35">
      <c r="J22" t="str">
        <f>IF($A22="","",IFERROR(_xlfn.XLOOKUP($E22,payfornecedor!$A:$A,payfornecedor!$B:$B),""))</f>
        <v/>
      </c>
      <c r="K22" t="str">
        <f>IF($A22="","",IFERROR(_xlfn.XLOOKUP($F22,paypacote!$A:$A,paypacote!$D:$D),""))</f>
        <v/>
      </c>
      <c r="L22" s="6" t="str">
        <f t="shared" si="0"/>
        <v/>
      </c>
      <c r="M22" t="str">
        <f t="shared" si="1"/>
        <v/>
      </c>
      <c r="N22" t="str">
        <f>IF($A22="","",IFERROR(_xlfn.XLOOKUP($F22,paypacote!$A:$A,paypacote!$B:$B),""))</f>
        <v/>
      </c>
    </row>
    <row r="23" spans="10:14" x14ac:dyDescent="0.35">
      <c r="J23" t="str">
        <f>IF($A23="","",IFERROR(_xlfn.XLOOKUP($E23,payfornecedor!$A:$A,payfornecedor!$B:$B),""))</f>
        <v/>
      </c>
      <c r="K23" t="str">
        <f>IF($A23="","",IFERROR(_xlfn.XLOOKUP($F23,paypacote!$A:$A,paypacote!$D:$D),""))</f>
        <v/>
      </c>
      <c r="L23" s="6" t="str">
        <f t="shared" si="0"/>
        <v/>
      </c>
      <c r="M23" t="str">
        <f t="shared" si="1"/>
        <v/>
      </c>
      <c r="N23" t="str">
        <f>IF($A23="","",IFERROR(_xlfn.XLOOKUP($F23,paypacote!$A:$A,paypacote!$B:$B),""))</f>
        <v/>
      </c>
    </row>
    <row r="24" spans="10:14" x14ac:dyDescent="0.35">
      <c r="J24" t="str">
        <f>IF($A24="","",IFERROR(_xlfn.XLOOKUP($E24,payfornecedor!$A:$A,payfornecedor!$B:$B),""))</f>
        <v/>
      </c>
      <c r="K24" t="str">
        <f>IF($A24="","",IFERROR(_xlfn.XLOOKUP($F24,paypacote!$A:$A,paypacote!$D:$D),""))</f>
        <v/>
      </c>
      <c r="L24" s="6" t="str">
        <f t="shared" si="0"/>
        <v/>
      </c>
      <c r="M24" t="str">
        <f t="shared" si="1"/>
        <v/>
      </c>
      <c r="N24" t="str">
        <f>IF($A24="","",IFERROR(_xlfn.XLOOKUP($F24,paypacote!$A:$A,paypacote!$B:$B),""))</f>
        <v/>
      </c>
    </row>
    <row r="25" spans="10:14" x14ac:dyDescent="0.35">
      <c r="J25" t="str">
        <f>IF($A25="","",IFERROR(_xlfn.XLOOKUP($E25,payfornecedor!$A:$A,payfornecedor!$B:$B),""))</f>
        <v/>
      </c>
      <c r="K25" t="str">
        <f>IF($A25="","",IFERROR(_xlfn.XLOOKUP($F25,paypacote!$A:$A,paypacote!$D:$D),""))</f>
        <v/>
      </c>
      <c r="L25" s="6" t="str">
        <f t="shared" si="0"/>
        <v/>
      </c>
      <c r="M25" t="str">
        <f t="shared" si="1"/>
        <v/>
      </c>
      <c r="N25" t="str">
        <f>IF($A25="","",IFERROR(_xlfn.XLOOKUP($F25,paypacote!$A:$A,paypacote!$B:$B),""))</f>
        <v/>
      </c>
    </row>
    <row r="26" spans="10:14" x14ac:dyDescent="0.35">
      <c r="J26" t="str">
        <f>IF($A26="","",IFERROR(_xlfn.XLOOKUP($E26,payfornecedor!$A:$A,payfornecedor!$B:$B),""))</f>
        <v/>
      </c>
      <c r="K26" t="str">
        <f>IF($A26="","",IFERROR(_xlfn.XLOOKUP($F26,paypacote!$A:$A,paypacote!$D:$D),""))</f>
        <v/>
      </c>
      <c r="L26" s="6" t="str">
        <f t="shared" si="0"/>
        <v/>
      </c>
      <c r="M26" t="str">
        <f t="shared" si="1"/>
        <v/>
      </c>
      <c r="N26" t="str">
        <f>IF($A26="","",IFERROR(_xlfn.XLOOKUP($F26,paypacote!$A:$A,paypacote!$B:$B),""))</f>
        <v/>
      </c>
    </row>
    <row r="27" spans="10:14" x14ac:dyDescent="0.35">
      <c r="J27" t="str">
        <f>IF($A27="","",IFERROR(_xlfn.XLOOKUP($E27,payfornecedor!$A:$A,payfornecedor!$B:$B),""))</f>
        <v/>
      </c>
      <c r="K27" t="str">
        <f>IF($A27="","",IFERROR(_xlfn.XLOOKUP($F27,paypacote!$A:$A,paypacote!$D:$D),""))</f>
        <v/>
      </c>
      <c r="L27" s="6" t="str">
        <f t="shared" si="0"/>
        <v/>
      </c>
      <c r="M27" t="str">
        <f t="shared" si="1"/>
        <v/>
      </c>
      <c r="N27" t="str">
        <f>IF($A27="","",IFERROR(_xlfn.XLOOKUP($F27,paypacote!$A:$A,paypacote!$B:$B),""))</f>
        <v/>
      </c>
    </row>
    <row r="28" spans="10:14" x14ac:dyDescent="0.35">
      <c r="J28" t="str">
        <f>IF($A28="","",IFERROR(_xlfn.XLOOKUP($E28,payfornecedor!$A:$A,payfornecedor!$B:$B),""))</f>
        <v/>
      </c>
      <c r="K28" t="str">
        <f>IF($A28="","",IFERROR(_xlfn.XLOOKUP($F28,paypacote!$A:$A,paypacote!$D:$D),""))</f>
        <v/>
      </c>
      <c r="L28" s="6" t="str">
        <f t="shared" si="0"/>
        <v/>
      </c>
      <c r="M28" t="str">
        <f t="shared" si="1"/>
        <v/>
      </c>
      <c r="N28" t="str">
        <f>IF($A28="","",IFERROR(_xlfn.XLOOKUP($F28,paypacote!$A:$A,paypacote!$B:$B),""))</f>
        <v/>
      </c>
    </row>
    <row r="29" spans="10:14" x14ac:dyDescent="0.35">
      <c r="J29" t="str">
        <f>IF($A29="","",IFERROR(_xlfn.XLOOKUP($E29,payfornecedor!$A:$A,payfornecedor!$B:$B),""))</f>
        <v/>
      </c>
      <c r="K29" t="str">
        <f>IF($A29="","",IFERROR(_xlfn.XLOOKUP($F29,paypacote!$A:$A,paypacote!$D:$D),""))</f>
        <v/>
      </c>
      <c r="L29" s="6" t="str">
        <f t="shared" si="0"/>
        <v/>
      </c>
      <c r="M29" t="str">
        <f t="shared" si="1"/>
        <v/>
      </c>
      <c r="N29" t="str">
        <f>IF($A29="","",IFERROR(_xlfn.XLOOKUP($F29,paypacote!$A:$A,paypacote!$B:$B),""))</f>
        <v/>
      </c>
    </row>
    <row r="30" spans="10:14" x14ac:dyDescent="0.35">
      <c r="J30" t="str">
        <f>IF($A30="","",IFERROR(_xlfn.XLOOKUP($E30,payfornecedor!$A:$A,payfornecedor!$B:$B),""))</f>
        <v/>
      </c>
      <c r="K30" t="str">
        <f>IF($A30="","",IFERROR(_xlfn.XLOOKUP($F30,paypacote!$A:$A,paypacote!$D:$D),""))</f>
        <v/>
      </c>
      <c r="L30" s="6" t="str">
        <f t="shared" si="0"/>
        <v/>
      </c>
      <c r="M30" t="str">
        <f t="shared" si="1"/>
        <v/>
      </c>
      <c r="N30" t="str">
        <f>IF($A30="","",IFERROR(_xlfn.XLOOKUP($F30,paypacote!$A:$A,paypacote!$B:$B),""))</f>
        <v/>
      </c>
    </row>
    <row r="31" spans="10:14" x14ac:dyDescent="0.35">
      <c r="J31" t="str">
        <f>IF($A31="","",IFERROR(_xlfn.XLOOKUP($E31,payfornecedor!$A:$A,payfornecedor!$B:$B),""))</f>
        <v/>
      </c>
      <c r="K31" t="str">
        <f>IF($A31="","",IFERROR(_xlfn.XLOOKUP($F31,paypacote!$A:$A,paypacote!$D:$D),""))</f>
        <v/>
      </c>
      <c r="L31" s="6" t="str">
        <f t="shared" si="0"/>
        <v/>
      </c>
      <c r="M31" t="str">
        <f t="shared" si="1"/>
        <v/>
      </c>
      <c r="N31" t="str">
        <f>IF($A31="","",IFERROR(_xlfn.XLOOKUP($F31,paypacote!$A:$A,paypacote!$B:$B),""))</f>
        <v/>
      </c>
    </row>
    <row r="32" spans="10:14" x14ac:dyDescent="0.35">
      <c r="J32" t="str">
        <f>IF($A32="","",IFERROR(_xlfn.XLOOKUP($E32,payfornecedor!$A:$A,payfornecedor!$B:$B),""))</f>
        <v/>
      </c>
      <c r="K32" t="str">
        <f>IF($A32="","",IFERROR(_xlfn.XLOOKUP($F32,paypacote!$A:$A,paypacote!$D:$D),""))</f>
        <v/>
      </c>
      <c r="L32" s="6" t="str">
        <f t="shared" si="0"/>
        <v/>
      </c>
      <c r="M32" t="str">
        <f t="shared" si="1"/>
        <v/>
      </c>
      <c r="N32" t="str">
        <f>IF($A32="","",IFERROR(_xlfn.XLOOKUP($F32,paypacote!$A:$A,paypacote!$B:$B),""))</f>
        <v/>
      </c>
    </row>
    <row r="33" spans="10:14" x14ac:dyDescent="0.35">
      <c r="J33" t="str">
        <f>IF($A33="","",IFERROR(_xlfn.XLOOKUP($E33,payfornecedor!$A:$A,payfornecedor!$B:$B),""))</f>
        <v/>
      </c>
      <c r="K33" t="str">
        <f>IF($A33="","",IFERROR(_xlfn.XLOOKUP($F33,paypacote!$A:$A,paypacote!$D:$D),""))</f>
        <v/>
      </c>
      <c r="L33" s="6" t="str">
        <f t="shared" si="0"/>
        <v/>
      </c>
      <c r="M33" t="str">
        <f t="shared" si="1"/>
        <v/>
      </c>
      <c r="N33" t="str">
        <f>IF($A33="","",IFERROR(_xlfn.XLOOKUP($F33,paypacote!$A:$A,paypacote!$B:$B),""))</f>
        <v/>
      </c>
    </row>
    <row r="34" spans="10:14" x14ac:dyDescent="0.35">
      <c r="J34" t="str">
        <f>IF($A34="","",IFERROR(_xlfn.XLOOKUP($E34,payfornecedor!$A:$A,payfornecedor!$B:$B),""))</f>
        <v/>
      </c>
      <c r="K34" t="str">
        <f>IF($A34="","",IFERROR(_xlfn.XLOOKUP($F34,paypacote!$A:$A,paypacote!$D:$D),""))</f>
        <v/>
      </c>
      <c r="L34" s="6" t="str">
        <f t="shared" si="0"/>
        <v/>
      </c>
      <c r="M34" t="str">
        <f t="shared" si="1"/>
        <v/>
      </c>
      <c r="N34" t="str">
        <f>IF($A34="","",IFERROR(_xlfn.XLOOKUP($F34,paypacote!$A:$A,paypacote!$B:$B),""))</f>
        <v/>
      </c>
    </row>
    <row r="35" spans="10:14" x14ac:dyDescent="0.35">
      <c r="J35" t="str">
        <f>IF($A35="","",IFERROR(_xlfn.XLOOKUP($E35,payfornecedor!$A:$A,payfornecedor!$B:$B),""))</f>
        <v/>
      </c>
      <c r="K35" t="str">
        <f>IF($A35="","",IFERROR(_xlfn.XLOOKUP($F35,paypacote!$A:$A,paypacote!$D:$D),""))</f>
        <v/>
      </c>
      <c r="L35" s="6" t="str">
        <f t="shared" si="0"/>
        <v/>
      </c>
      <c r="M35" t="str">
        <f t="shared" si="1"/>
        <v/>
      </c>
      <c r="N35" t="str">
        <f>IF($A35="","",IFERROR(_xlfn.XLOOKUP($F35,paypacote!$A:$A,paypacote!$B:$B),""))</f>
        <v/>
      </c>
    </row>
    <row r="36" spans="10:14" x14ac:dyDescent="0.35">
      <c r="J36" t="str">
        <f>IF($A36="","",IFERROR(_xlfn.XLOOKUP($E36,payfornecedor!$A:$A,payfornecedor!$B:$B),""))</f>
        <v/>
      </c>
      <c r="K36" t="str">
        <f>IF($A36="","",IFERROR(_xlfn.XLOOKUP($F36,paypacote!$A:$A,paypacote!$D:$D),""))</f>
        <v/>
      </c>
      <c r="L36" s="6" t="str">
        <f t="shared" si="0"/>
        <v/>
      </c>
      <c r="M36" t="str">
        <f t="shared" si="1"/>
        <v/>
      </c>
      <c r="N36" t="str">
        <f>IF($A36="","",IFERROR(_xlfn.XLOOKUP($F36,paypacote!$A:$A,paypacote!$B:$B),""))</f>
        <v/>
      </c>
    </row>
    <row r="37" spans="10:14" x14ac:dyDescent="0.35">
      <c r="J37" t="str">
        <f>IF($A37="","",IFERROR(_xlfn.XLOOKUP($E37,payfornecedor!$A:$A,payfornecedor!$B:$B),""))</f>
        <v/>
      </c>
      <c r="K37" t="str">
        <f>IF($A37="","",IFERROR(_xlfn.XLOOKUP($F37,paypacote!$A:$A,paypacote!$D:$D),""))</f>
        <v/>
      </c>
      <c r="L37" s="6" t="str">
        <f t="shared" si="0"/>
        <v/>
      </c>
      <c r="M37" t="str">
        <f t="shared" si="1"/>
        <v/>
      </c>
      <c r="N37" t="str">
        <f>IF($A37="","",IFERROR(_xlfn.XLOOKUP($F37,paypacote!$A:$A,paypacote!$B:$B),""))</f>
        <v/>
      </c>
    </row>
    <row r="38" spans="10:14" x14ac:dyDescent="0.35">
      <c r="J38" t="str">
        <f>IF($A38="","",IFERROR(_xlfn.XLOOKUP($E38,payfornecedor!$A:$A,payfornecedor!$B:$B),""))</f>
        <v/>
      </c>
      <c r="K38" t="str">
        <f>IF($A38="","",IFERROR(_xlfn.XLOOKUP($F38,paypacote!$A:$A,paypacote!$D:$D),""))</f>
        <v/>
      </c>
      <c r="L38" s="6" t="str">
        <f t="shared" si="0"/>
        <v/>
      </c>
      <c r="M38" t="str">
        <f t="shared" si="1"/>
        <v/>
      </c>
      <c r="N38" t="str">
        <f>IF($A38="","",IFERROR(_xlfn.XLOOKUP($F38,paypacote!$A:$A,paypacote!$B:$B),""))</f>
        <v/>
      </c>
    </row>
    <row r="39" spans="10:14" x14ac:dyDescent="0.35">
      <c r="J39" t="str">
        <f>IF($A39="","",IFERROR(_xlfn.XLOOKUP($E39,payfornecedor!$A:$A,payfornecedor!$B:$B),""))</f>
        <v/>
      </c>
      <c r="K39" t="str">
        <f>IF($A39="","",IFERROR(_xlfn.XLOOKUP($F39,paypacote!$A:$A,paypacote!$D:$D),""))</f>
        <v/>
      </c>
      <c r="L39" s="6" t="str">
        <f t="shared" si="0"/>
        <v/>
      </c>
      <c r="M39" t="str">
        <f t="shared" si="1"/>
        <v/>
      </c>
      <c r="N39" t="str">
        <f>IF($A39="","",IFERROR(_xlfn.XLOOKUP($F39,paypacote!$A:$A,paypacote!$B:$B),""))</f>
        <v/>
      </c>
    </row>
    <row r="40" spans="10:14" x14ac:dyDescent="0.35">
      <c r="J40" t="str">
        <f>IF($A40="","",IFERROR(_xlfn.XLOOKUP($E40,payfornecedor!$A:$A,payfornecedor!$B:$B),""))</f>
        <v/>
      </c>
      <c r="K40" t="str">
        <f>IF($A40="","",IFERROR(_xlfn.XLOOKUP($F40,paypacote!$A:$A,paypacote!$D:$D),""))</f>
        <v/>
      </c>
      <c r="L40" s="6" t="str">
        <f t="shared" si="0"/>
        <v/>
      </c>
      <c r="M40" t="str">
        <f t="shared" si="1"/>
        <v/>
      </c>
      <c r="N40" t="str">
        <f>IF($A40="","",IFERROR(_xlfn.XLOOKUP($F40,paypacote!$A:$A,paypacote!$B:$B),""))</f>
        <v/>
      </c>
    </row>
    <row r="41" spans="10:14" x14ac:dyDescent="0.35">
      <c r="J41" t="str">
        <f>IF($A41="","",IFERROR(_xlfn.XLOOKUP($E41,payfornecedor!$A:$A,payfornecedor!$B:$B),""))</f>
        <v/>
      </c>
      <c r="K41" t="str">
        <f>IF($A41="","",IFERROR(_xlfn.XLOOKUP($F41,paypacote!$A:$A,paypacote!$D:$D),""))</f>
        <v/>
      </c>
      <c r="L41" s="6" t="str">
        <f t="shared" si="0"/>
        <v/>
      </c>
      <c r="M41" t="str">
        <f t="shared" si="1"/>
        <v/>
      </c>
      <c r="N41" t="str">
        <f>IF($A41="","",IFERROR(_xlfn.XLOOKUP($F41,paypacote!$A:$A,paypacote!$B:$B),""))</f>
        <v/>
      </c>
    </row>
    <row r="42" spans="10:14" x14ac:dyDescent="0.35">
      <c r="J42" t="str">
        <f>IF($A42="","",IFERROR(_xlfn.XLOOKUP($E42,payfornecedor!$A:$A,payfornecedor!$B:$B),""))</f>
        <v/>
      </c>
      <c r="K42" t="str">
        <f>IF($A42="","",IFERROR(_xlfn.XLOOKUP($F42,paypacote!$A:$A,paypacote!$D:$D),""))</f>
        <v/>
      </c>
      <c r="L42" s="6" t="str">
        <f t="shared" si="0"/>
        <v/>
      </c>
      <c r="M42" t="str">
        <f t="shared" si="1"/>
        <v/>
      </c>
      <c r="N42" t="str">
        <f>IF($A42="","",IFERROR(_xlfn.XLOOKUP($F42,paypacote!$A:$A,paypacote!$B:$B),""))</f>
        <v/>
      </c>
    </row>
    <row r="43" spans="10:14" x14ac:dyDescent="0.35">
      <c r="J43" t="str">
        <f>IF($A43="","",IFERROR(_xlfn.XLOOKUP($E43,payfornecedor!$A:$A,payfornecedor!$B:$B),""))</f>
        <v/>
      </c>
      <c r="K43" t="str">
        <f>IF($A43="","",IFERROR(_xlfn.XLOOKUP($F43,paypacote!$A:$A,paypacote!$D:$D),""))</f>
        <v/>
      </c>
      <c r="L43" s="6" t="str">
        <f t="shared" si="0"/>
        <v/>
      </c>
      <c r="M43" t="str">
        <f t="shared" si="1"/>
        <v/>
      </c>
      <c r="N43" t="str">
        <f>IF($A43="","",IFERROR(_xlfn.XLOOKUP($F43,paypacote!$A:$A,paypacote!$B:$B),""))</f>
        <v/>
      </c>
    </row>
    <row r="44" spans="10:14" x14ac:dyDescent="0.35">
      <c r="J44" t="str">
        <f>IF($A44="","",IFERROR(_xlfn.XLOOKUP($E44,payfornecedor!$A:$A,payfornecedor!$B:$B),""))</f>
        <v/>
      </c>
      <c r="K44" t="str">
        <f>IF($A44="","",IFERROR(_xlfn.XLOOKUP($F44,paypacote!$A:$A,paypacote!$D:$D),""))</f>
        <v/>
      </c>
      <c r="L44" s="6" t="str">
        <f t="shared" si="0"/>
        <v/>
      </c>
      <c r="M44" t="str">
        <f t="shared" si="1"/>
        <v/>
      </c>
      <c r="N44" t="str">
        <f>IF($A44="","",IFERROR(_xlfn.XLOOKUP($F44,paypacote!$A:$A,paypacote!$B:$B),""))</f>
        <v/>
      </c>
    </row>
    <row r="45" spans="10:14" x14ac:dyDescent="0.35">
      <c r="J45" t="str">
        <f>IF($A45="","",IFERROR(_xlfn.XLOOKUP($E45,payfornecedor!$A:$A,payfornecedor!$B:$B),""))</f>
        <v/>
      </c>
      <c r="K45" t="str">
        <f>IF($A45="","",IFERROR(_xlfn.XLOOKUP($F45,paypacote!$A:$A,paypacote!$D:$D),""))</f>
        <v/>
      </c>
      <c r="L45" s="6" t="str">
        <f t="shared" si="0"/>
        <v/>
      </c>
      <c r="M45" t="str">
        <f t="shared" si="1"/>
        <v/>
      </c>
      <c r="N45" t="str">
        <f>IF($A45="","",IFERROR(_xlfn.XLOOKUP($F45,paypacote!$A:$A,paypacote!$B:$B),""))</f>
        <v/>
      </c>
    </row>
    <row r="46" spans="10:14" x14ac:dyDescent="0.35">
      <c r="J46" t="str">
        <f>IF($A46="","",IFERROR(_xlfn.XLOOKUP($E46,payfornecedor!$A:$A,payfornecedor!$B:$B),""))</f>
        <v/>
      </c>
      <c r="K46" t="str">
        <f>IF($A46="","",IFERROR(_xlfn.XLOOKUP($F46,paypacote!$A:$A,paypacote!$D:$D),""))</f>
        <v/>
      </c>
      <c r="L46" s="6" t="str">
        <f t="shared" si="0"/>
        <v/>
      </c>
      <c r="M46" t="str">
        <f t="shared" si="1"/>
        <v/>
      </c>
      <c r="N46" t="str">
        <f>IF($A46="","",IFERROR(_xlfn.XLOOKUP($F46,paypacote!$A:$A,paypacote!$B:$B),""))</f>
        <v/>
      </c>
    </row>
    <row r="47" spans="10:14" x14ac:dyDescent="0.35">
      <c r="J47" t="str">
        <f>IF($A47="","",IFERROR(_xlfn.XLOOKUP($E47,payfornecedor!$A:$A,payfornecedor!$B:$B),""))</f>
        <v/>
      </c>
      <c r="K47" t="str">
        <f>IF($A47="","",IFERROR(_xlfn.XLOOKUP($F47,paypacote!$A:$A,paypacote!$D:$D),""))</f>
        <v/>
      </c>
      <c r="L47" s="6" t="str">
        <f t="shared" si="0"/>
        <v/>
      </c>
      <c r="M47" t="str">
        <f t="shared" si="1"/>
        <v/>
      </c>
      <c r="N47" t="str">
        <f>IF($A47="","",IFERROR(_xlfn.XLOOKUP($F47,paypacote!$A:$A,paypacote!$B:$B),""))</f>
        <v/>
      </c>
    </row>
    <row r="48" spans="10:14" x14ac:dyDescent="0.35">
      <c r="J48" t="str">
        <f>IF($A48="","",IFERROR(_xlfn.XLOOKUP($E48,payfornecedor!$A:$A,payfornecedor!$B:$B),""))</f>
        <v/>
      </c>
      <c r="K48" t="str">
        <f>IF($A48="","",IFERROR(_xlfn.XLOOKUP($F48,paypacote!$A:$A,paypacote!$D:$D),""))</f>
        <v/>
      </c>
      <c r="L48" s="6" t="str">
        <f t="shared" si="0"/>
        <v/>
      </c>
      <c r="M48" t="str">
        <f t="shared" si="1"/>
        <v/>
      </c>
      <c r="N48" t="str">
        <f>IF($A48="","",IFERROR(_xlfn.XLOOKUP($F48,paypacote!$A:$A,paypacote!$B:$B),""))</f>
        <v/>
      </c>
    </row>
    <row r="49" spans="10:14" x14ac:dyDescent="0.35">
      <c r="J49" t="str">
        <f>IF($A49="","",IFERROR(_xlfn.XLOOKUP($E49,payfornecedor!$A:$A,payfornecedor!$B:$B),""))</f>
        <v/>
      </c>
      <c r="K49" t="str">
        <f>IF($A49="","",IFERROR(_xlfn.XLOOKUP($F49,paypacote!$A:$A,paypacote!$D:$D),""))</f>
        <v/>
      </c>
      <c r="L49" s="6" t="str">
        <f t="shared" si="0"/>
        <v/>
      </c>
      <c r="M49" t="str">
        <f t="shared" si="1"/>
        <v/>
      </c>
      <c r="N49" t="str">
        <f>IF($A49="","",IFERROR(_xlfn.XLOOKUP($F49,paypacote!$A:$A,paypacote!$B:$B),""))</f>
        <v/>
      </c>
    </row>
    <row r="50" spans="10:14" x14ac:dyDescent="0.35">
      <c r="J50" t="str">
        <f>IF($A50="","",IFERROR(_xlfn.XLOOKUP($E50,payfornecedor!$A:$A,payfornecedor!$B:$B),""))</f>
        <v/>
      </c>
      <c r="K50" t="str">
        <f>IF($A50="","",IFERROR(_xlfn.XLOOKUP($F50,paypacote!$A:$A,paypacote!$D:$D),""))</f>
        <v/>
      </c>
      <c r="L50" s="6" t="str">
        <f t="shared" si="0"/>
        <v/>
      </c>
      <c r="M50" t="str">
        <f t="shared" si="1"/>
        <v/>
      </c>
      <c r="N50" t="str">
        <f>IF($A50="","",IFERROR(_xlfn.XLOOKUP($F50,paypacote!$A:$A,paypacote!$B:$B),""))</f>
        <v/>
      </c>
    </row>
    <row r="51" spans="10:14" x14ac:dyDescent="0.35">
      <c r="J51" t="str">
        <f>IF($A51="","",IFERROR(_xlfn.XLOOKUP($E51,payfornecedor!$A:$A,payfornecedor!$B:$B),""))</f>
        <v/>
      </c>
      <c r="K51" t="str">
        <f>IF($A51="","",IFERROR(_xlfn.XLOOKUP($F51,paypacote!$A:$A,paypacote!$D:$D),""))</f>
        <v/>
      </c>
      <c r="L51" s="6" t="str">
        <f t="shared" si="0"/>
        <v/>
      </c>
      <c r="M51" t="str">
        <f t="shared" si="1"/>
        <v/>
      </c>
      <c r="N51" t="str">
        <f>IF($A51="","",IFERROR(_xlfn.XLOOKUP($F51,paypacote!$A:$A,paypacote!$B:$B),""))</f>
        <v/>
      </c>
    </row>
    <row r="52" spans="10:14" x14ac:dyDescent="0.35">
      <c r="J52" t="str">
        <f>IF($A52="","",IFERROR(_xlfn.XLOOKUP($E52,payfornecedor!$A:$A,payfornecedor!$B:$B),""))</f>
        <v/>
      </c>
      <c r="K52" t="str">
        <f>IF($A52="","",IFERROR(_xlfn.XLOOKUP($F52,paypacote!$A:$A,paypacote!$D:$D),""))</f>
        <v/>
      </c>
      <c r="L52" s="6" t="str">
        <f t="shared" si="0"/>
        <v/>
      </c>
      <c r="M52" t="str">
        <f t="shared" si="1"/>
        <v/>
      </c>
      <c r="N52" t="str">
        <f>IF($A52="","",IFERROR(_xlfn.XLOOKUP($F52,paypacote!$A:$A,paypacote!$B:$B),""))</f>
        <v/>
      </c>
    </row>
    <row r="53" spans="10:14" x14ac:dyDescent="0.35">
      <c r="J53" t="str">
        <f>IF($A53="","",IFERROR(_xlfn.XLOOKUP($E53,payfornecedor!$A:$A,payfornecedor!$B:$B),""))</f>
        <v/>
      </c>
      <c r="K53" t="str">
        <f>IF($A53="","",IFERROR(_xlfn.XLOOKUP($F53,paypacote!$A:$A,paypacote!$D:$D),""))</f>
        <v/>
      </c>
      <c r="L53" s="6" t="str">
        <f t="shared" si="0"/>
        <v/>
      </c>
      <c r="M53" t="str">
        <f t="shared" si="1"/>
        <v/>
      </c>
      <c r="N53" t="str">
        <f>IF($A53="","",IFERROR(_xlfn.XLOOKUP($F53,paypacote!$A:$A,paypacote!$B:$B),""))</f>
        <v/>
      </c>
    </row>
    <row r="54" spans="10:14" x14ac:dyDescent="0.35">
      <c r="J54" t="str">
        <f>IF($A54="","",IFERROR(_xlfn.XLOOKUP($E54,payfornecedor!$A:$A,payfornecedor!$B:$B),""))</f>
        <v/>
      </c>
      <c r="K54" t="str">
        <f>IF($A54="","",IFERROR(_xlfn.XLOOKUP($F54,paypacote!$A:$A,paypacote!$D:$D),""))</f>
        <v/>
      </c>
      <c r="L54" s="6" t="str">
        <f t="shared" si="0"/>
        <v/>
      </c>
      <c r="M54" t="str">
        <f t="shared" si="1"/>
        <v/>
      </c>
      <c r="N54" t="str">
        <f>IF($A54="","",IFERROR(_xlfn.XLOOKUP($F54,paypacote!$A:$A,paypacote!$B:$B),""))</f>
        <v/>
      </c>
    </row>
    <row r="55" spans="10:14" x14ac:dyDescent="0.35">
      <c r="J55" t="str">
        <f>IF($A55="","",IFERROR(_xlfn.XLOOKUP($E55,payfornecedor!$A:$A,payfornecedor!$B:$B),""))</f>
        <v/>
      </c>
      <c r="K55" t="str">
        <f>IF($A55="","",IFERROR(_xlfn.XLOOKUP($F55,paypacote!$A:$A,paypacote!$D:$D),""))</f>
        <v/>
      </c>
      <c r="L55" s="6" t="str">
        <f t="shared" si="0"/>
        <v/>
      </c>
      <c r="M55" t="str">
        <f t="shared" si="1"/>
        <v/>
      </c>
      <c r="N55" t="str">
        <f>IF($A55="","",IFERROR(_xlfn.XLOOKUP($F55,paypacote!$A:$A,paypacote!$B:$B),""))</f>
        <v/>
      </c>
    </row>
    <row r="56" spans="10:14" x14ac:dyDescent="0.35">
      <c r="J56" t="str">
        <f>IF($A56="","",IFERROR(_xlfn.XLOOKUP($E56,payfornecedor!$A:$A,payfornecedor!$B:$B),""))</f>
        <v/>
      </c>
      <c r="K56" t="str">
        <f>IF($A56="","",IFERROR(_xlfn.XLOOKUP($F56,paypacote!$A:$A,paypacote!$D:$D),""))</f>
        <v/>
      </c>
      <c r="L56" s="6" t="str">
        <f t="shared" si="0"/>
        <v/>
      </c>
      <c r="M56" t="str">
        <f t="shared" si="1"/>
        <v/>
      </c>
      <c r="N56" t="str">
        <f>IF($A56="","",IFERROR(_xlfn.XLOOKUP($F56,paypacote!$A:$A,paypacote!$B:$B),""))</f>
        <v/>
      </c>
    </row>
    <row r="57" spans="10:14" x14ac:dyDescent="0.35">
      <c r="J57" t="str">
        <f>IF($A57="","",IFERROR(_xlfn.XLOOKUP($E57,payfornecedor!$A:$A,payfornecedor!$B:$B),""))</f>
        <v/>
      </c>
      <c r="K57" t="str">
        <f>IF($A57="","",IFERROR(_xlfn.XLOOKUP($F57,paypacote!$A:$A,paypacote!$D:$D),""))</f>
        <v/>
      </c>
      <c r="L57" s="6" t="str">
        <f t="shared" si="0"/>
        <v/>
      </c>
      <c r="M57" t="str">
        <f t="shared" si="1"/>
        <v/>
      </c>
      <c r="N57" t="str">
        <f>IF($A57="","",IFERROR(_xlfn.XLOOKUP($F57,paypacote!$A:$A,paypacote!$B:$B),""))</f>
        <v/>
      </c>
    </row>
    <row r="58" spans="10:14" x14ac:dyDescent="0.35">
      <c r="J58" t="str">
        <f>IF($A58="","",IFERROR(_xlfn.XLOOKUP($E58,payfornecedor!$A:$A,payfornecedor!$B:$B),""))</f>
        <v/>
      </c>
      <c r="K58" t="str">
        <f>IF($A58="","",IFERROR(_xlfn.XLOOKUP($F58,paypacote!$A:$A,paypacote!$D:$D),""))</f>
        <v/>
      </c>
      <c r="L58" s="6" t="str">
        <f t="shared" si="0"/>
        <v/>
      </c>
      <c r="M58" t="str">
        <f t="shared" si="1"/>
        <v/>
      </c>
      <c r="N58" t="str">
        <f>IF($A58="","",IFERROR(_xlfn.XLOOKUP($F58,paypacote!$A:$A,paypacote!$B:$B),""))</f>
        <v/>
      </c>
    </row>
    <row r="59" spans="10:14" x14ac:dyDescent="0.35">
      <c r="J59" t="str">
        <f>IF($A59="","",IFERROR(_xlfn.XLOOKUP($E59,payfornecedor!$A:$A,payfornecedor!$B:$B),""))</f>
        <v/>
      </c>
      <c r="K59" t="str">
        <f>IF($A59="","",IFERROR(_xlfn.XLOOKUP($F59,paypacote!$A:$A,paypacote!$D:$D),""))</f>
        <v/>
      </c>
      <c r="L59" s="6" t="str">
        <f t="shared" si="0"/>
        <v/>
      </c>
      <c r="M59" t="str">
        <f t="shared" si="1"/>
        <v/>
      </c>
      <c r="N59" t="str">
        <f>IF($A59="","",IFERROR(_xlfn.XLOOKUP($F59,paypacote!$A:$A,paypacote!$B:$B),""))</f>
        <v/>
      </c>
    </row>
    <row r="60" spans="10:14" x14ac:dyDescent="0.35">
      <c r="J60" t="str">
        <f>IF($A60="","",IFERROR(_xlfn.XLOOKUP($E60,payfornecedor!$A:$A,payfornecedor!$B:$B),""))</f>
        <v/>
      </c>
      <c r="K60" t="str">
        <f>IF($A60="","",IFERROR(_xlfn.XLOOKUP($F60,paypacote!$A:$A,paypacote!$D:$D),""))</f>
        <v/>
      </c>
      <c r="L60" s="6" t="str">
        <f t="shared" si="0"/>
        <v/>
      </c>
      <c r="M60" t="str">
        <f t="shared" si="1"/>
        <v/>
      </c>
      <c r="N60" t="str">
        <f>IF($A60="","",IFERROR(_xlfn.XLOOKUP($F60,paypacote!$A:$A,paypacote!$B:$B),""))</f>
        <v/>
      </c>
    </row>
    <row r="61" spans="10:14" x14ac:dyDescent="0.35">
      <c r="J61" t="str">
        <f>IF($A61="","",IFERROR(_xlfn.XLOOKUP($E61,payfornecedor!$A:$A,payfornecedor!$B:$B),""))</f>
        <v/>
      </c>
      <c r="K61" t="str">
        <f>IF($A61="","",IFERROR(_xlfn.XLOOKUP($F61,paypacote!$A:$A,paypacote!$D:$D),""))</f>
        <v/>
      </c>
      <c r="L61" s="6" t="str">
        <f t="shared" si="0"/>
        <v/>
      </c>
      <c r="M61" t="str">
        <f t="shared" si="1"/>
        <v/>
      </c>
      <c r="N61" t="str">
        <f>IF($A61="","",IFERROR(_xlfn.XLOOKUP($F61,paypacote!$A:$A,paypacote!$B:$B),""))</f>
        <v/>
      </c>
    </row>
    <row r="62" spans="10:14" x14ac:dyDescent="0.35">
      <c r="J62" t="str">
        <f>IF($A62="","",IFERROR(_xlfn.XLOOKUP($E62,payfornecedor!$A:$A,payfornecedor!$B:$B),""))</f>
        <v/>
      </c>
      <c r="K62" t="str">
        <f>IF($A62="","",IFERROR(_xlfn.XLOOKUP($F62,paypacote!$A:$A,paypacote!$D:$D),""))</f>
        <v/>
      </c>
      <c r="L62" s="6" t="str">
        <f t="shared" si="0"/>
        <v/>
      </c>
      <c r="M62" t="str">
        <f t="shared" si="1"/>
        <v/>
      </c>
      <c r="N62" t="str">
        <f>IF($A62="","",IFERROR(_xlfn.XLOOKUP($F62,paypacote!$A:$A,paypacote!$B:$B),""))</f>
        <v/>
      </c>
    </row>
    <row r="63" spans="10:14" x14ac:dyDescent="0.35">
      <c r="J63" t="str">
        <f>IF($A63="","",IFERROR(_xlfn.XLOOKUP($E63,payfornecedor!$A:$A,payfornecedor!$B:$B),""))</f>
        <v/>
      </c>
      <c r="K63" t="str">
        <f>IF($A63="","",IFERROR(_xlfn.XLOOKUP($F63,paypacote!$A:$A,paypacote!$D:$D),""))</f>
        <v/>
      </c>
      <c r="L63" s="6" t="str">
        <f t="shared" si="0"/>
        <v/>
      </c>
      <c r="M63" t="str">
        <f t="shared" si="1"/>
        <v/>
      </c>
      <c r="N63" t="str">
        <f>IF($A63="","",IFERROR(_xlfn.XLOOKUP($F63,paypacote!$A:$A,paypacote!$B:$B),""))</f>
        <v/>
      </c>
    </row>
    <row r="64" spans="10:14" x14ac:dyDescent="0.35">
      <c r="J64" t="str">
        <f>IF($A64="","",IFERROR(_xlfn.XLOOKUP($E64,payfornecedor!$A:$A,payfornecedor!$B:$B),""))</f>
        <v/>
      </c>
      <c r="K64" t="str">
        <f>IF($A64="","",IFERROR(_xlfn.XLOOKUP($F64,paypacote!$A:$A,paypacote!$D:$D),""))</f>
        <v/>
      </c>
      <c r="L64" s="6" t="str">
        <f t="shared" si="0"/>
        <v/>
      </c>
      <c r="M64" t="str">
        <f t="shared" si="1"/>
        <v/>
      </c>
      <c r="N64" t="str">
        <f>IF($A64="","",IFERROR(_xlfn.XLOOKUP($F64,paypacote!$A:$A,paypacote!$B:$B),""))</f>
        <v/>
      </c>
    </row>
    <row r="65" spans="10:14" x14ac:dyDescent="0.35">
      <c r="J65" t="str">
        <f>IF($A65="","",IFERROR(_xlfn.XLOOKUP($E65,payfornecedor!$A:$A,payfornecedor!$B:$B),""))</f>
        <v/>
      </c>
      <c r="K65" t="str">
        <f>IF($A65="","",IFERROR(_xlfn.XLOOKUP($F65,paypacote!$A:$A,paypacote!$D:$D),""))</f>
        <v/>
      </c>
      <c r="L65" s="6" t="str">
        <f t="shared" si="0"/>
        <v/>
      </c>
      <c r="M65" t="str">
        <f t="shared" si="1"/>
        <v/>
      </c>
      <c r="N65" t="str">
        <f>IF($A65="","",IFERROR(_xlfn.XLOOKUP($F65,paypacote!$A:$A,paypacote!$B:$B),""))</f>
        <v/>
      </c>
    </row>
    <row r="66" spans="10:14" x14ac:dyDescent="0.35">
      <c r="J66" t="str">
        <f>IF($A66="","",IFERROR(_xlfn.XLOOKUP($E66,payfornecedor!$A:$A,payfornecedor!$B:$B),""))</f>
        <v/>
      </c>
      <c r="K66" t="str">
        <f>IF($A66="","",IFERROR(_xlfn.XLOOKUP($F66,paypacote!$A:$A,paypacote!$D:$D),""))</f>
        <v/>
      </c>
      <c r="L66" s="6" t="str">
        <f t="shared" si="0"/>
        <v/>
      </c>
      <c r="M66" t="str">
        <f t="shared" si="1"/>
        <v/>
      </c>
      <c r="N66" t="str">
        <f>IF($A66="","",IFERROR(_xlfn.XLOOKUP($F66,paypacote!$A:$A,paypacote!$B:$B),""))</f>
        <v/>
      </c>
    </row>
    <row r="67" spans="10:14" x14ac:dyDescent="0.35">
      <c r="J67" t="str">
        <f>IF($A67="","",IFERROR(_xlfn.XLOOKUP($E67,payfornecedor!$A:$A,payfornecedor!$B:$B),""))</f>
        <v/>
      </c>
      <c r="K67" t="str">
        <f>IF($A67="","",IFERROR(_xlfn.XLOOKUP($F67,paypacote!$A:$A,paypacote!$D:$D),""))</f>
        <v/>
      </c>
      <c r="L67" s="6" t="str">
        <f t="shared" si="0"/>
        <v/>
      </c>
      <c r="M67" t="str">
        <f t="shared" si="1"/>
        <v/>
      </c>
      <c r="N67" t="str">
        <f>IF($A67="","",IFERROR(_xlfn.XLOOKUP($F67,paypacote!$A:$A,paypacote!$B:$B),""))</f>
        <v/>
      </c>
    </row>
    <row r="68" spans="10:14" x14ac:dyDescent="0.35">
      <c r="J68" t="str">
        <f>IF($A68="","",IFERROR(_xlfn.XLOOKUP($E68,payfornecedor!$A:$A,payfornecedor!$B:$B),""))</f>
        <v/>
      </c>
      <c r="K68" t="str">
        <f>IF($A68="","",IFERROR(_xlfn.XLOOKUP($F68,paypacote!$A:$A,paypacote!$D:$D),""))</f>
        <v/>
      </c>
      <c r="L68" s="6" t="str">
        <f t="shared" ref="L68:L131" si="2">IF($A68="","",DATE(YEAR($A68),MONTH($A68),1))</f>
        <v/>
      </c>
      <c r="M68" t="str">
        <f t="shared" ref="M68:M131" si="3">IF($A68="","","PAY")</f>
        <v/>
      </c>
      <c r="N68" t="str">
        <f>IF($A68="","",IFERROR(_xlfn.XLOOKUP($F68,paypacote!$A:$A,paypacote!$B:$B),""))</f>
        <v/>
      </c>
    </row>
    <row r="69" spans="10:14" x14ac:dyDescent="0.35">
      <c r="J69" t="str">
        <f>IF($A69="","",IFERROR(_xlfn.XLOOKUP($E69,payfornecedor!$A:$A,payfornecedor!$B:$B),""))</f>
        <v/>
      </c>
      <c r="K69" t="str">
        <f>IF($A69="","",IFERROR(_xlfn.XLOOKUP($F69,paypacote!$A:$A,paypacote!$D:$D),""))</f>
        <v/>
      </c>
      <c r="L69" s="6" t="str">
        <f t="shared" si="2"/>
        <v/>
      </c>
      <c r="M69" t="str">
        <f t="shared" si="3"/>
        <v/>
      </c>
      <c r="N69" t="str">
        <f>IF($A69="","",IFERROR(_xlfn.XLOOKUP($F69,paypacote!$A:$A,paypacote!$B:$B),""))</f>
        <v/>
      </c>
    </row>
    <row r="70" spans="10:14" x14ac:dyDescent="0.35">
      <c r="J70" t="str">
        <f>IF($A70="","",IFERROR(_xlfn.XLOOKUP($E70,payfornecedor!$A:$A,payfornecedor!$B:$B),""))</f>
        <v/>
      </c>
      <c r="K70" t="str">
        <f>IF($A70="","",IFERROR(_xlfn.XLOOKUP($F70,paypacote!$A:$A,paypacote!$D:$D),""))</f>
        <v/>
      </c>
      <c r="L70" s="6" t="str">
        <f t="shared" si="2"/>
        <v/>
      </c>
      <c r="M70" t="str">
        <f t="shared" si="3"/>
        <v/>
      </c>
      <c r="N70" t="str">
        <f>IF($A70="","",IFERROR(_xlfn.XLOOKUP($F70,paypacote!$A:$A,paypacote!$B:$B),""))</f>
        <v/>
      </c>
    </row>
    <row r="71" spans="10:14" x14ac:dyDescent="0.35">
      <c r="J71" t="str">
        <f>IF($A71="","",IFERROR(_xlfn.XLOOKUP($E71,payfornecedor!$A:$A,payfornecedor!$B:$B),""))</f>
        <v/>
      </c>
      <c r="K71" t="str">
        <f>IF($A71="","",IFERROR(_xlfn.XLOOKUP($F71,paypacote!$A:$A,paypacote!$D:$D),""))</f>
        <v/>
      </c>
      <c r="L71" s="6" t="str">
        <f t="shared" si="2"/>
        <v/>
      </c>
      <c r="M71" t="str">
        <f t="shared" si="3"/>
        <v/>
      </c>
      <c r="N71" t="str">
        <f>IF($A71="","",IFERROR(_xlfn.XLOOKUP($F71,paypacote!$A:$A,paypacote!$B:$B),""))</f>
        <v/>
      </c>
    </row>
    <row r="72" spans="10:14" x14ac:dyDescent="0.35">
      <c r="J72" t="str">
        <f>IF($A72="","",IFERROR(_xlfn.XLOOKUP($E72,payfornecedor!$A:$A,payfornecedor!$B:$B),""))</f>
        <v/>
      </c>
      <c r="K72" t="str">
        <f>IF($A72="","",IFERROR(_xlfn.XLOOKUP($F72,paypacote!$A:$A,paypacote!$D:$D),""))</f>
        <v/>
      </c>
      <c r="L72" s="6" t="str">
        <f t="shared" si="2"/>
        <v/>
      </c>
      <c r="M72" t="str">
        <f t="shared" si="3"/>
        <v/>
      </c>
      <c r="N72" t="str">
        <f>IF($A72="","",IFERROR(_xlfn.XLOOKUP($F72,paypacote!$A:$A,paypacote!$B:$B),""))</f>
        <v/>
      </c>
    </row>
    <row r="73" spans="10:14" x14ac:dyDescent="0.35">
      <c r="J73" t="str">
        <f>IF($A73="","",IFERROR(_xlfn.XLOOKUP($E73,payfornecedor!$A:$A,payfornecedor!$B:$B),""))</f>
        <v/>
      </c>
      <c r="K73" t="str">
        <f>IF($A73="","",IFERROR(_xlfn.XLOOKUP($F73,paypacote!$A:$A,paypacote!$D:$D),""))</f>
        <v/>
      </c>
      <c r="L73" s="6" t="str">
        <f t="shared" si="2"/>
        <v/>
      </c>
      <c r="M73" t="str">
        <f t="shared" si="3"/>
        <v/>
      </c>
      <c r="N73" t="str">
        <f>IF($A73="","",IFERROR(_xlfn.XLOOKUP($F73,paypacote!$A:$A,paypacote!$B:$B),""))</f>
        <v/>
      </c>
    </row>
    <row r="74" spans="10:14" x14ac:dyDescent="0.35">
      <c r="J74" t="str">
        <f>IF($A74="","",IFERROR(_xlfn.XLOOKUP($E74,payfornecedor!$A:$A,payfornecedor!$B:$B),""))</f>
        <v/>
      </c>
      <c r="K74" t="str">
        <f>IF($A74="","",IFERROR(_xlfn.XLOOKUP($F74,paypacote!$A:$A,paypacote!$D:$D),""))</f>
        <v/>
      </c>
      <c r="L74" s="6" t="str">
        <f t="shared" si="2"/>
        <v/>
      </c>
      <c r="M74" t="str">
        <f t="shared" si="3"/>
        <v/>
      </c>
      <c r="N74" t="str">
        <f>IF($A74="","",IFERROR(_xlfn.XLOOKUP($F74,paypacote!$A:$A,paypacote!$B:$B),""))</f>
        <v/>
      </c>
    </row>
    <row r="75" spans="10:14" x14ac:dyDescent="0.35">
      <c r="J75" t="str">
        <f>IF($A75="","",IFERROR(_xlfn.XLOOKUP($E75,payfornecedor!$A:$A,payfornecedor!$B:$B),""))</f>
        <v/>
      </c>
      <c r="K75" t="str">
        <f>IF($A75="","",IFERROR(_xlfn.XLOOKUP($F75,paypacote!$A:$A,paypacote!$D:$D),""))</f>
        <v/>
      </c>
      <c r="L75" s="6" t="str">
        <f t="shared" si="2"/>
        <v/>
      </c>
      <c r="M75" t="str">
        <f t="shared" si="3"/>
        <v/>
      </c>
      <c r="N75" t="str">
        <f>IF($A75="","",IFERROR(_xlfn.XLOOKUP($F75,paypacote!$A:$A,paypacote!$B:$B),""))</f>
        <v/>
      </c>
    </row>
    <row r="76" spans="10:14" x14ac:dyDescent="0.35">
      <c r="J76" t="str">
        <f>IF($A76="","",IFERROR(_xlfn.XLOOKUP($E76,payfornecedor!$A:$A,payfornecedor!$B:$B),""))</f>
        <v/>
      </c>
      <c r="K76" t="str">
        <f>IF($A76="","",IFERROR(_xlfn.XLOOKUP($F76,paypacote!$A:$A,paypacote!$D:$D),""))</f>
        <v/>
      </c>
      <c r="L76" s="6" t="str">
        <f t="shared" si="2"/>
        <v/>
      </c>
      <c r="M76" t="str">
        <f t="shared" si="3"/>
        <v/>
      </c>
      <c r="N76" t="str">
        <f>IF($A76="","",IFERROR(_xlfn.XLOOKUP($F76,paypacote!$A:$A,paypacote!$B:$B),""))</f>
        <v/>
      </c>
    </row>
    <row r="77" spans="10:14" x14ac:dyDescent="0.35">
      <c r="J77" t="str">
        <f>IF($A77="","",IFERROR(_xlfn.XLOOKUP($E77,payfornecedor!$A:$A,payfornecedor!$B:$B),""))</f>
        <v/>
      </c>
      <c r="K77" t="str">
        <f>IF($A77="","",IFERROR(_xlfn.XLOOKUP($F77,paypacote!$A:$A,paypacote!$D:$D),""))</f>
        <v/>
      </c>
      <c r="L77" s="6" t="str">
        <f t="shared" si="2"/>
        <v/>
      </c>
      <c r="M77" t="str">
        <f t="shared" si="3"/>
        <v/>
      </c>
      <c r="N77" t="str">
        <f>IF($A77="","",IFERROR(_xlfn.XLOOKUP($F77,paypacote!$A:$A,paypacote!$B:$B),""))</f>
        <v/>
      </c>
    </row>
    <row r="78" spans="10:14" x14ac:dyDescent="0.35">
      <c r="J78" t="str">
        <f>IF($A78="","",IFERROR(_xlfn.XLOOKUP($E78,payfornecedor!$A:$A,payfornecedor!$B:$B),""))</f>
        <v/>
      </c>
      <c r="K78" t="str">
        <f>IF($A78="","",IFERROR(_xlfn.XLOOKUP($F78,paypacote!$A:$A,paypacote!$D:$D),""))</f>
        <v/>
      </c>
      <c r="L78" s="6" t="str">
        <f t="shared" si="2"/>
        <v/>
      </c>
      <c r="M78" t="str">
        <f t="shared" si="3"/>
        <v/>
      </c>
      <c r="N78" t="str">
        <f>IF($A78="","",IFERROR(_xlfn.XLOOKUP($F78,paypacote!$A:$A,paypacote!$B:$B),""))</f>
        <v/>
      </c>
    </row>
    <row r="79" spans="10:14" x14ac:dyDescent="0.35">
      <c r="J79" t="str">
        <f>IF($A79="","",IFERROR(_xlfn.XLOOKUP($E79,payfornecedor!$A:$A,payfornecedor!$B:$B),""))</f>
        <v/>
      </c>
      <c r="K79" t="str">
        <f>IF($A79="","",IFERROR(_xlfn.XLOOKUP($F79,paypacote!$A:$A,paypacote!$D:$D),""))</f>
        <v/>
      </c>
      <c r="L79" s="6" t="str">
        <f t="shared" si="2"/>
        <v/>
      </c>
      <c r="M79" t="str">
        <f t="shared" si="3"/>
        <v/>
      </c>
      <c r="N79" t="str">
        <f>IF($A79="","",IFERROR(_xlfn.XLOOKUP($F79,paypacote!$A:$A,paypacote!$B:$B),""))</f>
        <v/>
      </c>
    </row>
    <row r="80" spans="10:14" x14ac:dyDescent="0.35">
      <c r="J80" t="str">
        <f>IF($A80="","",IFERROR(_xlfn.XLOOKUP($E80,payfornecedor!$A:$A,payfornecedor!$B:$B),""))</f>
        <v/>
      </c>
      <c r="K80" t="str">
        <f>IF($A80="","",IFERROR(_xlfn.XLOOKUP($F80,paypacote!$A:$A,paypacote!$D:$D),""))</f>
        <v/>
      </c>
      <c r="L80" s="6" t="str">
        <f t="shared" si="2"/>
        <v/>
      </c>
      <c r="M80" t="str">
        <f t="shared" si="3"/>
        <v/>
      </c>
      <c r="N80" t="str">
        <f>IF($A80="","",IFERROR(_xlfn.XLOOKUP($F80,paypacote!$A:$A,paypacote!$B:$B),""))</f>
        <v/>
      </c>
    </row>
    <row r="81" spans="10:14" x14ac:dyDescent="0.35">
      <c r="J81" t="str">
        <f>IF($A81="","",IFERROR(_xlfn.XLOOKUP($E81,payfornecedor!$A:$A,payfornecedor!$B:$B),""))</f>
        <v/>
      </c>
      <c r="K81" t="str">
        <f>IF($A81="","",IFERROR(_xlfn.XLOOKUP($F81,paypacote!$A:$A,paypacote!$D:$D),""))</f>
        <v/>
      </c>
      <c r="L81" s="6" t="str">
        <f t="shared" si="2"/>
        <v/>
      </c>
      <c r="M81" t="str">
        <f t="shared" si="3"/>
        <v/>
      </c>
      <c r="N81" t="str">
        <f>IF($A81="","",IFERROR(_xlfn.XLOOKUP($F81,paypacote!$A:$A,paypacote!$B:$B),""))</f>
        <v/>
      </c>
    </row>
    <row r="82" spans="10:14" x14ac:dyDescent="0.35">
      <c r="J82" t="str">
        <f>IF($A82="","",IFERROR(_xlfn.XLOOKUP($E82,payfornecedor!$A:$A,payfornecedor!$B:$B),""))</f>
        <v/>
      </c>
      <c r="K82" t="str">
        <f>IF($A82="","",IFERROR(_xlfn.XLOOKUP($F82,paypacote!$A:$A,paypacote!$D:$D),""))</f>
        <v/>
      </c>
      <c r="L82" s="6" t="str">
        <f t="shared" si="2"/>
        <v/>
      </c>
      <c r="M82" t="str">
        <f t="shared" si="3"/>
        <v/>
      </c>
      <c r="N82" t="str">
        <f>IF($A82="","",IFERROR(_xlfn.XLOOKUP($F82,paypacote!$A:$A,paypacote!$B:$B),""))</f>
        <v/>
      </c>
    </row>
    <row r="83" spans="10:14" x14ac:dyDescent="0.35">
      <c r="J83" t="str">
        <f>IF($A83="","",IFERROR(_xlfn.XLOOKUP($E83,payfornecedor!$A:$A,payfornecedor!$B:$B),""))</f>
        <v/>
      </c>
      <c r="K83" t="str">
        <f>IF($A83="","",IFERROR(_xlfn.XLOOKUP($F83,paypacote!$A:$A,paypacote!$D:$D),""))</f>
        <v/>
      </c>
      <c r="L83" s="6" t="str">
        <f t="shared" si="2"/>
        <v/>
      </c>
      <c r="M83" t="str">
        <f t="shared" si="3"/>
        <v/>
      </c>
      <c r="N83" t="str">
        <f>IF($A83="","",IFERROR(_xlfn.XLOOKUP($F83,paypacote!$A:$A,paypacote!$B:$B),""))</f>
        <v/>
      </c>
    </row>
    <row r="84" spans="10:14" x14ac:dyDescent="0.35">
      <c r="J84" t="str">
        <f>IF($A84="","",IFERROR(_xlfn.XLOOKUP($E84,payfornecedor!$A:$A,payfornecedor!$B:$B),""))</f>
        <v/>
      </c>
      <c r="K84" t="str">
        <f>IF($A84="","",IFERROR(_xlfn.XLOOKUP($F84,paypacote!$A:$A,paypacote!$D:$D),""))</f>
        <v/>
      </c>
      <c r="L84" s="6" t="str">
        <f t="shared" si="2"/>
        <v/>
      </c>
      <c r="M84" t="str">
        <f t="shared" si="3"/>
        <v/>
      </c>
      <c r="N84" t="str">
        <f>IF($A84="","",IFERROR(_xlfn.XLOOKUP($F84,paypacote!$A:$A,paypacote!$B:$B),""))</f>
        <v/>
      </c>
    </row>
    <row r="85" spans="10:14" x14ac:dyDescent="0.35">
      <c r="J85" t="str">
        <f>IF($A85="","",IFERROR(_xlfn.XLOOKUP($E85,payfornecedor!$A:$A,payfornecedor!$B:$B),""))</f>
        <v/>
      </c>
      <c r="K85" t="str">
        <f>IF($A85="","",IFERROR(_xlfn.XLOOKUP($F85,paypacote!$A:$A,paypacote!$D:$D),""))</f>
        <v/>
      </c>
      <c r="L85" s="6" t="str">
        <f t="shared" si="2"/>
        <v/>
      </c>
      <c r="M85" t="str">
        <f t="shared" si="3"/>
        <v/>
      </c>
      <c r="N85" t="str">
        <f>IF($A85="","",IFERROR(_xlfn.XLOOKUP($F85,paypacote!$A:$A,paypacote!$B:$B),""))</f>
        <v/>
      </c>
    </row>
    <row r="86" spans="10:14" x14ac:dyDescent="0.35">
      <c r="J86" t="str">
        <f>IF($A86="","",IFERROR(_xlfn.XLOOKUP($E86,payfornecedor!$A:$A,payfornecedor!$B:$B),""))</f>
        <v/>
      </c>
      <c r="K86" t="str">
        <f>IF($A86="","",IFERROR(_xlfn.XLOOKUP($F86,paypacote!$A:$A,paypacote!$D:$D),""))</f>
        <v/>
      </c>
      <c r="L86" s="6" t="str">
        <f t="shared" si="2"/>
        <v/>
      </c>
      <c r="M86" t="str">
        <f t="shared" si="3"/>
        <v/>
      </c>
      <c r="N86" t="str">
        <f>IF($A86="","",IFERROR(_xlfn.XLOOKUP($F86,paypacote!$A:$A,paypacote!$B:$B),""))</f>
        <v/>
      </c>
    </row>
    <row r="87" spans="10:14" x14ac:dyDescent="0.35">
      <c r="J87" t="str">
        <f>IF($A87="","",IFERROR(_xlfn.XLOOKUP($E87,payfornecedor!$A:$A,payfornecedor!$B:$B),""))</f>
        <v/>
      </c>
      <c r="K87" t="str">
        <f>IF($A87="","",IFERROR(_xlfn.XLOOKUP($F87,paypacote!$A:$A,paypacote!$D:$D),""))</f>
        <v/>
      </c>
      <c r="L87" s="6" t="str">
        <f t="shared" si="2"/>
        <v/>
      </c>
      <c r="M87" t="str">
        <f t="shared" si="3"/>
        <v/>
      </c>
      <c r="N87" t="str">
        <f>IF($A87="","",IFERROR(_xlfn.XLOOKUP($F87,paypacote!$A:$A,paypacote!$B:$B),""))</f>
        <v/>
      </c>
    </row>
    <row r="88" spans="10:14" x14ac:dyDescent="0.35">
      <c r="J88" t="str">
        <f>IF($A88="","",IFERROR(_xlfn.XLOOKUP($E88,payfornecedor!$A:$A,payfornecedor!$B:$B),""))</f>
        <v/>
      </c>
      <c r="K88" t="str">
        <f>IF($A88="","",IFERROR(_xlfn.XLOOKUP($F88,paypacote!$A:$A,paypacote!$D:$D),""))</f>
        <v/>
      </c>
      <c r="L88" s="6" t="str">
        <f t="shared" si="2"/>
        <v/>
      </c>
      <c r="M88" t="str">
        <f t="shared" si="3"/>
        <v/>
      </c>
      <c r="N88" t="str">
        <f>IF($A88="","",IFERROR(_xlfn.XLOOKUP($F88,paypacote!$A:$A,paypacote!$B:$B),""))</f>
        <v/>
      </c>
    </row>
    <row r="89" spans="10:14" x14ac:dyDescent="0.35">
      <c r="J89" t="str">
        <f>IF($A89="","",IFERROR(_xlfn.XLOOKUP($E89,payfornecedor!$A:$A,payfornecedor!$B:$B),""))</f>
        <v/>
      </c>
      <c r="K89" t="str">
        <f>IF($A89="","",IFERROR(_xlfn.XLOOKUP($F89,paypacote!$A:$A,paypacote!$D:$D),""))</f>
        <v/>
      </c>
      <c r="L89" s="6" t="str">
        <f t="shared" si="2"/>
        <v/>
      </c>
      <c r="M89" t="str">
        <f t="shared" si="3"/>
        <v/>
      </c>
      <c r="N89" t="str">
        <f>IF($A89="","",IFERROR(_xlfn.XLOOKUP($F89,paypacote!$A:$A,paypacote!$B:$B),""))</f>
        <v/>
      </c>
    </row>
    <row r="90" spans="10:14" x14ac:dyDescent="0.35">
      <c r="J90" t="str">
        <f>IF($A90="","",IFERROR(_xlfn.XLOOKUP($E90,payfornecedor!$A:$A,payfornecedor!$B:$B),""))</f>
        <v/>
      </c>
      <c r="K90" t="str">
        <f>IF($A90="","",IFERROR(_xlfn.XLOOKUP($F90,paypacote!$A:$A,paypacote!$D:$D),""))</f>
        <v/>
      </c>
      <c r="L90" s="6" t="str">
        <f t="shared" si="2"/>
        <v/>
      </c>
      <c r="M90" t="str">
        <f t="shared" si="3"/>
        <v/>
      </c>
      <c r="N90" t="str">
        <f>IF($A90="","",IFERROR(_xlfn.XLOOKUP($F90,paypacote!$A:$A,paypacote!$B:$B),""))</f>
        <v/>
      </c>
    </row>
    <row r="91" spans="10:14" x14ac:dyDescent="0.35">
      <c r="J91" t="str">
        <f>IF($A91="","",IFERROR(_xlfn.XLOOKUP($E91,payfornecedor!$A:$A,payfornecedor!$B:$B),""))</f>
        <v/>
      </c>
      <c r="K91" t="str">
        <f>IF($A91="","",IFERROR(_xlfn.XLOOKUP($F91,paypacote!$A:$A,paypacote!$D:$D),""))</f>
        <v/>
      </c>
      <c r="L91" s="6" t="str">
        <f t="shared" si="2"/>
        <v/>
      </c>
      <c r="M91" t="str">
        <f t="shared" si="3"/>
        <v/>
      </c>
      <c r="N91" t="str">
        <f>IF($A91="","",IFERROR(_xlfn.XLOOKUP($F91,paypacote!$A:$A,paypacote!$B:$B),""))</f>
        <v/>
      </c>
    </row>
    <row r="92" spans="10:14" x14ac:dyDescent="0.35">
      <c r="J92" t="str">
        <f>IF($A92="","",IFERROR(_xlfn.XLOOKUP($E92,payfornecedor!$A:$A,payfornecedor!$B:$B),""))</f>
        <v/>
      </c>
      <c r="K92" t="str">
        <f>IF($A92="","",IFERROR(_xlfn.XLOOKUP($F92,paypacote!$A:$A,paypacote!$D:$D),""))</f>
        <v/>
      </c>
      <c r="L92" s="6" t="str">
        <f t="shared" si="2"/>
        <v/>
      </c>
      <c r="M92" t="str">
        <f t="shared" si="3"/>
        <v/>
      </c>
      <c r="N92" t="str">
        <f>IF($A92="","",IFERROR(_xlfn.XLOOKUP($F92,paypacote!$A:$A,paypacote!$B:$B),""))</f>
        <v/>
      </c>
    </row>
    <row r="93" spans="10:14" x14ac:dyDescent="0.35">
      <c r="J93" t="str">
        <f>IF($A93="","",IFERROR(_xlfn.XLOOKUP($E93,payfornecedor!$A:$A,payfornecedor!$B:$B),""))</f>
        <v/>
      </c>
      <c r="K93" t="str">
        <f>IF($A93="","",IFERROR(_xlfn.XLOOKUP($F93,paypacote!$A:$A,paypacote!$D:$D),""))</f>
        <v/>
      </c>
      <c r="L93" s="6" t="str">
        <f t="shared" si="2"/>
        <v/>
      </c>
      <c r="M93" t="str">
        <f t="shared" si="3"/>
        <v/>
      </c>
      <c r="N93" t="str">
        <f>IF($A93="","",IFERROR(_xlfn.XLOOKUP($F93,paypacote!$A:$A,paypacote!$B:$B),""))</f>
        <v/>
      </c>
    </row>
    <row r="94" spans="10:14" x14ac:dyDescent="0.35">
      <c r="J94" t="str">
        <f>IF($A94="","",IFERROR(_xlfn.XLOOKUP($E94,payfornecedor!$A:$A,payfornecedor!$B:$B),""))</f>
        <v/>
      </c>
      <c r="K94" t="str">
        <f>IF($A94="","",IFERROR(_xlfn.XLOOKUP($F94,paypacote!$A:$A,paypacote!$D:$D),""))</f>
        <v/>
      </c>
      <c r="L94" s="6" t="str">
        <f t="shared" si="2"/>
        <v/>
      </c>
      <c r="M94" t="str">
        <f t="shared" si="3"/>
        <v/>
      </c>
      <c r="N94" t="str">
        <f>IF($A94="","",IFERROR(_xlfn.XLOOKUP($F94,paypacote!$A:$A,paypacote!$B:$B),""))</f>
        <v/>
      </c>
    </row>
    <row r="95" spans="10:14" x14ac:dyDescent="0.35">
      <c r="J95" t="str">
        <f>IF($A95="","",IFERROR(_xlfn.XLOOKUP($E95,payfornecedor!$A:$A,payfornecedor!$B:$B),""))</f>
        <v/>
      </c>
      <c r="K95" t="str">
        <f>IF($A95="","",IFERROR(_xlfn.XLOOKUP($F95,paypacote!$A:$A,paypacote!$D:$D),""))</f>
        <v/>
      </c>
      <c r="L95" s="6" t="str">
        <f t="shared" si="2"/>
        <v/>
      </c>
      <c r="M95" t="str">
        <f t="shared" si="3"/>
        <v/>
      </c>
      <c r="N95" t="str">
        <f>IF($A95="","",IFERROR(_xlfn.XLOOKUP($F95,paypacote!$A:$A,paypacote!$B:$B),""))</f>
        <v/>
      </c>
    </row>
    <row r="96" spans="10:14" x14ac:dyDescent="0.35">
      <c r="J96" t="str">
        <f>IF($A96="","",IFERROR(_xlfn.XLOOKUP($E96,payfornecedor!$A:$A,payfornecedor!$B:$B),""))</f>
        <v/>
      </c>
      <c r="K96" t="str">
        <f>IF($A96="","",IFERROR(_xlfn.XLOOKUP($F96,paypacote!$A:$A,paypacote!$D:$D),""))</f>
        <v/>
      </c>
      <c r="L96" s="6" t="str">
        <f t="shared" si="2"/>
        <v/>
      </c>
      <c r="M96" t="str">
        <f t="shared" si="3"/>
        <v/>
      </c>
      <c r="N96" t="str">
        <f>IF($A96="","",IFERROR(_xlfn.XLOOKUP($F96,paypacote!$A:$A,paypacote!$B:$B),""))</f>
        <v/>
      </c>
    </row>
    <row r="97" spans="10:14" x14ac:dyDescent="0.35">
      <c r="J97" t="str">
        <f>IF($A97="","",IFERROR(_xlfn.XLOOKUP($E97,payfornecedor!$A:$A,payfornecedor!$B:$B),""))</f>
        <v/>
      </c>
      <c r="K97" t="str">
        <f>IF($A97="","",IFERROR(_xlfn.XLOOKUP($F97,paypacote!$A:$A,paypacote!$D:$D),""))</f>
        <v/>
      </c>
      <c r="L97" s="6" t="str">
        <f t="shared" si="2"/>
        <v/>
      </c>
      <c r="M97" t="str">
        <f t="shared" si="3"/>
        <v/>
      </c>
      <c r="N97" t="str">
        <f>IF($A97="","",IFERROR(_xlfn.XLOOKUP($F97,paypacote!$A:$A,paypacote!$B:$B),""))</f>
        <v/>
      </c>
    </row>
    <row r="98" spans="10:14" x14ac:dyDescent="0.35">
      <c r="J98" t="str">
        <f>IF($A98="","",IFERROR(_xlfn.XLOOKUP($E98,payfornecedor!$A:$A,payfornecedor!$B:$B),""))</f>
        <v/>
      </c>
      <c r="K98" t="str">
        <f>IF($A98="","",IFERROR(_xlfn.XLOOKUP($F98,paypacote!$A:$A,paypacote!$D:$D),""))</f>
        <v/>
      </c>
      <c r="L98" s="6" t="str">
        <f t="shared" si="2"/>
        <v/>
      </c>
      <c r="M98" t="str">
        <f t="shared" si="3"/>
        <v/>
      </c>
      <c r="N98" t="str">
        <f>IF($A98="","",IFERROR(_xlfn.XLOOKUP($F98,paypacote!$A:$A,paypacote!$B:$B),""))</f>
        <v/>
      </c>
    </row>
    <row r="99" spans="10:14" x14ac:dyDescent="0.35">
      <c r="J99" t="str">
        <f>IF($A99="","",IFERROR(_xlfn.XLOOKUP($E99,payfornecedor!$A:$A,payfornecedor!$B:$B),""))</f>
        <v/>
      </c>
      <c r="K99" t="str">
        <f>IF($A99="","",IFERROR(_xlfn.XLOOKUP($F99,paypacote!$A:$A,paypacote!$D:$D),""))</f>
        <v/>
      </c>
      <c r="L99" s="6" t="str">
        <f t="shared" si="2"/>
        <v/>
      </c>
      <c r="M99" t="str">
        <f t="shared" si="3"/>
        <v/>
      </c>
      <c r="N99" t="str">
        <f>IF($A99="","",IFERROR(_xlfn.XLOOKUP($F99,paypacote!$A:$A,paypacote!$B:$B),""))</f>
        <v/>
      </c>
    </row>
    <row r="100" spans="10:14" x14ac:dyDescent="0.35">
      <c r="J100" t="str">
        <f>IF($A100="","",IFERROR(_xlfn.XLOOKUP($E100,payfornecedor!$A:$A,payfornecedor!$B:$B),""))</f>
        <v/>
      </c>
      <c r="K100" t="str">
        <f>IF($A100="","",IFERROR(_xlfn.XLOOKUP($F100,paypacote!$A:$A,paypacote!$D:$D),""))</f>
        <v/>
      </c>
      <c r="L100" s="6" t="str">
        <f t="shared" si="2"/>
        <v/>
      </c>
      <c r="M100" t="str">
        <f t="shared" si="3"/>
        <v/>
      </c>
      <c r="N100" t="str">
        <f>IF($A100="","",IFERROR(_xlfn.XLOOKUP($F100,paypacote!$A:$A,paypacote!$B:$B),""))</f>
        <v/>
      </c>
    </row>
    <row r="101" spans="10:14" x14ac:dyDescent="0.35">
      <c r="J101" t="str">
        <f>IF($A101="","",IFERROR(_xlfn.XLOOKUP($E101,payfornecedor!$A:$A,payfornecedor!$B:$B),""))</f>
        <v/>
      </c>
      <c r="K101" t="str">
        <f>IF($A101="","",IFERROR(_xlfn.XLOOKUP($F101,paypacote!$A:$A,paypacote!$D:$D),""))</f>
        <v/>
      </c>
      <c r="L101" s="6" t="str">
        <f t="shared" si="2"/>
        <v/>
      </c>
      <c r="M101" t="str">
        <f t="shared" si="3"/>
        <v/>
      </c>
      <c r="N101" t="str">
        <f>IF($A101="","",IFERROR(_xlfn.XLOOKUP($F101,paypacote!$A:$A,paypacote!$B:$B),""))</f>
        <v/>
      </c>
    </row>
    <row r="102" spans="10:14" x14ac:dyDescent="0.35">
      <c r="J102" t="str">
        <f>IF($A102="","",IFERROR(_xlfn.XLOOKUP($E102,payfornecedor!$A:$A,payfornecedor!$B:$B),""))</f>
        <v/>
      </c>
      <c r="K102" t="str">
        <f>IF($A102="","",IFERROR(_xlfn.XLOOKUP($F102,paypacote!$A:$A,paypacote!$D:$D),""))</f>
        <v/>
      </c>
      <c r="L102" s="6" t="str">
        <f t="shared" si="2"/>
        <v/>
      </c>
      <c r="M102" t="str">
        <f t="shared" si="3"/>
        <v/>
      </c>
      <c r="N102" t="str">
        <f>IF($A102="","",IFERROR(_xlfn.XLOOKUP($F102,paypacote!$A:$A,paypacote!$B:$B),""))</f>
        <v/>
      </c>
    </row>
    <row r="103" spans="10:14" x14ac:dyDescent="0.35">
      <c r="J103" t="str">
        <f>IF($A103="","",IFERROR(_xlfn.XLOOKUP($E103,payfornecedor!$A:$A,payfornecedor!$B:$B),""))</f>
        <v/>
      </c>
      <c r="K103" t="str">
        <f>IF($A103="","",IFERROR(_xlfn.XLOOKUP($F103,paypacote!$A:$A,paypacote!$D:$D),""))</f>
        <v/>
      </c>
      <c r="L103" s="6" t="str">
        <f t="shared" si="2"/>
        <v/>
      </c>
      <c r="M103" t="str">
        <f t="shared" si="3"/>
        <v/>
      </c>
      <c r="N103" t="str">
        <f>IF($A103="","",IFERROR(_xlfn.XLOOKUP($F103,paypacote!$A:$A,paypacote!$B:$B),""))</f>
        <v/>
      </c>
    </row>
    <row r="104" spans="10:14" x14ac:dyDescent="0.35">
      <c r="J104" t="str">
        <f>IF($A104="","",IFERROR(_xlfn.XLOOKUP($E104,payfornecedor!$A:$A,payfornecedor!$B:$B),""))</f>
        <v/>
      </c>
      <c r="K104" t="str">
        <f>IF($A104="","",IFERROR(_xlfn.XLOOKUP($F104,paypacote!$A:$A,paypacote!$D:$D),""))</f>
        <v/>
      </c>
      <c r="L104" s="6" t="str">
        <f t="shared" si="2"/>
        <v/>
      </c>
      <c r="M104" t="str">
        <f t="shared" si="3"/>
        <v/>
      </c>
      <c r="N104" t="str">
        <f>IF($A104="","",IFERROR(_xlfn.XLOOKUP($F104,paypacote!$A:$A,paypacote!$B:$B),""))</f>
        <v/>
      </c>
    </row>
    <row r="105" spans="10:14" x14ac:dyDescent="0.35">
      <c r="J105" t="str">
        <f>IF($A105="","",IFERROR(_xlfn.XLOOKUP($E105,payfornecedor!$A:$A,payfornecedor!$B:$B),""))</f>
        <v/>
      </c>
      <c r="K105" t="str">
        <f>IF($A105="","",IFERROR(_xlfn.XLOOKUP($F105,paypacote!$A:$A,paypacote!$D:$D),""))</f>
        <v/>
      </c>
      <c r="L105" s="6" t="str">
        <f t="shared" si="2"/>
        <v/>
      </c>
      <c r="M105" t="str">
        <f t="shared" si="3"/>
        <v/>
      </c>
      <c r="N105" t="str">
        <f>IF($A105="","",IFERROR(_xlfn.XLOOKUP($F105,paypacote!$A:$A,paypacote!$B:$B),""))</f>
        <v/>
      </c>
    </row>
    <row r="106" spans="10:14" x14ac:dyDescent="0.35">
      <c r="J106" t="str">
        <f>IF($A106="","",IFERROR(_xlfn.XLOOKUP($E106,payfornecedor!$A:$A,payfornecedor!$B:$B),""))</f>
        <v/>
      </c>
      <c r="K106" t="str">
        <f>IF($A106="","",IFERROR(_xlfn.XLOOKUP($F106,paypacote!$A:$A,paypacote!$D:$D),""))</f>
        <v/>
      </c>
      <c r="L106" s="6" t="str">
        <f t="shared" si="2"/>
        <v/>
      </c>
      <c r="M106" t="str">
        <f t="shared" si="3"/>
        <v/>
      </c>
      <c r="N106" t="str">
        <f>IF($A106="","",IFERROR(_xlfn.XLOOKUP($F106,paypacote!$A:$A,paypacote!$B:$B),""))</f>
        <v/>
      </c>
    </row>
    <row r="107" spans="10:14" x14ac:dyDescent="0.35">
      <c r="J107" t="str">
        <f>IF($A107="","",IFERROR(_xlfn.XLOOKUP($E107,payfornecedor!$A:$A,payfornecedor!$B:$B),""))</f>
        <v/>
      </c>
      <c r="K107" t="str">
        <f>IF($A107="","",IFERROR(_xlfn.XLOOKUP($F107,paypacote!$A:$A,paypacote!$D:$D),""))</f>
        <v/>
      </c>
      <c r="L107" s="6" t="str">
        <f t="shared" si="2"/>
        <v/>
      </c>
      <c r="M107" t="str">
        <f t="shared" si="3"/>
        <v/>
      </c>
      <c r="N107" t="str">
        <f>IF($A107="","",IFERROR(_xlfn.XLOOKUP($F107,paypacote!$A:$A,paypacote!$B:$B),""))</f>
        <v/>
      </c>
    </row>
    <row r="108" spans="10:14" x14ac:dyDescent="0.35">
      <c r="J108" t="str">
        <f>IF($A108="","",IFERROR(_xlfn.XLOOKUP($E108,payfornecedor!$A:$A,payfornecedor!$B:$B),""))</f>
        <v/>
      </c>
      <c r="K108" t="str">
        <f>IF($A108="","",IFERROR(_xlfn.XLOOKUP($F108,paypacote!$A:$A,paypacote!$D:$D),""))</f>
        <v/>
      </c>
      <c r="L108" s="6" t="str">
        <f t="shared" si="2"/>
        <v/>
      </c>
      <c r="M108" t="str">
        <f t="shared" si="3"/>
        <v/>
      </c>
      <c r="N108" t="str">
        <f>IF($A108="","",IFERROR(_xlfn.XLOOKUP($F108,paypacote!$A:$A,paypacote!$B:$B),""))</f>
        <v/>
      </c>
    </row>
    <row r="109" spans="10:14" x14ac:dyDescent="0.35">
      <c r="J109" t="str">
        <f>IF($A109="","",IFERROR(_xlfn.XLOOKUP($E109,payfornecedor!$A:$A,payfornecedor!$B:$B),""))</f>
        <v/>
      </c>
      <c r="K109" t="str">
        <f>IF($A109="","",IFERROR(_xlfn.XLOOKUP($F109,paypacote!$A:$A,paypacote!$D:$D),""))</f>
        <v/>
      </c>
      <c r="L109" s="6" t="str">
        <f t="shared" si="2"/>
        <v/>
      </c>
      <c r="M109" t="str">
        <f t="shared" si="3"/>
        <v/>
      </c>
      <c r="N109" t="str">
        <f>IF($A109="","",IFERROR(_xlfn.XLOOKUP($F109,paypacote!$A:$A,paypacote!$B:$B),""))</f>
        <v/>
      </c>
    </row>
    <row r="110" spans="10:14" x14ac:dyDescent="0.35">
      <c r="J110" t="str">
        <f>IF($A110="","",IFERROR(_xlfn.XLOOKUP($E110,payfornecedor!$A:$A,payfornecedor!$B:$B),""))</f>
        <v/>
      </c>
      <c r="K110" t="str">
        <f>IF($A110="","",IFERROR(_xlfn.XLOOKUP($F110,paypacote!$A:$A,paypacote!$D:$D),""))</f>
        <v/>
      </c>
      <c r="L110" s="6" t="str">
        <f t="shared" si="2"/>
        <v/>
      </c>
      <c r="M110" t="str">
        <f t="shared" si="3"/>
        <v/>
      </c>
      <c r="N110" t="str">
        <f>IF($A110="","",IFERROR(_xlfn.XLOOKUP($F110,paypacote!$A:$A,paypacote!$B:$B),""))</f>
        <v/>
      </c>
    </row>
    <row r="111" spans="10:14" x14ac:dyDescent="0.35">
      <c r="J111" t="str">
        <f>IF($A111="","",IFERROR(_xlfn.XLOOKUP($E111,payfornecedor!$A:$A,payfornecedor!$B:$B),""))</f>
        <v/>
      </c>
      <c r="K111" t="str">
        <f>IF($A111="","",IFERROR(_xlfn.XLOOKUP($F111,paypacote!$A:$A,paypacote!$D:$D),""))</f>
        <v/>
      </c>
      <c r="L111" s="6" t="str">
        <f t="shared" si="2"/>
        <v/>
      </c>
      <c r="M111" t="str">
        <f t="shared" si="3"/>
        <v/>
      </c>
      <c r="N111" t="str">
        <f>IF($A111="","",IFERROR(_xlfn.XLOOKUP($F111,paypacote!$A:$A,paypacote!$B:$B),""))</f>
        <v/>
      </c>
    </row>
    <row r="112" spans="10:14" x14ac:dyDescent="0.35">
      <c r="J112" t="str">
        <f>IF($A112="","",IFERROR(_xlfn.XLOOKUP($E112,payfornecedor!$A:$A,payfornecedor!$B:$B),""))</f>
        <v/>
      </c>
      <c r="K112" t="str">
        <f>IF($A112="","",IFERROR(_xlfn.XLOOKUP($F112,paypacote!$A:$A,paypacote!$D:$D),""))</f>
        <v/>
      </c>
      <c r="L112" s="6" t="str">
        <f t="shared" si="2"/>
        <v/>
      </c>
      <c r="M112" t="str">
        <f t="shared" si="3"/>
        <v/>
      </c>
      <c r="N112" t="str">
        <f>IF($A112="","",IFERROR(_xlfn.XLOOKUP($F112,paypacote!$A:$A,paypacote!$B:$B),""))</f>
        <v/>
      </c>
    </row>
    <row r="113" spans="10:14" x14ac:dyDescent="0.35">
      <c r="J113" t="str">
        <f>IF($A113="","",IFERROR(_xlfn.XLOOKUP($E113,payfornecedor!$A:$A,payfornecedor!$B:$B),""))</f>
        <v/>
      </c>
      <c r="K113" t="str">
        <f>IF($A113="","",IFERROR(_xlfn.XLOOKUP($F113,paypacote!$A:$A,paypacote!$D:$D),""))</f>
        <v/>
      </c>
      <c r="L113" s="6" t="str">
        <f t="shared" si="2"/>
        <v/>
      </c>
      <c r="M113" t="str">
        <f t="shared" si="3"/>
        <v/>
      </c>
      <c r="N113" t="str">
        <f>IF($A113="","",IFERROR(_xlfn.XLOOKUP($F113,paypacote!$A:$A,paypacote!$B:$B),""))</f>
        <v/>
      </c>
    </row>
    <row r="114" spans="10:14" x14ac:dyDescent="0.35">
      <c r="J114" t="str">
        <f>IF($A114="","",IFERROR(_xlfn.XLOOKUP($E114,payfornecedor!$A:$A,payfornecedor!$B:$B),""))</f>
        <v/>
      </c>
      <c r="K114" t="str">
        <f>IF($A114="","",IFERROR(_xlfn.XLOOKUP($F114,paypacote!$A:$A,paypacote!$D:$D),""))</f>
        <v/>
      </c>
      <c r="L114" s="6" t="str">
        <f t="shared" si="2"/>
        <v/>
      </c>
      <c r="M114" t="str">
        <f t="shared" si="3"/>
        <v/>
      </c>
      <c r="N114" t="str">
        <f>IF($A114="","",IFERROR(_xlfn.XLOOKUP($F114,paypacote!$A:$A,paypacote!$B:$B),""))</f>
        <v/>
      </c>
    </row>
    <row r="115" spans="10:14" x14ac:dyDescent="0.35">
      <c r="J115" t="str">
        <f>IF($A115="","",IFERROR(_xlfn.XLOOKUP($E115,payfornecedor!$A:$A,payfornecedor!$B:$B),""))</f>
        <v/>
      </c>
      <c r="K115" t="str">
        <f>IF($A115="","",IFERROR(_xlfn.XLOOKUP($F115,paypacote!$A:$A,paypacote!$D:$D),""))</f>
        <v/>
      </c>
      <c r="L115" s="6" t="str">
        <f t="shared" si="2"/>
        <v/>
      </c>
      <c r="M115" t="str">
        <f t="shared" si="3"/>
        <v/>
      </c>
      <c r="N115" t="str">
        <f>IF($A115="","",IFERROR(_xlfn.XLOOKUP($F115,paypacote!$A:$A,paypacote!$B:$B),""))</f>
        <v/>
      </c>
    </row>
    <row r="116" spans="10:14" x14ac:dyDescent="0.35">
      <c r="J116" t="str">
        <f>IF($A116="","",IFERROR(_xlfn.XLOOKUP($E116,payfornecedor!$A:$A,payfornecedor!$B:$B),""))</f>
        <v/>
      </c>
      <c r="K116" t="str">
        <f>IF($A116="","",IFERROR(_xlfn.XLOOKUP($F116,paypacote!$A:$A,paypacote!$D:$D),""))</f>
        <v/>
      </c>
      <c r="L116" s="6" t="str">
        <f t="shared" si="2"/>
        <v/>
      </c>
      <c r="M116" t="str">
        <f t="shared" si="3"/>
        <v/>
      </c>
      <c r="N116" t="str">
        <f>IF($A116="","",IFERROR(_xlfn.XLOOKUP($F116,paypacote!$A:$A,paypacote!$B:$B),""))</f>
        <v/>
      </c>
    </row>
    <row r="117" spans="10:14" x14ac:dyDescent="0.35">
      <c r="J117" t="str">
        <f>IF($A117="","",IFERROR(_xlfn.XLOOKUP($E117,payfornecedor!$A:$A,payfornecedor!$B:$B),""))</f>
        <v/>
      </c>
      <c r="K117" t="str">
        <f>IF($A117="","",IFERROR(_xlfn.XLOOKUP($F117,paypacote!$A:$A,paypacote!$D:$D),""))</f>
        <v/>
      </c>
      <c r="L117" s="6" t="str">
        <f t="shared" si="2"/>
        <v/>
      </c>
      <c r="M117" t="str">
        <f t="shared" si="3"/>
        <v/>
      </c>
      <c r="N117" t="str">
        <f>IF($A117="","",IFERROR(_xlfn.XLOOKUP($F117,paypacote!$A:$A,paypacote!$B:$B),""))</f>
        <v/>
      </c>
    </row>
    <row r="118" spans="10:14" x14ac:dyDescent="0.35">
      <c r="J118" t="str">
        <f>IF($A118="","",IFERROR(_xlfn.XLOOKUP($E118,payfornecedor!$A:$A,payfornecedor!$B:$B),""))</f>
        <v/>
      </c>
      <c r="K118" t="str">
        <f>IF($A118="","",IFERROR(_xlfn.XLOOKUP($F118,paypacote!$A:$A,paypacote!$D:$D),""))</f>
        <v/>
      </c>
      <c r="L118" s="6" t="str">
        <f t="shared" si="2"/>
        <v/>
      </c>
      <c r="M118" t="str">
        <f t="shared" si="3"/>
        <v/>
      </c>
      <c r="N118" t="str">
        <f>IF($A118="","",IFERROR(_xlfn.XLOOKUP($F118,paypacote!$A:$A,paypacote!$B:$B),""))</f>
        <v/>
      </c>
    </row>
    <row r="119" spans="10:14" x14ac:dyDescent="0.35">
      <c r="J119" t="str">
        <f>IF($A119="","",IFERROR(_xlfn.XLOOKUP($E119,payfornecedor!$A:$A,payfornecedor!$B:$B),""))</f>
        <v/>
      </c>
      <c r="K119" t="str">
        <f>IF($A119="","",IFERROR(_xlfn.XLOOKUP($F119,paypacote!$A:$A,paypacote!$D:$D),""))</f>
        <v/>
      </c>
      <c r="L119" s="6" t="str">
        <f t="shared" si="2"/>
        <v/>
      </c>
      <c r="M119" t="str">
        <f t="shared" si="3"/>
        <v/>
      </c>
      <c r="N119" t="str">
        <f>IF($A119="","",IFERROR(_xlfn.XLOOKUP($F119,paypacote!$A:$A,paypacote!$B:$B),""))</f>
        <v/>
      </c>
    </row>
    <row r="120" spans="10:14" x14ac:dyDescent="0.35">
      <c r="J120" t="str">
        <f>IF($A120="","",IFERROR(_xlfn.XLOOKUP($E120,payfornecedor!$A:$A,payfornecedor!$B:$B),""))</f>
        <v/>
      </c>
      <c r="K120" t="str">
        <f>IF($A120="","",IFERROR(_xlfn.XLOOKUP($F120,paypacote!$A:$A,paypacote!$D:$D),""))</f>
        <v/>
      </c>
      <c r="L120" s="6" t="str">
        <f t="shared" si="2"/>
        <v/>
      </c>
      <c r="M120" t="str">
        <f t="shared" si="3"/>
        <v/>
      </c>
      <c r="N120" t="str">
        <f>IF($A120="","",IFERROR(_xlfn.XLOOKUP($F120,paypacote!$A:$A,paypacote!$B:$B),""))</f>
        <v/>
      </c>
    </row>
    <row r="121" spans="10:14" x14ac:dyDescent="0.35">
      <c r="J121" t="str">
        <f>IF($A121="","",IFERROR(_xlfn.XLOOKUP($E121,payfornecedor!$A:$A,payfornecedor!$B:$B),""))</f>
        <v/>
      </c>
      <c r="K121" t="str">
        <f>IF($A121="","",IFERROR(_xlfn.XLOOKUP($F121,paypacote!$A:$A,paypacote!$D:$D),""))</f>
        <v/>
      </c>
      <c r="L121" s="6" t="str">
        <f t="shared" si="2"/>
        <v/>
      </c>
      <c r="M121" t="str">
        <f t="shared" si="3"/>
        <v/>
      </c>
      <c r="N121" t="str">
        <f>IF($A121="","",IFERROR(_xlfn.XLOOKUP($F121,paypacote!$A:$A,paypacote!$B:$B),""))</f>
        <v/>
      </c>
    </row>
    <row r="122" spans="10:14" x14ac:dyDescent="0.35">
      <c r="J122" t="str">
        <f>IF($A122="","",IFERROR(_xlfn.XLOOKUP($E122,payfornecedor!$A:$A,payfornecedor!$B:$B),""))</f>
        <v/>
      </c>
      <c r="K122" t="str">
        <f>IF($A122="","",IFERROR(_xlfn.XLOOKUP($F122,paypacote!$A:$A,paypacote!$D:$D),""))</f>
        <v/>
      </c>
      <c r="L122" s="6" t="str">
        <f t="shared" si="2"/>
        <v/>
      </c>
      <c r="M122" t="str">
        <f t="shared" si="3"/>
        <v/>
      </c>
      <c r="N122" t="str">
        <f>IF($A122="","",IFERROR(_xlfn.XLOOKUP($F122,paypacote!$A:$A,paypacote!$B:$B),""))</f>
        <v/>
      </c>
    </row>
    <row r="123" spans="10:14" x14ac:dyDescent="0.35">
      <c r="J123" t="str">
        <f>IF($A123="","",IFERROR(_xlfn.XLOOKUP($E123,payfornecedor!$A:$A,payfornecedor!$B:$B),""))</f>
        <v/>
      </c>
      <c r="K123" t="str">
        <f>IF($A123="","",IFERROR(_xlfn.XLOOKUP($F123,paypacote!$A:$A,paypacote!$D:$D),""))</f>
        <v/>
      </c>
      <c r="L123" s="6" t="str">
        <f t="shared" si="2"/>
        <v/>
      </c>
      <c r="M123" t="str">
        <f t="shared" si="3"/>
        <v/>
      </c>
      <c r="N123" t="str">
        <f>IF($A123="","",IFERROR(_xlfn.XLOOKUP($F123,paypacote!$A:$A,paypacote!$B:$B),""))</f>
        <v/>
      </c>
    </row>
    <row r="124" spans="10:14" x14ac:dyDescent="0.35">
      <c r="J124" t="str">
        <f>IF($A124="","",IFERROR(_xlfn.XLOOKUP($E124,payfornecedor!$A:$A,payfornecedor!$B:$B),""))</f>
        <v/>
      </c>
      <c r="K124" t="str">
        <f>IF($A124="","",IFERROR(_xlfn.XLOOKUP($F124,paypacote!$A:$A,paypacote!$D:$D),""))</f>
        <v/>
      </c>
      <c r="L124" s="6" t="str">
        <f t="shared" si="2"/>
        <v/>
      </c>
      <c r="M124" t="str">
        <f t="shared" si="3"/>
        <v/>
      </c>
      <c r="N124" t="str">
        <f>IF($A124="","",IFERROR(_xlfn.XLOOKUP($F124,paypacote!$A:$A,paypacote!$B:$B),""))</f>
        <v/>
      </c>
    </row>
    <row r="125" spans="10:14" x14ac:dyDescent="0.35">
      <c r="J125" t="str">
        <f>IF($A125="","",IFERROR(_xlfn.XLOOKUP($E125,payfornecedor!$A:$A,payfornecedor!$B:$B),""))</f>
        <v/>
      </c>
      <c r="K125" t="str">
        <f>IF($A125="","",IFERROR(_xlfn.XLOOKUP($F125,paypacote!$A:$A,paypacote!$D:$D),""))</f>
        <v/>
      </c>
      <c r="L125" s="6" t="str">
        <f t="shared" si="2"/>
        <v/>
      </c>
      <c r="M125" t="str">
        <f t="shared" si="3"/>
        <v/>
      </c>
      <c r="N125" t="str">
        <f>IF($A125="","",IFERROR(_xlfn.XLOOKUP($F125,paypacote!$A:$A,paypacote!$B:$B),""))</f>
        <v/>
      </c>
    </row>
    <row r="126" spans="10:14" x14ac:dyDescent="0.35">
      <c r="J126" t="str">
        <f>IF($A126="","",IFERROR(_xlfn.XLOOKUP($E126,payfornecedor!$A:$A,payfornecedor!$B:$B),""))</f>
        <v/>
      </c>
      <c r="K126" t="str">
        <f>IF($A126="","",IFERROR(_xlfn.XLOOKUP($F126,paypacote!$A:$A,paypacote!$D:$D),""))</f>
        <v/>
      </c>
      <c r="L126" s="6" t="str">
        <f t="shared" si="2"/>
        <v/>
      </c>
      <c r="M126" t="str">
        <f t="shared" si="3"/>
        <v/>
      </c>
      <c r="N126" t="str">
        <f>IF($A126="","",IFERROR(_xlfn.XLOOKUP($F126,paypacote!$A:$A,paypacote!$B:$B),""))</f>
        <v/>
      </c>
    </row>
    <row r="127" spans="10:14" x14ac:dyDescent="0.35">
      <c r="J127" t="str">
        <f>IF($A127="","",IFERROR(_xlfn.XLOOKUP($E127,payfornecedor!$A:$A,payfornecedor!$B:$B),""))</f>
        <v/>
      </c>
      <c r="K127" t="str">
        <f>IF($A127="","",IFERROR(_xlfn.XLOOKUP($F127,paypacote!$A:$A,paypacote!$D:$D),""))</f>
        <v/>
      </c>
      <c r="L127" s="6" t="str">
        <f t="shared" si="2"/>
        <v/>
      </c>
      <c r="M127" t="str">
        <f t="shared" si="3"/>
        <v/>
      </c>
      <c r="N127" t="str">
        <f>IF($A127="","",IFERROR(_xlfn.XLOOKUP($F127,paypacote!$A:$A,paypacote!$B:$B),""))</f>
        <v/>
      </c>
    </row>
    <row r="128" spans="10:14" x14ac:dyDescent="0.35">
      <c r="J128" t="str">
        <f>IF($A128="","",IFERROR(_xlfn.XLOOKUP($E128,payfornecedor!$A:$A,payfornecedor!$B:$B),""))</f>
        <v/>
      </c>
      <c r="K128" t="str">
        <f>IF($A128="","",IFERROR(_xlfn.XLOOKUP($F128,paypacote!$A:$A,paypacote!$D:$D),""))</f>
        <v/>
      </c>
      <c r="L128" s="6" t="str">
        <f t="shared" si="2"/>
        <v/>
      </c>
      <c r="M128" t="str">
        <f t="shared" si="3"/>
        <v/>
      </c>
      <c r="N128" t="str">
        <f>IF($A128="","",IFERROR(_xlfn.XLOOKUP($F128,paypacote!$A:$A,paypacote!$B:$B),""))</f>
        <v/>
      </c>
    </row>
    <row r="129" spans="10:14" x14ac:dyDescent="0.35">
      <c r="J129" t="str">
        <f>IF($A129="","",IFERROR(_xlfn.XLOOKUP($E129,payfornecedor!$A:$A,payfornecedor!$B:$B),""))</f>
        <v/>
      </c>
      <c r="K129" t="str">
        <f>IF($A129="","",IFERROR(_xlfn.XLOOKUP($F129,paypacote!$A:$A,paypacote!$D:$D),""))</f>
        <v/>
      </c>
      <c r="L129" s="6" t="str">
        <f t="shared" si="2"/>
        <v/>
      </c>
      <c r="M129" t="str">
        <f t="shared" si="3"/>
        <v/>
      </c>
      <c r="N129" t="str">
        <f>IF($A129="","",IFERROR(_xlfn.XLOOKUP($F129,paypacote!$A:$A,paypacote!$B:$B),""))</f>
        <v/>
      </c>
    </row>
    <row r="130" spans="10:14" x14ac:dyDescent="0.35">
      <c r="J130" t="str">
        <f>IF($A130="","",IFERROR(_xlfn.XLOOKUP($E130,payfornecedor!$A:$A,payfornecedor!$B:$B),""))</f>
        <v/>
      </c>
      <c r="K130" t="str">
        <f>IF($A130="","",IFERROR(_xlfn.XLOOKUP($F130,paypacote!$A:$A,paypacote!$D:$D),""))</f>
        <v/>
      </c>
      <c r="L130" s="6" t="str">
        <f t="shared" si="2"/>
        <v/>
      </c>
      <c r="M130" t="str">
        <f t="shared" si="3"/>
        <v/>
      </c>
      <c r="N130" t="str">
        <f>IF($A130="","",IFERROR(_xlfn.XLOOKUP($F130,paypacote!$A:$A,paypacote!$B:$B),""))</f>
        <v/>
      </c>
    </row>
    <row r="131" spans="10:14" x14ac:dyDescent="0.35">
      <c r="J131" t="str">
        <f>IF($A131="","",IFERROR(_xlfn.XLOOKUP($E131,payfornecedor!$A:$A,payfornecedor!$B:$B),""))</f>
        <v/>
      </c>
      <c r="K131" t="str">
        <f>IF($A131="","",IFERROR(_xlfn.XLOOKUP($F131,paypacote!$A:$A,paypacote!$D:$D),""))</f>
        <v/>
      </c>
      <c r="L131" s="6" t="str">
        <f t="shared" si="2"/>
        <v/>
      </c>
      <c r="M131" t="str">
        <f t="shared" si="3"/>
        <v/>
      </c>
      <c r="N131" t="str">
        <f>IF($A131="","",IFERROR(_xlfn.XLOOKUP($F131,paypacote!$A:$A,paypacote!$B:$B),""))</f>
        <v/>
      </c>
    </row>
    <row r="132" spans="10:14" x14ac:dyDescent="0.35">
      <c r="J132" t="str">
        <f>IF($A132="","",IFERROR(_xlfn.XLOOKUP($E132,payfornecedor!$A:$A,payfornecedor!$B:$B),""))</f>
        <v/>
      </c>
      <c r="K132" t="str">
        <f>IF($A132="","",IFERROR(_xlfn.XLOOKUP($F132,paypacote!$A:$A,paypacote!$D:$D),""))</f>
        <v/>
      </c>
      <c r="L132" s="6" t="str">
        <f t="shared" ref="L132:L195" si="4">IF($A132="","",DATE(YEAR($A132),MONTH($A132),1))</f>
        <v/>
      </c>
      <c r="M132" t="str">
        <f t="shared" ref="M132:M195" si="5">IF($A132="","","PAY")</f>
        <v/>
      </c>
      <c r="N132" t="str">
        <f>IF($A132="","",IFERROR(_xlfn.XLOOKUP($F132,paypacote!$A:$A,paypacote!$B:$B),""))</f>
        <v/>
      </c>
    </row>
    <row r="133" spans="10:14" x14ac:dyDescent="0.35">
      <c r="J133" t="str">
        <f>IF($A133="","",IFERROR(_xlfn.XLOOKUP($E133,payfornecedor!$A:$A,payfornecedor!$B:$B),""))</f>
        <v/>
      </c>
      <c r="K133" t="str">
        <f>IF($A133="","",IFERROR(_xlfn.XLOOKUP($F133,paypacote!$A:$A,paypacote!$D:$D),""))</f>
        <v/>
      </c>
      <c r="L133" s="6" t="str">
        <f t="shared" si="4"/>
        <v/>
      </c>
      <c r="M133" t="str">
        <f t="shared" si="5"/>
        <v/>
      </c>
      <c r="N133" t="str">
        <f>IF($A133="","",IFERROR(_xlfn.XLOOKUP($F133,paypacote!$A:$A,paypacote!$B:$B),""))</f>
        <v/>
      </c>
    </row>
    <row r="134" spans="10:14" x14ac:dyDescent="0.35">
      <c r="J134" t="str">
        <f>IF($A134="","",IFERROR(_xlfn.XLOOKUP($E134,payfornecedor!$A:$A,payfornecedor!$B:$B),""))</f>
        <v/>
      </c>
      <c r="K134" t="str">
        <f>IF($A134="","",IFERROR(_xlfn.XLOOKUP($F134,paypacote!$A:$A,paypacote!$D:$D),""))</f>
        <v/>
      </c>
      <c r="L134" s="6" t="str">
        <f t="shared" si="4"/>
        <v/>
      </c>
      <c r="M134" t="str">
        <f t="shared" si="5"/>
        <v/>
      </c>
      <c r="N134" t="str">
        <f>IF($A134="","",IFERROR(_xlfn.XLOOKUP($F134,paypacote!$A:$A,paypacote!$B:$B),""))</f>
        <v/>
      </c>
    </row>
    <row r="135" spans="10:14" x14ac:dyDescent="0.35">
      <c r="J135" t="str">
        <f>IF($A135="","",IFERROR(_xlfn.XLOOKUP($E135,payfornecedor!$A:$A,payfornecedor!$B:$B),""))</f>
        <v/>
      </c>
      <c r="K135" t="str">
        <f>IF($A135="","",IFERROR(_xlfn.XLOOKUP($F135,paypacote!$A:$A,paypacote!$D:$D),""))</f>
        <v/>
      </c>
      <c r="L135" s="6" t="str">
        <f t="shared" si="4"/>
        <v/>
      </c>
      <c r="M135" t="str">
        <f t="shared" si="5"/>
        <v/>
      </c>
      <c r="N135" t="str">
        <f>IF($A135="","",IFERROR(_xlfn.XLOOKUP($F135,paypacote!$A:$A,paypacote!$B:$B),""))</f>
        <v/>
      </c>
    </row>
    <row r="136" spans="10:14" x14ac:dyDescent="0.35">
      <c r="J136" t="str">
        <f>IF($A136="","",IFERROR(_xlfn.XLOOKUP($E136,payfornecedor!$A:$A,payfornecedor!$B:$B),""))</f>
        <v/>
      </c>
      <c r="K136" t="str">
        <f>IF($A136="","",IFERROR(_xlfn.XLOOKUP($F136,paypacote!$A:$A,paypacote!$D:$D),""))</f>
        <v/>
      </c>
      <c r="L136" s="6" t="str">
        <f t="shared" si="4"/>
        <v/>
      </c>
      <c r="M136" t="str">
        <f t="shared" si="5"/>
        <v/>
      </c>
      <c r="N136" t="str">
        <f>IF($A136="","",IFERROR(_xlfn.XLOOKUP($F136,paypacote!$A:$A,paypacote!$B:$B),""))</f>
        <v/>
      </c>
    </row>
    <row r="137" spans="10:14" x14ac:dyDescent="0.35">
      <c r="J137" t="str">
        <f>IF($A137="","",IFERROR(_xlfn.XLOOKUP($E137,payfornecedor!$A:$A,payfornecedor!$B:$B),""))</f>
        <v/>
      </c>
      <c r="K137" t="str">
        <f>IF($A137="","",IFERROR(_xlfn.XLOOKUP($F137,paypacote!$A:$A,paypacote!$D:$D),""))</f>
        <v/>
      </c>
      <c r="L137" s="6" t="str">
        <f t="shared" si="4"/>
        <v/>
      </c>
      <c r="M137" t="str">
        <f t="shared" si="5"/>
        <v/>
      </c>
      <c r="N137" t="str">
        <f>IF($A137="","",IFERROR(_xlfn.XLOOKUP($F137,paypacote!$A:$A,paypacote!$B:$B),""))</f>
        <v/>
      </c>
    </row>
    <row r="138" spans="10:14" x14ac:dyDescent="0.35">
      <c r="J138" t="str">
        <f>IF($A138="","",IFERROR(_xlfn.XLOOKUP($E138,payfornecedor!$A:$A,payfornecedor!$B:$B),""))</f>
        <v/>
      </c>
      <c r="K138" t="str">
        <f>IF($A138="","",IFERROR(_xlfn.XLOOKUP($F138,paypacote!$A:$A,paypacote!$D:$D),""))</f>
        <v/>
      </c>
      <c r="L138" s="6" t="str">
        <f t="shared" si="4"/>
        <v/>
      </c>
      <c r="M138" t="str">
        <f t="shared" si="5"/>
        <v/>
      </c>
      <c r="N138" t="str">
        <f>IF($A138="","",IFERROR(_xlfn.XLOOKUP($F138,paypacote!$A:$A,paypacote!$B:$B),""))</f>
        <v/>
      </c>
    </row>
    <row r="139" spans="10:14" x14ac:dyDescent="0.35">
      <c r="J139" t="str">
        <f>IF($A139="","",IFERROR(_xlfn.XLOOKUP($E139,payfornecedor!$A:$A,payfornecedor!$B:$B),""))</f>
        <v/>
      </c>
      <c r="K139" t="str">
        <f>IF($A139="","",IFERROR(_xlfn.XLOOKUP($F139,paypacote!$A:$A,paypacote!$D:$D),""))</f>
        <v/>
      </c>
      <c r="L139" s="6" t="str">
        <f t="shared" si="4"/>
        <v/>
      </c>
      <c r="M139" t="str">
        <f t="shared" si="5"/>
        <v/>
      </c>
      <c r="N139" t="str">
        <f>IF($A139="","",IFERROR(_xlfn.XLOOKUP($F139,paypacote!$A:$A,paypacote!$B:$B),""))</f>
        <v/>
      </c>
    </row>
    <row r="140" spans="10:14" x14ac:dyDescent="0.35">
      <c r="J140" t="str">
        <f>IF($A140="","",IFERROR(_xlfn.XLOOKUP($E140,payfornecedor!$A:$A,payfornecedor!$B:$B),""))</f>
        <v/>
      </c>
      <c r="K140" t="str">
        <f>IF($A140="","",IFERROR(_xlfn.XLOOKUP($F140,paypacote!$A:$A,paypacote!$D:$D),""))</f>
        <v/>
      </c>
      <c r="L140" s="6" t="str">
        <f t="shared" si="4"/>
        <v/>
      </c>
      <c r="M140" t="str">
        <f t="shared" si="5"/>
        <v/>
      </c>
      <c r="N140" t="str">
        <f>IF($A140="","",IFERROR(_xlfn.XLOOKUP($F140,paypacote!$A:$A,paypacote!$B:$B),""))</f>
        <v/>
      </c>
    </row>
    <row r="141" spans="10:14" x14ac:dyDescent="0.35">
      <c r="J141" t="str">
        <f>IF($A141="","",IFERROR(_xlfn.XLOOKUP($E141,payfornecedor!$A:$A,payfornecedor!$B:$B),""))</f>
        <v/>
      </c>
      <c r="K141" t="str">
        <f>IF($A141="","",IFERROR(_xlfn.XLOOKUP($F141,paypacote!$A:$A,paypacote!$D:$D),""))</f>
        <v/>
      </c>
      <c r="L141" s="6" t="str">
        <f t="shared" si="4"/>
        <v/>
      </c>
      <c r="M141" t="str">
        <f t="shared" si="5"/>
        <v/>
      </c>
      <c r="N141" t="str">
        <f>IF($A141="","",IFERROR(_xlfn.XLOOKUP($F141,paypacote!$A:$A,paypacote!$B:$B),""))</f>
        <v/>
      </c>
    </row>
    <row r="142" spans="10:14" x14ac:dyDescent="0.35">
      <c r="J142" t="str">
        <f>IF($A142="","",IFERROR(_xlfn.XLOOKUP($E142,payfornecedor!$A:$A,payfornecedor!$B:$B),""))</f>
        <v/>
      </c>
      <c r="K142" t="str">
        <f>IF($A142="","",IFERROR(_xlfn.XLOOKUP($F142,paypacote!$A:$A,paypacote!$D:$D),""))</f>
        <v/>
      </c>
      <c r="L142" s="6" t="str">
        <f t="shared" si="4"/>
        <v/>
      </c>
      <c r="M142" t="str">
        <f t="shared" si="5"/>
        <v/>
      </c>
      <c r="N142" t="str">
        <f>IF($A142="","",IFERROR(_xlfn.XLOOKUP($F142,paypacote!$A:$A,paypacote!$B:$B),""))</f>
        <v/>
      </c>
    </row>
    <row r="143" spans="10:14" x14ac:dyDescent="0.35">
      <c r="J143" t="str">
        <f>IF($A143="","",IFERROR(_xlfn.XLOOKUP($E143,payfornecedor!$A:$A,payfornecedor!$B:$B),""))</f>
        <v/>
      </c>
      <c r="K143" t="str">
        <f>IF($A143="","",IFERROR(_xlfn.XLOOKUP($F143,paypacote!$A:$A,paypacote!$D:$D),""))</f>
        <v/>
      </c>
      <c r="L143" s="6" t="str">
        <f t="shared" si="4"/>
        <v/>
      </c>
      <c r="M143" t="str">
        <f t="shared" si="5"/>
        <v/>
      </c>
      <c r="N143" t="str">
        <f>IF($A143="","",IFERROR(_xlfn.XLOOKUP($F143,paypacote!$A:$A,paypacote!$B:$B),""))</f>
        <v/>
      </c>
    </row>
    <row r="144" spans="10:14" x14ac:dyDescent="0.35">
      <c r="J144" t="str">
        <f>IF($A144="","",IFERROR(_xlfn.XLOOKUP($E144,payfornecedor!$A:$A,payfornecedor!$B:$B),""))</f>
        <v/>
      </c>
      <c r="K144" t="str">
        <f>IF($A144="","",IFERROR(_xlfn.XLOOKUP($F144,paypacote!$A:$A,paypacote!$D:$D),""))</f>
        <v/>
      </c>
      <c r="L144" s="6" t="str">
        <f t="shared" si="4"/>
        <v/>
      </c>
      <c r="M144" t="str">
        <f t="shared" si="5"/>
        <v/>
      </c>
      <c r="N144" t="str">
        <f>IF($A144="","",IFERROR(_xlfn.XLOOKUP($F144,paypacote!$A:$A,paypacote!$B:$B),""))</f>
        <v/>
      </c>
    </row>
    <row r="145" spans="10:14" x14ac:dyDescent="0.35">
      <c r="J145" t="str">
        <f>IF($A145="","",IFERROR(_xlfn.XLOOKUP($E145,payfornecedor!$A:$A,payfornecedor!$B:$B),""))</f>
        <v/>
      </c>
      <c r="K145" t="str">
        <f>IF($A145="","",IFERROR(_xlfn.XLOOKUP($F145,paypacote!$A:$A,paypacote!$D:$D),""))</f>
        <v/>
      </c>
      <c r="L145" s="6" t="str">
        <f t="shared" si="4"/>
        <v/>
      </c>
      <c r="M145" t="str">
        <f t="shared" si="5"/>
        <v/>
      </c>
      <c r="N145" t="str">
        <f>IF($A145="","",IFERROR(_xlfn.XLOOKUP($F145,paypacote!$A:$A,paypacote!$B:$B),""))</f>
        <v/>
      </c>
    </row>
    <row r="146" spans="10:14" x14ac:dyDescent="0.35">
      <c r="J146" t="str">
        <f>IF($A146="","",IFERROR(_xlfn.XLOOKUP($E146,payfornecedor!$A:$A,payfornecedor!$B:$B),""))</f>
        <v/>
      </c>
      <c r="K146" t="str">
        <f>IF($A146="","",IFERROR(_xlfn.XLOOKUP($F146,paypacote!$A:$A,paypacote!$D:$D),""))</f>
        <v/>
      </c>
      <c r="L146" s="6" t="str">
        <f t="shared" si="4"/>
        <v/>
      </c>
      <c r="M146" t="str">
        <f t="shared" si="5"/>
        <v/>
      </c>
      <c r="N146" t="str">
        <f>IF($A146="","",IFERROR(_xlfn.XLOOKUP($F146,paypacote!$A:$A,paypacote!$B:$B),""))</f>
        <v/>
      </c>
    </row>
    <row r="147" spans="10:14" x14ac:dyDescent="0.35">
      <c r="J147" t="str">
        <f>IF($A147="","",IFERROR(_xlfn.XLOOKUP($E147,payfornecedor!$A:$A,payfornecedor!$B:$B),""))</f>
        <v/>
      </c>
      <c r="K147" t="str">
        <f>IF($A147="","",IFERROR(_xlfn.XLOOKUP($F147,paypacote!$A:$A,paypacote!$D:$D),""))</f>
        <v/>
      </c>
      <c r="L147" s="6" t="str">
        <f t="shared" si="4"/>
        <v/>
      </c>
      <c r="M147" t="str">
        <f t="shared" si="5"/>
        <v/>
      </c>
      <c r="N147" t="str">
        <f>IF($A147="","",IFERROR(_xlfn.XLOOKUP($F147,paypacote!$A:$A,paypacote!$B:$B),""))</f>
        <v/>
      </c>
    </row>
    <row r="148" spans="10:14" x14ac:dyDescent="0.35">
      <c r="J148" t="str">
        <f>IF($A148="","",IFERROR(_xlfn.XLOOKUP($E148,payfornecedor!$A:$A,payfornecedor!$B:$B),""))</f>
        <v/>
      </c>
      <c r="K148" t="str">
        <f>IF($A148="","",IFERROR(_xlfn.XLOOKUP($F148,paypacote!$A:$A,paypacote!$D:$D),""))</f>
        <v/>
      </c>
      <c r="L148" s="6" t="str">
        <f t="shared" si="4"/>
        <v/>
      </c>
      <c r="M148" t="str">
        <f t="shared" si="5"/>
        <v/>
      </c>
      <c r="N148" t="str">
        <f>IF($A148="","",IFERROR(_xlfn.XLOOKUP($F148,paypacote!$A:$A,paypacote!$B:$B),""))</f>
        <v/>
      </c>
    </row>
    <row r="149" spans="10:14" x14ac:dyDescent="0.35">
      <c r="J149" t="str">
        <f>IF($A149="","",IFERROR(_xlfn.XLOOKUP($E149,payfornecedor!$A:$A,payfornecedor!$B:$B),""))</f>
        <v/>
      </c>
      <c r="K149" t="str">
        <f>IF($A149="","",IFERROR(_xlfn.XLOOKUP($F149,paypacote!$A:$A,paypacote!$D:$D),""))</f>
        <v/>
      </c>
      <c r="L149" s="6" t="str">
        <f t="shared" si="4"/>
        <v/>
      </c>
      <c r="M149" t="str">
        <f t="shared" si="5"/>
        <v/>
      </c>
      <c r="N149" t="str">
        <f>IF($A149="","",IFERROR(_xlfn.XLOOKUP($F149,paypacote!$A:$A,paypacote!$B:$B),""))</f>
        <v/>
      </c>
    </row>
    <row r="150" spans="10:14" x14ac:dyDescent="0.35">
      <c r="J150" t="str">
        <f>IF($A150="","",IFERROR(_xlfn.XLOOKUP($E150,payfornecedor!$A:$A,payfornecedor!$B:$B),""))</f>
        <v/>
      </c>
      <c r="K150" t="str">
        <f>IF($A150="","",IFERROR(_xlfn.XLOOKUP($F150,paypacote!$A:$A,paypacote!$D:$D),""))</f>
        <v/>
      </c>
      <c r="L150" s="6" t="str">
        <f t="shared" si="4"/>
        <v/>
      </c>
      <c r="M150" t="str">
        <f t="shared" si="5"/>
        <v/>
      </c>
      <c r="N150" t="str">
        <f>IF($A150="","",IFERROR(_xlfn.XLOOKUP($F150,paypacote!$A:$A,paypacote!$B:$B),""))</f>
        <v/>
      </c>
    </row>
    <row r="151" spans="10:14" x14ac:dyDescent="0.35">
      <c r="J151" t="str">
        <f>IF($A151="","",IFERROR(_xlfn.XLOOKUP($E151,payfornecedor!$A:$A,payfornecedor!$B:$B),""))</f>
        <v/>
      </c>
      <c r="K151" t="str">
        <f>IF($A151="","",IFERROR(_xlfn.XLOOKUP($F151,paypacote!$A:$A,paypacote!$D:$D),""))</f>
        <v/>
      </c>
      <c r="L151" s="6" t="str">
        <f t="shared" si="4"/>
        <v/>
      </c>
      <c r="M151" t="str">
        <f t="shared" si="5"/>
        <v/>
      </c>
      <c r="N151" t="str">
        <f>IF($A151="","",IFERROR(_xlfn.XLOOKUP($F151,paypacote!$A:$A,paypacote!$B:$B),""))</f>
        <v/>
      </c>
    </row>
    <row r="152" spans="10:14" x14ac:dyDescent="0.35">
      <c r="J152" t="str">
        <f>IF($A152="","",IFERROR(_xlfn.XLOOKUP($E152,payfornecedor!$A:$A,payfornecedor!$B:$B),""))</f>
        <v/>
      </c>
      <c r="K152" t="str">
        <f>IF($A152="","",IFERROR(_xlfn.XLOOKUP($F152,paypacote!$A:$A,paypacote!$D:$D),""))</f>
        <v/>
      </c>
      <c r="L152" s="6" t="str">
        <f t="shared" si="4"/>
        <v/>
      </c>
      <c r="M152" t="str">
        <f t="shared" si="5"/>
        <v/>
      </c>
      <c r="N152" t="str">
        <f>IF($A152="","",IFERROR(_xlfn.XLOOKUP($F152,paypacote!$A:$A,paypacote!$B:$B),""))</f>
        <v/>
      </c>
    </row>
    <row r="153" spans="10:14" x14ac:dyDescent="0.35">
      <c r="J153" t="str">
        <f>IF($A153="","",IFERROR(_xlfn.XLOOKUP($E153,payfornecedor!$A:$A,payfornecedor!$B:$B),""))</f>
        <v/>
      </c>
      <c r="K153" t="str">
        <f>IF($A153="","",IFERROR(_xlfn.XLOOKUP($F153,paypacote!$A:$A,paypacote!$D:$D),""))</f>
        <v/>
      </c>
      <c r="L153" s="6" t="str">
        <f t="shared" si="4"/>
        <v/>
      </c>
      <c r="M153" t="str">
        <f t="shared" si="5"/>
        <v/>
      </c>
      <c r="N153" t="str">
        <f>IF($A153="","",IFERROR(_xlfn.XLOOKUP($F153,paypacote!$A:$A,paypacote!$B:$B),""))</f>
        <v/>
      </c>
    </row>
    <row r="154" spans="10:14" x14ac:dyDescent="0.35">
      <c r="J154" t="str">
        <f>IF($A154="","",IFERROR(_xlfn.XLOOKUP($E154,payfornecedor!$A:$A,payfornecedor!$B:$B),""))</f>
        <v/>
      </c>
      <c r="K154" t="str">
        <f>IF($A154="","",IFERROR(_xlfn.XLOOKUP($F154,paypacote!$A:$A,paypacote!$D:$D),""))</f>
        <v/>
      </c>
      <c r="L154" s="6" t="str">
        <f t="shared" si="4"/>
        <v/>
      </c>
      <c r="M154" t="str">
        <f t="shared" si="5"/>
        <v/>
      </c>
      <c r="N154" t="str">
        <f>IF($A154="","",IFERROR(_xlfn.XLOOKUP($F154,paypacote!$A:$A,paypacote!$B:$B),""))</f>
        <v/>
      </c>
    </row>
    <row r="155" spans="10:14" x14ac:dyDescent="0.35">
      <c r="J155" t="str">
        <f>IF($A155="","",IFERROR(_xlfn.XLOOKUP($E155,payfornecedor!$A:$A,payfornecedor!$B:$B),""))</f>
        <v/>
      </c>
      <c r="K155" t="str">
        <f>IF($A155="","",IFERROR(_xlfn.XLOOKUP($F155,paypacote!$A:$A,paypacote!$D:$D),""))</f>
        <v/>
      </c>
      <c r="L155" s="6" t="str">
        <f t="shared" si="4"/>
        <v/>
      </c>
      <c r="M155" t="str">
        <f t="shared" si="5"/>
        <v/>
      </c>
      <c r="N155" t="str">
        <f>IF($A155="","",IFERROR(_xlfn.XLOOKUP($F155,paypacote!$A:$A,paypacote!$B:$B),""))</f>
        <v/>
      </c>
    </row>
    <row r="156" spans="10:14" x14ac:dyDescent="0.35">
      <c r="J156" t="str">
        <f>IF($A156="","",IFERROR(_xlfn.XLOOKUP($E156,payfornecedor!$A:$A,payfornecedor!$B:$B),""))</f>
        <v/>
      </c>
      <c r="K156" t="str">
        <f>IF($A156="","",IFERROR(_xlfn.XLOOKUP($F156,paypacote!$A:$A,paypacote!$D:$D),""))</f>
        <v/>
      </c>
      <c r="L156" s="6" t="str">
        <f t="shared" si="4"/>
        <v/>
      </c>
      <c r="M156" t="str">
        <f t="shared" si="5"/>
        <v/>
      </c>
      <c r="N156" t="str">
        <f>IF($A156="","",IFERROR(_xlfn.XLOOKUP($F156,paypacote!$A:$A,paypacote!$B:$B),""))</f>
        <v/>
      </c>
    </row>
    <row r="157" spans="10:14" x14ac:dyDescent="0.35">
      <c r="J157" t="str">
        <f>IF($A157="","",IFERROR(_xlfn.XLOOKUP($E157,payfornecedor!$A:$A,payfornecedor!$B:$B),""))</f>
        <v/>
      </c>
      <c r="K157" t="str">
        <f>IF($A157="","",IFERROR(_xlfn.XLOOKUP($F157,paypacote!$A:$A,paypacote!$D:$D),""))</f>
        <v/>
      </c>
      <c r="L157" s="6" t="str">
        <f t="shared" si="4"/>
        <v/>
      </c>
      <c r="M157" t="str">
        <f t="shared" si="5"/>
        <v/>
      </c>
      <c r="N157" t="str">
        <f>IF($A157="","",IFERROR(_xlfn.XLOOKUP($F157,paypacote!$A:$A,paypacote!$B:$B),""))</f>
        <v/>
      </c>
    </row>
    <row r="158" spans="10:14" x14ac:dyDescent="0.35">
      <c r="J158" t="str">
        <f>IF($A158="","",IFERROR(_xlfn.XLOOKUP($E158,payfornecedor!$A:$A,payfornecedor!$B:$B),""))</f>
        <v/>
      </c>
      <c r="K158" t="str">
        <f>IF($A158="","",IFERROR(_xlfn.XLOOKUP($F158,paypacote!$A:$A,paypacote!$D:$D),""))</f>
        <v/>
      </c>
      <c r="L158" s="6" t="str">
        <f t="shared" si="4"/>
        <v/>
      </c>
      <c r="M158" t="str">
        <f t="shared" si="5"/>
        <v/>
      </c>
      <c r="N158" t="str">
        <f>IF($A158="","",IFERROR(_xlfn.XLOOKUP($F158,paypacote!$A:$A,paypacote!$B:$B),""))</f>
        <v/>
      </c>
    </row>
    <row r="159" spans="10:14" x14ac:dyDescent="0.35">
      <c r="J159" t="str">
        <f>IF($A159="","",IFERROR(_xlfn.XLOOKUP($E159,payfornecedor!$A:$A,payfornecedor!$B:$B),""))</f>
        <v/>
      </c>
      <c r="K159" t="str">
        <f>IF($A159="","",IFERROR(_xlfn.XLOOKUP($F159,paypacote!$A:$A,paypacote!$D:$D),""))</f>
        <v/>
      </c>
      <c r="L159" s="6" t="str">
        <f t="shared" si="4"/>
        <v/>
      </c>
      <c r="M159" t="str">
        <f t="shared" si="5"/>
        <v/>
      </c>
      <c r="N159" t="str">
        <f>IF($A159="","",IFERROR(_xlfn.XLOOKUP($F159,paypacote!$A:$A,paypacote!$B:$B),""))</f>
        <v/>
      </c>
    </row>
    <row r="160" spans="10:14" x14ac:dyDescent="0.35">
      <c r="J160" t="str">
        <f>IF($A160="","",IFERROR(_xlfn.XLOOKUP($E160,payfornecedor!$A:$A,payfornecedor!$B:$B),""))</f>
        <v/>
      </c>
      <c r="K160" t="str">
        <f>IF($A160="","",IFERROR(_xlfn.XLOOKUP($F160,paypacote!$A:$A,paypacote!$D:$D),""))</f>
        <v/>
      </c>
      <c r="L160" s="6" t="str">
        <f t="shared" si="4"/>
        <v/>
      </c>
      <c r="M160" t="str">
        <f t="shared" si="5"/>
        <v/>
      </c>
      <c r="N160" t="str">
        <f>IF($A160="","",IFERROR(_xlfn.XLOOKUP($F160,paypacote!$A:$A,paypacote!$B:$B),""))</f>
        <v/>
      </c>
    </row>
    <row r="161" spans="10:14" x14ac:dyDescent="0.35">
      <c r="J161" t="str">
        <f>IF($A161="","",IFERROR(_xlfn.XLOOKUP($E161,payfornecedor!$A:$A,payfornecedor!$B:$B),""))</f>
        <v/>
      </c>
      <c r="K161" t="str">
        <f>IF($A161="","",IFERROR(_xlfn.XLOOKUP($F161,paypacote!$A:$A,paypacote!$D:$D),""))</f>
        <v/>
      </c>
      <c r="L161" s="6" t="str">
        <f t="shared" si="4"/>
        <v/>
      </c>
      <c r="M161" t="str">
        <f t="shared" si="5"/>
        <v/>
      </c>
      <c r="N161" t="str">
        <f>IF($A161="","",IFERROR(_xlfn.XLOOKUP($F161,paypacote!$A:$A,paypacote!$B:$B),""))</f>
        <v/>
      </c>
    </row>
    <row r="162" spans="10:14" x14ac:dyDescent="0.35">
      <c r="J162" t="str">
        <f>IF($A162="","",IFERROR(_xlfn.XLOOKUP($E162,payfornecedor!$A:$A,payfornecedor!$B:$B),""))</f>
        <v/>
      </c>
      <c r="K162" t="str">
        <f>IF($A162="","",IFERROR(_xlfn.XLOOKUP($F162,paypacote!$A:$A,paypacote!$D:$D),""))</f>
        <v/>
      </c>
      <c r="L162" s="6" t="str">
        <f t="shared" si="4"/>
        <v/>
      </c>
      <c r="M162" t="str">
        <f t="shared" si="5"/>
        <v/>
      </c>
      <c r="N162" t="str">
        <f>IF($A162="","",IFERROR(_xlfn.XLOOKUP($F162,paypacote!$A:$A,paypacote!$B:$B),""))</f>
        <v/>
      </c>
    </row>
    <row r="163" spans="10:14" x14ac:dyDescent="0.35">
      <c r="J163" t="str">
        <f>IF($A163="","",IFERROR(_xlfn.XLOOKUP($E163,payfornecedor!$A:$A,payfornecedor!$B:$B),""))</f>
        <v/>
      </c>
      <c r="K163" t="str">
        <f>IF($A163="","",IFERROR(_xlfn.XLOOKUP($F163,paypacote!$A:$A,paypacote!$D:$D),""))</f>
        <v/>
      </c>
      <c r="L163" s="6" t="str">
        <f t="shared" si="4"/>
        <v/>
      </c>
      <c r="M163" t="str">
        <f t="shared" si="5"/>
        <v/>
      </c>
      <c r="N163" t="str">
        <f>IF($A163="","",IFERROR(_xlfn.XLOOKUP($F163,paypacote!$A:$A,paypacote!$B:$B),""))</f>
        <v/>
      </c>
    </row>
    <row r="164" spans="10:14" x14ac:dyDescent="0.35">
      <c r="J164" t="str">
        <f>IF($A164="","",IFERROR(_xlfn.XLOOKUP($E164,payfornecedor!$A:$A,payfornecedor!$B:$B),""))</f>
        <v/>
      </c>
      <c r="K164" t="str">
        <f>IF($A164="","",IFERROR(_xlfn.XLOOKUP($F164,paypacote!$A:$A,paypacote!$D:$D),""))</f>
        <v/>
      </c>
      <c r="L164" s="6" t="str">
        <f t="shared" si="4"/>
        <v/>
      </c>
      <c r="M164" t="str">
        <f t="shared" si="5"/>
        <v/>
      </c>
      <c r="N164" t="str">
        <f>IF($A164="","",IFERROR(_xlfn.XLOOKUP($F164,paypacote!$A:$A,paypacote!$B:$B),""))</f>
        <v/>
      </c>
    </row>
    <row r="165" spans="10:14" x14ac:dyDescent="0.35">
      <c r="J165" t="str">
        <f>IF($A165="","",IFERROR(_xlfn.XLOOKUP($E165,payfornecedor!$A:$A,payfornecedor!$B:$B),""))</f>
        <v/>
      </c>
      <c r="K165" t="str">
        <f>IF($A165="","",IFERROR(_xlfn.XLOOKUP($F165,paypacote!$A:$A,paypacote!$D:$D),""))</f>
        <v/>
      </c>
      <c r="L165" s="6" t="str">
        <f t="shared" si="4"/>
        <v/>
      </c>
      <c r="M165" t="str">
        <f t="shared" si="5"/>
        <v/>
      </c>
      <c r="N165" t="str">
        <f>IF($A165="","",IFERROR(_xlfn.XLOOKUP($F165,paypacote!$A:$A,paypacote!$B:$B),""))</f>
        <v/>
      </c>
    </row>
    <row r="166" spans="10:14" x14ac:dyDescent="0.35">
      <c r="J166" t="str">
        <f>IF($A166="","",IFERROR(_xlfn.XLOOKUP($E166,payfornecedor!$A:$A,payfornecedor!$B:$B),""))</f>
        <v/>
      </c>
      <c r="K166" t="str">
        <f>IF($A166="","",IFERROR(_xlfn.XLOOKUP($F166,paypacote!$A:$A,paypacote!$D:$D),""))</f>
        <v/>
      </c>
      <c r="L166" s="6" t="str">
        <f t="shared" si="4"/>
        <v/>
      </c>
      <c r="M166" t="str">
        <f t="shared" si="5"/>
        <v/>
      </c>
      <c r="N166" t="str">
        <f>IF($A166="","",IFERROR(_xlfn.XLOOKUP($F166,paypacote!$A:$A,paypacote!$B:$B),""))</f>
        <v/>
      </c>
    </row>
    <row r="167" spans="10:14" x14ac:dyDescent="0.35">
      <c r="J167" t="str">
        <f>IF($A167="","",IFERROR(_xlfn.XLOOKUP($E167,payfornecedor!$A:$A,payfornecedor!$B:$B),""))</f>
        <v/>
      </c>
      <c r="K167" t="str">
        <f>IF($A167="","",IFERROR(_xlfn.XLOOKUP($F167,paypacote!$A:$A,paypacote!$D:$D),""))</f>
        <v/>
      </c>
      <c r="L167" s="6" t="str">
        <f t="shared" si="4"/>
        <v/>
      </c>
      <c r="M167" t="str">
        <f t="shared" si="5"/>
        <v/>
      </c>
      <c r="N167" t="str">
        <f>IF($A167="","",IFERROR(_xlfn.XLOOKUP($F167,paypacote!$A:$A,paypacote!$B:$B),""))</f>
        <v/>
      </c>
    </row>
    <row r="168" spans="10:14" x14ac:dyDescent="0.35">
      <c r="J168" t="str">
        <f>IF($A168="","",IFERROR(_xlfn.XLOOKUP($E168,payfornecedor!$A:$A,payfornecedor!$B:$B),""))</f>
        <v/>
      </c>
      <c r="K168" t="str">
        <f>IF($A168="","",IFERROR(_xlfn.XLOOKUP($F168,paypacote!$A:$A,paypacote!$D:$D),""))</f>
        <v/>
      </c>
      <c r="L168" s="6" t="str">
        <f t="shared" si="4"/>
        <v/>
      </c>
      <c r="M168" t="str">
        <f t="shared" si="5"/>
        <v/>
      </c>
      <c r="N168" t="str">
        <f>IF($A168="","",IFERROR(_xlfn.XLOOKUP($F168,paypacote!$A:$A,paypacote!$B:$B),""))</f>
        <v/>
      </c>
    </row>
    <row r="169" spans="10:14" x14ac:dyDescent="0.35">
      <c r="J169" t="str">
        <f>IF($A169="","",IFERROR(_xlfn.XLOOKUP($E169,payfornecedor!$A:$A,payfornecedor!$B:$B),""))</f>
        <v/>
      </c>
      <c r="K169" t="str">
        <f>IF($A169="","",IFERROR(_xlfn.XLOOKUP($F169,paypacote!$A:$A,paypacote!$D:$D),""))</f>
        <v/>
      </c>
      <c r="L169" s="6" t="str">
        <f t="shared" si="4"/>
        <v/>
      </c>
      <c r="M169" t="str">
        <f t="shared" si="5"/>
        <v/>
      </c>
      <c r="N169" t="str">
        <f>IF($A169="","",IFERROR(_xlfn.XLOOKUP($F169,paypacote!$A:$A,paypacote!$B:$B),""))</f>
        <v/>
      </c>
    </row>
    <row r="170" spans="10:14" x14ac:dyDescent="0.35">
      <c r="J170" t="str">
        <f>IF($A170="","",IFERROR(_xlfn.XLOOKUP($E170,payfornecedor!$A:$A,payfornecedor!$B:$B),""))</f>
        <v/>
      </c>
      <c r="K170" t="str">
        <f>IF($A170="","",IFERROR(_xlfn.XLOOKUP($F170,paypacote!$A:$A,paypacote!$D:$D),""))</f>
        <v/>
      </c>
      <c r="L170" s="6" t="str">
        <f t="shared" si="4"/>
        <v/>
      </c>
      <c r="M170" t="str">
        <f t="shared" si="5"/>
        <v/>
      </c>
      <c r="N170" t="str">
        <f>IF($A170="","",IFERROR(_xlfn.XLOOKUP($F170,paypacote!$A:$A,paypacote!$B:$B),""))</f>
        <v/>
      </c>
    </row>
    <row r="171" spans="10:14" x14ac:dyDescent="0.35">
      <c r="J171" t="str">
        <f>IF($A171="","",IFERROR(_xlfn.XLOOKUP($E171,payfornecedor!$A:$A,payfornecedor!$B:$B),""))</f>
        <v/>
      </c>
      <c r="K171" t="str">
        <f>IF($A171="","",IFERROR(_xlfn.XLOOKUP($F171,paypacote!$A:$A,paypacote!$D:$D),""))</f>
        <v/>
      </c>
      <c r="L171" s="6" t="str">
        <f t="shared" si="4"/>
        <v/>
      </c>
      <c r="M171" t="str">
        <f t="shared" si="5"/>
        <v/>
      </c>
      <c r="N171" t="str">
        <f>IF($A171="","",IFERROR(_xlfn.XLOOKUP($F171,paypacote!$A:$A,paypacote!$B:$B),""))</f>
        <v/>
      </c>
    </row>
    <row r="172" spans="10:14" x14ac:dyDescent="0.35">
      <c r="J172" t="str">
        <f>IF($A172="","",IFERROR(_xlfn.XLOOKUP($E172,payfornecedor!$A:$A,payfornecedor!$B:$B),""))</f>
        <v/>
      </c>
      <c r="K172" t="str">
        <f>IF($A172="","",IFERROR(_xlfn.XLOOKUP($F172,paypacote!$A:$A,paypacote!$D:$D),""))</f>
        <v/>
      </c>
      <c r="L172" s="6" t="str">
        <f t="shared" si="4"/>
        <v/>
      </c>
      <c r="M172" t="str">
        <f t="shared" si="5"/>
        <v/>
      </c>
      <c r="N172" t="str">
        <f>IF($A172="","",IFERROR(_xlfn.XLOOKUP($F172,paypacote!$A:$A,paypacote!$B:$B),""))</f>
        <v/>
      </c>
    </row>
    <row r="173" spans="10:14" x14ac:dyDescent="0.35">
      <c r="J173" t="str">
        <f>IF($A173="","",IFERROR(_xlfn.XLOOKUP($E173,payfornecedor!$A:$A,payfornecedor!$B:$B),""))</f>
        <v/>
      </c>
      <c r="K173" t="str">
        <f>IF($A173="","",IFERROR(_xlfn.XLOOKUP($F173,paypacote!$A:$A,paypacote!$D:$D),""))</f>
        <v/>
      </c>
      <c r="L173" s="6" t="str">
        <f t="shared" si="4"/>
        <v/>
      </c>
      <c r="M173" t="str">
        <f t="shared" si="5"/>
        <v/>
      </c>
      <c r="N173" t="str">
        <f>IF($A173="","",IFERROR(_xlfn.XLOOKUP($F173,paypacote!$A:$A,paypacote!$B:$B),""))</f>
        <v/>
      </c>
    </row>
    <row r="174" spans="10:14" x14ac:dyDescent="0.35">
      <c r="J174" t="str">
        <f>IF($A174="","",IFERROR(_xlfn.XLOOKUP($E174,payfornecedor!$A:$A,payfornecedor!$B:$B),""))</f>
        <v/>
      </c>
      <c r="K174" t="str">
        <f>IF($A174="","",IFERROR(_xlfn.XLOOKUP($F174,paypacote!$A:$A,paypacote!$D:$D),""))</f>
        <v/>
      </c>
      <c r="L174" s="6" t="str">
        <f t="shared" si="4"/>
        <v/>
      </c>
      <c r="M174" t="str">
        <f t="shared" si="5"/>
        <v/>
      </c>
      <c r="N174" t="str">
        <f>IF($A174="","",IFERROR(_xlfn.XLOOKUP($F174,paypacote!$A:$A,paypacote!$B:$B),""))</f>
        <v/>
      </c>
    </row>
    <row r="175" spans="10:14" x14ac:dyDescent="0.35">
      <c r="J175" t="str">
        <f>IF($A175="","",IFERROR(_xlfn.XLOOKUP($E175,payfornecedor!$A:$A,payfornecedor!$B:$B),""))</f>
        <v/>
      </c>
      <c r="K175" t="str">
        <f>IF($A175="","",IFERROR(_xlfn.XLOOKUP($F175,paypacote!$A:$A,paypacote!$D:$D),""))</f>
        <v/>
      </c>
      <c r="L175" s="6" t="str">
        <f t="shared" si="4"/>
        <v/>
      </c>
      <c r="M175" t="str">
        <f t="shared" si="5"/>
        <v/>
      </c>
      <c r="N175" t="str">
        <f>IF($A175="","",IFERROR(_xlfn.XLOOKUP($F175,paypacote!$A:$A,paypacote!$B:$B),""))</f>
        <v/>
      </c>
    </row>
    <row r="176" spans="10:14" x14ac:dyDescent="0.35">
      <c r="J176" t="str">
        <f>IF($A176="","",IFERROR(_xlfn.XLOOKUP($E176,payfornecedor!$A:$A,payfornecedor!$B:$B),""))</f>
        <v/>
      </c>
      <c r="K176" t="str">
        <f>IF($A176="","",IFERROR(_xlfn.XLOOKUP($F176,paypacote!$A:$A,paypacote!$D:$D),""))</f>
        <v/>
      </c>
      <c r="L176" s="6" t="str">
        <f t="shared" si="4"/>
        <v/>
      </c>
      <c r="M176" t="str">
        <f t="shared" si="5"/>
        <v/>
      </c>
      <c r="N176" t="str">
        <f>IF($A176="","",IFERROR(_xlfn.XLOOKUP($F176,paypacote!$A:$A,paypacote!$B:$B),""))</f>
        <v/>
      </c>
    </row>
    <row r="177" spans="10:14" x14ac:dyDescent="0.35">
      <c r="J177" t="str">
        <f>IF($A177="","",IFERROR(_xlfn.XLOOKUP($E177,payfornecedor!$A:$A,payfornecedor!$B:$B),""))</f>
        <v/>
      </c>
      <c r="K177" t="str">
        <f>IF($A177="","",IFERROR(_xlfn.XLOOKUP($F177,paypacote!$A:$A,paypacote!$D:$D),""))</f>
        <v/>
      </c>
      <c r="L177" s="6" t="str">
        <f t="shared" si="4"/>
        <v/>
      </c>
      <c r="M177" t="str">
        <f t="shared" si="5"/>
        <v/>
      </c>
      <c r="N177" t="str">
        <f>IF($A177="","",IFERROR(_xlfn.XLOOKUP($F177,paypacote!$A:$A,paypacote!$B:$B),""))</f>
        <v/>
      </c>
    </row>
    <row r="178" spans="10:14" x14ac:dyDescent="0.35">
      <c r="J178" t="str">
        <f>IF($A178="","",IFERROR(_xlfn.XLOOKUP($E178,payfornecedor!$A:$A,payfornecedor!$B:$B),""))</f>
        <v/>
      </c>
      <c r="K178" t="str">
        <f>IF($A178="","",IFERROR(_xlfn.XLOOKUP($F178,paypacote!$A:$A,paypacote!$D:$D),""))</f>
        <v/>
      </c>
      <c r="L178" s="6" t="str">
        <f t="shared" si="4"/>
        <v/>
      </c>
      <c r="M178" t="str">
        <f t="shared" si="5"/>
        <v/>
      </c>
      <c r="N178" t="str">
        <f>IF($A178="","",IFERROR(_xlfn.XLOOKUP($F178,paypacote!$A:$A,paypacote!$B:$B),""))</f>
        <v/>
      </c>
    </row>
    <row r="179" spans="10:14" x14ac:dyDescent="0.35">
      <c r="J179" t="str">
        <f>IF($A179="","",IFERROR(_xlfn.XLOOKUP($E179,payfornecedor!$A:$A,payfornecedor!$B:$B),""))</f>
        <v/>
      </c>
      <c r="K179" t="str">
        <f>IF($A179="","",IFERROR(_xlfn.XLOOKUP($F179,paypacote!$A:$A,paypacote!$D:$D),""))</f>
        <v/>
      </c>
      <c r="L179" s="6" t="str">
        <f t="shared" si="4"/>
        <v/>
      </c>
      <c r="M179" t="str">
        <f t="shared" si="5"/>
        <v/>
      </c>
      <c r="N179" t="str">
        <f>IF($A179="","",IFERROR(_xlfn.XLOOKUP($F179,paypacote!$A:$A,paypacote!$B:$B),""))</f>
        <v/>
      </c>
    </row>
    <row r="180" spans="10:14" x14ac:dyDescent="0.35">
      <c r="J180" t="str">
        <f>IF($A180="","",IFERROR(_xlfn.XLOOKUP($E180,payfornecedor!$A:$A,payfornecedor!$B:$B),""))</f>
        <v/>
      </c>
      <c r="K180" t="str">
        <f>IF($A180="","",IFERROR(_xlfn.XLOOKUP($F180,paypacote!$A:$A,paypacote!$D:$D),""))</f>
        <v/>
      </c>
      <c r="L180" s="6" t="str">
        <f t="shared" si="4"/>
        <v/>
      </c>
      <c r="M180" t="str">
        <f t="shared" si="5"/>
        <v/>
      </c>
      <c r="N180" t="str">
        <f>IF($A180="","",IFERROR(_xlfn.XLOOKUP($F180,paypacote!$A:$A,paypacote!$B:$B),""))</f>
        <v/>
      </c>
    </row>
    <row r="181" spans="10:14" x14ac:dyDescent="0.35">
      <c r="J181" t="str">
        <f>IF($A181="","",IFERROR(_xlfn.XLOOKUP($E181,payfornecedor!$A:$A,payfornecedor!$B:$B),""))</f>
        <v/>
      </c>
      <c r="K181" t="str">
        <f>IF($A181="","",IFERROR(_xlfn.XLOOKUP($F181,paypacote!$A:$A,paypacote!$D:$D),""))</f>
        <v/>
      </c>
      <c r="L181" s="6" t="str">
        <f t="shared" si="4"/>
        <v/>
      </c>
      <c r="M181" t="str">
        <f t="shared" si="5"/>
        <v/>
      </c>
      <c r="N181" t="str">
        <f>IF($A181="","",IFERROR(_xlfn.XLOOKUP($F181,paypacote!$A:$A,paypacote!$B:$B),""))</f>
        <v/>
      </c>
    </row>
    <row r="182" spans="10:14" x14ac:dyDescent="0.35">
      <c r="J182" t="str">
        <f>IF($A182="","",IFERROR(_xlfn.XLOOKUP($E182,payfornecedor!$A:$A,payfornecedor!$B:$B),""))</f>
        <v/>
      </c>
      <c r="K182" t="str">
        <f>IF($A182="","",IFERROR(_xlfn.XLOOKUP($F182,paypacote!$A:$A,paypacote!$D:$D),""))</f>
        <v/>
      </c>
      <c r="L182" s="6" t="str">
        <f t="shared" si="4"/>
        <v/>
      </c>
      <c r="M182" t="str">
        <f t="shared" si="5"/>
        <v/>
      </c>
      <c r="N182" t="str">
        <f>IF($A182="","",IFERROR(_xlfn.XLOOKUP($F182,paypacote!$A:$A,paypacote!$B:$B),""))</f>
        <v/>
      </c>
    </row>
    <row r="183" spans="10:14" x14ac:dyDescent="0.35">
      <c r="J183" t="str">
        <f>IF($A183="","",IFERROR(_xlfn.XLOOKUP($E183,payfornecedor!$A:$A,payfornecedor!$B:$B),""))</f>
        <v/>
      </c>
      <c r="K183" t="str">
        <f>IF($A183="","",IFERROR(_xlfn.XLOOKUP($F183,paypacote!$A:$A,paypacote!$D:$D),""))</f>
        <v/>
      </c>
      <c r="L183" s="6" t="str">
        <f t="shared" si="4"/>
        <v/>
      </c>
      <c r="M183" t="str">
        <f t="shared" si="5"/>
        <v/>
      </c>
      <c r="N183" t="str">
        <f>IF($A183="","",IFERROR(_xlfn.XLOOKUP($F183,paypacote!$A:$A,paypacote!$B:$B),""))</f>
        <v/>
      </c>
    </row>
    <row r="184" spans="10:14" x14ac:dyDescent="0.35">
      <c r="J184" t="str">
        <f>IF($A184="","",IFERROR(_xlfn.XLOOKUP($E184,payfornecedor!$A:$A,payfornecedor!$B:$B),""))</f>
        <v/>
      </c>
      <c r="K184" t="str">
        <f>IF($A184="","",IFERROR(_xlfn.XLOOKUP($F184,paypacote!$A:$A,paypacote!$D:$D),""))</f>
        <v/>
      </c>
      <c r="L184" s="6" t="str">
        <f t="shared" si="4"/>
        <v/>
      </c>
      <c r="M184" t="str">
        <f t="shared" si="5"/>
        <v/>
      </c>
      <c r="N184" t="str">
        <f>IF($A184="","",IFERROR(_xlfn.XLOOKUP($F184,paypacote!$A:$A,paypacote!$B:$B),""))</f>
        <v/>
      </c>
    </row>
    <row r="185" spans="10:14" x14ac:dyDescent="0.35">
      <c r="J185" t="str">
        <f>IF($A185="","",IFERROR(_xlfn.XLOOKUP($E185,payfornecedor!$A:$A,payfornecedor!$B:$B),""))</f>
        <v/>
      </c>
      <c r="K185" t="str">
        <f>IF($A185="","",IFERROR(_xlfn.XLOOKUP($F185,paypacote!$A:$A,paypacote!$D:$D),""))</f>
        <v/>
      </c>
      <c r="L185" s="6" t="str">
        <f t="shared" si="4"/>
        <v/>
      </c>
      <c r="M185" t="str">
        <f t="shared" si="5"/>
        <v/>
      </c>
      <c r="N185" t="str">
        <f>IF($A185="","",IFERROR(_xlfn.XLOOKUP($F185,paypacote!$A:$A,paypacote!$B:$B),""))</f>
        <v/>
      </c>
    </row>
    <row r="186" spans="10:14" x14ac:dyDescent="0.35">
      <c r="J186" t="str">
        <f>IF($A186="","",IFERROR(_xlfn.XLOOKUP($E186,payfornecedor!$A:$A,payfornecedor!$B:$B),""))</f>
        <v/>
      </c>
      <c r="K186" t="str">
        <f>IF($A186="","",IFERROR(_xlfn.XLOOKUP($F186,paypacote!$A:$A,paypacote!$D:$D),""))</f>
        <v/>
      </c>
      <c r="L186" s="6" t="str">
        <f t="shared" si="4"/>
        <v/>
      </c>
      <c r="M186" t="str">
        <f t="shared" si="5"/>
        <v/>
      </c>
      <c r="N186" t="str">
        <f>IF($A186="","",IFERROR(_xlfn.XLOOKUP($F186,paypacote!$A:$A,paypacote!$B:$B),""))</f>
        <v/>
      </c>
    </row>
    <row r="187" spans="10:14" x14ac:dyDescent="0.35">
      <c r="J187" t="str">
        <f>IF($A187="","",IFERROR(_xlfn.XLOOKUP($E187,payfornecedor!$A:$A,payfornecedor!$B:$B),""))</f>
        <v/>
      </c>
      <c r="K187" t="str">
        <f>IF($A187="","",IFERROR(_xlfn.XLOOKUP($F187,paypacote!$A:$A,paypacote!$D:$D),""))</f>
        <v/>
      </c>
      <c r="L187" s="6" t="str">
        <f t="shared" si="4"/>
        <v/>
      </c>
      <c r="M187" t="str">
        <f t="shared" si="5"/>
        <v/>
      </c>
      <c r="N187" t="str">
        <f>IF($A187="","",IFERROR(_xlfn.XLOOKUP($F187,paypacote!$A:$A,paypacote!$B:$B),""))</f>
        <v/>
      </c>
    </row>
    <row r="188" spans="10:14" x14ac:dyDescent="0.35">
      <c r="J188" t="str">
        <f>IF($A188="","",IFERROR(_xlfn.XLOOKUP($E188,payfornecedor!$A:$A,payfornecedor!$B:$B),""))</f>
        <v/>
      </c>
      <c r="K188" t="str">
        <f>IF($A188="","",IFERROR(_xlfn.XLOOKUP($F188,paypacote!$A:$A,paypacote!$D:$D),""))</f>
        <v/>
      </c>
      <c r="L188" s="6" t="str">
        <f t="shared" si="4"/>
        <v/>
      </c>
      <c r="M188" t="str">
        <f t="shared" si="5"/>
        <v/>
      </c>
      <c r="N188" t="str">
        <f>IF($A188="","",IFERROR(_xlfn.XLOOKUP($F188,paypacote!$A:$A,paypacote!$B:$B),""))</f>
        <v/>
      </c>
    </row>
    <row r="189" spans="10:14" x14ac:dyDescent="0.35">
      <c r="J189" t="str">
        <f>IF($A189="","",IFERROR(_xlfn.XLOOKUP($E189,payfornecedor!$A:$A,payfornecedor!$B:$B),""))</f>
        <v/>
      </c>
      <c r="K189" t="str">
        <f>IF($A189="","",IFERROR(_xlfn.XLOOKUP($F189,paypacote!$A:$A,paypacote!$D:$D),""))</f>
        <v/>
      </c>
      <c r="L189" s="6" t="str">
        <f t="shared" si="4"/>
        <v/>
      </c>
      <c r="M189" t="str">
        <f t="shared" si="5"/>
        <v/>
      </c>
      <c r="N189" t="str">
        <f>IF($A189="","",IFERROR(_xlfn.XLOOKUP($F189,paypacote!$A:$A,paypacote!$B:$B),""))</f>
        <v/>
      </c>
    </row>
    <row r="190" spans="10:14" x14ac:dyDescent="0.35">
      <c r="J190" t="str">
        <f>IF($A190="","",IFERROR(_xlfn.XLOOKUP($E190,payfornecedor!$A:$A,payfornecedor!$B:$B),""))</f>
        <v/>
      </c>
      <c r="K190" t="str">
        <f>IF($A190="","",IFERROR(_xlfn.XLOOKUP($F190,paypacote!$A:$A,paypacote!$D:$D),""))</f>
        <v/>
      </c>
      <c r="L190" s="6" t="str">
        <f t="shared" si="4"/>
        <v/>
      </c>
      <c r="M190" t="str">
        <f t="shared" si="5"/>
        <v/>
      </c>
      <c r="N190" t="str">
        <f>IF($A190="","",IFERROR(_xlfn.XLOOKUP($F190,paypacote!$A:$A,paypacote!$B:$B),""))</f>
        <v/>
      </c>
    </row>
    <row r="191" spans="10:14" x14ac:dyDescent="0.35">
      <c r="J191" t="str">
        <f>IF($A191="","",IFERROR(_xlfn.XLOOKUP($E191,payfornecedor!$A:$A,payfornecedor!$B:$B),""))</f>
        <v/>
      </c>
      <c r="K191" t="str">
        <f>IF($A191="","",IFERROR(_xlfn.XLOOKUP($F191,paypacote!$A:$A,paypacote!$D:$D),""))</f>
        <v/>
      </c>
      <c r="L191" s="6" t="str">
        <f t="shared" si="4"/>
        <v/>
      </c>
      <c r="M191" t="str">
        <f t="shared" si="5"/>
        <v/>
      </c>
      <c r="N191" t="str">
        <f>IF($A191="","",IFERROR(_xlfn.XLOOKUP($F191,paypacote!$A:$A,paypacote!$B:$B),""))</f>
        <v/>
      </c>
    </row>
    <row r="192" spans="10:14" x14ac:dyDescent="0.35">
      <c r="J192" t="str">
        <f>IF($A192="","",IFERROR(_xlfn.XLOOKUP($E192,payfornecedor!$A:$A,payfornecedor!$B:$B),""))</f>
        <v/>
      </c>
      <c r="K192" t="str">
        <f>IF($A192="","",IFERROR(_xlfn.XLOOKUP($F192,paypacote!$A:$A,paypacote!$D:$D),""))</f>
        <v/>
      </c>
      <c r="L192" s="6" t="str">
        <f t="shared" si="4"/>
        <v/>
      </c>
      <c r="M192" t="str">
        <f t="shared" si="5"/>
        <v/>
      </c>
      <c r="N192" t="str">
        <f>IF($A192="","",IFERROR(_xlfn.XLOOKUP($F192,paypacote!$A:$A,paypacote!$B:$B),""))</f>
        <v/>
      </c>
    </row>
    <row r="193" spans="10:14" x14ac:dyDescent="0.35">
      <c r="J193" t="str">
        <f>IF($A193="","",IFERROR(_xlfn.XLOOKUP($E193,payfornecedor!$A:$A,payfornecedor!$B:$B),""))</f>
        <v/>
      </c>
      <c r="K193" t="str">
        <f>IF($A193="","",IFERROR(_xlfn.XLOOKUP($F193,paypacote!$A:$A,paypacote!$D:$D),""))</f>
        <v/>
      </c>
      <c r="L193" s="6" t="str">
        <f t="shared" si="4"/>
        <v/>
      </c>
      <c r="M193" t="str">
        <f t="shared" si="5"/>
        <v/>
      </c>
      <c r="N193" t="str">
        <f>IF($A193="","",IFERROR(_xlfn.XLOOKUP($F193,paypacote!$A:$A,paypacote!$B:$B),""))</f>
        <v/>
      </c>
    </row>
    <row r="194" spans="10:14" x14ac:dyDescent="0.35">
      <c r="J194" t="str">
        <f>IF($A194="","",IFERROR(_xlfn.XLOOKUP($E194,payfornecedor!$A:$A,payfornecedor!$B:$B),""))</f>
        <v/>
      </c>
      <c r="K194" t="str">
        <f>IF($A194="","",IFERROR(_xlfn.XLOOKUP($F194,paypacote!$A:$A,paypacote!$D:$D),""))</f>
        <v/>
      </c>
      <c r="L194" s="6" t="str">
        <f t="shared" si="4"/>
        <v/>
      </c>
      <c r="M194" t="str">
        <f t="shared" si="5"/>
        <v/>
      </c>
      <c r="N194" t="str">
        <f>IF($A194="","",IFERROR(_xlfn.XLOOKUP($F194,paypacote!$A:$A,paypacote!$B:$B),""))</f>
        <v/>
      </c>
    </row>
    <row r="195" spans="10:14" x14ac:dyDescent="0.35">
      <c r="J195" t="str">
        <f>IF($A195="","",IFERROR(_xlfn.XLOOKUP($E195,payfornecedor!$A:$A,payfornecedor!$B:$B),""))</f>
        <v/>
      </c>
      <c r="K195" t="str">
        <f>IF($A195="","",IFERROR(_xlfn.XLOOKUP($F195,paypacote!$A:$A,paypacote!$D:$D),""))</f>
        <v/>
      </c>
      <c r="L195" s="6" t="str">
        <f t="shared" si="4"/>
        <v/>
      </c>
      <c r="M195" t="str">
        <f t="shared" si="5"/>
        <v/>
      </c>
      <c r="N195" t="str">
        <f>IF($A195="","",IFERROR(_xlfn.XLOOKUP($F195,paypacote!$A:$A,paypacote!$B:$B),""))</f>
        <v/>
      </c>
    </row>
    <row r="196" spans="10:14" x14ac:dyDescent="0.35">
      <c r="J196" t="str">
        <f>IF($A196="","",IFERROR(_xlfn.XLOOKUP($E196,payfornecedor!$A:$A,payfornecedor!$B:$B),""))</f>
        <v/>
      </c>
      <c r="K196" t="str">
        <f>IF($A196="","",IFERROR(_xlfn.XLOOKUP($F196,paypacote!$A:$A,paypacote!$D:$D),""))</f>
        <v/>
      </c>
      <c r="L196" s="6" t="str">
        <f t="shared" ref="L196:L200" si="6">IF($A196="","",DATE(YEAR($A196),MONTH($A196),1))</f>
        <v/>
      </c>
      <c r="M196" t="str">
        <f t="shared" ref="M196:M200" si="7">IF($A196="","","PAY")</f>
        <v/>
      </c>
      <c r="N196" t="str">
        <f>IF($A196="","",IFERROR(_xlfn.XLOOKUP($F196,paypacote!$A:$A,paypacote!$B:$B),""))</f>
        <v/>
      </c>
    </row>
    <row r="197" spans="10:14" x14ac:dyDescent="0.35">
      <c r="J197" t="str">
        <f>IF($A197="","",IFERROR(_xlfn.XLOOKUP($E197,payfornecedor!$A:$A,payfornecedor!$B:$B),""))</f>
        <v/>
      </c>
      <c r="K197" t="str">
        <f>IF($A197="","",IFERROR(_xlfn.XLOOKUP($F197,paypacote!$A:$A,paypacote!$D:$D),""))</f>
        <v/>
      </c>
      <c r="L197" s="6" t="str">
        <f t="shared" si="6"/>
        <v/>
      </c>
      <c r="M197" t="str">
        <f t="shared" si="7"/>
        <v/>
      </c>
      <c r="N197" t="str">
        <f>IF($A197="","",IFERROR(_xlfn.XLOOKUP($F197,paypacote!$A:$A,paypacote!$B:$B),""))</f>
        <v/>
      </c>
    </row>
    <row r="198" spans="10:14" x14ac:dyDescent="0.35">
      <c r="J198" t="str">
        <f>IF($A198="","",IFERROR(_xlfn.XLOOKUP($E198,payfornecedor!$A:$A,payfornecedor!$B:$B),""))</f>
        <v/>
      </c>
      <c r="K198" t="str">
        <f>IF($A198="","",IFERROR(_xlfn.XLOOKUP($F198,paypacote!$A:$A,paypacote!$D:$D),""))</f>
        <v/>
      </c>
      <c r="L198" s="6" t="str">
        <f t="shared" si="6"/>
        <v/>
      </c>
      <c r="M198" t="str">
        <f t="shared" si="7"/>
        <v/>
      </c>
      <c r="N198" t="str">
        <f>IF($A198="","",IFERROR(_xlfn.XLOOKUP($F198,paypacote!$A:$A,paypacote!$B:$B),""))</f>
        <v/>
      </c>
    </row>
    <row r="199" spans="10:14" x14ac:dyDescent="0.35">
      <c r="J199" t="str">
        <f>IF($A199="","",IFERROR(_xlfn.XLOOKUP($E199,payfornecedor!$A:$A,payfornecedor!$B:$B),""))</f>
        <v/>
      </c>
      <c r="K199" t="str">
        <f>IF($A199="","",IFERROR(_xlfn.XLOOKUP($F199,paypacote!$A:$A,paypacote!$D:$D),""))</f>
        <v/>
      </c>
      <c r="L199" s="6" t="str">
        <f t="shared" si="6"/>
        <v/>
      </c>
      <c r="M199" t="str">
        <f t="shared" si="7"/>
        <v/>
      </c>
      <c r="N199" t="str">
        <f>IF($A199="","",IFERROR(_xlfn.XLOOKUP($F199,paypacote!$A:$A,paypacote!$B:$B),""))</f>
        <v/>
      </c>
    </row>
    <row r="200" spans="10:14" x14ac:dyDescent="0.35">
      <c r="J200" t="str">
        <f>IF($A200="","",IFERROR(_xlfn.XLOOKUP($E200,payfornecedor!$A:$A,payfornecedor!$B:$B),""))</f>
        <v/>
      </c>
      <c r="K200" t="str">
        <f>IF($A200="","",IFERROR(_xlfn.XLOOKUP($F200,paypacote!$A:$A,paypacote!$D:$D),""))</f>
        <v/>
      </c>
      <c r="L200" s="6" t="str">
        <f t="shared" si="6"/>
        <v/>
      </c>
      <c r="M200" t="str">
        <f t="shared" si="7"/>
        <v/>
      </c>
      <c r="N200" t="str">
        <f>IF($A200="","",IFERROR(_xlfn.XLOOKUP($F200,paypacote!$A:$A,paypacote!$B:$B),""))</f>
        <v/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6F85-88CE-4B53-B9CF-604D5F3D4F01}">
  <dimension ref="A1:D261"/>
  <sheetViews>
    <sheetView workbookViewId="0">
      <selection activeCell="C232" sqref="C232:D232"/>
    </sheetView>
  </sheetViews>
  <sheetFormatPr defaultRowHeight="14.5" x14ac:dyDescent="0.35"/>
  <cols>
    <col min="1" max="1" width="8.7265625" style="14"/>
    <col min="2" max="2" width="53.81640625" style="14" bestFit="1" customWidth="1"/>
    <col min="3" max="3" width="23" style="14" bestFit="1" customWidth="1"/>
    <col min="4" max="4" width="30.0898437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  <c r="C2" s="15"/>
    </row>
    <row r="3" spans="1:4" x14ac:dyDescent="0.35">
      <c r="A3" s="15" t="s">
        <v>53117</v>
      </c>
      <c r="B3" s="16" t="s">
        <v>53119</v>
      </c>
      <c r="C3" s="15"/>
    </row>
    <row r="4" spans="1:4" x14ac:dyDescent="0.35">
      <c r="A4" s="15" t="s">
        <v>53117</v>
      </c>
      <c r="B4" s="17" t="s">
        <v>53120</v>
      </c>
      <c r="C4" s="15"/>
    </row>
    <row r="5" spans="1:4" x14ac:dyDescent="0.35">
      <c r="A5" s="18">
        <v>3111152</v>
      </c>
      <c r="B5" s="19" t="s">
        <v>52536</v>
      </c>
      <c r="C5" s="16" t="s">
        <v>53119</v>
      </c>
      <c r="D5" s="17" t="s">
        <v>53120</v>
      </c>
    </row>
    <row r="6" spans="1:4" x14ac:dyDescent="0.35">
      <c r="A6" s="18">
        <v>3111150</v>
      </c>
      <c r="B6" s="19" t="s">
        <v>52534</v>
      </c>
      <c r="C6" s="16" t="s">
        <v>53119</v>
      </c>
      <c r="D6" s="17" t="s">
        <v>53120</v>
      </c>
    </row>
    <row r="7" spans="1:4" x14ac:dyDescent="0.35">
      <c r="A7" s="18">
        <v>3111154</v>
      </c>
      <c r="B7" s="19" t="s">
        <v>52538</v>
      </c>
      <c r="C7" s="16" t="s">
        <v>53119</v>
      </c>
      <c r="D7" s="17" t="s">
        <v>53120</v>
      </c>
    </row>
    <row r="8" spans="1:4" x14ac:dyDescent="0.35">
      <c r="A8" s="20" t="s">
        <v>53117</v>
      </c>
      <c r="B8" s="19" t="s">
        <v>53121</v>
      </c>
      <c r="C8" s="15"/>
    </row>
    <row r="9" spans="1:4" x14ac:dyDescent="0.35">
      <c r="A9" s="15" t="s">
        <v>53117</v>
      </c>
      <c r="B9" s="17" t="s">
        <v>53122</v>
      </c>
      <c r="C9" s="15"/>
    </row>
    <row r="10" spans="1:4" x14ac:dyDescent="0.35">
      <c r="A10" s="18">
        <v>3111171</v>
      </c>
      <c r="B10" s="19" t="s">
        <v>52544</v>
      </c>
      <c r="C10" s="16" t="s">
        <v>53119</v>
      </c>
      <c r="D10" s="17" t="s">
        <v>53122</v>
      </c>
    </row>
    <row r="11" spans="1:4" x14ac:dyDescent="0.35">
      <c r="A11" s="18">
        <v>3111174</v>
      </c>
      <c r="B11" s="19" t="s">
        <v>52550</v>
      </c>
      <c r="C11" s="16" t="s">
        <v>53119</v>
      </c>
      <c r="D11" s="17" t="s">
        <v>53122</v>
      </c>
    </row>
    <row r="12" spans="1:4" x14ac:dyDescent="0.35">
      <c r="A12" s="18">
        <v>3111172</v>
      </c>
      <c r="B12" s="19" t="s">
        <v>52546</v>
      </c>
      <c r="C12" s="16" t="s">
        <v>53119</v>
      </c>
      <c r="D12" s="17" t="s">
        <v>53122</v>
      </c>
    </row>
    <row r="13" spans="1:4" x14ac:dyDescent="0.35">
      <c r="A13" s="18">
        <v>3111170</v>
      </c>
      <c r="B13" s="19" t="s">
        <v>52542</v>
      </c>
      <c r="C13" s="16" t="s">
        <v>53119</v>
      </c>
      <c r="D13" s="17" t="s">
        <v>53122</v>
      </c>
    </row>
    <row r="14" spans="1:4" x14ac:dyDescent="0.35">
      <c r="A14" s="18">
        <v>3111160</v>
      </c>
      <c r="B14" s="19" t="s">
        <v>52540</v>
      </c>
      <c r="C14" s="16" t="s">
        <v>53119</v>
      </c>
      <c r="D14" s="17" t="s">
        <v>53122</v>
      </c>
    </row>
    <row r="15" spans="1:4" x14ac:dyDescent="0.35">
      <c r="A15" s="18">
        <v>3111199</v>
      </c>
      <c r="B15" s="19" t="s">
        <v>52552</v>
      </c>
      <c r="C15" s="16" t="s">
        <v>53119</v>
      </c>
      <c r="D15" s="17" t="s">
        <v>53122</v>
      </c>
    </row>
    <row r="16" spans="1:4" x14ac:dyDescent="0.35">
      <c r="A16" s="18">
        <v>3111173</v>
      </c>
      <c r="B16" s="19" t="s">
        <v>52548</v>
      </c>
      <c r="C16" s="16" t="s">
        <v>53119</v>
      </c>
      <c r="D16" s="17" t="s">
        <v>53122</v>
      </c>
    </row>
    <row r="17" spans="1:4" x14ac:dyDescent="0.35">
      <c r="A17" s="20" t="s">
        <v>53117</v>
      </c>
      <c r="B17" s="19" t="s">
        <v>53121</v>
      </c>
      <c r="C17" s="15"/>
    </row>
    <row r="18" spans="1:4" x14ac:dyDescent="0.35">
      <c r="A18" s="15" t="s">
        <v>53117</v>
      </c>
      <c r="B18" s="17" t="s">
        <v>53123</v>
      </c>
      <c r="C18" s="15"/>
    </row>
    <row r="19" spans="1:4" x14ac:dyDescent="0.35">
      <c r="A19" s="18">
        <v>3111451</v>
      </c>
      <c r="B19" s="19" t="s">
        <v>52560</v>
      </c>
      <c r="C19" s="16" t="s">
        <v>53119</v>
      </c>
      <c r="D19" s="17" t="s">
        <v>53123</v>
      </c>
    </row>
    <row r="20" spans="1:4" x14ac:dyDescent="0.35">
      <c r="A20" s="18">
        <v>3113100</v>
      </c>
      <c r="B20" s="19" t="s">
        <v>52568</v>
      </c>
      <c r="C20" s="16" t="s">
        <v>53119</v>
      </c>
      <c r="D20" s="17" t="s">
        <v>53123</v>
      </c>
    </row>
    <row r="21" spans="1:4" x14ac:dyDescent="0.35">
      <c r="A21" s="18">
        <v>3111450</v>
      </c>
      <c r="B21" s="19" t="s">
        <v>52558</v>
      </c>
      <c r="C21" s="16" t="s">
        <v>53119</v>
      </c>
      <c r="D21" s="17" t="s">
        <v>53123</v>
      </c>
    </row>
    <row r="22" spans="1:4" x14ac:dyDescent="0.35">
      <c r="A22" s="18">
        <v>3113101</v>
      </c>
      <c r="B22" s="19" t="s">
        <v>52570</v>
      </c>
      <c r="C22" s="16" t="s">
        <v>53119</v>
      </c>
      <c r="D22" s="17" t="s">
        <v>53123</v>
      </c>
    </row>
    <row r="23" spans="1:4" x14ac:dyDescent="0.35">
      <c r="A23" s="18">
        <v>3111452</v>
      </c>
      <c r="B23" s="19" t="s">
        <v>52562</v>
      </c>
      <c r="C23" s="16" t="s">
        <v>53119</v>
      </c>
      <c r="D23" s="17" t="s">
        <v>53123</v>
      </c>
    </row>
    <row r="24" spans="1:4" x14ac:dyDescent="0.35">
      <c r="A24" s="18">
        <v>3111454</v>
      </c>
      <c r="B24" s="19" t="s">
        <v>52564</v>
      </c>
      <c r="C24" s="16" t="s">
        <v>53119</v>
      </c>
      <c r="D24" s="17" t="s">
        <v>53123</v>
      </c>
    </row>
    <row r="25" spans="1:4" x14ac:dyDescent="0.35">
      <c r="A25" s="20" t="s">
        <v>53117</v>
      </c>
      <c r="B25" s="19" t="s">
        <v>53121</v>
      </c>
      <c r="C25" s="15"/>
    </row>
    <row r="26" spans="1:4" x14ac:dyDescent="0.35">
      <c r="A26" s="15" t="s">
        <v>53117</v>
      </c>
      <c r="B26" s="17" t="s">
        <v>53124</v>
      </c>
      <c r="C26" s="15"/>
    </row>
    <row r="27" spans="1:4" x14ac:dyDescent="0.35">
      <c r="A27" s="15" t="s">
        <v>53117</v>
      </c>
      <c r="B27" s="21" t="s">
        <v>53125</v>
      </c>
      <c r="C27" s="15"/>
    </row>
    <row r="28" spans="1:4" x14ac:dyDescent="0.35">
      <c r="A28" s="18">
        <v>3111300</v>
      </c>
      <c r="B28" s="22" t="s">
        <v>52556</v>
      </c>
      <c r="C28" s="17" t="s">
        <v>53124</v>
      </c>
      <c r="D28" s="21" t="s">
        <v>53125</v>
      </c>
    </row>
    <row r="29" spans="1:4" x14ac:dyDescent="0.35">
      <c r="A29" s="18">
        <v>3111200</v>
      </c>
      <c r="B29" s="22" t="s">
        <v>52554</v>
      </c>
      <c r="C29" s="17" t="s">
        <v>53124</v>
      </c>
      <c r="D29" s="21" t="s">
        <v>53125</v>
      </c>
    </row>
    <row r="30" spans="1:4" x14ac:dyDescent="0.35">
      <c r="A30" s="20" t="s">
        <v>53117</v>
      </c>
      <c r="B30" s="22" t="s">
        <v>53121</v>
      </c>
      <c r="C30" s="15"/>
    </row>
    <row r="31" spans="1:4" x14ac:dyDescent="0.35">
      <c r="A31" s="15" t="s">
        <v>53117</v>
      </c>
      <c r="B31" s="21" t="s">
        <v>53126</v>
      </c>
      <c r="C31" s="15"/>
    </row>
    <row r="32" spans="1:4" x14ac:dyDescent="0.35">
      <c r="A32" s="20" t="s">
        <v>53117</v>
      </c>
      <c r="B32" s="22" t="s">
        <v>53121</v>
      </c>
      <c r="C32" s="15"/>
    </row>
    <row r="33" spans="1:4" x14ac:dyDescent="0.35">
      <c r="A33" s="15" t="s">
        <v>53117</v>
      </c>
      <c r="B33" s="21" t="s">
        <v>53127</v>
      </c>
      <c r="C33" s="15"/>
    </row>
    <row r="34" spans="1:4" x14ac:dyDescent="0.35">
      <c r="A34" s="20" t="s">
        <v>53117</v>
      </c>
      <c r="B34" s="22" t="s">
        <v>53121</v>
      </c>
      <c r="C34" s="15"/>
    </row>
    <row r="35" spans="1:4" x14ac:dyDescent="0.35">
      <c r="A35" s="15" t="s">
        <v>53117</v>
      </c>
      <c r="B35" s="16" t="s">
        <v>53128</v>
      </c>
      <c r="C35" s="15"/>
    </row>
    <row r="36" spans="1:4" x14ac:dyDescent="0.35">
      <c r="A36" s="15" t="s">
        <v>53117</v>
      </c>
      <c r="B36" s="17" t="s">
        <v>53129</v>
      </c>
      <c r="C36" s="15"/>
    </row>
    <row r="37" spans="1:4" x14ac:dyDescent="0.35">
      <c r="A37" s="18">
        <v>3131200</v>
      </c>
      <c r="B37" s="19" t="s">
        <v>52594</v>
      </c>
      <c r="C37" s="16" t="s">
        <v>53128</v>
      </c>
      <c r="D37" s="16" t="s">
        <v>53130</v>
      </c>
    </row>
    <row r="38" spans="1:4" x14ac:dyDescent="0.35">
      <c r="A38" s="18">
        <v>3131110</v>
      </c>
      <c r="B38" s="19" t="s">
        <v>52588</v>
      </c>
      <c r="C38" s="16" t="s">
        <v>53128</v>
      </c>
      <c r="D38" s="16" t="s">
        <v>53130</v>
      </c>
    </row>
    <row r="39" spans="1:4" x14ac:dyDescent="0.35">
      <c r="A39" s="20" t="s">
        <v>53117</v>
      </c>
      <c r="B39" s="19" t="s">
        <v>53121</v>
      </c>
      <c r="C39" s="15"/>
    </row>
    <row r="40" spans="1:4" x14ac:dyDescent="0.35">
      <c r="A40" s="15" t="s">
        <v>53117</v>
      </c>
      <c r="B40" s="17" t="s">
        <v>53131</v>
      </c>
      <c r="C40" s="15"/>
    </row>
    <row r="41" spans="1:4" x14ac:dyDescent="0.35">
      <c r="A41" s="18">
        <v>3131210</v>
      </c>
      <c r="B41" s="19" t="s">
        <v>52596</v>
      </c>
      <c r="C41" s="16" t="s">
        <v>53128</v>
      </c>
      <c r="D41" s="16" t="s">
        <v>53130</v>
      </c>
    </row>
    <row r="42" spans="1:4" x14ac:dyDescent="0.35">
      <c r="A42" s="18">
        <v>3131120</v>
      </c>
      <c r="B42" s="19" t="s">
        <v>52590</v>
      </c>
      <c r="C42" s="16" t="s">
        <v>53128</v>
      </c>
      <c r="D42" s="16" t="s">
        <v>53130</v>
      </c>
    </row>
    <row r="43" spans="1:4" x14ac:dyDescent="0.35">
      <c r="A43" s="20" t="s">
        <v>53117</v>
      </c>
      <c r="B43" s="19" t="s">
        <v>53121</v>
      </c>
      <c r="C43" s="15"/>
    </row>
    <row r="44" spans="1:4" x14ac:dyDescent="0.35">
      <c r="A44" s="15" t="s">
        <v>53117</v>
      </c>
      <c r="B44" s="17" t="s">
        <v>53132</v>
      </c>
      <c r="C44" s="15"/>
    </row>
    <row r="45" spans="1:4" x14ac:dyDescent="0.35">
      <c r="A45" s="18">
        <v>3131130</v>
      </c>
      <c r="B45" s="19" t="s">
        <v>52592</v>
      </c>
      <c r="C45" s="16" t="s">
        <v>53128</v>
      </c>
      <c r="D45" s="16" t="s">
        <v>53130</v>
      </c>
    </row>
    <row r="46" spans="1:4" x14ac:dyDescent="0.35">
      <c r="A46" s="20" t="s">
        <v>53117</v>
      </c>
      <c r="B46" s="19" t="s">
        <v>53121</v>
      </c>
      <c r="C46" s="15"/>
    </row>
    <row r="47" spans="1:4" x14ac:dyDescent="0.35">
      <c r="A47" s="15" t="s">
        <v>53117</v>
      </c>
      <c r="B47" s="17" t="s">
        <v>53133</v>
      </c>
      <c r="C47" s="15"/>
    </row>
    <row r="48" spans="1:4" x14ac:dyDescent="0.35">
      <c r="A48" s="18">
        <v>3312060</v>
      </c>
      <c r="B48" s="19" t="s">
        <v>52604</v>
      </c>
      <c r="C48" s="16" t="s">
        <v>53128</v>
      </c>
      <c r="D48" s="17" t="s">
        <v>53133</v>
      </c>
    </row>
    <row r="49" spans="1:4" x14ac:dyDescent="0.35">
      <c r="A49" s="18">
        <v>3312070</v>
      </c>
      <c r="B49" s="19" t="s">
        <v>52602</v>
      </c>
      <c r="C49" s="16" t="s">
        <v>53128</v>
      </c>
      <c r="D49" s="17" t="s">
        <v>53133</v>
      </c>
    </row>
    <row r="50" spans="1:4" x14ac:dyDescent="0.35">
      <c r="A50" s="18">
        <v>3211004</v>
      </c>
      <c r="B50" s="19" t="s">
        <v>52574</v>
      </c>
      <c r="C50" s="16" t="s">
        <v>53128</v>
      </c>
      <c r="D50" s="17" t="s">
        <v>53133</v>
      </c>
    </row>
    <row r="51" spans="1:4" x14ac:dyDescent="0.35">
      <c r="A51" s="18">
        <v>3211005</v>
      </c>
      <c r="B51" s="19" t="s">
        <v>52576</v>
      </c>
      <c r="C51" s="16" t="s">
        <v>53128</v>
      </c>
      <c r="D51" s="17" t="s">
        <v>53133</v>
      </c>
    </row>
    <row r="52" spans="1:4" x14ac:dyDescent="0.35">
      <c r="A52" s="18">
        <v>3121100</v>
      </c>
      <c r="B52" s="19" t="s">
        <v>52586</v>
      </c>
      <c r="C52" s="16" t="s">
        <v>53128</v>
      </c>
      <c r="D52" s="17" t="s">
        <v>53133</v>
      </c>
    </row>
    <row r="53" spans="1:4" x14ac:dyDescent="0.35">
      <c r="A53" s="20" t="s">
        <v>53117</v>
      </c>
      <c r="B53" s="19" t="s">
        <v>53121</v>
      </c>
      <c r="C53" s="15"/>
    </row>
    <row r="54" spans="1:4" x14ac:dyDescent="0.35">
      <c r="A54" s="15" t="s">
        <v>53117</v>
      </c>
      <c r="B54" s="16" t="s">
        <v>53134</v>
      </c>
      <c r="C54" s="15"/>
    </row>
    <row r="55" spans="1:4" x14ac:dyDescent="0.35">
      <c r="A55" s="15" t="s">
        <v>53117</v>
      </c>
      <c r="B55" s="17" t="s">
        <v>53135</v>
      </c>
      <c r="C55" s="15"/>
    </row>
    <row r="56" spans="1:4" x14ac:dyDescent="0.35">
      <c r="A56" s="18">
        <v>3211006</v>
      </c>
      <c r="B56" s="19" t="s">
        <v>52578</v>
      </c>
      <c r="C56" s="16" t="s">
        <v>53134</v>
      </c>
      <c r="D56" s="17" t="s">
        <v>53135</v>
      </c>
    </row>
    <row r="57" spans="1:4" x14ac:dyDescent="0.35">
      <c r="A57" s="18">
        <v>3211003</v>
      </c>
      <c r="B57" s="19" t="s">
        <v>52572</v>
      </c>
      <c r="C57" s="16" t="s">
        <v>53134</v>
      </c>
      <c r="D57" s="17" t="s">
        <v>53135</v>
      </c>
    </row>
    <row r="58" spans="1:4" x14ac:dyDescent="0.35">
      <c r="A58" s="18">
        <v>3211010</v>
      </c>
      <c r="B58" s="19" t="s">
        <v>52582</v>
      </c>
      <c r="C58" s="16" t="s">
        <v>53134</v>
      </c>
      <c r="D58" s="17" t="s">
        <v>53135</v>
      </c>
    </row>
    <row r="59" spans="1:4" x14ac:dyDescent="0.35">
      <c r="A59" s="20" t="s">
        <v>53117</v>
      </c>
      <c r="B59" s="19" t="s">
        <v>53121</v>
      </c>
      <c r="C59" s="15"/>
    </row>
    <row r="60" spans="1:4" x14ac:dyDescent="0.35">
      <c r="A60" s="15" t="s">
        <v>53117</v>
      </c>
      <c r="B60" s="17" t="s">
        <v>53136</v>
      </c>
      <c r="C60" s="15"/>
    </row>
    <row r="61" spans="1:4" x14ac:dyDescent="0.35">
      <c r="A61" s="20" t="s">
        <v>53117</v>
      </c>
      <c r="B61" s="19" t="s">
        <v>53121</v>
      </c>
      <c r="C61" s="15"/>
    </row>
    <row r="62" spans="1:4" x14ac:dyDescent="0.35">
      <c r="A62" s="15" t="s">
        <v>53117</v>
      </c>
      <c r="B62" s="17" t="s">
        <v>53137</v>
      </c>
      <c r="C62" s="15"/>
    </row>
    <row r="63" spans="1:4" x14ac:dyDescent="0.35">
      <c r="A63" s="18">
        <v>3211008</v>
      </c>
      <c r="B63" s="19" t="s">
        <v>52580</v>
      </c>
      <c r="C63" s="16" t="s">
        <v>53134</v>
      </c>
      <c r="D63" s="17" t="s">
        <v>53137</v>
      </c>
    </row>
    <row r="64" spans="1:4" x14ac:dyDescent="0.35">
      <c r="A64" s="18">
        <v>3211011</v>
      </c>
      <c r="B64" s="19" t="s">
        <v>52584</v>
      </c>
      <c r="C64" s="16" t="s">
        <v>53134</v>
      </c>
      <c r="D64" s="17" t="s">
        <v>53137</v>
      </c>
    </row>
    <row r="65" spans="1:4" x14ac:dyDescent="0.35">
      <c r="A65" s="20" t="s">
        <v>53117</v>
      </c>
      <c r="B65" s="19" t="s">
        <v>53121</v>
      </c>
      <c r="C65" s="15"/>
    </row>
    <row r="66" spans="1:4" x14ac:dyDescent="0.35">
      <c r="A66" s="15" t="s">
        <v>53117</v>
      </c>
      <c r="B66" s="15" t="s">
        <v>53138</v>
      </c>
      <c r="C66" s="15"/>
    </row>
    <row r="67" spans="1:4" x14ac:dyDescent="0.35">
      <c r="A67" s="15" t="s">
        <v>53117</v>
      </c>
      <c r="B67" s="16" t="s">
        <v>53139</v>
      </c>
      <c r="C67" s="15"/>
    </row>
    <row r="68" spans="1:4" x14ac:dyDescent="0.35">
      <c r="A68" s="18">
        <v>3211007</v>
      </c>
      <c r="B68" s="23" t="s">
        <v>53140</v>
      </c>
      <c r="C68" s="15" t="s">
        <v>53138</v>
      </c>
      <c r="D68" s="16" t="s">
        <v>53139</v>
      </c>
    </row>
    <row r="69" spans="1:4" x14ac:dyDescent="0.35">
      <c r="A69" s="18">
        <v>3211023</v>
      </c>
      <c r="B69" s="23" t="s">
        <v>52616</v>
      </c>
      <c r="C69" s="15" t="s">
        <v>53138</v>
      </c>
      <c r="D69" s="16" t="s">
        <v>53139</v>
      </c>
    </row>
    <row r="70" spans="1:4" x14ac:dyDescent="0.35">
      <c r="A70" s="18">
        <v>3211021</v>
      </c>
      <c r="B70" s="23" t="s">
        <v>52618</v>
      </c>
      <c r="C70" s="15" t="s">
        <v>53138</v>
      </c>
      <c r="D70" s="16" t="s">
        <v>53139</v>
      </c>
    </row>
    <row r="71" spans="1:4" x14ac:dyDescent="0.35">
      <c r="A71" s="18">
        <v>3211020</v>
      </c>
      <c r="B71" s="23" t="s">
        <v>53141</v>
      </c>
      <c r="C71" s="15" t="s">
        <v>53138</v>
      </c>
      <c r="D71" s="16" t="s">
        <v>53139</v>
      </c>
    </row>
    <row r="72" spans="1:4" x14ac:dyDescent="0.35">
      <c r="A72" s="18">
        <v>3211024</v>
      </c>
      <c r="B72" s="23" t="s">
        <v>52620</v>
      </c>
      <c r="C72" s="15" t="s">
        <v>53138</v>
      </c>
      <c r="D72" s="16" t="s">
        <v>53139</v>
      </c>
    </row>
    <row r="73" spans="1:4" x14ac:dyDescent="0.35">
      <c r="A73" s="20" t="s">
        <v>53117</v>
      </c>
      <c r="B73" s="23" t="s">
        <v>53121</v>
      </c>
      <c r="C73" s="15"/>
    </row>
    <row r="74" spans="1:4" x14ac:dyDescent="0.35">
      <c r="A74" s="15" t="s">
        <v>53117</v>
      </c>
      <c r="B74" s="16" t="s">
        <v>53142</v>
      </c>
      <c r="C74" s="15"/>
    </row>
    <row r="75" spans="1:4" x14ac:dyDescent="0.35">
      <c r="A75" s="20" t="s">
        <v>53117</v>
      </c>
      <c r="B75" s="23" t="s">
        <v>53121</v>
      </c>
      <c r="C75" s="15"/>
    </row>
    <row r="76" spans="1:4" x14ac:dyDescent="0.35">
      <c r="A76" s="15" t="s">
        <v>53117</v>
      </c>
      <c r="B76" s="16" t="s">
        <v>53143</v>
      </c>
      <c r="C76" s="15"/>
    </row>
    <row r="77" spans="1:4" x14ac:dyDescent="0.35">
      <c r="A77" s="20" t="s">
        <v>53117</v>
      </c>
      <c r="B77" s="23" t="s">
        <v>53121</v>
      </c>
      <c r="C77" s="15"/>
    </row>
    <row r="78" spans="1:4" x14ac:dyDescent="0.35">
      <c r="A78" s="24" t="s">
        <v>53117</v>
      </c>
      <c r="B78" s="24" t="s">
        <v>53144</v>
      </c>
    </row>
    <row r="79" spans="1:4" x14ac:dyDescent="0.35">
      <c r="A79" s="25" t="s">
        <v>53117</v>
      </c>
      <c r="B79" s="25" t="s">
        <v>53145</v>
      </c>
    </row>
    <row r="80" spans="1:4" x14ac:dyDescent="0.35">
      <c r="A80" s="25" t="s">
        <v>53117</v>
      </c>
      <c r="B80" s="26" t="s">
        <v>53121</v>
      </c>
    </row>
    <row r="81" spans="1:4" x14ac:dyDescent="0.35">
      <c r="A81" s="15" t="s">
        <v>53117</v>
      </c>
      <c r="B81" s="15" t="s">
        <v>53146</v>
      </c>
      <c r="C81" s="15"/>
    </row>
    <row r="82" spans="1:4" x14ac:dyDescent="0.35">
      <c r="A82" s="15" t="s">
        <v>53117</v>
      </c>
      <c r="B82" s="16" t="s">
        <v>53147</v>
      </c>
      <c r="C82" s="15"/>
    </row>
    <row r="83" spans="1:4" x14ac:dyDescent="0.35">
      <c r="A83" s="18">
        <v>3313200</v>
      </c>
      <c r="B83" s="23" t="s">
        <v>53148</v>
      </c>
      <c r="C83" s="15" t="s">
        <v>53146</v>
      </c>
      <c r="D83" s="16" t="s">
        <v>53147</v>
      </c>
    </row>
    <row r="84" spans="1:4" x14ac:dyDescent="0.35">
      <c r="A84" s="18">
        <v>3313370</v>
      </c>
      <c r="B84" s="23" t="s">
        <v>53149</v>
      </c>
      <c r="C84" s="15" t="s">
        <v>53146</v>
      </c>
      <c r="D84" s="16" t="s">
        <v>53150</v>
      </c>
    </row>
    <row r="85" spans="1:4" x14ac:dyDescent="0.35">
      <c r="A85" s="18">
        <v>3313110</v>
      </c>
      <c r="B85" s="23" t="s">
        <v>53151</v>
      </c>
      <c r="C85" s="15" t="s">
        <v>53146</v>
      </c>
      <c r="D85" s="16" t="s">
        <v>53147</v>
      </c>
    </row>
    <row r="86" spans="1:4" x14ac:dyDescent="0.35">
      <c r="A86" s="18">
        <v>3313121</v>
      </c>
      <c r="B86" s="23" t="s">
        <v>53152</v>
      </c>
      <c r="C86" s="15" t="s">
        <v>53146</v>
      </c>
      <c r="D86" s="16" t="s">
        <v>53150</v>
      </c>
    </row>
    <row r="87" spans="1:4" x14ac:dyDescent="0.35">
      <c r="A87" s="18">
        <v>3311170</v>
      </c>
      <c r="B87" s="23" t="s">
        <v>53153</v>
      </c>
      <c r="C87" s="15" t="s">
        <v>53146</v>
      </c>
      <c r="D87" s="16" t="s">
        <v>53150</v>
      </c>
    </row>
    <row r="88" spans="1:4" x14ac:dyDescent="0.35">
      <c r="A88" s="18">
        <v>3311180</v>
      </c>
      <c r="B88" s="23" t="s">
        <v>53154</v>
      </c>
      <c r="C88" s="15" t="s">
        <v>53146</v>
      </c>
      <c r="D88" s="16" t="s">
        <v>53150</v>
      </c>
    </row>
    <row r="89" spans="1:4" x14ac:dyDescent="0.35">
      <c r="A89" s="18">
        <v>3311110</v>
      </c>
      <c r="B89" s="23" t="s">
        <v>53155</v>
      </c>
      <c r="C89" s="15" t="s">
        <v>53146</v>
      </c>
      <c r="D89" s="16" t="s">
        <v>53147</v>
      </c>
    </row>
    <row r="90" spans="1:4" x14ac:dyDescent="0.35">
      <c r="A90" s="18">
        <v>3311120</v>
      </c>
      <c r="B90" s="23" t="s">
        <v>53156</v>
      </c>
      <c r="C90" s="15" t="s">
        <v>53146</v>
      </c>
      <c r="D90" s="16" t="s">
        <v>53150</v>
      </c>
    </row>
    <row r="91" spans="1:4" x14ac:dyDescent="0.35">
      <c r="A91" s="18">
        <v>3311130</v>
      </c>
      <c r="B91" s="23" t="s">
        <v>53157</v>
      </c>
      <c r="C91" s="15" t="s">
        <v>53146</v>
      </c>
      <c r="D91" s="16" t="s">
        <v>53150</v>
      </c>
    </row>
    <row r="92" spans="1:4" x14ac:dyDescent="0.35">
      <c r="A92" s="18">
        <v>3311260</v>
      </c>
      <c r="B92" s="23" t="s">
        <v>53158</v>
      </c>
      <c r="C92" s="15" t="s">
        <v>53146</v>
      </c>
      <c r="D92" s="16" t="s">
        <v>53147</v>
      </c>
    </row>
    <row r="93" spans="1:4" x14ac:dyDescent="0.35">
      <c r="A93" s="18">
        <v>3311270</v>
      </c>
      <c r="B93" s="23" t="s">
        <v>53159</v>
      </c>
      <c r="C93" s="15" t="s">
        <v>53146</v>
      </c>
      <c r="D93" s="16" t="s">
        <v>53147</v>
      </c>
    </row>
    <row r="94" spans="1:4" x14ac:dyDescent="0.35">
      <c r="A94" s="18">
        <v>3311200</v>
      </c>
      <c r="B94" s="23" t="s">
        <v>53160</v>
      </c>
      <c r="C94" s="15" t="s">
        <v>53146</v>
      </c>
      <c r="D94" s="16" t="s">
        <v>53150</v>
      </c>
    </row>
    <row r="95" spans="1:4" x14ac:dyDescent="0.35">
      <c r="A95" s="18">
        <v>3311001</v>
      </c>
      <c r="B95" s="23" t="s">
        <v>52622</v>
      </c>
      <c r="C95" s="15" t="s">
        <v>53146</v>
      </c>
      <c r="D95" s="16" t="s">
        <v>53147</v>
      </c>
    </row>
    <row r="96" spans="1:4" x14ac:dyDescent="0.35">
      <c r="A96" s="18">
        <v>3311230</v>
      </c>
      <c r="B96" s="23" t="s">
        <v>53161</v>
      </c>
      <c r="C96" s="15" t="s">
        <v>53146</v>
      </c>
      <c r="D96" s="16" t="s">
        <v>53150</v>
      </c>
    </row>
    <row r="97" spans="1:4" x14ac:dyDescent="0.35">
      <c r="A97" s="18">
        <v>3311003</v>
      </c>
      <c r="B97" s="23" t="s">
        <v>52624</v>
      </c>
      <c r="C97" s="15" t="s">
        <v>53146</v>
      </c>
      <c r="D97" s="16" t="s">
        <v>53147</v>
      </c>
    </row>
    <row r="98" spans="1:4" x14ac:dyDescent="0.35">
      <c r="A98" s="18">
        <v>3311002</v>
      </c>
      <c r="B98" s="23" t="s">
        <v>52668</v>
      </c>
      <c r="C98" s="15" t="s">
        <v>53146</v>
      </c>
      <c r="D98" s="16" t="s">
        <v>53147</v>
      </c>
    </row>
    <row r="99" spans="1:4" x14ac:dyDescent="0.35">
      <c r="A99" s="18">
        <v>3311220</v>
      </c>
      <c r="B99" s="23" t="s">
        <v>53162</v>
      </c>
      <c r="C99" s="15" t="s">
        <v>53146</v>
      </c>
      <c r="D99" s="16" t="s">
        <v>53150</v>
      </c>
    </row>
    <row r="100" spans="1:4" x14ac:dyDescent="0.35">
      <c r="A100" s="18">
        <v>3311210</v>
      </c>
      <c r="B100" s="23" t="s">
        <v>53163</v>
      </c>
      <c r="C100" s="15" t="s">
        <v>53146</v>
      </c>
      <c r="D100" s="16" t="s">
        <v>53147</v>
      </c>
    </row>
    <row r="101" spans="1:4" x14ac:dyDescent="0.35">
      <c r="A101" s="18">
        <v>3311070</v>
      </c>
      <c r="B101" s="23" t="s">
        <v>53164</v>
      </c>
      <c r="C101" s="15" t="s">
        <v>53146</v>
      </c>
      <c r="D101" s="16" t="s">
        <v>53147</v>
      </c>
    </row>
    <row r="102" spans="1:4" x14ac:dyDescent="0.35">
      <c r="A102" s="18">
        <v>3311080</v>
      </c>
      <c r="B102" s="23" t="s">
        <v>53165</v>
      </c>
      <c r="C102" s="15" t="s">
        <v>53146</v>
      </c>
      <c r="D102" s="16" t="s">
        <v>53147</v>
      </c>
    </row>
    <row r="103" spans="1:4" x14ac:dyDescent="0.35">
      <c r="A103" s="18">
        <v>3311090</v>
      </c>
      <c r="B103" s="23" t="s">
        <v>53166</v>
      </c>
      <c r="C103" s="15" t="s">
        <v>53146</v>
      </c>
      <c r="D103" s="16" t="s">
        <v>53150</v>
      </c>
    </row>
    <row r="104" spans="1:4" x14ac:dyDescent="0.35">
      <c r="A104" s="18">
        <v>3311100</v>
      </c>
      <c r="B104" s="23" t="s">
        <v>53167</v>
      </c>
      <c r="C104" s="15" t="s">
        <v>53146</v>
      </c>
      <c r="D104" s="16" t="s">
        <v>53147</v>
      </c>
    </row>
    <row r="105" spans="1:4" x14ac:dyDescent="0.35">
      <c r="A105" s="18">
        <v>3311020</v>
      </c>
      <c r="B105" s="23" t="s">
        <v>53168</v>
      </c>
      <c r="C105" s="15" t="s">
        <v>53146</v>
      </c>
      <c r="D105" s="16" t="s">
        <v>53147</v>
      </c>
    </row>
    <row r="106" spans="1:4" x14ac:dyDescent="0.35">
      <c r="A106" s="18">
        <v>3311030</v>
      </c>
      <c r="B106" s="23" t="s">
        <v>53169</v>
      </c>
      <c r="C106" s="15" t="s">
        <v>53146</v>
      </c>
      <c r="D106" s="16" t="s">
        <v>53147</v>
      </c>
    </row>
    <row r="107" spans="1:4" x14ac:dyDescent="0.35">
      <c r="A107" s="18">
        <v>3311040</v>
      </c>
      <c r="B107" s="23" t="s">
        <v>53170</v>
      </c>
      <c r="C107" s="15" t="s">
        <v>53146</v>
      </c>
      <c r="D107" s="16" t="s">
        <v>53147</v>
      </c>
    </row>
    <row r="108" spans="1:4" x14ac:dyDescent="0.35">
      <c r="A108" s="18">
        <v>3311131</v>
      </c>
      <c r="B108" s="23" t="s">
        <v>53171</v>
      </c>
      <c r="C108" s="15" t="s">
        <v>53146</v>
      </c>
      <c r="D108" s="16" t="s">
        <v>53150</v>
      </c>
    </row>
    <row r="109" spans="1:4" x14ac:dyDescent="0.35">
      <c r="A109" s="18">
        <v>3311060</v>
      </c>
      <c r="B109" s="23" t="s">
        <v>53172</v>
      </c>
      <c r="C109" s="15" t="s">
        <v>53146</v>
      </c>
      <c r="D109" s="16" t="s">
        <v>53147</v>
      </c>
    </row>
    <row r="110" spans="1:4" x14ac:dyDescent="0.35">
      <c r="A110" s="20" t="s">
        <v>53117</v>
      </c>
      <c r="B110" s="23" t="s">
        <v>53121</v>
      </c>
      <c r="C110" s="15"/>
    </row>
    <row r="111" spans="1:4" x14ac:dyDescent="0.35">
      <c r="A111" s="15" t="s">
        <v>53117</v>
      </c>
      <c r="B111" s="16" t="s">
        <v>53173</v>
      </c>
      <c r="C111" s="15"/>
    </row>
    <row r="112" spans="1:4" x14ac:dyDescent="0.35">
      <c r="A112" s="18">
        <v>3311160</v>
      </c>
      <c r="B112" s="23" t="s">
        <v>53174</v>
      </c>
      <c r="C112" s="15" t="s">
        <v>53146</v>
      </c>
      <c r="D112" s="16" t="s">
        <v>53173</v>
      </c>
    </row>
    <row r="113" spans="1:4" x14ac:dyDescent="0.35">
      <c r="A113" s="18">
        <v>3311162</v>
      </c>
      <c r="B113" s="23" t="s">
        <v>53175</v>
      </c>
      <c r="C113" s="15" t="s">
        <v>53146</v>
      </c>
      <c r="D113" s="16" t="s">
        <v>53173</v>
      </c>
    </row>
    <row r="114" spans="1:4" x14ac:dyDescent="0.35">
      <c r="A114" s="20" t="s">
        <v>53117</v>
      </c>
      <c r="B114" s="23" t="s">
        <v>53121</v>
      </c>
      <c r="C114" s="15"/>
    </row>
    <row r="115" spans="1:4" x14ac:dyDescent="0.35">
      <c r="A115" s="15" t="s">
        <v>53117</v>
      </c>
      <c r="B115" s="16" t="s">
        <v>53176</v>
      </c>
      <c r="C115" s="15"/>
    </row>
    <row r="116" spans="1:4" x14ac:dyDescent="0.35">
      <c r="A116" s="18">
        <v>3313390</v>
      </c>
      <c r="B116" s="23" t="s">
        <v>53177</v>
      </c>
      <c r="C116" s="15" t="s">
        <v>53146</v>
      </c>
      <c r="D116" s="16" t="s">
        <v>53176</v>
      </c>
    </row>
    <row r="117" spans="1:4" x14ac:dyDescent="0.35">
      <c r="A117" s="18">
        <v>3311240</v>
      </c>
      <c r="B117" s="23" t="s">
        <v>53178</v>
      </c>
      <c r="C117" s="15" t="s">
        <v>53146</v>
      </c>
      <c r="D117" s="16" t="s">
        <v>53176</v>
      </c>
    </row>
    <row r="118" spans="1:4" x14ac:dyDescent="0.35">
      <c r="A118" s="18">
        <v>3311225</v>
      </c>
      <c r="B118" s="23" t="s">
        <v>53179</v>
      </c>
      <c r="C118" s="15" t="s">
        <v>53146</v>
      </c>
      <c r="D118" s="16" t="s">
        <v>53176</v>
      </c>
    </row>
    <row r="119" spans="1:4" x14ac:dyDescent="0.35">
      <c r="A119" s="20" t="s">
        <v>53117</v>
      </c>
      <c r="B119" s="23" t="s">
        <v>53121</v>
      </c>
      <c r="C119" s="15"/>
    </row>
    <row r="120" spans="1:4" x14ac:dyDescent="0.35">
      <c r="A120" s="15" t="s">
        <v>53117</v>
      </c>
      <c r="B120" s="16" t="s">
        <v>53180</v>
      </c>
      <c r="C120" s="15"/>
    </row>
    <row r="121" spans="1:4" x14ac:dyDescent="0.35">
      <c r="A121" s="18">
        <v>3313280</v>
      </c>
      <c r="B121" s="23" t="s">
        <v>53181</v>
      </c>
      <c r="C121" s="15" t="s">
        <v>53146</v>
      </c>
      <c r="D121" s="16" t="s">
        <v>53180</v>
      </c>
    </row>
    <row r="122" spans="1:4" x14ac:dyDescent="0.35">
      <c r="A122" s="18">
        <v>3313300</v>
      </c>
      <c r="B122" s="23" t="s">
        <v>53182</v>
      </c>
      <c r="C122" s="15" t="s">
        <v>53146</v>
      </c>
      <c r="D122" s="16" t="s">
        <v>53180</v>
      </c>
    </row>
    <row r="123" spans="1:4" x14ac:dyDescent="0.35">
      <c r="A123" s="18">
        <v>3313310</v>
      </c>
      <c r="B123" s="23" t="s">
        <v>53183</v>
      </c>
      <c r="C123" s="15" t="s">
        <v>53146</v>
      </c>
      <c r="D123" s="16" t="s">
        <v>53180</v>
      </c>
    </row>
    <row r="124" spans="1:4" x14ac:dyDescent="0.35">
      <c r="A124" s="18">
        <v>3313330</v>
      </c>
      <c r="B124" s="23" t="s">
        <v>53184</v>
      </c>
      <c r="C124" s="15" t="s">
        <v>53146</v>
      </c>
      <c r="D124" s="16" t="s">
        <v>53180</v>
      </c>
    </row>
    <row r="125" spans="1:4" x14ac:dyDescent="0.35">
      <c r="A125" s="18">
        <v>3313140</v>
      </c>
      <c r="B125" s="23" t="s">
        <v>53185</v>
      </c>
      <c r="C125" s="15" t="s">
        <v>53146</v>
      </c>
      <c r="D125" s="16" t="s">
        <v>53180</v>
      </c>
    </row>
    <row r="126" spans="1:4" x14ac:dyDescent="0.35">
      <c r="A126" s="18">
        <v>3313150</v>
      </c>
      <c r="B126" s="23" t="s">
        <v>53186</v>
      </c>
      <c r="C126" s="15" t="s">
        <v>53146</v>
      </c>
      <c r="D126" s="16" t="s">
        <v>53180</v>
      </c>
    </row>
    <row r="127" spans="1:4" x14ac:dyDescent="0.35">
      <c r="A127" s="18">
        <v>3313010</v>
      </c>
      <c r="B127" s="23" t="s">
        <v>53187</v>
      </c>
      <c r="C127" s="15" t="s">
        <v>53146</v>
      </c>
      <c r="D127" s="16" t="s">
        <v>53180</v>
      </c>
    </row>
    <row r="128" spans="1:4" x14ac:dyDescent="0.35">
      <c r="A128" s="18">
        <v>3313320</v>
      </c>
      <c r="B128" s="23" t="s">
        <v>53188</v>
      </c>
      <c r="C128" s="15" t="s">
        <v>53146</v>
      </c>
      <c r="D128" s="16" t="s">
        <v>53180</v>
      </c>
    </row>
    <row r="129" spans="1:4" x14ac:dyDescent="0.35">
      <c r="A129" s="18">
        <v>3312010</v>
      </c>
      <c r="B129" s="23" t="s">
        <v>53189</v>
      </c>
      <c r="C129" s="15" t="s">
        <v>53146</v>
      </c>
      <c r="D129" s="16" t="s">
        <v>53180</v>
      </c>
    </row>
    <row r="130" spans="1:4" x14ac:dyDescent="0.35">
      <c r="A130" s="20" t="s">
        <v>53117</v>
      </c>
      <c r="B130" s="23" t="s">
        <v>53121</v>
      </c>
      <c r="C130" s="15"/>
    </row>
    <row r="131" spans="1:4" x14ac:dyDescent="0.35">
      <c r="A131" s="15" t="s">
        <v>53117</v>
      </c>
      <c r="B131" s="16" t="s">
        <v>53190</v>
      </c>
      <c r="C131" s="15"/>
    </row>
    <row r="132" spans="1:4" x14ac:dyDescent="0.35">
      <c r="A132" s="18">
        <v>3313020</v>
      </c>
      <c r="B132" s="23" t="s">
        <v>53191</v>
      </c>
      <c r="C132" s="15" t="s">
        <v>53146</v>
      </c>
      <c r="D132" s="16" t="s">
        <v>53190</v>
      </c>
    </row>
    <row r="133" spans="1:4" x14ac:dyDescent="0.35">
      <c r="A133" s="18">
        <v>3313220</v>
      </c>
      <c r="B133" s="23" t="s">
        <v>53192</v>
      </c>
      <c r="C133" s="15" t="s">
        <v>53146</v>
      </c>
      <c r="D133" s="16" t="s">
        <v>53190</v>
      </c>
    </row>
    <row r="134" spans="1:4" x14ac:dyDescent="0.35">
      <c r="A134" s="18">
        <v>3313030</v>
      </c>
      <c r="B134" s="23" t="s">
        <v>53193</v>
      </c>
      <c r="C134" s="15" t="s">
        <v>53146</v>
      </c>
      <c r="D134" s="16" t="s">
        <v>53190</v>
      </c>
    </row>
    <row r="135" spans="1:4" x14ac:dyDescent="0.35">
      <c r="A135" s="18">
        <v>3313290</v>
      </c>
      <c r="B135" s="23" t="s">
        <v>52690</v>
      </c>
      <c r="C135" s="15" t="s">
        <v>53146</v>
      </c>
      <c r="D135" s="16" t="s">
        <v>53190</v>
      </c>
    </row>
    <row r="136" spans="1:4" x14ac:dyDescent="0.35">
      <c r="A136" s="18">
        <v>3314030</v>
      </c>
      <c r="B136" s="23" t="s">
        <v>52672</v>
      </c>
      <c r="C136" s="15" t="s">
        <v>53146</v>
      </c>
      <c r="D136" s="16" t="s">
        <v>53190</v>
      </c>
    </row>
    <row r="137" spans="1:4" x14ac:dyDescent="0.35">
      <c r="A137" s="18">
        <v>3313050</v>
      </c>
      <c r="B137" s="23" t="s">
        <v>53194</v>
      </c>
      <c r="C137" s="15" t="s">
        <v>53146</v>
      </c>
      <c r="D137" s="16" t="s">
        <v>53190</v>
      </c>
    </row>
    <row r="138" spans="1:4" x14ac:dyDescent="0.35">
      <c r="A138" s="18">
        <v>3313070</v>
      </c>
      <c r="B138" s="23" t="s">
        <v>53195</v>
      </c>
      <c r="C138" s="15" t="s">
        <v>53146</v>
      </c>
      <c r="D138" s="16" t="s">
        <v>53190</v>
      </c>
    </row>
    <row r="139" spans="1:4" x14ac:dyDescent="0.35">
      <c r="A139" s="18">
        <v>3313350</v>
      </c>
      <c r="B139" s="23" t="s">
        <v>53196</v>
      </c>
      <c r="C139" s="15" t="s">
        <v>53146</v>
      </c>
      <c r="D139" s="16" t="s">
        <v>53190</v>
      </c>
    </row>
    <row r="140" spans="1:4" x14ac:dyDescent="0.35">
      <c r="A140" s="18">
        <v>3651010</v>
      </c>
      <c r="B140" s="23" t="s">
        <v>52566</v>
      </c>
      <c r="C140" s="15" t="s">
        <v>53146</v>
      </c>
      <c r="D140" s="16" t="s">
        <v>53190</v>
      </c>
    </row>
    <row r="141" spans="1:4" x14ac:dyDescent="0.35">
      <c r="A141" s="20" t="s">
        <v>53117</v>
      </c>
      <c r="B141" s="23" t="s">
        <v>53121</v>
      </c>
      <c r="C141" s="15"/>
    </row>
    <row r="142" spans="1:4" x14ac:dyDescent="0.35">
      <c r="A142" s="15" t="s">
        <v>53117</v>
      </c>
      <c r="B142" s="16" t="s">
        <v>53197</v>
      </c>
      <c r="C142" s="15"/>
    </row>
    <row r="143" spans="1:4" x14ac:dyDescent="0.35">
      <c r="A143" s="18">
        <v>3313160</v>
      </c>
      <c r="B143" s="23" t="s">
        <v>53198</v>
      </c>
      <c r="C143" s="15" t="s">
        <v>53146</v>
      </c>
      <c r="D143" s="16" t="s">
        <v>53197</v>
      </c>
    </row>
    <row r="144" spans="1:4" x14ac:dyDescent="0.35">
      <c r="A144" s="18">
        <v>3313161</v>
      </c>
      <c r="B144" s="23" t="s">
        <v>53199</v>
      </c>
      <c r="C144" s="15" t="s">
        <v>53146</v>
      </c>
      <c r="D144" s="16" t="s">
        <v>53197</v>
      </c>
    </row>
    <row r="145" spans="1:4" x14ac:dyDescent="0.35">
      <c r="A145" s="20" t="s">
        <v>53117</v>
      </c>
      <c r="B145" s="23" t="s">
        <v>53121</v>
      </c>
      <c r="C145" s="15"/>
    </row>
    <row r="146" spans="1:4" x14ac:dyDescent="0.35">
      <c r="A146" s="15" t="s">
        <v>53117</v>
      </c>
      <c r="B146" s="16" t="s">
        <v>53200</v>
      </c>
      <c r="C146" s="15"/>
    </row>
    <row r="147" spans="1:4" ht="13.5" customHeight="1" x14ac:dyDescent="0.35">
      <c r="A147" s="18">
        <v>3316050</v>
      </c>
      <c r="B147" s="23" t="s">
        <v>38572</v>
      </c>
      <c r="C147" s="15" t="s">
        <v>53146</v>
      </c>
      <c r="D147" s="16" t="s">
        <v>53200</v>
      </c>
    </row>
    <row r="148" spans="1:4" x14ac:dyDescent="0.35">
      <c r="A148" s="18">
        <v>3316080</v>
      </c>
      <c r="B148" s="23" t="s">
        <v>53201</v>
      </c>
      <c r="C148" s="15" t="s">
        <v>53146</v>
      </c>
      <c r="D148" s="16" t="s">
        <v>53200</v>
      </c>
    </row>
    <row r="149" spans="1:4" x14ac:dyDescent="0.35">
      <c r="A149" s="18">
        <v>3316100</v>
      </c>
      <c r="B149" s="23" t="s">
        <v>52666</v>
      </c>
      <c r="C149" s="15" t="s">
        <v>53146</v>
      </c>
      <c r="D149" s="16" t="s">
        <v>53200</v>
      </c>
    </row>
    <row r="150" spans="1:4" x14ac:dyDescent="0.35">
      <c r="A150" s="18">
        <v>3316110</v>
      </c>
      <c r="B150" s="23" t="s">
        <v>53202</v>
      </c>
      <c r="C150" s="15" t="s">
        <v>53146</v>
      </c>
      <c r="D150" s="16" t="s">
        <v>53200</v>
      </c>
    </row>
    <row r="151" spans="1:4" x14ac:dyDescent="0.35">
      <c r="A151" s="18">
        <v>3316142</v>
      </c>
      <c r="B151" s="23" t="s">
        <v>53203</v>
      </c>
      <c r="C151" s="15" t="s">
        <v>53146</v>
      </c>
      <c r="D151" s="16" t="s">
        <v>53200</v>
      </c>
    </row>
    <row r="152" spans="1:4" x14ac:dyDescent="0.35">
      <c r="A152" s="18">
        <v>3316040</v>
      </c>
      <c r="B152" s="23" t="s">
        <v>53204</v>
      </c>
      <c r="C152" s="15" t="s">
        <v>53146</v>
      </c>
      <c r="D152" s="16" t="s">
        <v>53200</v>
      </c>
    </row>
    <row r="153" spans="1:4" x14ac:dyDescent="0.35">
      <c r="A153" s="20" t="s">
        <v>53117</v>
      </c>
      <c r="B153" s="23" t="s">
        <v>53121</v>
      </c>
      <c r="C153" s="15"/>
    </row>
    <row r="154" spans="1:4" x14ac:dyDescent="0.35">
      <c r="A154" s="15" t="s">
        <v>53117</v>
      </c>
      <c r="B154" s="16" t="s">
        <v>53205</v>
      </c>
      <c r="C154" s="15"/>
    </row>
    <row r="155" spans="1:4" x14ac:dyDescent="0.35">
      <c r="A155" s="18">
        <v>3316130</v>
      </c>
      <c r="B155" s="23" t="s">
        <v>53206</v>
      </c>
      <c r="C155" s="15" t="s">
        <v>53146</v>
      </c>
      <c r="D155" s="16" t="s">
        <v>53205</v>
      </c>
    </row>
    <row r="156" spans="1:4" x14ac:dyDescent="0.35">
      <c r="A156" s="18">
        <v>3313060</v>
      </c>
      <c r="B156" s="23" t="s">
        <v>53207</v>
      </c>
      <c r="C156" s="15" t="s">
        <v>53146</v>
      </c>
      <c r="D156" s="16" t="s">
        <v>53205</v>
      </c>
    </row>
    <row r="157" spans="1:4" x14ac:dyDescent="0.35">
      <c r="A157" s="18">
        <v>3316070</v>
      </c>
      <c r="B157" s="23" t="s">
        <v>53208</v>
      </c>
      <c r="C157" s="15" t="s">
        <v>53146</v>
      </c>
      <c r="D157" s="16" t="s">
        <v>53205</v>
      </c>
    </row>
    <row r="158" spans="1:4" x14ac:dyDescent="0.35">
      <c r="A158" s="18">
        <v>3313260</v>
      </c>
      <c r="B158" s="23" t="s">
        <v>53209</v>
      </c>
      <c r="C158" s="15" t="s">
        <v>53146</v>
      </c>
      <c r="D158" s="16" t="s">
        <v>53205</v>
      </c>
    </row>
    <row r="159" spans="1:4" x14ac:dyDescent="0.35">
      <c r="A159" s="18">
        <v>3313470</v>
      </c>
      <c r="B159" s="23" t="s">
        <v>53210</v>
      </c>
      <c r="C159" s="15" t="s">
        <v>53146</v>
      </c>
      <c r="D159" s="16" t="s">
        <v>53205</v>
      </c>
    </row>
    <row r="160" spans="1:4" x14ac:dyDescent="0.35">
      <c r="A160" s="18">
        <v>3316030</v>
      </c>
      <c r="B160" s="23" t="s">
        <v>53211</v>
      </c>
      <c r="C160" s="15" t="s">
        <v>53146</v>
      </c>
      <c r="D160" s="16" t="s">
        <v>53205</v>
      </c>
    </row>
    <row r="161" spans="1:4" x14ac:dyDescent="0.35">
      <c r="A161" s="18">
        <v>3316020</v>
      </c>
      <c r="B161" s="23" t="s">
        <v>53212</v>
      </c>
      <c r="C161" s="15" t="s">
        <v>53146</v>
      </c>
      <c r="D161" s="16" t="s">
        <v>53205</v>
      </c>
    </row>
    <row r="162" spans="1:4" x14ac:dyDescent="0.35">
      <c r="A162" s="18">
        <v>3316145</v>
      </c>
      <c r="B162" s="23" t="s">
        <v>53213</v>
      </c>
      <c r="C162" s="15" t="s">
        <v>53146</v>
      </c>
      <c r="D162" s="16" t="s">
        <v>53205</v>
      </c>
    </row>
    <row r="163" spans="1:4" x14ac:dyDescent="0.35">
      <c r="A163" s="20" t="s">
        <v>53117</v>
      </c>
      <c r="B163" s="23" t="s">
        <v>53121</v>
      </c>
      <c r="C163" s="15"/>
    </row>
    <row r="164" spans="1:4" x14ac:dyDescent="0.35">
      <c r="A164" s="15" t="s">
        <v>53117</v>
      </c>
      <c r="B164" s="16" t="s">
        <v>53214</v>
      </c>
      <c r="C164" s="15"/>
    </row>
    <row r="165" spans="1:4" x14ac:dyDescent="0.35">
      <c r="A165" s="18">
        <v>3312040</v>
      </c>
      <c r="B165" s="23" t="s">
        <v>53215</v>
      </c>
      <c r="C165" s="15" t="s">
        <v>53146</v>
      </c>
      <c r="D165" s="16" t="s">
        <v>53214</v>
      </c>
    </row>
    <row r="166" spans="1:4" x14ac:dyDescent="0.35">
      <c r="A166" s="18">
        <v>3313270</v>
      </c>
      <c r="B166" s="23" t="s">
        <v>52694</v>
      </c>
      <c r="C166" s="15" t="s">
        <v>53146</v>
      </c>
      <c r="D166" s="16" t="s">
        <v>53214</v>
      </c>
    </row>
    <row r="167" spans="1:4" x14ac:dyDescent="0.35">
      <c r="A167" s="18">
        <v>3313380</v>
      </c>
      <c r="B167" s="23" t="s">
        <v>53216</v>
      </c>
      <c r="C167" s="15" t="s">
        <v>53146</v>
      </c>
      <c r="D167" s="16" t="s">
        <v>53214</v>
      </c>
    </row>
    <row r="168" spans="1:4" x14ac:dyDescent="0.35">
      <c r="A168" s="18">
        <v>3313382</v>
      </c>
      <c r="B168" s="23" t="s">
        <v>53217</v>
      </c>
      <c r="C168" s="15" t="s">
        <v>53146</v>
      </c>
      <c r="D168" s="16" t="s">
        <v>53214</v>
      </c>
    </row>
    <row r="169" spans="1:4" x14ac:dyDescent="0.35">
      <c r="A169" s="18">
        <v>3313100</v>
      </c>
      <c r="B169" s="23" t="s">
        <v>53218</v>
      </c>
      <c r="C169" s="15" t="s">
        <v>53146</v>
      </c>
      <c r="D169" s="16" t="s">
        <v>53214</v>
      </c>
    </row>
    <row r="170" spans="1:4" x14ac:dyDescent="0.35">
      <c r="A170" s="18">
        <v>3313230</v>
      </c>
      <c r="B170" s="23" t="s">
        <v>53219</v>
      </c>
      <c r="C170" s="15" t="s">
        <v>53146</v>
      </c>
      <c r="D170" s="16" t="s">
        <v>53214</v>
      </c>
    </row>
    <row r="171" spans="1:4" x14ac:dyDescent="0.35">
      <c r="A171" s="18">
        <v>3313231</v>
      </c>
      <c r="B171" s="23" t="s">
        <v>53220</v>
      </c>
      <c r="C171" s="15" t="s">
        <v>53146</v>
      </c>
      <c r="D171" s="16" t="s">
        <v>53214</v>
      </c>
    </row>
    <row r="172" spans="1:4" x14ac:dyDescent="0.35">
      <c r="A172" s="18">
        <v>3313240</v>
      </c>
      <c r="B172" s="23" t="s">
        <v>53221</v>
      </c>
      <c r="C172" s="15" t="s">
        <v>53146</v>
      </c>
      <c r="D172" s="16" t="s">
        <v>53214</v>
      </c>
    </row>
    <row r="173" spans="1:4" x14ac:dyDescent="0.35">
      <c r="A173" s="20" t="s">
        <v>53117</v>
      </c>
      <c r="B173" s="23" t="s">
        <v>53121</v>
      </c>
      <c r="C173" s="15"/>
    </row>
    <row r="174" spans="1:4" x14ac:dyDescent="0.35">
      <c r="A174" s="15" t="s">
        <v>53117</v>
      </c>
      <c r="B174" s="16" t="s">
        <v>53222</v>
      </c>
      <c r="C174" s="15"/>
    </row>
    <row r="175" spans="1:4" x14ac:dyDescent="0.35">
      <c r="A175" s="18">
        <v>3313400</v>
      </c>
      <c r="B175" s="23" t="s">
        <v>53223</v>
      </c>
      <c r="C175" s="15" t="s">
        <v>53146</v>
      </c>
      <c r="D175" s="16" t="s">
        <v>53222</v>
      </c>
    </row>
    <row r="176" spans="1:4" x14ac:dyDescent="0.35">
      <c r="A176" s="18">
        <v>3313420</v>
      </c>
      <c r="B176" s="23" t="s">
        <v>53224</v>
      </c>
      <c r="C176" s="15" t="s">
        <v>53146</v>
      </c>
      <c r="D176" s="16" t="s">
        <v>53222</v>
      </c>
    </row>
    <row r="177" spans="1:4" x14ac:dyDescent="0.35">
      <c r="A177" s="18">
        <v>3313430</v>
      </c>
      <c r="B177" s="23" t="s">
        <v>53225</v>
      </c>
      <c r="C177" s="15" t="s">
        <v>53146</v>
      </c>
      <c r="D177" s="16" t="s">
        <v>53222</v>
      </c>
    </row>
    <row r="178" spans="1:4" x14ac:dyDescent="0.35">
      <c r="A178" s="18">
        <v>3313120</v>
      </c>
      <c r="B178" s="23" t="s">
        <v>53226</v>
      </c>
      <c r="C178" s="15" t="s">
        <v>53146</v>
      </c>
      <c r="D178" s="16" t="s">
        <v>53222</v>
      </c>
    </row>
    <row r="179" spans="1:4" x14ac:dyDescent="0.35">
      <c r="A179" s="18">
        <v>3313410</v>
      </c>
      <c r="B179" s="23" t="s">
        <v>53227</v>
      </c>
      <c r="C179" s="15" t="s">
        <v>53146</v>
      </c>
      <c r="D179" s="16" t="s">
        <v>53222</v>
      </c>
    </row>
    <row r="180" spans="1:4" x14ac:dyDescent="0.35">
      <c r="A180" s="20" t="s">
        <v>53117</v>
      </c>
      <c r="B180" s="23" t="s">
        <v>53121</v>
      </c>
      <c r="C180" s="15"/>
    </row>
    <row r="181" spans="1:4" x14ac:dyDescent="0.35">
      <c r="A181" s="15" t="s">
        <v>53117</v>
      </c>
      <c r="B181" s="16" t="s">
        <v>53228</v>
      </c>
      <c r="C181" s="15"/>
    </row>
    <row r="182" spans="1:4" x14ac:dyDescent="0.35">
      <c r="A182" s="18">
        <v>3313032</v>
      </c>
      <c r="B182" s="23" t="s">
        <v>52680</v>
      </c>
      <c r="C182" s="15" t="s">
        <v>53146</v>
      </c>
      <c r="D182" s="16" t="s">
        <v>53228</v>
      </c>
    </row>
    <row r="183" spans="1:4" x14ac:dyDescent="0.35">
      <c r="A183" s="18">
        <v>3313031</v>
      </c>
      <c r="B183" s="23" t="s">
        <v>52678</v>
      </c>
      <c r="C183" s="15" t="s">
        <v>53146</v>
      </c>
      <c r="D183" s="16" t="s">
        <v>53228</v>
      </c>
    </row>
    <row r="184" spans="1:4" x14ac:dyDescent="0.35">
      <c r="A184" s="20" t="s">
        <v>53117</v>
      </c>
      <c r="B184" s="23" t="s">
        <v>53121</v>
      </c>
      <c r="C184" s="15"/>
    </row>
    <row r="185" spans="1:4" x14ac:dyDescent="0.35">
      <c r="A185" s="15" t="s">
        <v>53117</v>
      </c>
      <c r="B185" s="16" t="s">
        <v>53229</v>
      </c>
      <c r="C185" s="15"/>
    </row>
    <row r="186" spans="1:4" x14ac:dyDescent="0.35">
      <c r="A186" s="18">
        <v>3411422</v>
      </c>
      <c r="B186" s="23" t="s">
        <v>52682</v>
      </c>
      <c r="C186" s="15" t="s">
        <v>53146</v>
      </c>
      <c r="D186" s="16" t="s">
        <v>53228</v>
      </c>
    </row>
    <row r="187" spans="1:4" x14ac:dyDescent="0.35">
      <c r="A187" s="18">
        <v>3313493</v>
      </c>
      <c r="B187" s="23" t="s">
        <v>52610</v>
      </c>
      <c r="C187" s="15" t="s">
        <v>53146</v>
      </c>
      <c r="D187" s="16" t="s">
        <v>53228</v>
      </c>
    </row>
    <row r="188" spans="1:4" x14ac:dyDescent="0.35">
      <c r="A188" s="18">
        <v>3314010</v>
      </c>
      <c r="B188" s="23" t="s">
        <v>53230</v>
      </c>
      <c r="C188" s="15" t="s">
        <v>53146</v>
      </c>
      <c r="D188" s="16" t="s">
        <v>53228</v>
      </c>
    </row>
    <row r="189" spans="1:4" x14ac:dyDescent="0.35">
      <c r="A189" s="18">
        <v>3313492</v>
      </c>
      <c r="B189" s="23" t="s">
        <v>52636</v>
      </c>
      <c r="C189" s="15" t="s">
        <v>53146</v>
      </c>
      <c r="D189" s="16" t="s">
        <v>53228</v>
      </c>
    </row>
    <row r="190" spans="1:4" x14ac:dyDescent="0.35">
      <c r="A190" s="18">
        <v>3313491</v>
      </c>
      <c r="B190" s="23" t="s">
        <v>52608</v>
      </c>
      <c r="C190" s="15" t="s">
        <v>53146</v>
      </c>
      <c r="D190" s="16" t="s">
        <v>53228</v>
      </c>
    </row>
    <row r="191" spans="1:4" x14ac:dyDescent="0.35">
      <c r="A191" s="18">
        <v>3313490</v>
      </c>
      <c r="B191" s="23" t="s">
        <v>52634</v>
      </c>
      <c r="C191" s="15" t="s">
        <v>53146</v>
      </c>
      <c r="D191" s="16" t="s">
        <v>53228</v>
      </c>
    </row>
    <row r="192" spans="1:4" x14ac:dyDescent="0.35">
      <c r="A192" s="18">
        <v>3141010</v>
      </c>
      <c r="B192" s="23" t="s">
        <v>52658</v>
      </c>
      <c r="C192" s="15" t="s">
        <v>53146</v>
      </c>
      <c r="D192" s="16" t="s">
        <v>53228</v>
      </c>
    </row>
    <row r="193" spans="1:4" x14ac:dyDescent="0.35">
      <c r="A193" s="18">
        <v>3313450</v>
      </c>
      <c r="B193" s="23" t="s">
        <v>52664</v>
      </c>
      <c r="C193" s="15" t="s">
        <v>53146</v>
      </c>
      <c r="D193" s="16" t="s">
        <v>53228</v>
      </c>
    </row>
    <row r="194" spans="1:4" x14ac:dyDescent="0.35">
      <c r="A194" s="18">
        <v>3411423</v>
      </c>
      <c r="B194" s="23" t="s">
        <v>53231</v>
      </c>
      <c r="C194" s="15" t="s">
        <v>53146</v>
      </c>
      <c r="D194" s="16" t="s">
        <v>53228</v>
      </c>
    </row>
    <row r="195" spans="1:4" x14ac:dyDescent="0.35">
      <c r="A195" s="18">
        <v>3313460</v>
      </c>
      <c r="B195" s="23" t="s">
        <v>52670</v>
      </c>
      <c r="C195" s="15" t="s">
        <v>53146</v>
      </c>
      <c r="D195" s="16" t="s">
        <v>53228</v>
      </c>
    </row>
    <row r="196" spans="1:4" x14ac:dyDescent="0.35">
      <c r="A196" s="20" t="s">
        <v>53117</v>
      </c>
      <c r="B196" s="23" t="s">
        <v>53121</v>
      </c>
    </row>
    <row r="197" spans="1:4" x14ac:dyDescent="0.35">
      <c r="A197" s="24" t="s">
        <v>53117</v>
      </c>
      <c r="B197" s="24" t="s">
        <v>53232</v>
      </c>
    </row>
    <row r="198" spans="1:4" x14ac:dyDescent="0.35">
      <c r="A198" s="15" t="s">
        <v>53117</v>
      </c>
      <c r="B198" s="15" t="s">
        <v>53233</v>
      </c>
    </row>
    <row r="199" spans="1:4" x14ac:dyDescent="0.35">
      <c r="A199" s="15" t="s">
        <v>53117</v>
      </c>
      <c r="B199" s="16" t="s">
        <v>53234</v>
      </c>
    </row>
    <row r="200" spans="1:4" x14ac:dyDescent="0.35">
      <c r="A200" s="18">
        <v>3315040</v>
      </c>
      <c r="B200" s="23" t="s">
        <v>52632</v>
      </c>
      <c r="C200" s="15" t="s">
        <v>53233</v>
      </c>
      <c r="D200" s="16" t="s">
        <v>53234</v>
      </c>
    </row>
    <row r="201" spans="1:4" x14ac:dyDescent="0.35">
      <c r="A201" s="18">
        <v>3315010</v>
      </c>
      <c r="B201" s="23" t="s">
        <v>52630</v>
      </c>
      <c r="C201" s="15" t="s">
        <v>53233</v>
      </c>
      <c r="D201" s="16" t="s">
        <v>53234</v>
      </c>
    </row>
    <row r="202" spans="1:4" x14ac:dyDescent="0.35">
      <c r="A202" s="20" t="s">
        <v>53117</v>
      </c>
      <c r="B202" s="23" t="s">
        <v>53121</v>
      </c>
    </row>
    <row r="203" spans="1:4" x14ac:dyDescent="0.35">
      <c r="A203" s="15" t="s">
        <v>53117</v>
      </c>
      <c r="B203" s="16" t="s">
        <v>53235</v>
      </c>
    </row>
    <row r="204" spans="1:4" x14ac:dyDescent="0.35">
      <c r="A204" s="18">
        <v>3315050</v>
      </c>
      <c r="B204" s="23" t="s">
        <v>52628</v>
      </c>
      <c r="C204" s="15" t="s">
        <v>53233</v>
      </c>
      <c r="D204" s="16" t="s">
        <v>53235</v>
      </c>
    </row>
    <row r="205" spans="1:4" x14ac:dyDescent="0.35">
      <c r="A205" s="18">
        <v>3315020</v>
      </c>
      <c r="B205" s="23" t="s">
        <v>52626</v>
      </c>
      <c r="C205" s="15" t="s">
        <v>53233</v>
      </c>
      <c r="D205" s="16" t="s">
        <v>53235</v>
      </c>
    </row>
    <row r="206" spans="1:4" x14ac:dyDescent="0.35">
      <c r="A206" s="20" t="s">
        <v>53117</v>
      </c>
      <c r="B206" s="23" t="s">
        <v>53121</v>
      </c>
    </row>
    <row r="207" spans="1:4" x14ac:dyDescent="0.35">
      <c r="A207" s="15" t="s">
        <v>53117</v>
      </c>
      <c r="B207" s="15" t="s">
        <v>53236</v>
      </c>
    </row>
    <row r="208" spans="1:4" x14ac:dyDescent="0.35">
      <c r="A208" s="15" t="s">
        <v>53117</v>
      </c>
      <c r="B208" s="16" t="s">
        <v>53237</v>
      </c>
    </row>
    <row r="209" spans="1:4" x14ac:dyDescent="0.35">
      <c r="A209" s="18">
        <v>3411026</v>
      </c>
      <c r="B209" s="23" t="s">
        <v>52642</v>
      </c>
      <c r="C209" s="15" t="s">
        <v>53236</v>
      </c>
      <c r="D209" s="16" t="s">
        <v>53237</v>
      </c>
    </row>
    <row r="210" spans="1:4" x14ac:dyDescent="0.35">
      <c r="A210" s="18">
        <v>3411010</v>
      </c>
      <c r="B210" s="23" t="s">
        <v>52638</v>
      </c>
      <c r="C210" s="15" t="s">
        <v>53236</v>
      </c>
      <c r="D210" s="16" t="s">
        <v>53237</v>
      </c>
    </row>
    <row r="211" spans="1:4" x14ac:dyDescent="0.35">
      <c r="A211" s="20" t="s">
        <v>53117</v>
      </c>
      <c r="B211" s="23" t="s">
        <v>53121</v>
      </c>
    </row>
    <row r="212" spans="1:4" x14ac:dyDescent="0.35">
      <c r="A212" s="15" t="s">
        <v>53117</v>
      </c>
      <c r="B212" s="16" t="s">
        <v>53238</v>
      </c>
    </row>
    <row r="213" spans="1:4" x14ac:dyDescent="0.35">
      <c r="A213" s="20" t="s">
        <v>53117</v>
      </c>
      <c r="B213" s="23" t="s">
        <v>53121</v>
      </c>
    </row>
    <row r="214" spans="1:4" x14ac:dyDescent="0.35">
      <c r="A214" s="15" t="s">
        <v>53117</v>
      </c>
      <c r="B214" s="16" t="s">
        <v>53239</v>
      </c>
    </row>
    <row r="215" spans="1:4" x14ac:dyDescent="0.35">
      <c r="A215" s="18">
        <v>3411025</v>
      </c>
      <c r="B215" s="23" t="s">
        <v>52640</v>
      </c>
      <c r="C215" s="15" t="s">
        <v>53236</v>
      </c>
      <c r="D215" s="16" t="s">
        <v>53239</v>
      </c>
    </row>
    <row r="216" spans="1:4" x14ac:dyDescent="0.35">
      <c r="A216" s="20" t="s">
        <v>53117</v>
      </c>
      <c r="B216" s="23" t="s">
        <v>53121</v>
      </c>
    </row>
    <row r="217" spans="1:4" x14ac:dyDescent="0.35">
      <c r="A217" s="15" t="s">
        <v>53117</v>
      </c>
      <c r="B217" s="16" t="s">
        <v>53240</v>
      </c>
    </row>
    <row r="218" spans="1:4" x14ac:dyDescent="0.35">
      <c r="A218" s="18">
        <v>3411421</v>
      </c>
      <c r="B218" s="23" t="s">
        <v>52646</v>
      </c>
      <c r="C218" s="15" t="s">
        <v>53236</v>
      </c>
      <c r="D218" s="16" t="s">
        <v>53240</v>
      </c>
    </row>
    <row r="219" spans="1:4" x14ac:dyDescent="0.35">
      <c r="A219" s="20" t="s">
        <v>53117</v>
      </c>
      <c r="B219" s="23" t="s">
        <v>53121</v>
      </c>
    </row>
    <row r="220" spans="1:4" x14ac:dyDescent="0.35">
      <c r="A220" s="15" t="s">
        <v>53117</v>
      </c>
      <c r="B220" s="16" t="s">
        <v>53241</v>
      </c>
    </row>
    <row r="221" spans="1:4" x14ac:dyDescent="0.35">
      <c r="A221" s="20" t="s">
        <v>53117</v>
      </c>
      <c r="B221" s="23" t="s">
        <v>53121</v>
      </c>
    </row>
    <row r="222" spans="1:4" x14ac:dyDescent="0.35">
      <c r="A222" s="15" t="s">
        <v>53117</v>
      </c>
      <c r="B222" s="16" t="s">
        <v>53242</v>
      </c>
    </row>
    <row r="223" spans="1:4" x14ac:dyDescent="0.35">
      <c r="A223" s="20" t="s">
        <v>53117</v>
      </c>
      <c r="B223" s="23" t="s">
        <v>53121</v>
      </c>
    </row>
    <row r="224" spans="1:4" x14ac:dyDescent="0.35">
      <c r="A224" s="15" t="s">
        <v>53117</v>
      </c>
      <c r="B224" s="16" t="s">
        <v>53243</v>
      </c>
    </row>
    <row r="225" spans="1:4" x14ac:dyDescent="0.35">
      <c r="A225" s="18">
        <v>3432030</v>
      </c>
      <c r="B225" s="23" t="s">
        <v>53244</v>
      </c>
      <c r="C225" s="15" t="s">
        <v>53236</v>
      </c>
      <c r="D225" s="16" t="s">
        <v>53243</v>
      </c>
    </row>
    <row r="226" spans="1:4" x14ac:dyDescent="0.35">
      <c r="A226" s="20" t="s">
        <v>53117</v>
      </c>
      <c r="B226" s="23" t="s">
        <v>53121</v>
      </c>
    </row>
    <row r="227" spans="1:4" x14ac:dyDescent="0.35">
      <c r="A227" s="15" t="s">
        <v>53117</v>
      </c>
      <c r="B227" s="16" t="s">
        <v>53245</v>
      </c>
    </row>
    <row r="228" spans="1:4" x14ac:dyDescent="0.35">
      <c r="A228" s="18">
        <v>3411430</v>
      </c>
      <c r="B228" s="23" t="s">
        <v>52660</v>
      </c>
      <c r="C228" s="15" t="s">
        <v>53236</v>
      </c>
      <c r="D228" s="16" t="s">
        <v>53245</v>
      </c>
    </row>
    <row r="229" spans="1:4" x14ac:dyDescent="0.35">
      <c r="A229" s="18">
        <v>3411410</v>
      </c>
      <c r="B229" s="23" t="s">
        <v>52652</v>
      </c>
      <c r="C229" s="15" t="s">
        <v>53236</v>
      </c>
      <c r="D229" s="16" t="s">
        <v>53245</v>
      </c>
    </row>
    <row r="230" spans="1:4" x14ac:dyDescent="0.35">
      <c r="A230" s="18">
        <v>3411420</v>
      </c>
      <c r="B230" s="23" t="s">
        <v>52644</v>
      </c>
      <c r="C230" s="15" t="s">
        <v>53236</v>
      </c>
      <c r="D230" s="16" t="s">
        <v>53245</v>
      </c>
    </row>
    <row r="231" spans="1:4" x14ac:dyDescent="0.35">
      <c r="A231" s="18">
        <v>3411425</v>
      </c>
      <c r="B231" s="23" t="s">
        <v>52654</v>
      </c>
      <c r="C231" s="15" t="s">
        <v>53236</v>
      </c>
      <c r="D231" s="16" t="s">
        <v>53245</v>
      </c>
    </row>
    <row r="232" spans="1:4" x14ac:dyDescent="0.35">
      <c r="A232" s="18">
        <v>3421027</v>
      </c>
      <c r="B232" s="23" t="s">
        <v>53246</v>
      </c>
      <c r="C232" s="15" t="s">
        <v>53236</v>
      </c>
      <c r="D232" s="16" t="s">
        <v>53245</v>
      </c>
    </row>
    <row r="233" spans="1:4" x14ac:dyDescent="0.35">
      <c r="A233" s="18">
        <v>3411400</v>
      </c>
      <c r="B233" s="23" t="s">
        <v>52612</v>
      </c>
      <c r="C233" s="15" t="s">
        <v>53236</v>
      </c>
      <c r="D233" s="16" t="s">
        <v>53245</v>
      </c>
    </row>
    <row r="234" spans="1:4" x14ac:dyDescent="0.35">
      <c r="A234" s="18">
        <v>3411434</v>
      </c>
      <c r="B234" s="23" t="s">
        <v>52648</v>
      </c>
      <c r="C234" s="15" t="s">
        <v>53236</v>
      </c>
      <c r="D234" s="16" t="s">
        <v>53245</v>
      </c>
    </row>
    <row r="235" spans="1:4" x14ac:dyDescent="0.35">
      <c r="A235" s="18">
        <v>3411433</v>
      </c>
      <c r="B235" s="23" t="s">
        <v>52674</v>
      </c>
      <c r="C235" s="15" t="s">
        <v>53236</v>
      </c>
      <c r="D235" s="16" t="s">
        <v>53245</v>
      </c>
    </row>
    <row r="236" spans="1:4" x14ac:dyDescent="0.35">
      <c r="A236" s="20" t="s">
        <v>53117</v>
      </c>
      <c r="B236" s="23" t="s">
        <v>53121</v>
      </c>
    </row>
    <row r="237" spans="1:4" x14ac:dyDescent="0.35">
      <c r="A237" s="15" t="s">
        <v>53117</v>
      </c>
      <c r="B237" s="15" t="s">
        <v>53247</v>
      </c>
    </row>
    <row r="238" spans="1:4" x14ac:dyDescent="0.35">
      <c r="A238" s="15" t="s">
        <v>53117</v>
      </c>
      <c r="B238" s="16" t="s">
        <v>53248</v>
      </c>
    </row>
    <row r="239" spans="1:4" x14ac:dyDescent="0.35">
      <c r="A239" s="18">
        <v>3421998</v>
      </c>
      <c r="B239" s="23" t="s">
        <v>52600</v>
      </c>
      <c r="C239" s="15" t="s">
        <v>53247</v>
      </c>
      <c r="D239" s="16" t="s">
        <v>53248</v>
      </c>
    </row>
    <row r="240" spans="1:4" x14ac:dyDescent="0.35">
      <c r="A240" s="18">
        <v>3421999</v>
      </c>
      <c r="B240" s="23" t="s">
        <v>52598</v>
      </c>
      <c r="C240" s="15" t="s">
        <v>53247</v>
      </c>
      <c r="D240" s="16" t="s">
        <v>53248</v>
      </c>
    </row>
    <row r="241" spans="1:4" x14ac:dyDescent="0.35">
      <c r="A241" s="18">
        <v>3421025</v>
      </c>
      <c r="B241" s="23" t="s">
        <v>52676</v>
      </c>
      <c r="C241" s="15" t="s">
        <v>53247</v>
      </c>
      <c r="D241" s="16" t="s">
        <v>53248</v>
      </c>
    </row>
    <row r="242" spans="1:4" x14ac:dyDescent="0.35">
      <c r="A242" s="20" t="s">
        <v>53117</v>
      </c>
      <c r="B242" s="23" t="s">
        <v>53121</v>
      </c>
    </row>
    <row r="243" spans="1:4" x14ac:dyDescent="0.35">
      <c r="A243" s="15" t="s">
        <v>53117</v>
      </c>
      <c r="B243" s="16" t="s">
        <v>53249</v>
      </c>
    </row>
    <row r="244" spans="1:4" x14ac:dyDescent="0.35">
      <c r="A244" s="20" t="s">
        <v>53117</v>
      </c>
      <c r="B244" s="23" t="s">
        <v>53121</v>
      </c>
    </row>
    <row r="245" spans="1:4" x14ac:dyDescent="0.35">
      <c r="A245" s="15" t="s">
        <v>53117</v>
      </c>
      <c r="B245" s="16" t="s">
        <v>53250</v>
      </c>
    </row>
    <row r="246" spans="1:4" x14ac:dyDescent="0.35">
      <c r="A246" s="18">
        <v>3421035</v>
      </c>
      <c r="B246" s="23" t="s">
        <v>52662</v>
      </c>
      <c r="C246" s="15" t="s">
        <v>53247</v>
      </c>
      <c r="D246" s="16" t="s">
        <v>53250</v>
      </c>
    </row>
    <row r="247" spans="1:4" x14ac:dyDescent="0.35">
      <c r="A247" s="18">
        <v>3421026</v>
      </c>
      <c r="B247" s="23" t="s">
        <v>52606</v>
      </c>
      <c r="C247" s="15" t="s">
        <v>53247</v>
      </c>
      <c r="D247" s="16" t="s">
        <v>53250</v>
      </c>
    </row>
    <row r="248" spans="1:4" x14ac:dyDescent="0.35">
      <c r="A248" s="18">
        <v>3421010</v>
      </c>
      <c r="B248" s="23" t="s">
        <v>52614</v>
      </c>
      <c r="C248" s="15" t="s">
        <v>53247</v>
      </c>
      <c r="D248" s="16" t="s">
        <v>53250</v>
      </c>
    </row>
    <row r="249" spans="1:4" x14ac:dyDescent="0.35">
      <c r="A249" s="18">
        <v>3421020</v>
      </c>
      <c r="B249" s="23" t="s">
        <v>52650</v>
      </c>
      <c r="C249" s="15" t="s">
        <v>53247</v>
      </c>
      <c r="D249" s="16" t="s">
        <v>53250</v>
      </c>
    </row>
    <row r="250" spans="1:4" x14ac:dyDescent="0.35">
      <c r="A250" s="20" t="s">
        <v>53117</v>
      </c>
      <c r="B250" s="23" t="s">
        <v>53121</v>
      </c>
    </row>
    <row r="251" spans="1:4" x14ac:dyDescent="0.35">
      <c r="A251" s="15" t="s">
        <v>53117</v>
      </c>
      <c r="B251" s="15" t="s">
        <v>53251</v>
      </c>
    </row>
    <row r="252" spans="1:4" x14ac:dyDescent="0.35">
      <c r="A252" s="20" t="s">
        <v>53117</v>
      </c>
      <c r="B252" s="27" t="s">
        <v>53121</v>
      </c>
    </row>
    <row r="253" spans="1:4" x14ac:dyDescent="0.35">
      <c r="A253" s="15" t="s">
        <v>53117</v>
      </c>
      <c r="B253" s="15" t="s">
        <v>53252</v>
      </c>
    </row>
    <row r="254" spans="1:4" x14ac:dyDescent="0.35">
      <c r="A254" s="18">
        <v>3512001</v>
      </c>
      <c r="B254" s="27" t="s">
        <v>52684</v>
      </c>
      <c r="C254" s="15" t="s">
        <v>53252</v>
      </c>
      <c r="D254" s="15" t="s">
        <v>53252</v>
      </c>
    </row>
    <row r="255" spans="1:4" x14ac:dyDescent="0.35">
      <c r="A255" s="20" t="s">
        <v>53117</v>
      </c>
      <c r="B255" s="27" t="s">
        <v>53121</v>
      </c>
    </row>
    <row r="256" spans="1:4" x14ac:dyDescent="0.35">
      <c r="A256" s="24" t="s">
        <v>53117</v>
      </c>
      <c r="B256" s="24" t="s">
        <v>53253</v>
      </c>
    </row>
    <row r="257" spans="1:4" x14ac:dyDescent="0.35">
      <c r="A257" s="15" t="s">
        <v>53117</v>
      </c>
      <c r="B257" s="15" t="s">
        <v>53254</v>
      </c>
    </row>
    <row r="258" spans="1:4" x14ac:dyDescent="0.35">
      <c r="A258" s="18">
        <v>3811100</v>
      </c>
      <c r="B258" s="27" t="s">
        <v>52686</v>
      </c>
      <c r="C258" s="24" t="s">
        <v>53253</v>
      </c>
      <c r="D258" s="15" t="s">
        <v>53254</v>
      </c>
    </row>
    <row r="259" spans="1:4" x14ac:dyDescent="0.35">
      <c r="A259" s="18">
        <v>3821100</v>
      </c>
      <c r="B259" s="27" t="s">
        <v>52688</v>
      </c>
      <c r="C259" s="24" t="s">
        <v>53253</v>
      </c>
      <c r="D259" s="15" t="s">
        <v>53254</v>
      </c>
    </row>
    <row r="260" spans="1:4" x14ac:dyDescent="0.35">
      <c r="A260" s="20" t="s">
        <v>53117</v>
      </c>
      <c r="B260" s="27" t="s">
        <v>53121</v>
      </c>
    </row>
    <row r="261" spans="1:4" x14ac:dyDescent="0.35">
      <c r="A261" s="24" t="s">
        <v>53117</v>
      </c>
      <c r="B261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C30B-711D-463D-9801-AB7E23E0E8CA}">
  <dimension ref="A1:D196"/>
  <sheetViews>
    <sheetView topLeftCell="A94" zoomScale="80" zoomScaleNormal="80" workbookViewId="0">
      <selection activeCell="C232" sqref="C232:D232"/>
    </sheetView>
  </sheetViews>
  <sheetFormatPr defaultRowHeight="14.5" x14ac:dyDescent="0.35"/>
  <cols>
    <col min="1" max="1" width="8.26953125" style="14" bestFit="1" customWidth="1"/>
    <col min="2" max="2" width="42.08984375" style="14" bestFit="1" customWidth="1"/>
    <col min="3" max="3" width="23" style="14" bestFit="1" customWidth="1"/>
    <col min="4" max="4" width="29.726562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20" t="s">
        <v>53117</v>
      </c>
      <c r="B14" s="22" t="s">
        <v>53121</v>
      </c>
    </row>
    <row r="15" spans="1:4" x14ac:dyDescent="0.35">
      <c r="A15" s="15" t="s">
        <v>53117</v>
      </c>
      <c r="B15" s="21" t="s">
        <v>53127</v>
      </c>
    </row>
    <row r="16" spans="1:4" x14ac:dyDescent="0.35">
      <c r="A16" s="20" t="s">
        <v>53117</v>
      </c>
      <c r="B16" s="22" t="s">
        <v>53121</v>
      </c>
    </row>
    <row r="17" spans="1:4" x14ac:dyDescent="0.35">
      <c r="A17" s="15" t="s">
        <v>53117</v>
      </c>
      <c r="B17" s="16" t="s">
        <v>53128</v>
      </c>
    </row>
    <row r="18" spans="1:4" x14ac:dyDescent="0.35">
      <c r="A18" s="15" t="s">
        <v>53117</v>
      </c>
      <c r="B18" s="17" t="s">
        <v>53129</v>
      </c>
    </row>
    <row r="19" spans="1:4" x14ac:dyDescent="0.35">
      <c r="A19" s="18">
        <v>3131110</v>
      </c>
      <c r="B19" s="19" t="s">
        <v>52588</v>
      </c>
      <c r="C19" s="16" t="s">
        <v>53128</v>
      </c>
      <c r="D19" s="16" t="s">
        <v>53130</v>
      </c>
    </row>
    <row r="20" spans="1:4" x14ac:dyDescent="0.35">
      <c r="A20" s="20" t="s">
        <v>53117</v>
      </c>
      <c r="B20" s="19" t="s">
        <v>53121</v>
      </c>
    </row>
    <row r="21" spans="1:4" x14ac:dyDescent="0.35">
      <c r="A21" s="15" t="s">
        <v>53117</v>
      </c>
      <c r="B21" s="17" t="s">
        <v>53131</v>
      </c>
    </row>
    <row r="22" spans="1:4" x14ac:dyDescent="0.35">
      <c r="A22" s="18">
        <v>3131120</v>
      </c>
      <c r="B22" s="19" t="s">
        <v>52590</v>
      </c>
      <c r="C22" s="16" t="s">
        <v>53128</v>
      </c>
      <c r="D22" s="16" t="s">
        <v>53130</v>
      </c>
    </row>
    <row r="23" spans="1:4" x14ac:dyDescent="0.35">
      <c r="A23" s="20" t="s">
        <v>53117</v>
      </c>
      <c r="B23" s="19" t="s">
        <v>53121</v>
      </c>
    </row>
    <row r="24" spans="1:4" x14ac:dyDescent="0.35">
      <c r="A24" s="15" t="s">
        <v>53117</v>
      </c>
      <c r="B24" s="17" t="s">
        <v>53132</v>
      </c>
    </row>
    <row r="25" spans="1:4" x14ac:dyDescent="0.35">
      <c r="A25" s="20" t="s">
        <v>53117</v>
      </c>
      <c r="B25" s="19" t="s">
        <v>53121</v>
      </c>
    </row>
    <row r="26" spans="1:4" x14ac:dyDescent="0.35">
      <c r="A26" s="15" t="s">
        <v>53117</v>
      </c>
      <c r="B26" s="17" t="s">
        <v>53133</v>
      </c>
    </row>
    <row r="27" spans="1:4" x14ac:dyDescent="0.35">
      <c r="A27" s="20" t="s">
        <v>53117</v>
      </c>
      <c r="B27" s="19" t="s">
        <v>53121</v>
      </c>
    </row>
    <row r="28" spans="1:4" x14ac:dyDescent="0.35">
      <c r="A28" s="15" t="s">
        <v>53117</v>
      </c>
      <c r="B28" s="16" t="s">
        <v>53134</v>
      </c>
    </row>
    <row r="29" spans="1:4" x14ac:dyDescent="0.35">
      <c r="A29" s="15" t="s">
        <v>53117</v>
      </c>
      <c r="B29" s="17" t="s">
        <v>53135</v>
      </c>
    </row>
    <row r="30" spans="1:4" x14ac:dyDescent="0.35">
      <c r="A30" s="20" t="s">
        <v>53117</v>
      </c>
      <c r="B30" s="19" t="s">
        <v>53121</v>
      </c>
    </row>
    <row r="31" spans="1:4" x14ac:dyDescent="0.35">
      <c r="A31" s="15" t="s">
        <v>53117</v>
      </c>
      <c r="B31" s="17" t="s">
        <v>53136</v>
      </c>
    </row>
    <row r="32" spans="1:4" x14ac:dyDescent="0.35">
      <c r="A32" s="20" t="s">
        <v>53117</v>
      </c>
      <c r="B32" s="19" t="s">
        <v>53121</v>
      </c>
    </row>
    <row r="33" spans="1:4" x14ac:dyDescent="0.35">
      <c r="A33" s="15" t="s">
        <v>53117</v>
      </c>
      <c r="B33" s="17" t="s">
        <v>53137</v>
      </c>
    </row>
    <row r="34" spans="1:4" x14ac:dyDescent="0.35">
      <c r="A34" s="20" t="s">
        <v>53117</v>
      </c>
      <c r="B34" s="19" t="s">
        <v>53121</v>
      </c>
    </row>
    <row r="35" spans="1:4" x14ac:dyDescent="0.35">
      <c r="A35" s="15" t="s">
        <v>53117</v>
      </c>
      <c r="B35" s="15" t="s">
        <v>53138</v>
      </c>
    </row>
    <row r="36" spans="1:4" x14ac:dyDescent="0.35">
      <c r="A36" s="15" t="s">
        <v>53117</v>
      </c>
      <c r="B36" s="16" t="s">
        <v>53139</v>
      </c>
    </row>
    <row r="37" spans="1:4" x14ac:dyDescent="0.35">
      <c r="A37" s="20" t="s">
        <v>53117</v>
      </c>
      <c r="B37" s="23" t="s">
        <v>53121</v>
      </c>
    </row>
    <row r="38" spans="1:4" x14ac:dyDescent="0.35">
      <c r="A38" s="15" t="s">
        <v>53117</v>
      </c>
      <c r="B38" s="16" t="s">
        <v>53142</v>
      </c>
    </row>
    <row r="39" spans="1:4" x14ac:dyDescent="0.35">
      <c r="A39" s="20" t="s">
        <v>53117</v>
      </c>
      <c r="B39" s="23" t="s">
        <v>53121</v>
      </c>
    </row>
    <row r="40" spans="1:4" x14ac:dyDescent="0.35">
      <c r="A40" s="15" t="s">
        <v>53117</v>
      </c>
      <c r="B40" s="16" t="s">
        <v>53143</v>
      </c>
    </row>
    <row r="41" spans="1:4" x14ac:dyDescent="0.35">
      <c r="A41" s="20" t="s">
        <v>53117</v>
      </c>
      <c r="B41" s="23" t="s">
        <v>53121</v>
      </c>
    </row>
    <row r="42" spans="1:4" x14ac:dyDescent="0.35">
      <c r="A42" s="24" t="s">
        <v>53117</v>
      </c>
      <c r="B42" s="24" t="s">
        <v>53144</v>
      </c>
    </row>
    <row r="43" spans="1:4" x14ac:dyDescent="0.35">
      <c r="A43" s="25" t="s">
        <v>53117</v>
      </c>
      <c r="B43" s="25" t="s">
        <v>53145</v>
      </c>
    </row>
    <row r="44" spans="1:4" x14ac:dyDescent="0.35">
      <c r="A44" s="25" t="s">
        <v>53117</v>
      </c>
      <c r="B44" s="26" t="s">
        <v>53121</v>
      </c>
    </row>
    <row r="45" spans="1:4" x14ac:dyDescent="0.35">
      <c r="A45" s="15" t="s">
        <v>53117</v>
      </c>
      <c r="B45" s="15" t="s">
        <v>53146</v>
      </c>
    </row>
    <row r="46" spans="1:4" x14ac:dyDescent="0.35">
      <c r="A46" s="15" t="s">
        <v>53117</v>
      </c>
      <c r="B46" s="16" t="s">
        <v>53147</v>
      </c>
    </row>
    <row r="47" spans="1:4" x14ac:dyDescent="0.35">
      <c r="A47" s="18">
        <v>3311170</v>
      </c>
      <c r="B47" s="23" t="s">
        <v>53153</v>
      </c>
      <c r="C47" s="15" t="s">
        <v>53146</v>
      </c>
      <c r="D47" s="16" t="s">
        <v>53147</v>
      </c>
    </row>
    <row r="48" spans="1:4" x14ac:dyDescent="0.35">
      <c r="A48" s="18">
        <v>3311110</v>
      </c>
      <c r="B48" s="23" t="s">
        <v>53155</v>
      </c>
      <c r="C48" s="15" t="s">
        <v>53146</v>
      </c>
      <c r="D48" s="16" t="s">
        <v>53147</v>
      </c>
    </row>
    <row r="49" spans="1:4" x14ac:dyDescent="0.35">
      <c r="A49" s="18">
        <v>3311130</v>
      </c>
      <c r="B49" s="23" t="s">
        <v>53157</v>
      </c>
      <c r="C49" s="15" t="s">
        <v>53146</v>
      </c>
      <c r="D49" s="16" t="s">
        <v>53150</v>
      </c>
    </row>
    <row r="50" spans="1:4" x14ac:dyDescent="0.35">
      <c r="A50" s="18">
        <v>3313200</v>
      </c>
      <c r="B50" s="23" t="s">
        <v>53148</v>
      </c>
      <c r="C50" s="15" t="s">
        <v>53146</v>
      </c>
      <c r="D50" s="16" t="s">
        <v>53150</v>
      </c>
    </row>
    <row r="51" spans="1:4" x14ac:dyDescent="0.35">
      <c r="A51" s="18">
        <v>3311001</v>
      </c>
      <c r="B51" s="23" t="s">
        <v>53256</v>
      </c>
      <c r="C51" s="15" t="s">
        <v>53146</v>
      </c>
      <c r="D51" s="16" t="s">
        <v>53147</v>
      </c>
    </row>
    <row r="52" spans="1:4" x14ac:dyDescent="0.35">
      <c r="A52" s="18">
        <v>3311270</v>
      </c>
      <c r="B52" s="23" t="s">
        <v>53257</v>
      </c>
      <c r="C52" s="15" t="s">
        <v>53146</v>
      </c>
      <c r="D52" s="16" t="s">
        <v>53147</v>
      </c>
    </row>
    <row r="53" spans="1:4" x14ac:dyDescent="0.35">
      <c r="A53" s="18">
        <v>3311220</v>
      </c>
      <c r="B53" s="23" t="s">
        <v>53162</v>
      </c>
      <c r="C53" s="15" t="s">
        <v>53146</v>
      </c>
      <c r="D53" s="16" t="s">
        <v>53150</v>
      </c>
    </row>
    <row r="54" spans="1:4" x14ac:dyDescent="0.35">
      <c r="A54" s="18">
        <v>3311070</v>
      </c>
      <c r="B54" s="23" t="s">
        <v>53164</v>
      </c>
      <c r="C54" s="15" t="s">
        <v>53146</v>
      </c>
      <c r="D54" s="16" t="s">
        <v>53147</v>
      </c>
    </row>
    <row r="55" spans="1:4" x14ac:dyDescent="0.35">
      <c r="A55" s="18">
        <v>3311080</v>
      </c>
      <c r="B55" s="23" t="s">
        <v>53165</v>
      </c>
      <c r="C55" s="15" t="s">
        <v>53146</v>
      </c>
      <c r="D55" s="16" t="s">
        <v>53147</v>
      </c>
    </row>
    <row r="56" spans="1:4" x14ac:dyDescent="0.35">
      <c r="A56" s="18">
        <v>3311010</v>
      </c>
      <c r="B56" s="23" t="s">
        <v>53258</v>
      </c>
      <c r="C56" s="15" t="s">
        <v>53146</v>
      </c>
      <c r="D56" s="16" t="s">
        <v>53147</v>
      </c>
    </row>
    <row r="57" spans="1:4" x14ac:dyDescent="0.35">
      <c r="A57" s="18">
        <v>3311090</v>
      </c>
      <c r="B57" s="23" t="s">
        <v>53166</v>
      </c>
      <c r="C57" s="15" t="s">
        <v>53146</v>
      </c>
      <c r="D57" s="16" t="s">
        <v>53150</v>
      </c>
    </row>
    <row r="58" spans="1:4" x14ac:dyDescent="0.35">
      <c r="A58" s="18">
        <v>3311100</v>
      </c>
      <c r="B58" s="23" t="s">
        <v>53259</v>
      </c>
      <c r="C58" s="15" t="s">
        <v>53146</v>
      </c>
      <c r="D58" s="16" t="s">
        <v>53147</v>
      </c>
    </row>
    <row r="59" spans="1:4" x14ac:dyDescent="0.35">
      <c r="A59" s="18">
        <v>3311020</v>
      </c>
      <c r="B59" s="23" t="s">
        <v>53168</v>
      </c>
      <c r="C59" s="15" t="s">
        <v>53146</v>
      </c>
      <c r="D59" s="16" t="s">
        <v>53147</v>
      </c>
    </row>
    <row r="60" spans="1:4" x14ac:dyDescent="0.35">
      <c r="A60" s="18">
        <v>3311030</v>
      </c>
      <c r="B60" s="23" t="s">
        <v>53169</v>
      </c>
      <c r="C60" s="15" t="s">
        <v>53146</v>
      </c>
      <c r="D60" s="16" t="s">
        <v>53147</v>
      </c>
    </row>
    <row r="61" spans="1:4" x14ac:dyDescent="0.35">
      <c r="A61" s="18">
        <v>3311040</v>
      </c>
      <c r="B61" s="23" t="s">
        <v>53170</v>
      </c>
      <c r="C61" s="15" t="s">
        <v>53146</v>
      </c>
      <c r="D61" s="16" t="s">
        <v>53147</v>
      </c>
    </row>
    <row r="62" spans="1:4" x14ac:dyDescent="0.35">
      <c r="A62" s="18">
        <v>3311131</v>
      </c>
      <c r="B62" s="23" t="s">
        <v>53171</v>
      </c>
      <c r="C62" s="15" t="s">
        <v>53146</v>
      </c>
      <c r="D62" s="16" t="s">
        <v>53150</v>
      </c>
    </row>
    <row r="63" spans="1:4" x14ac:dyDescent="0.35">
      <c r="A63" s="20" t="s">
        <v>53117</v>
      </c>
      <c r="B63" s="23" t="s">
        <v>53121</v>
      </c>
    </row>
    <row r="64" spans="1:4" x14ac:dyDescent="0.35">
      <c r="A64" s="15" t="s">
        <v>53117</v>
      </c>
      <c r="B64" s="16" t="s">
        <v>53173</v>
      </c>
    </row>
    <row r="65" spans="1:4" x14ac:dyDescent="0.35">
      <c r="A65" s="18">
        <v>3311160</v>
      </c>
      <c r="B65" s="23" t="s">
        <v>53174</v>
      </c>
      <c r="C65" s="15" t="s">
        <v>53146</v>
      </c>
      <c r="D65" s="16" t="s">
        <v>53173</v>
      </c>
    </row>
    <row r="66" spans="1:4" x14ac:dyDescent="0.35">
      <c r="A66" s="18">
        <v>3311162</v>
      </c>
      <c r="B66" s="23" t="s">
        <v>53175</v>
      </c>
      <c r="C66" s="15" t="s">
        <v>53146</v>
      </c>
      <c r="D66" s="16" t="s">
        <v>53173</v>
      </c>
    </row>
    <row r="67" spans="1:4" x14ac:dyDescent="0.35">
      <c r="A67" s="20" t="s">
        <v>53117</v>
      </c>
      <c r="B67" s="23" t="s">
        <v>53121</v>
      </c>
    </row>
    <row r="68" spans="1:4" x14ac:dyDescent="0.35">
      <c r="A68" s="15" t="s">
        <v>53117</v>
      </c>
      <c r="B68" s="16" t="s">
        <v>53176</v>
      </c>
    </row>
    <row r="69" spans="1:4" x14ac:dyDescent="0.35">
      <c r="A69" s="18">
        <v>3311240</v>
      </c>
      <c r="B69" s="23" t="s">
        <v>53178</v>
      </c>
      <c r="C69" s="15" t="s">
        <v>53146</v>
      </c>
      <c r="D69" s="16" t="s">
        <v>53176</v>
      </c>
    </row>
    <row r="70" spans="1:4" x14ac:dyDescent="0.35">
      <c r="A70" s="20" t="s">
        <v>53117</v>
      </c>
      <c r="B70" s="23" t="s">
        <v>53121</v>
      </c>
      <c r="D70" s="16"/>
    </row>
    <row r="71" spans="1:4" x14ac:dyDescent="0.35">
      <c r="A71" s="15" t="s">
        <v>53117</v>
      </c>
      <c r="B71" s="16" t="s">
        <v>53180</v>
      </c>
    </row>
    <row r="72" spans="1:4" x14ac:dyDescent="0.35">
      <c r="A72" s="18">
        <v>3313280</v>
      </c>
      <c r="B72" s="23" t="s">
        <v>53181</v>
      </c>
      <c r="C72" s="15" t="s">
        <v>53146</v>
      </c>
      <c r="D72" s="16" t="s">
        <v>53180</v>
      </c>
    </row>
    <row r="73" spans="1:4" x14ac:dyDescent="0.35">
      <c r="A73" s="18">
        <v>3313300</v>
      </c>
      <c r="B73" s="23" t="s">
        <v>53182</v>
      </c>
      <c r="C73" s="15" t="s">
        <v>53146</v>
      </c>
      <c r="D73" s="16" t="s">
        <v>53180</v>
      </c>
    </row>
    <row r="74" spans="1:4" x14ac:dyDescent="0.35">
      <c r="A74" s="18">
        <v>3313310</v>
      </c>
      <c r="B74" s="23" t="s">
        <v>53183</v>
      </c>
      <c r="C74" s="15" t="s">
        <v>53146</v>
      </c>
      <c r="D74" s="16" t="s">
        <v>53180</v>
      </c>
    </row>
    <row r="75" spans="1:4" x14ac:dyDescent="0.35">
      <c r="A75" s="18">
        <v>3312010</v>
      </c>
      <c r="B75" s="23" t="s">
        <v>53260</v>
      </c>
      <c r="C75" s="15" t="s">
        <v>53146</v>
      </c>
      <c r="D75" s="16" t="s">
        <v>53180</v>
      </c>
    </row>
    <row r="76" spans="1:4" x14ac:dyDescent="0.35">
      <c r="A76" s="18">
        <v>3313140</v>
      </c>
      <c r="B76" s="23" t="s">
        <v>53185</v>
      </c>
      <c r="C76" s="15" t="s">
        <v>53146</v>
      </c>
      <c r="D76" s="16" t="s">
        <v>53180</v>
      </c>
    </row>
    <row r="77" spans="1:4" x14ac:dyDescent="0.35">
      <c r="A77" s="18">
        <v>3313320</v>
      </c>
      <c r="B77" s="23" t="s">
        <v>53188</v>
      </c>
      <c r="C77" s="15" t="s">
        <v>53146</v>
      </c>
      <c r="D77" s="16" t="s">
        <v>53180</v>
      </c>
    </row>
    <row r="78" spans="1:4" x14ac:dyDescent="0.35">
      <c r="A78" s="18">
        <v>3312020</v>
      </c>
      <c r="B78" s="23" t="s">
        <v>53261</v>
      </c>
      <c r="C78" s="15" t="s">
        <v>53146</v>
      </c>
      <c r="D78" s="16" t="s">
        <v>53180</v>
      </c>
    </row>
    <row r="79" spans="1:4" x14ac:dyDescent="0.35">
      <c r="A79" s="18">
        <v>3312050</v>
      </c>
      <c r="B79" s="23" t="s">
        <v>53262</v>
      </c>
      <c r="C79" s="15" t="s">
        <v>53146</v>
      </c>
      <c r="D79" s="16" t="s">
        <v>53180</v>
      </c>
    </row>
    <row r="80" spans="1:4" x14ac:dyDescent="0.35">
      <c r="A80" s="18">
        <v>3312030</v>
      </c>
      <c r="B80" s="23" t="s">
        <v>53263</v>
      </c>
      <c r="C80" s="15" t="s">
        <v>53146</v>
      </c>
      <c r="D80" s="16" t="s">
        <v>53180</v>
      </c>
    </row>
    <row r="81" spans="1:4" x14ac:dyDescent="0.35">
      <c r="A81" s="18">
        <v>3313290</v>
      </c>
      <c r="B81" s="23" t="s">
        <v>52690</v>
      </c>
      <c r="C81" s="15" t="s">
        <v>53146</v>
      </c>
      <c r="D81" s="16" t="s">
        <v>53180</v>
      </c>
    </row>
    <row r="82" spans="1:4" x14ac:dyDescent="0.35">
      <c r="A82" s="20"/>
      <c r="B82" s="23" t="s">
        <v>53121</v>
      </c>
    </row>
    <row r="83" spans="1:4" x14ac:dyDescent="0.35">
      <c r="A83" s="15" t="s">
        <v>53117</v>
      </c>
      <c r="B83" s="16" t="s">
        <v>53190</v>
      </c>
      <c r="D83" s="16" t="s">
        <v>53190</v>
      </c>
    </row>
    <row r="84" spans="1:4" x14ac:dyDescent="0.35">
      <c r="A84" s="18">
        <v>3313220</v>
      </c>
      <c r="B84" s="23" t="s">
        <v>53192</v>
      </c>
      <c r="C84" s="15" t="s">
        <v>53146</v>
      </c>
      <c r="D84" s="16" t="s">
        <v>53190</v>
      </c>
    </row>
    <row r="85" spans="1:4" x14ac:dyDescent="0.35">
      <c r="A85" s="18">
        <v>3313030</v>
      </c>
      <c r="B85" s="23" t="s">
        <v>53193</v>
      </c>
      <c r="C85" s="15" t="s">
        <v>53146</v>
      </c>
      <c r="D85" s="16" t="s">
        <v>53190</v>
      </c>
    </row>
    <row r="86" spans="1:4" x14ac:dyDescent="0.35">
      <c r="A86" s="18">
        <v>3611007</v>
      </c>
      <c r="B86" s="23" t="s">
        <v>53264</v>
      </c>
      <c r="C86" s="15" t="s">
        <v>53146</v>
      </c>
      <c r="D86" s="16" t="s">
        <v>53190</v>
      </c>
    </row>
    <row r="87" spans="1:4" x14ac:dyDescent="0.35">
      <c r="A87" s="18">
        <v>3313050</v>
      </c>
      <c r="B87" s="23" t="s">
        <v>53194</v>
      </c>
      <c r="C87" s="15" t="s">
        <v>53146</v>
      </c>
      <c r="D87" s="16" t="s">
        <v>53190</v>
      </c>
    </row>
    <row r="88" spans="1:4" x14ac:dyDescent="0.35">
      <c r="A88" s="18">
        <v>3314030</v>
      </c>
      <c r="B88" s="23" t="s">
        <v>52672</v>
      </c>
      <c r="C88" s="15" t="s">
        <v>53146</v>
      </c>
      <c r="D88" s="16" t="s">
        <v>53190</v>
      </c>
    </row>
    <row r="89" spans="1:4" x14ac:dyDescent="0.35">
      <c r="A89" s="18">
        <v>3313070</v>
      </c>
      <c r="B89" s="23" t="s">
        <v>53195</v>
      </c>
      <c r="C89" s="15" t="s">
        <v>53146</v>
      </c>
      <c r="D89" s="16" t="s">
        <v>53190</v>
      </c>
    </row>
    <row r="90" spans="1:4" x14ac:dyDescent="0.35">
      <c r="A90" s="18">
        <v>3313020</v>
      </c>
      <c r="B90" s="23" t="s">
        <v>53265</v>
      </c>
      <c r="C90" s="15" t="s">
        <v>53146</v>
      </c>
      <c r="D90" s="16" t="s">
        <v>53190</v>
      </c>
    </row>
    <row r="91" spans="1:4" x14ac:dyDescent="0.35">
      <c r="A91" s="18">
        <v>3313350</v>
      </c>
      <c r="B91" s="23" t="s">
        <v>53196</v>
      </c>
      <c r="C91" s="15" t="s">
        <v>53146</v>
      </c>
      <c r="D91" s="16" t="s">
        <v>53190</v>
      </c>
    </row>
    <row r="92" spans="1:4" x14ac:dyDescent="0.35">
      <c r="A92" s="18">
        <v>3313340</v>
      </c>
      <c r="B92" s="23" t="s">
        <v>53266</v>
      </c>
      <c r="C92" s="15" t="s">
        <v>53146</v>
      </c>
      <c r="D92" s="16" t="s">
        <v>53190</v>
      </c>
    </row>
    <row r="93" spans="1:4" x14ac:dyDescent="0.35">
      <c r="A93" s="20" t="s">
        <v>53117</v>
      </c>
      <c r="B93" s="23" t="s">
        <v>53121</v>
      </c>
    </row>
    <row r="94" spans="1:4" x14ac:dyDescent="0.35">
      <c r="A94" s="15" t="s">
        <v>53117</v>
      </c>
      <c r="B94" s="16" t="s">
        <v>53197</v>
      </c>
    </row>
    <row r="95" spans="1:4" x14ac:dyDescent="0.35">
      <c r="A95" s="20" t="s">
        <v>53117</v>
      </c>
      <c r="B95" s="23" t="s">
        <v>53121</v>
      </c>
    </row>
    <row r="96" spans="1:4" x14ac:dyDescent="0.35">
      <c r="A96" s="15" t="s">
        <v>53117</v>
      </c>
      <c r="B96" s="16" t="s">
        <v>53200</v>
      </c>
    </row>
    <row r="97" spans="1:4" x14ac:dyDescent="0.35">
      <c r="A97" s="18">
        <v>3316090</v>
      </c>
      <c r="B97" s="23" t="s">
        <v>53267</v>
      </c>
      <c r="C97" s="15" t="s">
        <v>53146</v>
      </c>
      <c r="D97" s="16" t="s">
        <v>53200</v>
      </c>
    </row>
    <row r="98" spans="1:4" x14ac:dyDescent="0.35">
      <c r="A98" s="18">
        <v>3316110</v>
      </c>
      <c r="B98" s="23" t="s">
        <v>53268</v>
      </c>
      <c r="C98" s="15" t="s">
        <v>53146</v>
      </c>
      <c r="D98" s="16" t="s">
        <v>53200</v>
      </c>
    </row>
    <row r="99" spans="1:4" x14ac:dyDescent="0.35">
      <c r="A99" s="20" t="s">
        <v>53117</v>
      </c>
      <c r="B99" s="23" t="s">
        <v>53121</v>
      </c>
    </row>
    <row r="100" spans="1:4" x14ac:dyDescent="0.35">
      <c r="A100" s="15" t="s">
        <v>53117</v>
      </c>
      <c r="B100" s="16" t="s">
        <v>53205</v>
      </c>
    </row>
    <row r="101" spans="1:4" x14ac:dyDescent="0.35">
      <c r="A101" s="18">
        <v>3313210</v>
      </c>
      <c r="B101" s="23" t="s">
        <v>53212</v>
      </c>
      <c r="C101" s="15" t="s">
        <v>53146</v>
      </c>
      <c r="D101" s="16" t="s">
        <v>53205</v>
      </c>
    </row>
    <row r="102" spans="1:4" x14ac:dyDescent="0.35">
      <c r="A102" s="18">
        <v>3313260</v>
      </c>
      <c r="B102" s="23" t="s">
        <v>53209</v>
      </c>
      <c r="C102" s="15" t="s">
        <v>53146</v>
      </c>
      <c r="D102" s="16" t="s">
        <v>53205</v>
      </c>
    </row>
    <row r="103" spans="1:4" x14ac:dyDescent="0.35">
      <c r="A103" s="20" t="s">
        <v>53117</v>
      </c>
      <c r="B103" s="23" t="s">
        <v>53121</v>
      </c>
    </row>
    <row r="104" spans="1:4" x14ac:dyDescent="0.35">
      <c r="A104" s="15" t="s">
        <v>53117</v>
      </c>
      <c r="B104" s="16" t="s">
        <v>53214</v>
      </c>
    </row>
    <row r="105" spans="1:4" x14ac:dyDescent="0.35">
      <c r="A105" s="18">
        <v>3313270</v>
      </c>
      <c r="B105" s="23" t="s">
        <v>52694</v>
      </c>
      <c r="C105" s="15" t="s">
        <v>53146</v>
      </c>
      <c r="D105" s="16" t="s">
        <v>53214</v>
      </c>
    </row>
    <row r="106" spans="1:4" x14ac:dyDescent="0.35">
      <c r="A106" s="18">
        <v>3313230</v>
      </c>
      <c r="B106" s="23" t="s">
        <v>53269</v>
      </c>
      <c r="C106" s="15" t="s">
        <v>53146</v>
      </c>
      <c r="D106" s="16" t="s">
        <v>53214</v>
      </c>
    </row>
    <row r="107" spans="1:4" x14ac:dyDescent="0.35">
      <c r="A107" s="18">
        <v>3313240</v>
      </c>
      <c r="B107" s="23" t="s">
        <v>53221</v>
      </c>
      <c r="C107" s="15" t="s">
        <v>53146</v>
      </c>
      <c r="D107" s="16" t="s">
        <v>53214</v>
      </c>
    </row>
    <row r="108" spans="1:4" x14ac:dyDescent="0.35">
      <c r="A108" s="18">
        <v>3313380</v>
      </c>
      <c r="B108" s="23" t="s">
        <v>53216</v>
      </c>
      <c r="C108" s="15" t="s">
        <v>53146</v>
      </c>
      <c r="D108" s="16" t="s">
        <v>53214</v>
      </c>
    </row>
    <row r="109" spans="1:4" x14ac:dyDescent="0.35">
      <c r="A109" s="20"/>
      <c r="B109" s="23" t="s">
        <v>53121</v>
      </c>
    </row>
    <row r="110" spans="1:4" x14ac:dyDescent="0.35">
      <c r="A110" s="15" t="s">
        <v>53117</v>
      </c>
      <c r="B110" s="16" t="s">
        <v>53222</v>
      </c>
    </row>
    <row r="111" spans="1:4" x14ac:dyDescent="0.35">
      <c r="A111" s="18">
        <v>3313420</v>
      </c>
      <c r="B111" s="23" t="s">
        <v>53224</v>
      </c>
      <c r="C111" s="15" t="s">
        <v>53146</v>
      </c>
      <c r="D111" s="16" t="s">
        <v>53222</v>
      </c>
    </row>
    <row r="112" spans="1:4" x14ac:dyDescent="0.35">
      <c r="A112" s="18">
        <v>3313430</v>
      </c>
      <c r="B112" s="23" t="s">
        <v>53225</v>
      </c>
      <c r="C112" s="15" t="s">
        <v>53146</v>
      </c>
      <c r="D112" s="16" t="s">
        <v>53222</v>
      </c>
    </row>
    <row r="113" spans="1:4" x14ac:dyDescent="0.35">
      <c r="A113" s="18">
        <v>3313120</v>
      </c>
      <c r="B113" s="23" t="s">
        <v>53226</v>
      </c>
      <c r="C113" s="15" t="s">
        <v>53146</v>
      </c>
      <c r="D113" s="16" t="s">
        <v>53222</v>
      </c>
    </row>
    <row r="114" spans="1:4" x14ac:dyDescent="0.35">
      <c r="A114" s="18">
        <v>3313400</v>
      </c>
      <c r="B114" s="23" t="s">
        <v>53270</v>
      </c>
      <c r="C114" s="15" t="s">
        <v>53146</v>
      </c>
      <c r="D114" s="16" t="s">
        <v>53222</v>
      </c>
    </row>
    <row r="115" spans="1:4" x14ac:dyDescent="0.35">
      <c r="A115" s="20" t="s">
        <v>53117</v>
      </c>
      <c r="B115" s="23" t="s">
        <v>53121</v>
      </c>
    </row>
    <row r="116" spans="1:4" x14ac:dyDescent="0.35">
      <c r="A116" s="15" t="s">
        <v>53117</v>
      </c>
      <c r="B116" s="16" t="s">
        <v>53228</v>
      </c>
    </row>
    <row r="117" spans="1:4" x14ac:dyDescent="0.35">
      <c r="A117" s="18">
        <v>3313480</v>
      </c>
      <c r="B117" s="23" t="s">
        <v>53271</v>
      </c>
      <c r="C117" s="15" t="s">
        <v>53146</v>
      </c>
      <c r="D117" s="16" t="s">
        <v>53228</v>
      </c>
    </row>
    <row r="118" spans="1:4" x14ac:dyDescent="0.35">
      <c r="A118" s="20" t="s">
        <v>53117</v>
      </c>
      <c r="B118" s="23" t="s">
        <v>53121</v>
      </c>
    </row>
    <row r="119" spans="1:4" x14ac:dyDescent="0.35">
      <c r="A119" s="15" t="s">
        <v>53117</v>
      </c>
      <c r="B119" s="16" t="s">
        <v>53229</v>
      </c>
    </row>
    <row r="120" spans="1:4" x14ac:dyDescent="0.35">
      <c r="A120" s="18">
        <v>3314010</v>
      </c>
      <c r="B120" s="23" t="s">
        <v>53230</v>
      </c>
      <c r="C120" s="15" t="s">
        <v>53146</v>
      </c>
      <c r="D120" s="16" t="s">
        <v>53229</v>
      </c>
    </row>
    <row r="121" spans="1:4" x14ac:dyDescent="0.35">
      <c r="A121" s="18">
        <v>3651030</v>
      </c>
      <c r="B121" s="23" t="s">
        <v>52658</v>
      </c>
      <c r="C121" s="15" t="s">
        <v>53146</v>
      </c>
      <c r="D121" s="16" t="s">
        <v>53229</v>
      </c>
    </row>
    <row r="122" spans="1:4" x14ac:dyDescent="0.35">
      <c r="A122" s="18">
        <v>3411422</v>
      </c>
      <c r="B122" s="23" t="s">
        <v>53272</v>
      </c>
      <c r="C122" s="15" t="s">
        <v>53146</v>
      </c>
      <c r="D122" s="16" t="s">
        <v>53229</v>
      </c>
    </row>
    <row r="123" spans="1:4" x14ac:dyDescent="0.35">
      <c r="A123" s="20" t="s">
        <v>53117</v>
      </c>
      <c r="B123" s="23" t="s">
        <v>53121</v>
      </c>
    </row>
    <row r="124" spans="1:4" x14ac:dyDescent="0.35">
      <c r="A124" s="24" t="s">
        <v>53117</v>
      </c>
      <c r="B124" s="24" t="s">
        <v>53232</v>
      </c>
    </row>
    <row r="125" spans="1:4" x14ac:dyDescent="0.35">
      <c r="A125" s="15" t="s">
        <v>53117</v>
      </c>
      <c r="B125" s="15" t="s">
        <v>53233</v>
      </c>
    </row>
    <row r="126" spans="1:4" x14ac:dyDescent="0.35">
      <c r="A126" s="15" t="s">
        <v>53117</v>
      </c>
      <c r="B126" s="16" t="s">
        <v>53234</v>
      </c>
    </row>
    <row r="127" spans="1:4" x14ac:dyDescent="0.35">
      <c r="A127" s="18">
        <v>3315040</v>
      </c>
      <c r="B127" s="23" t="s">
        <v>52632</v>
      </c>
      <c r="C127" s="15" t="s">
        <v>53233</v>
      </c>
      <c r="D127" s="16" t="s">
        <v>53234</v>
      </c>
    </row>
    <row r="128" spans="1:4" x14ac:dyDescent="0.35">
      <c r="A128" s="18">
        <v>3315010</v>
      </c>
      <c r="B128" s="23" t="s">
        <v>52630</v>
      </c>
      <c r="C128" s="15" t="s">
        <v>53233</v>
      </c>
      <c r="D128" s="16" t="s">
        <v>53234</v>
      </c>
    </row>
    <row r="129" spans="1:4" x14ac:dyDescent="0.35">
      <c r="A129" s="20" t="s">
        <v>53117</v>
      </c>
      <c r="B129" s="23" t="s">
        <v>53121</v>
      </c>
    </row>
    <row r="130" spans="1:4" x14ac:dyDescent="0.35">
      <c r="A130" s="15" t="s">
        <v>53117</v>
      </c>
      <c r="B130" s="16" t="s">
        <v>53235</v>
      </c>
    </row>
    <row r="131" spans="1:4" x14ac:dyDescent="0.35">
      <c r="A131" s="18">
        <v>3315050</v>
      </c>
      <c r="B131" s="23" t="s">
        <v>52628</v>
      </c>
      <c r="C131" s="15" t="s">
        <v>53233</v>
      </c>
      <c r="D131" s="16" t="s">
        <v>53235</v>
      </c>
    </row>
    <row r="132" spans="1:4" x14ac:dyDescent="0.35">
      <c r="A132" s="18">
        <v>3315030</v>
      </c>
      <c r="B132" s="23" t="s">
        <v>53273</v>
      </c>
      <c r="C132" s="15" t="s">
        <v>53233</v>
      </c>
      <c r="D132" s="16" t="s">
        <v>53235</v>
      </c>
    </row>
    <row r="133" spans="1:4" x14ac:dyDescent="0.35">
      <c r="A133" s="20" t="s">
        <v>53117</v>
      </c>
      <c r="B133" s="23" t="s">
        <v>53121</v>
      </c>
    </row>
    <row r="134" spans="1:4" x14ac:dyDescent="0.35">
      <c r="A134" s="15" t="s">
        <v>53117</v>
      </c>
      <c r="B134" s="15" t="s">
        <v>53236</v>
      </c>
    </row>
    <row r="135" spans="1:4" x14ac:dyDescent="0.35">
      <c r="A135" s="15" t="s">
        <v>53117</v>
      </c>
      <c r="B135" s="16" t="s">
        <v>53237</v>
      </c>
    </row>
    <row r="136" spans="1:4" x14ac:dyDescent="0.35">
      <c r="A136" s="18">
        <v>3411010</v>
      </c>
      <c r="B136" s="23" t="s">
        <v>52638</v>
      </c>
      <c r="C136" s="15" t="s">
        <v>53236</v>
      </c>
      <c r="D136" s="16" t="s">
        <v>53237</v>
      </c>
    </row>
    <row r="137" spans="1:4" x14ac:dyDescent="0.35">
      <c r="A137" s="18">
        <v>3411021</v>
      </c>
      <c r="B137" s="23" t="s">
        <v>53274</v>
      </c>
      <c r="C137" s="15" t="s">
        <v>53236</v>
      </c>
      <c r="D137" s="16" t="s">
        <v>53237</v>
      </c>
    </row>
    <row r="138" spans="1:4" x14ac:dyDescent="0.35">
      <c r="A138" s="20" t="s">
        <v>53117</v>
      </c>
      <c r="B138" s="23" t="s">
        <v>53121</v>
      </c>
    </row>
    <row r="139" spans="1:4" x14ac:dyDescent="0.35">
      <c r="A139" s="15" t="s">
        <v>53117</v>
      </c>
      <c r="B139" s="16" t="s">
        <v>53238</v>
      </c>
    </row>
    <row r="140" spans="1:4" x14ac:dyDescent="0.35">
      <c r="A140" s="18">
        <v>3411022</v>
      </c>
      <c r="B140" s="23" t="s">
        <v>53275</v>
      </c>
      <c r="C140" s="15" t="s">
        <v>53236</v>
      </c>
      <c r="D140" s="16" t="s">
        <v>53238</v>
      </c>
    </row>
    <row r="141" spans="1:4" x14ac:dyDescent="0.35">
      <c r="A141" s="20" t="s">
        <v>53117</v>
      </c>
      <c r="B141" s="23" t="s">
        <v>53121</v>
      </c>
    </row>
    <row r="142" spans="1:4" x14ac:dyDescent="0.35">
      <c r="A142" s="15" t="s">
        <v>53117</v>
      </c>
      <c r="B142" s="16" t="s">
        <v>53239</v>
      </c>
    </row>
    <row r="143" spans="1:4" x14ac:dyDescent="0.35">
      <c r="A143" s="20" t="s">
        <v>53117</v>
      </c>
      <c r="B143" s="23" t="s">
        <v>53121</v>
      </c>
    </row>
    <row r="144" spans="1:4" x14ac:dyDescent="0.35">
      <c r="A144" s="15" t="s">
        <v>53117</v>
      </c>
      <c r="B144" s="16" t="s">
        <v>53240</v>
      </c>
    </row>
    <row r="145" spans="1:4" x14ac:dyDescent="0.35">
      <c r="A145" s="20" t="s">
        <v>53117</v>
      </c>
      <c r="B145" s="23" t="s">
        <v>53121</v>
      </c>
    </row>
    <row r="146" spans="1:4" x14ac:dyDescent="0.35">
      <c r="A146" s="15" t="s">
        <v>53117</v>
      </c>
      <c r="B146" s="16" t="s">
        <v>53241</v>
      </c>
    </row>
    <row r="147" spans="1:4" x14ac:dyDescent="0.35">
      <c r="A147" s="20" t="s">
        <v>53117</v>
      </c>
      <c r="B147" s="23" t="s">
        <v>53121</v>
      </c>
    </row>
    <row r="148" spans="1:4" x14ac:dyDescent="0.35">
      <c r="A148" s="15" t="s">
        <v>53117</v>
      </c>
      <c r="B148" s="16" t="s">
        <v>53242</v>
      </c>
    </row>
    <row r="149" spans="1:4" x14ac:dyDescent="0.35">
      <c r="A149" s="20" t="s">
        <v>53117</v>
      </c>
      <c r="B149" s="23" t="s">
        <v>53121</v>
      </c>
    </row>
    <row r="150" spans="1:4" x14ac:dyDescent="0.35">
      <c r="A150" s="15" t="s">
        <v>53117</v>
      </c>
      <c r="B150" s="16" t="s">
        <v>53243</v>
      </c>
    </row>
    <row r="151" spans="1:4" x14ac:dyDescent="0.35">
      <c r="A151" s="18">
        <v>3432030</v>
      </c>
      <c r="B151" s="23" t="s">
        <v>53276</v>
      </c>
      <c r="C151" s="15" t="s">
        <v>53236</v>
      </c>
      <c r="D151" s="16" t="s">
        <v>53243</v>
      </c>
    </row>
    <row r="152" spans="1:4" x14ac:dyDescent="0.35">
      <c r="A152" s="18">
        <v>3432031</v>
      </c>
      <c r="B152" s="23" t="s">
        <v>53277</v>
      </c>
      <c r="C152" s="15" t="s">
        <v>53236</v>
      </c>
      <c r="D152" s="16" t="s">
        <v>53243</v>
      </c>
    </row>
    <row r="153" spans="1:4" x14ac:dyDescent="0.35">
      <c r="A153" s="18">
        <v>3432050</v>
      </c>
      <c r="B153" s="23" t="s">
        <v>53278</v>
      </c>
      <c r="C153" s="15" t="s">
        <v>53236</v>
      </c>
      <c r="D153" s="16" t="s">
        <v>53243</v>
      </c>
    </row>
    <row r="154" spans="1:4" x14ac:dyDescent="0.35">
      <c r="A154" s="20" t="s">
        <v>53117</v>
      </c>
      <c r="B154" s="23" t="s">
        <v>53121</v>
      </c>
    </row>
    <row r="155" spans="1:4" x14ac:dyDescent="0.35">
      <c r="A155" s="15" t="s">
        <v>53117</v>
      </c>
      <c r="B155" s="16" t="s">
        <v>53245</v>
      </c>
    </row>
    <row r="156" spans="1:4" x14ac:dyDescent="0.35">
      <c r="A156" s="18">
        <v>3411430</v>
      </c>
      <c r="B156" s="23" t="s">
        <v>52660</v>
      </c>
      <c r="C156" s="15" t="s">
        <v>53236</v>
      </c>
      <c r="D156" s="16" t="s">
        <v>53245</v>
      </c>
    </row>
    <row r="157" spans="1:4" x14ac:dyDescent="0.35">
      <c r="A157" s="18">
        <v>3411410</v>
      </c>
      <c r="B157" s="23" t="s">
        <v>52652</v>
      </c>
      <c r="C157" s="15" t="s">
        <v>53236</v>
      </c>
      <c r="D157" s="16" t="s">
        <v>53245</v>
      </c>
    </row>
    <row r="158" spans="1:4" x14ac:dyDescent="0.35">
      <c r="A158" s="18">
        <v>3411435</v>
      </c>
      <c r="B158" s="23" t="s">
        <v>53279</v>
      </c>
      <c r="C158" s="15" t="s">
        <v>53236</v>
      </c>
      <c r="D158" s="16" t="s">
        <v>53245</v>
      </c>
    </row>
    <row r="159" spans="1:4" x14ac:dyDescent="0.35">
      <c r="A159" s="18">
        <v>3411025</v>
      </c>
      <c r="B159" s="23" t="s">
        <v>53280</v>
      </c>
      <c r="C159" s="15" t="s">
        <v>53236</v>
      </c>
      <c r="D159" s="16" t="s">
        <v>53245</v>
      </c>
    </row>
    <row r="160" spans="1:4" x14ac:dyDescent="0.35">
      <c r="A160" s="18">
        <v>3411420</v>
      </c>
      <c r="B160" s="23" t="s">
        <v>52644</v>
      </c>
      <c r="C160" s="15" t="s">
        <v>53236</v>
      </c>
      <c r="D160" s="16" t="s">
        <v>53245</v>
      </c>
    </row>
    <row r="161" spans="1:4" x14ac:dyDescent="0.35">
      <c r="A161" s="18">
        <v>3411011</v>
      </c>
      <c r="B161" s="23" t="s">
        <v>53281</v>
      </c>
      <c r="C161" s="15" t="s">
        <v>53236</v>
      </c>
      <c r="D161" s="16" t="s">
        <v>53245</v>
      </c>
    </row>
    <row r="162" spans="1:4" x14ac:dyDescent="0.35">
      <c r="A162" s="18">
        <v>3421036</v>
      </c>
      <c r="B162" s="23" t="s">
        <v>52674</v>
      </c>
      <c r="C162" s="15" t="s">
        <v>53236</v>
      </c>
      <c r="D162" s="16" t="s">
        <v>53245</v>
      </c>
    </row>
    <row r="163" spans="1:4" x14ac:dyDescent="0.35">
      <c r="A163" s="18">
        <v>3411411</v>
      </c>
      <c r="B163" s="23" t="s">
        <v>53282</v>
      </c>
      <c r="C163" s="15" t="s">
        <v>53236</v>
      </c>
      <c r="D163" s="16" t="s">
        <v>53245</v>
      </c>
    </row>
    <row r="164" spans="1:4" x14ac:dyDescent="0.35">
      <c r="A164" s="18">
        <v>3411425</v>
      </c>
      <c r="B164" s="23" t="s">
        <v>52654</v>
      </c>
      <c r="C164" s="15" t="s">
        <v>53236</v>
      </c>
      <c r="D164" s="16" t="s">
        <v>53245</v>
      </c>
    </row>
    <row r="165" spans="1:4" x14ac:dyDescent="0.35">
      <c r="A165" s="18">
        <v>3411432</v>
      </c>
      <c r="B165" s="23" t="s">
        <v>53283</v>
      </c>
      <c r="C165" s="15" t="s">
        <v>53236</v>
      </c>
      <c r="D165" s="16" t="s">
        <v>53245</v>
      </c>
    </row>
    <row r="166" spans="1:4" x14ac:dyDescent="0.35">
      <c r="A166" s="18">
        <v>3411026</v>
      </c>
      <c r="B166" s="23" t="s">
        <v>53284</v>
      </c>
      <c r="C166" s="15" t="s">
        <v>53236</v>
      </c>
      <c r="D166" s="16" t="s">
        <v>53245</v>
      </c>
    </row>
    <row r="167" spans="1:4" x14ac:dyDescent="0.35">
      <c r="A167" s="18">
        <v>3411434</v>
      </c>
      <c r="B167" s="23" t="s">
        <v>52648</v>
      </c>
      <c r="C167" s="15" t="s">
        <v>53236</v>
      </c>
      <c r="D167" s="16" t="s">
        <v>53245</v>
      </c>
    </row>
    <row r="168" spans="1:4" x14ac:dyDescent="0.35">
      <c r="A168" s="20" t="s">
        <v>53117</v>
      </c>
      <c r="B168" s="23" t="s">
        <v>53121</v>
      </c>
    </row>
    <row r="169" spans="1:4" x14ac:dyDescent="0.35">
      <c r="A169" s="15" t="s">
        <v>53117</v>
      </c>
      <c r="B169" s="15" t="s">
        <v>53247</v>
      </c>
    </row>
    <row r="170" spans="1:4" x14ac:dyDescent="0.35">
      <c r="A170" s="15" t="s">
        <v>53117</v>
      </c>
      <c r="B170" s="16" t="s">
        <v>53248</v>
      </c>
    </row>
    <row r="171" spans="1:4" x14ac:dyDescent="0.35">
      <c r="A171" s="18">
        <v>3421998</v>
      </c>
      <c r="B171" s="23" t="s">
        <v>52600</v>
      </c>
      <c r="C171" s="15" t="s">
        <v>53247</v>
      </c>
      <c r="D171" s="16" t="s">
        <v>53248</v>
      </c>
    </row>
    <row r="172" spans="1:4" x14ac:dyDescent="0.35">
      <c r="A172" s="18">
        <v>3421999</v>
      </c>
      <c r="B172" s="23" t="s">
        <v>52598</v>
      </c>
      <c r="C172" s="15" t="s">
        <v>53247</v>
      </c>
      <c r="D172" s="16" t="s">
        <v>53248</v>
      </c>
    </row>
    <row r="173" spans="1:4" x14ac:dyDescent="0.35">
      <c r="A173" s="18">
        <v>3421025</v>
      </c>
      <c r="B173" s="23" t="s">
        <v>53285</v>
      </c>
      <c r="C173" s="15" t="s">
        <v>53247</v>
      </c>
      <c r="D173" s="16" t="s">
        <v>53248</v>
      </c>
    </row>
    <row r="174" spans="1:4" x14ac:dyDescent="0.35">
      <c r="A174" s="20" t="s">
        <v>53117</v>
      </c>
      <c r="B174" s="23" t="s">
        <v>53121</v>
      </c>
    </row>
    <row r="175" spans="1:4" x14ac:dyDescent="0.35">
      <c r="A175" s="15" t="s">
        <v>53117</v>
      </c>
      <c r="B175" s="16" t="s">
        <v>53249</v>
      </c>
    </row>
    <row r="176" spans="1:4" x14ac:dyDescent="0.35">
      <c r="A176" s="18">
        <v>3431010</v>
      </c>
      <c r="B176" s="23" t="s">
        <v>53286</v>
      </c>
      <c r="C176" s="15" t="s">
        <v>53247</v>
      </c>
      <c r="D176" s="16" t="s">
        <v>53249</v>
      </c>
    </row>
    <row r="177" spans="1:4" x14ac:dyDescent="0.35">
      <c r="A177" s="20" t="s">
        <v>53117</v>
      </c>
      <c r="B177" s="23" t="s">
        <v>53121</v>
      </c>
    </row>
    <row r="178" spans="1:4" x14ac:dyDescent="0.35">
      <c r="A178" s="15" t="s">
        <v>53117</v>
      </c>
      <c r="B178" s="16" t="s">
        <v>53250</v>
      </c>
    </row>
    <row r="179" spans="1:4" x14ac:dyDescent="0.35">
      <c r="A179" s="18">
        <v>3421035</v>
      </c>
      <c r="B179" s="23" t="s">
        <v>52658</v>
      </c>
      <c r="C179" s="15" t="s">
        <v>53247</v>
      </c>
      <c r="D179" s="16" t="s">
        <v>53250</v>
      </c>
    </row>
    <row r="180" spans="1:4" x14ac:dyDescent="0.35">
      <c r="A180" s="18">
        <v>3421026</v>
      </c>
      <c r="B180" s="23" t="s">
        <v>52606</v>
      </c>
      <c r="C180" s="15" t="s">
        <v>53247</v>
      </c>
      <c r="D180" s="16" t="s">
        <v>53250</v>
      </c>
    </row>
    <row r="181" spans="1:4" x14ac:dyDescent="0.35">
      <c r="A181" s="18">
        <v>3421010</v>
      </c>
      <c r="B181" s="23" t="s">
        <v>52614</v>
      </c>
      <c r="C181" s="15" t="s">
        <v>53247</v>
      </c>
      <c r="D181" s="16" t="s">
        <v>53250</v>
      </c>
    </row>
    <row r="182" spans="1:4" x14ac:dyDescent="0.35">
      <c r="A182" s="18">
        <v>3421020</v>
      </c>
      <c r="B182" s="23" t="s">
        <v>52650</v>
      </c>
      <c r="C182" s="15" t="s">
        <v>53247</v>
      </c>
      <c r="D182" s="16" t="s">
        <v>53250</v>
      </c>
    </row>
    <row r="183" spans="1:4" x14ac:dyDescent="0.35">
      <c r="A183" s="18">
        <v>3421027</v>
      </c>
      <c r="B183" s="23" t="s">
        <v>53246</v>
      </c>
      <c r="C183" s="15" t="s">
        <v>53247</v>
      </c>
      <c r="D183" s="16" t="s">
        <v>53250</v>
      </c>
    </row>
    <row r="184" spans="1:4" x14ac:dyDescent="0.35">
      <c r="A184" s="20" t="s">
        <v>53117</v>
      </c>
      <c r="B184" s="23" t="s">
        <v>53121</v>
      </c>
    </row>
    <row r="185" spans="1:4" x14ac:dyDescent="0.35">
      <c r="A185" s="15" t="s">
        <v>53117</v>
      </c>
      <c r="B185" s="15" t="s">
        <v>53251</v>
      </c>
    </row>
    <row r="186" spans="1:4" x14ac:dyDescent="0.35">
      <c r="A186" s="20" t="s">
        <v>53117</v>
      </c>
      <c r="B186" s="27" t="s">
        <v>53121</v>
      </c>
    </row>
    <row r="187" spans="1:4" x14ac:dyDescent="0.35">
      <c r="A187" s="15" t="s">
        <v>53117</v>
      </c>
      <c r="B187" s="15" t="s">
        <v>53252</v>
      </c>
    </row>
    <row r="188" spans="1:4" x14ac:dyDescent="0.35">
      <c r="A188" s="18">
        <v>3511010</v>
      </c>
      <c r="B188" s="27" t="s">
        <v>53287</v>
      </c>
      <c r="C188" s="15" t="s">
        <v>53252</v>
      </c>
      <c r="D188" s="15" t="s">
        <v>53252</v>
      </c>
    </row>
    <row r="189" spans="1:4" x14ac:dyDescent="0.35">
      <c r="A189" s="18">
        <v>3511011</v>
      </c>
      <c r="B189" s="27" t="s">
        <v>53288</v>
      </c>
      <c r="C189" s="15" t="s">
        <v>53252</v>
      </c>
      <c r="D189" s="15" t="s">
        <v>53252</v>
      </c>
    </row>
    <row r="190" spans="1:4" x14ac:dyDescent="0.35">
      <c r="A190" s="18">
        <v>3511012</v>
      </c>
      <c r="B190" s="27" t="s">
        <v>53289</v>
      </c>
      <c r="C190" s="15" t="s">
        <v>53252</v>
      </c>
      <c r="D190" s="15" t="s">
        <v>53252</v>
      </c>
    </row>
    <row r="191" spans="1:4" x14ac:dyDescent="0.35">
      <c r="A191" s="18">
        <v>3511013</v>
      </c>
      <c r="B191" s="27" t="s">
        <v>53290</v>
      </c>
      <c r="C191" s="15" t="s">
        <v>53252</v>
      </c>
      <c r="D191" s="15" t="s">
        <v>53252</v>
      </c>
    </row>
    <row r="192" spans="1:4" x14ac:dyDescent="0.35">
      <c r="A192" s="20" t="s">
        <v>53117</v>
      </c>
      <c r="B192" s="27" t="s">
        <v>53121</v>
      </c>
    </row>
    <row r="193" spans="1:2" x14ac:dyDescent="0.35">
      <c r="A193" s="24" t="s">
        <v>53117</v>
      </c>
      <c r="B193" s="24" t="s">
        <v>53253</v>
      </c>
    </row>
    <row r="194" spans="1:2" x14ac:dyDescent="0.35">
      <c r="A194" s="15" t="s">
        <v>53117</v>
      </c>
      <c r="B194" s="15" t="s">
        <v>53254</v>
      </c>
    </row>
    <row r="195" spans="1:2" x14ac:dyDescent="0.35">
      <c r="A195" s="20" t="s">
        <v>53117</v>
      </c>
      <c r="B195" s="27" t="s">
        <v>53121</v>
      </c>
    </row>
    <row r="196" spans="1:2" x14ac:dyDescent="0.35">
      <c r="A196" s="24" t="s">
        <v>53117</v>
      </c>
      <c r="B196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B34F-D82A-483B-8EC5-A2E1DEF9FBD9}">
  <dimension ref="A1:D239"/>
  <sheetViews>
    <sheetView zoomScale="90" zoomScaleNormal="90" workbookViewId="0">
      <selection activeCell="C232" sqref="C232:D232"/>
    </sheetView>
  </sheetViews>
  <sheetFormatPr defaultRowHeight="14.5" x14ac:dyDescent="0.35"/>
  <cols>
    <col min="1" max="1" width="11.453125" style="14" bestFit="1" customWidth="1"/>
    <col min="2" max="2" width="43.7265625" style="14" bestFit="1" customWidth="1"/>
    <col min="3" max="3" width="24.90625" style="14" bestFit="1" customWidth="1"/>
    <col min="4" max="4" width="22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20" t="s">
        <v>53117</v>
      </c>
      <c r="B14" s="22" t="s">
        <v>53121</v>
      </c>
    </row>
    <row r="15" spans="1:4" x14ac:dyDescent="0.35">
      <c r="A15" s="15" t="s">
        <v>53117</v>
      </c>
      <c r="B15" s="21" t="s">
        <v>53127</v>
      </c>
    </row>
    <row r="16" spans="1:4" x14ac:dyDescent="0.35">
      <c r="A16" s="18">
        <v>71510000003</v>
      </c>
      <c r="B16" s="22" t="s">
        <v>52662</v>
      </c>
      <c r="C16" s="16" t="s">
        <v>53119</v>
      </c>
      <c r="D16" s="28" t="s">
        <v>53127</v>
      </c>
    </row>
    <row r="17" spans="1:4" x14ac:dyDescent="0.35">
      <c r="A17" s="18">
        <v>71999009004</v>
      </c>
      <c r="B17" s="22" t="s">
        <v>53291</v>
      </c>
      <c r="C17" s="16" t="s">
        <v>53119</v>
      </c>
      <c r="D17" s="28" t="s">
        <v>53127</v>
      </c>
    </row>
    <row r="18" spans="1:4" x14ac:dyDescent="0.35">
      <c r="A18" s="18">
        <v>71999009007</v>
      </c>
      <c r="B18" s="22" t="s">
        <v>53292</v>
      </c>
      <c r="C18" s="16" t="s">
        <v>53119</v>
      </c>
      <c r="D18" s="28" t="s">
        <v>53127</v>
      </c>
    </row>
    <row r="19" spans="1:4" x14ac:dyDescent="0.35">
      <c r="A19" s="18">
        <v>71999009002</v>
      </c>
      <c r="B19" s="22" t="s">
        <v>53293</v>
      </c>
      <c r="C19" s="16" t="s">
        <v>53119</v>
      </c>
      <c r="D19" s="28" t="s">
        <v>53127</v>
      </c>
    </row>
    <row r="20" spans="1:4" x14ac:dyDescent="0.35">
      <c r="A20" s="18">
        <v>71999009012</v>
      </c>
      <c r="B20" s="22" t="s">
        <v>53294</v>
      </c>
      <c r="C20" s="16" t="s">
        <v>53119</v>
      </c>
      <c r="D20" s="28" t="s">
        <v>53127</v>
      </c>
    </row>
    <row r="21" spans="1:4" x14ac:dyDescent="0.35">
      <c r="A21" s="18">
        <v>71999009010</v>
      </c>
      <c r="B21" s="22" t="s">
        <v>53295</v>
      </c>
      <c r="C21" s="16" t="s">
        <v>53119</v>
      </c>
      <c r="D21" s="28" t="s">
        <v>53127</v>
      </c>
    </row>
    <row r="22" spans="1:4" x14ac:dyDescent="0.35">
      <c r="A22" s="18">
        <v>71999009008</v>
      </c>
      <c r="B22" s="22" t="s">
        <v>53296</v>
      </c>
      <c r="C22" s="16" t="s">
        <v>53119</v>
      </c>
      <c r="D22" s="28" t="s">
        <v>53127</v>
      </c>
    </row>
    <row r="23" spans="1:4" x14ac:dyDescent="0.35">
      <c r="A23" s="18">
        <v>71999009011</v>
      </c>
      <c r="B23" s="22" t="s">
        <v>53297</v>
      </c>
      <c r="C23" s="16" t="s">
        <v>53119</v>
      </c>
      <c r="D23" s="28" t="s">
        <v>53127</v>
      </c>
    </row>
    <row r="24" spans="1:4" x14ac:dyDescent="0.35">
      <c r="A24" s="18">
        <v>71999009009</v>
      </c>
      <c r="B24" s="22" t="s">
        <v>53298</v>
      </c>
      <c r="C24" s="16" t="s">
        <v>53119</v>
      </c>
      <c r="D24" s="28" t="s">
        <v>53127</v>
      </c>
    </row>
    <row r="25" spans="1:4" x14ac:dyDescent="0.35">
      <c r="A25" s="18">
        <v>71999009014</v>
      </c>
      <c r="B25" s="22" t="s">
        <v>53299</v>
      </c>
      <c r="C25" s="16" t="s">
        <v>53119</v>
      </c>
      <c r="D25" s="28" t="s">
        <v>53127</v>
      </c>
    </row>
    <row r="26" spans="1:4" x14ac:dyDescent="0.35">
      <c r="A26" s="18">
        <v>71999009016</v>
      </c>
      <c r="B26" s="22" t="s">
        <v>53300</v>
      </c>
      <c r="C26" s="16" t="s">
        <v>53119</v>
      </c>
      <c r="D26" s="28" t="s">
        <v>53127</v>
      </c>
    </row>
    <row r="27" spans="1:4" x14ac:dyDescent="0.35">
      <c r="A27" s="18">
        <v>71999009017</v>
      </c>
      <c r="B27" s="22" t="s">
        <v>53301</v>
      </c>
      <c r="C27" s="16" t="s">
        <v>53119</v>
      </c>
      <c r="D27" s="28" t="s">
        <v>53127</v>
      </c>
    </row>
    <row r="28" spans="1:4" x14ac:dyDescent="0.35">
      <c r="A28" s="20"/>
      <c r="B28" s="22" t="s">
        <v>53121</v>
      </c>
    </row>
    <row r="29" spans="1:4" x14ac:dyDescent="0.35">
      <c r="A29" s="15" t="s">
        <v>53117</v>
      </c>
      <c r="B29" s="16" t="s">
        <v>53128</v>
      </c>
    </row>
    <row r="30" spans="1:4" x14ac:dyDescent="0.35">
      <c r="A30" s="15" t="s">
        <v>53117</v>
      </c>
      <c r="B30" s="17" t="s">
        <v>53129</v>
      </c>
    </row>
    <row r="31" spans="1:4" x14ac:dyDescent="0.35">
      <c r="A31" s="18">
        <v>81933000003</v>
      </c>
      <c r="B31" s="19" t="s">
        <v>52594</v>
      </c>
      <c r="C31" s="16" t="s">
        <v>53128</v>
      </c>
      <c r="D31" s="16" t="s">
        <v>53130</v>
      </c>
    </row>
    <row r="32" spans="1:4" x14ac:dyDescent="0.35">
      <c r="A32" s="20" t="s">
        <v>53117</v>
      </c>
      <c r="B32" s="19" t="s">
        <v>53121</v>
      </c>
    </row>
    <row r="33" spans="1:4" x14ac:dyDescent="0.35">
      <c r="A33" s="15" t="s">
        <v>53117</v>
      </c>
      <c r="B33" s="17" t="s">
        <v>53131</v>
      </c>
    </row>
    <row r="34" spans="1:4" x14ac:dyDescent="0.35">
      <c r="A34" s="18">
        <v>81930003003</v>
      </c>
      <c r="B34" s="19" t="s">
        <v>52596</v>
      </c>
      <c r="C34" s="16" t="s">
        <v>53128</v>
      </c>
      <c r="D34" s="16" t="s">
        <v>53130</v>
      </c>
    </row>
    <row r="35" spans="1:4" x14ac:dyDescent="0.35">
      <c r="A35" s="20" t="s">
        <v>53117</v>
      </c>
      <c r="B35" s="19" t="s">
        <v>53121</v>
      </c>
    </row>
    <row r="36" spans="1:4" x14ac:dyDescent="0.35">
      <c r="A36" s="15" t="s">
        <v>53117</v>
      </c>
      <c r="B36" s="17" t="s">
        <v>53132</v>
      </c>
    </row>
    <row r="37" spans="1:4" x14ac:dyDescent="0.35">
      <c r="A37" s="18">
        <v>81925001001</v>
      </c>
      <c r="B37" s="19" t="s">
        <v>53302</v>
      </c>
      <c r="C37" s="16" t="s">
        <v>53128</v>
      </c>
      <c r="D37" s="16" t="s">
        <v>53130</v>
      </c>
    </row>
    <row r="38" spans="1:4" x14ac:dyDescent="0.35">
      <c r="A38" s="20" t="s">
        <v>53117</v>
      </c>
      <c r="B38" s="19" t="s">
        <v>53121</v>
      </c>
    </row>
    <row r="39" spans="1:4" x14ac:dyDescent="0.35">
      <c r="A39" s="15" t="s">
        <v>53117</v>
      </c>
      <c r="B39" s="17" t="s">
        <v>53133</v>
      </c>
    </row>
    <row r="40" spans="1:4" x14ac:dyDescent="0.35">
      <c r="A40" s="18">
        <v>81706000002</v>
      </c>
      <c r="B40" s="19" t="s">
        <v>53303</v>
      </c>
      <c r="C40" s="16" t="s">
        <v>53128</v>
      </c>
      <c r="D40" s="17" t="s">
        <v>53133</v>
      </c>
    </row>
    <row r="41" spans="1:4" x14ac:dyDescent="0.35">
      <c r="A41" s="18">
        <v>81703003002</v>
      </c>
      <c r="B41" s="19" t="s">
        <v>53304</v>
      </c>
      <c r="C41" s="16" t="s">
        <v>53128</v>
      </c>
      <c r="D41" s="17" t="s">
        <v>53133</v>
      </c>
    </row>
    <row r="42" spans="1:4" x14ac:dyDescent="0.35">
      <c r="A42" s="20" t="s">
        <v>53117</v>
      </c>
      <c r="B42" s="19" t="s">
        <v>53121</v>
      </c>
    </row>
    <row r="43" spans="1:4" x14ac:dyDescent="0.35">
      <c r="A43" s="15" t="s">
        <v>53117</v>
      </c>
      <c r="B43" s="16" t="s">
        <v>53134</v>
      </c>
    </row>
    <row r="44" spans="1:4" x14ac:dyDescent="0.35">
      <c r="A44" s="15" t="s">
        <v>53117</v>
      </c>
      <c r="B44" s="17" t="s">
        <v>53135</v>
      </c>
    </row>
    <row r="45" spans="1:4" x14ac:dyDescent="0.35">
      <c r="A45" s="20" t="s">
        <v>53117</v>
      </c>
      <c r="B45" s="19" t="s">
        <v>53121</v>
      </c>
    </row>
    <row r="46" spans="1:4" x14ac:dyDescent="0.35">
      <c r="A46" s="15" t="s">
        <v>53117</v>
      </c>
      <c r="B46" s="17" t="s">
        <v>53136</v>
      </c>
    </row>
    <row r="47" spans="1:4" x14ac:dyDescent="0.35">
      <c r="A47" s="20" t="s">
        <v>53117</v>
      </c>
      <c r="B47" s="19" t="s">
        <v>53121</v>
      </c>
    </row>
    <row r="48" spans="1:4" x14ac:dyDescent="0.35">
      <c r="A48" s="15" t="s">
        <v>53117</v>
      </c>
      <c r="B48" s="17" t="s">
        <v>53137</v>
      </c>
    </row>
    <row r="49" spans="1:4" x14ac:dyDescent="0.35">
      <c r="A49" s="20" t="s">
        <v>53117</v>
      </c>
      <c r="B49" s="19" t="s">
        <v>53121</v>
      </c>
    </row>
    <row r="50" spans="1:4" x14ac:dyDescent="0.35">
      <c r="A50" s="15" t="s">
        <v>53117</v>
      </c>
      <c r="B50" s="15" t="s">
        <v>53138</v>
      </c>
    </row>
    <row r="51" spans="1:4" x14ac:dyDescent="0.35">
      <c r="A51" s="15" t="s">
        <v>53117</v>
      </c>
      <c r="B51" s="16" t="s">
        <v>53139</v>
      </c>
    </row>
    <row r="52" spans="1:4" x14ac:dyDescent="0.35">
      <c r="A52" s="20" t="s">
        <v>53117</v>
      </c>
      <c r="B52" s="23" t="s">
        <v>53121</v>
      </c>
    </row>
    <row r="53" spans="1:4" x14ac:dyDescent="0.35">
      <c r="A53" s="15" t="s">
        <v>53117</v>
      </c>
      <c r="B53" s="16" t="s">
        <v>53142</v>
      </c>
    </row>
    <row r="54" spans="1:4" x14ac:dyDescent="0.35">
      <c r="A54" s="20" t="s">
        <v>53117</v>
      </c>
      <c r="B54" s="23" t="s">
        <v>53121</v>
      </c>
    </row>
    <row r="55" spans="1:4" x14ac:dyDescent="0.35">
      <c r="A55" s="15" t="s">
        <v>53117</v>
      </c>
      <c r="B55" s="16" t="s">
        <v>53143</v>
      </c>
    </row>
    <row r="56" spans="1:4" x14ac:dyDescent="0.35">
      <c r="A56" s="18">
        <v>81757104023</v>
      </c>
      <c r="B56" s="23" t="s">
        <v>53305</v>
      </c>
      <c r="C56" s="15" t="s">
        <v>53138</v>
      </c>
      <c r="D56" s="16" t="s">
        <v>53143</v>
      </c>
    </row>
    <row r="57" spans="1:4" x14ac:dyDescent="0.35">
      <c r="A57" s="18">
        <v>81757104006</v>
      </c>
      <c r="B57" s="23" t="s">
        <v>53306</v>
      </c>
      <c r="C57" s="15" t="s">
        <v>53138</v>
      </c>
      <c r="D57" s="16" t="s">
        <v>53143</v>
      </c>
    </row>
    <row r="58" spans="1:4" x14ac:dyDescent="0.35">
      <c r="A58" s="18">
        <v>81739008004</v>
      </c>
      <c r="B58" s="23" t="s">
        <v>53307</v>
      </c>
      <c r="C58" s="15" t="s">
        <v>53138</v>
      </c>
      <c r="D58" s="16" t="s">
        <v>53143</v>
      </c>
    </row>
    <row r="59" spans="1:4" x14ac:dyDescent="0.35">
      <c r="A59" s="18">
        <v>81763005007</v>
      </c>
      <c r="B59" s="23" t="s">
        <v>53308</v>
      </c>
      <c r="C59" s="15" t="s">
        <v>53138</v>
      </c>
      <c r="D59" s="16" t="s">
        <v>53143</v>
      </c>
    </row>
    <row r="60" spans="1:4" x14ac:dyDescent="0.35">
      <c r="A60" s="18">
        <v>81745009011</v>
      </c>
      <c r="B60" s="23" t="s">
        <v>53309</v>
      </c>
      <c r="C60" s="15" t="s">
        <v>53138</v>
      </c>
      <c r="D60" s="16" t="s">
        <v>53143</v>
      </c>
    </row>
    <row r="61" spans="1:4" x14ac:dyDescent="0.35">
      <c r="A61" s="18">
        <v>81763005004</v>
      </c>
      <c r="B61" s="23" t="s">
        <v>53310</v>
      </c>
      <c r="C61" s="15" t="s">
        <v>53138</v>
      </c>
      <c r="D61" s="16" t="s">
        <v>53143</v>
      </c>
    </row>
    <row r="62" spans="1:4" x14ac:dyDescent="0.35">
      <c r="A62" s="18">
        <v>81763005006</v>
      </c>
      <c r="B62" s="23" t="s">
        <v>53311</v>
      </c>
      <c r="C62" s="15" t="s">
        <v>53138</v>
      </c>
      <c r="D62" s="16" t="s">
        <v>53143</v>
      </c>
    </row>
    <row r="63" spans="1:4" x14ac:dyDescent="0.35">
      <c r="A63" s="18">
        <v>81763005005</v>
      </c>
      <c r="B63" s="23" t="s">
        <v>53312</v>
      </c>
      <c r="C63" s="15" t="s">
        <v>53138</v>
      </c>
      <c r="D63" s="16" t="s">
        <v>53143</v>
      </c>
    </row>
    <row r="64" spans="1:4" x14ac:dyDescent="0.35">
      <c r="A64" s="18">
        <v>81757104032</v>
      </c>
      <c r="B64" s="23" t="s">
        <v>53313</v>
      </c>
      <c r="C64" s="15" t="s">
        <v>53138</v>
      </c>
      <c r="D64" s="16" t="s">
        <v>53143</v>
      </c>
    </row>
    <row r="65" spans="1:4" x14ac:dyDescent="0.35">
      <c r="A65" s="20" t="s">
        <v>53117</v>
      </c>
      <c r="B65" s="23" t="s">
        <v>53121</v>
      </c>
    </row>
    <row r="66" spans="1:4" x14ac:dyDescent="0.35">
      <c r="A66" s="24" t="s">
        <v>53117</v>
      </c>
      <c r="B66" s="24" t="s">
        <v>53144</v>
      </c>
    </row>
    <row r="67" spans="1:4" x14ac:dyDescent="0.35">
      <c r="A67" s="25" t="s">
        <v>53117</v>
      </c>
      <c r="B67" s="25" t="s">
        <v>53145</v>
      </c>
    </row>
    <row r="68" spans="1:4" x14ac:dyDescent="0.35">
      <c r="A68" s="25" t="s">
        <v>53117</v>
      </c>
      <c r="B68" s="26" t="s">
        <v>53121</v>
      </c>
    </row>
    <row r="69" spans="1:4" x14ac:dyDescent="0.35">
      <c r="A69" s="15" t="s">
        <v>53117</v>
      </c>
      <c r="B69" s="15" t="s">
        <v>53146</v>
      </c>
    </row>
    <row r="70" spans="1:4" x14ac:dyDescent="0.35">
      <c r="A70" s="15" t="s">
        <v>53117</v>
      </c>
      <c r="B70" s="16" t="s">
        <v>53147</v>
      </c>
    </row>
    <row r="71" spans="1:4" x14ac:dyDescent="0.35">
      <c r="A71" s="18">
        <v>81727003005</v>
      </c>
      <c r="B71" s="23" t="s">
        <v>53314</v>
      </c>
      <c r="C71" s="15" t="s">
        <v>53146</v>
      </c>
      <c r="D71" s="16" t="s">
        <v>53147</v>
      </c>
    </row>
    <row r="72" spans="1:4" x14ac:dyDescent="0.35">
      <c r="A72" s="18">
        <v>81727003014</v>
      </c>
      <c r="B72" s="23" t="s">
        <v>53158</v>
      </c>
      <c r="C72" s="15" t="s">
        <v>53146</v>
      </c>
      <c r="D72" s="16" t="s">
        <v>53147</v>
      </c>
    </row>
    <row r="73" spans="1:4" x14ac:dyDescent="0.35">
      <c r="A73" s="18">
        <v>81757004001</v>
      </c>
      <c r="B73" s="23" t="s">
        <v>53315</v>
      </c>
      <c r="C73" s="15" t="s">
        <v>53146</v>
      </c>
      <c r="D73" s="16" t="s">
        <v>53150</v>
      </c>
    </row>
    <row r="74" spans="1:4" x14ac:dyDescent="0.35">
      <c r="A74" s="18">
        <v>81727003020</v>
      </c>
      <c r="B74" s="23" t="s">
        <v>53160</v>
      </c>
      <c r="C74" s="15" t="s">
        <v>53146</v>
      </c>
      <c r="D74" s="16" t="s">
        <v>53150</v>
      </c>
    </row>
    <row r="75" spans="1:4" x14ac:dyDescent="0.35">
      <c r="A75" s="18">
        <v>81727003015</v>
      </c>
      <c r="B75" s="23" t="s">
        <v>53159</v>
      </c>
      <c r="C75" s="15" t="s">
        <v>53146</v>
      </c>
      <c r="D75" s="16" t="s">
        <v>53147</v>
      </c>
    </row>
    <row r="76" spans="1:4" x14ac:dyDescent="0.35">
      <c r="A76" s="18">
        <v>81733004012</v>
      </c>
      <c r="B76" s="23" t="s">
        <v>53316</v>
      </c>
      <c r="C76" s="15" t="s">
        <v>53146</v>
      </c>
      <c r="D76" s="16" t="s">
        <v>53147</v>
      </c>
    </row>
    <row r="77" spans="1:4" x14ac:dyDescent="0.35">
      <c r="A77" s="18">
        <v>81733004011</v>
      </c>
      <c r="B77" s="23" t="s">
        <v>53317</v>
      </c>
      <c r="C77" s="15" t="s">
        <v>53146</v>
      </c>
      <c r="D77" s="16" t="s">
        <v>53147</v>
      </c>
    </row>
    <row r="78" spans="1:4" x14ac:dyDescent="0.35">
      <c r="A78" s="18">
        <v>81733004014</v>
      </c>
      <c r="B78" s="23" t="s">
        <v>53318</v>
      </c>
      <c r="C78" s="15" t="s">
        <v>53146</v>
      </c>
      <c r="D78" s="16" t="s">
        <v>53147</v>
      </c>
    </row>
    <row r="79" spans="1:4" x14ac:dyDescent="0.35">
      <c r="A79" s="18">
        <v>81733004002</v>
      </c>
      <c r="B79" s="23" t="s">
        <v>53170</v>
      </c>
      <c r="C79" s="15" t="s">
        <v>53146</v>
      </c>
      <c r="D79" s="16" t="s">
        <v>53147</v>
      </c>
    </row>
    <row r="80" spans="1:4" x14ac:dyDescent="0.35">
      <c r="A80" s="18">
        <v>81730502001</v>
      </c>
      <c r="B80" s="23" t="s">
        <v>53168</v>
      </c>
      <c r="C80" s="15" t="s">
        <v>53146</v>
      </c>
      <c r="D80" s="16" t="s">
        <v>53147</v>
      </c>
    </row>
    <row r="81" spans="1:4" x14ac:dyDescent="0.35">
      <c r="A81" s="18">
        <v>81727003011</v>
      </c>
      <c r="B81" s="23" t="s">
        <v>53161</v>
      </c>
      <c r="C81" s="15" t="s">
        <v>53146</v>
      </c>
      <c r="D81" s="16" t="s">
        <v>53150</v>
      </c>
    </row>
    <row r="82" spans="1:4" x14ac:dyDescent="0.35">
      <c r="A82" s="18">
        <v>81733004013</v>
      </c>
      <c r="B82" s="23" t="s">
        <v>53319</v>
      </c>
      <c r="C82" s="15" t="s">
        <v>53146</v>
      </c>
      <c r="D82" s="16" t="s">
        <v>53147</v>
      </c>
    </row>
    <row r="83" spans="1:4" x14ac:dyDescent="0.35">
      <c r="A83" s="18">
        <v>81727003018</v>
      </c>
      <c r="B83" s="23" t="s">
        <v>53153</v>
      </c>
      <c r="C83" s="15" t="s">
        <v>53146</v>
      </c>
      <c r="D83" s="16" t="s">
        <v>53150</v>
      </c>
    </row>
    <row r="84" spans="1:4" x14ac:dyDescent="0.35">
      <c r="A84" s="18">
        <v>81733004006</v>
      </c>
      <c r="B84" s="23" t="s">
        <v>53320</v>
      </c>
      <c r="C84" s="15" t="s">
        <v>53146</v>
      </c>
      <c r="D84" s="16" t="s">
        <v>53147</v>
      </c>
    </row>
    <row r="85" spans="1:4" x14ac:dyDescent="0.35">
      <c r="A85" s="18">
        <v>81733004010</v>
      </c>
      <c r="B85" s="23" t="s">
        <v>53321</v>
      </c>
      <c r="C85" s="15" t="s">
        <v>53146</v>
      </c>
      <c r="D85" s="16" t="s">
        <v>53147</v>
      </c>
    </row>
    <row r="86" spans="1:4" x14ac:dyDescent="0.35">
      <c r="A86" s="18">
        <v>81727003008</v>
      </c>
      <c r="B86" s="23" t="s">
        <v>53322</v>
      </c>
      <c r="C86" s="15" t="s">
        <v>53146</v>
      </c>
      <c r="D86" s="16" t="s">
        <v>53150</v>
      </c>
    </row>
    <row r="87" spans="1:4" x14ac:dyDescent="0.35">
      <c r="A87" s="18">
        <v>81757104004</v>
      </c>
      <c r="B87" s="23" t="s">
        <v>53148</v>
      </c>
      <c r="C87" s="15" t="s">
        <v>53146</v>
      </c>
      <c r="D87" s="16" t="s">
        <v>53150</v>
      </c>
    </row>
    <row r="88" spans="1:4" x14ac:dyDescent="0.35">
      <c r="A88" s="18">
        <v>81727003003</v>
      </c>
      <c r="B88" s="23" t="s">
        <v>53323</v>
      </c>
      <c r="C88" s="15" t="s">
        <v>53146</v>
      </c>
      <c r="D88" s="16" t="s">
        <v>53147</v>
      </c>
    </row>
    <row r="89" spans="1:4" x14ac:dyDescent="0.35">
      <c r="A89" s="18">
        <v>81733004005</v>
      </c>
      <c r="B89" s="23" t="s">
        <v>53167</v>
      </c>
      <c r="C89" s="15" t="s">
        <v>53146</v>
      </c>
      <c r="D89" s="16" t="s">
        <v>53147</v>
      </c>
    </row>
    <row r="90" spans="1:4" x14ac:dyDescent="0.35">
      <c r="A90" s="18">
        <v>81727003001</v>
      </c>
      <c r="B90" s="23" t="s">
        <v>53157</v>
      </c>
      <c r="C90" s="15" t="s">
        <v>53146</v>
      </c>
      <c r="D90" s="16" t="s">
        <v>53150</v>
      </c>
    </row>
    <row r="91" spans="1:4" x14ac:dyDescent="0.35">
      <c r="A91" s="18">
        <v>81727003004</v>
      </c>
      <c r="B91" s="23" t="s">
        <v>53156</v>
      </c>
      <c r="C91" s="15" t="s">
        <v>53146</v>
      </c>
      <c r="D91" s="16" t="s">
        <v>53150</v>
      </c>
    </row>
    <row r="92" spans="1:4" x14ac:dyDescent="0.35">
      <c r="A92" s="18">
        <v>81733004004</v>
      </c>
      <c r="B92" s="23" t="s">
        <v>53166</v>
      </c>
      <c r="C92" s="15" t="s">
        <v>53146</v>
      </c>
      <c r="D92" s="16" t="s">
        <v>53147</v>
      </c>
    </row>
    <row r="93" spans="1:4" x14ac:dyDescent="0.35">
      <c r="A93" s="18">
        <v>81727003010</v>
      </c>
      <c r="B93" s="23" t="s">
        <v>53162</v>
      </c>
      <c r="C93" s="15" t="s">
        <v>53146</v>
      </c>
      <c r="D93" s="16" t="s">
        <v>53150</v>
      </c>
    </row>
    <row r="94" spans="1:4" x14ac:dyDescent="0.35">
      <c r="A94" s="18">
        <v>81727003019</v>
      </c>
      <c r="B94" s="23" t="s">
        <v>53164</v>
      </c>
      <c r="C94" s="15" t="s">
        <v>53146</v>
      </c>
      <c r="D94" s="16" t="s">
        <v>53147</v>
      </c>
    </row>
    <row r="95" spans="1:4" x14ac:dyDescent="0.35">
      <c r="A95" s="18">
        <v>81733004001</v>
      </c>
      <c r="B95" s="23" t="s">
        <v>53258</v>
      </c>
      <c r="C95" s="15" t="s">
        <v>53146</v>
      </c>
      <c r="D95" s="16" t="s">
        <v>53147</v>
      </c>
    </row>
    <row r="96" spans="1:4" x14ac:dyDescent="0.35">
      <c r="A96" s="18">
        <v>81757104014</v>
      </c>
      <c r="B96" s="23" t="s">
        <v>53152</v>
      </c>
      <c r="C96" s="15" t="s">
        <v>53146</v>
      </c>
      <c r="D96" s="16" t="s">
        <v>53147</v>
      </c>
    </row>
    <row r="97" spans="1:4" x14ac:dyDescent="0.35">
      <c r="A97" s="18">
        <v>81730100001</v>
      </c>
      <c r="B97" s="23" t="s">
        <v>53169</v>
      </c>
      <c r="C97" s="15" t="s">
        <v>53146</v>
      </c>
      <c r="D97" s="16" t="s">
        <v>53147</v>
      </c>
    </row>
    <row r="98" spans="1:4" x14ac:dyDescent="0.35">
      <c r="A98" s="18">
        <v>81727003009</v>
      </c>
      <c r="B98" s="23" t="s">
        <v>53163</v>
      </c>
      <c r="C98" s="15" t="s">
        <v>53146</v>
      </c>
      <c r="D98" s="16" t="s">
        <v>53147</v>
      </c>
    </row>
    <row r="99" spans="1:4" x14ac:dyDescent="0.35">
      <c r="A99" s="18">
        <v>81733004003</v>
      </c>
      <c r="B99" s="23" t="s">
        <v>53165</v>
      </c>
      <c r="C99" s="15" t="s">
        <v>53146</v>
      </c>
      <c r="D99" s="16" t="s">
        <v>53147</v>
      </c>
    </row>
    <row r="100" spans="1:4" x14ac:dyDescent="0.35">
      <c r="A100" s="18">
        <v>81733004099</v>
      </c>
      <c r="B100" s="23" t="s">
        <v>53324</v>
      </c>
      <c r="C100" s="15" t="s">
        <v>53146</v>
      </c>
      <c r="D100" s="16" t="s">
        <v>53147</v>
      </c>
    </row>
    <row r="101" spans="1:4" x14ac:dyDescent="0.35">
      <c r="A101" s="20" t="s">
        <v>53117</v>
      </c>
      <c r="B101" s="23" t="s">
        <v>53121</v>
      </c>
    </row>
    <row r="102" spans="1:4" x14ac:dyDescent="0.35">
      <c r="A102" s="15" t="s">
        <v>53117</v>
      </c>
      <c r="B102" s="16" t="s">
        <v>53173</v>
      </c>
    </row>
    <row r="103" spans="1:4" x14ac:dyDescent="0.35">
      <c r="A103" s="18">
        <v>81733004007</v>
      </c>
      <c r="B103" s="23" t="s">
        <v>53174</v>
      </c>
      <c r="C103" s="15" t="s">
        <v>53146</v>
      </c>
      <c r="D103" s="16" t="s">
        <v>53173</v>
      </c>
    </row>
    <row r="104" spans="1:4" x14ac:dyDescent="0.35">
      <c r="A104" s="18">
        <v>81733004008</v>
      </c>
      <c r="B104" s="23" t="s">
        <v>53325</v>
      </c>
      <c r="C104" s="15" t="s">
        <v>53146</v>
      </c>
      <c r="D104" s="16" t="s">
        <v>53173</v>
      </c>
    </row>
    <row r="105" spans="1:4" x14ac:dyDescent="0.35">
      <c r="A105" s="18">
        <v>81733004009</v>
      </c>
      <c r="B105" s="23" t="s">
        <v>53175</v>
      </c>
      <c r="C105" s="15" t="s">
        <v>53146</v>
      </c>
      <c r="D105" s="16" t="s">
        <v>53173</v>
      </c>
    </row>
    <row r="106" spans="1:4" x14ac:dyDescent="0.35">
      <c r="A106" s="20" t="s">
        <v>53117</v>
      </c>
      <c r="B106" s="23" t="s">
        <v>53121</v>
      </c>
    </row>
    <row r="107" spans="1:4" x14ac:dyDescent="0.35">
      <c r="A107" s="15" t="s">
        <v>53117</v>
      </c>
      <c r="B107" s="16" t="s">
        <v>53176</v>
      </c>
    </row>
    <row r="108" spans="1:4" x14ac:dyDescent="0.35">
      <c r="A108" s="18">
        <v>81727003012</v>
      </c>
      <c r="B108" s="23" t="s">
        <v>53178</v>
      </c>
      <c r="C108" s="15" t="s">
        <v>53146</v>
      </c>
      <c r="D108" s="16" t="s">
        <v>53176</v>
      </c>
    </row>
    <row r="109" spans="1:4" x14ac:dyDescent="0.35">
      <c r="A109" s="20" t="s">
        <v>53117</v>
      </c>
      <c r="B109" s="23" t="s">
        <v>53121</v>
      </c>
    </row>
    <row r="110" spans="1:4" x14ac:dyDescent="0.35">
      <c r="A110" s="15" t="s">
        <v>53117</v>
      </c>
      <c r="B110" s="16" t="s">
        <v>53180</v>
      </c>
    </row>
    <row r="111" spans="1:4" x14ac:dyDescent="0.35">
      <c r="A111" s="18">
        <v>81757104008</v>
      </c>
      <c r="B111" s="23" t="s">
        <v>53187</v>
      </c>
      <c r="C111" s="15" t="s">
        <v>53146</v>
      </c>
      <c r="D111" s="16" t="s">
        <v>53180</v>
      </c>
    </row>
    <row r="112" spans="1:4" x14ac:dyDescent="0.35">
      <c r="A112" s="18">
        <v>81799000005</v>
      </c>
      <c r="B112" s="23" t="s">
        <v>53262</v>
      </c>
      <c r="C112" s="15" t="s">
        <v>53146</v>
      </c>
      <c r="D112" s="16" t="s">
        <v>53180</v>
      </c>
    </row>
    <row r="113" spans="1:4" x14ac:dyDescent="0.35">
      <c r="A113" s="18">
        <v>81757104003</v>
      </c>
      <c r="B113" s="23" t="s">
        <v>53186</v>
      </c>
      <c r="C113" s="15" t="s">
        <v>53146</v>
      </c>
      <c r="D113" s="16" t="s">
        <v>53180</v>
      </c>
    </row>
    <row r="114" spans="1:4" x14ac:dyDescent="0.35">
      <c r="A114" s="18">
        <v>81706000001</v>
      </c>
      <c r="B114" s="23" t="s">
        <v>53189</v>
      </c>
      <c r="C114" s="15" t="s">
        <v>53146</v>
      </c>
      <c r="D114" s="16" t="s">
        <v>53180</v>
      </c>
    </row>
    <row r="115" spans="1:4" x14ac:dyDescent="0.35">
      <c r="A115" s="18">
        <v>81724006002</v>
      </c>
      <c r="B115" s="23" t="s">
        <v>53188</v>
      </c>
      <c r="C115" s="15" t="s">
        <v>53146</v>
      </c>
      <c r="D115" s="16" t="s">
        <v>53180</v>
      </c>
    </row>
    <row r="116" spans="1:4" x14ac:dyDescent="0.35">
      <c r="A116" s="20" t="s">
        <v>53117</v>
      </c>
      <c r="B116" s="23" t="s">
        <v>53121</v>
      </c>
    </row>
    <row r="117" spans="1:4" x14ac:dyDescent="0.35">
      <c r="A117" s="15" t="s">
        <v>53117</v>
      </c>
      <c r="B117" s="16" t="s">
        <v>53190</v>
      </c>
    </row>
    <row r="118" spans="1:4" x14ac:dyDescent="0.35">
      <c r="A118" s="18">
        <v>81745009019</v>
      </c>
      <c r="B118" s="23" t="s">
        <v>53326</v>
      </c>
      <c r="C118" s="15" t="s">
        <v>53146</v>
      </c>
      <c r="D118" s="16" t="s">
        <v>53200</v>
      </c>
    </row>
    <row r="119" spans="1:4" x14ac:dyDescent="0.35">
      <c r="A119" s="18">
        <v>81757104016</v>
      </c>
      <c r="B119" s="23" t="s">
        <v>53185</v>
      </c>
      <c r="C119" s="15" t="s">
        <v>53146</v>
      </c>
      <c r="D119" s="16" t="s">
        <v>53190</v>
      </c>
    </row>
    <row r="120" spans="1:4" x14ac:dyDescent="0.35">
      <c r="A120" s="18">
        <v>81712201001</v>
      </c>
      <c r="B120" s="23" t="s">
        <v>53215</v>
      </c>
      <c r="C120" s="15" t="s">
        <v>53146</v>
      </c>
      <c r="D120" s="16" t="s">
        <v>53190</v>
      </c>
    </row>
    <row r="121" spans="1:4" x14ac:dyDescent="0.35">
      <c r="A121" s="18">
        <v>81757104027</v>
      </c>
      <c r="B121" s="23" t="s">
        <v>53183</v>
      </c>
      <c r="C121" s="15" t="s">
        <v>53146</v>
      </c>
      <c r="D121" s="16" t="s">
        <v>53190</v>
      </c>
    </row>
    <row r="122" spans="1:4" x14ac:dyDescent="0.35">
      <c r="A122" s="18">
        <v>81703003001</v>
      </c>
      <c r="B122" s="23" t="s">
        <v>53327</v>
      </c>
      <c r="C122" s="15" t="s">
        <v>53146</v>
      </c>
      <c r="D122" s="16" t="s">
        <v>53190</v>
      </c>
    </row>
    <row r="123" spans="1:4" x14ac:dyDescent="0.35">
      <c r="A123" s="18">
        <v>81757104010</v>
      </c>
      <c r="B123" s="23" t="s">
        <v>53328</v>
      </c>
      <c r="C123" s="15" t="s">
        <v>53146</v>
      </c>
      <c r="D123" s="16" t="s">
        <v>53190</v>
      </c>
    </row>
    <row r="124" spans="1:4" x14ac:dyDescent="0.35">
      <c r="A124" s="18">
        <v>81757104025</v>
      </c>
      <c r="B124" s="23" t="s">
        <v>52690</v>
      </c>
      <c r="C124" s="15" t="s">
        <v>53146</v>
      </c>
      <c r="D124" s="16" t="s">
        <v>53190</v>
      </c>
    </row>
    <row r="125" spans="1:4" x14ac:dyDescent="0.35">
      <c r="A125" s="18">
        <v>81763005011</v>
      </c>
      <c r="B125" s="23" t="s">
        <v>53329</v>
      </c>
      <c r="C125" s="15" t="s">
        <v>53146</v>
      </c>
      <c r="D125" s="16" t="s">
        <v>53190</v>
      </c>
    </row>
    <row r="126" spans="1:4" x14ac:dyDescent="0.35">
      <c r="A126" s="18">
        <v>81763005025</v>
      </c>
      <c r="B126" s="23" t="s">
        <v>53330</v>
      </c>
      <c r="C126" s="15" t="s">
        <v>53146</v>
      </c>
      <c r="D126" s="16" t="s">
        <v>53190</v>
      </c>
    </row>
    <row r="127" spans="1:4" x14ac:dyDescent="0.35">
      <c r="A127" s="18">
        <v>81763005002</v>
      </c>
      <c r="B127" s="23" t="s">
        <v>53191</v>
      </c>
      <c r="C127" s="15" t="s">
        <v>53146</v>
      </c>
      <c r="D127" s="16" t="s">
        <v>53190</v>
      </c>
    </row>
    <row r="128" spans="1:4" x14ac:dyDescent="0.35">
      <c r="A128" s="18">
        <v>81769009001</v>
      </c>
      <c r="B128" s="23" t="s">
        <v>52672</v>
      </c>
      <c r="C128" s="15" t="s">
        <v>53146</v>
      </c>
      <c r="D128" s="16" t="s">
        <v>53190</v>
      </c>
    </row>
    <row r="129" spans="1:4" x14ac:dyDescent="0.35">
      <c r="A129" s="18">
        <v>81754007024</v>
      </c>
      <c r="B129" s="23" t="s">
        <v>53331</v>
      </c>
      <c r="C129" s="15" t="s">
        <v>53146</v>
      </c>
      <c r="D129" s="16" t="s">
        <v>53190</v>
      </c>
    </row>
    <row r="130" spans="1:4" x14ac:dyDescent="0.35">
      <c r="A130" s="18">
        <v>81820003004</v>
      </c>
      <c r="B130" s="23" t="s">
        <v>53332</v>
      </c>
      <c r="C130" s="15" t="s">
        <v>53146</v>
      </c>
      <c r="D130" s="16" t="s">
        <v>53190</v>
      </c>
    </row>
    <row r="131" spans="1:4" x14ac:dyDescent="0.35">
      <c r="A131" s="18">
        <v>81763005016</v>
      </c>
      <c r="B131" s="23" t="s">
        <v>53333</v>
      </c>
      <c r="C131" s="15" t="s">
        <v>53146</v>
      </c>
      <c r="D131" s="16" t="s">
        <v>53190</v>
      </c>
    </row>
    <row r="132" spans="1:4" x14ac:dyDescent="0.35">
      <c r="A132" s="18">
        <v>81757104002</v>
      </c>
      <c r="B132" s="23" t="s">
        <v>53195</v>
      </c>
      <c r="C132" s="15" t="s">
        <v>53146</v>
      </c>
      <c r="D132" s="16" t="s">
        <v>53190</v>
      </c>
    </row>
    <row r="133" spans="1:4" x14ac:dyDescent="0.35">
      <c r="A133" s="18">
        <v>81712201002</v>
      </c>
      <c r="B133" s="23" t="s">
        <v>53334</v>
      </c>
      <c r="C133" s="15" t="s">
        <v>53146</v>
      </c>
      <c r="D133" s="16" t="s">
        <v>53190</v>
      </c>
    </row>
    <row r="134" spans="1:4" x14ac:dyDescent="0.35">
      <c r="A134" s="18">
        <v>81763005013</v>
      </c>
      <c r="B134" s="23" t="s">
        <v>53335</v>
      </c>
      <c r="C134" s="15" t="s">
        <v>53146</v>
      </c>
      <c r="D134" s="16" t="s">
        <v>53190</v>
      </c>
    </row>
    <row r="135" spans="1:4" x14ac:dyDescent="0.35">
      <c r="A135" s="18">
        <v>81999006001</v>
      </c>
      <c r="B135" s="23" t="s">
        <v>53264</v>
      </c>
      <c r="C135" s="15" t="s">
        <v>53146</v>
      </c>
      <c r="D135" s="16" t="s">
        <v>53190</v>
      </c>
    </row>
    <row r="136" spans="1:4" x14ac:dyDescent="0.35">
      <c r="A136" s="20" t="s">
        <v>53117</v>
      </c>
      <c r="B136" s="23" t="s">
        <v>53121</v>
      </c>
    </row>
    <row r="137" spans="1:4" x14ac:dyDescent="0.35">
      <c r="A137" s="15" t="s">
        <v>53117</v>
      </c>
      <c r="B137" s="16" t="s">
        <v>53197</v>
      </c>
    </row>
    <row r="138" spans="1:4" x14ac:dyDescent="0.35">
      <c r="A138" s="18">
        <v>81757104017</v>
      </c>
      <c r="B138" s="23" t="s">
        <v>53336</v>
      </c>
      <c r="C138" s="15" t="s">
        <v>53146</v>
      </c>
      <c r="D138" s="16" t="s">
        <v>53197</v>
      </c>
    </row>
    <row r="139" spans="1:4" x14ac:dyDescent="0.35">
      <c r="A139" s="20" t="s">
        <v>53117</v>
      </c>
      <c r="B139" s="23" t="s">
        <v>53121</v>
      </c>
    </row>
    <row r="140" spans="1:4" x14ac:dyDescent="0.35">
      <c r="A140" s="15" t="s">
        <v>53117</v>
      </c>
      <c r="B140" s="16" t="s">
        <v>53200</v>
      </c>
    </row>
    <row r="141" spans="1:4" x14ac:dyDescent="0.35">
      <c r="A141" s="18">
        <v>81745009009</v>
      </c>
      <c r="B141" s="23" t="s">
        <v>53337</v>
      </c>
      <c r="C141" s="15" t="s">
        <v>53146</v>
      </c>
      <c r="D141" s="16" t="s">
        <v>53200</v>
      </c>
    </row>
    <row r="142" spans="1:4" x14ac:dyDescent="0.35">
      <c r="A142" s="20" t="s">
        <v>53117</v>
      </c>
      <c r="B142" s="23" t="s">
        <v>53121</v>
      </c>
    </row>
    <row r="143" spans="1:4" x14ac:dyDescent="0.35">
      <c r="A143" s="15" t="s">
        <v>53117</v>
      </c>
      <c r="B143" s="16" t="s">
        <v>53205</v>
      </c>
    </row>
    <row r="144" spans="1:4" x14ac:dyDescent="0.35">
      <c r="A144" s="18">
        <v>81757104022</v>
      </c>
      <c r="B144" s="23" t="s">
        <v>53209</v>
      </c>
      <c r="C144" s="15" t="s">
        <v>53146</v>
      </c>
      <c r="D144" s="16" t="s">
        <v>53205</v>
      </c>
    </row>
    <row r="145" spans="1:4" x14ac:dyDescent="0.35">
      <c r="A145" s="18">
        <v>81757104001</v>
      </c>
      <c r="B145" s="23" t="s">
        <v>53207</v>
      </c>
      <c r="C145" s="15" t="s">
        <v>53146</v>
      </c>
      <c r="D145" s="16" t="s">
        <v>53205</v>
      </c>
    </row>
    <row r="146" spans="1:4" x14ac:dyDescent="0.35">
      <c r="A146" s="18">
        <v>81757104005</v>
      </c>
      <c r="B146" s="23" t="s">
        <v>53212</v>
      </c>
      <c r="C146" s="15" t="s">
        <v>53146</v>
      </c>
      <c r="D146" s="16" t="s">
        <v>53205</v>
      </c>
    </row>
    <row r="147" spans="1:4" x14ac:dyDescent="0.35">
      <c r="A147" s="18">
        <v>81757104036</v>
      </c>
      <c r="B147" s="23" t="s">
        <v>53210</v>
      </c>
      <c r="C147" s="15" t="s">
        <v>53146</v>
      </c>
      <c r="D147" s="16" t="s">
        <v>53205</v>
      </c>
    </row>
    <row r="148" spans="1:4" x14ac:dyDescent="0.35">
      <c r="A148" s="20" t="s">
        <v>53117</v>
      </c>
      <c r="B148" s="23" t="s">
        <v>53121</v>
      </c>
    </row>
    <row r="149" spans="1:4" x14ac:dyDescent="0.35">
      <c r="A149" s="15" t="s">
        <v>53117</v>
      </c>
      <c r="B149" s="16" t="s">
        <v>53214</v>
      </c>
    </row>
    <row r="150" spans="1:4" x14ac:dyDescent="0.35">
      <c r="A150" s="18">
        <v>81757004003</v>
      </c>
      <c r="B150" s="23" t="s">
        <v>53338</v>
      </c>
      <c r="C150" s="15" t="s">
        <v>53146</v>
      </c>
      <c r="D150" s="16" t="s">
        <v>53214</v>
      </c>
    </row>
    <row r="151" spans="1:4" x14ac:dyDescent="0.35">
      <c r="A151" s="18">
        <v>81757004002</v>
      </c>
      <c r="B151" s="23" t="s">
        <v>53339</v>
      </c>
      <c r="C151" s="15" t="s">
        <v>53146</v>
      </c>
      <c r="D151" s="16" t="s">
        <v>53214</v>
      </c>
    </row>
    <row r="152" spans="1:4" x14ac:dyDescent="0.35">
      <c r="A152" s="18">
        <v>81757104007</v>
      </c>
      <c r="B152" s="23" t="s">
        <v>53216</v>
      </c>
      <c r="C152" s="15" t="s">
        <v>53146</v>
      </c>
      <c r="D152" s="16" t="s">
        <v>53214</v>
      </c>
    </row>
    <row r="153" spans="1:4" x14ac:dyDescent="0.35">
      <c r="A153" s="18">
        <v>81757104033</v>
      </c>
      <c r="B153" s="23" t="s">
        <v>53217</v>
      </c>
      <c r="C153" s="15" t="s">
        <v>53146</v>
      </c>
      <c r="D153" s="16" t="s">
        <v>53214</v>
      </c>
    </row>
    <row r="154" spans="1:4" x14ac:dyDescent="0.35">
      <c r="A154" s="20" t="s">
        <v>53117</v>
      </c>
      <c r="B154" s="23" t="s">
        <v>53121</v>
      </c>
    </row>
    <row r="155" spans="1:4" x14ac:dyDescent="0.35">
      <c r="A155" s="15" t="s">
        <v>53117</v>
      </c>
      <c r="B155" s="16" t="s">
        <v>53222</v>
      </c>
    </row>
    <row r="156" spans="1:4" x14ac:dyDescent="0.35">
      <c r="A156" s="18">
        <v>81775000004</v>
      </c>
      <c r="B156" s="23" t="s">
        <v>53225</v>
      </c>
      <c r="C156" s="15" t="s">
        <v>53146</v>
      </c>
      <c r="D156" s="16" t="s">
        <v>53222</v>
      </c>
    </row>
    <row r="157" spans="1:4" x14ac:dyDescent="0.35">
      <c r="A157" s="18">
        <v>81775000003</v>
      </c>
      <c r="B157" s="23" t="s">
        <v>53224</v>
      </c>
      <c r="C157" s="15" t="s">
        <v>53146</v>
      </c>
      <c r="D157" s="16" t="s">
        <v>53222</v>
      </c>
    </row>
    <row r="158" spans="1:4" x14ac:dyDescent="0.35">
      <c r="A158" s="18">
        <v>81775000002</v>
      </c>
      <c r="B158" s="23" t="s">
        <v>53227</v>
      </c>
      <c r="C158" s="15" t="s">
        <v>53146</v>
      </c>
      <c r="D158" s="16" t="s">
        <v>53222</v>
      </c>
    </row>
    <row r="159" spans="1:4" x14ac:dyDescent="0.35">
      <c r="A159" s="18">
        <v>81757104013</v>
      </c>
      <c r="B159" s="23" t="s">
        <v>53226</v>
      </c>
      <c r="C159" s="15" t="s">
        <v>53146</v>
      </c>
      <c r="D159" s="16" t="s">
        <v>53222</v>
      </c>
    </row>
    <row r="160" spans="1:4" x14ac:dyDescent="0.35">
      <c r="A160" s="18">
        <v>81775000001</v>
      </c>
      <c r="B160" s="23" t="s">
        <v>53270</v>
      </c>
      <c r="C160" s="15" t="s">
        <v>53146</v>
      </c>
      <c r="D160" s="16" t="s">
        <v>53222</v>
      </c>
    </row>
    <row r="161" spans="1:4" x14ac:dyDescent="0.35">
      <c r="A161" s="20" t="s">
        <v>53117</v>
      </c>
      <c r="B161" s="23" t="s">
        <v>53121</v>
      </c>
    </row>
    <row r="162" spans="1:4" x14ac:dyDescent="0.35">
      <c r="A162" s="15" t="s">
        <v>53117</v>
      </c>
      <c r="B162" s="16" t="s">
        <v>53228</v>
      </c>
    </row>
    <row r="163" spans="1:4" x14ac:dyDescent="0.35">
      <c r="A163" s="18">
        <v>81999006002</v>
      </c>
      <c r="B163" s="23" t="s">
        <v>53340</v>
      </c>
      <c r="C163" s="15" t="s">
        <v>53146</v>
      </c>
      <c r="D163" s="16" t="s">
        <v>53228</v>
      </c>
    </row>
    <row r="164" spans="1:4" x14ac:dyDescent="0.35">
      <c r="A164" s="18">
        <v>81799000003</v>
      </c>
      <c r="B164" s="23" t="s">
        <v>53271</v>
      </c>
      <c r="C164" s="15" t="s">
        <v>53146</v>
      </c>
      <c r="D164" s="16" t="s">
        <v>53228</v>
      </c>
    </row>
    <row r="165" spans="1:4" x14ac:dyDescent="0.35">
      <c r="A165" s="20" t="s">
        <v>53117</v>
      </c>
      <c r="B165" s="23" t="s">
        <v>53121</v>
      </c>
    </row>
    <row r="166" spans="1:4" x14ac:dyDescent="0.35">
      <c r="A166" s="15" t="s">
        <v>53117</v>
      </c>
      <c r="B166" s="16" t="s">
        <v>53229</v>
      </c>
    </row>
    <row r="167" spans="1:4" x14ac:dyDescent="0.35">
      <c r="A167" s="18">
        <v>81799000014</v>
      </c>
      <c r="B167" s="23" t="s">
        <v>53341</v>
      </c>
      <c r="C167" s="15" t="s">
        <v>53146</v>
      </c>
      <c r="D167" s="16" t="s">
        <v>53229</v>
      </c>
    </row>
    <row r="168" spans="1:4" x14ac:dyDescent="0.35">
      <c r="A168" s="18">
        <v>81799000004</v>
      </c>
      <c r="B168" s="23" t="s">
        <v>53342</v>
      </c>
      <c r="C168" s="15" t="s">
        <v>53146</v>
      </c>
      <c r="D168" s="16" t="s">
        <v>53229</v>
      </c>
    </row>
    <row r="169" spans="1:4" x14ac:dyDescent="0.35">
      <c r="A169" s="18">
        <v>81757104009</v>
      </c>
      <c r="B169" s="23" t="s">
        <v>53343</v>
      </c>
      <c r="C169" s="15" t="s">
        <v>53146</v>
      </c>
      <c r="D169" s="16" t="s">
        <v>53229</v>
      </c>
    </row>
    <row r="170" spans="1:4" x14ac:dyDescent="0.35">
      <c r="A170" s="18">
        <v>81799000300</v>
      </c>
      <c r="B170" s="23" t="s">
        <v>53344</v>
      </c>
      <c r="C170" s="15" t="s">
        <v>53146</v>
      </c>
      <c r="D170" s="16" t="s">
        <v>53229</v>
      </c>
    </row>
    <row r="171" spans="1:4" x14ac:dyDescent="0.35">
      <c r="A171" s="18">
        <v>81820003005</v>
      </c>
      <c r="B171" s="23" t="s">
        <v>52658</v>
      </c>
      <c r="C171" s="15" t="s">
        <v>53146</v>
      </c>
      <c r="D171" s="16" t="s">
        <v>53229</v>
      </c>
    </row>
    <row r="172" spans="1:4" x14ac:dyDescent="0.35">
      <c r="A172" s="18">
        <v>81754007021</v>
      </c>
      <c r="B172" s="23" t="s">
        <v>52682</v>
      </c>
      <c r="C172" s="15" t="s">
        <v>53146</v>
      </c>
      <c r="D172" s="16" t="s">
        <v>53229</v>
      </c>
    </row>
    <row r="173" spans="1:4" x14ac:dyDescent="0.35">
      <c r="A173" s="20" t="s">
        <v>53117</v>
      </c>
      <c r="B173" s="23" t="s">
        <v>53121</v>
      </c>
    </row>
    <row r="174" spans="1:4" x14ac:dyDescent="0.35">
      <c r="A174" s="24" t="s">
        <v>53117</v>
      </c>
      <c r="B174" s="24" t="s">
        <v>53232</v>
      </c>
    </row>
    <row r="175" spans="1:4" x14ac:dyDescent="0.35">
      <c r="A175" s="15" t="s">
        <v>53117</v>
      </c>
      <c r="B175" s="15" t="s">
        <v>53233</v>
      </c>
    </row>
    <row r="176" spans="1:4" x14ac:dyDescent="0.35">
      <c r="A176" s="15" t="s">
        <v>53117</v>
      </c>
      <c r="B176" s="16" t="s">
        <v>53234</v>
      </c>
    </row>
    <row r="177" spans="1:4" x14ac:dyDescent="0.35">
      <c r="A177" s="18">
        <v>81820003001</v>
      </c>
      <c r="B177" s="23" t="s">
        <v>52630</v>
      </c>
      <c r="C177" s="15" t="s">
        <v>53233</v>
      </c>
      <c r="D177" s="16" t="s">
        <v>53234</v>
      </c>
    </row>
    <row r="178" spans="1:4" x14ac:dyDescent="0.35">
      <c r="A178" s="18">
        <v>81820003010</v>
      </c>
      <c r="B178" s="23" t="s">
        <v>52632</v>
      </c>
      <c r="C178" s="15" t="s">
        <v>53233</v>
      </c>
      <c r="D178" s="16" t="s">
        <v>53234</v>
      </c>
    </row>
    <row r="179" spans="1:4" x14ac:dyDescent="0.35">
      <c r="A179" s="20" t="s">
        <v>53117</v>
      </c>
      <c r="B179" s="23" t="s">
        <v>53121</v>
      </c>
    </row>
    <row r="180" spans="1:4" x14ac:dyDescent="0.35">
      <c r="A180" s="15" t="s">
        <v>53117</v>
      </c>
      <c r="B180" s="16" t="s">
        <v>53235</v>
      </c>
    </row>
    <row r="181" spans="1:4" x14ac:dyDescent="0.35">
      <c r="A181" s="18">
        <v>81820003002</v>
      </c>
      <c r="B181" s="23" t="s">
        <v>52626</v>
      </c>
      <c r="C181" s="15" t="s">
        <v>53233</v>
      </c>
      <c r="D181" s="16" t="s">
        <v>53235</v>
      </c>
    </row>
    <row r="182" spans="1:4" x14ac:dyDescent="0.35">
      <c r="A182" s="20" t="s">
        <v>53117</v>
      </c>
      <c r="B182" s="23" t="s">
        <v>53121</v>
      </c>
    </row>
    <row r="183" spans="1:4" x14ac:dyDescent="0.35">
      <c r="A183" s="15" t="s">
        <v>53117</v>
      </c>
      <c r="B183" s="15" t="s">
        <v>53236</v>
      </c>
    </row>
    <row r="184" spans="1:4" x14ac:dyDescent="0.35">
      <c r="A184" s="15" t="s">
        <v>53117</v>
      </c>
      <c r="B184" s="16" t="s">
        <v>53237</v>
      </c>
    </row>
    <row r="185" spans="1:4" x14ac:dyDescent="0.35">
      <c r="A185" s="18">
        <v>81754007001</v>
      </c>
      <c r="B185" s="23" t="s">
        <v>52638</v>
      </c>
      <c r="C185" s="15" t="s">
        <v>53236</v>
      </c>
      <c r="D185" s="16" t="s">
        <v>53237</v>
      </c>
    </row>
    <row r="186" spans="1:4" x14ac:dyDescent="0.35">
      <c r="A186" s="18">
        <v>81754007019</v>
      </c>
      <c r="B186" s="23" t="s">
        <v>53345</v>
      </c>
      <c r="C186" s="15" t="s">
        <v>53236</v>
      </c>
      <c r="D186" s="16" t="s">
        <v>53237</v>
      </c>
    </row>
    <row r="187" spans="1:4" x14ac:dyDescent="0.35">
      <c r="A187" s="18">
        <v>81754007006</v>
      </c>
      <c r="B187" s="23" t="s">
        <v>53346</v>
      </c>
      <c r="C187" s="15" t="s">
        <v>53236</v>
      </c>
      <c r="D187" s="16" t="s">
        <v>53237</v>
      </c>
    </row>
    <row r="188" spans="1:4" x14ac:dyDescent="0.35">
      <c r="A188" s="18">
        <v>81754007004</v>
      </c>
      <c r="B188" s="23" t="s">
        <v>53347</v>
      </c>
      <c r="C188" s="15" t="s">
        <v>53236</v>
      </c>
      <c r="D188" s="16" t="s">
        <v>53237</v>
      </c>
    </row>
    <row r="189" spans="1:4" x14ac:dyDescent="0.35">
      <c r="A189" s="20" t="s">
        <v>53117</v>
      </c>
      <c r="B189" s="23" t="s">
        <v>53121</v>
      </c>
    </row>
    <row r="190" spans="1:4" x14ac:dyDescent="0.35">
      <c r="A190" s="15" t="s">
        <v>53117</v>
      </c>
      <c r="B190" s="16" t="s">
        <v>53238</v>
      </c>
    </row>
    <row r="191" spans="1:4" x14ac:dyDescent="0.35">
      <c r="A191" s="20" t="s">
        <v>53117</v>
      </c>
      <c r="B191" s="23" t="s">
        <v>53121</v>
      </c>
    </row>
    <row r="192" spans="1:4" x14ac:dyDescent="0.35">
      <c r="A192" s="15" t="s">
        <v>53117</v>
      </c>
      <c r="B192" s="16" t="s">
        <v>53239</v>
      </c>
    </row>
    <row r="193" spans="1:4" x14ac:dyDescent="0.35">
      <c r="A193" s="20" t="s">
        <v>53117</v>
      </c>
      <c r="B193" s="23" t="s">
        <v>53121</v>
      </c>
    </row>
    <row r="194" spans="1:4" x14ac:dyDescent="0.35">
      <c r="A194" s="15" t="s">
        <v>53117</v>
      </c>
      <c r="B194" s="16" t="s">
        <v>53240</v>
      </c>
    </row>
    <row r="195" spans="1:4" x14ac:dyDescent="0.35">
      <c r="A195" s="20" t="s">
        <v>53117</v>
      </c>
      <c r="B195" s="23" t="s">
        <v>53121</v>
      </c>
    </row>
    <row r="196" spans="1:4" x14ac:dyDescent="0.35">
      <c r="A196" s="15" t="s">
        <v>53117</v>
      </c>
      <c r="B196" s="16" t="s">
        <v>53241</v>
      </c>
    </row>
    <row r="197" spans="1:4" x14ac:dyDescent="0.35">
      <c r="A197" s="20" t="s">
        <v>53117</v>
      </c>
      <c r="B197" s="23" t="s">
        <v>53121</v>
      </c>
    </row>
    <row r="198" spans="1:4" x14ac:dyDescent="0.35">
      <c r="A198" s="15" t="s">
        <v>53117</v>
      </c>
      <c r="B198" s="16" t="s">
        <v>53242</v>
      </c>
    </row>
    <row r="199" spans="1:4" x14ac:dyDescent="0.35">
      <c r="A199" s="20" t="s">
        <v>53117</v>
      </c>
      <c r="B199" s="23" t="s">
        <v>53121</v>
      </c>
    </row>
    <row r="200" spans="1:4" x14ac:dyDescent="0.35">
      <c r="A200" s="15" t="s">
        <v>53117</v>
      </c>
      <c r="B200" s="16" t="s">
        <v>53243</v>
      </c>
    </row>
    <row r="201" spans="1:4" x14ac:dyDescent="0.35">
      <c r="A201" s="20" t="s">
        <v>53117</v>
      </c>
      <c r="B201" s="23" t="s">
        <v>53121</v>
      </c>
    </row>
    <row r="202" spans="1:4" x14ac:dyDescent="0.35">
      <c r="A202" s="15" t="s">
        <v>53117</v>
      </c>
      <c r="B202" s="16" t="s">
        <v>53245</v>
      </c>
    </row>
    <row r="203" spans="1:4" x14ac:dyDescent="0.35">
      <c r="A203" s="18">
        <v>81999006004</v>
      </c>
      <c r="B203" s="23" t="s">
        <v>53244</v>
      </c>
      <c r="C203" s="15" t="s">
        <v>53236</v>
      </c>
      <c r="D203" s="16" t="s">
        <v>53245</v>
      </c>
    </row>
    <row r="204" spans="1:4" x14ac:dyDescent="0.35">
      <c r="A204" s="18">
        <v>81799000020</v>
      </c>
      <c r="B204" s="23" t="s">
        <v>52680</v>
      </c>
      <c r="C204" s="15" t="s">
        <v>53236</v>
      </c>
      <c r="D204" s="16" t="s">
        <v>53245</v>
      </c>
    </row>
    <row r="205" spans="1:4" x14ac:dyDescent="0.35">
      <c r="A205" s="18">
        <v>81754007017</v>
      </c>
      <c r="B205" s="23" t="s">
        <v>52612</v>
      </c>
      <c r="C205" s="15" t="s">
        <v>53236</v>
      </c>
      <c r="D205" s="16" t="s">
        <v>53245</v>
      </c>
    </row>
    <row r="206" spans="1:4" x14ac:dyDescent="0.35">
      <c r="A206" s="18">
        <v>81754007008</v>
      </c>
      <c r="B206" s="23" t="s">
        <v>53348</v>
      </c>
      <c r="C206" s="15" t="s">
        <v>53236</v>
      </c>
      <c r="D206" s="16" t="s">
        <v>53245</v>
      </c>
    </row>
    <row r="207" spans="1:4" x14ac:dyDescent="0.35">
      <c r="A207" s="18">
        <v>81754007028</v>
      </c>
      <c r="B207" s="23" t="s">
        <v>52648</v>
      </c>
      <c r="C207" s="15" t="s">
        <v>53236</v>
      </c>
      <c r="D207" s="16" t="s">
        <v>53245</v>
      </c>
    </row>
    <row r="208" spans="1:4" x14ac:dyDescent="0.35">
      <c r="A208" s="18">
        <v>81754007027</v>
      </c>
      <c r="B208" s="23" t="s">
        <v>52674</v>
      </c>
      <c r="C208" s="15" t="s">
        <v>53236</v>
      </c>
      <c r="D208" s="16" t="s">
        <v>53245</v>
      </c>
    </row>
    <row r="209" spans="1:4" x14ac:dyDescent="0.35">
      <c r="A209" s="18">
        <v>81754007022</v>
      </c>
      <c r="B209" s="23" t="s">
        <v>52654</v>
      </c>
      <c r="C209" s="15" t="s">
        <v>53236</v>
      </c>
      <c r="D209" s="16" t="s">
        <v>53245</v>
      </c>
    </row>
    <row r="210" spans="1:4" x14ac:dyDescent="0.35">
      <c r="A210" s="18">
        <v>81754007018</v>
      </c>
      <c r="B210" s="23" t="s">
        <v>53349</v>
      </c>
      <c r="C210" s="15" t="s">
        <v>53236</v>
      </c>
      <c r="D210" s="16" t="s">
        <v>53245</v>
      </c>
    </row>
    <row r="211" spans="1:4" x14ac:dyDescent="0.35">
      <c r="A211" s="18">
        <v>81754007023</v>
      </c>
      <c r="B211" s="23" t="s">
        <v>52660</v>
      </c>
      <c r="C211" s="15" t="s">
        <v>53236</v>
      </c>
      <c r="D211" s="16" t="s">
        <v>53245</v>
      </c>
    </row>
    <row r="212" spans="1:4" x14ac:dyDescent="0.35">
      <c r="A212" s="18">
        <v>81754007020</v>
      </c>
      <c r="B212" s="23" t="s">
        <v>52644</v>
      </c>
      <c r="C212" s="15" t="s">
        <v>53236</v>
      </c>
      <c r="D212" s="16" t="s">
        <v>53245</v>
      </c>
    </row>
    <row r="213" spans="1:4" x14ac:dyDescent="0.35">
      <c r="A213" s="20" t="s">
        <v>53117</v>
      </c>
      <c r="B213" s="23" t="s">
        <v>53121</v>
      </c>
    </row>
    <row r="214" spans="1:4" x14ac:dyDescent="0.35">
      <c r="A214" s="15" t="s">
        <v>53117</v>
      </c>
      <c r="B214" s="15" t="s">
        <v>53247</v>
      </c>
    </row>
    <row r="215" spans="1:4" x14ac:dyDescent="0.35">
      <c r="A215" s="15" t="s">
        <v>53117</v>
      </c>
      <c r="B215" s="16" t="s">
        <v>53248</v>
      </c>
    </row>
    <row r="216" spans="1:4" x14ac:dyDescent="0.35">
      <c r="A216" s="18">
        <v>71510000004</v>
      </c>
      <c r="B216" s="23" t="s">
        <v>52600</v>
      </c>
      <c r="C216" s="15" t="s">
        <v>53247</v>
      </c>
      <c r="D216" s="16" t="s">
        <v>53248</v>
      </c>
    </row>
    <row r="217" spans="1:4" x14ac:dyDescent="0.35">
      <c r="A217" s="18">
        <v>71510000001</v>
      </c>
      <c r="B217" s="23" t="s">
        <v>52676</v>
      </c>
      <c r="C217" s="15" t="s">
        <v>53247</v>
      </c>
      <c r="D217" s="16" t="s">
        <v>53248</v>
      </c>
    </row>
    <row r="218" spans="1:4" x14ac:dyDescent="0.35">
      <c r="A218" s="18">
        <v>71510000005</v>
      </c>
      <c r="B218" s="23" t="s">
        <v>52598</v>
      </c>
      <c r="C218" s="15" t="s">
        <v>53247</v>
      </c>
      <c r="D218" s="16" t="s">
        <v>53248</v>
      </c>
    </row>
    <row r="219" spans="1:4" x14ac:dyDescent="0.35">
      <c r="A219" s="20" t="s">
        <v>53117</v>
      </c>
      <c r="B219" s="23" t="s">
        <v>53121</v>
      </c>
    </row>
    <row r="220" spans="1:4" x14ac:dyDescent="0.35">
      <c r="A220" s="15" t="s">
        <v>53117</v>
      </c>
      <c r="B220" s="16" t="s">
        <v>53249</v>
      </c>
    </row>
    <row r="221" spans="1:4" x14ac:dyDescent="0.35">
      <c r="A221" s="20" t="s">
        <v>53117</v>
      </c>
      <c r="B221" s="23" t="s">
        <v>53121</v>
      </c>
    </row>
    <row r="222" spans="1:4" x14ac:dyDescent="0.35">
      <c r="A222" s="15" t="s">
        <v>53117</v>
      </c>
      <c r="B222" s="16" t="s">
        <v>53250</v>
      </c>
    </row>
    <row r="223" spans="1:4" x14ac:dyDescent="0.35">
      <c r="A223" s="18">
        <v>81999006003</v>
      </c>
      <c r="B223" s="23" t="s">
        <v>53350</v>
      </c>
      <c r="C223" s="15" t="s">
        <v>53247</v>
      </c>
      <c r="D223" s="16" t="s">
        <v>53250</v>
      </c>
    </row>
    <row r="224" spans="1:4" x14ac:dyDescent="0.35">
      <c r="A224" s="18">
        <v>71999009005</v>
      </c>
      <c r="B224" s="23" t="s">
        <v>52606</v>
      </c>
      <c r="C224" s="15" t="s">
        <v>53247</v>
      </c>
      <c r="D224" s="16" t="s">
        <v>53250</v>
      </c>
    </row>
    <row r="225" spans="1:4" x14ac:dyDescent="0.35">
      <c r="A225" s="18">
        <v>71999009003</v>
      </c>
      <c r="B225" s="23" t="s">
        <v>52614</v>
      </c>
      <c r="C225" s="15" t="s">
        <v>53247</v>
      </c>
      <c r="D225" s="16" t="s">
        <v>53250</v>
      </c>
    </row>
    <row r="226" spans="1:4" x14ac:dyDescent="0.35">
      <c r="A226" s="18">
        <v>71999009006</v>
      </c>
      <c r="B226" s="23" t="s">
        <v>53351</v>
      </c>
      <c r="C226" s="15" t="s">
        <v>53247</v>
      </c>
      <c r="D226" s="16" t="s">
        <v>53250</v>
      </c>
    </row>
    <row r="227" spans="1:4" x14ac:dyDescent="0.35">
      <c r="A227" s="20" t="s">
        <v>53117</v>
      </c>
      <c r="B227" s="23" t="s">
        <v>53121</v>
      </c>
    </row>
    <row r="228" spans="1:4" x14ac:dyDescent="0.35">
      <c r="A228" s="15" t="s">
        <v>53117</v>
      </c>
      <c r="B228" s="15" t="s">
        <v>53251</v>
      </c>
    </row>
    <row r="229" spans="1:4" x14ac:dyDescent="0.35">
      <c r="A229" s="20" t="s">
        <v>53117</v>
      </c>
      <c r="B229" s="27" t="s">
        <v>53121</v>
      </c>
    </row>
    <row r="230" spans="1:4" x14ac:dyDescent="0.35">
      <c r="A230" s="15" t="s">
        <v>53117</v>
      </c>
      <c r="B230" s="15" t="s">
        <v>53252</v>
      </c>
    </row>
    <row r="231" spans="1:4" x14ac:dyDescent="0.35">
      <c r="A231" s="18">
        <v>81820003009</v>
      </c>
      <c r="B231" s="27" t="s">
        <v>53352</v>
      </c>
      <c r="C231" s="15" t="s">
        <v>53252</v>
      </c>
      <c r="D231" s="15" t="s">
        <v>53252</v>
      </c>
    </row>
    <row r="232" spans="1:4" x14ac:dyDescent="0.35">
      <c r="A232" s="20" t="s">
        <v>53117</v>
      </c>
      <c r="B232" s="27" t="s">
        <v>53121</v>
      </c>
    </row>
    <row r="233" spans="1:4" x14ac:dyDescent="0.35">
      <c r="A233" s="24" t="s">
        <v>53117</v>
      </c>
      <c r="B233" s="24" t="s">
        <v>53253</v>
      </c>
    </row>
    <row r="234" spans="1:4" x14ac:dyDescent="0.35">
      <c r="A234" s="15" t="s">
        <v>53117</v>
      </c>
      <c r="B234" s="15" t="s">
        <v>53254</v>
      </c>
    </row>
    <row r="235" spans="1:4" x14ac:dyDescent="0.35">
      <c r="A235" s="18">
        <v>81769009002</v>
      </c>
      <c r="B235" s="27" t="s">
        <v>53353</v>
      </c>
      <c r="C235" s="24" t="s">
        <v>53253</v>
      </c>
      <c r="D235" s="15" t="s">
        <v>53254</v>
      </c>
    </row>
    <row r="236" spans="1:4" x14ac:dyDescent="0.35">
      <c r="A236" s="18">
        <v>89420106001</v>
      </c>
      <c r="B236" s="27" t="s">
        <v>52688</v>
      </c>
      <c r="C236" s="24" t="s">
        <v>53253</v>
      </c>
      <c r="D236" s="15" t="s">
        <v>53254</v>
      </c>
    </row>
    <row r="237" spans="1:4" x14ac:dyDescent="0.35">
      <c r="A237" s="18">
        <v>89410006001</v>
      </c>
      <c r="B237" s="27" t="s">
        <v>52686</v>
      </c>
      <c r="C237" s="24" t="s">
        <v>53253</v>
      </c>
      <c r="D237" s="15" t="s">
        <v>53254</v>
      </c>
    </row>
    <row r="238" spans="1:4" x14ac:dyDescent="0.35">
      <c r="A238" s="20" t="s">
        <v>53117</v>
      </c>
      <c r="B238" s="27" t="s">
        <v>53121</v>
      </c>
    </row>
    <row r="239" spans="1:4" x14ac:dyDescent="0.35">
      <c r="A239" s="24" t="s">
        <v>53117</v>
      </c>
      <c r="B239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9CF1-1DB5-4CC2-8817-4A28302E50EC}">
  <dimension ref="A1:D184"/>
  <sheetViews>
    <sheetView topLeftCell="A64" workbookViewId="0">
      <selection activeCell="C232" sqref="C232:D232"/>
    </sheetView>
  </sheetViews>
  <sheetFormatPr defaultRowHeight="14.5" x14ac:dyDescent="0.35"/>
  <cols>
    <col min="1" max="1" width="12.81640625" style="14" bestFit="1" customWidth="1"/>
    <col min="2" max="2" width="44.453125" style="14" bestFit="1" customWidth="1"/>
    <col min="3" max="3" width="23" style="14" bestFit="1" customWidth="1"/>
    <col min="4" max="4" width="29.81640625" style="14" bestFit="1" customWidth="1"/>
    <col min="5" max="16384" width="8.7265625" style="14"/>
  </cols>
  <sheetData>
    <row r="1" spans="1:4" x14ac:dyDescent="0.35">
      <c r="A1" s="14" t="s">
        <v>53113</v>
      </c>
      <c r="B1" s="14" t="s">
        <v>53114</v>
      </c>
      <c r="C1" s="14" t="s">
        <v>53115</v>
      </c>
      <c r="D1" s="14" t="s">
        <v>53116</v>
      </c>
    </row>
    <row r="2" spans="1:4" x14ac:dyDescent="0.35">
      <c r="A2" s="15" t="s">
        <v>53117</v>
      </c>
      <c r="B2" s="15" t="s">
        <v>53118</v>
      </c>
    </row>
    <row r="3" spans="1:4" x14ac:dyDescent="0.35">
      <c r="A3" s="15" t="s">
        <v>53117</v>
      </c>
      <c r="B3" s="16" t="s">
        <v>53119</v>
      </c>
    </row>
    <row r="4" spans="1:4" x14ac:dyDescent="0.35">
      <c r="A4" s="15" t="s">
        <v>53117</v>
      </c>
      <c r="B4" s="17" t="s">
        <v>53120</v>
      </c>
    </row>
    <row r="5" spans="1:4" x14ac:dyDescent="0.35">
      <c r="A5" s="20" t="s">
        <v>53117</v>
      </c>
      <c r="B5" s="19" t="s">
        <v>53121</v>
      </c>
    </row>
    <row r="6" spans="1:4" x14ac:dyDescent="0.35">
      <c r="A6" s="15" t="s">
        <v>53117</v>
      </c>
      <c r="B6" s="17" t="s">
        <v>53122</v>
      </c>
    </row>
    <row r="7" spans="1:4" x14ac:dyDescent="0.35">
      <c r="A7" s="20" t="s">
        <v>53117</v>
      </c>
      <c r="B7" s="19" t="s">
        <v>53121</v>
      </c>
    </row>
    <row r="8" spans="1:4" x14ac:dyDescent="0.35">
      <c r="A8" s="15" t="s">
        <v>53117</v>
      </c>
      <c r="B8" s="17" t="s">
        <v>53123</v>
      </c>
    </row>
    <row r="9" spans="1:4" x14ac:dyDescent="0.35">
      <c r="A9" s="20" t="s">
        <v>53117</v>
      </c>
      <c r="B9" s="19" t="s">
        <v>53121</v>
      </c>
    </row>
    <row r="10" spans="1:4" x14ac:dyDescent="0.35">
      <c r="A10" s="15" t="s">
        <v>53117</v>
      </c>
      <c r="B10" s="17" t="s">
        <v>53124</v>
      </c>
    </row>
    <row r="11" spans="1:4" x14ac:dyDescent="0.35">
      <c r="A11" s="15" t="s">
        <v>53117</v>
      </c>
      <c r="B11" s="21" t="s">
        <v>53125</v>
      </c>
    </row>
    <row r="12" spans="1:4" x14ac:dyDescent="0.35">
      <c r="A12" s="20" t="s">
        <v>53117</v>
      </c>
      <c r="B12" s="22" t="s">
        <v>53121</v>
      </c>
    </row>
    <row r="13" spans="1:4" x14ac:dyDescent="0.35">
      <c r="A13" s="15" t="s">
        <v>53117</v>
      </c>
      <c r="B13" s="21" t="s">
        <v>53126</v>
      </c>
    </row>
    <row r="14" spans="1:4" x14ac:dyDescent="0.35">
      <c r="A14" s="18">
        <v>71795210001</v>
      </c>
      <c r="B14" s="22" t="s">
        <v>53354</v>
      </c>
      <c r="C14" s="16" t="s">
        <v>53119</v>
      </c>
      <c r="D14" s="21" t="s">
        <v>53126</v>
      </c>
    </row>
    <row r="15" spans="1:4" x14ac:dyDescent="0.35">
      <c r="A15" s="18">
        <v>71999009007</v>
      </c>
      <c r="B15" s="22" t="s">
        <v>53355</v>
      </c>
      <c r="C15" s="16" t="s">
        <v>53119</v>
      </c>
      <c r="D15" s="21" t="s">
        <v>53126</v>
      </c>
    </row>
    <row r="16" spans="1:4" x14ac:dyDescent="0.35">
      <c r="A16" s="18">
        <v>71799003002</v>
      </c>
      <c r="B16" s="22" t="s">
        <v>53356</v>
      </c>
      <c r="C16" s="16" t="s">
        <v>53119</v>
      </c>
      <c r="D16" s="21" t="s">
        <v>53126</v>
      </c>
    </row>
    <row r="17" spans="1:4" x14ac:dyDescent="0.35">
      <c r="A17" s="18">
        <v>71999009005</v>
      </c>
      <c r="B17" s="22" t="s">
        <v>53357</v>
      </c>
      <c r="C17" s="16" t="s">
        <v>53119</v>
      </c>
      <c r="D17" s="21" t="s">
        <v>53126</v>
      </c>
    </row>
    <row r="18" spans="1:4" x14ac:dyDescent="0.35">
      <c r="A18" s="18">
        <v>71799003004</v>
      </c>
      <c r="B18" s="22" t="s">
        <v>53358</v>
      </c>
      <c r="C18" s="16" t="s">
        <v>53119</v>
      </c>
      <c r="D18" s="21" t="s">
        <v>53126</v>
      </c>
    </row>
    <row r="19" spans="1:4" x14ac:dyDescent="0.35">
      <c r="A19" s="18">
        <v>71795227001</v>
      </c>
      <c r="B19" s="22" t="s">
        <v>53359</v>
      </c>
      <c r="C19" s="16" t="s">
        <v>53119</v>
      </c>
      <c r="D19" s="21" t="s">
        <v>53126</v>
      </c>
    </row>
    <row r="20" spans="1:4" x14ac:dyDescent="0.35">
      <c r="A20" s="18">
        <v>71999009006</v>
      </c>
      <c r="B20" s="22" t="s">
        <v>53360</v>
      </c>
      <c r="C20" s="16" t="s">
        <v>53119</v>
      </c>
      <c r="D20" s="21" t="s">
        <v>53126</v>
      </c>
    </row>
    <row r="21" spans="1:4" x14ac:dyDescent="0.35">
      <c r="A21" s="18">
        <v>71799003005</v>
      </c>
      <c r="B21" s="22" t="s">
        <v>53361</v>
      </c>
      <c r="C21" s="16" t="s">
        <v>53119</v>
      </c>
      <c r="D21" s="21" t="s">
        <v>53126</v>
      </c>
    </row>
    <row r="22" spans="1:4" x14ac:dyDescent="0.35">
      <c r="A22" s="18">
        <v>71705004001</v>
      </c>
      <c r="B22" s="22" t="s">
        <v>53362</v>
      </c>
      <c r="C22" s="16" t="s">
        <v>53119</v>
      </c>
      <c r="D22" s="21" t="s">
        <v>53126</v>
      </c>
    </row>
    <row r="23" spans="1:4" x14ac:dyDescent="0.35">
      <c r="A23" s="20" t="s">
        <v>53117</v>
      </c>
      <c r="B23" s="22" t="s">
        <v>53121</v>
      </c>
    </row>
    <row r="24" spans="1:4" x14ac:dyDescent="0.35">
      <c r="A24" s="15" t="s">
        <v>53117</v>
      </c>
      <c r="B24" s="21" t="s">
        <v>53127</v>
      </c>
    </row>
    <row r="25" spans="1:4" x14ac:dyDescent="0.35">
      <c r="A25" s="20" t="s">
        <v>53117</v>
      </c>
      <c r="B25" s="22" t="s">
        <v>53121</v>
      </c>
    </row>
    <row r="26" spans="1:4" x14ac:dyDescent="0.35">
      <c r="A26" s="15" t="s">
        <v>53117</v>
      </c>
      <c r="B26" s="16" t="s">
        <v>53128</v>
      </c>
    </row>
    <row r="27" spans="1:4" x14ac:dyDescent="0.35">
      <c r="A27" s="15" t="s">
        <v>53117</v>
      </c>
      <c r="B27" s="17" t="s">
        <v>53129</v>
      </c>
    </row>
    <row r="28" spans="1:4" x14ac:dyDescent="0.35">
      <c r="A28" s="18">
        <v>81933000003</v>
      </c>
      <c r="B28" s="19" t="s">
        <v>52594</v>
      </c>
      <c r="C28" s="16" t="s">
        <v>53128</v>
      </c>
      <c r="D28" s="16" t="s">
        <v>53130</v>
      </c>
    </row>
    <row r="29" spans="1:4" x14ac:dyDescent="0.35">
      <c r="A29" s="18">
        <v>81933000002</v>
      </c>
      <c r="B29" s="19" t="s">
        <v>53363</v>
      </c>
      <c r="C29" s="16" t="s">
        <v>53128</v>
      </c>
      <c r="D29" s="16" t="s">
        <v>53130</v>
      </c>
    </row>
    <row r="30" spans="1:4" x14ac:dyDescent="0.35">
      <c r="A30" s="20" t="s">
        <v>53117</v>
      </c>
      <c r="B30" s="19" t="s">
        <v>53121</v>
      </c>
    </row>
    <row r="31" spans="1:4" x14ac:dyDescent="0.35">
      <c r="A31" s="15" t="s">
        <v>53117</v>
      </c>
      <c r="B31" s="17" t="s">
        <v>53131</v>
      </c>
    </row>
    <row r="32" spans="1:4" x14ac:dyDescent="0.35">
      <c r="A32" s="18">
        <v>81930003003</v>
      </c>
      <c r="B32" s="19" t="s">
        <v>52596</v>
      </c>
      <c r="C32" s="16" t="s">
        <v>53128</v>
      </c>
      <c r="D32" s="16" t="s">
        <v>53130</v>
      </c>
    </row>
    <row r="33" spans="1:4" x14ac:dyDescent="0.35">
      <c r="A33" s="18">
        <v>81930003002</v>
      </c>
      <c r="B33" s="19" t="s">
        <v>53364</v>
      </c>
      <c r="C33" s="16" t="s">
        <v>53128</v>
      </c>
      <c r="D33" s="16" t="s">
        <v>53130</v>
      </c>
    </row>
    <row r="34" spans="1:4" x14ac:dyDescent="0.35">
      <c r="A34" s="20" t="s">
        <v>53117</v>
      </c>
      <c r="B34" s="19" t="s">
        <v>53121</v>
      </c>
    </row>
    <row r="35" spans="1:4" x14ac:dyDescent="0.35">
      <c r="A35" s="15" t="s">
        <v>53117</v>
      </c>
      <c r="B35" s="17" t="s">
        <v>53132</v>
      </c>
    </row>
    <row r="36" spans="1:4" x14ac:dyDescent="0.35">
      <c r="A36" s="18">
        <v>81925001001</v>
      </c>
      <c r="B36" s="19" t="s">
        <v>53302</v>
      </c>
      <c r="C36" s="16" t="s">
        <v>53128</v>
      </c>
      <c r="D36" s="16" t="s">
        <v>53130</v>
      </c>
    </row>
    <row r="37" spans="1:4" x14ac:dyDescent="0.35">
      <c r="A37" s="20" t="s">
        <v>53117</v>
      </c>
      <c r="B37" s="19" t="s">
        <v>53121</v>
      </c>
    </row>
    <row r="38" spans="1:4" x14ac:dyDescent="0.35">
      <c r="A38" s="15" t="s">
        <v>53117</v>
      </c>
      <c r="B38" s="17" t="s">
        <v>53133</v>
      </c>
    </row>
    <row r="39" spans="1:4" x14ac:dyDescent="0.35">
      <c r="A39" s="18">
        <v>81706000002</v>
      </c>
      <c r="B39" s="19" t="s">
        <v>53303</v>
      </c>
      <c r="C39" s="16" t="s">
        <v>53128</v>
      </c>
      <c r="D39" s="17" t="s">
        <v>53133</v>
      </c>
    </row>
    <row r="40" spans="1:4" x14ac:dyDescent="0.35">
      <c r="A40" s="18">
        <v>81703003002</v>
      </c>
      <c r="B40" s="19" t="s">
        <v>53304</v>
      </c>
      <c r="C40" s="16" t="s">
        <v>53128</v>
      </c>
      <c r="D40" s="17" t="s">
        <v>53133</v>
      </c>
    </row>
    <row r="41" spans="1:4" x14ac:dyDescent="0.35">
      <c r="A41" s="20" t="s">
        <v>53117</v>
      </c>
      <c r="B41" s="19" t="s">
        <v>53121</v>
      </c>
    </row>
    <row r="42" spans="1:4" x14ac:dyDescent="0.35">
      <c r="A42" s="15" t="s">
        <v>53117</v>
      </c>
      <c r="B42" s="16" t="s">
        <v>53134</v>
      </c>
    </row>
    <row r="43" spans="1:4" x14ac:dyDescent="0.35">
      <c r="A43" s="15" t="s">
        <v>53117</v>
      </c>
      <c r="B43" s="17" t="s">
        <v>53135</v>
      </c>
    </row>
    <row r="44" spans="1:4" x14ac:dyDescent="0.35">
      <c r="A44" s="20" t="s">
        <v>53117</v>
      </c>
      <c r="B44" s="19" t="s">
        <v>53121</v>
      </c>
    </row>
    <row r="45" spans="1:4" x14ac:dyDescent="0.35">
      <c r="A45" s="15" t="s">
        <v>53117</v>
      </c>
      <c r="B45" s="17" t="s">
        <v>53136</v>
      </c>
    </row>
    <row r="46" spans="1:4" x14ac:dyDescent="0.35">
      <c r="A46" s="20" t="s">
        <v>53117</v>
      </c>
      <c r="B46" s="19" t="s">
        <v>53121</v>
      </c>
    </row>
    <row r="47" spans="1:4" x14ac:dyDescent="0.35">
      <c r="A47" s="15" t="s">
        <v>53117</v>
      </c>
      <c r="B47" s="17" t="s">
        <v>53137</v>
      </c>
    </row>
    <row r="48" spans="1:4" x14ac:dyDescent="0.35">
      <c r="A48" s="20" t="s">
        <v>53117</v>
      </c>
      <c r="B48" s="19" t="s">
        <v>53121</v>
      </c>
    </row>
    <row r="49" spans="1:4" x14ac:dyDescent="0.35">
      <c r="A49" s="15" t="s">
        <v>53117</v>
      </c>
      <c r="B49" s="15" t="s">
        <v>53138</v>
      </c>
    </row>
    <row r="50" spans="1:4" x14ac:dyDescent="0.35">
      <c r="A50" s="15" t="s">
        <v>53117</v>
      </c>
      <c r="B50" s="16" t="s">
        <v>53139</v>
      </c>
    </row>
    <row r="51" spans="1:4" x14ac:dyDescent="0.35">
      <c r="A51" s="20" t="s">
        <v>53117</v>
      </c>
      <c r="B51" s="23" t="s">
        <v>53121</v>
      </c>
    </row>
    <row r="52" spans="1:4" x14ac:dyDescent="0.35">
      <c r="A52" s="15" t="s">
        <v>53117</v>
      </c>
      <c r="B52" s="16" t="s">
        <v>53142</v>
      </c>
    </row>
    <row r="53" spans="1:4" x14ac:dyDescent="0.35">
      <c r="A53" s="18">
        <v>81739008009</v>
      </c>
      <c r="B53" s="23" t="s">
        <v>53365</v>
      </c>
      <c r="C53" s="15" t="s">
        <v>53138</v>
      </c>
      <c r="D53" s="16" t="s">
        <v>53142</v>
      </c>
    </row>
    <row r="54" spans="1:4" x14ac:dyDescent="0.35">
      <c r="A54" s="20">
        <v>81739008001</v>
      </c>
      <c r="B54" s="23" t="s">
        <v>53366</v>
      </c>
      <c r="C54" s="15" t="s">
        <v>53138</v>
      </c>
      <c r="D54" s="16" t="s">
        <v>53142</v>
      </c>
    </row>
    <row r="55" spans="1:4" x14ac:dyDescent="0.35">
      <c r="A55" s="18">
        <v>81739008012</v>
      </c>
      <c r="B55" s="23" t="s">
        <v>53367</v>
      </c>
      <c r="C55" s="15" t="s">
        <v>53138</v>
      </c>
      <c r="D55" s="16" t="s">
        <v>53142</v>
      </c>
    </row>
    <row r="56" spans="1:4" x14ac:dyDescent="0.35">
      <c r="A56" s="18">
        <v>81120002001</v>
      </c>
      <c r="B56" s="23" t="s">
        <v>53110</v>
      </c>
      <c r="C56" s="15" t="s">
        <v>53138</v>
      </c>
      <c r="D56" s="16" t="s">
        <v>53142</v>
      </c>
    </row>
    <row r="57" spans="1:4" x14ac:dyDescent="0.35">
      <c r="A57" s="18">
        <v>81739008007</v>
      </c>
      <c r="B57" s="23" t="s">
        <v>53368</v>
      </c>
      <c r="C57" s="15" t="s">
        <v>53138</v>
      </c>
      <c r="D57" s="16" t="s">
        <v>53142</v>
      </c>
    </row>
    <row r="58" spans="1:4" x14ac:dyDescent="0.35">
      <c r="A58" s="18">
        <v>81739008010</v>
      </c>
      <c r="B58" s="23" t="s">
        <v>53369</v>
      </c>
      <c r="C58" s="15" t="s">
        <v>53138</v>
      </c>
      <c r="D58" s="16" t="s">
        <v>53142</v>
      </c>
    </row>
    <row r="59" spans="1:4" x14ac:dyDescent="0.35">
      <c r="A59" s="18">
        <v>81739008003</v>
      </c>
      <c r="B59" s="23" t="s">
        <v>53370</v>
      </c>
      <c r="C59" s="15" t="s">
        <v>53138</v>
      </c>
      <c r="D59" s="16" t="s">
        <v>53142</v>
      </c>
    </row>
    <row r="60" spans="1:4" x14ac:dyDescent="0.35">
      <c r="A60" s="18">
        <v>81739008099</v>
      </c>
      <c r="B60" s="23" t="s">
        <v>53371</v>
      </c>
      <c r="C60" s="15" t="s">
        <v>53138</v>
      </c>
      <c r="D60" s="16" t="s">
        <v>53142</v>
      </c>
    </row>
    <row r="61" spans="1:4" x14ac:dyDescent="0.35">
      <c r="A61" s="20">
        <v>81120002003</v>
      </c>
      <c r="B61" s="23" t="s">
        <v>53372</v>
      </c>
      <c r="C61" s="15" t="s">
        <v>53138</v>
      </c>
      <c r="D61" s="16" t="s">
        <v>53142</v>
      </c>
    </row>
    <row r="62" spans="1:4" x14ac:dyDescent="0.35">
      <c r="A62" s="20" t="s">
        <v>53117</v>
      </c>
      <c r="B62" s="23" t="s">
        <v>53121</v>
      </c>
    </row>
    <row r="63" spans="1:4" x14ac:dyDescent="0.35">
      <c r="A63" s="15" t="s">
        <v>53117</v>
      </c>
      <c r="B63" s="16" t="s">
        <v>53143</v>
      </c>
    </row>
    <row r="64" spans="1:4" x14ac:dyDescent="0.35">
      <c r="A64" s="18">
        <v>81739008004</v>
      </c>
      <c r="B64" s="23" t="s">
        <v>53307</v>
      </c>
      <c r="C64" s="15" t="s">
        <v>53138</v>
      </c>
      <c r="D64" s="16" t="s">
        <v>53142</v>
      </c>
    </row>
    <row r="65" spans="1:4" x14ac:dyDescent="0.35">
      <c r="A65" s="20" t="s">
        <v>53117</v>
      </c>
      <c r="B65" s="23" t="s">
        <v>53121</v>
      </c>
    </row>
    <row r="66" spans="1:4" x14ac:dyDescent="0.35">
      <c r="A66" s="24" t="s">
        <v>53117</v>
      </c>
      <c r="B66" s="24" t="s">
        <v>53144</v>
      </c>
    </row>
    <row r="67" spans="1:4" x14ac:dyDescent="0.35">
      <c r="A67" s="25" t="s">
        <v>53117</v>
      </c>
      <c r="B67" s="25" t="s">
        <v>53145</v>
      </c>
    </row>
    <row r="68" spans="1:4" x14ac:dyDescent="0.35">
      <c r="A68" s="25" t="s">
        <v>53117</v>
      </c>
      <c r="B68" s="26" t="s">
        <v>53121</v>
      </c>
    </row>
    <row r="69" spans="1:4" x14ac:dyDescent="0.35">
      <c r="A69" s="15" t="s">
        <v>53117</v>
      </c>
      <c r="B69" s="15" t="s">
        <v>53146</v>
      </c>
    </row>
    <row r="70" spans="1:4" x14ac:dyDescent="0.35">
      <c r="A70" s="15" t="s">
        <v>53117</v>
      </c>
      <c r="B70" s="16" t="s">
        <v>53147</v>
      </c>
    </row>
    <row r="71" spans="1:4" x14ac:dyDescent="0.35">
      <c r="A71" s="18">
        <v>81730100001</v>
      </c>
      <c r="B71" s="23" t="s">
        <v>53169</v>
      </c>
      <c r="C71" s="15" t="s">
        <v>53146</v>
      </c>
      <c r="D71" s="16" t="s">
        <v>53147</v>
      </c>
    </row>
    <row r="72" spans="1:4" x14ac:dyDescent="0.35">
      <c r="A72" s="18">
        <v>81727003015</v>
      </c>
      <c r="B72" s="23" t="s">
        <v>53159</v>
      </c>
      <c r="C72" s="15" t="s">
        <v>53146</v>
      </c>
      <c r="D72" s="16" t="s">
        <v>53147</v>
      </c>
    </row>
    <row r="73" spans="1:4" x14ac:dyDescent="0.35">
      <c r="A73" s="18">
        <v>81733004003</v>
      </c>
      <c r="B73" s="23" t="s">
        <v>53165</v>
      </c>
      <c r="C73" s="15" t="s">
        <v>53146</v>
      </c>
      <c r="D73" s="16" t="s">
        <v>53147</v>
      </c>
    </row>
    <row r="74" spans="1:4" x14ac:dyDescent="0.35">
      <c r="A74" s="18">
        <v>81757104031</v>
      </c>
      <c r="B74" s="23" t="s">
        <v>53373</v>
      </c>
      <c r="C74" s="15" t="s">
        <v>53146</v>
      </c>
      <c r="D74" s="16" t="s">
        <v>53147</v>
      </c>
    </row>
    <row r="75" spans="1:4" x14ac:dyDescent="0.35">
      <c r="A75" s="18">
        <v>81733004002</v>
      </c>
      <c r="B75" s="23" t="s">
        <v>53170</v>
      </c>
      <c r="C75" s="15" t="s">
        <v>53146</v>
      </c>
      <c r="D75" s="16" t="s">
        <v>53147</v>
      </c>
    </row>
    <row r="76" spans="1:4" x14ac:dyDescent="0.35">
      <c r="A76" s="18">
        <v>81730502001</v>
      </c>
      <c r="B76" s="23" t="s">
        <v>53168</v>
      </c>
      <c r="C76" s="15" t="s">
        <v>53146</v>
      </c>
      <c r="D76" s="16" t="s">
        <v>53147</v>
      </c>
    </row>
    <row r="77" spans="1:4" x14ac:dyDescent="0.35">
      <c r="A77" s="18">
        <v>81727003018</v>
      </c>
      <c r="B77" s="23" t="s">
        <v>53153</v>
      </c>
      <c r="C77" s="15" t="s">
        <v>53146</v>
      </c>
      <c r="D77" s="16" t="s">
        <v>53147</v>
      </c>
    </row>
    <row r="78" spans="1:4" x14ac:dyDescent="0.35">
      <c r="A78" s="18">
        <v>81733004005</v>
      </c>
      <c r="B78" s="23" t="s">
        <v>53167</v>
      </c>
      <c r="C78" s="15" t="s">
        <v>53146</v>
      </c>
      <c r="D78" s="16" t="s">
        <v>53147</v>
      </c>
    </row>
    <row r="79" spans="1:4" x14ac:dyDescent="0.35">
      <c r="A79" s="18">
        <v>81727003001</v>
      </c>
      <c r="B79" s="23" t="s">
        <v>53157</v>
      </c>
      <c r="C79" s="15" t="s">
        <v>53146</v>
      </c>
      <c r="D79" s="16" t="s">
        <v>53147</v>
      </c>
    </row>
    <row r="80" spans="1:4" x14ac:dyDescent="0.35">
      <c r="A80" s="18">
        <v>81727003004</v>
      </c>
      <c r="B80" s="23" t="s">
        <v>53156</v>
      </c>
      <c r="C80" s="15" t="s">
        <v>53146</v>
      </c>
      <c r="D80" s="16" t="s">
        <v>53147</v>
      </c>
    </row>
    <row r="81" spans="1:4" x14ac:dyDescent="0.35">
      <c r="A81" s="18">
        <v>81733004099</v>
      </c>
      <c r="B81" s="23" t="s">
        <v>53324</v>
      </c>
      <c r="C81" s="15" t="s">
        <v>53146</v>
      </c>
      <c r="D81" s="16" t="s">
        <v>53147</v>
      </c>
    </row>
    <row r="82" spans="1:4" x14ac:dyDescent="0.35">
      <c r="A82" s="18">
        <v>81727003019</v>
      </c>
      <c r="B82" s="23" t="s">
        <v>53164</v>
      </c>
      <c r="C82" s="15" t="s">
        <v>53146</v>
      </c>
      <c r="D82" s="16" t="s">
        <v>53147</v>
      </c>
    </row>
    <row r="83" spans="1:4" x14ac:dyDescent="0.35">
      <c r="A83" s="18">
        <v>81727003005</v>
      </c>
      <c r="B83" s="23" t="s">
        <v>53322</v>
      </c>
      <c r="C83" s="15" t="s">
        <v>53146</v>
      </c>
      <c r="D83" s="16" t="s">
        <v>53147</v>
      </c>
    </row>
    <row r="84" spans="1:4" x14ac:dyDescent="0.35">
      <c r="A84" s="20" t="s">
        <v>53117</v>
      </c>
      <c r="B84" s="23" t="s">
        <v>53121</v>
      </c>
    </row>
    <row r="85" spans="1:4" x14ac:dyDescent="0.35">
      <c r="A85" s="15" t="s">
        <v>53117</v>
      </c>
      <c r="B85" s="16" t="s">
        <v>53173</v>
      </c>
    </row>
    <row r="86" spans="1:4" x14ac:dyDescent="0.35">
      <c r="A86" s="18">
        <v>81733004009</v>
      </c>
      <c r="B86" s="23" t="s">
        <v>53175</v>
      </c>
      <c r="C86" s="15" t="s">
        <v>53146</v>
      </c>
      <c r="D86" s="16" t="s">
        <v>53173</v>
      </c>
    </row>
    <row r="87" spans="1:4" x14ac:dyDescent="0.35">
      <c r="A87" s="20" t="s">
        <v>53117</v>
      </c>
      <c r="B87" s="23" t="s">
        <v>53121</v>
      </c>
    </row>
    <row r="88" spans="1:4" x14ac:dyDescent="0.35">
      <c r="A88" s="15" t="s">
        <v>53117</v>
      </c>
      <c r="B88" s="16" t="s">
        <v>53176</v>
      </c>
    </row>
    <row r="89" spans="1:4" x14ac:dyDescent="0.35">
      <c r="A89" s="20" t="s">
        <v>53117</v>
      </c>
      <c r="B89" s="23" t="s">
        <v>53121</v>
      </c>
    </row>
    <row r="90" spans="1:4" x14ac:dyDescent="0.35">
      <c r="A90" s="15" t="s">
        <v>53117</v>
      </c>
      <c r="B90" s="16" t="s">
        <v>53180</v>
      </c>
    </row>
    <row r="91" spans="1:4" x14ac:dyDescent="0.35">
      <c r="A91" s="20" t="s">
        <v>53117</v>
      </c>
      <c r="B91" s="23" t="s">
        <v>53121</v>
      </c>
    </row>
    <row r="92" spans="1:4" x14ac:dyDescent="0.35">
      <c r="A92" s="15" t="s">
        <v>53117</v>
      </c>
      <c r="B92" s="16" t="s">
        <v>53190</v>
      </c>
    </row>
    <row r="93" spans="1:4" x14ac:dyDescent="0.35">
      <c r="A93" s="18">
        <v>81763005002</v>
      </c>
      <c r="B93" s="23" t="s">
        <v>53191</v>
      </c>
      <c r="C93" s="15" t="s">
        <v>53146</v>
      </c>
      <c r="D93" s="16" t="s">
        <v>53190</v>
      </c>
    </row>
    <row r="94" spans="1:4" x14ac:dyDescent="0.35">
      <c r="A94" s="18">
        <v>81763005001</v>
      </c>
      <c r="B94" s="23" t="s">
        <v>53193</v>
      </c>
      <c r="C94" s="15" t="s">
        <v>53146</v>
      </c>
      <c r="D94" s="16" t="s">
        <v>53190</v>
      </c>
    </row>
    <row r="95" spans="1:4" x14ac:dyDescent="0.35">
      <c r="A95" s="18">
        <v>81769009001</v>
      </c>
      <c r="B95" s="23" t="s">
        <v>52672</v>
      </c>
      <c r="C95" s="15" t="s">
        <v>53146</v>
      </c>
      <c r="D95" s="16" t="s">
        <v>53190</v>
      </c>
    </row>
    <row r="96" spans="1:4" x14ac:dyDescent="0.35">
      <c r="A96" s="18">
        <v>81763005003</v>
      </c>
      <c r="B96" s="23" t="s">
        <v>53196</v>
      </c>
      <c r="C96" s="15" t="s">
        <v>53146</v>
      </c>
      <c r="D96" s="16" t="s">
        <v>53190</v>
      </c>
    </row>
    <row r="97" spans="1:4" x14ac:dyDescent="0.35">
      <c r="A97" s="18">
        <v>81724006001</v>
      </c>
      <c r="B97" s="23" t="s">
        <v>53192</v>
      </c>
      <c r="C97" s="15" t="s">
        <v>53146</v>
      </c>
      <c r="D97" s="16" t="s">
        <v>53190</v>
      </c>
    </row>
    <row r="98" spans="1:4" x14ac:dyDescent="0.35">
      <c r="A98" s="20" t="s">
        <v>53117</v>
      </c>
      <c r="B98" s="23" t="s">
        <v>53121</v>
      </c>
    </row>
    <row r="99" spans="1:4" x14ac:dyDescent="0.35">
      <c r="A99" s="15" t="s">
        <v>53117</v>
      </c>
      <c r="B99" s="16" t="s">
        <v>53197</v>
      </c>
    </row>
    <row r="100" spans="1:4" x14ac:dyDescent="0.35">
      <c r="A100" s="20" t="s">
        <v>53117</v>
      </c>
      <c r="B100" s="23" t="s">
        <v>53121</v>
      </c>
    </row>
    <row r="101" spans="1:4" x14ac:dyDescent="0.35">
      <c r="A101" s="15" t="s">
        <v>53117</v>
      </c>
      <c r="B101" s="16" t="s">
        <v>53200</v>
      </c>
    </row>
    <row r="102" spans="1:4" x14ac:dyDescent="0.35">
      <c r="A102" s="18">
        <v>81745009011</v>
      </c>
      <c r="B102" s="23" t="s">
        <v>53202</v>
      </c>
      <c r="C102" s="15" t="s">
        <v>53146</v>
      </c>
      <c r="D102" s="16" t="s">
        <v>53200</v>
      </c>
    </row>
    <row r="103" spans="1:4" x14ac:dyDescent="0.35">
      <c r="A103" s="18">
        <v>81745009008</v>
      </c>
      <c r="B103" s="23" t="s">
        <v>53201</v>
      </c>
      <c r="C103" s="15" t="s">
        <v>53146</v>
      </c>
      <c r="D103" s="16" t="s">
        <v>53200</v>
      </c>
    </row>
    <row r="104" spans="1:4" x14ac:dyDescent="0.35">
      <c r="A104" s="20" t="s">
        <v>53117</v>
      </c>
      <c r="B104" s="23" t="s">
        <v>53121</v>
      </c>
    </row>
    <row r="105" spans="1:4" x14ac:dyDescent="0.35">
      <c r="A105" s="15" t="s">
        <v>53117</v>
      </c>
      <c r="B105" s="16" t="s">
        <v>53205</v>
      </c>
    </row>
    <row r="106" spans="1:4" x14ac:dyDescent="0.35">
      <c r="A106" s="18">
        <v>81745009007</v>
      </c>
      <c r="B106" s="23" t="s">
        <v>53208</v>
      </c>
      <c r="C106" s="15" t="s">
        <v>53146</v>
      </c>
      <c r="D106" s="16" t="s">
        <v>53205</v>
      </c>
    </row>
    <row r="107" spans="1:4" x14ac:dyDescent="0.35">
      <c r="A107" s="20" t="s">
        <v>53117</v>
      </c>
      <c r="B107" s="23" t="s">
        <v>53121</v>
      </c>
    </row>
    <row r="108" spans="1:4" x14ac:dyDescent="0.35">
      <c r="A108" s="15" t="s">
        <v>53117</v>
      </c>
      <c r="B108" s="16" t="s">
        <v>53214</v>
      </c>
    </row>
    <row r="109" spans="1:4" x14ac:dyDescent="0.35">
      <c r="A109" s="18">
        <v>81763005004</v>
      </c>
      <c r="B109" s="23" t="s">
        <v>53216</v>
      </c>
      <c r="C109" s="15" t="s">
        <v>53146</v>
      </c>
      <c r="D109" s="16" t="s">
        <v>53214</v>
      </c>
    </row>
    <row r="110" spans="1:4" x14ac:dyDescent="0.35">
      <c r="A110" s="18">
        <v>81757104006</v>
      </c>
      <c r="B110" s="23" t="s">
        <v>53219</v>
      </c>
      <c r="C110" s="15" t="s">
        <v>53146</v>
      </c>
      <c r="D110" s="16" t="s">
        <v>53214</v>
      </c>
    </row>
    <row r="111" spans="1:4" x14ac:dyDescent="0.35">
      <c r="A111" s="18">
        <v>81757104023</v>
      </c>
      <c r="B111" s="23" t="s">
        <v>52694</v>
      </c>
      <c r="C111" s="15" t="s">
        <v>53146</v>
      </c>
      <c r="D111" s="16" t="s">
        <v>53214</v>
      </c>
    </row>
    <row r="112" spans="1:4" x14ac:dyDescent="0.35">
      <c r="A112" s="20" t="s">
        <v>53117</v>
      </c>
      <c r="B112" s="23" t="s">
        <v>53121</v>
      </c>
    </row>
    <row r="113" spans="1:4" x14ac:dyDescent="0.35">
      <c r="A113" s="15" t="s">
        <v>53117</v>
      </c>
      <c r="B113" s="16" t="s">
        <v>53222</v>
      </c>
    </row>
    <row r="114" spans="1:4" x14ac:dyDescent="0.35">
      <c r="A114" s="18">
        <v>81775000003</v>
      </c>
      <c r="B114" s="23" t="s">
        <v>53224</v>
      </c>
      <c r="C114" s="15" t="s">
        <v>53146</v>
      </c>
      <c r="D114" s="16" t="s">
        <v>53222</v>
      </c>
    </row>
    <row r="115" spans="1:4" x14ac:dyDescent="0.35">
      <c r="A115" s="18">
        <v>81757104013</v>
      </c>
      <c r="B115" s="23" t="s">
        <v>53226</v>
      </c>
      <c r="C115" s="15" t="s">
        <v>53146</v>
      </c>
      <c r="D115" s="16" t="s">
        <v>53222</v>
      </c>
    </row>
    <row r="116" spans="1:4" x14ac:dyDescent="0.35">
      <c r="A116" s="20" t="s">
        <v>53117</v>
      </c>
      <c r="B116" s="23" t="s">
        <v>53121</v>
      </c>
    </row>
    <row r="117" spans="1:4" x14ac:dyDescent="0.35">
      <c r="A117" s="15" t="s">
        <v>53117</v>
      </c>
      <c r="B117" s="16" t="s">
        <v>53228</v>
      </c>
    </row>
    <row r="118" spans="1:4" x14ac:dyDescent="0.35">
      <c r="A118" s="18">
        <v>81999006002</v>
      </c>
      <c r="B118" s="23" t="s">
        <v>53340</v>
      </c>
      <c r="C118" s="15" t="s">
        <v>53146</v>
      </c>
      <c r="D118" s="16" t="s">
        <v>53228</v>
      </c>
    </row>
    <row r="119" spans="1:4" x14ac:dyDescent="0.35">
      <c r="A119" s="18">
        <v>81799000003</v>
      </c>
      <c r="B119" s="23" t="s">
        <v>53271</v>
      </c>
      <c r="C119" s="15" t="s">
        <v>53146</v>
      </c>
      <c r="D119" s="16" t="s">
        <v>53228</v>
      </c>
    </row>
    <row r="120" spans="1:4" x14ac:dyDescent="0.35">
      <c r="A120" s="20" t="s">
        <v>53117</v>
      </c>
      <c r="B120" s="23" t="s">
        <v>53121</v>
      </c>
    </row>
    <row r="121" spans="1:4" x14ac:dyDescent="0.35">
      <c r="A121" s="15" t="s">
        <v>53117</v>
      </c>
      <c r="B121" s="16" t="s">
        <v>53229</v>
      </c>
    </row>
    <row r="122" spans="1:4" x14ac:dyDescent="0.35">
      <c r="A122" s="18">
        <v>81799000009</v>
      </c>
      <c r="B122" s="23" t="s">
        <v>53374</v>
      </c>
      <c r="C122" s="15" t="s">
        <v>53146</v>
      </c>
      <c r="D122" s="16" t="s">
        <v>53229</v>
      </c>
    </row>
    <row r="123" spans="1:4" x14ac:dyDescent="0.35">
      <c r="A123" s="18">
        <v>81140006001</v>
      </c>
      <c r="B123" s="23" t="s">
        <v>53375</v>
      </c>
      <c r="C123" s="15" t="s">
        <v>53146</v>
      </c>
      <c r="D123" s="16" t="s">
        <v>53229</v>
      </c>
    </row>
    <row r="124" spans="1:4" x14ac:dyDescent="0.35">
      <c r="A124" s="18">
        <v>81820003005</v>
      </c>
      <c r="B124" s="23" t="s">
        <v>52658</v>
      </c>
      <c r="C124" s="15" t="s">
        <v>53146</v>
      </c>
      <c r="D124" s="16" t="s">
        <v>53229</v>
      </c>
    </row>
    <row r="125" spans="1:4" x14ac:dyDescent="0.35">
      <c r="A125" s="18">
        <v>81799000008</v>
      </c>
      <c r="B125" s="23" t="s">
        <v>53376</v>
      </c>
      <c r="C125" s="15" t="s">
        <v>53146</v>
      </c>
      <c r="D125" s="16" t="s">
        <v>53229</v>
      </c>
    </row>
    <row r="126" spans="1:4" x14ac:dyDescent="0.35">
      <c r="A126" s="18">
        <v>81799000004</v>
      </c>
      <c r="B126" s="23" t="s">
        <v>52634</v>
      </c>
      <c r="C126" s="15" t="s">
        <v>53146</v>
      </c>
      <c r="D126" s="16" t="s">
        <v>53229</v>
      </c>
    </row>
    <row r="127" spans="1:4" x14ac:dyDescent="0.35">
      <c r="A127" s="18">
        <v>81799000010</v>
      </c>
      <c r="B127" s="23" t="s">
        <v>52680</v>
      </c>
      <c r="C127" s="15" t="s">
        <v>53146</v>
      </c>
      <c r="D127" s="16" t="s">
        <v>53229</v>
      </c>
    </row>
    <row r="128" spans="1:4" x14ac:dyDescent="0.35">
      <c r="A128" s="18">
        <v>81754007021</v>
      </c>
      <c r="B128" s="23" t="s">
        <v>52682</v>
      </c>
      <c r="C128" s="15" t="s">
        <v>53146</v>
      </c>
      <c r="D128" s="16" t="s">
        <v>53229</v>
      </c>
    </row>
    <row r="129" spans="1:4" x14ac:dyDescent="0.35">
      <c r="A129" s="20" t="s">
        <v>53117</v>
      </c>
      <c r="B129" s="23" t="s">
        <v>53121</v>
      </c>
    </row>
    <row r="130" spans="1:4" x14ac:dyDescent="0.35">
      <c r="A130" s="24" t="s">
        <v>53117</v>
      </c>
      <c r="B130" s="24" t="s">
        <v>53232</v>
      </c>
    </row>
    <row r="131" spans="1:4" x14ac:dyDescent="0.35">
      <c r="A131" s="15" t="s">
        <v>53117</v>
      </c>
      <c r="B131" s="15" t="s">
        <v>53233</v>
      </c>
    </row>
    <row r="132" spans="1:4" x14ac:dyDescent="0.35">
      <c r="A132" s="15" t="s">
        <v>53117</v>
      </c>
      <c r="B132" s="16" t="s">
        <v>53234</v>
      </c>
    </row>
    <row r="133" spans="1:4" x14ac:dyDescent="0.35">
      <c r="A133" s="18">
        <v>81820003009</v>
      </c>
      <c r="B133" s="23" t="s">
        <v>52632</v>
      </c>
      <c r="C133" s="15" t="s">
        <v>53233</v>
      </c>
      <c r="D133" s="16" t="s">
        <v>53234</v>
      </c>
    </row>
    <row r="134" spans="1:4" x14ac:dyDescent="0.35">
      <c r="A134" s="18">
        <v>81820003001</v>
      </c>
      <c r="B134" s="23" t="s">
        <v>52630</v>
      </c>
      <c r="C134" s="15" t="s">
        <v>53233</v>
      </c>
      <c r="D134" s="16" t="s">
        <v>53234</v>
      </c>
    </row>
    <row r="135" spans="1:4" x14ac:dyDescent="0.35">
      <c r="A135" s="20" t="s">
        <v>53117</v>
      </c>
      <c r="B135" s="23" t="s">
        <v>53121</v>
      </c>
    </row>
    <row r="136" spans="1:4" x14ac:dyDescent="0.35">
      <c r="A136" s="15" t="s">
        <v>53117</v>
      </c>
      <c r="B136" s="16" t="s">
        <v>53235</v>
      </c>
    </row>
    <row r="137" spans="1:4" x14ac:dyDescent="0.35">
      <c r="A137" s="18">
        <v>81820003002</v>
      </c>
      <c r="B137" s="23" t="s">
        <v>52626</v>
      </c>
      <c r="C137" s="15" t="s">
        <v>53233</v>
      </c>
      <c r="D137" s="16" t="s">
        <v>53235</v>
      </c>
    </row>
    <row r="138" spans="1:4" x14ac:dyDescent="0.35">
      <c r="A138" s="20" t="s">
        <v>53117</v>
      </c>
      <c r="B138" s="23" t="s">
        <v>53121</v>
      </c>
    </row>
    <row r="139" spans="1:4" x14ac:dyDescent="0.35">
      <c r="A139" s="15" t="s">
        <v>53117</v>
      </c>
      <c r="B139" s="15" t="s">
        <v>53236</v>
      </c>
    </row>
    <row r="140" spans="1:4" x14ac:dyDescent="0.35">
      <c r="A140" s="15" t="s">
        <v>53117</v>
      </c>
      <c r="B140" s="16" t="s">
        <v>53237</v>
      </c>
    </row>
    <row r="141" spans="1:4" x14ac:dyDescent="0.35">
      <c r="A141" s="20" t="s">
        <v>53117</v>
      </c>
      <c r="B141" s="23" t="s">
        <v>53121</v>
      </c>
    </row>
    <row r="142" spans="1:4" x14ac:dyDescent="0.35">
      <c r="A142" s="15" t="s">
        <v>53117</v>
      </c>
      <c r="B142" s="16" t="s">
        <v>53238</v>
      </c>
    </row>
    <row r="143" spans="1:4" x14ac:dyDescent="0.35">
      <c r="A143" s="20" t="s">
        <v>53117</v>
      </c>
      <c r="B143" s="23" t="s">
        <v>53121</v>
      </c>
    </row>
    <row r="144" spans="1:4" x14ac:dyDescent="0.35">
      <c r="A144" s="15" t="s">
        <v>53117</v>
      </c>
      <c r="B144" s="16" t="s">
        <v>53239</v>
      </c>
    </row>
    <row r="145" spans="1:4" x14ac:dyDescent="0.35">
      <c r="A145" s="20" t="s">
        <v>53117</v>
      </c>
      <c r="B145" s="23" t="s">
        <v>53121</v>
      </c>
    </row>
    <row r="146" spans="1:4" x14ac:dyDescent="0.35">
      <c r="A146" s="15" t="s">
        <v>53117</v>
      </c>
      <c r="B146" s="16" t="s">
        <v>53240</v>
      </c>
    </row>
    <row r="147" spans="1:4" x14ac:dyDescent="0.35">
      <c r="A147" s="20" t="s">
        <v>53117</v>
      </c>
      <c r="B147" s="23" t="s">
        <v>53121</v>
      </c>
    </row>
    <row r="148" spans="1:4" x14ac:dyDescent="0.35">
      <c r="A148" s="15" t="s">
        <v>53117</v>
      </c>
      <c r="B148" s="16" t="s">
        <v>53241</v>
      </c>
    </row>
    <row r="149" spans="1:4" x14ac:dyDescent="0.35">
      <c r="A149" s="20" t="s">
        <v>53117</v>
      </c>
      <c r="B149" s="23" t="s">
        <v>53121</v>
      </c>
    </row>
    <row r="150" spans="1:4" x14ac:dyDescent="0.35">
      <c r="A150" s="15" t="s">
        <v>53117</v>
      </c>
      <c r="B150" s="16" t="s">
        <v>53242</v>
      </c>
    </row>
    <row r="151" spans="1:4" x14ac:dyDescent="0.35">
      <c r="A151" s="20" t="s">
        <v>53117</v>
      </c>
      <c r="B151" s="23" t="s">
        <v>53121</v>
      </c>
    </row>
    <row r="152" spans="1:4" x14ac:dyDescent="0.35">
      <c r="A152" s="15" t="s">
        <v>53117</v>
      </c>
      <c r="B152" s="16" t="s">
        <v>53243</v>
      </c>
    </row>
    <row r="153" spans="1:4" x14ac:dyDescent="0.35">
      <c r="A153" s="20" t="s">
        <v>53117</v>
      </c>
      <c r="B153" s="23" t="s">
        <v>53121</v>
      </c>
    </row>
    <row r="154" spans="1:4" x14ac:dyDescent="0.35">
      <c r="A154" s="15" t="s">
        <v>53117</v>
      </c>
      <c r="B154" s="16" t="s">
        <v>53245</v>
      </c>
    </row>
    <row r="155" spans="1:4" x14ac:dyDescent="0.35">
      <c r="A155" s="18">
        <v>81754007017</v>
      </c>
      <c r="B155" s="23" t="s">
        <v>52612</v>
      </c>
      <c r="C155" s="15" t="s">
        <v>53236</v>
      </c>
      <c r="D155" s="16" t="s">
        <v>53245</v>
      </c>
    </row>
    <row r="156" spans="1:4" x14ac:dyDescent="0.35">
      <c r="A156" s="18">
        <v>81754007004</v>
      </c>
      <c r="B156" s="23" t="s">
        <v>52648</v>
      </c>
      <c r="C156" s="15" t="s">
        <v>53236</v>
      </c>
      <c r="D156" s="16" t="s">
        <v>53245</v>
      </c>
    </row>
    <row r="157" spans="1:4" x14ac:dyDescent="0.35">
      <c r="A157" s="18">
        <v>81754007019</v>
      </c>
      <c r="B157" s="23" t="s">
        <v>52644</v>
      </c>
      <c r="C157" s="15" t="s">
        <v>53236</v>
      </c>
      <c r="D157" s="16" t="s">
        <v>53245</v>
      </c>
    </row>
    <row r="158" spans="1:4" x14ac:dyDescent="0.35">
      <c r="A158" s="18">
        <v>81754007022</v>
      </c>
      <c r="B158" s="23" t="s">
        <v>52654</v>
      </c>
      <c r="C158" s="15" t="s">
        <v>53236</v>
      </c>
      <c r="D158" s="16" t="s">
        <v>53245</v>
      </c>
    </row>
    <row r="159" spans="1:4" x14ac:dyDescent="0.35">
      <c r="A159" s="18">
        <v>81754007018</v>
      </c>
      <c r="B159" s="23" t="s">
        <v>53349</v>
      </c>
      <c r="C159" s="15" t="s">
        <v>53138</v>
      </c>
      <c r="D159" s="16" t="s">
        <v>53142</v>
      </c>
    </row>
    <row r="160" spans="1:4" x14ac:dyDescent="0.35">
      <c r="A160" s="18">
        <v>81754007023</v>
      </c>
      <c r="B160" s="23" t="s">
        <v>52660</v>
      </c>
      <c r="C160" s="15" t="s">
        <v>53236</v>
      </c>
      <c r="D160" s="16" t="s">
        <v>53245</v>
      </c>
    </row>
    <row r="161" spans="1:4" x14ac:dyDescent="0.35">
      <c r="A161" s="20" t="s">
        <v>53117</v>
      </c>
      <c r="B161" s="23" t="s">
        <v>53121</v>
      </c>
    </row>
    <row r="162" spans="1:4" x14ac:dyDescent="0.35">
      <c r="A162" s="15" t="s">
        <v>53117</v>
      </c>
      <c r="B162" s="15" t="s">
        <v>53247</v>
      </c>
    </row>
    <row r="163" spans="1:4" x14ac:dyDescent="0.35">
      <c r="A163" s="15" t="s">
        <v>53117</v>
      </c>
      <c r="B163" s="16" t="s">
        <v>53248</v>
      </c>
    </row>
    <row r="164" spans="1:4" x14ac:dyDescent="0.35">
      <c r="A164" s="18">
        <v>71510000004</v>
      </c>
      <c r="B164" s="23" t="s">
        <v>52600</v>
      </c>
      <c r="C164" s="15" t="s">
        <v>53247</v>
      </c>
      <c r="D164" s="16" t="s">
        <v>53248</v>
      </c>
    </row>
    <row r="165" spans="1:4" x14ac:dyDescent="0.35">
      <c r="A165" s="18">
        <v>71510000001</v>
      </c>
      <c r="B165" s="23" t="s">
        <v>52676</v>
      </c>
      <c r="C165" s="15" t="s">
        <v>53247</v>
      </c>
      <c r="D165" s="16" t="s">
        <v>53248</v>
      </c>
    </row>
    <row r="166" spans="1:4" x14ac:dyDescent="0.35">
      <c r="A166" s="18">
        <v>71510000005</v>
      </c>
      <c r="B166" s="23" t="s">
        <v>52598</v>
      </c>
      <c r="C166" s="15" t="s">
        <v>53247</v>
      </c>
      <c r="D166" s="16" t="s">
        <v>53248</v>
      </c>
    </row>
    <row r="167" spans="1:4" x14ac:dyDescent="0.35">
      <c r="A167" s="20" t="s">
        <v>53117</v>
      </c>
      <c r="B167" s="23" t="s">
        <v>53121</v>
      </c>
    </row>
    <row r="168" spans="1:4" x14ac:dyDescent="0.35">
      <c r="A168" s="15" t="s">
        <v>53117</v>
      </c>
      <c r="B168" s="16" t="s">
        <v>53249</v>
      </c>
    </row>
    <row r="169" spans="1:4" x14ac:dyDescent="0.35">
      <c r="A169" s="20" t="s">
        <v>53117</v>
      </c>
      <c r="B169" s="23" t="s">
        <v>53121</v>
      </c>
    </row>
    <row r="170" spans="1:4" x14ac:dyDescent="0.35">
      <c r="A170" s="15" t="s">
        <v>53117</v>
      </c>
      <c r="B170" s="16" t="s">
        <v>53250</v>
      </c>
    </row>
    <row r="171" spans="1:4" x14ac:dyDescent="0.35">
      <c r="A171" s="18">
        <v>71999009002</v>
      </c>
      <c r="B171" s="23" t="s">
        <v>52606</v>
      </c>
      <c r="C171" s="15" t="s">
        <v>53247</v>
      </c>
      <c r="D171" s="16" t="s">
        <v>53250</v>
      </c>
    </row>
    <row r="172" spans="1:4" x14ac:dyDescent="0.35">
      <c r="A172" s="18">
        <v>71999009003</v>
      </c>
      <c r="B172" s="23" t="s">
        <v>52614</v>
      </c>
      <c r="C172" s="15" t="s">
        <v>53247</v>
      </c>
      <c r="D172" s="16" t="s">
        <v>53250</v>
      </c>
    </row>
    <row r="173" spans="1:4" x14ac:dyDescent="0.35">
      <c r="A173" s="18">
        <v>71999009004</v>
      </c>
      <c r="B173" s="23" t="s">
        <v>52650</v>
      </c>
      <c r="C173" s="15" t="s">
        <v>53247</v>
      </c>
      <c r="D173" s="16" t="s">
        <v>53250</v>
      </c>
    </row>
    <row r="174" spans="1:4" x14ac:dyDescent="0.35">
      <c r="A174" s="20" t="s">
        <v>53117</v>
      </c>
      <c r="B174" s="23" t="s">
        <v>53121</v>
      </c>
    </row>
    <row r="175" spans="1:4" x14ac:dyDescent="0.35">
      <c r="A175" s="15" t="s">
        <v>53117</v>
      </c>
      <c r="B175" s="15" t="s">
        <v>53251</v>
      </c>
    </row>
    <row r="176" spans="1:4" x14ac:dyDescent="0.35">
      <c r="A176" s="20" t="s">
        <v>53117</v>
      </c>
      <c r="B176" s="27" t="s">
        <v>53121</v>
      </c>
    </row>
    <row r="177" spans="1:4" x14ac:dyDescent="0.35">
      <c r="A177" s="15" t="s">
        <v>53117</v>
      </c>
      <c r="B177" s="15" t="s">
        <v>53252</v>
      </c>
    </row>
    <row r="178" spans="1:4" x14ac:dyDescent="0.35">
      <c r="A178" s="20" t="s">
        <v>53117</v>
      </c>
      <c r="B178" s="27" t="s">
        <v>53121</v>
      </c>
    </row>
    <row r="179" spans="1:4" x14ac:dyDescent="0.35">
      <c r="A179" s="24" t="s">
        <v>53117</v>
      </c>
      <c r="B179" s="24" t="s">
        <v>53253</v>
      </c>
    </row>
    <row r="180" spans="1:4" x14ac:dyDescent="0.35">
      <c r="A180" s="15" t="s">
        <v>53117</v>
      </c>
      <c r="B180" s="15" t="s">
        <v>53254</v>
      </c>
    </row>
    <row r="181" spans="1:4" x14ac:dyDescent="0.35">
      <c r="A181" s="18">
        <v>89420106001</v>
      </c>
      <c r="B181" s="27" t="s">
        <v>52688</v>
      </c>
      <c r="C181" s="24" t="s">
        <v>53253</v>
      </c>
      <c r="D181" s="15" t="s">
        <v>53254</v>
      </c>
    </row>
    <row r="182" spans="1:4" x14ac:dyDescent="0.35">
      <c r="A182" s="18">
        <v>89410006001</v>
      </c>
      <c r="B182" s="27" t="s">
        <v>52686</v>
      </c>
      <c r="C182" s="24" t="s">
        <v>53253</v>
      </c>
      <c r="D182" s="15" t="s">
        <v>53254</v>
      </c>
    </row>
    <row r="183" spans="1:4" x14ac:dyDescent="0.35">
      <c r="A183" s="20" t="s">
        <v>53117</v>
      </c>
      <c r="B183" s="27" t="s">
        <v>53121</v>
      </c>
    </row>
    <row r="184" spans="1:4" x14ac:dyDescent="0.35">
      <c r="A184" s="24" t="s">
        <v>53117</v>
      </c>
      <c r="B184" s="24" t="s">
        <v>53255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DD8A-C928-4CE3-8813-1B80E99798F4}">
  <dimension ref="A1:X12127"/>
  <sheetViews>
    <sheetView zoomScale="90" zoomScaleNormal="90" workbookViewId="0"/>
  </sheetViews>
  <sheetFormatPr defaultRowHeight="14.5" x14ac:dyDescent="0.35"/>
  <cols>
    <col min="1" max="1" width="12.26953125" bestFit="1" customWidth="1"/>
    <col min="2" max="2" width="104.26953125" bestFit="1" customWidth="1"/>
    <col min="4" max="4" width="27.6328125" bestFit="1" customWidth="1"/>
    <col min="6" max="6" width="10.7265625" bestFit="1" customWidth="1"/>
  </cols>
  <sheetData>
    <row r="1" spans="1:24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</row>
    <row r="2" spans="1:24" x14ac:dyDescent="0.35">
      <c r="A2" t="s">
        <v>135</v>
      </c>
      <c r="B2" t="s">
        <v>136</v>
      </c>
      <c r="D2">
        <v>0</v>
      </c>
      <c r="F2" s="2">
        <v>40816</v>
      </c>
      <c r="J2" t="s">
        <v>137</v>
      </c>
      <c r="L2">
        <v>43719</v>
      </c>
      <c r="M2" t="s">
        <v>138</v>
      </c>
      <c r="N2">
        <v>0</v>
      </c>
      <c r="S2" t="s">
        <v>139</v>
      </c>
      <c r="T2" s="2">
        <v>40949</v>
      </c>
      <c r="V2" t="s">
        <v>140</v>
      </c>
      <c r="W2" t="s">
        <v>141</v>
      </c>
    </row>
    <row r="3" spans="1:24" x14ac:dyDescent="0.35">
      <c r="A3" t="s">
        <v>142</v>
      </c>
      <c r="B3" t="s">
        <v>143</v>
      </c>
      <c r="C3" t="s">
        <v>144</v>
      </c>
      <c r="D3">
        <v>0</v>
      </c>
      <c r="E3" t="s">
        <v>145</v>
      </c>
      <c r="F3" s="2">
        <v>40816</v>
      </c>
      <c r="G3" t="s">
        <v>146</v>
      </c>
      <c r="H3" t="s">
        <v>147</v>
      </c>
      <c r="J3" t="s">
        <v>138</v>
      </c>
      <c r="L3">
        <v>1564348</v>
      </c>
      <c r="M3" t="s">
        <v>138</v>
      </c>
      <c r="N3">
        <v>0</v>
      </c>
      <c r="R3" t="s">
        <v>148</v>
      </c>
      <c r="S3" t="s">
        <v>139</v>
      </c>
      <c r="T3" s="2">
        <v>43355</v>
      </c>
      <c r="V3" t="s">
        <v>140</v>
      </c>
      <c r="W3" t="s">
        <v>141</v>
      </c>
    </row>
    <row r="4" spans="1:24" x14ac:dyDescent="0.35">
      <c r="A4" t="s">
        <v>149</v>
      </c>
      <c r="B4" t="s">
        <v>150</v>
      </c>
      <c r="C4" t="s">
        <v>151</v>
      </c>
      <c r="D4">
        <v>0</v>
      </c>
      <c r="E4" t="s">
        <v>152</v>
      </c>
      <c r="F4" s="2">
        <v>40816</v>
      </c>
      <c r="G4" t="s">
        <v>146</v>
      </c>
      <c r="H4" t="s">
        <v>147</v>
      </c>
      <c r="J4" t="s">
        <v>138</v>
      </c>
      <c r="L4">
        <v>1573280</v>
      </c>
      <c r="M4" t="s">
        <v>138</v>
      </c>
      <c r="N4">
        <v>0</v>
      </c>
      <c r="P4" t="s">
        <v>153</v>
      </c>
      <c r="R4" t="s">
        <v>154</v>
      </c>
      <c r="S4" t="s">
        <v>139</v>
      </c>
      <c r="T4" s="2">
        <v>42578</v>
      </c>
      <c r="V4" t="s">
        <v>140</v>
      </c>
      <c r="W4" t="s">
        <v>141</v>
      </c>
    </row>
    <row r="5" spans="1:24" x14ac:dyDescent="0.35">
      <c r="A5" t="s">
        <v>155</v>
      </c>
      <c r="B5" t="s">
        <v>156</v>
      </c>
      <c r="D5">
        <v>0</v>
      </c>
      <c r="F5" s="2">
        <v>40816</v>
      </c>
      <c r="J5" t="s">
        <v>137</v>
      </c>
      <c r="L5">
        <v>1732963</v>
      </c>
      <c r="M5" t="s">
        <v>138</v>
      </c>
      <c r="N5">
        <v>0</v>
      </c>
      <c r="S5" t="s">
        <v>139</v>
      </c>
      <c r="T5" s="2">
        <v>41319</v>
      </c>
      <c r="V5" t="s">
        <v>140</v>
      </c>
      <c r="W5" t="s">
        <v>141</v>
      </c>
    </row>
    <row r="6" spans="1:24" x14ac:dyDescent="0.35">
      <c r="A6" t="s">
        <v>157</v>
      </c>
      <c r="B6" t="s">
        <v>158</v>
      </c>
      <c r="C6" t="s">
        <v>159</v>
      </c>
      <c r="D6">
        <v>0</v>
      </c>
      <c r="E6" t="s">
        <v>160</v>
      </c>
      <c r="F6" s="2">
        <v>40816</v>
      </c>
      <c r="G6" t="s">
        <v>161</v>
      </c>
      <c r="H6" t="s">
        <v>162</v>
      </c>
      <c r="J6" t="s">
        <v>138</v>
      </c>
      <c r="L6">
        <v>1077750</v>
      </c>
      <c r="M6" t="s">
        <v>138</v>
      </c>
      <c r="N6">
        <v>0</v>
      </c>
      <c r="P6" t="s">
        <v>163</v>
      </c>
      <c r="R6" t="s">
        <v>164</v>
      </c>
      <c r="S6" t="s">
        <v>139</v>
      </c>
      <c r="T6" s="2">
        <v>44019</v>
      </c>
      <c r="V6" t="s">
        <v>140</v>
      </c>
      <c r="W6" t="s">
        <v>141</v>
      </c>
    </row>
    <row r="7" spans="1:24" x14ac:dyDescent="0.35">
      <c r="A7" t="s">
        <v>165</v>
      </c>
      <c r="B7" t="s">
        <v>166</v>
      </c>
      <c r="C7" t="s">
        <v>167</v>
      </c>
      <c r="D7">
        <v>0</v>
      </c>
      <c r="E7" t="s">
        <v>160</v>
      </c>
      <c r="F7" s="2">
        <v>40816</v>
      </c>
      <c r="G7" t="s">
        <v>168</v>
      </c>
      <c r="H7" t="s">
        <v>162</v>
      </c>
      <c r="J7" t="s">
        <v>138</v>
      </c>
      <c r="L7">
        <v>290058</v>
      </c>
      <c r="M7" t="s">
        <v>138</v>
      </c>
      <c r="N7">
        <v>0</v>
      </c>
      <c r="P7" t="s">
        <v>169</v>
      </c>
      <c r="R7" t="s">
        <v>170</v>
      </c>
      <c r="S7" t="s">
        <v>139</v>
      </c>
      <c r="T7" s="2">
        <v>43804</v>
      </c>
      <c r="V7" t="s">
        <v>140</v>
      </c>
      <c r="W7" t="s">
        <v>141</v>
      </c>
    </row>
    <row r="8" spans="1:24" x14ac:dyDescent="0.35">
      <c r="A8" t="s">
        <v>171</v>
      </c>
      <c r="B8" t="s">
        <v>172</v>
      </c>
      <c r="C8" t="s">
        <v>173</v>
      </c>
      <c r="D8">
        <v>0</v>
      </c>
      <c r="E8" t="s">
        <v>174</v>
      </c>
      <c r="F8" s="2">
        <v>40816</v>
      </c>
      <c r="G8" t="s">
        <v>175</v>
      </c>
      <c r="H8" t="s">
        <v>147</v>
      </c>
      <c r="J8" t="s">
        <v>138</v>
      </c>
      <c r="L8">
        <v>1160653</v>
      </c>
      <c r="M8" t="s">
        <v>138</v>
      </c>
      <c r="N8">
        <v>0</v>
      </c>
      <c r="O8" t="s">
        <v>163</v>
      </c>
      <c r="P8" t="s">
        <v>163</v>
      </c>
      <c r="R8" t="s">
        <v>176</v>
      </c>
      <c r="S8" t="s">
        <v>139</v>
      </c>
      <c r="T8" s="2">
        <v>42384</v>
      </c>
      <c r="V8" t="s">
        <v>140</v>
      </c>
      <c r="W8" t="s">
        <v>141</v>
      </c>
    </row>
    <row r="9" spans="1:24" x14ac:dyDescent="0.35">
      <c r="A9" t="s">
        <v>177</v>
      </c>
      <c r="B9" t="s">
        <v>178</v>
      </c>
      <c r="D9">
        <v>0</v>
      </c>
      <c r="F9" s="2">
        <v>40816</v>
      </c>
      <c r="J9" t="s">
        <v>137</v>
      </c>
      <c r="L9">
        <v>43724</v>
      </c>
      <c r="M9" t="s">
        <v>138</v>
      </c>
      <c r="N9">
        <v>0</v>
      </c>
      <c r="S9" t="s">
        <v>139</v>
      </c>
      <c r="T9" s="2">
        <v>41327</v>
      </c>
      <c r="V9" t="s">
        <v>140</v>
      </c>
      <c r="W9" t="s">
        <v>141</v>
      </c>
    </row>
    <row r="10" spans="1:24" x14ac:dyDescent="0.35">
      <c r="A10" t="s">
        <v>179</v>
      </c>
      <c r="B10" t="s">
        <v>180</v>
      </c>
      <c r="C10" t="s">
        <v>181</v>
      </c>
      <c r="D10">
        <v>0</v>
      </c>
      <c r="E10" t="s">
        <v>182</v>
      </c>
      <c r="F10" s="2">
        <v>40816</v>
      </c>
      <c r="G10" t="s">
        <v>183</v>
      </c>
      <c r="H10" t="s">
        <v>184</v>
      </c>
      <c r="J10" t="s">
        <v>138</v>
      </c>
      <c r="L10">
        <v>1468376</v>
      </c>
      <c r="M10" t="s">
        <v>138</v>
      </c>
      <c r="N10">
        <v>0</v>
      </c>
      <c r="P10" t="s">
        <v>185</v>
      </c>
      <c r="R10" t="s">
        <v>186</v>
      </c>
      <c r="S10" t="s">
        <v>139</v>
      </c>
      <c r="T10" s="2">
        <v>41647</v>
      </c>
      <c r="V10" t="s">
        <v>140</v>
      </c>
      <c r="W10" t="s">
        <v>141</v>
      </c>
    </row>
    <row r="11" spans="1:24" x14ac:dyDescent="0.35">
      <c r="A11" t="s">
        <v>187</v>
      </c>
      <c r="B11" t="s">
        <v>188</v>
      </c>
      <c r="C11" t="s">
        <v>189</v>
      </c>
      <c r="D11">
        <v>0</v>
      </c>
      <c r="E11" t="s">
        <v>190</v>
      </c>
      <c r="F11" s="2">
        <v>40816</v>
      </c>
      <c r="G11" t="s">
        <v>191</v>
      </c>
      <c r="H11" t="s">
        <v>192</v>
      </c>
      <c r="J11" t="s">
        <v>138</v>
      </c>
      <c r="L11">
        <v>289447</v>
      </c>
      <c r="M11" t="s">
        <v>138</v>
      </c>
      <c r="N11">
        <v>0</v>
      </c>
      <c r="P11" t="s">
        <v>193</v>
      </c>
      <c r="R11" t="s">
        <v>194</v>
      </c>
      <c r="S11" t="s">
        <v>139</v>
      </c>
      <c r="T11" s="2">
        <v>42145</v>
      </c>
      <c r="V11" t="s">
        <v>140</v>
      </c>
      <c r="W11" t="s">
        <v>141</v>
      </c>
    </row>
    <row r="12" spans="1:24" x14ac:dyDescent="0.35">
      <c r="A12" t="s">
        <v>195</v>
      </c>
      <c r="B12" t="s">
        <v>196</v>
      </c>
      <c r="C12" t="s">
        <v>197</v>
      </c>
      <c r="D12">
        <v>0</v>
      </c>
      <c r="E12" t="s">
        <v>182</v>
      </c>
      <c r="F12" s="2">
        <v>40816</v>
      </c>
      <c r="G12" t="s">
        <v>183</v>
      </c>
      <c r="H12" t="s">
        <v>184</v>
      </c>
      <c r="J12" t="s">
        <v>138</v>
      </c>
      <c r="L12">
        <v>1468376</v>
      </c>
      <c r="M12" t="s">
        <v>138</v>
      </c>
      <c r="N12">
        <v>0</v>
      </c>
      <c r="P12" t="s">
        <v>198</v>
      </c>
      <c r="R12" t="s">
        <v>199</v>
      </c>
      <c r="S12" t="s">
        <v>139</v>
      </c>
      <c r="T12" s="2">
        <v>41647</v>
      </c>
      <c r="V12" t="s">
        <v>140</v>
      </c>
      <c r="W12" t="s">
        <v>141</v>
      </c>
    </row>
    <row r="13" spans="1:24" x14ac:dyDescent="0.35">
      <c r="A13" t="s">
        <v>200</v>
      </c>
      <c r="B13" t="s">
        <v>201</v>
      </c>
      <c r="C13" t="s">
        <v>202</v>
      </c>
      <c r="D13">
        <v>0</v>
      </c>
      <c r="E13" t="s">
        <v>174</v>
      </c>
      <c r="F13" s="2">
        <v>40816</v>
      </c>
      <c r="G13" t="s">
        <v>203</v>
      </c>
      <c r="H13" t="s">
        <v>147</v>
      </c>
      <c r="J13" t="s">
        <v>138</v>
      </c>
      <c r="L13">
        <v>1451871</v>
      </c>
      <c r="M13" t="s">
        <v>138</v>
      </c>
      <c r="N13">
        <v>0</v>
      </c>
      <c r="O13" t="s">
        <v>163</v>
      </c>
      <c r="P13" t="s">
        <v>163</v>
      </c>
      <c r="R13" t="s">
        <v>204</v>
      </c>
      <c r="S13" t="s">
        <v>139</v>
      </c>
      <c r="T13" s="2">
        <v>42619</v>
      </c>
      <c r="V13" t="s">
        <v>140</v>
      </c>
      <c r="W13" t="s">
        <v>141</v>
      </c>
    </row>
    <row r="14" spans="1:24" x14ac:dyDescent="0.35">
      <c r="A14" t="s">
        <v>205</v>
      </c>
      <c r="B14" t="s">
        <v>206</v>
      </c>
      <c r="D14">
        <v>0</v>
      </c>
      <c r="F14" s="2">
        <v>40816</v>
      </c>
      <c r="J14" t="s">
        <v>137</v>
      </c>
      <c r="L14">
        <v>1013288</v>
      </c>
      <c r="M14" t="s">
        <v>138</v>
      </c>
      <c r="N14">
        <v>0</v>
      </c>
      <c r="S14" t="s">
        <v>139</v>
      </c>
      <c r="T14" s="2">
        <v>41319</v>
      </c>
      <c r="V14" t="s">
        <v>140</v>
      </c>
      <c r="W14" t="s">
        <v>141</v>
      </c>
    </row>
    <row r="15" spans="1:24" x14ac:dyDescent="0.35">
      <c r="A15" t="s">
        <v>207</v>
      </c>
      <c r="B15" t="s">
        <v>208</v>
      </c>
      <c r="C15" t="s">
        <v>209</v>
      </c>
      <c r="D15">
        <v>0</v>
      </c>
      <c r="E15" t="s">
        <v>210</v>
      </c>
      <c r="F15" s="2">
        <v>40816</v>
      </c>
      <c r="G15" t="s">
        <v>183</v>
      </c>
      <c r="H15" t="s">
        <v>184</v>
      </c>
      <c r="J15" t="s">
        <v>138</v>
      </c>
      <c r="L15">
        <v>1584984</v>
      </c>
      <c r="M15" t="s">
        <v>138</v>
      </c>
      <c r="N15">
        <v>0</v>
      </c>
      <c r="R15" t="s">
        <v>211</v>
      </c>
      <c r="S15" t="s">
        <v>139</v>
      </c>
      <c r="T15" s="2">
        <v>41187</v>
      </c>
      <c r="V15" t="s">
        <v>140</v>
      </c>
      <c r="W15" t="s">
        <v>141</v>
      </c>
    </row>
    <row r="16" spans="1:24" x14ac:dyDescent="0.35">
      <c r="A16" t="s">
        <v>212</v>
      </c>
      <c r="B16" t="s">
        <v>213</v>
      </c>
      <c r="C16" t="s">
        <v>214</v>
      </c>
      <c r="D16">
        <v>0</v>
      </c>
      <c r="E16" t="s">
        <v>215</v>
      </c>
      <c r="F16" s="2">
        <v>40816</v>
      </c>
      <c r="G16" t="s">
        <v>216</v>
      </c>
      <c r="H16" t="s">
        <v>147</v>
      </c>
      <c r="J16" t="s">
        <v>138</v>
      </c>
      <c r="L16">
        <v>1714099</v>
      </c>
      <c r="M16" t="s">
        <v>138</v>
      </c>
      <c r="N16">
        <v>0</v>
      </c>
      <c r="P16" t="s">
        <v>217</v>
      </c>
      <c r="R16" t="s">
        <v>218</v>
      </c>
      <c r="S16" t="s">
        <v>139</v>
      </c>
      <c r="T16" s="2">
        <v>43182</v>
      </c>
      <c r="V16" t="s">
        <v>140</v>
      </c>
      <c r="W16" t="s">
        <v>141</v>
      </c>
    </row>
    <row r="17" spans="1:23" x14ac:dyDescent="0.35">
      <c r="A17" t="s">
        <v>219</v>
      </c>
      <c r="B17" t="s">
        <v>220</v>
      </c>
      <c r="D17">
        <v>0</v>
      </c>
      <c r="F17" s="2">
        <v>40816</v>
      </c>
      <c r="J17" t="s">
        <v>137</v>
      </c>
      <c r="L17">
        <v>43728</v>
      </c>
      <c r="M17" t="s">
        <v>138</v>
      </c>
      <c r="N17">
        <v>0</v>
      </c>
      <c r="S17" t="s">
        <v>139</v>
      </c>
      <c r="T17" s="2">
        <v>41319</v>
      </c>
      <c r="V17" t="s">
        <v>140</v>
      </c>
      <c r="W17" t="s">
        <v>141</v>
      </c>
    </row>
    <row r="18" spans="1:23" x14ac:dyDescent="0.35">
      <c r="A18" t="s">
        <v>221</v>
      </c>
      <c r="B18" t="s">
        <v>222</v>
      </c>
      <c r="C18" t="s">
        <v>223</v>
      </c>
      <c r="D18" s="3">
        <v>80702.81</v>
      </c>
      <c r="E18" t="s">
        <v>190</v>
      </c>
      <c r="F18" s="2">
        <v>40816</v>
      </c>
      <c r="G18" t="s">
        <v>224</v>
      </c>
      <c r="H18" t="s">
        <v>184</v>
      </c>
      <c r="J18" t="s">
        <v>138</v>
      </c>
      <c r="L18">
        <v>290689</v>
      </c>
      <c r="M18" t="s">
        <v>138</v>
      </c>
      <c r="N18">
        <v>0</v>
      </c>
      <c r="P18" t="s">
        <v>225</v>
      </c>
      <c r="R18" t="s">
        <v>226</v>
      </c>
      <c r="S18" t="s">
        <v>139</v>
      </c>
      <c r="T18" s="2">
        <v>45628</v>
      </c>
      <c r="V18" t="s">
        <v>140</v>
      </c>
      <c r="W18" t="s">
        <v>141</v>
      </c>
    </row>
    <row r="19" spans="1:23" x14ac:dyDescent="0.35">
      <c r="A19" t="s">
        <v>227</v>
      </c>
      <c r="B19" t="s">
        <v>222</v>
      </c>
      <c r="C19" t="s">
        <v>228</v>
      </c>
      <c r="D19">
        <v>0</v>
      </c>
      <c r="E19" t="s">
        <v>190</v>
      </c>
      <c r="F19" s="2">
        <v>40816</v>
      </c>
      <c r="G19" t="s">
        <v>229</v>
      </c>
      <c r="H19" t="s">
        <v>230</v>
      </c>
      <c r="J19" t="s">
        <v>138</v>
      </c>
      <c r="L19">
        <v>1013296</v>
      </c>
      <c r="M19" t="s">
        <v>138</v>
      </c>
      <c r="N19">
        <v>0</v>
      </c>
      <c r="R19" t="s">
        <v>231</v>
      </c>
      <c r="S19" t="s">
        <v>139</v>
      </c>
      <c r="T19" s="2">
        <v>41415</v>
      </c>
      <c r="V19" t="s">
        <v>140</v>
      </c>
      <c r="W19" t="s">
        <v>141</v>
      </c>
    </row>
    <row r="20" spans="1:23" x14ac:dyDescent="0.35">
      <c r="A20" t="s">
        <v>232</v>
      </c>
      <c r="B20" t="s">
        <v>222</v>
      </c>
      <c r="C20" t="s">
        <v>233</v>
      </c>
      <c r="D20">
        <v>0</v>
      </c>
      <c r="E20" t="s">
        <v>190</v>
      </c>
      <c r="F20" s="2">
        <v>40816</v>
      </c>
      <c r="G20" t="s">
        <v>234</v>
      </c>
      <c r="H20" t="s">
        <v>192</v>
      </c>
      <c r="J20" t="s">
        <v>138</v>
      </c>
      <c r="L20">
        <v>1013296</v>
      </c>
      <c r="M20" t="s">
        <v>138</v>
      </c>
      <c r="N20">
        <v>0</v>
      </c>
      <c r="R20" t="s">
        <v>235</v>
      </c>
      <c r="S20" t="s">
        <v>139</v>
      </c>
      <c r="T20" s="2">
        <v>41415</v>
      </c>
      <c r="V20" t="s">
        <v>140</v>
      </c>
      <c r="W20" t="s">
        <v>141</v>
      </c>
    </row>
    <row r="21" spans="1:23" x14ac:dyDescent="0.35">
      <c r="A21" t="s">
        <v>236</v>
      </c>
      <c r="B21" t="s">
        <v>237</v>
      </c>
      <c r="C21" t="s">
        <v>238</v>
      </c>
      <c r="D21">
        <v>0</v>
      </c>
      <c r="E21" t="s">
        <v>239</v>
      </c>
      <c r="F21" s="2">
        <v>40816</v>
      </c>
      <c r="G21" t="s">
        <v>240</v>
      </c>
      <c r="H21" t="s">
        <v>184</v>
      </c>
      <c r="J21" t="s">
        <v>138</v>
      </c>
      <c r="L21">
        <v>1592264</v>
      </c>
      <c r="M21" t="s">
        <v>138</v>
      </c>
      <c r="N21">
        <v>0</v>
      </c>
      <c r="R21" t="s">
        <v>241</v>
      </c>
      <c r="S21" t="s">
        <v>139</v>
      </c>
      <c r="T21" s="2">
        <v>41375</v>
      </c>
      <c r="V21" t="s">
        <v>140</v>
      </c>
      <c r="W21" t="s">
        <v>141</v>
      </c>
    </row>
    <row r="22" spans="1:23" x14ac:dyDescent="0.35">
      <c r="A22" t="s">
        <v>242</v>
      </c>
      <c r="B22" t="s">
        <v>243</v>
      </c>
      <c r="C22" t="s">
        <v>244</v>
      </c>
      <c r="D22">
        <v>0</v>
      </c>
      <c r="E22" t="s">
        <v>245</v>
      </c>
      <c r="F22" s="2">
        <v>40816</v>
      </c>
      <c r="G22" t="s">
        <v>146</v>
      </c>
      <c r="H22" t="s">
        <v>147</v>
      </c>
      <c r="J22" t="s">
        <v>138</v>
      </c>
      <c r="L22">
        <v>1157149</v>
      </c>
      <c r="M22" t="s">
        <v>138</v>
      </c>
      <c r="N22">
        <v>0</v>
      </c>
      <c r="P22" t="s">
        <v>246</v>
      </c>
      <c r="R22" t="s">
        <v>247</v>
      </c>
      <c r="S22" t="s">
        <v>139</v>
      </c>
      <c r="T22" s="2">
        <v>43082</v>
      </c>
      <c r="V22" t="s">
        <v>140</v>
      </c>
      <c r="W22" t="s">
        <v>141</v>
      </c>
    </row>
    <row r="23" spans="1:23" x14ac:dyDescent="0.35">
      <c r="A23" t="s">
        <v>248</v>
      </c>
      <c r="B23" t="s">
        <v>249</v>
      </c>
      <c r="C23" t="s">
        <v>250</v>
      </c>
      <c r="D23">
        <v>0</v>
      </c>
      <c r="F23" s="2">
        <v>40816</v>
      </c>
      <c r="G23" t="s">
        <v>251</v>
      </c>
      <c r="H23" t="s">
        <v>184</v>
      </c>
      <c r="J23" t="s">
        <v>137</v>
      </c>
      <c r="L23">
        <v>1401633</v>
      </c>
      <c r="M23" t="s">
        <v>138</v>
      </c>
      <c r="N23">
        <v>0</v>
      </c>
      <c r="R23" t="s">
        <v>252</v>
      </c>
      <c r="S23" t="s">
        <v>139</v>
      </c>
      <c r="T23" s="2">
        <v>41327</v>
      </c>
      <c r="V23" t="s">
        <v>140</v>
      </c>
      <c r="W23" t="s">
        <v>141</v>
      </c>
    </row>
    <row r="24" spans="1:23" x14ac:dyDescent="0.35">
      <c r="A24" t="s">
        <v>253</v>
      </c>
      <c r="B24" t="s">
        <v>249</v>
      </c>
      <c r="D24">
        <v>0</v>
      </c>
      <c r="F24" s="2">
        <v>40816</v>
      </c>
      <c r="J24" t="s">
        <v>137</v>
      </c>
      <c r="L24">
        <v>1401633</v>
      </c>
      <c r="M24" t="s">
        <v>138</v>
      </c>
      <c r="N24">
        <v>0</v>
      </c>
      <c r="S24" t="s">
        <v>139</v>
      </c>
      <c r="T24" s="2">
        <v>41319</v>
      </c>
      <c r="V24" t="s">
        <v>140</v>
      </c>
      <c r="W24" t="s">
        <v>141</v>
      </c>
    </row>
    <row r="25" spans="1:23" x14ac:dyDescent="0.35">
      <c r="A25" t="s">
        <v>254</v>
      </c>
      <c r="B25" t="s">
        <v>255</v>
      </c>
      <c r="C25" t="s">
        <v>256</v>
      </c>
      <c r="D25" s="3">
        <v>495180.12</v>
      </c>
      <c r="E25" t="s">
        <v>257</v>
      </c>
      <c r="F25" s="2">
        <v>40816</v>
      </c>
      <c r="G25" t="s">
        <v>234</v>
      </c>
      <c r="H25" t="s">
        <v>192</v>
      </c>
      <c r="J25" t="s">
        <v>138</v>
      </c>
      <c r="L25">
        <v>1013253</v>
      </c>
      <c r="M25" t="s">
        <v>138</v>
      </c>
      <c r="N25">
        <v>0</v>
      </c>
      <c r="R25" t="s">
        <v>258</v>
      </c>
      <c r="S25" t="s">
        <v>139</v>
      </c>
      <c r="T25" s="2">
        <v>45964</v>
      </c>
      <c r="V25" t="s">
        <v>140</v>
      </c>
      <c r="W25" t="s">
        <v>141</v>
      </c>
    </row>
    <row r="26" spans="1:23" x14ac:dyDescent="0.35">
      <c r="A26" t="s">
        <v>259</v>
      </c>
      <c r="B26" t="s">
        <v>260</v>
      </c>
      <c r="C26" t="s">
        <v>256</v>
      </c>
      <c r="D26">
        <v>0</v>
      </c>
      <c r="E26" t="s">
        <v>261</v>
      </c>
      <c r="F26" s="2">
        <v>40816</v>
      </c>
      <c r="G26" t="s">
        <v>234</v>
      </c>
      <c r="H26" t="s">
        <v>192</v>
      </c>
      <c r="J26" t="s">
        <v>138</v>
      </c>
      <c r="L26">
        <v>1006739</v>
      </c>
      <c r="M26" t="s">
        <v>138</v>
      </c>
      <c r="N26">
        <v>0</v>
      </c>
      <c r="R26" t="s">
        <v>258</v>
      </c>
      <c r="S26" t="s">
        <v>139</v>
      </c>
      <c r="T26" s="2">
        <v>44410</v>
      </c>
      <c r="V26" t="s">
        <v>140</v>
      </c>
      <c r="W26" t="s">
        <v>141</v>
      </c>
    </row>
    <row r="27" spans="1:23" x14ac:dyDescent="0.35">
      <c r="A27" t="s">
        <v>262</v>
      </c>
      <c r="B27" t="s">
        <v>263</v>
      </c>
      <c r="C27" t="s">
        <v>264</v>
      </c>
      <c r="D27">
        <v>0</v>
      </c>
      <c r="E27" t="s">
        <v>261</v>
      </c>
      <c r="F27" s="2">
        <v>40816</v>
      </c>
      <c r="G27" t="s">
        <v>265</v>
      </c>
      <c r="H27" t="s">
        <v>184</v>
      </c>
      <c r="J27" t="s">
        <v>138</v>
      </c>
      <c r="L27">
        <v>10650156</v>
      </c>
      <c r="M27" t="s">
        <v>138</v>
      </c>
      <c r="N27">
        <v>0</v>
      </c>
      <c r="R27" t="s">
        <v>266</v>
      </c>
      <c r="S27" t="s">
        <v>139</v>
      </c>
      <c r="T27" s="2">
        <v>44999</v>
      </c>
      <c r="V27" t="s">
        <v>140</v>
      </c>
      <c r="W27" t="s">
        <v>141</v>
      </c>
    </row>
    <row r="28" spans="1:23" x14ac:dyDescent="0.35">
      <c r="A28" t="s">
        <v>267</v>
      </c>
      <c r="B28" t="s">
        <v>268</v>
      </c>
      <c r="C28" t="s">
        <v>269</v>
      </c>
      <c r="D28">
        <v>0</v>
      </c>
      <c r="E28" t="s">
        <v>270</v>
      </c>
      <c r="F28" s="2">
        <v>40816</v>
      </c>
      <c r="G28" t="s">
        <v>271</v>
      </c>
      <c r="H28" t="s">
        <v>184</v>
      </c>
      <c r="J28" t="s">
        <v>138</v>
      </c>
      <c r="L28">
        <v>290123</v>
      </c>
      <c r="M28" t="s">
        <v>138</v>
      </c>
      <c r="N28">
        <v>0</v>
      </c>
      <c r="P28" t="s">
        <v>272</v>
      </c>
      <c r="R28" t="s">
        <v>273</v>
      </c>
      <c r="S28" t="s">
        <v>139</v>
      </c>
      <c r="T28" s="2">
        <v>42863</v>
      </c>
      <c r="V28" t="s">
        <v>140</v>
      </c>
      <c r="W28" t="s">
        <v>141</v>
      </c>
    </row>
    <row r="29" spans="1:23" x14ac:dyDescent="0.35">
      <c r="A29" t="s">
        <v>274</v>
      </c>
      <c r="B29" t="s">
        <v>275</v>
      </c>
      <c r="C29" t="s">
        <v>276</v>
      </c>
      <c r="D29">
        <v>0</v>
      </c>
      <c r="E29" t="s">
        <v>277</v>
      </c>
      <c r="F29" s="2">
        <v>40816</v>
      </c>
      <c r="G29" t="s">
        <v>234</v>
      </c>
      <c r="H29" t="s">
        <v>192</v>
      </c>
      <c r="J29" t="s">
        <v>138</v>
      </c>
      <c r="L29">
        <v>1144839</v>
      </c>
      <c r="M29" t="s">
        <v>138</v>
      </c>
      <c r="N29">
        <v>0</v>
      </c>
      <c r="P29" t="s">
        <v>278</v>
      </c>
      <c r="R29" t="s">
        <v>279</v>
      </c>
      <c r="S29" t="s">
        <v>139</v>
      </c>
      <c r="T29" s="2">
        <v>41529</v>
      </c>
      <c r="V29" t="s">
        <v>140</v>
      </c>
      <c r="W29" t="s">
        <v>141</v>
      </c>
    </row>
    <row r="30" spans="1:23" x14ac:dyDescent="0.35">
      <c r="A30" t="s">
        <v>280</v>
      </c>
      <c r="B30" t="s">
        <v>281</v>
      </c>
      <c r="C30" t="s">
        <v>282</v>
      </c>
      <c r="D30">
        <v>0</v>
      </c>
      <c r="E30" t="s">
        <v>283</v>
      </c>
      <c r="F30" s="2">
        <v>40816</v>
      </c>
      <c r="G30" t="s">
        <v>284</v>
      </c>
      <c r="H30" t="s">
        <v>184</v>
      </c>
      <c r="J30" t="s">
        <v>138</v>
      </c>
      <c r="L30">
        <v>1013269</v>
      </c>
      <c r="M30" t="s">
        <v>138</v>
      </c>
      <c r="N30">
        <v>0</v>
      </c>
      <c r="R30" t="s">
        <v>285</v>
      </c>
      <c r="S30" t="s">
        <v>139</v>
      </c>
      <c r="T30" s="2">
        <v>41375</v>
      </c>
      <c r="V30" t="s">
        <v>140</v>
      </c>
      <c r="W30" t="s">
        <v>141</v>
      </c>
    </row>
    <row r="31" spans="1:23" x14ac:dyDescent="0.35">
      <c r="A31" t="s">
        <v>286</v>
      </c>
      <c r="B31" t="s">
        <v>287</v>
      </c>
      <c r="C31" t="s">
        <v>288</v>
      </c>
      <c r="D31" s="3">
        <v>6796215.1200000001</v>
      </c>
      <c r="E31" t="s">
        <v>289</v>
      </c>
      <c r="F31" s="2">
        <v>40816</v>
      </c>
      <c r="G31" t="s">
        <v>229</v>
      </c>
      <c r="H31" t="s">
        <v>230</v>
      </c>
      <c r="J31" t="s">
        <v>138</v>
      </c>
      <c r="L31">
        <v>1153615</v>
      </c>
      <c r="M31" t="s">
        <v>138</v>
      </c>
      <c r="N31">
        <v>0</v>
      </c>
      <c r="R31" t="s">
        <v>290</v>
      </c>
      <c r="S31" t="s">
        <v>139</v>
      </c>
      <c r="T31" s="2">
        <v>45887</v>
      </c>
      <c r="V31" t="s">
        <v>140</v>
      </c>
      <c r="W31" t="s">
        <v>141</v>
      </c>
    </row>
    <row r="32" spans="1:23" x14ac:dyDescent="0.35">
      <c r="A32" t="s">
        <v>291</v>
      </c>
      <c r="B32" t="s">
        <v>292</v>
      </c>
      <c r="D32">
        <v>0</v>
      </c>
      <c r="F32" s="2">
        <v>40816</v>
      </c>
      <c r="J32" t="s">
        <v>137</v>
      </c>
      <c r="L32">
        <v>1132624</v>
      </c>
      <c r="M32" t="s">
        <v>138</v>
      </c>
      <c r="N32">
        <v>0</v>
      </c>
      <c r="S32" t="s">
        <v>139</v>
      </c>
      <c r="T32" s="2">
        <v>41319</v>
      </c>
      <c r="V32" t="s">
        <v>140</v>
      </c>
      <c r="W32" t="s">
        <v>141</v>
      </c>
    </row>
    <row r="33" spans="1:23" x14ac:dyDescent="0.35">
      <c r="A33" t="s">
        <v>293</v>
      </c>
      <c r="B33" t="s">
        <v>294</v>
      </c>
      <c r="C33" t="s">
        <v>295</v>
      </c>
      <c r="D33">
        <v>0</v>
      </c>
      <c r="E33" t="s">
        <v>296</v>
      </c>
      <c r="F33" s="2">
        <v>40816</v>
      </c>
      <c r="G33" t="s">
        <v>284</v>
      </c>
      <c r="H33" t="s">
        <v>184</v>
      </c>
      <c r="J33" t="s">
        <v>138</v>
      </c>
      <c r="L33">
        <v>17942467</v>
      </c>
      <c r="M33" t="s">
        <v>138</v>
      </c>
      <c r="N33">
        <v>0</v>
      </c>
      <c r="P33" t="s">
        <v>297</v>
      </c>
      <c r="R33" t="s">
        <v>285</v>
      </c>
      <c r="S33" t="s">
        <v>139</v>
      </c>
      <c r="T33" s="2">
        <v>44230</v>
      </c>
      <c r="V33" t="s">
        <v>140</v>
      </c>
      <c r="W33" t="s">
        <v>141</v>
      </c>
    </row>
    <row r="34" spans="1:23" x14ac:dyDescent="0.35">
      <c r="A34" t="s">
        <v>298</v>
      </c>
      <c r="B34" t="s">
        <v>299</v>
      </c>
      <c r="C34" t="s">
        <v>295</v>
      </c>
      <c r="D34">
        <v>0</v>
      </c>
      <c r="E34" t="s">
        <v>300</v>
      </c>
      <c r="F34" s="2">
        <v>40816</v>
      </c>
      <c r="G34" t="s">
        <v>284</v>
      </c>
      <c r="H34" t="s">
        <v>184</v>
      </c>
      <c r="J34" t="s">
        <v>138</v>
      </c>
      <c r="L34">
        <v>1748523</v>
      </c>
      <c r="M34" t="s">
        <v>138</v>
      </c>
      <c r="N34">
        <v>0</v>
      </c>
      <c r="P34" t="s">
        <v>301</v>
      </c>
      <c r="R34" t="s">
        <v>285</v>
      </c>
      <c r="S34" t="s">
        <v>139</v>
      </c>
      <c r="T34" s="2">
        <v>42578</v>
      </c>
      <c r="V34" t="s">
        <v>140</v>
      </c>
      <c r="W34" t="s">
        <v>141</v>
      </c>
    </row>
    <row r="35" spans="1:23" x14ac:dyDescent="0.35">
      <c r="A35" t="s">
        <v>302</v>
      </c>
      <c r="B35" t="s">
        <v>303</v>
      </c>
      <c r="C35" t="s">
        <v>304</v>
      </c>
      <c r="D35">
        <v>0</v>
      </c>
      <c r="E35" t="s">
        <v>182</v>
      </c>
      <c r="F35" s="2">
        <v>40816</v>
      </c>
      <c r="G35" t="s">
        <v>183</v>
      </c>
      <c r="H35" t="s">
        <v>184</v>
      </c>
      <c r="J35" t="s">
        <v>138</v>
      </c>
      <c r="L35">
        <v>1468376</v>
      </c>
      <c r="M35" t="s">
        <v>138</v>
      </c>
      <c r="N35">
        <v>0</v>
      </c>
      <c r="P35" t="s">
        <v>305</v>
      </c>
      <c r="R35" t="s">
        <v>211</v>
      </c>
      <c r="S35" t="s">
        <v>139</v>
      </c>
      <c r="T35" s="2">
        <v>41647</v>
      </c>
      <c r="V35" t="s">
        <v>140</v>
      </c>
      <c r="W35" t="s">
        <v>141</v>
      </c>
    </row>
    <row r="36" spans="1:23" x14ac:dyDescent="0.35">
      <c r="A36" t="s">
        <v>306</v>
      </c>
      <c r="B36" t="s">
        <v>307</v>
      </c>
      <c r="C36" t="s">
        <v>308</v>
      </c>
      <c r="D36">
        <v>0</v>
      </c>
      <c r="E36" t="s">
        <v>182</v>
      </c>
      <c r="F36" s="2">
        <v>40816</v>
      </c>
      <c r="G36" t="s">
        <v>183</v>
      </c>
      <c r="H36" t="s">
        <v>184</v>
      </c>
      <c r="J36" t="s">
        <v>138</v>
      </c>
      <c r="L36">
        <v>1468376</v>
      </c>
      <c r="M36" t="s">
        <v>138</v>
      </c>
      <c r="N36">
        <v>0</v>
      </c>
      <c r="P36" t="s">
        <v>309</v>
      </c>
      <c r="R36" t="s">
        <v>310</v>
      </c>
      <c r="S36" t="s">
        <v>139</v>
      </c>
      <c r="T36" s="2">
        <v>41647</v>
      </c>
      <c r="V36" t="s">
        <v>140</v>
      </c>
      <c r="W36" t="s">
        <v>141</v>
      </c>
    </row>
    <row r="37" spans="1:23" x14ac:dyDescent="0.35">
      <c r="A37" t="s">
        <v>311</v>
      </c>
      <c r="B37" t="s">
        <v>312</v>
      </c>
      <c r="C37" t="s">
        <v>313</v>
      </c>
      <c r="D37">
        <v>0</v>
      </c>
      <c r="E37" t="s">
        <v>182</v>
      </c>
      <c r="F37" s="2">
        <v>40816</v>
      </c>
      <c r="G37" t="s">
        <v>183</v>
      </c>
      <c r="H37" t="s">
        <v>184</v>
      </c>
      <c r="J37" t="s">
        <v>138</v>
      </c>
      <c r="L37">
        <v>1468376</v>
      </c>
      <c r="M37" t="s">
        <v>138</v>
      </c>
      <c r="N37">
        <v>0</v>
      </c>
      <c r="P37" t="s">
        <v>314</v>
      </c>
      <c r="R37" t="s">
        <v>315</v>
      </c>
      <c r="S37" t="s">
        <v>139</v>
      </c>
      <c r="T37" s="2">
        <v>41647</v>
      </c>
      <c r="V37" t="s">
        <v>140</v>
      </c>
      <c r="W37" t="s">
        <v>141</v>
      </c>
    </row>
    <row r="38" spans="1:23" x14ac:dyDescent="0.35">
      <c r="A38" t="s">
        <v>316</v>
      </c>
      <c r="B38" t="s">
        <v>317</v>
      </c>
      <c r="C38" t="s">
        <v>318</v>
      </c>
      <c r="D38">
        <v>0</v>
      </c>
      <c r="E38" t="s">
        <v>182</v>
      </c>
      <c r="F38" s="2">
        <v>40816</v>
      </c>
      <c r="G38" t="s">
        <v>183</v>
      </c>
      <c r="H38" t="s">
        <v>184</v>
      </c>
      <c r="J38" t="s">
        <v>138</v>
      </c>
      <c r="L38">
        <v>1468376</v>
      </c>
      <c r="M38" t="s">
        <v>138</v>
      </c>
      <c r="N38">
        <v>0</v>
      </c>
      <c r="P38" t="s">
        <v>319</v>
      </c>
      <c r="R38" t="s">
        <v>320</v>
      </c>
      <c r="S38" t="s">
        <v>139</v>
      </c>
      <c r="T38" s="2">
        <v>41647</v>
      </c>
      <c r="V38" t="s">
        <v>140</v>
      </c>
      <c r="W38" t="s">
        <v>141</v>
      </c>
    </row>
    <row r="39" spans="1:23" x14ac:dyDescent="0.35">
      <c r="A39" t="s">
        <v>321</v>
      </c>
      <c r="B39" t="s">
        <v>322</v>
      </c>
      <c r="C39" t="s">
        <v>323</v>
      </c>
      <c r="D39">
        <v>0</v>
      </c>
      <c r="E39" t="s">
        <v>182</v>
      </c>
      <c r="F39" s="2">
        <v>40816</v>
      </c>
      <c r="G39" t="s">
        <v>183</v>
      </c>
      <c r="H39" t="s">
        <v>184</v>
      </c>
      <c r="J39" t="s">
        <v>138</v>
      </c>
      <c r="L39">
        <v>1468376</v>
      </c>
      <c r="M39" t="s">
        <v>138</v>
      </c>
      <c r="N39">
        <v>0</v>
      </c>
      <c r="P39" t="s">
        <v>324</v>
      </c>
      <c r="R39" t="s">
        <v>325</v>
      </c>
      <c r="S39" t="s">
        <v>139</v>
      </c>
      <c r="T39" s="2">
        <v>41647</v>
      </c>
      <c r="V39" t="s">
        <v>140</v>
      </c>
      <c r="W39" t="s">
        <v>141</v>
      </c>
    </row>
    <row r="40" spans="1:23" x14ac:dyDescent="0.35">
      <c r="A40" t="s">
        <v>326</v>
      </c>
      <c r="B40" t="s">
        <v>327</v>
      </c>
      <c r="C40" t="s">
        <v>328</v>
      </c>
      <c r="D40">
        <v>0</v>
      </c>
      <c r="E40" t="s">
        <v>182</v>
      </c>
      <c r="F40" s="2">
        <v>40816</v>
      </c>
      <c r="G40" t="s">
        <v>183</v>
      </c>
      <c r="H40" t="s">
        <v>184</v>
      </c>
      <c r="J40" t="s">
        <v>138</v>
      </c>
      <c r="L40">
        <v>1468376</v>
      </c>
      <c r="M40" t="s">
        <v>138</v>
      </c>
      <c r="N40">
        <v>0</v>
      </c>
      <c r="P40" t="s">
        <v>329</v>
      </c>
      <c r="R40" t="s">
        <v>330</v>
      </c>
      <c r="S40" t="s">
        <v>139</v>
      </c>
      <c r="T40" s="2">
        <v>41647</v>
      </c>
      <c r="V40" t="s">
        <v>140</v>
      </c>
      <c r="W40" t="s">
        <v>141</v>
      </c>
    </row>
    <row r="41" spans="1:23" x14ac:dyDescent="0.35">
      <c r="A41" t="s">
        <v>331</v>
      </c>
      <c r="B41" t="s">
        <v>332</v>
      </c>
      <c r="C41" t="s">
        <v>333</v>
      </c>
      <c r="D41">
        <v>0</v>
      </c>
      <c r="E41" t="s">
        <v>182</v>
      </c>
      <c r="F41" s="2">
        <v>40816</v>
      </c>
      <c r="G41" t="s">
        <v>183</v>
      </c>
      <c r="H41" t="s">
        <v>184</v>
      </c>
      <c r="J41" t="s">
        <v>138</v>
      </c>
      <c r="L41">
        <v>1468376</v>
      </c>
      <c r="M41" t="s">
        <v>138</v>
      </c>
      <c r="N41">
        <v>0</v>
      </c>
      <c r="P41" t="s">
        <v>334</v>
      </c>
      <c r="R41" t="s">
        <v>335</v>
      </c>
      <c r="S41" t="s">
        <v>139</v>
      </c>
      <c r="T41" s="2">
        <v>41647</v>
      </c>
      <c r="V41" t="s">
        <v>140</v>
      </c>
      <c r="W41" t="s">
        <v>141</v>
      </c>
    </row>
    <row r="42" spans="1:23" x14ac:dyDescent="0.35">
      <c r="A42" t="s">
        <v>336</v>
      </c>
      <c r="B42" t="s">
        <v>337</v>
      </c>
      <c r="C42" t="s">
        <v>338</v>
      </c>
      <c r="D42">
        <v>0</v>
      </c>
      <c r="E42" t="s">
        <v>182</v>
      </c>
      <c r="F42" s="2">
        <v>40816</v>
      </c>
      <c r="G42" t="s">
        <v>183</v>
      </c>
      <c r="H42" t="s">
        <v>184</v>
      </c>
      <c r="J42" t="s">
        <v>138</v>
      </c>
      <c r="L42">
        <v>1468376</v>
      </c>
      <c r="M42" t="s">
        <v>138</v>
      </c>
      <c r="N42">
        <v>0</v>
      </c>
      <c r="P42" t="s">
        <v>339</v>
      </c>
      <c r="R42" t="s">
        <v>340</v>
      </c>
      <c r="S42" t="s">
        <v>139</v>
      </c>
      <c r="T42" s="2">
        <v>43042</v>
      </c>
      <c r="V42" t="s">
        <v>140</v>
      </c>
      <c r="W42" t="s">
        <v>141</v>
      </c>
    </row>
    <row r="43" spans="1:23" x14ac:dyDescent="0.35">
      <c r="A43" t="s">
        <v>341</v>
      </c>
      <c r="B43" t="s">
        <v>342</v>
      </c>
      <c r="C43" t="s">
        <v>343</v>
      </c>
      <c r="D43">
        <v>0</v>
      </c>
      <c r="E43" t="s">
        <v>344</v>
      </c>
      <c r="F43" s="2">
        <v>40816</v>
      </c>
      <c r="G43" t="s">
        <v>175</v>
      </c>
      <c r="H43" t="s">
        <v>147</v>
      </c>
      <c r="J43" t="s">
        <v>138</v>
      </c>
      <c r="L43">
        <v>1728701</v>
      </c>
      <c r="M43" t="s">
        <v>138</v>
      </c>
      <c r="N43">
        <v>0</v>
      </c>
      <c r="R43" t="s">
        <v>345</v>
      </c>
      <c r="S43" t="s">
        <v>139</v>
      </c>
      <c r="T43" s="2">
        <v>40917</v>
      </c>
      <c r="V43" t="s">
        <v>140</v>
      </c>
      <c r="W43" t="s">
        <v>141</v>
      </c>
    </row>
    <row r="44" spans="1:23" x14ac:dyDescent="0.35">
      <c r="A44" t="s">
        <v>346</v>
      </c>
      <c r="B44" t="s">
        <v>347</v>
      </c>
      <c r="D44">
        <v>0</v>
      </c>
      <c r="F44" s="2">
        <v>40816</v>
      </c>
      <c r="J44" t="s">
        <v>137</v>
      </c>
      <c r="L44">
        <v>1013299</v>
      </c>
      <c r="M44" t="s">
        <v>138</v>
      </c>
      <c r="N44">
        <v>0</v>
      </c>
      <c r="S44" t="s">
        <v>139</v>
      </c>
      <c r="T44" s="2">
        <v>41319</v>
      </c>
      <c r="V44" t="s">
        <v>140</v>
      </c>
      <c r="W44" t="s">
        <v>141</v>
      </c>
    </row>
    <row r="45" spans="1:23" x14ac:dyDescent="0.35">
      <c r="A45" t="s">
        <v>348</v>
      </c>
      <c r="B45" t="s">
        <v>349</v>
      </c>
      <c r="D45">
        <v>0</v>
      </c>
      <c r="F45" s="2">
        <v>40816</v>
      </c>
      <c r="J45" t="s">
        <v>137</v>
      </c>
      <c r="L45">
        <v>1013322</v>
      </c>
      <c r="M45" t="s">
        <v>138</v>
      </c>
      <c r="N45">
        <v>0</v>
      </c>
      <c r="S45" t="s">
        <v>139</v>
      </c>
      <c r="T45" s="2">
        <v>41319</v>
      </c>
      <c r="V45" t="s">
        <v>140</v>
      </c>
      <c r="W45" t="s">
        <v>141</v>
      </c>
    </row>
    <row r="46" spans="1:23" x14ac:dyDescent="0.35">
      <c r="A46" t="s">
        <v>350</v>
      </c>
      <c r="B46" t="s">
        <v>351</v>
      </c>
      <c r="C46" t="s">
        <v>352</v>
      </c>
      <c r="D46">
        <v>0</v>
      </c>
      <c r="E46" t="s">
        <v>353</v>
      </c>
      <c r="F46" s="2">
        <v>40816</v>
      </c>
      <c r="G46" t="s">
        <v>234</v>
      </c>
      <c r="H46" t="s">
        <v>192</v>
      </c>
      <c r="J46" t="s">
        <v>138</v>
      </c>
      <c r="L46">
        <v>1013315</v>
      </c>
      <c r="M46" t="s">
        <v>138</v>
      </c>
      <c r="N46">
        <v>0</v>
      </c>
      <c r="R46" t="s">
        <v>354</v>
      </c>
      <c r="S46" t="s">
        <v>139</v>
      </c>
      <c r="T46" s="2">
        <v>42390</v>
      </c>
      <c r="V46" t="s">
        <v>140</v>
      </c>
      <c r="W46" t="s">
        <v>141</v>
      </c>
    </row>
    <row r="47" spans="1:23" x14ac:dyDescent="0.35">
      <c r="A47" t="s">
        <v>355</v>
      </c>
      <c r="B47" t="s">
        <v>356</v>
      </c>
      <c r="D47">
        <v>0</v>
      </c>
      <c r="F47" s="2">
        <v>40816</v>
      </c>
      <c r="J47" t="s">
        <v>137</v>
      </c>
      <c r="L47">
        <v>43866</v>
      </c>
      <c r="M47" t="s">
        <v>138</v>
      </c>
      <c r="N47">
        <v>0</v>
      </c>
      <c r="S47" t="s">
        <v>139</v>
      </c>
      <c r="T47" s="2">
        <v>41319</v>
      </c>
      <c r="V47" t="s">
        <v>140</v>
      </c>
      <c r="W47" t="s">
        <v>141</v>
      </c>
    </row>
    <row r="48" spans="1:23" x14ac:dyDescent="0.35">
      <c r="A48" t="s">
        <v>357</v>
      </c>
      <c r="B48" t="s">
        <v>358</v>
      </c>
      <c r="C48" t="s">
        <v>359</v>
      </c>
      <c r="D48">
        <v>0</v>
      </c>
      <c r="E48" t="s">
        <v>360</v>
      </c>
      <c r="F48" s="2">
        <v>40816</v>
      </c>
      <c r="G48" t="s">
        <v>146</v>
      </c>
      <c r="H48" t="s">
        <v>147</v>
      </c>
      <c r="J48" t="s">
        <v>138</v>
      </c>
      <c r="L48">
        <v>1363338</v>
      </c>
      <c r="M48" t="s">
        <v>138</v>
      </c>
      <c r="N48">
        <v>0</v>
      </c>
      <c r="R48" t="s">
        <v>361</v>
      </c>
      <c r="S48" t="s">
        <v>139</v>
      </c>
      <c r="T48" s="2">
        <v>41375</v>
      </c>
      <c r="V48" t="s">
        <v>140</v>
      </c>
      <c r="W48" t="s">
        <v>141</v>
      </c>
    </row>
    <row r="49" spans="1:23" x14ac:dyDescent="0.35">
      <c r="A49" t="s">
        <v>362</v>
      </c>
      <c r="B49" t="s">
        <v>363</v>
      </c>
      <c r="C49" t="s">
        <v>364</v>
      </c>
      <c r="D49">
        <v>0</v>
      </c>
      <c r="E49" t="s">
        <v>365</v>
      </c>
      <c r="F49" s="2">
        <v>40816</v>
      </c>
      <c r="G49" t="s">
        <v>234</v>
      </c>
      <c r="H49" t="s">
        <v>192</v>
      </c>
      <c r="J49" t="s">
        <v>138</v>
      </c>
      <c r="L49">
        <v>1748523</v>
      </c>
      <c r="M49" t="s">
        <v>138</v>
      </c>
      <c r="N49">
        <v>0</v>
      </c>
      <c r="R49" t="s">
        <v>366</v>
      </c>
      <c r="S49" t="s">
        <v>139</v>
      </c>
      <c r="T49" s="2">
        <v>40917</v>
      </c>
      <c r="V49" t="s">
        <v>140</v>
      </c>
      <c r="W49" t="s">
        <v>141</v>
      </c>
    </row>
    <row r="50" spans="1:23" x14ac:dyDescent="0.35">
      <c r="A50" t="s">
        <v>367</v>
      </c>
      <c r="B50" t="s">
        <v>368</v>
      </c>
      <c r="C50" t="s">
        <v>369</v>
      </c>
      <c r="D50">
        <v>0</v>
      </c>
      <c r="E50" t="s">
        <v>365</v>
      </c>
      <c r="F50" s="2">
        <v>40816</v>
      </c>
      <c r="G50" t="s">
        <v>265</v>
      </c>
      <c r="H50" t="s">
        <v>184</v>
      </c>
      <c r="J50" t="s">
        <v>138</v>
      </c>
      <c r="L50">
        <v>1748523</v>
      </c>
      <c r="M50" t="s">
        <v>138</v>
      </c>
      <c r="N50">
        <v>0</v>
      </c>
      <c r="P50" t="s">
        <v>370</v>
      </c>
      <c r="R50" t="s">
        <v>371</v>
      </c>
      <c r="S50" t="s">
        <v>139</v>
      </c>
      <c r="T50" s="2">
        <v>40917</v>
      </c>
      <c r="V50" t="s">
        <v>140</v>
      </c>
      <c r="W50" t="s">
        <v>141</v>
      </c>
    </row>
    <row r="51" spans="1:23" x14ac:dyDescent="0.35">
      <c r="A51" t="s">
        <v>372</v>
      </c>
      <c r="B51" t="s">
        <v>373</v>
      </c>
      <c r="C51" t="s">
        <v>374</v>
      </c>
      <c r="D51">
        <v>0</v>
      </c>
      <c r="E51" t="s">
        <v>375</v>
      </c>
      <c r="F51" s="2">
        <v>40816</v>
      </c>
      <c r="G51" t="s">
        <v>183</v>
      </c>
      <c r="H51" t="s">
        <v>184</v>
      </c>
      <c r="J51" t="s">
        <v>138</v>
      </c>
      <c r="L51">
        <v>1669356</v>
      </c>
      <c r="M51" t="s">
        <v>138</v>
      </c>
      <c r="N51">
        <v>0</v>
      </c>
      <c r="P51" t="s">
        <v>376</v>
      </c>
      <c r="R51" t="s">
        <v>377</v>
      </c>
      <c r="S51" t="s">
        <v>139</v>
      </c>
      <c r="T51" s="2">
        <v>44421</v>
      </c>
      <c r="V51" t="s">
        <v>140</v>
      </c>
      <c r="W51" t="s">
        <v>141</v>
      </c>
    </row>
    <row r="52" spans="1:23" x14ac:dyDescent="0.35">
      <c r="A52" t="s">
        <v>378</v>
      </c>
      <c r="B52" t="s">
        <v>379</v>
      </c>
      <c r="C52" t="s">
        <v>380</v>
      </c>
      <c r="D52">
        <v>0</v>
      </c>
      <c r="E52" t="s">
        <v>381</v>
      </c>
      <c r="F52" s="2">
        <v>40816</v>
      </c>
      <c r="G52" t="s">
        <v>183</v>
      </c>
      <c r="H52" t="s">
        <v>184</v>
      </c>
      <c r="J52" t="s">
        <v>138</v>
      </c>
      <c r="L52">
        <v>290096</v>
      </c>
      <c r="M52" t="s">
        <v>138</v>
      </c>
      <c r="N52">
        <v>0</v>
      </c>
      <c r="P52" t="s">
        <v>382</v>
      </c>
      <c r="R52" t="s">
        <v>383</v>
      </c>
      <c r="S52" t="s">
        <v>139</v>
      </c>
      <c r="T52" s="2">
        <v>41464</v>
      </c>
      <c r="V52" t="s">
        <v>140</v>
      </c>
      <c r="W52" t="s">
        <v>141</v>
      </c>
    </row>
    <row r="53" spans="1:23" x14ac:dyDescent="0.35">
      <c r="A53" t="s">
        <v>384</v>
      </c>
      <c r="B53" t="s">
        <v>385</v>
      </c>
      <c r="C53" t="s">
        <v>386</v>
      </c>
      <c r="D53">
        <v>0</v>
      </c>
      <c r="E53" t="s">
        <v>387</v>
      </c>
      <c r="F53" s="2">
        <v>40816</v>
      </c>
      <c r="G53" t="s">
        <v>183</v>
      </c>
      <c r="H53" t="s">
        <v>184</v>
      </c>
      <c r="J53" t="s">
        <v>138</v>
      </c>
      <c r="L53">
        <v>1013282</v>
      </c>
      <c r="M53" t="s">
        <v>138</v>
      </c>
      <c r="N53">
        <v>0</v>
      </c>
      <c r="R53" t="s">
        <v>388</v>
      </c>
      <c r="S53" t="s">
        <v>139</v>
      </c>
      <c r="T53" s="2">
        <v>41330</v>
      </c>
      <c r="V53" t="s">
        <v>140</v>
      </c>
      <c r="W53" t="s">
        <v>141</v>
      </c>
    </row>
    <row r="54" spans="1:23" x14ac:dyDescent="0.35">
      <c r="A54" t="s">
        <v>389</v>
      </c>
      <c r="B54" t="s">
        <v>390</v>
      </c>
      <c r="C54" t="s">
        <v>391</v>
      </c>
      <c r="D54">
        <v>0</v>
      </c>
      <c r="E54" t="s">
        <v>392</v>
      </c>
      <c r="F54" s="2">
        <v>40816</v>
      </c>
      <c r="G54" t="s">
        <v>251</v>
      </c>
      <c r="H54" t="s">
        <v>184</v>
      </c>
      <c r="J54" t="s">
        <v>137</v>
      </c>
      <c r="L54">
        <v>1466491</v>
      </c>
      <c r="M54" t="s">
        <v>138</v>
      </c>
      <c r="N54">
        <v>0</v>
      </c>
      <c r="R54" t="s">
        <v>340</v>
      </c>
      <c r="S54" t="s">
        <v>139</v>
      </c>
      <c r="T54" s="2">
        <v>41327</v>
      </c>
      <c r="V54" t="s">
        <v>140</v>
      </c>
      <c r="W54" t="s">
        <v>141</v>
      </c>
    </row>
    <row r="55" spans="1:23" x14ac:dyDescent="0.35">
      <c r="A55" t="s">
        <v>393</v>
      </c>
      <c r="B55" t="s">
        <v>394</v>
      </c>
      <c r="D55">
        <v>0</v>
      </c>
      <c r="F55" s="2">
        <v>40816</v>
      </c>
      <c r="J55" t="s">
        <v>137</v>
      </c>
      <c r="L55">
        <v>1719598</v>
      </c>
      <c r="M55" t="s">
        <v>138</v>
      </c>
      <c r="N55">
        <v>0</v>
      </c>
      <c r="S55" t="s">
        <v>139</v>
      </c>
      <c r="T55" s="2">
        <v>41319</v>
      </c>
      <c r="V55" t="s">
        <v>140</v>
      </c>
      <c r="W55" t="s">
        <v>141</v>
      </c>
    </row>
    <row r="56" spans="1:23" x14ac:dyDescent="0.35">
      <c r="A56" t="s">
        <v>395</v>
      </c>
      <c r="B56" t="s">
        <v>396</v>
      </c>
      <c r="C56" t="s">
        <v>397</v>
      </c>
      <c r="D56">
        <v>0</v>
      </c>
      <c r="E56" t="s">
        <v>190</v>
      </c>
      <c r="F56" s="2">
        <v>40816</v>
      </c>
      <c r="G56" t="s">
        <v>398</v>
      </c>
      <c r="H56" t="s">
        <v>184</v>
      </c>
      <c r="J56" t="s">
        <v>138</v>
      </c>
      <c r="L56">
        <v>290704</v>
      </c>
      <c r="M56" t="s">
        <v>138</v>
      </c>
      <c r="N56">
        <v>0</v>
      </c>
      <c r="P56" t="s">
        <v>399</v>
      </c>
      <c r="R56" t="s">
        <v>400</v>
      </c>
      <c r="S56" t="s">
        <v>139</v>
      </c>
      <c r="T56" s="2">
        <v>42452</v>
      </c>
      <c r="V56" t="s">
        <v>140</v>
      </c>
      <c r="W56" t="s">
        <v>141</v>
      </c>
    </row>
    <row r="57" spans="1:23" x14ac:dyDescent="0.35">
      <c r="A57" t="s">
        <v>401</v>
      </c>
      <c r="B57" t="s">
        <v>402</v>
      </c>
      <c r="C57" t="s">
        <v>403</v>
      </c>
      <c r="D57">
        <v>0</v>
      </c>
      <c r="E57" t="s">
        <v>190</v>
      </c>
      <c r="F57" s="2">
        <v>40816</v>
      </c>
      <c r="G57" t="s">
        <v>404</v>
      </c>
      <c r="H57" t="s">
        <v>405</v>
      </c>
      <c r="J57" t="s">
        <v>138</v>
      </c>
      <c r="L57">
        <v>289443</v>
      </c>
      <c r="M57" t="s">
        <v>138</v>
      </c>
      <c r="N57">
        <v>0</v>
      </c>
      <c r="P57" t="s">
        <v>406</v>
      </c>
      <c r="R57" t="s">
        <v>407</v>
      </c>
      <c r="S57" t="s">
        <v>139</v>
      </c>
      <c r="T57" s="2">
        <v>42219</v>
      </c>
      <c r="V57" t="s">
        <v>140</v>
      </c>
      <c r="W57" t="s">
        <v>141</v>
      </c>
    </row>
    <row r="58" spans="1:23" x14ac:dyDescent="0.35">
      <c r="A58" t="s">
        <v>408</v>
      </c>
      <c r="B58" t="s">
        <v>409</v>
      </c>
      <c r="D58">
        <v>0</v>
      </c>
      <c r="F58" s="2">
        <v>40816</v>
      </c>
      <c r="J58" t="s">
        <v>137</v>
      </c>
      <c r="L58">
        <v>43731</v>
      </c>
      <c r="M58" t="s">
        <v>138</v>
      </c>
      <c r="N58">
        <v>0</v>
      </c>
      <c r="S58" t="s">
        <v>139</v>
      </c>
      <c r="T58" s="2">
        <v>41319</v>
      </c>
      <c r="V58" t="s">
        <v>140</v>
      </c>
      <c r="W58" t="s">
        <v>141</v>
      </c>
    </row>
    <row r="59" spans="1:23" x14ac:dyDescent="0.35">
      <c r="A59" t="s">
        <v>410</v>
      </c>
      <c r="B59" t="s">
        <v>411</v>
      </c>
      <c r="D59">
        <v>0</v>
      </c>
      <c r="F59" s="2">
        <v>40816</v>
      </c>
      <c r="J59" t="s">
        <v>137</v>
      </c>
      <c r="L59">
        <v>1013265</v>
      </c>
      <c r="M59" t="s">
        <v>138</v>
      </c>
      <c r="N59">
        <v>0</v>
      </c>
      <c r="S59" t="s">
        <v>139</v>
      </c>
      <c r="T59" s="2">
        <v>41319</v>
      </c>
      <c r="V59" t="s">
        <v>140</v>
      </c>
      <c r="W59" t="s">
        <v>141</v>
      </c>
    </row>
    <row r="60" spans="1:23" x14ac:dyDescent="0.35">
      <c r="A60" t="s">
        <v>412</v>
      </c>
      <c r="B60" t="s">
        <v>413</v>
      </c>
      <c r="C60" t="s">
        <v>414</v>
      </c>
      <c r="D60">
        <v>0</v>
      </c>
      <c r="E60" t="s">
        <v>415</v>
      </c>
      <c r="F60" s="2">
        <v>40816</v>
      </c>
      <c r="G60" t="s">
        <v>146</v>
      </c>
      <c r="H60" t="s">
        <v>147</v>
      </c>
      <c r="J60" t="s">
        <v>138</v>
      </c>
      <c r="L60">
        <v>96</v>
      </c>
      <c r="M60" t="s">
        <v>138</v>
      </c>
      <c r="N60">
        <v>0</v>
      </c>
      <c r="R60" t="s">
        <v>416</v>
      </c>
      <c r="S60" t="s">
        <v>139</v>
      </c>
      <c r="T60" s="2">
        <v>41332</v>
      </c>
      <c r="V60" t="s">
        <v>140</v>
      </c>
      <c r="W60" t="s">
        <v>141</v>
      </c>
    </row>
    <row r="61" spans="1:23" x14ac:dyDescent="0.35">
      <c r="A61" t="s">
        <v>417</v>
      </c>
      <c r="B61" t="s">
        <v>418</v>
      </c>
      <c r="C61" t="s">
        <v>419</v>
      </c>
      <c r="D61">
        <v>0</v>
      </c>
      <c r="E61" t="s">
        <v>420</v>
      </c>
      <c r="F61" s="2">
        <v>40816</v>
      </c>
      <c r="G61" t="s">
        <v>146</v>
      </c>
      <c r="H61" t="s">
        <v>147</v>
      </c>
      <c r="J61" t="s">
        <v>138</v>
      </c>
      <c r="L61">
        <v>1160653</v>
      </c>
      <c r="M61" t="s">
        <v>138</v>
      </c>
      <c r="N61">
        <v>0</v>
      </c>
      <c r="O61" t="s">
        <v>163</v>
      </c>
      <c r="P61" t="s">
        <v>163</v>
      </c>
      <c r="R61" t="s">
        <v>421</v>
      </c>
      <c r="S61" t="s">
        <v>139</v>
      </c>
      <c r="T61" s="2">
        <v>41375</v>
      </c>
      <c r="V61" t="s">
        <v>140</v>
      </c>
      <c r="W61" t="s">
        <v>141</v>
      </c>
    </row>
    <row r="62" spans="1:23" x14ac:dyDescent="0.35">
      <c r="A62" t="s">
        <v>422</v>
      </c>
      <c r="B62" t="s">
        <v>423</v>
      </c>
      <c r="C62" t="s">
        <v>424</v>
      </c>
      <c r="D62">
        <v>0</v>
      </c>
      <c r="E62" t="s">
        <v>425</v>
      </c>
      <c r="F62" s="2">
        <v>40816</v>
      </c>
      <c r="G62" t="s">
        <v>146</v>
      </c>
      <c r="H62" t="s">
        <v>147</v>
      </c>
      <c r="J62" t="s">
        <v>138</v>
      </c>
      <c r="L62">
        <v>1697984</v>
      </c>
      <c r="M62" t="s">
        <v>138</v>
      </c>
      <c r="N62">
        <v>0</v>
      </c>
      <c r="R62" t="s">
        <v>426</v>
      </c>
      <c r="S62" t="s">
        <v>139</v>
      </c>
      <c r="T62" s="2">
        <v>41529</v>
      </c>
      <c r="V62" t="s">
        <v>140</v>
      </c>
      <c r="W62" t="s">
        <v>141</v>
      </c>
    </row>
    <row r="63" spans="1:23" x14ac:dyDescent="0.35">
      <c r="A63" t="s">
        <v>427</v>
      </c>
      <c r="B63" t="s">
        <v>428</v>
      </c>
      <c r="C63" t="s">
        <v>429</v>
      </c>
      <c r="D63">
        <v>0</v>
      </c>
      <c r="F63" s="2">
        <v>40816</v>
      </c>
      <c r="G63" t="s">
        <v>216</v>
      </c>
      <c r="H63" t="s">
        <v>147</v>
      </c>
      <c r="J63" t="s">
        <v>137</v>
      </c>
      <c r="L63">
        <v>1466508</v>
      </c>
      <c r="M63" t="s">
        <v>138</v>
      </c>
      <c r="N63">
        <v>0</v>
      </c>
      <c r="R63" t="s">
        <v>430</v>
      </c>
      <c r="S63" t="s">
        <v>139</v>
      </c>
      <c r="T63" s="2">
        <v>41333</v>
      </c>
      <c r="V63" t="s">
        <v>140</v>
      </c>
      <c r="W63" t="s">
        <v>141</v>
      </c>
    </row>
    <row r="64" spans="1:23" x14ac:dyDescent="0.35">
      <c r="A64" t="s">
        <v>431</v>
      </c>
      <c r="B64" t="s">
        <v>432</v>
      </c>
      <c r="C64" t="s">
        <v>433</v>
      </c>
      <c r="D64">
        <v>0</v>
      </c>
      <c r="E64" t="s">
        <v>434</v>
      </c>
      <c r="F64" s="2">
        <v>40816</v>
      </c>
      <c r="G64" t="s">
        <v>284</v>
      </c>
      <c r="H64" t="s">
        <v>184</v>
      </c>
      <c r="J64" t="s">
        <v>138</v>
      </c>
      <c r="L64">
        <v>95</v>
      </c>
      <c r="M64" t="s">
        <v>138</v>
      </c>
      <c r="N64">
        <v>0</v>
      </c>
      <c r="R64" t="s">
        <v>435</v>
      </c>
      <c r="S64" t="s">
        <v>139</v>
      </c>
      <c r="T64" s="2">
        <v>41199</v>
      </c>
      <c r="V64" t="s">
        <v>140</v>
      </c>
      <c r="W64" t="s">
        <v>141</v>
      </c>
    </row>
    <row r="65" spans="1:23" x14ac:dyDescent="0.35">
      <c r="A65" t="s">
        <v>436</v>
      </c>
      <c r="B65" t="s">
        <v>437</v>
      </c>
      <c r="C65" t="s">
        <v>438</v>
      </c>
      <c r="D65">
        <v>0</v>
      </c>
      <c r="E65" t="s">
        <v>439</v>
      </c>
      <c r="F65" s="2">
        <v>40816</v>
      </c>
      <c r="G65" t="s">
        <v>440</v>
      </c>
      <c r="H65" t="s">
        <v>184</v>
      </c>
      <c r="J65" t="s">
        <v>137</v>
      </c>
      <c r="L65">
        <v>1683849</v>
      </c>
      <c r="M65" t="s">
        <v>138</v>
      </c>
      <c r="N65">
        <v>0</v>
      </c>
      <c r="R65" t="s">
        <v>441</v>
      </c>
      <c r="S65" t="s">
        <v>139</v>
      </c>
      <c r="T65" s="2">
        <v>41330</v>
      </c>
      <c r="V65" t="s">
        <v>140</v>
      </c>
      <c r="W65" t="s">
        <v>141</v>
      </c>
    </row>
    <row r="66" spans="1:23" x14ac:dyDescent="0.35">
      <c r="A66" t="s">
        <v>442</v>
      </c>
      <c r="B66" t="s">
        <v>443</v>
      </c>
      <c r="C66" t="s">
        <v>444</v>
      </c>
      <c r="D66">
        <v>0</v>
      </c>
      <c r="E66" t="s">
        <v>445</v>
      </c>
      <c r="F66" s="2">
        <v>40816</v>
      </c>
      <c r="G66" t="s">
        <v>251</v>
      </c>
      <c r="H66" t="s">
        <v>184</v>
      </c>
      <c r="J66" t="s">
        <v>137</v>
      </c>
      <c r="L66">
        <v>1558195</v>
      </c>
      <c r="M66" t="s">
        <v>138</v>
      </c>
      <c r="N66">
        <v>0</v>
      </c>
      <c r="R66" t="s">
        <v>446</v>
      </c>
      <c r="S66" t="s">
        <v>139</v>
      </c>
      <c r="T66" s="2">
        <v>41327</v>
      </c>
      <c r="V66" t="s">
        <v>140</v>
      </c>
      <c r="W66" t="s">
        <v>141</v>
      </c>
    </row>
    <row r="67" spans="1:23" x14ac:dyDescent="0.35">
      <c r="A67" t="s">
        <v>447</v>
      </c>
      <c r="B67" t="s">
        <v>448</v>
      </c>
      <c r="C67" t="s">
        <v>449</v>
      </c>
      <c r="D67">
        <v>0</v>
      </c>
      <c r="E67" t="s">
        <v>450</v>
      </c>
      <c r="F67" s="2">
        <v>40816</v>
      </c>
      <c r="G67" t="s">
        <v>146</v>
      </c>
      <c r="H67" t="s">
        <v>147</v>
      </c>
      <c r="J67" t="s">
        <v>137</v>
      </c>
      <c r="L67">
        <v>1160372</v>
      </c>
      <c r="M67" t="s">
        <v>138</v>
      </c>
      <c r="N67">
        <v>0</v>
      </c>
      <c r="R67" t="s">
        <v>451</v>
      </c>
      <c r="S67" t="s">
        <v>139</v>
      </c>
      <c r="T67" s="2">
        <v>41333</v>
      </c>
      <c r="V67" t="s">
        <v>140</v>
      </c>
      <c r="W67" t="s">
        <v>141</v>
      </c>
    </row>
    <row r="68" spans="1:23" x14ac:dyDescent="0.35">
      <c r="A68" t="s">
        <v>452</v>
      </c>
      <c r="B68" t="s">
        <v>453</v>
      </c>
      <c r="C68" t="s">
        <v>454</v>
      </c>
      <c r="D68">
        <v>0</v>
      </c>
      <c r="E68" t="s">
        <v>455</v>
      </c>
      <c r="F68" s="2">
        <v>40816</v>
      </c>
      <c r="G68" t="s">
        <v>183</v>
      </c>
      <c r="H68" t="s">
        <v>184</v>
      </c>
      <c r="J68" t="s">
        <v>138</v>
      </c>
      <c r="L68">
        <v>1409897</v>
      </c>
      <c r="M68" t="s">
        <v>138</v>
      </c>
      <c r="N68">
        <v>0</v>
      </c>
      <c r="R68" t="s">
        <v>456</v>
      </c>
      <c r="S68" t="s">
        <v>139</v>
      </c>
      <c r="T68" s="2">
        <v>40917</v>
      </c>
      <c r="V68" t="s">
        <v>140</v>
      </c>
      <c r="W68" t="s">
        <v>141</v>
      </c>
    </row>
    <row r="69" spans="1:23" x14ac:dyDescent="0.35">
      <c r="A69" t="s">
        <v>457</v>
      </c>
      <c r="B69" t="s">
        <v>458</v>
      </c>
      <c r="D69">
        <v>0</v>
      </c>
      <c r="F69" s="2">
        <v>40816</v>
      </c>
      <c r="J69" t="s">
        <v>137</v>
      </c>
      <c r="L69">
        <v>43821</v>
      </c>
      <c r="M69" t="s">
        <v>138</v>
      </c>
      <c r="N69">
        <v>0</v>
      </c>
      <c r="S69" t="s">
        <v>139</v>
      </c>
      <c r="T69" s="2">
        <v>41319</v>
      </c>
      <c r="V69" t="s">
        <v>140</v>
      </c>
      <c r="W69" t="s">
        <v>141</v>
      </c>
    </row>
    <row r="70" spans="1:23" x14ac:dyDescent="0.35">
      <c r="A70" t="s">
        <v>459</v>
      </c>
      <c r="B70" t="s">
        <v>460</v>
      </c>
      <c r="C70" t="s">
        <v>461</v>
      </c>
      <c r="D70">
        <v>0</v>
      </c>
      <c r="E70" t="s">
        <v>190</v>
      </c>
      <c r="F70" s="2">
        <v>40816</v>
      </c>
      <c r="G70" t="s">
        <v>462</v>
      </c>
      <c r="H70" t="s">
        <v>463</v>
      </c>
      <c r="J70" t="s">
        <v>138</v>
      </c>
      <c r="L70">
        <v>1013296</v>
      </c>
      <c r="M70" t="s">
        <v>138</v>
      </c>
      <c r="N70">
        <v>0</v>
      </c>
      <c r="P70" t="s">
        <v>464</v>
      </c>
      <c r="R70" t="s">
        <v>465</v>
      </c>
      <c r="S70" t="s">
        <v>139</v>
      </c>
      <c r="T70" s="2">
        <v>42314</v>
      </c>
      <c r="V70" t="s">
        <v>140</v>
      </c>
      <c r="W70" t="s">
        <v>141</v>
      </c>
    </row>
    <row r="71" spans="1:23" x14ac:dyDescent="0.35">
      <c r="A71" t="s">
        <v>466</v>
      </c>
      <c r="B71" t="s">
        <v>467</v>
      </c>
      <c r="C71" t="s">
        <v>468</v>
      </c>
      <c r="D71">
        <v>0</v>
      </c>
      <c r="E71" t="s">
        <v>469</v>
      </c>
      <c r="F71" s="2">
        <v>40816</v>
      </c>
      <c r="G71" t="s">
        <v>146</v>
      </c>
      <c r="H71" t="s">
        <v>147</v>
      </c>
      <c r="J71" t="s">
        <v>138</v>
      </c>
      <c r="L71">
        <v>98</v>
      </c>
      <c r="M71" t="s">
        <v>138</v>
      </c>
      <c r="N71">
        <v>0</v>
      </c>
      <c r="P71" t="s">
        <v>470</v>
      </c>
      <c r="R71" t="s">
        <v>471</v>
      </c>
      <c r="S71" t="s">
        <v>139</v>
      </c>
      <c r="T71" s="2">
        <v>41389</v>
      </c>
      <c r="V71" t="s">
        <v>140</v>
      </c>
      <c r="W71" t="s">
        <v>141</v>
      </c>
    </row>
    <row r="72" spans="1:23" x14ac:dyDescent="0.35">
      <c r="A72" t="s">
        <v>472</v>
      </c>
      <c r="B72" t="s">
        <v>473</v>
      </c>
      <c r="D72">
        <v>0</v>
      </c>
      <c r="F72" s="2">
        <v>40816</v>
      </c>
      <c r="J72" t="s">
        <v>137</v>
      </c>
      <c r="L72">
        <v>43771</v>
      </c>
      <c r="M72" t="s">
        <v>138</v>
      </c>
      <c r="N72">
        <v>0</v>
      </c>
      <c r="S72" t="s">
        <v>139</v>
      </c>
      <c r="T72" s="2">
        <v>41319</v>
      </c>
      <c r="V72" t="s">
        <v>140</v>
      </c>
      <c r="W72" t="s">
        <v>141</v>
      </c>
    </row>
    <row r="73" spans="1:23" x14ac:dyDescent="0.35">
      <c r="A73" t="s">
        <v>474</v>
      </c>
      <c r="B73" t="s">
        <v>475</v>
      </c>
      <c r="C73" t="s">
        <v>476</v>
      </c>
      <c r="D73">
        <v>0</v>
      </c>
      <c r="E73" t="s">
        <v>477</v>
      </c>
      <c r="F73" s="2">
        <v>40816</v>
      </c>
      <c r="G73" t="s">
        <v>146</v>
      </c>
      <c r="H73" t="s">
        <v>147</v>
      </c>
      <c r="J73" t="s">
        <v>138</v>
      </c>
      <c r="L73">
        <v>1693828</v>
      </c>
      <c r="M73" t="s">
        <v>138</v>
      </c>
      <c r="N73">
        <v>0</v>
      </c>
      <c r="P73" t="s">
        <v>478</v>
      </c>
      <c r="R73" t="s">
        <v>479</v>
      </c>
      <c r="S73" t="s">
        <v>139</v>
      </c>
      <c r="T73" s="2">
        <v>42578</v>
      </c>
      <c r="V73" t="s">
        <v>140</v>
      </c>
      <c r="W73" t="s">
        <v>141</v>
      </c>
    </row>
    <row r="74" spans="1:23" x14ac:dyDescent="0.35">
      <c r="A74" t="s">
        <v>480</v>
      </c>
      <c r="B74" t="s">
        <v>481</v>
      </c>
      <c r="C74" t="s">
        <v>482</v>
      </c>
      <c r="D74">
        <v>0</v>
      </c>
      <c r="E74" t="s">
        <v>215</v>
      </c>
      <c r="F74" s="2">
        <v>41606</v>
      </c>
      <c r="G74" t="s">
        <v>175</v>
      </c>
      <c r="H74" t="s">
        <v>147</v>
      </c>
      <c r="J74" t="s">
        <v>138</v>
      </c>
      <c r="L74">
        <v>1714099</v>
      </c>
      <c r="M74" t="s">
        <v>138</v>
      </c>
      <c r="N74">
        <v>0</v>
      </c>
      <c r="P74" t="s">
        <v>483</v>
      </c>
      <c r="R74" t="s">
        <v>484</v>
      </c>
      <c r="S74" t="s">
        <v>140</v>
      </c>
      <c r="T74" s="2">
        <v>43147</v>
      </c>
      <c r="W74" t="s">
        <v>141</v>
      </c>
    </row>
    <row r="75" spans="1:23" x14ac:dyDescent="0.35">
      <c r="A75" t="s">
        <v>485</v>
      </c>
      <c r="B75" t="s">
        <v>486</v>
      </c>
      <c r="C75" t="s">
        <v>487</v>
      </c>
      <c r="D75">
        <v>0</v>
      </c>
      <c r="E75" t="s">
        <v>215</v>
      </c>
      <c r="F75" s="2">
        <v>41606</v>
      </c>
      <c r="G75" t="s">
        <v>488</v>
      </c>
      <c r="H75" t="s">
        <v>184</v>
      </c>
      <c r="J75" t="s">
        <v>138</v>
      </c>
      <c r="L75">
        <v>1714099</v>
      </c>
      <c r="M75" t="s">
        <v>138</v>
      </c>
      <c r="N75">
        <v>0</v>
      </c>
      <c r="P75" t="s">
        <v>489</v>
      </c>
      <c r="R75" t="s">
        <v>490</v>
      </c>
      <c r="S75" t="s">
        <v>140</v>
      </c>
      <c r="T75" s="2">
        <v>42709</v>
      </c>
      <c r="W75" t="s">
        <v>141</v>
      </c>
    </row>
    <row r="76" spans="1:23" x14ac:dyDescent="0.35">
      <c r="A76" t="s">
        <v>491</v>
      </c>
      <c r="B76" t="s">
        <v>492</v>
      </c>
      <c r="C76">
        <v>47960950085445</v>
      </c>
      <c r="D76">
        <v>0</v>
      </c>
      <c r="E76" t="s">
        <v>493</v>
      </c>
      <c r="F76" s="2">
        <v>41969</v>
      </c>
      <c r="G76" t="s">
        <v>494</v>
      </c>
      <c r="H76" t="s">
        <v>495</v>
      </c>
      <c r="J76" t="s">
        <v>138</v>
      </c>
      <c r="L76" t="s">
        <v>496</v>
      </c>
      <c r="M76" t="s">
        <v>138</v>
      </c>
      <c r="N76">
        <v>0</v>
      </c>
      <c r="P76" t="s">
        <v>497</v>
      </c>
      <c r="R76" t="s">
        <v>498</v>
      </c>
      <c r="S76" t="s">
        <v>140</v>
      </c>
      <c r="T76" s="2">
        <v>42578</v>
      </c>
      <c r="W76" t="s">
        <v>141</v>
      </c>
    </row>
    <row r="77" spans="1:23" x14ac:dyDescent="0.35">
      <c r="A77" t="s">
        <v>499</v>
      </c>
      <c r="B77" t="s">
        <v>500</v>
      </c>
      <c r="C77" t="s">
        <v>501</v>
      </c>
      <c r="D77">
        <v>0</v>
      </c>
      <c r="E77" t="s">
        <v>502</v>
      </c>
      <c r="F77" s="2">
        <v>41845</v>
      </c>
      <c r="G77" t="s">
        <v>503</v>
      </c>
      <c r="H77" t="s">
        <v>504</v>
      </c>
      <c r="J77" t="s">
        <v>138</v>
      </c>
      <c r="L77">
        <v>17183223</v>
      </c>
      <c r="M77" t="s">
        <v>138</v>
      </c>
      <c r="N77">
        <v>0</v>
      </c>
      <c r="P77" t="s">
        <v>505</v>
      </c>
      <c r="R77" t="s">
        <v>506</v>
      </c>
      <c r="S77" t="s">
        <v>140</v>
      </c>
      <c r="T77" s="2">
        <v>42677</v>
      </c>
      <c r="W77" t="s">
        <v>141</v>
      </c>
    </row>
    <row r="78" spans="1:23" x14ac:dyDescent="0.35">
      <c r="A78" t="s">
        <v>507</v>
      </c>
      <c r="B78" t="s">
        <v>508</v>
      </c>
      <c r="C78" t="s">
        <v>509</v>
      </c>
      <c r="D78">
        <v>0</v>
      </c>
      <c r="E78" t="s">
        <v>510</v>
      </c>
      <c r="F78" s="2">
        <v>41849</v>
      </c>
      <c r="G78" t="s">
        <v>511</v>
      </c>
      <c r="H78" t="s">
        <v>230</v>
      </c>
      <c r="J78" t="s">
        <v>138</v>
      </c>
      <c r="L78">
        <v>1760189</v>
      </c>
      <c r="M78" t="s">
        <v>138</v>
      </c>
      <c r="N78">
        <v>0</v>
      </c>
      <c r="P78" t="s">
        <v>512</v>
      </c>
      <c r="R78" t="s">
        <v>513</v>
      </c>
      <c r="S78" t="s">
        <v>140</v>
      </c>
      <c r="T78" s="2">
        <v>42429</v>
      </c>
      <c r="W78" t="s">
        <v>141</v>
      </c>
    </row>
    <row r="79" spans="1:23" x14ac:dyDescent="0.35">
      <c r="A79" t="s">
        <v>514</v>
      </c>
      <c r="B79" t="s">
        <v>515</v>
      </c>
      <c r="C79" t="s">
        <v>516</v>
      </c>
      <c r="D79">
        <v>0</v>
      </c>
      <c r="E79" t="s">
        <v>517</v>
      </c>
      <c r="F79" s="2">
        <v>41849</v>
      </c>
      <c r="G79" t="s">
        <v>518</v>
      </c>
      <c r="H79" t="s">
        <v>230</v>
      </c>
      <c r="J79" t="s">
        <v>138</v>
      </c>
      <c r="L79">
        <v>14791297</v>
      </c>
      <c r="M79" t="s">
        <v>138</v>
      </c>
      <c r="N79">
        <v>0</v>
      </c>
      <c r="P79" t="s">
        <v>519</v>
      </c>
      <c r="R79" t="s">
        <v>520</v>
      </c>
      <c r="S79" t="s">
        <v>140</v>
      </c>
      <c r="T79" s="2">
        <v>43802</v>
      </c>
      <c r="W79" t="s">
        <v>141</v>
      </c>
    </row>
    <row r="80" spans="1:23" x14ac:dyDescent="0.35">
      <c r="A80" t="s">
        <v>521</v>
      </c>
      <c r="B80" t="s">
        <v>522</v>
      </c>
      <c r="C80" t="s">
        <v>523</v>
      </c>
      <c r="D80">
        <v>0</v>
      </c>
      <c r="E80" t="s">
        <v>524</v>
      </c>
      <c r="F80" s="2">
        <v>41607</v>
      </c>
      <c r="G80" t="s">
        <v>525</v>
      </c>
      <c r="H80" t="s">
        <v>526</v>
      </c>
      <c r="J80" t="s">
        <v>138</v>
      </c>
      <c r="L80">
        <v>13433572</v>
      </c>
      <c r="M80" t="s">
        <v>138</v>
      </c>
      <c r="N80">
        <v>0</v>
      </c>
      <c r="P80" t="s">
        <v>527</v>
      </c>
      <c r="R80" t="s">
        <v>528</v>
      </c>
      <c r="S80" t="s">
        <v>140</v>
      </c>
      <c r="T80" s="2">
        <v>42165</v>
      </c>
      <c r="W80" t="s">
        <v>141</v>
      </c>
    </row>
    <row r="81" spans="1:23" x14ac:dyDescent="0.35">
      <c r="A81" t="s">
        <v>529</v>
      </c>
      <c r="B81" t="s">
        <v>530</v>
      </c>
      <c r="C81" t="s">
        <v>531</v>
      </c>
      <c r="D81">
        <v>0</v>
      </c>
      <c r="E81" t="s">
        <v>353</v>
      </c>
      <c r="F81" s="2">
        <v>41857</v>
      </c>
      <c r="G81" t="s">
        <v>532</v>
      </c>
      <c r="H81" t="s">
        <v>495</v>
      </c>
      <c r="J81" t="s">
        <v>138</v>
      </c>
      <c r="L81">
        <v>1013315</v>
      </c>
      <c r="M81" t="s">
        <v>138</v>
      </c>
      <c r="N81">
        <v>0</v>
      </c>
      <c r="P81" t="s">
        <v>533</v>
      </c>
      <c r="R81" t="s">
        <v>534</v>
      </c>
      <c r="S81" t="s">
        <v>140</v>
      </c>
      <c r="T81" s="2">
        <v>41857</v>
      </c>
      <c r="W81" t="s">
        <v>141</v>
      </c>
    </row>
    <row r="82" spans="1:23" x14ac:dyDescent="0.35">
      <c r="A82" t="s">
        <v>535</v>
      </c>
      <c r="B82" t="s">
        <v>536</v>
      </c>
      <c r="C82" t="s">
        <v>537</v>
      </c>
      <c r="D82">
        <v>0</v>
      </c>
      <c r="E82" t="s">
        <v>538</v>
      </c>
      <c r="F82" s="2">
        <v>41857</v>
      </c>
      <c r="G82" t="s">
        <v>146</v>
      </c>
      <c r="H82" t="s">
        <v>147</v>
      </c>
      <c r="J82" t="s">
        <v>138</v>
      </c>
      <c r="L82">
        <v>17304642</v>
      </c>
      <c r="M82" t="s">
        <v>138</v>
      </c>
      <c r="N82">
        <v>0</v>
      </c>
      <c r="P82" t="s">
        <v>539</v>
      </c>
      <c r="R82" t="s">
        <v>540</v>
      </c>
      <c r="S82" t="s">
        <v>140</v>
      </c>
      <c r="T82" s="2">
        <v>42019</v>
      </c>
      <c r="W82" t="s">
        <v>141</v>
      </c>
    </row>
    <row r="83" spans="1:23" x14ac:dyDescent="0.35">
      <c r="A83" t="s">
        <v>541</v>
      </c>
      <c r="B83" t="s">
        <v>542</v>
      </c>
      <c r="C83" t="s">
        <v>543</v>
      </c>
      <c r="D83">
        <v>0</v>
      </c>
      <c r="E83" t="s">
        <v>544</v>
      </c>
      <c r="F83" s="2">
        <v>41862</v>
      </c>
      <c r="G83" t="s">
        <v>265</v>
      </c>
      <c r="H83" t="s">
        <v>184</v>
      </c>
      <c r="J83" t="s">
        <v>138</v>
      </c>
      <c r="L83">
        <v>12560092</v>
      </c>
      <c r="M83" t="s">
        <v>138</v>
      </c>
      <c r="N83">
        <v>0</v>
      </c>
      <c r="P83" t="s">
        <v>545</v>
      </c>
      <c r="R83" t="s">
        <v>546</v>
      </c>
      <c r="S83" t="s">
        <v>140</v>
      </c>
      <c r="W83" t="s">
        <v>141</v>
      </c>
    </row>
    <row r="84" spans="1:23" x14ac:dyDescent="0.35">
      <c r="A84" t="s">
        <v>547</v>
      </c>
      <c r="B84" t="s">
        <v>548</v>
      </c>
      <c r="C84" t="s">
        <v>549</v>
      </c>
      <c r="D84">
        <v>0</v>
      </c>
      <c r="E84" t="s">
        <v>550</v>
      </c>
      <c r="F84" s="2">
        <v>41862</v>
      </c>
      <c r="G84" t="s">
        <v>551</v>
      </c>
      <c r="H84" t="s">
        <v>552</v>
      </c>
      <c r="J84" t="s">
        <v>138</v>
      </c>
      <c r="L84">
        <v>17357601</v>
      </c>
      <c r="M84" t="s">
        <v>138</v>
      </c>
      <c r="N84">
        <v>0</v>
      </c>
      <c r="P84" t="s">
        <v>553</v>
      </c>
      <c r="R84" t="s">
        <v>554</v>
      </c>
      <c r="S84" t="s">
        <v>140</v>
      </c>
      <c r="T84" s="2">
        <v>42230</v>
      </c>
      <c r="W84" t="s">
        <v>141</v>
      </c>
    </row>
    <row r="85" spans="1:23" x14ac:dyDescent="0.35">
      <c r="A85" t="s">
        <v>555</v>
      </c>
      <c r="B85" t="s">
        <v>556</v>
      </c>
      <c r="C85" t="s">
        <v>557</v>
      </c>
      <c r="D85">
        <v>0</v>
      </c>
      <c r="E85" t="s">
        <v>558</v>
      </c>
      <c r="F85" s="2">
        <v>41862</v>
      </c>
      <c r="G85" t="s">
        <v>183</v>
      </c>
      <c r="H85" t="s">
        <v>184</v>
      </c>
      <c r="J85" t="s">
        <v>138</v>
      </c>
      <c r="L85">
        <v>1015494</v>
      </c>
      <c r="M85" t="s">
        <v>138</v>
      </c>
      <c r="N85">
        <v>0</v>
      </c>
      <c r="P85" t="s">
        <v>559</v>
      </c>
      <c r="R85" t="s">
        <v>560</v>
      </c>
      <c r="S85" t="s">
        <v>140</v>
      </c>
      <c r="T85" s="2">
        <v>43313</v>
      </c>
      <c r="W85" t="s">
        <v>141</v>
      </c>
    </row>
    <row r="86" spans="1:23" x14ac:dyDescent="0.35">
      <c r="A86" t="s">
        <v>561</v>
      </c>
      <c r="B86" t="s">
        <v>562</v>
      </c>
      <c r="C86" t="s">
        <v>563</v>
      </c>
      <c r="D86">
        <v>0</v>
      </c>
      <c r="E86" t="s">
        <v>564</v>
      </c>
      <c r="F86" s="2">
        <v>41869</v>
      </c>
      <c r="G86" t="s">
        <v>565</v>
      </c>
      <c r="H86" t="s">
        <v>566</v>
      </c>
      <c r="J86" t="s">
        <v>138</v>
      </c>
      <c r="L86">
        <v>13069406</v>
      </c>
      <c r="M86" t="s">
        <v>138</v>
      </c>
      <c r="N86">
        <v>0</v>
      </c>
      <c r="P86" t="s">
        <v>567</v>
      </c>
      <c r="R86" t="s">
        <v>565</v>
      </c>
      <c r="S86" t="s">
        <v>140</v>
      </c>
      <c r="T86" s="2">
        <v>42949</v>
      </c>
      <c r="W86" t="s">
        <v>141</v>
      </c>
    </row>
    <row r="87" spans="1:23" x14ac:dyDescent="0.35">
      <c r="A87" t="s">
        <v>568</v>
      </c>
      <c r="B87" t="s">
        <v>569</v>
      </c>
      <c r="C87" t="s">
        <v>570</v>
      </c>
      <c r="D87">
        <v>0</v>
      </c>
      <c r="E87" t="s">
        <v>564</v>
      </c>
      <c r="F87" s="2">
        <v>41869</v>
      </c>
      <c r="G87" t="s">
        <v>571</v>
      </c>
      <c r="H87" t="s">
        <v>566</v>
      </c>
      <c r="J87" t="s">
        <v>138</v>
      </c>
      <c r="L87">
        <v>13069406</v>
      </c>
      <c r="M87" t="s">
        <v>138</v>
      </c>
      <c r="N87">
        <v>0</v>
      </c>
      <c r="P87" t="s">
        <v>572</v>
      </c>
      <c r="R87" t="s">
        <v>573</v>
      </c>
      <c r="S87" t="s">
        <v>140</v>
      </c>
      <c r="T87" s="2">
        <v>42949</v>
      </c>
      <c r="W87" t="s">
        <v>141</v>
      </c>
    </row>
    <row r="88" spans="1:23" x14ac:dyDescent="0.35">
      <c r="A88" t="s">
        <v>574</v>
      </c>
      <c r="B88" t="s">
        <v>575</v>
      </c>
      <c r="C88" t="s">
        <v>576</v>
      </c>
      <c r="D88">
        <v>0</v>
      </c>
      <c r="E88" t="s">
        <v>564</v>
      </c>
      <c r="F88" s="2">
        <v>41869</v>
      </c>
      <c r="G88" t="s">
        <v>577</v>
      </c>
      <c r="H88" t="s">
        <v>566</v>
      </c>
      <c r="J88" t="s">
        <v>138</v>
      </c>
      <c r="L88">
        <v>13069406</v>
      </c>
      <c r="M88" t="s">
        <v>138</v>
      </c>
      <c r="N88">
        <v>0</v>
      </c>
      <c r="P88" t="s">
        <v>578</v>
      </c>
      <c r="R88" t="s">
        <v>579</v>
      </c>
      <c r="S88" t="s">
        <v>140</v>
      </c>
      <c r="T88" s="2">
        <v>42949</v>
      </c>
      <c r="W88" t="s">
        <v>141</v>
      </c>
    </row>
    <row r="89" spans="1:23" x14ac:dyDescent="0.35">
      <c r="A89" t="s">
        <v>580</v>
      </c>
      <c r="B89" t="s">
        <v>581</v>
      </c>
      <c r="C89" t="s">
        <v>582</v>
      </c>
      <c r="D89">
        <v>0</v>
      </c>
      <c r="E89" t="s">
        <v>583</v>
      </c>
      <c r="F89" s="2">
        <v>41870</v>
      </c>
      <c r="G89" t="s">
        <v>584</v>
      </c>
      <c r="H89" t="s">
        <v>184</v>
      </c>
      <c r="J89" t="s">
        <v>138</v>
      </c>
      <c r="L89">
        <v>17747286</v>
      </c>
      <c r="M89" t="s">
        <v>138</v>
      </c>
      <c r="N89">
        <v>0</v>
      </c>
      <c r="P89" t="s">
        <v>585</v>
      </c>
      <c r="R89" t="s">
        <v>586</v>
      </c>
      <c r="S89" t="s">
        <v>140</v>
      </c>
      <c r="T89" s="2">
        <v>43598</v>
      </c>
      <c r="W89" t="s">
        <v>141</v>
      </c>
    </row>
    <row r="90" spans="1:23" x14ac:dyDescent="0.35">
      <c r="A90" t="s">
        <v>587</v>
      </c>
      <c r="B90" t="s">
        <v>588</v>
      </c>
      <c r="C90" t="s">
        <v>589</v>
      </c>
      <c r="D90">
        <v>0</v>
      </c>
      <c r="E90" t="s">
        <v>590</v>
      </c>
      <c r="F90" s="2">
        <v>41876</v>
      </c>
      <c r="G90" t="s">
        <v>591</v>
      </c>
      <c r="H90" t="s">
        <v>566</v>
      </c>
      <c r="J90" t="s">
        <v>138</v>
      </c>
      <c r="L90">
        <v>17904912</v>
      </c>
      <c r="M90" t="s">
        <v>138</v>
      </c>
      <c r="N90">
        <v>0</v>
      </c>
      <c r="P90" t="s">
        <v>592</v>
      </c>
      <c r="R90" t="s">
        <v>141</v>
      </c>
      <c r="S90" t="s">
        <v>140</v>
      </c>
      <c r="T90" s="2">
        <v>42507</v>
      </c>
      <c r="W90" t="s">
        <v>141</v>
      </c>
    </row>
    <row r="91" spans="1:23" x14ac:dyDescent="0.35">
      <c r="A91" t="s">
        <v>593</v>
      </c>
      <c r="B91" t="s">
        <v>594</v>
      </c>
      <c r="C91" t="s">
        <v>595</v>
      </c>
      <c r="D91">
        <v>0</v>
      </c>
      <c r="E91" t="s">
        <v>590</v>
      </c>
      <c r="F91" s="2">
        <v>41876</v>
      </c>
      <c r="G91" t="s">
        <v>591</v>
      </c>
      <c r="H91" t="s">
        <v>566</v>
      </c>
      <c r="J91" t="s">
        <v>138</v>
      </c>
      <c r="L91">
        <v>17904912</v>
      </c>
      <c r="M91" t="s">
        <v>138</v>
      </c>
      <c r="N91">
        <v>0</v>
      </c>
      <c r="P91" t="s">
        <v>596</v>
      </c>
      <c r="R91" t="s">
        <v>141</v>
      </c>
      <c r="S91" t="s">
        <v>140</v>
      </c>
      <c r="T91" s="2">
        <v>42467</v>
      </c>
      <c r="W91" t="s">
        <v>141</v>
      </c>
    </row>
    <row r="92" spans="1:23" x14ac:dyDescent="0.35">
      <c r="A92" t="s">
        <v>597</v>
      </c>
      <c r="B92" t="s">
        <v>598</v>
      </c>
      <c r="C92" t="s">
        <v>599</v>
      </c>
      <c r="D92">
        <v>0</v>
      </c>
      <c r="E92" t="s">
        <v>590</v>
      </c>
      <c r="F92" s="2">
        <v>41876</v>
      </c>
      <c r="G92" t="s">
        <v>591</v>
      </c>
      <c r="H92" t="s">
        <v>566</v>
      </c>
      <c r="J92" t="s">
        <v>138</v>
      </c>
      <c r="L92">
        <v>17904912</v>
      </c>
      <c r="M92" t="s">
        <v>138</v>
      </c>
      <c r="N92">
        <v>0</v>
      </c>
      <c r="P92" t="s">
        <v>596</v>
      </c>
      <c r="R92" t="s">
        <v>600</v>
      </c>
      <c r="S92" t="s">
        <v>140</v>
      </c>
      <c r="T92" s="2">
        <v>42179</v>
      </c>
      <c r="W92" t="s">
        <v>141</v>
      </c>
    </row>
    <row r="93" spans="1:23" x14ac:dyDescent="0.35">
      <c r="A93" t="s">
        <v>601</v>
      </c>
      <c r="B93" t="s">
        <v>602</v>
      </c>
      <c r="C93" t="s">
        <v>603</v>
      </c>
      <c r="D93">
        <v>0</v>
      </c>
      <c r="E93" t="s">
        <v>590</v>
      </c>
      <c r="F93" s="2">
        <v>41876</v>
      </c>
      <c r="G93" t="s">
        <v>591</v>
      </c>
      <c r="H93" t="s">
        <v>566</v>
      </c>
      <c r="J93" t="s">
        <v>138</v>
      </c>
      <c r="L93">
        <v>17904912</v>
      </c>
      <c r="M93" t="s">
        <v>138</v>
      </c>
      <c r="N93">
        <v>0</v>
      </c>
      <c r="P93" t="s">
        <v>596</v>
      </c>
      <c r="R93" t="s">
        <v>604</v>
      </c>
      <c r="S93" t="s">
        <v>140</v>
      </c>
      <c r="T93" s="2">
        <v>42467</v>
      </c>
      <c r="W93" t="s">
        <v>141</v>
      </c>
    </row>
    <row r="94" spans="1:23" x14ac:dyDescent="0.35">
      <c r="A94" t="s">
        <v>605</v>
      </c>
      <c r="B94" t="s">
        <v>606</v>
      </c>
      <c r="C94" t="s">
        <v>607</v>
      </c>
      <c r="D94">
        <v>0</v>
      </c>
      <c r="E94" t="s">
        <v>590</v>
      </c>
      <c r="F94" s="2">
        <v>41876</v>
      </c>
      <c r="G94" t="s">
        <v>591</v>
      </c>
      <c r="H94" t="s">
        <v>566</v>
      </c>
      <c r="J94" t="s">
        <v>138</v>
      </c>
      <c r="L94">
        <v>17904912</v>
      </c>
      <c r="M94" t="s">
        <v>138</v>
      </c>
      <c r="N94">
        <v>0</v>
      </c>
      <c r="P94" t="s">
        <v>596</v>
      </c>
      <c r="R94" t="s">
        <v>141</v>
      </c>
      <c r="S94" t="s">
        <v>140</v>
      </c>
      <c r="T94" s="2">
        <v>42467</v>
      </c>
      <c r="W94" t="s">
        <v>141</v>
      </c>
    </row>
    <row r="95" spans="1:23" x14ac:dyDescent="0.35">
      <c r="A95" t="s">
        <v>608</v>
      </c>
      <c r="B95" t="s">
        <v>609</v>
      </c>
      <c r="C95" t="s">
        <v>610</v>
      </c>
      <c r="D95">
        <v>0</v>
      </c>
      <c r="E95" t="s">
        <v>590</v>
      </c>
      <c r="F95" s="2">
        <v>41876</v>
      </c>
      <c r="G95" t="s">
        <v>591</v>
      </c>
      <c r="H95" t="s">
        <v>566</v>
      </c>
      <c r="J95" t="s">
        <v>138</v>
      </c>
      <c r="L95">
        <v>17904912</v>
      </c>
      <c r="M95" t="s">
        <v>138</v>
      </c>
      <c r="N95">
        <v>0</v>
      </c>
      <c r="P95" t="s">
        <v>596</v>
      </c>
      <c r="R95" t="s">
        <v>141</v>
      </c>
      <c r="S95" t="s">
        <v>140</v>
      </c>
      <c r="T95" s="2">
        <v>42467</v>
      </c>
      <c r="W95" t="s">
        <v>141</v>
      </c>
    </row>
    <row r="96" spans="1:23" x14ac:dyDescent="0.35">
      <c r="A96" t="s">
        <v>611</v>
      </c>
      <c r="B96" t="s">
        <v>612</v>
      </c>
      <c r="C96" t="s">
        <v>613</v>
      </c>
      <c r="D96">
        <v>0</v>
      </c>
      <c r="E96" t="s">
        <v>590</v>
      </c>
      <c r="F96" s="2">
        <v>41876</v>
      </c>
      <c r="G96" t="s">
        <v>573</v>
      </c>
      <c r="H96" t="s">
        <v>566</v>
      </c>
      <c r="J96" t="s">
        <v>138</v>
      </c>
      <c r="L96">
        <v>17904912</v>
      </c>
      <c r="M96" t="s">
        <v>138</v>
      </c>
      <c r="N96">
        <v>0</v>
      </c>
      <c r="P96" t="s">
        <v>596</v>
      </c>
      <c r="R96" t="s">
        <v>614</v>
      </c>
      <c r="S96" t="s">
        <v>140</v>
      </c>
      <c r="T96" s="2">
        <v>42467</v>
      </c>
      <c r="W96" t="s">
        <v>141</v>
      </c>
    </row>
    <row r="97" spans="1:23" x14ac:dyDescent="0.35">
      <c r="A97" t="s">
        <v>615</v>
      </c>
      <c r="B97" t="s">
        <v>616</v>
      </c>
      <c r="C97" t="s">
        <v>617</v>
      </c>
      <c r="D97">
        <v>0</v>
      </c>
      <c r="E97" t="s">
        <v>590</v>
      </c>
      <c r="F97" s="2">
        <v>41876</v>
      </c>
      <c r="G97" t="s">
        <v>591</v>
      </c>
      <c r="H97" t="s">
        <v>566</v>
      </c>
      <c r="J97" t="s">
        <v>138</v>
      </c>
      <c r="L97">
        <v>17904912</v>
      </c>
      <c r="M97" t="s">
        <v>138</v>
      </c>
      <c r="N97">
        <v>0</v>
      </c>
      <c r="P97" t="s">
        <v>596</v>
      </c>
      <c r="R97" t="s">
        <v>604</v>
      </c>
      <c r="S97" t="s">
        <v>140</v>
      </c>
      <c r="T97" s="2">
        <v>42467</v>
      </c>
      <c r="W97" t="s">
        <v>141</v>
      </c>
    </row>
    <row r="98" spans="1:23" x14ac:dyDescent="0.35">
      <c r="A98" t="s">
        <v>618</v>
      </c>
      <c r="B98" t="s">
        <v>619</v>
      </c>
      <c r="C98" t="s">
        <v>620</v>
      </c>
      <c r="D98">
        <v>0</v>
      </c>
      <c r="E98" t="s">
        <v>590</v>
      </c>
      <c r="F98" s="2">
        <v>41876</v>
      </c>
      <c r="G98" t="s">
        <v>591</v>
      </c>
      <c r="H98" t="s">
        <v>566</v>
      </c>
      <c r="J98" t="s">
        <v>138</v>
      </c>
      <c r="L98">
        <v>17904912</v>
      </c>
      <c r="M98" t="s">
        <v>138</v>
      </c>
      <c r="N98">
        <v>0</v>
      </c>
      <c r="P98" t="s">
        <v>592</v>
      </c>
      <c r="R98" t="s">
        <v>141</v>
      </c>
      <c r="S98" t="s">
        <v>140</v>
      </c>
      <c r="T98" s="2">
        <v>42467</v>
      </c>
      <c r="W98" t="s">
        <v>141</v>
      </c>
    </row>
    <row r="99" spans="1:23" x14ac:dyDescent="0.35">
      <c r="A99" t="s">
        <v>621</v>
      </c>
      <c r="B99" t="s">
        <v>622</v>
      </c>
      <c r="C99" t="s">
        <v>623</v>
      </c>
      <c r="D99">
        <v>0</v>
      </c>
      <c r="E99" t="s">
        <v>624</v>
      </c>
      <c r="F99" s="2">
        <v>41880</v>
      </c>
      <c r="G99" t="s">
        <v>494</v>
      </c>
      <c r="H99" t="s">
        <v>495</v>
      </c>
      <c r="J99" t="s">
        <v>138</v>
      </c>
      <c r="L99">
        <v>17944710</v>
      </c>
      <c r="M99" t="s">
        <v>138</v>
      </c>
      <c r="N99">
        <v>0</v>
      </c>
      <c r="P99" t="s">
        <v>625</v>
      </c>
      <c r="R99" t="s">
        <v>626</v>
      </c>
      <c r="S99" t="s">
        <v>140</v>
      </c>
      <c r="T99" s="2">
        <v>44421</v>
      </c>
      <c r="W99" t="s">
        <v>141</v>
      </c>
    </row>
    <row r="100" spans="1:23" x14ac:dyDescent="0.35">
      <c r="A100" t="s">
        <v>627</v>
      </c>
      <c r="B100" t="s">
        <v>628</v>
      </c>
      <c r="C100" t="s">
        <v>629</v>
      </c>
      <c r="D100">
        <v>0</v>
      </c>
      <c r="E100" t="s">
        <v>564</v>
      </c>
      <c r="F100" s="2">
        <v>41892</v>
      </c>
      <c r="G100" t="s">
        <v>630</v>
      </c>
      <c r="H100" t="s">
        <v>566</v>
      </c>
      <c r="J100" t="s">
        <v>138</v>
      </c>
      <c r="L100">
        <v>13069406</v>
      </c>
      <c r="M100" t="s">
        <v>138</v>
      </c>
      <c r="N100">
        <v>0</v>
      </c>
      <c r="P100" t="s">
        <v>631</v>
      </c>
      <c r="R100" t="s">
        <v>632</v>
      </c>
      <c r="S100" t="s">
        <v>140</v>
      </c>
      <c r="T100" s="2">
        <v>42949</v>
      </c>
      <c r="W100" t="s">
        <v>141</v>
      </c>
    </row>
    <row r="101" spans="1:23" x14ac:dyDescent="0.35">
      <c r="A101" t="s">
        <v>633</v>
      </c>
      <c r="B101" t="s">
        <v>634</v>
      </c>
      <c r="C101" t="s">
        <v>635</v>
      </c>
      <c r="D101">
        <v>0</v>
      </c>
      <c r="E101" t="s">
        <v>636</v>
      </c>
      <c r="F101" s="2">
        <v>41892</v>
      </c>
      <c r="G101" t="s">
        <v>234</v>
      </c>
      <c r="H101" t="s">
        <v>192</v>
      </c>
      <c r="J101" t="s">
        <v>138</v>
      </c>
      <c r="L101">
        <v>18056768</v>
      </c>
      <c r="M101" t="s">
        <v>138</v>
      </c>
      <c r="N101">
        <v>0</v>
      </c>
      <c r="P101" t="s">
        <v>637</v>
      </c>
      <c r="R101" t="s">
        <v>638</v>
      </c>
      <c r="S101" t="s">
        <v>140</v>
      </c>
      <c r="T101" s="2">
        <v>44421</v>
      </c>
      <c r="W101" t="s">
        <v>141</v>
      </c>
    </row>
    <row r="102" spans="1:23" x14ac:dyDescent="0.35">
      <c r="A102" t="s">
        <v>639</v>
      </c>
      <c r="B102" t="s">
        <v>640</v>
      </c>
      <c r="C102" t="s">
        <v>641</v>
      </c>
      <c r="D102">
        <v>0</v>
      </c>
      <c r="E102" t="s">
        <v>215</v>
      </c>
      <c r="F102" s="2">
        <v>41898</v>
      </c>
      <c r="G102" t="s">
        <v>642</v>
      </c>
      <c r="H102" t="s">
        <v>643</v>
      </c>
      <c r="J102" t="s">
        <v>138</v>
      </c>
      <c r="L102">
        <v>1714099</v>
      </c>
      <c r="M102" t="s">
        <v>138</v>
      </c>
      <c r="N102">
        <v>0</v>
      </c>
      <c r="P102" t="s">
        <v>644</v>
      </c>
      <c r="R102" t="s">
        <v>645</v>
      </c>
      <c r="S102" t="s">
        <v>140</v>
      </c>
      <c r="T102" s="2">
        <v>43320</v>
      </c>
      <c r="W102" t="s">
        <v>141</v>
      </c>
    </row>
    <row r="103" spans="1:23" x14ac:dyDescent="0.35">
      <c r="A103" t="s">
        <v>646</v>
      </c>
      <c r="B103" t="s">
        <v>647</v>
      </c>
      <c r="C103" t="s">
        <v>648</v>
      </c>
      <c r="D103">
        <v>0</v>
      </c>
      <c r="E103" t="s">
        <v>649</v>
      </c>
      <c r="F103" s="2">
        <v>41906</v>
      </c>
      <c r="G103" t="s">
        <v>488</v>
      </c>
      <c r="H103" t="s">
        <v>184</v>
      </c>
      <c r="J103" t="s">
        <v>138</v>
      </c>
      <c r="L103">
        <v>1714099</v>
      </c>
      <c r="M103" t="s">
        <v>138</v>
      </c>
      <c r="N103">
        <v>0</v>
      </c>
      <c r="P103" t="s">
        <v>650</v>
      </c>
      <c r="R103" t="s">
        <v>651</v>
      </c>
      <c r="S103" t="s">
        <v>140</v>
      </c>
      <c r="T103" s="2">
        <v>42886</v>
      </c>
      <c r="W103" t="s">
        <v>141</v>
      </c>
    </row>
    <row r="104" spans="1:23" x14ac:dyDescent="0.35">
      <c r="A104" t="s">
        <v>652</v>
      </c>
      <c r="B104" t="s">
        <v>653</v>
      </c>
      <c r="C104" t="s">
        <v>654</v>
      </c>
      <c r="D104">
        <v>0</v>
      </c>
      <c r="E104" t="s">
        <v>215</v>
      </c>
      <c r="F104" s="2">
        <v>41906</v>
      </c>
      <c r="G104" t="s">
        <v>655</v>
      </c>
      <c r="H104" t="s">
        <v>656</v>
      </c>
      <c r="J104" t="s">
        <v>138</v>
      </c>
      <c r="L104">
        <v>1714099</v>
      </c>
      <c r="M104" t="s">
        <v>138</v>
      </c>
      <c r="N104">
        <v>0</v>
      </c>
      <c r="P104" t="s">
        <v>657</v>
      </c>
      <c r="R104" t="s">
        <v>658</v>
      </c>
      <c r="S104" t="s">
        <v>140</v>
      </c>
      <c r="T104" s="2">
        <v>42703</v>
      </c>
      <c r="W104" t="s">
        <v>141</v>
      </c>
    </row>
    <row r="105" spans="1:23" x14ac:dyDescent="0.35">
      <c r="A105" t="s">
        <v>659</v>
      </c>
      <c r="B105" t="s">
        <v>660</v>
      </c>
      <c r="C105" t="s">
        <v>661</v>
      </c>
      <c r="D105">
        <v>0</v>
      </c>
      <c r="E105" t="s">
        <v>662</v>
      </c>
      <c r="F105" s="2">
        <v>41906</v>
      </c>
      <c r="G105" t="s">
        <v>663</v>
      </c>
      <c r="H105" t="s">
        <v>656</v>
      </c>
      <c r="J105" t="s">
        <v>138</v>
      </c>
      <c r="L105">
        <v>942366</v>
      </c>
      <c r="M105" t="s">
        <v>138</v>
      </c>
      <c r="N105">
        <v>0</v>
      </c>
      <c r="P105" t="s">
        <v>664</v>
      </c>
      <c r="R105" t="s">
        <v>665</v>
      </c>
      <c r="S105" t="s">
        <v>140</v>
      </c>
      <c r="T105" s="2">
        <v>42963</v>
      </c>
      <c r="W105" t="s">
        <v>141</v>
      </c>
    </row>
    <row r="106" spans="1:23" x14ac:dyDescent="0.35">
      <c r="A106" t="s">
        <v>666</v>
      </c>
      <c r="B106" t="s">
        <v>667</v>
      </c>
      <c r="C106" t="s">
        <v>668</v>
      </c>
      <c r="D106">
        <v>0</v>
      </c>
      <c r="E106" t="s">
        <v>353</v>
      </c>
      <c r="F106" s="2">
        <v>41912</v>
      </c>
      <c r="G106" t="s">
        <v>669</v>
      </c>
      <c r="H106" t="s">
        <v>495</v>
      </c>
      <c r="J106" t="s">
        <v>138</v>
      </c>
      <c r="L106">
        <v>1013315</v>
      </c>
      <c r="M106" t="s">
        <v>138</v>
      </c>
      <c r="N106">
        <v>0</v>
      </c>
      <c r="P106" t="s">
        <v>670</v>
      </c>
      <c r="R106" t="s">
        <v>671</v>
      </c>
      <c r="S106" t="s">
        <v>140</v>
      </c>
      <c r="T106" s="2">
        <v>42681</v>
      </c>
      <c r="W106" t="s">
        <v>141</v>
      </c>
    </row>
    <row r="107" spans="1:23" x14ac:dyDescent="0.35">
      <c r="A107" t="s">
        <v>672</v>
      </c>
      <c r="B107" t="s">
        <v>673</v>
      </c>
      <c r="C107" t="s">
        <v>674</v>
      </c>
      <c r="D107">
        <v>0</v>
      </c>
      <c r="E107" t="s">
        <v>675</v>
      </c>
      <c r="F107" s="2">
        <v>41912</v>
      </c>
      <c r="G107" t="s">
        <v>676</v>
      </c>
      <c r="H107" t="s">
        <v>526</v>
      </c>
      <c r="J107" t="s">
        <v>138</v>
      </c>
      <c r="L107">
        <v>18225523</v>
      </c>
      <c r="M107" t="s">
        <v>138</v>
      </c>
      <c r="N107">
        <v>0</v>
      </c>
      <c r="P107" t="s">
        <v>677</v>
      </c>
      <c r="R107" t="s">
        <v>678</v>
      </c>
      <c r="S107" t="s">
        <v>140</v>
      </c>
      <c r="T107" s="2">
        <v>42387</v>
      </c>
      <c r="W107" t="s">
        <v>141</v>
      </c>
    </row>
    <row r="108" spans="1:23" x14ac:dyDescent="0.35">
      <c r="A108" t="s">
        <v>679</v>
      </c>
      <c r="B108" t="s">
        <v>680</v>
      </c>
      <c r="C108" t="s">
        <v>681</v>
      </c>
      <c r="D108">
        <v>0</v>
      </c>
      <c r="E108" t="s">
        <v>675</v>
      </c>
      <c r="F108" s="2">
        <v>41912</v>
      </c>
      <c r="G108" t="s">
        <v>676</v>
      </c>
      <c r="H108" t="s">
        <v>526</v>
      </c>
      <c r="J108" t="s">
        <v>138</v>
      </c>
      <c r="L108">
        <v>18225523</v>
      </c>
      <c r="M108" t="s">
        <v>138</v>
      </c>
      <c r="N108">
        <v>0</v>
      </c>
      <c r="P108" t="s">
        <v>677</v>
      </c>
      <c r="R108" t="s">
        <v>678</v>
      </c>
      <c r="S108" t="s">
        <v>140</v>
      </c>
      <c r="T108" s="2">
        <v>42390</v>
      </c>
      <c r="W108" t="s">
        <v>141</v>
      </c>
    </row>
    <row r="109" spans="1:23" x14ac:dyDescent="0.35">
      <c r="A109" t="s">
        <v>682</v>
      </c>
      <c r="B109" t="s">
        <v>683</v>
      </c>
      <c r="C109" t="s">
        <v>684</v>
      </c>
      <c r="D109">
        <v>0</v>
      </c>
      <c r="E109" t="s">
        <v>675</v>
      </c>
      <c r="F109" s="2">
        <v>41912</v>
      </c>
      <c r="G109" t="s">
        <v>676</v>
      </c>
      <c r="H109" t="s">
        <v>526</v>
      </c>
      <c r="J109" t="s">
        <v>138</v>
      </c>
      <c r="L109">
        <v>18225523</v>
      </c>
      <c r="M109" t="s">
        <v>138</v>
      </c>
      <c r="N109">
        <v>0</v>
      </c>
      <c r="P109" t="s">
        <v>677</v>
      </c>
      <c r="R109" t="s">
        <v>678</v>
      </c>
      <c r="S109" t="s">
        <v>140</v>
      </c>
      <c r="T109" s="2">
        <v>42387</v>
      </c>
      <c r="W109" t="s">
        <v>141</v>
      </c>
    </row>
    <row r="110" spans="1:23" x14ac:dyDescent="0.35">
      <c r="A110" t="s">
        <v>685</v>
      </c>
      <c r="B110" t="s">
        <v>686</v>
      </c>
      <c r="C110" t="s">
        <v>687</v>
      </c>
      <c r="D110">
        <v>0</v>
      </c>
      <c r="E110" t="s">
        <v>675</v>
      </c>
      <c r="F110" s="2">
        <v>41912</v>
      </c>
      <c r="G110" t="s">
        <v>676</v>
      </c>
      <c r="H110" t="s">
        <v>526</v>
      </c>
      <c r="J110" t="s">
        <v>138</v>
      </c>
      <c r="L110">
        <v>18225523</v>
      </c>
      <c r="M110" t="s">
        <v>138</v>
      </c>
      <c r="N110">
        <v>0</v>
      </c>
      <c r="P110" t="s">
        <v>677</v>
      </c>
      <c r="R110" t="s">
        <v>688</v>
      </c>
      <c r="S110" t="s">
        <v>140</v>
      </c>
      <c r="T110" s="2">
        <v>42384</v>
      </c>
      <c r="W110" t="s">
        <v>141</v>
      </c>
    </row>
    <row r="111" spans="1:23" x14ac:dyDescent="0.35">
      <c r="A111" t="s">
        <v>689</v>
      </c>
      <c r="B111" t="s">
        <v>690</v>
      </c>
      <c r="C111" t="s">
        <v>691</v>
      </c>
      <c r="D111">
        <v>0</v>
      </c>
      <c r="E111" t="s">
        <v>675</v>
      </c>
      <c r="F111" s="2">
        <v>41912</v>
      </c>
      <c r="G111" t="s">
        <v>676</v>
      </c>
      <c r="H111" t="s">
        <v>526</v>
      </c>
      <c r="J111" t="s">
        <v>138</v>
      </c>
      <c r="L111">
        <v>18225523</v>
      </c>
      <c r="M111" t="s">
        <v>138</v>
      </c>
      <c r="N111">
        <v>0</v>
      </c>
      <c r="P111" t="s">
        <v>677</v>
      </c>
      <c r="R111" t="s">
        <v>692</v>
      </c>
      <c r="S111" t="s">
        <v>140</v>
      </c>
      <c r="T111" s="2">
        <v>42384</v>
      </c>
      <c r="W111" t="s">
        <v>141</v>
      </c>
    </row>
    <row r="112" spans="1:23" x14ac:dyDescent="0.35">
      <c r="A112" t="s">
        <v>693</v>
      </c>
      <c r="B112" t="s">
        <v>694</v>
      </c>
      <c r="C112" t="s">
        <v>695</v>
      </c>
      <c r="D112">
        <v>0</v>
      </c>
      <c r="E112" t="s">
        <v>696</v>
      </c>
      <c r="F112" s="2">
        <v>41912</v>
      </c>
      <c r="G112" t="s">
        <v>697</v>
      </c>
      <c r="H112" t="s">
        <v>656</v>
      </c>
      <c r="J112" t="s">
        <v>138</v>
      </c>
      <c r="L112">
        <v>2790266</v>
      </c>
      <c r="M112" t="s">
        <v>138</v>
      </c>
      <c r="N112">
        <v>0</v>
      </c>
      <c r="P112" t="s">
        <v>698</v>
      </c>
      <c r="R112" t="s">
        <v>699</v>
      </c>
      <c r="S112" t="s">
        <v>140</v>
      </c>
      <c r="T112" s="2">
        <v>42677</v>
      </c>
      <c r="W112" t="s">
        <v>141</v>
      </c>
    </row>
    <row r="113" spans="1:23" x14ac:dyDescent="0.35">
      <c r="A113" t="s">
        <v>700</v>
      </c>
      <c r="B113" t="s">
        <v>701</v>
      </c>
      <c r="C113" t="s">
        <v>702</v>
      </c>
      <c r="D113">
        <v>0</v>
      </c>
      <c r="E113" t="s">
        <v>696</v>
      </c>
      <c r="F113" s="2">
        <v>41912</v>
      </c>
      <c r="G113" t="s">
        <v>663</v>
      </c>
      <c r="H113" t="s">
        <v>656</v>
      </c>
      <c r="J113" t="s">
        <v>138</v>
      </c>
      <c r="L113">
        <v>2790266</v>
      </c>
      <c r="M113" t="s">
        <v>138</v>
      </c>
      <c r="N113">
        <v>0</v>
      </c>
      <c r="P113" t="s">
        <v>698</v>
      </c>
      <c r="R113" t="s">
        <v>703</v>
      </c>
      <c r="S113" t="s">
        <v>140</v>
      </c>
      <c r="T113" s="2">
        <v>42706</v>
      </c>
      <c r="W113" t="s">
        <v>141</v>
      </c>
    </row>
    <row r="114" spans="1:23" x14ac:dyDescent="0.35">
      <c r="A114" t="s">
        <v>704</v>
      </c>
      <c r="B114" t="s">
        <v>705</v>
      </c>
      <c r="C114" t="s">
        <v>706</v>
      </c>
      <c r="D114">
        <v>0</v>
      </c>
      <c r="E114" t="s">
        <v>696</v>
      </c>
      <c r="F114" s="2">
        <v>41912</v>
      </c>
      <c r="G114" t="s">
        <v>707</v>
      </c>
      <c r="H114" t="s">
        <v>656</v>
      </c>
      <c r="J114" t="s">
        <v>138</v>
      </c>
      <c r="L114">
        <v>2790266</v>
      </c>
      <c r="M114" t="s">
        <v>138</v>
      </c>
      <c r="N114">
        <v>0</v>
      </c>
      <c r="P114" t="s">
        <v>698</v>
      </c>
      <c r="R114" t="s">
        <v>699</v>
      </c>
      <c r="S114" t="s">
        <v>140</v>
      </c>
      <c r="T114" s="2">
        <v>42677</v>
      </c>
      <c r="W114" t="s">
        <v>141</v>
      </c>
    </row>
    <row r="115" spans="1:23" x14ac:dyDescent="0.35">
      <c r="A115" t="s">
        <v>708</v>
      </c>
      <c r="B115" t="s">
        <v>709</v>
      </c>
      <c r="C115" t="s">
        <v>710</v>
      </c>
      <c r="D115">
        <v>0</v>
      </c>
      <c r="E115" t="s">
        <v>696</v>
      </c>
      <c r="F115" s="2">
        <v>41912</v>
      </c>
      <c r="G115" t="s">
        <v>711</v>
      </c>
      <c r="H115" t="s">
        <v>656</v>
      </c>
      <c r="J115" t="s">
        <v>138</v>
      </c>
      <c r="L115">
        <v>2790266</v>
      </c>
      <c r="M115" t="s">
        <v>138</v>
      </c>
      <c r="N115">
        <v>0</v>
      </c>
      <c r="P115" t="s">
        <v>698</v>
      </c>
      <c r="R115" t="s">
        <v>712</v>
      </c>
      <c r="S115" t="s">
        <v>140</v>
      </c>
      <c r="T115" s="2">
        <v>42677</v>
      </c>
      <c r="W115" t="s">
        <v>141</v>
      </c>
    </row>
    <row r="116" spans="1:23" x14ac:dyDescent="0.35">
      <c r="A116" t="s">
        <v>713</v>
      </c>
      <c r="B116" t="s">
        <v>714</v>
      </c>
      <c r="C116" t="s">
        <v>715</v>
      </c>
      <c r="D116">
        <v>0</v>
      </c>
      <c r="E116" t="s">
        <v>696</v>
      </c>
      <c r="F116" s="2">
        <v>41912</v>
      </c>
      <c r="G116" t="s">
        <v>697</v>
      </c>
      <c r="H116" t="s">
        <v>656</v>
      </c>
      <c r="J116" t="s">
        <v>138</v>
      </c>
      <c r="L116">
        <v>2790266</v>
      </c>
      <c r="M116" t="s">
        <v>138</v>
      </c>
      <c r="N116">
        <v>0</v>
      </c>
      <c r="P116" t="s">
        <v>698</v>
      </c>
      <c r="R116" t="s">
        <v>716</v>
      </c>
      <c r="S116" t="s">
        <v>140</v>
      </c>
      <c r="T116" s="2">
        <v>42677</v>
      </c>
      <c r="W116" t="s">
        <v>141</v>
      </c>
    </row>
    <row r="117" spans="1:23" x14ac:dyDescent="0.35">
      <c r="A117" t="s">
        <v>717</v>
      </c>
      <c r="B117" t="s">
        <v>718</v>
      </c>
      <c r="C117" t="s">
        <v>719</v>
      </c>
      <c r="D117">
        <v>0</v>
      </c>
      <c r="E117" t="s">
        <v>696</v>
      </c>
      <c r="F117" s="2">
        <v>41912</v>
      </c>
      <c r="G117" t="s">
        <v>697</v>
      </c>
      <c r="H117" t="s">
        <v>656</v>
      </c>
      <c r="J117" t="s">
        <v>138</v>
      </c>
      <c r="L117">
        <v>2790266</v>
      </c>
      <c r="M117" t="s">
        <v>138</v>
      </c>
      <c r="N117">
        <v>0</v>
      </c>
      <c r="P117" t="s">
        <v>698</v>
      </c>
      <c r="R117" t="s">
        <v>720</v>
      </c>
      <c r="S117" t="s">
        <v>140</v>
      </c>
      <c r="T117" s="2">
        <v>42677</v>
      </c>
      <c r="W117" t="s">
        <v>141</v>
      </c>
    </row>
    <row r="118" spans="1:23" x14ac:dyDescent="0.35">
      <c r="A118" t="s">
        <v>721</v>
      </c>
      <c r="B118" t="s">
        <v>722</v>
      </c>
      <c r="C118" t="s">
        <v>723</v>
      </c>
      <c r="D118">
        <v>0</v>
      </c>
      <c r="E118" t="s">
        <v>696</v>
      </c>
      <c r="F118" s="2">
        <v>41912</v>
      </c>
      <c r="G118" t="s">
        <v>711</v>
      </c>
      <c r="H118" t="s">
        <v>656</v>
      </c>
      <c r="J118" t="s">
        <v>138</v>
      </c>
      <c r="L118">
        <v>2790266</v>
      </c>
      <c r="M118" t="s">
        <v>138</v>
      </c>
      <c r="N118">
        <v>0</v>
      </c>
      <c r="P118" t="s">
        <v>698</v>
      </c>
      <c r="R118" t="s">
        <v>712</v>
      </c>
      <c r="S118" t="s">
        <v>140</v>
      </c>
      <c r="T118" s="2">
        <v>42677</v>
      </c>
      <c r="W118" t="s">
        <v>141</v>
      </c>
    </row>
    <row r="119" spans="1:23" x14ac:dyDescent="0.35">
      <c r="A119" t="s">
        <v>724</v>
      </c>
      <c r="B119" t="s">
        <v>725</v>
      </c>
      <c r="C119" t="s">
        <v>726</v>
      </c>
      <c r="D119">
        <v>0</v>
      </c>
      <c r="E119" t="s">
        <v>675</v>
      </c>
      <c r="F119" s="2">
        <v>41912</v>
      </c>
      <c r="G119" t="s">
        <v>727</v>
      </c>
      <c r="H119" t="s">
        <v>526</v>
      </c>
      <c r="J119" t="s">
        <v>138</v>
      </c>
      <c r="L119">
        <v>18225523</v>
      </c>
      <c r="M119" t="s">
        <v>138</v>
      </c>
      <c r="N119">
        <v>0</v>
      </c>
      <c r="P119" t="s">
        <v>677</v>
      </c>
      <c r="R119" t="s">
        <v>503</v>
      </c>
      <c r="S119" t="s">
        <v>140</v>
      </c>
      <c r="T119" s="2">
        <v>42387</v>
      </c>
      <c r="W119" t="s">
        <v>141</v>
      </c>
    </row>
    <row r="120" spans="1:23" x14ac:dyDescent="0.35">
      <c r="A120" t="s">
        <v>728</v>
      </c>
      <c r="B120" t="s">
        <v>729</v>
      </c>
      <c r="C120" t="s">
        <v>730</v>
      </c>
      <c r="D120">
        <v>0</v>
      </c>
      <c r="E120" t="s">
        <v>731</v>
      </c>
      <c r="F120" s="2">
        <v>41921</v>
      </c>
      <c r="G120" t="s">
        <v>732</v>
      </c>
      <c r="H120" t="s">
        <v>147</v>
      </c>
      <c r="J120" t="s">
        <v>138</v>
      </c>
      <c r="L120">
        <v>18298170</v>
      </c>
      <c r="M120" t="s">
        <v>138</v>
      </c>
      <c r="N120">
        <v>0</v>
      </c>
      <c r="P120" t="s">
        <v>733</v>
      </c>
      <c r="R120" t="s">
        <v>734</v>
      </c>
      <c r="S120" t="s">
        <v>140</v>
      </c>
      <c r="T120" s="2">
        <v>44421</v>
      </c>
      <c r="W120" t="s">
        <v>141</v>
      </c>
    </row>
    <row r="121" spans="1:23" x14ac:dyDescent="0.35">
      <c r="A121" t="s">
        <v>735</v>
      </c>
      <c r="B121" t="s">
        <v>736</v>
      </c>
      <c r="C121" t="s">
        <v>737</v>
      </c>
      <c r="D121">
        <v>0</v>
      </c>
      <c r="E121" t="s">
        <v>738</v>
      </c>
      <c r="F121" s="2">
        <v>41659</v>
      </c>
      <c r="G121" t="s">
        <v>739</v>
      </c>
      <c r="H121" t="s">
        <v>184</v>
      </c>
      <c r="J121" t="s">
        <v>138</v>
      </c>
      <c r="L121">
        <v>14316985</v>
      </c>
      <c r="M121" t="s">
        <v>138</v>
      </c>
      <c r="N121">
        <v>0</v>
      </c>
      <c r="P121" t="s">
        <v>740</v>
      </c>
      <c r="R121" t="s">
        <v>141</v>
      </c>
      <c r="S121" t="s">
        <v>140</v>
      </c>
      <c r="T121" s="2">
        <v>41946</v>
      </c>
      <c r="W121" t="s">
        <v>141</v>
      </c>
    </row>
    <row r="122" spans="1:23" x14ac:dyDescent="0.35">
      <c r="A122" t="s">
        <v>741</v>
      </c>
      <c r="B122" t="s">
        <v>742</v>
      </c>
      <c r="C122" t="s">
        <v>743</v>
      </c>
      <c r="D122">
        <v>0</v>
      </c>
      <c r="E122" t="s">
        <v>744</v>
      </c>
      <c r="F122" s="2">
        <v>41921</v>
      </c>
      <c r="G122" t="s">
        <v>745</v>
      </c>
      <c r="H122" t="s">
        <v>147</v>
      </c>
      <c r="J122" t="s">
        <v>138</v>
      </c>
      <c r="L122">
        <v>18298187</v>
      </c>
      <c r="M122" t="s">
        <v>138</v>
      </c>
      <c r="N122">
        <v>0</v>
      </c>
      <c r="P122" t="s">
        <v>746</v>
      </c>
      <c r="R122" t="s">
        <v>747</v>
      </c>
      <c r="S122" t="s">
        <v>140</v>
      </c>
      <c r="T122" s="2">
        <v>43049</v>
      </c>
      <c r="W122" t="s">
        <v>141</v>
      </c>
    </row>
    <row r="123" spans="1:23" x14ac:dyDescent="0.35">
      <c r="A123" t="s">
        <v>748</v>
      </c>
      <c r="B123" t="s">
        <v>749</v>
      </c>
      <c r="C123" t="s">
        <v>750</v>
      </c>
      <c r="D123">
        <v>0</v>
      </c>
      <c r="E123" t="s">
        <v>751</v>
      </c>
      <c r="F123" s="2">
        <v>41921</v>
      </c>
      <c r="G123" t="s">
        <v>732</v>
      </c>
      <c r="H123" t="s">
        <v>147</v>
      </c>
      <c r="J123" t="s">
        <v>138</v>
      </c>
      <c r="L123">
        <v>18298205</v>
      </c>
      <c r="M123" t="s">
        <v>138</v>
      </c>
      <c r="N123">
        <v>0</v>
      </c>
      <c r="P123" t="s">
        <v>752</v>
      </c>
      <c r="R123" t="s">
        <v>753</v>
      </c>
      <c r="S123" t="s">
        <v>140</v>
      </c>
      <c r="T123" s="2">
        <v>44421</v>
      </c>
      <c r="W123" t="s">
        <v>141</v>
      </c>
    </row>
    <row r="124" spans="1:23" x14ac:dyDescent="0.35">
      <c r="A124" t="s">
        <v>754</v>
      </c>
      <c r="B124" t="s">
        <v>755</v>
      </c>
      <c r="C124" t="s">
        <v>756</v>
      </c>
      <c r="D124">
        <v>0</v>
      </c>
      <c r="E124" t="s">
        <v>757</v>
      </c>
      <c r="F124" s="2">
        <v>41921</v>
      </c>
      <c r="G124" t="s">
        <v>745</v>
      </c>
      <c r="H124" t="s">
        <v>147</v>
      </c>
      <c r="J124" t="s">
        <v>138</v>
      </c>
      <c r="L124">
        <v>18298223</v>
      </c>
      <c r="M124" t="s">
        <v>138</v>
      </c>
      <c r="N124">
        <v>0</v>
      </c>
      <c r="P124" t="s">
        <v>758</v>
      </c>
      <c r="R124" t="s">
        <v>759</v>
      </c>
      <c r="S124" t="s">
        <v>140</v>
      </c>
      <c r="W124" t="s">
        <v>141</v>
      </c>
    </row>
    <row r="125" spans="1:23" x14ac:dyDescent="0.35">
      <c r="A125" t="s">
        <v>760</v>
      </c>
      <c r="B125" t="s">
        <v>761</v>
      </c>
      <c r="C125" t="s">
        <v>762</v>
      </c>
      <c r="D125">
        <v>0</v>
      </c>
      <c r="E125" t="s">
        <v>763</v>
      </c>
      <c r="F125" s="2">
        <v>41921</v>
      </c>
      <c r="G125" t="s">
        <v>764</v>
      </c>
      <c r="H125" t="s">
        <v>526</v>
      </c>
      <c r="J125" t="s">
        <v>138</v>
      </c>
      <c r="L125">
        <v>17253430</v>
      </c>
      <c r="M125" t="s">
        <v>138</v>
      </c>
      <c r="N125">
        <v>0</v>
      </c>
      <c r="P125" t="s">
        <v>765</v>
      </c>
      <c r="R125" t="s">
        <v>766</v>
      </c>
      <c r="S125" t="s">
        <v>140</v>
      </c>
      <c r="W125" t="s">
        <v>141</v>
      </c>
    </row>
    <row r="126" spans="1:23" x14ac:dyDescent="0.35">
      <c r="A126" t="s">
        <v>767</v>
      </c>
      <c r="B126" t="s">
        <v>768</v>
      </c>
      <c r="C126" t="s">
        <v>769</v>
      </c>
      <c r="D126">
        <v>0</v>
      </c>
      <c r="E126" t="s">
        <v>353</v>
      </c>
      <c r="F126" s="2">
        <v>41921</v>
      </c>
      <c r="G126" t="s">
        <v>707</v>
      </c>
      <c r="H126" t="s">
        <v>656</v>
      </c>
      <c r="J126" t="s">
        <v>138</v>
      </c>
      <c r="L126">
        <v>1013315</v>
      </c>
      <c r="M126" t="s">
        <v>138</v>
      </c>
      <c r="N126">
        <v>0</v>
      </c>
      <c r="P126" t="s">
        <v>770</v>
      </c>
      <c r="R126" t="s">
        <v>771</v>
      </c>
      <c r="S126" t="s">
        <v>140</v>
      </c>
      <c r="T126" s="2">
        <v>43185</v>
      </c>
      <c r="W126" t="s">
        <v>141</v>
      </c>
    </row>
    <row r="127" spans="1:23" x14ac:dyDescent="0.35">
      <c r="A127" t="s">
        <v>772</v>
      </c>
      <c r="B127" t="s">
        <v>773</v>
      </c>
      <c r="C127" t="s">
        <v>774</v>
      </c>
      <c r="D127">
        <v>0</v>
      </c>
      <c r="E127" t="s">
        <v>775</v>
      </c>
      <c r="F127" s="2">
        <v>41922</v>
      </c>
      <c r="G127" t="s">
        <v>697</v>
      </c>
      <c r="H127" t="s">
        <v>656</v>
      </c>
      <c r="J127" t="s">
        <v>138</v>
      </c>
      <c r="L127">
        <v>18306520</v>
      </c>
      <c r="M127" t="s">
        <v>138</v>
      </c>
      <c r="N127">
        <v>0</v>
      </c>
      <c r="P127" t="s">
        <v>776</v>
      </c>
      <c r="R127" t="s">
        <v>720</v>
      </c>
      <c r="S127" t="s">
        <v>140</v>
      </c>
      <c r="T127" s="2">
        <v>42681</v>
      </c>
      <c r="W127" t="s">
        <v>141</v>
      </c>
    </row>
    <row r="128" spans="1:23" x14ac:dyDescent="0.35">
      <c r="A128" t="s">
        <v>777</v>
      </c>
      <c r="B128" t="s">
        <v>778</v>
      </c>
      <c r="C128" t="s">
        <v>779</v>
      </c>
      <c r="D128">
        <v>0</v>
      </c>
      <c r="E128" t="s">
        <v>780</v>
      </c>
      <c r="F128" s="2">
        <v>41925</v>
      </c>
      <c r="G128" t="s">
        <v>781</v>
      </c>
      <c r="H128" t="s">
        <v>782</v>
      </c>
      <c r="J128" t="s">
        <v>138</v>
      </c>
      <c r="L128">
        <v>18316016</v>
      </c>
      <c r="M128" t="s">
        <v>138</v>
      </c>
      <c r="N128">
        <v>0</v>
      </c>
      <c r="P128" t="s">
        <v>783</v>
      </c>
      <c r="R128" t="s">
        <v>784</v>
      </c>
      <c r="S128" t="s">
        <v>140</v>
      </c>
      <c r="T128" s="2">
        <v>42473</v>
      </c>
      <c r="W128" t="s">
        <v>141</v>
      </c>
    </row>
    <row r="129" spans="1:23" x14ac:dyDescent="0.35">
      <c r="A129" t="s">
        <v>785</v>
      </c>
      <c r="B129" t="s">
        <v>786</v>
      </c>
      <c r="C129" t="s">
        <v>787</v>
      </c>
      <c r="D129">
        <v>0</v>
      </c>
      <c r="E129" t="s">
        <v>353</v>
      </c>
      <c r="F129" s="2">
        <v>41926</v>
      </c>
      <c r="G129" t="s">
        <v>788</v>
      </c>
      <c r="H129" t="s">
        <v>495</v>
      </c>
      <c r="J129" t="s">
        <v>138</v>
      </c>
      <c r="L129">
        <v>1013315</v>
      </c>
      <c r="M129" t="s">
        <v>138</v>
      </c>
      <c r="N129">
        <v>0</v>
      </c>
      <c r="P129" t="s">
        <v>789</v>
      </c>
      <c r="R129" t="s">
        <v>790</v>
      </c>
      <c r="S129" t="s">
        <v>140</v>
      </c>
      <c r="T129" s="2">
        <v>42343</v>
      </c>
      <c r="W129" t="s">
        <v>141</v>
      </c>
    </row>
    <row r="130" spans="1:23" x14ac:dyDescent="0.35">
      <c r="A130" t="s">
        <v>791</v>
      </c>
      <c r="B130" t="s">
        <v>792</v>
      </c>
      <c r="C130" t="s">
        <v>793</v>
      </c>
      <c r="D130">
        <v>0</v>
      </c>
      <c r="E130" t="s">
        <v>353</v>
      </c>
      <c r="F130" s="2">
        <v>41926</v>
      </c>
      <c r="G130" t="s">
        <v>781</v>
      </c>
      <c r="H130" t="s">
        <v>782</v>
      </c>
      <c r="J130" t="s">
        <v>138</v>
      </c>
      <c r="L130">
        <v>1013315</v>
      </c>
      <c r="M130" t="s">
        <v>138</v>
      </c>
      <c r="N130">
        <v>0</v>
      </c>
      <c r="P130" t="s">
        <v>794</v>
      </c>
      <c r="R130" t="s">
        <v>795</v>
      </c>
      <c r="S130" t="s">
        <v>140</v>
      </c>
      <c r="T130" s="2">
        <v>42681</v>
      </c>
      <c r="W130" t="s">
        <v>141</v>
      </c>
    </row>
    <row r="131" spans="1:23" x14ac:dyDescent="0.35">
      <c r="A131" t="s">
        <v>796</v>
      </c>
      <c r="B131" t="s">
        <v>797</v>
      </c>
      <c r="C131" t="s">
        <v>798</v>
      </c>
      <c r="D131">
        <v>0</v>
      </c>
      <c r="E131" t="s">
        <v>353</v>
      </c>
      <c r="F131" s="2">
        <v>41926</v>
      </c>
      <c r="G131" t="s">
        <v>799</v>
      </c>
      <c r="H131" t="s">
        <v>782</v>
      </c>
      <c r="J131" t="s">
        <v>138</v>
      </c>
      <c r="L131">
        <v>1013315</v>
      </c>
      <c r="M131" t="s">
        <v>138</v>
      </c>
      <c r="N131">
        <v>0</v>
      </c>
      <c r="P131" t="s">
        <v>800</v>
      </c>
      <c r="R131" t="s">
        <v>801</v>
      </c>
      <c r="S131" t="s">
        <v>140</v>
      </c>
      <c r="T131" s="2">
        <v>42681</v>
      </c>
      <c r="W131" t="s">
        <v>141</v>
      </c>
    </row>
    <row r="132" spans="1:23" x14ac:dyDescent="0.35">
      <c r="A132" t="s">
        <v>802</v>
      </c>
      <c r="B132" t="s">
        <v>803</v>
      </c>
      <c r="C132" t="s">
        <v>804</v>
      </c>
      <c r="D132">
        <v>0</v>
      </c>
      <c r="E132" t="s">
        <v>353</v>
      </c>
      <c r="F132" s="2">
        <v>41668</v>
      </c>
      <c r="G132" t="s">
        <v>805</v>
      </c>
      <c r="H132" t="s">
        <v>526</v>
      </c>
      <c r="J132" t="s">
        <v>138</v>
      </c>
      <c r="L132">
        <v>1013315</v>
      </c>
      <c r="M132" t="s">
        <v>138</v>
      </c>
      <c r="N132">
        <v>0</v>
      </c>
      <c r="P132" t="s">
        <v>806</v>
      </c>
      <c r="R132" t="s">
        <v>807</v>
      </c>
      <c r="S132" t="s">
        <v>140</v>
      </c>
      <c r="T132" s="2">
        <v>42405</v>
      </c>
      <c r="W132" t="s">
        <v>141</v>
      </c>
    </row>
    <row r="133" spans="1:23" x14ac:dyDescent="0.35">
      <c r="A133" t="s">
        <v>808</v>
      </c>
      <c r="B133" t="s">
        <v>809</v>
      </c>
      <c r="C133" t="s">
        <v>810</v>
      </c>
      <c r="D133">
        <v>0</v>
      </c>
      <c r="E133" t="s">
        <v>353</v>
      </c>
      <c r="F133" s="2">
        <v>41926</v>
      </c>
      <c r="G133" t="s">
        <v>811</v>
      </c>
      <c r="H133" t="s">
        <v>782</v>
      </c>
      <c r="J133" t="s">
        <v>138</v>
      </c>
      <c r="L133">
        <v>1013315</v>
      </c>
      <c r="M133" t="s">
        <v>138</v>
      </c>
      <c r="N133">
        <v>0</v>
      </c>
      <c r="P133" t="s">
        <v>812</v>
      </c>
      <c r="R133" t="s">
        <v>813</v>
      </c>
      <c r="S133" t="s">
        <v>140</v>
      </c>
      <c r="T133" s="2">
        <v>42019</v>
      </c>
      <c r="W133" t="s">
        <v>141</v>
      </c>
    </row>
    <row r="134" spans="1:23" x14ac:dyDescent="0.35">
      <c r="A134" t="s">
        <v>814</v>
      </c>
      <c r="B134" t="s">
        <v>815</v>
      </c>
      <c r="C134" t="s">
        <v>816</v>
      </c>
      <c r="D134">
        <v>0</v>
      </c>
      <c r="E134" t="s">
        <v>696</v>
      </c>
      <c r="F134" s="2">
        <v>41926</v>
      </c>
      <c r="G134" t="s">
        <v>781</v>
      </c>
      <c r="H134" t="s">
        <v>782</v>
      </c>
      <c r="J134" t="s">
        <v>138</v>
      </c>
      <c r="L134">
        <v>2790266</v>
      </c>
      <c r="M134" t="s">
        <v>138</v>
      </c>
      <c r="N134">
        <v>0</v>
      </c>
      <c r="P134" t="s">
        <v>817</v>
      </c>
      <c r="R134" t="s">
        <v>818</v>
      </c>
      <c r="S134" t="s">
        <v>140</v>
      </c>
      <c r="T134" s="2">
        <v>42403</v>
      </c>
      <c r="W134" t="s">
        <v>141</v>
      </c>
    </row>
    <row r="135" spans="1:23" x14ac:dyDescent="0.35">
      <c r="A135" t="s">
        <v>819</v>
      </c>
      <c r="B135" t="s">
        <v>820</v>
      </c>
      <c r="C135" t="s">
        <v>821</v>
      </c>
      <c r="D135">
        <v>0</v>
      </c>
      <c r="E135" t="s">
        <v>822</v>
      </c>
      <c r="F135" s="2">
        <v>41926</v>
      </c>
      <c r="G135" t="s">
        <v>781</v>
      </c>
      <c r="H135" t="s">
        <v>782</v>
      </c>
      <c r="J135" t="s">
        <v>138</v>
      </c>
      <c r="L135">
        <v>18340132</v>
      </c>
      <c r="M135" t="s">
        <v>138</v>
      </c>
      <c r="N135">
        <v>0</v>
      </c>
      <c r="P135" t="s">
        <v>823</v>
      </c>
      <c r="R135" t="s">
        <v>824</v>
      </c>
      <c r="S135" t="s">
        <v>140</v>
      </c>
      <c r="T135" s="2">
        <v>42487</v>
      </c>
      <c r="W135" t="s">
        <v>141</v>
      </c>
    </row>
    <row r="136" spans="1:23" x14ac:dyDescent="0.35">
      <c r="A136" t="s">
        <v>825</v>
      </c>
      <c r="B136" t="s">
        <v>826</v>
      </c>
      <c r="C136" t="s">
        <v>827</v>
      </c>
      <c r="D136">
        <v>0</v>
      </c>
      <c r="E136" t="s">
        <v>828</v>
      </c>
      <c r="F136" s="2">
        <v>41926</v>
      </c>
      <c r="G136" t="s">
        <v>781</v>
      </c>
      <c r="H136" t="s">
        <v>782</v>
      </c>
      <c r="J136" t="s">
        <v>138</v>
      </c>
      <c r="L136">
        <v>18340194</v>
      </c>
      <c r="M136" t="s">
        <v>138</v>
      </c>
      <c r="N136">
        <v>0</v>
      </c>
      <c r="P136" t="s">
        <v>829</v>
      </c>
      <c r="R136" t="s">
        <v>830</v>
      </c>
      <c r="S136" t="s">
        <v>140</v>
      </c>
      <c r="T136" s="2">
        <v>43558</v>
      </c>
      <c r="W136" t="s">
        <v>141</v>
      </c>
    </row>
    <row r="137" spans="1:23" x14ac:dyDescent="0.35">
      <c r="A137" t="s">
        <v>831</v>
      </c>
      <c r="B137" t="s">
        <v>832</v>
      </c>
      <c r="C137" t="s">
        <v>833</v>
      </c>
      <c r="D137">
        <v>0</v>
      </c>
      <c r="E137" t="s">
        <v>834</v>
      </c>
      <c r="F137" s="2">
        <v>41926</v>
      </c>
      <c r="G137" t="s">
        <v>604</v>
      </c>
      <c r="H137" t="s">
        <v>184</v>
      </c>
      <c r="J137" t="s">
        <v>138</v>
      </c>
      <c r="L137">
        <v>18342557</v>
      </c>
      <c r="M137" t="s">
        <v>138</v>
      </c>
      <c r="N137">
        <v>0</v>
      </c>
      <c r="P137" t="s">
        <v>835</v>
      </c>
      <c r="R137" t="s">
        <v>836</v>
      </c>
      <c r="S137" t="s">
        <v>140</v>
      </c>
      <c r="T137" s="2">
        <v>42387</v>
      </c>
      <c r="W137" t="s">
        <v>141</v>
      </c>
    </row>
    <row r="138" spans="1:23" x14ac:dyDescent="0.35">
      <c r="A138" t="s">
        <v>837</v>
      </c>
      <c r="B138" t="s">
        <v>838</v>
      </c>
      <c r="C138" t="s">
        <v>839</v>
      </c>
      <c r="D138">
        <v>0</v>
      </c>
      <c r="E138" t="s">
        <v>215</v>
      </c>
      <c r="F138" s="2">
        <v>41926</v>
      </c>
      <c r="G138" t="s">
        <v>669</v>
      </c>
      <c r="H138" t="s">
        <v>495</v>
      </c>
      <c r="J138" t="s">
        <v>138</v>
      </c>
      <c r="L138">
        <v>1714099</v>
      </c>
      <c r="M138" t="s">
        <v>138</v>
      </c>
      <c r="N138">
        <v>0</v>
      </c>
      <c r="P138" t="s">
        <v>840</v>
      </c>
      <c r="R138" t="s">
        <v>841</v>
      </c>
      <c r="S138" t="s">
        <v>140</v>
      </c>
      <c r="T138" s="2">
        <v>43185</v>
      </c>
      <c r="W138" t="s">
        <v>141</v>
      </c>
    </row>
    <row r="139" spans="1:23" x14ac:dyDescent="0.35">
      <c r="A139" t="s">
        <v>842</v>
      </c>
      <c r="B139" t="s">
        <v>843</v>
      </c>
      <c r="C139" t="s">
        <v>844</v>
      </c>
      <c r="D139">
        <v>0</v>
      </c>
      <c r="E139" t="s">
        <v>845</v>
      </c>
      <c r="F139" s="2">
        <v>41928</v>
      </c>
      <c r="G139" t="s">
        <v>781</v>
      </c>
      <c r="H139" t="s">
        <v>782</v>
      </c>
      <c r="J139" t="s">
        <v>138</v>
      </c>
      <c r="L139">
        <v>18357516</v>
      </c>
      <c r="M139" t="s">
        <v>138</v>
      </c>
      <c r="N139">
        <v>0</v>
      </c>
      <c r="P139" t="s">
        <v>846</v>
      </c>
      <c r="R139" t="s">
        <v>847</v>
      </c>
      <c r="S139" t="s">
        <v>140</v>
      </c>
      <c r="T139" s="2">
        <v>42473</v>
      </c>
      <c r="W139" t="s">
        <v>141</v>
      </c>
    </row>
    <row r="140" spans="1:23" x14ac:dyDescent="0.35">
      <c r="A140" t="s">
        <v>848</v>
      </c>
      <c r="B140" t="s">
        <v>849</v>
      </c>
      <c r="C140" t="s">
        <v>850</v>
      </c>
      <c r="D140">
        <v>0</v>
      </c>
      <c r="E140" t="s">
        <v>353</v>
      </c>
      <c r="F140" s="2">
        <v>41928</v>
      </c>
      <c r="G140" t="s">
        <v>851</v>
      </c>
      <c r="H140" t="s">
        <v>566</v>
      </c>
      <c r="J140" t="s">
        <v>138</v>
      </c>
      <c r="L140">
        <v>1013315</v>
      </c>
      <c r="M140" t="s">
        <v>138</v>
      </c>
      <c r="N140">
        <v>0</v>
      </c>
      <c r="P140" t="s">
        <v>852</v>
      </c>
      <c r="R140" t="s">
        <v>853</v>
      </c>
      <c r="S140" t="s">
        <v>140</v>
      </c>
      <c r="T140" s="2">
        <v>42681</v>
      </c>
      <c r="W140" t="s">
        <v>141</v>
      </c>
    </row>
    <row r="141" spans="1:23" x14ac:dyDescent="0.35">
      <c r="A141" t="s">
        <v>854</v>
      </c>
      <c r="B141" t="s">
        <v>855</v>
      </c>
      <c r="C141" t="s">
        <v>856</v>
      </c>
      <c r="D141">
        <v>0</v>
      </c>
      <c r="E141" t="s">
        <v>857</v>
      </c>
      <c r="F141" s="2">
        <v>41932</v>
      </c>
      <c r="G141" t="s">
        <v>781</v>
      </c>
      <c r="H141" t="s">
        <v>782</v>
      </c>
      <c r="J141" t="s">
        <v>138</v>
      </c>
      <c r="L141">
        <v>18382110</v>
      </c>
      <c r="M141" t="s">
        <v>138</v>
      </c>
      <c r="N141">
        <v>0</v>
      </c>
      <c r="P141" t="s">
        <v>858</v>
      </c>
      <c r="R141" t="s">
        <v>859</v>
      </c>
      <c r="S141" t="s">
        <v>140</v>
      </c>
      <c r="T141" s="2">
        <v>42681</v>
      </c>
      <c r="W141" t="s">
        <v>141</v>
      </c>
    </row>
    <row r="142" spans="1:23" x14ac:dyDescent="0.35">
      <c r="A142" t="s">
        <v>860</v>
      </c>
      <c r="B142" t="s">
        <v>861</v>
      </c>
      <c r="C142" t="s">
        <v>862</v>
      </c>
      <c r="D142">
        <v>0</v>
      </c>
      <c r="E142" t="s">
        <v>863</v>
      </c>
      <c r="F142" s="2">
        <v>41932</v>
      </c>
      <c r="G142" t="s">
        <v>781</v>
      </c>
      <c r="H142" t="s">
        <v>782</v>
      </c>
      <c r="J142" t="s">
        <v>138</v>
      </c>
      <c r="L142">
        <v>18382121</v>
      </c>
      <c r="M142" t="s">
        <v>138</v>
      </c>
      <c r="N142">
        <v>0</v>
      </c>
      <c r="P142" t="s">
        <v>864</v>
      </c>
      <c r="R142" t="s">
        <v>865</v>
      </c>
      <c r="S142" t="s">
        <v>140</v>
      </c>
      <c r="T142" s="2">
        <v>42709</v>
      </c>
      <c r="W142" t="s">
        <v>141</v>
      </c>
    </row>
    <row r="143" spans="1:23" x14ac:dyDescent="0.35">
      <c r="A143" t="s">
        <v>866</v>
      </c>
      <c r="B143" t="s">
        <v>867</v>
      </c>
      <c r="C143" t="s">
        <v>868</v>
      </c>
      <c r="D143">
        <v>0</v>
      </c>
      <c r="E143" t="s">
        <v>353</v>
      </c>
      <c r="F143" s="2">
        <v>41668</v>
      </c>
      <c r="G143" t="s">
        <v>869</v>
      </c>
      <c r="H143" t="s">
        <v>526</v>
      </c>
      <c r="J143" t="s">
        <v>138</v>
      </c>
      <c r="L143">
        <v>1013315</v>
      </c>
      <c r="M143" t="s">
        <v>138</v>
      </c>
      <c r="N143">
        <v>0</v>
      </c>
      <c r="P143" t="s">
        <v>870</v>
      </c>
      <c r="R143" t="s">
        <v>871</v>
      </c>
      <c r="S143" t="s">
        <v>140</v>
      </c>
      <c r="T143" s="2">
        <v>42222</v>
      </c>
      <c r="W143" t="s">
        <v>141</v>
      </c>
    </row>
    <row r="144" spans="1:23" x14ac:dyDescent="0.35">
      <c r="A144" t="s">
        <v>872</v>
      </c>
      <c r="B144" t="s">
        <v>873</v>
      </c>
      <c r="C144" t="s">
        <v>874</v>
      </c>
      <c r="D144">
        <v>0</v>
      </c>
      <c r="E144" t="s">
        <v>649</v>
      </c>
      <c r="F144" s="2">
        <v>41932</v>
      </c>
      <c r="G144" t="s">
        <v>875</v>
      </c>
      <c r="H144" t="s">
        <v>782</v>
      </c>
      <c r="J144" t="s">
        <v>138</v>
      </c>
      <c r="L144">
        <v>1714099</v>
      </c>
      <c r="M144" t="s">
        <v>138</v>
      </c>
      <c r="N144">
        <v>0</v>
      </c>
      <c r="P144" t="s">
        <v>876</v>
      </c>
      <c r="R144" t="s">
        <v>877</v>
      </c>
      <c r="S144" t="s">
        <v>140</v>
      </c>
      <c r="T144" s="2">
        <v>43146</v>
      </c>
      <c r="W144" t="s">
        <v>141</v>
      </c>
    </row>
    <row r="145" spans="1:23" x14ac:dyDescent="0.35">
      <c r="A145" t="s">
        <v>878</v>
      </c>
      <c r="B145" t="s">
        <v>879</v>
      </c>
      <c r="C145" t="s">
        <v>880</v>
      </c>
      <c r="D145">
        <v>0</v>
      </c>
      <c r="E145" t="s">
        <v>881</v>
      </c>
      <c r="F145" s="2">
        <v>41933</v>
      </c>
      <c r="G145" t="s">
        <v>604</v>
      </c>
      <c r="H145" t="s">
        <v>184</v>
      </c>
      <c r="J145" t="s">
        <v>138</v>
      </c>
      <c r="L145">
        <v>1503784</v>
      </c>
      <c r="M145" t="s">
        <v>138</v>
      </c>
      <c r="N145">
        <v>0</v>
      </c>
      <c r="P145" t="s">
        <v>882</v>
      </c>
      <c r="R145" t="s">
        <v>883</v>
      </c>
      <c r="S145" t="s">
        <v>140</v>
      </c>
      <c r="T145" s="2">
        <v>44557</v>
      </c>
      <c r="W145" t="s">
        <v>141</v>
      </c>
    </row>
    <row r="146" spans="1:23" x14ac:dyDescent="0.35">
      <c r="A146" t="s">
        <v>884</v>
      </c>
      <c r="B146" t="s">
        <v>885</v>
      </c>
      <c r="C146" t="s">
        <v>886</v>
      </c>
      <c r="D146">
        <v>0</v>
      </c>
      <c r="E146" t="s">
        <v>887</v>
      </c>
      <c r="F146" s="2">
        <v>41941</v>
      </c>
      <c r="G146" t="s">
        <v>494</v>
      </c>
      <c r="H146" t="s">
        <v>495</v>
      </c>
      <c r="J146" t="s">
        <v>138</v>
      </c>
      <c r="L146">
        <v>19045763</v>
      </c>
      <c r="M146" t="s">
        <v>138</v>
      </c>
      <c r="N146">
        <v>0</v>
      </c>
      <c r="P146" t="s">
        <v>888</v>
      </c>
      <c r="R146" t="s">
        <v>889</v>
      </c>
      <c r="S146" t="s">
        <v>140</v>
      </c>
      <c r="T146" s="2">
        <v>42949</v>
      </c>
      <c r="W146" t="s">
        <v>141</v>
      </c>
    </row>
    <row r="147" spans="1:23" x14ac:dyDescent="0.35">
      <c r="A147" t="s">
        <v>890</v>
      </c>
      <c r="B147" t="s">
        <v>891</v>
      </c>
      <c r="C147" t="s">
        <v>892</v>
      </c>
      <c r="D147">
        <v>0</v>
      </c>
      <c r="E147" t="s">
        <v>893</v>
      </c>
      <c r="F147" s="2">
        <v>41942</v>
      </c>
      <c r="G147" t="s">
        <v>894</v>
      </c>
      <c r="H147" t="s">
        <v>526</v>
      </c>
      <c r="J147" t="s">
        <v>138</v>
      </c>
      <c r="L147">
        <v>14721555</v>
      </c>
      <c r="M147" t="s">
        <v>138</v>
      </c>
      <c r="N147">
        <v>0</v>
      </c>
      <c r="P147" t="s">
        <v>895</v>
      </c>
      <c r="R147" t="s">
        <v>896</v>
      </c>
      <c r="S147" t="s">
        <v>140</v>
      </c>
      <c r="T147" s="2">
        <v>42138</v>
      </c>
      <c r="W147" t="s">
        <v>141</v>
      </c>
    </row>
    <row r="148" spans="1:23" x14ac:dyDescent="0.35">
      <c r="A148" t="s">
        <v>897</v>
      </c>
      <c r="B148" t="s">
        <v>898</v>
      </c>
      <c r="C148" t="s">
        <v>899</v>
      </c>
      <c r="D148">
        <v>0</v>
      </c>
      <c r="E148" t="s">
        <v>900</v>
      </c>
      <c r="F148" s="2">
        <v>41942</v>
      </c>
      <c r="G148" t="s">
        <v>901</v>
      </c>
      <c r="H148" t="s">
        <v>147</v>
      </c>
      <c r="J148" t="s">
        <v>138</v>
      </c>
      <c r="L148">
        <v>18456361</v>
      </c>
      <c r="M148" t="s">
        <v>138</v>
      </c>
      <c r="N148">
        <v>0</v>
      </c>
      <c r="P148" t="s">
        <v>902</v>
      </c>
      <c r="R148" t="s">
        <v>903</v>
      </c>
      <c r="S148" t="s">
        <v>140</v>
      </c>
      <c r="T148" s="2">
        <v>42963</v>
      </c>
      <c r="W148" t="s">
        <v>141</v>
      </c>
    </row>
    <row r="149" spans="1:23" x14ac:dyDescent="0.35">
      <c r="A149" t="s">
        <v>904</v>
      </c>
      <c r="B149" t="s">
        <v>905</v>
      </c>
      <c r="C149" t="s">
        <v>906</v>
      </c>
      <c r="D149">
        <v>0</v>
      </c>
      <c r="E149" t="s">
        <v>907</v>
      </c>
      <c r="F149" s="2">
        <v>41947</v>
      </c>
      <c r="G149" t="s">
        <v>707</v>
      </c>
      <c r="H149" t="s">
        <v>656</v>
      </c>
      <c r="J149" t="s">
        <v>138</v>
      </c>
      <c r="L149" t="s">
        <v>908</v>
      </c>
      <c r="M149" t="s">
        <v>138</v>
      </c>
      <c r="N149">
        <v>0</v>
      </c>
      <c r="P149" t="s">
        <v>909</v>
      </c>
      <c r="R149" t="s">
        <v>910</v>
      </c>
      <c r="S149" t="s">
        <v>140</v>
      </c>
      <c r="T149" s="2">
        <v>43311</v>
      </c>
      <c r="W149" t="s">
        <v>141</v>
      </c>
    </row>
    <row r="150" spans="1:23" x14ac:dyDescent="0.35">
      <c r="A150" t="s">
        <v>911</v>
      </c>
      <c r="B150" t="s">
        <v>912</v>
      </c>
      <c r="C150" t="s">
        <v>913</v>
      </c>
      <c r="D150">
        <v>0</v>
      </c>
      <c r="E150" t="s">
        <v>900</v>
      </c>
      <c r="F150" s="2">
        <v>41956</v>
      </c>
      <c r="G150" t="s">
        <v>146</v>
      </c>
      <c r="H150" t="s">
        <v>147</v>
      </c>
      <c r="J150" t="s">
        <v>138</v>
      </c>
      <c r="L150">
        <v>18456361</v>
      </c>
      <c r="M150" t="s">
        <v>138</v>
      </c>
      <c r="N150">
        <v>0</v>
      </c>
      <c r="P150" t="s">
        <v>914</v>
      </c>
      <c r="R150" t="s">
        <v>915</v>
      </c>
      <c r="S150" t="s">
        <v>140</v>
      </c>
      <c r="T150" s="2">
        <v>42187</v>
      </c>
      <c r="W150" t="s">
        <v>141</v>
      </c>
    </row>
    <row r="151" spans="1:23" x14ac:dyDescent="0.35">
      <c r="A151" t="s">
        <v>916</v>
      </c>
      <c r="B151" t="s">
        <v>917</v>
      </c>
      <c r="C151" t="s">
        <v>918</v>
      </c>
      <c r="D151" s="3">
        <v>625896.88</v>
      </c>
      <c r="E151" t="s">
        <v>917</v>
      </c>
      <c r="F151" s="2">
        <v>41956</v>
      </c>
      <c r="G151" t="s">
        <v>604</v>
      </c>
      <c r="H151" t="s">
        <v>184</v>
      </c>
      <c r="J151" t="s">
        <v>138</v>
      </c>
      <c r="L151">
        <v>18518787</v>
      </c>
      <c r="M151" t="s">
        <v>138</v>
      </c>
      <c r="N151">
        <v>0</v>
      </c>
      <c r="P151" t="s">
        <v>919</v>
      </c>
      <c r="R151" t="s">
        <v>920</v>
      </c>
      <c r="S151" t="s">
        <v>140</v>
      </c>
      <c r="T151" s="2">
        <v>45855</v>
      </c>
      <c r="W151" t="s">
        <v>141</v>
      </c>
    </row>
    <row r="152" spans="1:23" x14ac:dyDescent="0.35">
      <c r="A152" t="s">
        <v>921</v>
      </c>
      <c r="B152" t="s">
        <v>922</v>
      </c>
      <c r="C152" t="s">
        <v>923</v>
      </c>
      <c r="D152">
        <v>0</v>
      </c>
      <c r="E152" t="s">
        <v>924</v>
      </c>
      <c r="F152" s="2">
        <v>41956</v>
      </c>
      <c r="G152" t="s">
        <v>739</v>
      </c>
      <c r="H152" t="s">
        <v>184</v>
      </c>
      <c r="J152" t="s">
        <v>138</v>
      </c>
      <c r="L152">
        <v>14172798</v>
      </c>
      <c r="M152" t="s">
        <v>138</v>
      </c>
      <c r="N152">
        <v>0</v>
      </c>
      <c r="P152" t="s">
        <v>925</v>
      </c>
      <c r="R152" t="s">
        <v>926</v>
      </c>
      <c r="S152" t="s">
        <v>140</v>
      </c>
      <c r="T152" s="2">
        <v>42131</v>
      </c>
      <c r="W152" t="s">
        <v>141</v>
      </c>
    </row>
    <row r="153" spans="1:23" x14ac:dyDescent="0.35">
      <c r="A153" t="s">
        <v>927</v>
      </c>
      <c r="B153" t="s">
        <v>928</v>
      </c>
      <c r="C153" t="s">
        <v>929</v>
      </c>
      <c r="D153">
        <v>0</v>
      </c>
      <c r="E153" t="s">
        <v>924</v>
      </c>
      <c r="F153" s="2">
        <v>41956</v>
      </c>
      <c r="G153" t="s">
        <v>739</v>
      </c>
      <c r="H153" t="s">
        <v>184</v>
      </c>
      <c r="J153" t="s">
        <v>138</v>
      </c>
      <c r="L153">
        <v>14172798</v>
      </c>
      <c r="M153" t="s">
        <v>138</v>
      </c>
      <c r="N153">
        <v>0</v>
      </c>
      <c r="P153" t="s">
        <v>930</v>
      </c>
      <c r="R153" t="s">
        <v>931</v>
      </c>
      <c r="S153" t="s">
        <v>140</v>
      </c>
      <c r="T153" s="2">
        <v>41985</v>
      </c>
      <c r="W153" t="s">
        <v>141</v>
      </c>
    </row>
    <row r="154" spans="1:23" x14ac:dyDescent="0.35">
      <c r="A154" t="s">
        <v>932</v>
      </c>
      <c r="B154" t="s">
        <v>933</v>
      </c>
      <c r="C154" t="s">
        <v>934</v>
      </c>
      <c r="D154">
        <v>0</v>
      </c>
      <c r="E154" t="s">
        <v>510</v>
      </c>
      <c r="F154" s="2">
        <v>41668</v>
      </c>
      <c r="G154" t="s">
        <v>935</v>
      </c>
      <c r="H154" t="s">
        <v>552</v>
      </c>
      <c r="J154" t="s">
        <v>138</v>
      </c>
      <c r="L154">
        <v>1760189</v>
      </c>
      <c r="M154" t="s">
        <v>138</v>
      </c>
      <c r="N154">
        <v>0</v>
      </c>
      <c r="P154" t="s">
        <v>936</v>
      </c>
      <c r="R154" t="s">
        <v>937</v>
      </c>
      <c r="S154" t="s">
        <v>140</v>
      </c>
      <c r="T154" s="2">
        <v>42318</v>
      </c>
      <c r="W154" t="s">
        <v>141</v>
      </c>
    </row>
    <row r="155" spans="1:23" x14ac:dyDescent="0.35">
      <c r="A155" t="s">
        <v>938</v>
      </c>
      <c r="B155" t="s">
        <v>939</v>
      </c>
      <c r="C155" t="s">
        <v>940</v>
      </c>
      <c r="D155">
        <v>0</v>
      </c>
      <c r="E155" t="s">
        <v>924</v>
      </c>
      <c r="F155" s="2">
        <v>41956</v>
      </c>
      <c r="G155" t="s">
        <v>739</v>
      </c>
      <c r="H155" t="s">
        <v>184</v>
      </c>
      <c r="J155" t="s">
        <v>138</v>
      </c>
      <c r="L155">
        <v>14172798</v>
      </c>
      <c r="M155" t="s">
        <v>138</v>
      </c>
      <c r="N155">
        <v>0</v>
      </c>
      <c r="P155" t="s">
        <v>941</v>
      </c>
      <c r="R155" t="s">
        <v>141</v>
      </c>
      <c r="S155" t="s">
        <v>140</v>
      </c>
      <c r="T155" s="2">
        <v>42949</v>
      </c>
      <c r="W155" t="s">
        <v>141</v>
      </c>
    </row>
    <row r="156" spans="1:23" x14ac:dyDescent="0.35">
      <c r="A156" t="s">
        <v>942</v>
      </c>
      <c r="B156" t="s">
        <v>943</v>
      </c>
      <c r="C156" t="s">
        <v>944</v>
      </c>
      <c r="D156">
        <v>0</v>
      </c>
      <c r="E156" t="s">
        <v>924</v>
      </c>
      <c r="F156" s="2">
        <v>41956</v>
      </c>
      <c r="G156" t="s">
        <v>945</v>
      </c>
      <c r="H156" t="s">
        <v>184</v>
      </c>
      <c r="J156" t="s">
        <v>138</v>
      </c>
      <c r="L156">
        <v>14172798</v>
      </c>
      <c r="M156" t="s">
        <v>138</v>
      </c>
      <c r="N156">
        <v>0</v>
      </c>
      <c r="P156" t="s">
        <v>946</v>
      </c>
      <c r="R156" t="s">
        <v>947</v>
      </c>
      <c r="S156" t="s">
        <v>140</v>
      </c>
      <c r="T156" s="2">
        <v>42949</v>
      </c>
      <c r="W156" t="s">
        <v>141</v>
      </c>
    </row>
    <row r="157" spans="1:23" x14ac:dyDescent="0.35">
      <c r="A157" t="s">
        <v>948</v>
      </c>
      <c r="B157" t="s">
        <v>949</v>
      </c>
      <c r="C157" t="s">
        <v>950</v>
      </c>
      <c r="D157">
        <v>0</v>
      </c>
      <c r="E157" t="s">
        <v>924</v>
      </c>
      <c r="F157" s="2">
        <v>41956</v>
      </c>
      <c r="G157" t="s">
        <v>739</v>
      </c>
      <c r="H157" t="s">
        <v>184</v>
      </c>
      <c r="J157" t="s">
        <v>138</v>
      </c>
      <c r="L157">
        <v>14172798</v>
      </c>
      <c r="M157" t="s">
        <v>138</v>
      </c>
      <c r="N157">
        <v>0</v>
      </c>
      <c r="P157" t="s">
        <v>946</v>
      </c>
      <c r="R157" t="s">
        <v>141</v>
      </c>
      <c r="S157" t="s">
        <v>140</v>
      </c>
      <c r="T157" s="2">
        <v>42411</v>
      </c>
      <c r="W157" t="s">
        <v>141</v>
      </c>
    </row>
    <row r="158" spans="1:23" x14ac:dyDescent="0.35">
      <c r="A158" t="s">
        <v>951</v>
      </c>
      <c r="B158" t="s">
        <v>952</v>
      </c>
      <c r="C158" t="s">
        <v>953</v>
      </c>
      <c r="D158">
        <v>0</v>
      </c>
      <c r="E158" t="s">
        <v>924</v>
      </c>
      <c r="F158" s="2">
        <v>41956</v>
      </c>
      <c r="G158" t="s">
        <v>739</v>
      </c>
      <c r="H158" t="s">
        <v>184</v>
      </c>
      <c r="J158" t="s">
        <v>138</v>
      </c>
      <c r="L158">
        <v>14172798</v>
      </c>
      <c r="M158" t="s">
        <v>138</v>
      </c>
      <c r="N158">
        <v>0</v>
      </c>
      <c r="P158" t="s">
        <v>954</v>
      </c>
      <c r="R158" t="s">
        <v>955</v>
      </c>
      <c r="S158" t="s">
        <v>140</v>
      </c>
      <c r="T158" s="2">
        <v>42284</v>
      </c>
      <c r="W158" t="s">
        <v>141</v>
      </c>
    </row>
    <row r="159" spans="1:23" x14ac:dyDescent="0.35">
      <c r="A159" t="s">
        <v>956</v>
      </c>
      <c r="B159" t="s">
        <v>957</v>
      </c>
      <c r="C159" t="s">
        <v>958</v>
      </c>
      <c r="D159">
        <v>0</v>
      </c>
      <c r="E159" t="s">
        <v>924</v>
      </c>
      <c r="F159" s="2">
        <v>41956</v>
      </c>
      <c r="G159" t="s">
        <v>739</v>
      </c>
      <c r="H159" t="s">
        <v>184</v>
      </c>
      <c r="J159" t="s">
        <v>138</v>
      </c>
      <c r="L159">
        <v>14172798</v>
      </c>
      <c r="M159" t="s">
        <v>138</v>
      </c>
      <c r="N159">
        <v>0</v>
      </c>
      <c r="P159" t="s">
        <v>959</v>
      </c>
      <c r="R159" t="s">
        <v>960</v>
      </c>
      <c r="S159" t="s">
        <v>140</v>
      </c>
      <c r="T159" s="2">
        <v>42185</v>
      </c>
      <c r="W159" t="s">
        <v>141</v>
      </c>
    </row>
    <row r="160" spans="1:23" x14ac:dyDescent="0.35">
      <c r="A160" t="s">
        <v>961</v>
      </c>
      <c r="B160" t="s">
        <v>962</v>
      </c>
      <c r="C160" t="s">
        <v>963</v>
      </c>
      <c r="D160">
        <v>0</v>
      </c>
      <c r="E160" t="s">
        <v>924</v>
      </c>
      <c r="F160" s="2">
        <v>41956</v>
      </c>
      <c r="G160" t="s">
        <v>739</v>
      </c>
      <c r="H160" t="s">
        <v>184</v>
      </c>
      <c r="J160" t="s">
        <v>138</v>
      </c>
      <c r="L160">
        <v>14172798</v>
      </c>
      <c r="M160" t="s">
        <v>138</v>
      </c>
      <c r="N160">
        <v>0</v>
      </c>
      <c r="P160" t="s">
        <v>964</v>
      </c>
      <c r="R160" t="s">
        <v>965</v>
      </c>
      <c r="S160" t="s">
        <v>140</v>
      </c>
      <c r="T160" s="2">
        <v>41985</v>
      </c>
      <c r="W160" t="s">
        <v>141</v>
      </c>
    </row>
    <row r="161" spans="1:23" x14ac:dyDescent="0.35">
      <c r="A161" t="s">
        <v>966</v>
      </c>
      <c r="B161" t="s">
        <v>967</v>
      </c>
      <c r="C161" t="s">
        <v>968</v>
      </c>
      <c r="D161">
        <v>0</v>
      </c>
      <c r="E161" t="s">
        <v>924</v>
      </c>
      <c r="F161" s="2">
        <v>41956</v>
      </c>
      <c r="G161" t="s">
        <v>969</v>
      </c>
      <c r="H161" t="s">
        <v>184</v>
      </c>
      <c r="J161" t="s">
        <v>138</v>
      </c>
      <c r="L161">
        <v>14172798</v>
      </c>
      <c r="M161" t="s">
        <v>138</v>
      </c>
      <c r="N161">
        <v>0</v>
      </c>
      <c r="P161" t="s">
        <v>970</v>
      </c>
      <c r="R161" t="s">
        <v>971</v>
      </c>
      <c r="S161" t="s">
        <v>140</v>
      </c>
      <c r="T161" s="2">
        <v>42145</v>
      </c>
      <c r="W161" t="s">
        <v>141</v>
      </c>
    </row>
    <row r="162" spans="1:23" x14ac:dyDescent="0.35">
      <c r="A162" t="s">
        <v>972</v>
      </c>
      <c r="B162" t="s">
        <v>973</v>
      </c>
      <c r="C162" t="s">
        <v>974</v>
      </c>
      <c r="D162">
        <v>0</v>
      </c>
      <c r="E162" t="s">
        <v>353</v>
      </c>
      <c r="F162" s="2">
        <v>41964</v>
      </c>
      <c r="G162" t="s">
        <v>975</v>
      </c>
      <c r="H162" t="s">
        <v>643</v>
      </c>
      <c r="J162" t="s">
        <v>138</v>
      </c>
      <c r="L162">
        <v>1013315</v>
      </c>
      <c r="M162" t="s">
        <v>138</v>
      </c>
      <c r="N162">
        <v>0</v>
      </c>
      <c r="P162" t="s">
        <v>976</v>
      </c>
      <c r="R162" t="s">
        <v>977</v>
      </c>
      <c r="S162" t="s">
        <v>140</v>
      </c>
      <c r="T162" s="2">
        <v>42681</v>
      </c>
      <c r="W162" t="s">
        <v>141</v>
      </c>
    </row>
    <row r="163" spans="1:23" x14ac:dyDescent="0.35">
      <c r="A163" t="s">
        <v>978</v>
      </c>
      <c r="B163" t="s">
        <v>979</v>
      </c>
      <c r="C163" t="s">
        <v>980</v>
      </c>
      <c r="D163">
        <v>0</v>
      </c>
      <c r="E163" t="s">
        <v>353</v>
      </c>
      <c r="F163" s="2">
        <v>41964</v>
      </c>
      <c r="G163" t="s">
        <v>753</v>
      </c>
      <c r="H163" t="s">
        <v>643</v>
      </c>
      <c r="J163" t="s">
        <v>138</v>
      </c>
      <c r="L163">
        <v>1013315</v>
      </c>
      <c r="M163" t="s">
        <v>138</v>
      </c>
      <c r="N163">
        <v>0</v>
      </c>
      <c r="P163" t="s">
        <v>981</v>
      </c>
      <c r="R163" t="s">
        <v>982</v>
      </c>
      <c r="S163" t="s">
        <v>140</v>
      </c>
      <c r="T163" s="2">
        <v>42681</v>
      </c>
      <c r="W163" t="s">
        <v>141</v>
      </c>
    </row>
    <row r="164" spans="1:23" x14ac:dyDescent="0.35">
      <c r="A164" t="s">
        <v>983</v>
      </c>
      <c r="B164" t="s">
        <v>984</v>
      </c>
      <c r="C164">
        <v>74481201000194</v>
      </c>
      <c r="D164">
        <v>0</v>
      </c>
      <c r="E164" t="s">
        <v>985</v>
      </c>
      <c r="F164" s="2">
        <v>41969</v>
      </c>
      <c r="G164" t="s">
        <v>284</v>
      </c>
      <c r="H164" t="s">
        <v>184</v>
      </c>
      <c r="J164" t="s">
        <v>138</v>
      </c>
      <c r="L164">
        <v>984718</v>
      </c>
      <c r="M164" t="s">
        <v>138</v>
      </c>
      <c r="N164">
        <v>0</v>
      </c>
      <c r="P164" t="s">
        <v>986</v>
      </c>
      <c r="R164" t="s">
        <v>285</v>
      </c>
      <c r="S164" t="s">
        <v>140</v>
      </c>
      <c r="T164" s="2">
        <v>42578</v>
      </c>
      <c r="W164" t="s">
        <v>141</v>
      </c>
    </row>
    <row r="165" spans="1:23" x14ac:dyDescent="0.35">
      <c r="A165" t="s">
        <v>987</v>
      </c>
      <c r="B165" t="s">
        <v>988</v>
      </c>
      <c r="C165" t="s">
        <v>989</v>
      </c>
      <c r="D165">
        <v>0</v>
      </c>
      <c r="E165" t="s">
        <v>990</v>
      </c>
      <c r="F165" s="2">
        <v>40816</v>
      </c>
      <c r="G165" t="s">
        <v>265</v>
      </c>
      <c r="H165" t="s">
        <v>184</v>
      </c>
      <c r="J165" t="s">
        <v>138</v>
      </c>
      <c r="L165">
        <v>1728164</v>
      </c>
      <c r="M165" t="s">
        <v>138</v>
      </c>
      <c r="N165" s="3">
        <v>5451.2</v>
      </c>
      <c r="P165" t="s">
        <v>991</v>
      </c>
      <c r="R165" t="s">
        <v>992</v>
      </c>
      <c r="S165" t="s">
        <v>139</v>
      </c>
      <c r="T165" s="2">
        <v>41857</v>
      </c>
      <c r="V165" t="s">
        <v>140</v>
      </c>
      <c r="W165" t="s">
        <v>141</v>
      </c>
    </row>
    <row r="166" spans="1:23" x14ac:dyDescent="0.35">
      <c r="A166" t="s">
        <v>993</v>
      </c>
      <c r="B166" t="s">
        <v>994</v>
      </c>
      <c r="C166" t="s">
        <v>995</v>
      </c>
      <c r="D166">
        <v>0</v>
      </c>
      <c r="E166" t="s">
        <v>510</v>
      </c>
      <c r="F166" s="2">
        <v>41668</v>
      </c>
      <c r="G166" t="s">
        <v>518</v>
      </c>
      <c r="H166" t="s">
        <v>230</v>
      </c>
      <c r="J166" t="s">
        <v>138</v>
      </c>
      <c r="L166">
        <v>1760189</v>
      </c>
      <c r="M166" t="s">
        <v>138</v>
      </c>
      <c r="N166">
        <v>0</v>
      </c>
      <c r="P166" t="s">
        <v>996</v>
      </c>
      <c r="R166" t="s">
        <v>997</v>
      </c>
      <c r="S166" t="s">
        <v>140</v>
      </c>
      <c r="T166" s="2">
        <v>42229</v>
      </c>
      <c r="W166" t="s">
        <v>141</v>
      </c>
    </row>
    <row r="167" spans="1:23" x14ac:dyDescent="0.35">
      <c r="A167" t="s">
        <v>998</v>
      </c>
      <c r="B167" t="s">
        <v>999</v>
      </c>
      <c r="C167" t="s">
        <v>1000</v>
      </c>
      <c r="D167">
        <v>0</v>
      </c>
      <c r="E167" t="s">
        <v>1001</v>
      </c>
      <c r="F167" s="2">
        <v>41835</v>
      </c>
      <c r="G167" t="s">
        <v>1002</v>
      </c>
      <c r="H167" t="s">
        <v>526</v>
      </c>
      <c r="J167" t="s">
        <v>138</v>
      </c>
      <c r="L167">
        <v>17093733</v>
      </c>
      <c r="M167" t="s">
        <v>138</v>
      </c>
      <c r="N167">
        <v>0</v>
      </c>
      <c r="P167" t="s">
        <v>1003</v>
      </c>
      <c r="R167" t="s">
        <v>1004</v>
      </c>
      <c r="S167" t="s">
        <v>140</v>
      </c>
      <c r="T167" s="2">
        <v>42081</v>
      </c>
      <c r="W167" t="s">
        <v>141</v>
      </c>
    </row>
    <row r="168" spans="1:23" x14ac:dyDescent="0.35">
      <c r="A168" t="s">
        <v>1005</v>
      </c>
      <c r="B168" t="s">
        <v>1006</v>
      </c>
      <c r="C168" t="s">
        <v>1007</v>
      </c>
      <c r="D168">
        <v>0</v>
      </c>
      <c r="E168" t="s">
        <v>1001</v>
      </c>
      <c r="F168" s="2">
        <v>41835</v>
      </c>
      <c r="G168" t="s">
        <v>1008</v>
      </c>
      <c r="H168" t="s">
        <v>1009</v>
      </c>
      <c r="J168" t="s">
        <v>138</v>
      </c>
      <c r="L168">
        <v>17093733</v>
      </c>
      <c r="M168" t="s">
        <v>138</v>
      </c>
      <c r="N168">
        <v>0</v>
      </c>
      <c r="P168" t="s">
        <v>1010</v>
      </c>
      <c r="R168" t="s">
        <v>1011</v>
      </c>
      <c r="S168" t="s">
        <v>140</v>
      </c>
      <c r="T168" s="2">
        <v>42773</v>
      </c>
      <c r="W168" t="s">
        <v>141</v>
      </c>
    </row>
    <row r="169" spans="1:23" x14ac:dyDescent="0.35">
      <c r="A169" t="s">
        <v>1012</v>
      </c>
      <c r="B169" t="s">
        <v>1013</v>
      </c>
      <c r="C169" t="s">
        <v>1014</v>
      </c>
      <c r="D169">
        <v>0</v>
      </c>
      <c r="E169" t="s">
        <v>1015</v>
      </c>
      <c r="F169" s="2">
        <v>41836</v>
      </c>
      <c r="G169" t="s">
        <v>1016</v>
      </c>
      <c r="H169" t="s">
        <v>552</v>
      </c>
      <c r="J169" t="s">
        <v>138</v>
      </c>
      <c r="L169">
        <v>2790266</v>
      </c>
      <c r="M169" t="s">
        <v>138</v>
      </c>
      <c r="N169">
        <v>0</v>
      </c>
      <c r="P169" t="s">
        <v>1017</v>
      </c>
      <c r="R169">
        <v>4</v>
      </c>
      <c r="S169" t="s">
        <v>140</v>
      </c>
      <c r="T169" s="2">
        <v>42837</v>
      </c>
      <c r="W169" t="s">
        <v>141</v>
      </c>
    </row>
    <row r="170" spans="1:23" x14ac:dyDescent="0.35">
      <c r="A170" t="s">
        <v>1018</v>
      </c>
      <c r="B170" t="s">
        <v>1019</v>
      </c>
      <c r="C170" t="s">
        <v>1020</v>
      </c>
      <c r="D170">
        <v>0</v>
      </c>
      <c r="E170" t="s">
        <v>1021</v>
      </c>
      <c r="F170" s="2">
        <v>41838</v>
      </c>
      <c r="G170" t="s">
        <v>146</v>
      </c>
      <c r="H170" t="s">
        <v>147</v>
      </c>
      <c r="J170" t="s">
        <v>138</v>
      </c>
      <c r="L170">
        <v>1328801</v>
      </c>
      <c r="M170" t="s">
        <v>138</v>
      </c>
      <c r="N170">
        <v>0</v>
      </c>
      <c r="P170" t="s">
        <v>1022</v>
      </c>
      <c r="R170" t="s">
        <v>1023</v>
      </c>
      <c r="S170" t="s">
        <v>140</v>
      </c>
      <c r="W170" t="s">
        <v>141</v>
      </c>
    </row>
    <row r="171" spans="1:23" x14ac:dyDescent="0.35">
      <c r="A171" t="s">
        <v>1024</v>
      </c>
      <c r="B171" t="s">
        <v>1025</v>
      </c>
      <c r="C171" t="s">
        <v>1026</v>
      </c>
      <c r="D171">
        <v>0</v>
      </c>
      <c r="E171" t="s">
        <v>1027</v>
      </c>
      <c r="F171" s="2">
        <v>41842</v>
      </c>
      <c r="G171" t="s">
        <v>1028</v>
      </c>
      <c r="H171" t="s">
        <v>643</v>
      </c>
      <c r="J171" t="s">
        <v>138</v>
      </c>
      <c r="L171">
        <v>17161641</v>
      </c>
      <c r="M171" t="s">
        <v>138</v>
      </c>
      <c r="N171">
        <v>0</v>
      </c>
      <c r="P171" t="s">
        <v>1029</v>
      </c>
      <c r="R171" t="s">
        <v>1030</v>
      </c>
      <c r="S171" t="s">
        <v>140</v>
      </c>
      <c r="T171" s="2">
        <v>44091</v>
      </c>
      <c r="W171" t="s">
        <v>141</v>
      </c>
    </row>
    <row r="172" spans="1:23" x14ac:dyDescent="0.35">
      <c r="A172" t="s">
        <v>1031</v>
      </c>
      <c r="B172" t="s">
        <v>1032</v>
      </c>
      <c r="C172" t="s">
        <v>1033</v>
      </c>
      <c r="D172">
        <v>0</v>
      </c>
      <c r="E172" t="s">
        <v>1034</v>
      </c>
      <c r="F172" s="2">
        <v>41842</v>
      </c>
      <c r="G172" t="s">
        <v>1035</v>
      </c>
      <c r="H172" t="s">
        <v>526</v>
      </c>
      <c r="J172" t="s">
        <v>138</v>
      </c>
      <c r="L172">
        <v>17169526</v>
      </c>
      <c r="M172" t="s">
        <v>138</v>
      </c>
      <c r="N172">
        <v>0</v>
      </c>
      <c r="P172" t="s">
        <v>1036</v>
      </c>
      <c r="R172" t="s">
        <v>1037</v>
      </c>
      <c r="S172" t="s">
        <v>140</v>
      </c>
      <c r="T172" s="2">
        <v>42968</v>
      </c>
      <c r="W172" t="s">
        <v>141</v>
      </c>
    </row>
    <row r="173" spans="1:23" x14ac:dyDescent="0.35">
      <c r="A173" t="s">
        <v>1038</v>
      </c>
      <c r="B173" t="s">
        <v>1039</v>
      </c>
      <c r="C173" t="s">
        <v>1040</v>
      </c>
      <c r="D173">
        <v>0</v>
      </c>
      <c r="E173" t="s">
        <v>1041</v>
      </c>
      <c r="F173" s="2">
        <v>41842</v>
      </c>
      <c r="G173" t="s">
        <v>975</v>
      </c>
      <c r="H173" t="s">
        <v>643</v>
      </c>
      <c r="J173" t="s">
        <v>138</v>
      </c>
      <c r="L173">
        <v>17171858</v>
      </c>
      <c r="M173" t="s">
        <v>138</v>
      </c>
      <c r="N173">
        <v>0</v>
      </c>
      <c r="P173" t="s">
        <v>1042</v>
      </c>
      <c r="R173" t="s">
        <v>1043</v>
      </c>
      <c r="S173" t="s">
        <v>140</v>
      </c>
      <c r="T173" s="2">
        <v>42313</v>
      </c>
      <c r="W173" t="s">
        <v>141</v>
      </c>
    </row>
    <row r="174" spans="1:23" x14ac:dyDescent="0.35">
      <c r="A174" t="s">
        <v>1044</v>
      </c>
      <c r="B174" t="s">
        <v>1045</v>
      </c>
      <c r="C174" t="s">
        <v>1046</v>
      </c>
      <c r="D174">
        <v>0</v>
      </c>
      <c r="E174" t="s">
        <v>493</v>
      </c>
      <c r="F174" s="2">
        <v>41668</v>
      </c>
      <c r="G174" t="s">
        <v>1047</v>
      </c>
      <c r="H174" t="s">
        <v>184</v>
      </c>
      <c r="J174" t="s">
        <v>138</v>
      </c>
      <c r="L174">
        <v>858405</v>
      </c>
      <c r="M174" t="s">
        <v>138</v>
      </c>
      <c r="N174">
        <v>0</v>
      </c>
      <c r="P174" t="s">
        <v>1048</v>
      </c>
      <c r="R174" t="s">
        <v>818</v>
      </c>
      <c r="S174" t="s">
        <v>140</v>
      </c>
      <c r="T174" s="2">
        <v>43042</v>
      </c>
      <c r="W174" t="s">
        <v>141</v>
      </c>
    </row>
    <row r="175" spans="1:23" x14ac:dyDescent="0.35">
      <c r="A175" t="s">
        <v>1049</v>
      </c>
      <c r="B175" t="s">
        <v>1050</v>
      </c>
      <c r="C175" t="s">
        <v>1051</v>
      </c>
      <c r="D175">
        <v>0</v>
      </c>
      <c r="E175" t="s">
        <v>1052</v>
      </c>
      <c r="F175" s="2">
        <v>41668</v>
      </c>
      <c r="G175" t="s">
        <v>604</v>
      </c>
      <c r="H175" t="s">
        <v>184</v>
      </c>
      <c r="J175" t="s">
        <v>138</v>
      </c>
      <c r="L175">
        <v>14327579</v>
      </c>
      <c r="M175" t="s">
        <v>138</v>
      </c>
      <c r="N175">
        <v>0</v>
      </c>
      <c r="P175" t="s">
        <v>1053</v>
      </c>
      <c r="R175" t="s">
        <v>1054</v>
      </c>
      <c r="S175" t="s">
        <v>140</v>
      </c>
      <c r="T175" s="2">
        <v>42766</v>
      </c>
      <c r="W175" t="s">
        <v>141</v>
      </c>
    </row>
    <row r="176" spans="1:23" x14ac:dyDescent="0.35">
      <c r="A176" t="s">
        <v>1055</v>
      </c>
      <c r="B176" t="s">
        <v>1056</v>
      </c>
      <c r="C176" t="s">
        <v>1057</v>
      </c>
      <c r="D176">
        <v>0</v>
      </c>
      <c r="E176" t="s">
        <v>353</v>
      </c>
      <c r="F176" s="2">
        <v>41668</v>
      </c>
      <c r="G176" t="s">
        <v>727</v>
      </c>
      <c r="H176" t="s">
        <v>526</v>
      </c>
      <c r="J176" t="s">
        <v>138</v>
      </c>
      <c r="L176">
        <v>1013315</v>
      </c>
      <c r="M176" t="s">
        <v>138</v>
      </c>
      <c r="N176">
        <v>0</v>
      </c>
      <c r="P176" t="s">
        <v>1058</v>
      </c>
      <c r="R176" t="s">
        <v>1059</v>
      </c>
      <c r="S176" t="s">
        <v>140</v>
      </c>
      <c r="T176" s="2">
        <v>42678</v>
      </c>
      <c r="W176" t="s">
        <v>141</v>
      </c>
    </row>
    <row r="177" spans="1:23" x14ac:dyDescent="0.35">
      <c r="A177" t="s">
        <v>1060</v>
      </c>
      <c r="B177" t="s">
        <v>1061</v>
      </c>
      <c r="C177" t="s">
        <v>1062</v>
      </c>
      <c r="D177">
        <v>0</v>
      </c>
      <c r="E177" t="s">
        <v>1063</v>
      </c>
      <c r="F177" s="2">
        <v>41689</v>
      </c>
      <c r="G177" t="s">
        <v>1064</v>
      </c>
      <c r="H177" t="s">
        <v>184</v>
      </c>
      <c r="J177" t="s">
        <v>138</v>
      </c>
      <c r="L177">
        <v>14501996</v>
      </c>
      <c r="M177" t="s">
        <v>138</v>
      </c>
      <c r="N177">
        <v>0</v>
      </c>
      <c r="P177" t="s">
        <v>1065</v>
      </c>
      <c r="R177" t="s">
        <v>1066</v>
      </c>
      <c r="S177" t="s">
        <v>140</v>
      </c>
      <c r="T177" s="2">
        <v>42677</v>
      </c>
      <c r="W177" t="s">
        <v>141</v>
      </c>
    </row>
    <row r="178" spans="1:23" x14ac:dyDescent="0.35">
      <c r="A178" t="s">
        <v>1067</v>
      </c>
      <c r="B178" t="s">
        <v>1068</v>
      </c>
      <c r="C178" t="s">
        <v>1069</v>
      </c>
      <c r="D178">
        <v>0</v>
      </c>
      <c r="E178" t="s">
        <v>1070</v>
      </c>
      <c r="F178" s="2">
        <v>41689</v>
      </c>
      <c r="G178" t="s">
        <v>1071</v>
      </c>
      <c r="H178" t="s">
        <v>1009</v>
      </c>
      <c r="J178" t="s">
        <v>138</v>
      </c>
      <c r="L178">
        <v>14580592</v>
      </c>
      <c r="M178" t="s">
        <v>138</v>
      </c>
      <c r="N178">
        <v>0</v>
      </c>
      <c r="P178" t="s">
        <v>1072</v>
      </c>
      <c r="R178" t="s">
        <v>1073</v>
      </c>
      <c r="S178" t="s">
        <v>140</v>
      </c>
      <c r="T178" s="2">
        <v>41857</v>
      </c>
      <c r="W178" t="s">
        <v>141</v>
      </c>
    </row>
    <row r="179" spans="1:23" x14ac:dyDescent="0.35">
      <c r="A179" t="s">
        <v>1074</v>
      </c>
      <c r="B179" t="s">
        <v>1075</v>
      </c>
      <c r="C179" t="s">
        <v>1076</v>
      </c>
      <c r="D179">
        <v>0</v>
      </c>
      <c r="E179" t="s">
        <v>1077</v>
      </c>
      <c r="F179" s="2">
        <v>41689</v>
      </c>
      <c r="G179" t="s">
        <v>224</v>
      </c>
      <c r="H179" t="s">
        <v>184</v>
      </c>
      <c r="J179" t="s">
        <v>138</v>
      </c>
      <c r="L179">
        <v>79535215</v>
      </c>
      <c r="M179" t="s">
        <v>138</v>
      </c>
      <c r="N179">
        <v>0</v>
      </c>
      <c r="P179" t="s">
        <v>1078</v>
      </c>
      <c r="R179" t="s">
        <v>1079</v>
      </c>
      <c r="S179" t="s">
        <v>140</v>
      </c>
      <c r="T179" s="2">
        <v>45523</v>
      </c>
      <c r="W179" t="s">
        <v>141</v>
      </c>
    </row>
    <row r="180" spans="1:23" x14ac:dyDescent="0.35">
      <c r="A180" t="s">
        <v>1080</v>
      </c>
      <c r="B180" t="s">
        <v>1081</v>
      </c>
      <c r="C180" t="s">
        <v>1082</v>
      </c>
      <c r="D180">
        <v>0</v>
      </c>
      <c r="E180" t="s">
        <v>1083</v>
      </c>
      <c r="F180" s="2">
        <v>41689</v>
      </c>
      <c r="G180" t="s">
        <v>146</v>
      </c>
      <c r="H180" t="s">
        <v>147</v>
      </c>
      <c r="J180" t="s">
        <v>138</v>
      </c>
      <c r="L180" t="s">
        <v>496</v>
      </c>
      <c r="M180" t="s">
        <v>138</v>
      </c>
      <c r="N180">
        <v>0</v>
      </c>
      <c r="P180" t="s">
        <v>1084</v>
      </c>
      <c r="R180" t="s">
        <v>1085</v>
      </c>
      <c r="S180" t="s">
        <v>140</v>
      </c>
      <c r="T180" s="2">
        <v>42578</v>
      </c>
      <c r="W180" t="s">
        <v>141</v>
      </c>
    </row>
    <row r="181" spans="1:23" x14ac:dyDescent="0.35">
      <c r="A181" t="s">
        <v>1086</v>
      </c>
      <c r="B181" t="s">
        <v>1087</v>
      </c>
      <c r="C181" t="s">
        <v>1088</v>
      </c>
      <c r="D181">
        <v>0</v>
      </c>
      <c r="E181" t="s">
        <v>1089</v>
      </c>
      <c r="F181" s="2">
        <v>41696</v>
      </c>
      <c r="G181" t="s">
        <v>284</v>
      </c>
      <c r="H181" t="s">
        <v>184</v>
      </c>
      <c r="J181" t="s">
        <v>138</v>
      </c>
      <c r="L181">
        <v>14637680</v>
      </c>
      <c r="M181" t="s">
        <v>138</v>
      </c>
      <c r="N181">
        <v>0</v>
      </c>
      <c r="P181" t="s">
        <v>1090</v>
      </c>
      <c r="R181" t="s">
        <v>1091</v>
      </c>
      <c r="S181" t="s">
        <v>140</v>
      </c>
      <c r="T181" s="2">
        <v>42156</v>
      </c>
      <c r="W181" t="s">
        <v>141</v>
      </c>
    </row>
    <row r="182" spans="1:23" x14ac:dyDescent="0.35">
      <c r="A182" t="s">
        <v>1092</v>
      </c>
      <c r="B182" t="s">
        <v>1093</v>
      </c>
      <c r="C182" t="s">
        <v>1094</v>
      </c>
      <c r="D182">
        <v>0</v>
      </c>
      <c r="E182" t="s">
        <v>1095</v>
      </c>
      <c r="F182" s="2">
        <v>41696</v>
      </c>
      <c r="G182" t="s">
        <v>604</v>
      </c>
      <c r="H182" t="s">
        <v>184</v>
      </c>
      <c r="J182" t="s">
        <v>138</v>
      </c>
      <c r="L182">
        <v>14637705</v>
      </c>
      <c r="M182" t="s">
        <v>138</v>
      </c>
      <c r="N182">
        <v>0</v>
      </c>
      <c r="P182" t="s">
        <v>1096</v>
      </c>
      <c r="R182" t="s">
        <v>1097</v>
      </c>
      <c r="S182" t="s">
        <v>140</v>
      </c>
      <c r="T182" s="2">
        <v>42920</v>
      </c>
      <c r="W182" t="s">
        <v>141</v>
      </c>
    </row>
    <row r="183" spans="1:23" x14ac:dyDescent="0.35">
      <c r="A183" t="s">
        <v>1098</v>
      </c>
      <c r="B183" t="s">
        <v>1099</v>
      </c>
      <c r="C183" t="s">
        <v>1100</v>
      </c>
      <c r="D183">
        <v>0</v>
      </c>
      <c r="E183" t="s">
        <v>450</v>
      </c>
      <c r="F183" s="2">
        <v>40816</v>
      </c>
      <c r="G183" t="s">
        <v>146</v>
      </c>
      <c r="H183" t="s">
        <v>147</v>
      </c>
      <c r="J183" t="s">
        <v>138</v>
      </c>
      <c r="L183">
        <v>1160372</v>
      </c>
      <c r="M183" t="s">
        <v>138</v>
      </c>
      <c r="N183">
        <v>0</v>
      </c>
      <c r="R183" t="s">
        <v>426</v>
      </c>
      <c r="S183" t="s">
        <v>139</v>
      </c>
      <c r="T183" s="2">
        <v>41376</v>
      </c>
      <c r="V183" t="s">
        <v>140</v>
      </c>
      <c r="W183" t="s">
        <v>141</v>
      </c>
    </row>
    <row r="184" spans="1:23" x14ac:dyDescent="0.35">
      <c r="A184" t="s">
        <v>1101</v>
      </c>
      <c r="B184" t="s">
        <v>1102</v>
      </c>
      <c r="C184" t="s">
        <v>1103</v>
      </c>
      <c r="D184">
        <v>0</v>
      </c>
      <c r="E184" t="s">
        <v>1104</v>
      </c>
      <c r="F184" s="2">
        <v>41696</v>
      </c>
      <c r="G184" t="s">
        <v>234</v>
      </c>
      <c r="H184" t="s">
        <v>192</v>
      </c>
      <c r="J184" t="s">
        <v>138</v>
      </c>
      <c r="L184">
        <v>1160141</v>
      </c>
      <c r="M184" t="s">
        <v>138</v>
      </c>
      <c r="N184">
        <v>0</v>
      </c>
      <c r="P184" t="s">
        <v>1105</v>
      </c>
      <c r="R184" t="s">
        <v>1106</v>
      </c>
      <c r="S184" t="s">
        <v>140</v>
      </c>
      <c r="T184" s="2">
        <v>44575</v>
      </c>
      <c r="W184" t="s">
        <v>141</v>
      </c>
    </row>
    <row r="185" spans="1:23" x14ac:dyDescent="0.35">
      <c r="A185" t="s">
        <v>1107</v>
      </c>
      <c r="B185" t="s">
        <v>1108</v>
      </c>
      <c r="C185" t="s">
        <v>1109</v>
      </c>
      <c r="D185">
        <v>0</v>
      </c>
      <c r="E185" t="s">
        <v>510</v>
      </c>
      <c r="F185" s="2">
        <v>41705</v>
      </c>
      <c r="G185" t="s">
        <v>518</v>
      </c>
      <c r="H185" t="s">
        <v>230</v>
      </c>
      <c r="J185" t="s">
        <v>138</v>
      </c>
      <c r="L185">
        <v>1760189</v>
      </c>
      <c r="M185" t="s">
        <v>138</v>
      </c>
      <c r="N185">
        <v>0</v>
      </c>
      <c r="P185" t="s">
        <v>1110</v>
      </c>
      <c r="R185" t="s">
        <v>1111</v>
      </c>
      <c r="S185" t="s">
        <v>140</v>
      </c>
      <c r="T185" s="2">
        <v>42270</v>
      </c>
      <c r="W185" t="s">
        <v>141</v>
      </c>
    </row>
    <row r="186" spans="1:23" x14ac:dyDescent="0.35">
      <c r="A186" t="s">
        <v>1112</v>
      </c>
      <c r="B186" t="s">
        <v>1113</v>
      </c>
      <c r="C186" t="s">
        <v>1114</v>
      </c>
      <c r="D186">
        <v>0</v>
      </c>
      <c r="E186" t="s">
        <v>1115</v>
      </c>
      <c r="F186" s="2">
        <v>41711</v>
      </c>
      <c r="G186" t="s">
        <v>604</v>
      </c>
      <c r="H186" t="s">
        <v>184</v>
      </c>
      <c r="J186" t="s">
        <v>138</v>
      </c>
      <c r="L186">
        <v>14675543</v>
      </c>
      <c r="M186" t="s">
        <v>138</v>
      </c>
      <c r="N186">
        <v>0</v>
      </c>
      <c r="P186" t="s">
        <v>1116</v>
      </c>
      <c r="R186" t="s">
        <v>1117</v>
      </c>
      <c r="S186" t="s">
        <v>140</v>
      </c>
      <c r="T186" s="2">
        <v>41834</v>
      </c>
      <c r="W186" t="s">
        <v>141</v>
      </c>
    </row>
    <row r="187" spans="1:23" x14ac:dyDescent="0.35">
      <c r="A187" t="s">
        <v>1118</v>
      </c>
      <c r="B187" t="s">
        <v>1119</v>
      </c>
      <c r="C187" t="s">
        <v>1120</v>
      </c>
      <c r="D187">
        <v>0</v>
      </c>
      <c r="E187" t="s">
        <v>1121</v>
      </c>
      <c r="F187" s="2">
        <v>41711</v>
      </c>
      <c r="G187" t="s">
        <v>146</v>
      </c>
      <c r="H187" t="s">
        <v>147</v>
      </c>
      <c r="J187" t="s">
        <v>138</v>
      </c>
      <c r="L187">
        <v>14707817</v>
      </c>
      <c r="M187" t="s">
        <v>138</v>
      </c>
      <c r="N187">
        <v>0</v>
      </c>
      <c r="P187" t="s">
        <v>1122</v>
      </c>
      <c r="R187" t="s">
        <v>1123</v>
      </c>
      <c r="S187" t="s">
        <v>140</v>
      </c>
      <c r="T187" s="2">
        <v>43874</v>
      </c>
      <c r="W187" t="s">
        <v>141</v>
      </c>
    </row>
    <row r="188" spans="1:23" x14ac:dyDescent="0.35">
      <c r="A188" t="s">
        <v>1124</v>
      </c>
      <c r="B188" t="s">
        <v>1125</v>
      </c>
      <c r="C188" t="s">
        <v>1126</v>
      </c>
      <c r="D188">
        <v>0</v>
      </c>
      <c r="E188" t="s">
        <v>1127</v>
      </c>
      <c r="F188" s="2">
        <v>41711</v>
      </c>
      <c r="G188" t="s">
        <v>1128</v>
      </c>
      <c r="H188" t="s">
        <v>184</v>
      </c>
      <c r="J188" t="s">
        <v>138</v>
      </c>
      <c r="L188">
        <v>14723408</v>
      </c>
      <c r="M188" t="s">
        <v>138</v>
      </c>
      <c r="N188">
        <v>0</v>
      </c>
      <c r="P188" t="s">
        <v>1129</v>
      </c>
      <c r="R188" t="s">
        <v>1130</v>
      </c>
      <c r="S188" t="s">
        <v>140</v>
      </c>
      <c r="T188" s="2">
        <v>42677</v>
      </c>
      <c r="W188" t="s">
        <v>141</v>
      </c>
    </row>
    <row r="189" spans="1:23" x14ac:dyDescent="0.35">
      <c r="A189" t="s">
        <v>1131</v>
      </c>
      <c r="B189" t="s">
        <v>1132</v>
      </c>
      <c r="C189" t="s">
        <v>1133</v>
      </c>
      <c r="D189">
        <v>0</v>
      </c>
      <c r="E189" t="s">
        <v>893</v>
      </c>
      <c r="F189" s="2">
        <v>41717</v>
      </c>
      <c r="G189" t="s">
        <v>1134</v>
      </c>
      <c r="H189" t="s">
        <v>526</v>
      </c>
      <c r="J189" t="s">
        <v>138</v>
      </c>
      <c r="L189">
        <v>0</v>
      </c>
      <c r="M189" t="s">
        <v>138</v>
      </c>
      <c r="N189">
        <v>0</v>
      </c>
      <c r="P189" t="s">
        <v>1135</v>
      </c>
      <c r="R189" t="s">
        <v>1136</v>
      </c>
      <c r="S189" t="s">
        <v>140</v>
      </c>
      <c r="T189" s="2">
        <v>42320</v>
      </c>
      <c r="W189" t="s">
        <v>141</v>
      </c>
    </row>
    <row r="190" spans="1:23" x14ac:dyDescent="0.35">
      <c r="A190" t="s">
        <v>1137</v>
      </c>
      <c r="B190" t="s">
        <v>1138</v>
      </c>
      <c r="C190" t="s">
        <v>1139</v>
      </c>
      <c r="D190">
        <v>0</v>
      </c>
      <c r="E190" t="s">
        <v>1140</v>
      </c>
      <c r="F190" s="2">
        <v>41717</v>
      </c>
      <c r="G190" t="s">
        <v>146</v>
      </c>
      <c r="H190" t="s">
        <v>147</v>
      </c>
      <c r="J190" t="s">
        <v>138</v>
      </c>
      <c r="L190">
        <v>1013296</v>
      </c>
      <c r="M190" t="s">
        <v>138</v>
      </c>
      <c r="N190">
        <v>0</v>
      </c>
      <c r="P190" t="s">
        <v>1141</v>
      </c>
      <c r="R190" t="s">
        <v>1142</v>
      </c>
      <c r="S190" t="s">
        <v>140</v>
      </c>
      <c r="W190" t="s">
        <v>141</v>
      </c>
    </row>
    <row r="191" spans="1:23" x14ac:dyDescent="0.35">
      <c r="A191" t="s">
        <v>1143</v>
      </c>
      <c r="B191" t="s">
        <v>1144</v>
      </c>
      <c r="C191" t="s">
        <v>1145</v>
      </c>
      <c r="D191">
        <v>0</v>
      </c>
      <c r="E191" t="s">
        <v>353</v>
      </c>
      <c r="F191" s="2">
        <v>41717</v>
      </c>
      <c r="G191" t="s">
        <v>788</v>
      </c>
      <c r="H191" t="s">
        <v>495</v>
      </c>
      <c r="J191" t="s">
        <v>138</v>
      </c>
      <c r="L191">
        <v>1013315</v>
      </c>
      <c r="M191" t="s">
        <v>138</v>
      </c>
      <c r="N191">
        <v>0</v>
      </c>
      <c r="P191" t="s">
        <v>789</v>
      </c>
      <c r="R191" t="s">
        <v>1146</v>
      </c>
      <c r="S191" t="s">
        <v>140</v>
      </c>
      <c r="T191" s="2">
        <v>41857</v>
      </c>
      <c r="W191" t="s">
        <v>141</v>
      </c>
    </row>
    <row r="192" spans="1:23" x14ac:dyDescent="0.35">
      <c r="A192" t="s">
        <v>1147</v>
      </c>
      <c r="B192" t="s">
        <v>1148</v>
      </c>
      <c r="C192" t="s">
        <v>1149</v>
      </c>
      <c r="D192">
        <v>0</v>
      </c>
      <c r="E192" t="s">
        <v>1150</v>
      </c>
      <c r="F192" s="2">
        <v>41717</v>
      </c>
      <c r="G192" t="s">
        <v>739</v>
      </c>
      <c r="H192" t="s">
        <v>184</v>
      </c>
      <c r="J192" t="s">
        <v>138</v>
      </c>
      <c r="L192">
        <v>14666720</v>
      </c>
      <c r="M192" t="s">
        <v>138</v>
      </c>
      <c r="N192">
        <v>0</v>
      </c>
      <c r="P192" t="s">
        <v>1151</v>
      </c>
      <c r="R192" t="s">
        <v>1152</v>
      </c>
      <c r="S192" t="s">
        <v>140</v>
      </c>
      <c r="T192" s="2">
        <v>42313</v>
      </c>
      <c r="W192" t="s">
        <v>141</v>
      </c>
    </row>
    <row r="193" spans="1:23" x14ac:dyDescent="0.35">
      <c r="A193" t="s">
        <v>1153</v>
      </c>
      <c r="B193" t="s">
        <v>1154</v>
      </c>
      <c r="C193" t="s">
        <v>1155</v>
      </c>
      <c r="D193">
        <v>0</v>
      </c>
      <c r="E193" t="s">
        <v>1156</v>
      </c>
      <c r="F193" s="2">
        <v>41717</v>
      </c>
      <c r="G193" t="s">
        <v>175</v>
      </c>
      <c r="H193" t="s">
        <v>147</v>
      </c>
      <c r="J193" t="s">
        <v>138</v>
      </c>
      <c r="L193">
        <v>14783956</v>
      </c>
      <c r="M193" t="s">
        <v>138</v>
      </c>
      <c r="N193">
        <v>0</v>
      </c>
      <c r="P193" t="s">
        <v>1157</v>
      </c>
      <c r="R193" t="s">
        <v>1158</v>
      </c>
      <c r="S193" t="s">
        <v>140</v>
      </c>
      <c r="T193" s="2">
        <v>43166</v>
      </c>
      <c r="W193" t="s">
        <v>141</v>
      </c>
    </row>
    <row r="194" spans="1:23" x14ac:dyDescent="0.35">
      <c r="A194" t="s">
        <v>1159</v>
      </c>
      <c r="B194" t="s">
        <v>1160</v>
      </c>
      <c r="C194" t="s">
        <v>1161</v>
      </c>
      <c r="D194">
        <v>0</v>
      </c>
      <c r="E194" t="s">
        <v>1162</v>
      </c>
      <c r="F194" s="2">
        <v>40816</v>
      </c>
      <c r="G194" t="s">
        <v>234</v>
      </c>
      <c r="H194" t="s">
        <v>192</v>
      </c>
      <c r="J194" t="s">
        <v>138</v>
      </c>
      <c r="L194">
        <v>1144842</v>
      </c>
      <c r="M194" t="s">
        <v>138</v>
      </c>
      <c r="N194">
        <v>0</v>
      </c>
      <c r="P194" t="s">
        <v>1163</v>
      </c>
      <c r="R194" t="s">
        <v>1164</v>
      </c>
      <c r="S194" t="s">
        <v>139</v>
      </c>
      <c r="T194" s="2">
        <v>43262</v>
      </c>
      <c r="V194" t="s">
        <v>140</v>
      </c>
      <c r="W194" t="s">
        <v>141</v>
      </c>
    </row>
    <row r="195" spans="1:23" x14ac:dyDescent="0.35">
      <c r="A195" t="s">
        <v>1165</v>
      </c>
      <c r="B195" t="s">
        <v>1166</v>
      </c>
      <c r="C195" t="s">
        <v>1167</v>
      </c>
      <c r="D195">
        <v>0</v>
      </c>
      <c r="E195" t="s">
        <v>517</v>
      </c>
      <c r="F195" s="2">
        <v>41718</v>
      </c>
      <c r="G195" t="s">
        <v>518</v>
      </c>
      <c r="H195" t="s">
        <v>230</v>
      </c>
      <c r="J195" t="s">
        <v>138</v>
      </c>
      <c r="L195">
        <v>14791297</v>
      </c>
      <c r="M195" t="s">
        <v>138</v>
      </c>
      <c r="N195">
        <v>0</v>
      </c>
      <c r="P195" t="s">
        <v>519</v>
      </c>
      <c r="R195" t="s">
        <v>1168</v>
      </c>
      <c r="S195" t="s">
        <v>140</v>
      </c>
      <c r="T195" s="2">
        <v>43670</v>
      </c>
      <c r="W195" t="s">
        <v>141</v>
      </c>
    </row>
    <row r="196" spans="1:23" x14ac:dyDescent="0.35">
      <c r="A196" t="s">
        <v>1169</v>
      </c>
      <c r="B196" t="s">
        <v>1170</v>
      </c>
      <c r="C196" t="s">
        <v>1171</v>
      </c>
      <c r="D196">
        <v>0</v>
      </c>
      <c r="E196" t="s">
        <v>517</v>
      </c>
      <c r="F196" s="2">
        <v>41718</v>
      </c>
      <c r="G196" t="s">
        <v>518</v>
      </c>
      <c r="H196" t="s">
        <v>230</v>
      </c>
      <c r="J196" t="s">
        <v>138</v>
      </c>
      <c r="L196">
        <v>14791297</v>
      </c>
      <c r="M196" t="s">
        <v>138</v>
      </c>
      <c r="N196">
        <v>0</v>
      </c>
      <c r="P196" t="s">
        <v>519</v>
      </c>
      <c r="R196" t="s">
        <v>1172</v>
      </c>
      <c r="S196" t="s">
        <v>140</v>
      </c>
      <c r="T196" s="2">
        <v>43802</v>
      </c>
      <c r="W196" t="s">
        <v>141</v>
      </c>
    </row>
    <row r="197" spans="1:23" x14ac:dyDescent="0.35">
      <c r="A197" t="s">
        <v>1173</v>
      </c>
      <c r="B197" t="s">
        <v>1174</v>
      </c>
      <c r="C197" t="s">
        <v>1175</v>
      </c>
      <c r="D197">
        <v>0</v>
      </c>
      <c r="E197" t="s">
        <v>1176</v>
      </c>
      <c r="F197" s="2">
        <v>41724</v>
      </c>
      <c r="G197" t="s">
        <v>1177</v>
      </c>
      <c r="H197" t="s">
        <v>552</v>
      </c>
      <c r="J197" t="s">
        <v>138</v>
      </c>
      <c r="L197">
        <v>14823126</v>
      </c>
      <c r="M197" t="s">
        <v>138</v>
      </c>
      <c r="N197">
        <v>0</v>
      </c>
      <c r="P197" t="s">
        <v>1178</v>
      </c>
      <c r="R197" t="s">
        <v>1179</v>
      </c>
      <c r="S197" t="s">
        <v>140</v>
      </c>
      <c r="T197" s="2">
        <v>42993</v>
      </c>
      <c r="W197" t="s">
        <v>141</v>
      </c>
    </row>
    <row r="198" spans="1:23" x14ac:dyDescent="0.35">
      <c r="A198" t="s">
        <v>1180</v>
      </c>
      <c r="B198" t="s">
        <v>1181</v>
      </c>
      <c r="C198" t="s">
        <v>1182</v>
      </c>
      <c r="D198">
        <v>0</v>
      </c>
      <c r="E198" t="s">
        <v>1176</v>
      </c>
      <c r="F198" s="2">
        <v>41724</v>
      </c>
      <c r="G198" t="s">
        <v>1177</v>
      </c>
      <c r="H198" t="s">
        <v>552</v>
      </c>
      <c r="J198" t="s">
        <v>138</v>
      </c>
      <c r="L198">
        <v>14823126</v>
      </c>
      <c r="M198" t="s">
        <v>138</v>
      </c>
      <c r="N198">
        <v>0</v>
      </c>
      <c r="P198" t="s">
        <v>1178</v>
      </c>
      <c r="R198" t="s">
        <v>1183</v>
      </c>
      <c r="S198" t="s">
        <v>140</v>
      </c>
      <c r="T198" s="2">
        <v>42993</v>
      </c>
      <c r="W198" t="s">
        <v>141</v>
      </c>
    </row>
    <row r="199" spans="1:23" x14ac:dyDescent="0.35">
      <c r="A199" t="s">
        <v>1184</v>
      </c>
      <c r="B199" t="s">
        <v>1185</v>
      </c>
      <c r="C199" t="s">
        <v>1186</v>
      </c>
      <c r="D199">
        <v>0</v>
      </c>
      <c r="E199" t="s">
        <v>1187</v>
      </c>
      <c r="F199" s="2">
        <v>41724</v>
      </c>
      <c r="G199" t="s">
        <v>1177</v>
      </c>
      <c r="H199" t="s">
        <v>552</v>
      </c>
      <c r="J199" t="s">
        <v>138</v>
      </c>
      <c r="L199">
        <v>15015545</v>
      </c>
      <c r="M199" t="s">
        <v>138</v>
      </c>
      <c r="N199">
        <v>0</v>
      </c>
      <c r="P199" t="s">
        <v>1188</v>
      </c>
      <c r="R199" t="s">
        <v>1189</v>
      </c>
      <c r="S199" t="s">
        <v>140</v>
      </c>
      <c r="T199" s="2">
        <v>42681</v>
      </c>
      <c r="W199" t="s">
        <v>141</v>
      </c>
    </row>
    <row r="200" spans="1:23" x14ac:dyDescent="0.35">
      <c r="A200" t="s">
        <v>1190</v>
      </c>
      <c r="B200" t="s">
        <v>1191</v>
      </c>
      <c r="C200" t="s">
        <v>1192</v>
      </c>
      <c r="D200">
        <v>0</v>
      </c>
      <c r="E200" t="s">
        <v>1176</v>
      </c>
      <c r="F200" s="2">
        <v>41724</v>
      </c>
      <c r="G200" t="s">
        <v>1177</v>
      </c>
      <c r="H200" t="s">
        <v>552</v>
      </c>
      <c r="J200" t="s">
        <v>138</v>
      </c>
      <c r="L200">
        <v>14823126</v>
      </c>
      <c r="M200" t="s">
        <v>138</v>
      </c>
      <c r="N200">
        <v>0</v>
      </c>
      <c r="P200" t="s">
        <v>1178</v>
      </c>
      <c r="R200" t="s">
        <v>1193</v>
      </c>
      <c r="S200" t="s">
        <v>140</v>
      </c>
      <c r="T200" s="2">
        <v>42993</v>
      </c>
      <c r="W200" t="s">
        <v>141</v>
      </c>
    </row>
    <row r="201" spans="1:23" x14ac:dyDescent="0.35">
      <c r="A201" t="s">
        <v>1194</v>
      </c>
      <c r="B201" t="s">
        <v>1195</v>
      </c>
      <c r="C201" t="s">
        <v>1196</v>
      </c>
      <c r="D201">
        <v>0</v>
      </c>
      <c r="E201" t="s">
        <v>1176</v>
      </c>
      <c r="F201" s="2">
        <v>41724</v>
      </c>
      <c r="G201" t="s">
        <v>1177</v>
      </c>
      <c r="H201" t="s">
        <v>552</v>
      </c>
      <c r="J201" t="s">
        <v>138</v>
      </c>
      <c r="L201">
        <v>14823126</v>
      </c>
      <c r="M201" t="s">
        <v>138</v>
      </c>
      <c r="N201">
        <v>0</v>
      </c>
      <c r="P201" t="s">
        <v>1178</v>
      </c>
      <c r="R201" t="s">
        <v>1197</v>
      </c>
      <c r="S201" t="s">
        <v>140</v>
      </c>
      <c r="T201" s="2">
        <v>42993</v>
      </c>
      <c r="W201" t="s">
        <v>141</v>
      </c>
    </row>
    <row r="202" spans="1:23" x14ac:dyDescent="0.35">
      <c r="A202" t="s">
        <v>1198</v>
      </c>
      <c r="B202" t="s">
        <v>1199</v>
      </c>
      <c r="C202" t="s">
        <v>1200</v>
      </c>
      <c r="D202">
        <v>0</v>
      </c>
      <c r="E202" t="s">
        <v>1176</v>
      </c>
      <c r="F202" s="2">
        <v>41724</v>
      </c>
      <c r="G202" t="s">
        <v>1177</v>
      </c>
      <c r="H202" t="s">
        <v>552</v>
      </c>
      <c r="J202" t="s">
        <v>138</v>
      </c>
      <c r="L202">
        <v>14823126</v>
      </c>
      <c r="M202" t="s">
        <v>138</v>
      </c>
      <c r="N202">
        <v>0</v>
      </c>
      <c r="P202" t="s">
        <v>1178</v>
      </c>
      <c r="R202" t="s">
        <v>1201</v>
      </c>
      <c r="S202" t="s">
        <v>140</v>
      </c>
      <c r="T202" s="2">
        <v>42993</v>
      </c>
      <c r="W202" t="s">
        <v>141</v>
      </c>
    </row>
    <row r="203" spans="1:23" x14ac:dyDescent="0.35">
      <c r="A203" t="s">
        <v>1202</v>
      </c>
      <c r="B203" t="s">
        <v>1203</v>
      </c>
      <c r="C203" t="s">
        <v>1204</v>
      </c>
      <c r="D203">
        <v>0</v>
      </c>
      <c r="E203" t="s">
        <v>1176</v>
      </c>
      <c r="F203" s="2">
        <v>41724</v>
      </c>
      <c r="G203" t="s">
        <v>1177</v>
      </c>
      <c r="H203" t="s">
        <v>552</v>
      </c>
      <c r="J203" t="s">
        <v>138</v>
      </c>
      <c r="L203">
        <v>14823126</v>
      </c>
      <c r="M203" t="s">
        <v>138</v>
      </c>
      <c r="N203">
        <v>0</v>
      </c>
      <c r="P203" t="s">
        <v>1178</v>
      </c>
      <c r="R203">
        <v>136</v>
      </c>
      <c r="S203" t="s">
        <v>140</v>
      </c>
      <c r="T203" s="2">
        <v>43034</v>
      </c>
      <c r="W203" t="s">
        <v>141</v>
      </c>
    </row>
    <row r="204" spans="1:23" x14ac:dyDescent="0.35">
      <c r="A204" t="s">
        <v>1205</v>
      </c>
      <c r="B204" t="s">
        <v>1206</v>
      </c>
      <c r="C204" t="s">
        <v>1207</v>
      </c>
      <c r="D204">
        <v>0</v>
      </c>
      <c r="E204" t="s">
        <v>1176</v>
      </c>
      <c r="F204" s="2">
        <v>41724</v>
      </c>
      <c r="G204" t="s">
        <v>1177</v>
      </c>
      <c r="H204" t="s">
        <v>552</v>
      </c>
      <c r="J204" t="s">
        <v>138</v>
      </c>
      <c r="L204">
        <v>14823126</v>
      </c>
      <c r="M204" t="s">
        <v>138</v>
      </c>
      <c r="N204">
        <v>0</v>
      </c>
      <c r="P204" t="s">
        <v>1208</v>
      </c>
      <c r="R204" t="s">
        <v>1193</v>
      </c>
      <c r="S204" t="s">
        <v>140</v>
      </c>
      <c r="T204" s="2">
        <v>42993</v>
      </c>
      <c r="W204" t="s">
        <v>141</v>
      </c>
    </row>
    <row r="205" spans="1:23" x14ac:dyDescent="0.35">
      <c r="A205" t="s">
        <v>1209</v>
      </c>
      <c r="B205" t="s">
        <v>1210</v>
      </c>
      <c r="C205" t="s">
        <v>1211</v>
      </c>
      <c r="D205">
        <v>0</v>
      </c>
      <c r="E205" t="s">
        <v>1176</v>
      </c>
      <c r="F205" s="2">
        <v>41724</v>
      </c>
      <c r="G205" t="s">
        <v>1177</v>
      </c>
      <c r="H205" t="s">
        <v>552</v>
      </c>
      <c r="J205" t="s">
        <v>138</v>
      </c>
      <c r="L205">
        <v>14823126</v>
      </c>
      <c r="M205" t="s">
        <v>138</v>
      </c>
      <c r="N205">
        <v>0</v>
      </c>
      <c r="P205" t="s">
        <v>1178</v>
      </c>
      <c r="R205">
        <v>210</v>
      </c>
      <c r="S205" t="s">
        <v>140</v>
      </c>
      <c r="T205" s="2">
        <v>42993</v>
      </c>
      <c r="W205" t="s">
        <v>141</v>
      </c>
    </row>
    <row r="206" spans="1:23" x14ac:dyDescent="0.35">
      <c r="A206" t="s">
        <v>1212</v>
      </c>
      <c r="B206" t="s">
        <v>1213</v>
      </c>
      <c r="C206" t="s">
        <v>1214</v>
      </c>
      <c r="D206">
        <v>0</v>
      </c>
      <c r="E206" t="s">
        <v>1176</v>
      </c>
      <c r="F206" s="2">
        <v>41724</v>
      </c>
      <c r="G206" t="s">
        <v>1177</v>
      </c>
      <c r="H206" t="s">
        <v>552</v>
      </c>
      <c r="J206" t="s">
        <v>138</v>
      </c>
      <c r="L206">
        <v>14823126</v>
      </c>
      <c r="M206" t="s">
        <v>138</v>
      </c>
      <c r="N206">
        <v>0</v>
      </c>
      <c r="P206" t="s">
        <v>1178</v>
      </c>
      <c r="R206" t="s">
        <v>1215</v>
      </c>
      <c r="S206" t="s">
        <v>140</v>
      </c>
      <c r="T206" s="2">
        <v>42681</v>
      </c>
      <c r="W206" t="s">
        <v>141</v>
      </c>
    </row>
    <row r="207" spans="1:23" x14ac:dyDescent="0.35">
      <c r="A207" t="s">
        <v>1216</v>
      </c>
      <c r="B207" t="s">
        <v>1217</v>
      </c>
      <c r="C207" t="s">
        <v>1218</v>
      </c>
      <c r="D207">
        <v>0</v>
      </c>
      <c r="E207" t="s">
        <v>1219</v>
      </c>
      <c r="F207" s="2">
        <v>41725</v>
      </c>
      <c r="G207" t="s">
        <v>604</v>
      </c>
      <c r="H207" t="s">
        <v>184</v>
      </c>
      <c r="J207" t="s">
        <v>138</v>
      </c>
      <c r="L207">
        <v>1015556</v>
      </c>
      <c r="M207" t="s">
        <v>138</v>
      </c>
      <c r="N207">
        <v>0</v>
      </c>
      <c r="P207" t="s">
        <v>1220</v>
      </c>
      <c r="R207" t="s">
        <v>1221</v>
      </c>
      <c r="S207" t="s">
        <v>140</v>
      </c>
      <c r="T207" s="2">
        <v>42185</v>
      </c>
      <c r="W207" t="s">
        <v>141</v>
      </c>
    </row>
    <row r="208" spans="1:23" x14ac:dyDescent="0.35">
      <c r="A208" t="s">
        <v>1222</v>
      </c>
      <c r="B208" t="s">
        <v>1223</v>
      </c>
      <c r="C208" t="s">
        <v>1224</v>
      </c>
      <c r="D208">
        <v>0</v>
      </c>
      <c r="E208" t="s">
        <v>1225</v>
      </c>
      <c r="F208" s="2">
        <v>41730</v>
      </c>
      <c r="G208" t="s">
        <v>739</v>
      </c>
      <c r="H208" t="s">
        <v>184</v>
      </c>
      <c r="J208" t="s">
        <v>138</v>
      </c>
      <c r="L208">
        <v>14878777</v>
      </c>
      <c r="M208" t="s">
        <v>138</v>
      </c>
      <c r="N208">
        <v>0</v>
      </c>
      <c r="P208" t="s">
        <v>1226</v>
      </c>
      <c r="R208" t="s">
        <v>1227</v>
      </c>
      <c r="S208" t="s">
        <v>140</v>
      </c>
      <c r="T208" s="2">
        <v>43004</v>
      </c>
      <c r="W208" t="s">
        <v>141</v>
      </c>
    </row>
    <row r="209" spans="1:23" x14ac:dyDescent="0.35">
      <c r="A209" t="s">
        <v>1228</v>
      </c>
      <c r="B209" t="s">
        <v>1229</v>
      </c>
      <c r="C209" t="s">
        <v>1230</v>
      </c>
      <c r="D209">
        <v>0</v>
      </c>
      <c r="E209" t="s">
        <v>1231</v>
      </c>
      <c r="F209" s="2">
        <v>41730</v>
      </c>
      <c r="G209" t="s">
        <v>739</v>
      </c>
      <c r="H209" t="s">
        <v>184</v>
      </c>
      <c r="J209" t="s">
        <v>138</v>
      </c>
      <c r="L209">
        <v>14878817</v>
      </c>
      <c r="M209" t="s">
        <v>138</v>
      </c>
      <c r="N209">
        <v>0</v>
      </c>
      <c r="P209" t="s">
        <v>1232</v>
      </c>
      <c r="R209" t="s">
        <v>1233</v>
      </c>
      <c r="S209" t="s">
        <v>140</v>
      </c>
      <c r="T209" s="2">
        <v>44771</v>
      </c>
      <c r="W209" t="s">
        <v>141</v>
      </c>
    </row>
    <row r="210" spans="1:23" x14ac:dyDescent="0.35">
      <c r="A210" t="s">
        <v>1234</v>
      </c>
      <c r="B210" t="s">
        <v>1235</v>
      </c>
      <c r="C210" t="s">
        <v>1236</v>
      </c>
      <c r="D210">
        <v>0</v>
      </c>
      <c r="E210" t="s">
        <v>1237</v>
      </c>
      <c r="F210" s="2">
        <v>41730</v>
      </c>
      <c r="G210" t="s">
        <v>739</v>
      </c>
      <c r="H210" t="s">
        <v>184</v>
      </c>
      <c r="J210" t="s">
        <v>138</v>
      </c>
      <c r="L210">
        <v>14878830</v>
      </c>
      <c r="M210" t="s">
        <v>138</v>
      </c>
      <c r="N210">
        <v>0</v>
      </c>
      <c r="P210" t="s">
        <v>1238</v>
      </c>
      <c r="R210" t="s">
        <v>1239</v>
      </c>
      <c r="S210" t="s">
        <v>140</v>
      </c>
      <c r="T210" s="2">
        <v>44771</v>
      </c>
      <c r="W210" t="s">
        <v>141</v>
      </c>
    </row>
    <row r="211" spans="1:23" x14ac:dyDescent="0.35">
      <c r="A211" t="s">
        <v>1240</v>
      </c>
      <c r="B211" t="s">
        <v>1241</v>
      </c>
      <c r="C211" t="s">
        <v>1242</v>
      </c>
      <c r="D211">
        <v>0</v>
      </c>
      <c r="E211" t="s">
        <v>1243</v>
      </c>
      <c r="F211" s="2">
        <v>41730</v>
      </c>
      <c r="G211" t="s">
        <v>739</v>
      </c>
      <c r="H211" t="s">
        <v>184</v>
      </c>
      <c r="J211" t="s">
        <v>138</v>
      </c>
      <c r="L211">
        <v>14878844</v>
      </c>
      <c r="M211" t="s">
        <v>138</v>
      </c>
      <c r="N211">
        <v>0</v>
      </c>
      <c r="P211" t="s">
        <v>1244</v>
      </c>
      <c r="R211" t="s">
        <v>926</v>
      </c>
      <c r="S211" t="s">
        <v>140</v>
      </c>
      <c r="T211" s="2">
        <v>42677</v>
      </c>
      <c r="W211" t="s">
        <v>141</v>
      </c>
    </row>
    <row r="212" spans="1:23" x14ac:dyDescent="0.35">
      <c r="A212" t="s">
        <v>1245</v>
      </c>
      <c r="B212" t="s">
        <v>1246</v>
      </c>
      <c r="C212" t="s">
        <v>1247</v>
      </c>
      <c r="D212">
        <v>0</v>
      </c>
      <c r="E212" t="s">
        <v>1248</v>
      </c>
      <c r="F212" s="2">
        <v>41730</v>
      </c>
      <c r="G212" t="s">
        <v>739</v>
      </c>
      <c r="H212" t="s">
        <v>184</v>
      </c>
      <c r="J212" t="s">
        <v>138</v>
      </c>
      <c r="L212">
        <v>14878802</v>
      </c>
      <c r="M212" t="s">
        <v>138</v>
      </c>
      <c r="N212">
        <v>0</v>
      </c>
      <c r="P212" t="s">
        <v>1249</v>
      </c>
      <c r="R212" t="s">
        <v>1250</v>
      </c>
      <c r="S212" t="s">
        <v>140</v>
      </c>
      <c r="T212" s="2">
        <v>42219</v>
      </c>
      <c r="W212" t="s">
        <v>141</v>
      </c>
    </row>
    <row r="213" spans="1:23" x14ac:dyDescent="0.35">
      <c r="A213" t="s">
        <v>1251</v>
      </c>
      <c r="B213" t="s">
        <v>1252</v>
      </c>
      <c r="C213" t="s">
        <v>1253</v>
      </c>
      <c r="D213">
        <v>0</v>
      </c>
      <c r="E213" t="s">
        <v>1254</v>
      </c>
      <c r="F213" s="2">
        <v>41730</v>
      </c>
      <c r="G213" t="s">
        <v>1177</v>
      </c>
      <c r="H213" t="s">
        <v>552</v>
      </c>
      <c r="J213" t="s">
        <v>138</v>
      </c>
      <c r="L213">
        <v>14876567</v>
      </c>
      <c r="M213" t="s">
        <v>138</v>
      </c>
      <c r="N213">
        <v>0</v>
      </c>
      <c r="P213" t="s">
        <v>1255</v>
      </c>
      <c r="R213">
        <v>3</v>
      </c>
      <c r="S213" t="s">
        <v>140</v>
      </c>
      <c r="T213" s="2">
        <v>45441</v>
      </c>
      <c r="W213" t="s">
        <v>141</v>
      </c>
    </row>
    <row r="214" spans="1:23" x14ac:dyDescent="0.35">
      <c r="A214" t="s">
        <v>1256</v>
      </c>
      <c r="B214" t="s">
        <v>1257</v>
      </c>
      <c r="C214" t="s">
        <v>1258</v>
      </c>
      <c r="D214">
        <v>0</v>
      </c>
      <c r="E214" t="s">
        <v>893</v>
      </c>
      <c r="F214" s="2">
        <v>41730</v>
      </c>
      <c r="G214" t="s">
        <v>1134</v>
      </c>
      <c r="H214" t="s">
        <v>526</v>
      </c>
      <c r="J214" t="s">
        <v>138</v>
      </c>
      <c r="L214">
        <v>14721555</v>
      </c>
      <c r="M214" t="s">
        <v>138</v>
      </c>
      <c r="N214">
        <v>0</v>
      </c>
      <c r="P214" t="s">
        <v>1259</v>
      </c>
      <c r="R214" t="s">
        <v>1260</v>
      </c>
      <c r="S214" t="s">
        <v>140</v>
      </c>
      <c r="T214" s="2">
        <v>42185</v>
      </c>
      <c r="W214" t="s">
        <v>141</v>
      </c>
    </row>
    <row r="215" spans="1:23" x14ac:dyDescent="0.35">
      <c r="A215" t="s">
        <v>1261</v>
      </c>
      <c r="B215" t="s">
        <v>1262</v>
      </c>
      <c r="C215" t="s">
        <v>1263</v>
      </c>
      <c r="D215">
        <v>0</v>
      </c>
      <c r="E215" t="s">
        <v>1015</v>
      </c>
      <c r="F215" s="2">
        <v>41730</v>
      </c>
      <c r="G215" t="s">
        <v>969</v>
      </c>
      <c r="H215" t="s">
        <v>184</v>
      </c>
      <c r="J215" t="s">
        <v>138</v>
      </c>
      <c r="L215">
        <v>2790266</v>
      </c>
      <c r="M215" t="s">
        <v>138</v>
      </c>
      <c r="N215">
        <v>0</v>
      </c>
      <c r="P215" t="s">
        <v>1264</v>
      </c>
      <c r="R215" t="s">
        <v>1265</v>
      </c>
      <c r="S215" t="s">
        <v>140</v>
      </c>
      <c r="T215" s="2">
        <v>42219</v>
      </c>
      <c r="W215" t="s">
        <v>141</v>
      </c>
    </row>
    <row r="216" spans="1:23" x14ac:dyDescent="0.35">
      <c r="A216" t="s">
        <v>1266</v>
      </c>
      <c r="B216" t="s">
        <v>1267</v>
      </c>
      <c r="C216" t="s">
        <v>1268</v>
      </c>
      <c r="D216">
        <v>0</v>
      </c>
      <c r="E216" t="s">
        <v>215</v>
      </c>
      <c r="F216" s="2">
        <v>41730</v>
      </c>
      <c r="G216" t="s">
        <v>1269</v>
      </c>
      <c r="H216" t="s">
        <v>552</v>
      </c>
      <c r="J216" t="s">
        <v>138</v>
      </c>
      <c r="L216">
        <v>1714099</v>
      </c>
      <c r="M216" t="s">
        <v>138</v>
      </c>
      <c r="N216">
        <v>0</v>
      </c>
      <c r="P216" t="s">
        <v>1270</v>
      </c>
      <c r="R216" t="s">
        <v>1271</v>
      </c>
      <c r="S216" t="s">
        <v>140</v>
      </c>
      <c r="T216" s="2">
        <v>43159</v>
      </c>
      <c r="W216" t="s">
        <v>141</v>
      </c>
    </row>
    <row r="217" spans="1:23" x14ac:dyDescent="0.35">
      <c r="A217" t="s">
        <v>1272</v>
      </c>
      <c r="B217" t="s">
        <v>1273</v>
      </c>
      <c r="C217" t="s">
        <v>1274</v>
      </c>
      <c r="D217">
        <v>0</v>
      </c>
      <c r="E217" t="s">
        <v>353</v>
      </c>
      <c r="F217" s="2">
        <v>41730</v>
      </c>
      <c r="G217" t="s">
        <v>1177</v>
      </c>
      <c r="H217" t="s">
        <v>552</v>
      </c>
      <c r="J217" t="s">
        <v>138</v>
      </c>
      <c r="L217">
        <v>1013315</v>
      </c>
      <c r="M217" t="s">
        <v>138</v>
      </c>
      <c r="N217">
        <v>0</v>
      </c>
      <c r="P217" t="s">
        <v>1275</v>
      </c>
      <c r="R217">
        <v>44</v>
      </c>
      <c r="S217" t="s">
        <v>140</v>
      </c>
      <c r="T217" s="2">
        <v>42681</v>
      </c>
      <c r="W217" t="s">
        <v>141</v>
      </c>
    </row>
    <row r="218" spans="1:23" x14ac:dyDescent="0.35">
      <c r="A218" t="s">
        <v>1276</v>
      </c>
      <c r="B218" t="s">
        <v>1277</v>
      </c>
      <c r="C218" t="s">
        <v>1278</v>
      </c>
      <c r="D218">
        <v>0</v>
      </c>
      <c r="E218" t="s">
        <v>353</v>
      </c>
      <c r="F218" s="2">
        <v>41730</v>
      </c>
      <c r="G218" t="s">
        <v>551</v>
      </c>
      <c r="H218" t="s">
        <v>552</v>
      </c>
      <c r="J218" t="s">
        <v>138</v>
      </c>
      <c r="L218">
        <v>1013315</v>
      </c>
      <c r="M218" t="s">
        <v>138</v>
      </c>
      <c r="N218">
        <v>0</v>
      </c>
      <c r="P218" t="s">
        <v>1279</v>
      </c>
      <c r="R218">
        <v>9</v>
      </c>
      <c r="S218" t="s">
        <v>140</v>
      </c>
      <c r="T218" s="2">
        <v>42578</v>
      </c>
      <c r="W218" t="s">
        <v>141</v>
      </c>
    </row>
    <row r="219" spans="1:23" x14ac:dyDescent="0.35">
      <c r="A219" t="s">
        <v>1280</v>
      </c>
      <c r="B219" t="s">
        <v>1281</v>
      </c>
      <c r="C219" t="s">
        <v>1282</v>
      </c>
      <c r="D219">
        <v>0</v>
      </c>
      <c r="E219" t="s">
        <v>353</v>
      </c>
      <c r="F219" s="2">
        <v>41730</v>
      </c>
      <c r="G219" t="s">
        <v>1177</v>
      </c>
      <c r="H219" t="s">
        <v>552</v>
      </c>
      <c r="J219" t="s">
        <v>138</v>
      </c>
      <c r="L219">
        <v>1013315</v>
      </c>
      <c r="M219" t="s">
        <v>138</v>
      </c>
      <c r="N219">
        <v>0</v>
      </c>
      <c r="P219" t="s">
        <v>1283</v>
      </c>
      <c r="R219" t="s">
        <v>1284</v>
      </c>
      <c r="S219" t="s">
        <v>140</v>
      </c>
      <c r="T219" s="2">
        <v>42681</v>
      </c>
      <c r="W219" t="s">
        <v>141</v>
      </c>
    </row>
    <row r="220" spans="1:23" x14ac:dyDescent="0.35">
      <c r="A220" t="s">
        <v>1285</v>
      </c>
      <c r="B220" t="s">
        <v>1286</v>
      </c>
      <c r="C220" t="s">
        <v>1287</v>
      </c>
      <c r="D220">
        <v>0</v>
      </c>
      <c r="E220" t="s">
        <v>353</v>
      </c>
      <c r="F220" s="2">
        <v>41730</v>
      </c>
      <c r="G220" t="s">
        <v>1177</v>
      </c>
      <c r="H220" t="s">
        <v>552</v>
      </c>
      <c r="J220" t="s">
        <v>138</v>
      </c>
      <c r="L220">
        <v>1013315</v>
      </c>
      <c r="M220" t="s">
        <v>138</v>
      </c>
      <c r="N220">
        <v>0</v>
      </c>
      <c r="P220" t="s">
        <v>1288</v>
      </c>
      <c r="R220" t="s">
        <v>1215</v>
      </c>
      <c r="S220" t="s">
        <v>140</v>
      </c>
      <c r="T220" s="2">
        <v>42681</v>
      </c>
      <c r="W220" t="s">
        <v>141</v>
      </c>
    </row>
    <row r="221" spans="1:23" x14ac:dyDescent="0.35">
      <c r="A221" t="s">
        <v>1289</v>
      </c>
      <c r="B221" t="s">
        <v>1290</v>
      </c>
      <c r="C221" t="s">
        <v>1291</v>
      </c>
      <c r="D221">
        <v>0</v>
      </c>
      <c r="E221" t="s">
        <v>353</v>
      </c>
      <c r="F221" s="2">
        <v>41730</v>
      </c>
      <c r="G221" t="s">
        <v>1177</v>
      </c>
      <c r="H221" t="s">
        <v>552</v>
      </c>
      <c r="J221" t="s">
        <v>138</v>
      </c>
      <c r="L221">
        <v>1013315</v>
      </c>
      <c r="M221" t="s">
        <v>138</v>
      </c>
      <c r="N221">
        <v>0</v>
      </c>
      <c r="P221" t="s">
        <v>1292</v>
      </c>
      <c r="R221" t="s">
        <v>1293</v>
      </c>
      <c r="S221" t="s">
        <v>140</v>
      </c>
      <c r="T221" s="2">
        <v>42578</v>
      </c>
      <c r="W221" t="s">
        <v>141</v>
      </c>
    </row>
    <row r="222" spans="1:23" x14ac:dyDescent="0.35">
      <c r="A222" t="s">
        <v>1294</v>
      </c>
      <c r="B222" t="s">
        <v>1295</v>
      </c>
      <c r="C222" t="s">
        <v>1296</v>
      </c>
      <c r="D222">
        <v>0</v>
      </c>
      <c r="E222" t="s">
        <v>353</v>
      </c>
      <c r="F222" s="2">
        <v>41730</v>
      </c>
      <c r="G222" t="s">
        <v>1177</v>
      </c>
      <c r="H222" t="s">
        <v>552</v>
      </c>
      <c r="J222" t="s">
        <v>138</v>
      </c>
      <c r="L222">
        <v>1013315</v>
      </c>
      <c r="M222" t="s">
        <v>138</v>
      </c>
      <c r="N222">
        <v>0</v>
      </c>
      <c r="P222" t="s">
        <v>1275</v>
      </c>
      <c r="R222" t="s">
        <v>1297</v>
      </c>
      <c r="S222" t="s">
        <v>140</v>
      </c>
      <c r="T222" s="2">
        <v>42681</v>
      </c>
      <c r="W222" t="s">
        <v>141</v>
      </c>
    </row>
    <row r="223" spans="1:23" x14ac:dyDescent="0.35">
      <c r="A223" t="s">
        <v>1298</v>
      </c>
      <c r="B223" t="s">
        <v>1290</v>
      </c>
      <c r="C223" t="s">
        <v>1299</v>
      </c>
      <c r="D223">
        <v>0</v>
      </c>
      <c r="E223" t="s">
        <v>353</v>
      </c>
      <c r="F223" s="2">
        <v>41730</v>
      </c>
      <c r="G223" t="s">
        <v>551</v>
      </c>
      <c r="H223" t="s">
        <v>552</v>
      </c>
      <c r="J223" t="s">
        <v>138</v>
      </c>
      <c r="L223">
        <v>1013315</v>
      </c>
      <c r="M223" t="s">
        <v>138</v>
      </c>
      <c r="N223">
        <v>0</v>
      </c>
      <c r="P223" t="s">
        <v>1300</v>
      </c>
      <c r="R223" t="s">
        <v>1301</v>
      </c>
      <c r="S223" t="s">
        <v>140</v>
      </c>
      <c r="T223" s="2">
        <v>42578</v>
      </c>
      <c r="W223" t="s">
        <v>141</v>
      </c>
    </row>
    <row r="224" spans="1:23" x14ac:dyDescent="0.35">
      <c r="A224" t="s">
        <v>1302</v>
      </c>
      <c r="B224" t="s">
        <v>1303</v>
      </c>
      <c r="C224" t="s">
        <v>1304</v>
      </c>
      <c r="D224">
        <v>0</v>
      </c>
      <c r="E224" t="s">
        <v>353</v>
      </c>
      <c r="F224" s="2">
        <v>41730</v>
      </c>
      <c r="G224" t="s">
        <v>551</v>
      </c>
      <c r="H224" t="s">
        <v>552</v>
      </c>
      <c r="J224" t="s">
        <v>138</v>
      </c>
      <c r="L224">
        <v>1013315</v>
      </c>
      <c r="M224" t="s">
        <v>138</v>
      </c>
      <c r="N224">
        <v>0</v>
      </c>
      <c r="P224" t="s">
        <v>1275</v>
      </c>
      <c r="R224" t="s">
        <v>1305</v>
      </c>
      <c r="S224" t="s">
        <v>140</v>
      </c>
      <c r="T224" s="2">
        <v>42681</v>
      </c>
      <c r="W224" t="s">
        <v>141</v>
      </c>
    </row>
    <row r="225" spans="1:23" x14ac:dyDescent="0.35">
      <c r="A225" t="s">
        <v>1306</v>
      </c>
      <c r="B225" t="s">
        <v>1307</v>
      </c>
      <c r="C225" t="s">
        <v>1308</v>
      </c>
      <c r="D225">
        <v>0</v>
      </c>
      <c r="E225" t="s">
        <v>353</v>
      </c>
      <c r="F225" s="2">
        <v>41730</v>
      </c>
      <c r="G225" t="s">
        <v>1177</v>
      </c>
      <c r="H225" t="s">
        <v>552</v>
      </c>
      <c r="J225" t="s">
        <v>138</v>
      </c>
      <c r="L225">
        <v>1013315</v>
      </c>
      <c r="M225" t="s">
        <v>138</v>
      </c>
      <c r="N225">
        <v>0</v>
      </c>
      <c r="P225" t="s">
        <v>1309</v>
      </c>
      <c r="R225" t="s">
        <v>1310</v>
      </c>
      <c r="S225" t="s">
        <v>140</v>
      </c>
      <c r="T225" s="2">
        <v>42748</v>
      </c>
      <c r="W225" t="s">
        <v>141</v>
      </c>
    </row>
    <row r="226" spans="1:23" x14ac:dyDescent="0.35">
      <c r="A226" t="s">
        <v>1311</v>
      </c>
      <c r="B226" t="s">
        <v>1290</v>
      </c>
      <c r="C226" t="s">
        <v>1312</v>
      </c>
      <c r="D226">
        <v>0</v>
      </c>
      <c r="E226" t="s">
        <v>353</v>
      </c>
      <c r="F226" s="2">
        <v>41730</v>
      </c>
      <c r="G226" t="s">
        <v>551</v>
      </c>
      <c r="H226" t="s">
        <v>552</v>
      </c>
      <c r="J226" t="s">
        <v>138</v>
      </c>
      <c r="L226">
        <v>1013315</v>
      </c>
      <c r="M226" t="s">
        <v>138</v>
      </c>
      <c r="N226">
        <v>0</v>
      </c>
      <c r="P226" t="s">
        <v>1313</v>
      </c>
      <c r="R226" t="s">
        <v>1314</v>
      </c>
      <c r="S226" t="s">
        <v>140</v>
      </c>
      <c r="T226" s="2">
        <v>42578</v>
      </c>
      <c r="W226" t="s">
        <v>141</v>
      </c>
    </row>
    <row r="227" spans="1:23" x14ac:dyDescent="0.35">
      <c r="A227" t="s">
        <v>1315</v>
      </c>
      <c r="B227" t="s">
        <v>1316</v>
      </c>
      <c r="C227" t="s">
        <v>1317</v>
      </c>
      <c r="D227">
        <v>0</v>
      </c>
      <c r="E227" t="s">
        <v>1318</v>
      </c>
      <c r="F227" s="2">
        <v>41731</v>
      </c>
      <c r="G227" t="s">
        <v>1177</v>
      </c>
      <c r="H227" t="s">
        <v>552</v>
      </c>
      <c r="J227" t="s">
        <v>138</v>
      </c>
      <c r="L227">
        <v>14880074</v>
      </c>
      <c r="M227" t="s">
        <v>138</v>
      </c>
      <c r="N227">
        <v>0</v>
      </c>
      <c r="P227" t="s">
        <v>1319</v>
      </c>
      <c r="R227" t="s">
        <v>1215</v>
      </c>
      <c r="S227" t="s">
        <v>140</v>
      </c>
      <c r="T227" s="2">
        <v>42585</v>
      </c>
      <c r="W227" t="s">
        <v>141</v>
      </c>
    </row>
    <row r="228" spans="1:23" x14ac:dyDescent="0.35">
      <c r="A228" t="s">
        <v>1320</v>
      </c>
      <c r="B228" t="s">
        <v>1321</v>
      </c>
      <c r="C228" t="s">
        <v>1322</v>
      </c>
      <c r="D228">
        <v>0</v>
      </c>
      <c r="E228" t="s">
        <v>1318</v>
      </c>
      <c r="F228" s="2">
        <v>41731</v>
      </c>
      <c r="G228" t="s">
        <v>1177</v>
      </c>
      <c r="H228" t="s">
        <v>552</v>
      </c>
      <c r="J228" t="s">
        <v>138</v>
      </c>
      <c r="L228">
        <v>14880074</v>
      </c>
      <c r="M228" t="s">
        <v>138</v>
      </c>
      <c r="N228">
        <v>0</v>
      </c>
      <c r="P228" t="s">
        <v>1319</v>
      </c>
      <c r="R228" t="s">
        <v>1323</v>
      </c>
      <c r="S228" t="s">
        <v>140</v>
      </c>
      <c r="T228" s="2">
        <v>42585</v>
      </c>
      <c r="W228" t="s">
        <v>141</v>
      </c>
    </row>
    <row r="229" spans="1:23" x14ac:dyDescent="0.35">
      <c r="A229" t="s">
        <v>1324</v>
      </c>
      <c r="B229" t="s">
        <v>1325</v>
      </c>
      <c r="C229" t="s">
        <v>1326</v>
      </c>
      <c r="D229">
        <v>0</v>
      </c>
      <c r="E229" t="s">
        <v>1318</v>
      </c>
      <c r="F229" s="2">
        <v>41731</v>
      </c>
      <c r="G229" t="s">
        <v>1177</v>
      </c>
      <c r="H229" t="s">
        <v>552</v>
      </c>
      <c r="J229" t="s">
        <v>138</v>
      </c>
      <c r="L229">
        <v>14880074</v>
      </c>
      <c r="M229" t="s">
        <v>138</v>
      </c>
      <c r="N229">
        <v>0</v>
      </c>
      <c r="P229" t="s">
        <v>1319</v>
      </c>
      <c r="R229" t="s">
        <v>1327</v>
      </c>
      <c r="S229" t="s">
        <v>140</v>
      </c>
      <c r="T229" s="2">
        <v>42585</v>
      </c>
      <c r="W229" t="s">
        <v>141</v>
      </c>
    </row>
    <row r="230" spans="1:23" x14ac:dyDescent="0.35">
      <c r="A230" t="s">
        <v>1328</v>
      </c>
      <c r="B230" t="s">
        <v>1329</v>
      </c>
      <c r="C230" t="s">
        <v>1330</v>
      </c>
      <c r="D230">
        <v>0</v>
      </c>
      <c r="E230" t="s">
        <v>1318</v>
      </c>
      <c r="F230" s="2">
        <v>41731</v>
      </c>
      <c r="G230" t="s">
        <v>1177</v>
      </c>
      <c r="H230" t="s">
        <v>552</v>
      </c>
      <c r="J230" t="s">
        <v>138</v>
      </c>
      <c r="L230">
        <v>14880074</v>
      </c>
      <c r="M230" t="s">
        <v>138</v>
      </c>
      <c r="N230">
        <v>0</v>
      </c>
      <c r="P230" t="s">
        <v>1319</v>
      </c>
      <c r="R230" t="s">
        <v>1331</v>
      </c>
      <c r="S230" t="s">
        <v>140</v>
      </c>
      <c r="T230" s="2">
        <v>42585</v>
      </c>
      <c r="W230" t="s">
        <v>141</v>
      </c>
    </row>
    <row r="231" spans="1:23" x14ac:dyDescent="0.35">
      <c r="A231" t="s">
        <v>1332</v>
      </c>
      <c r="B231" t="s">
        <v>1333</v>
      </c>
      <c r="C231" t="s">
        <v>1334</v>
      </c>
      <c r="D231">
        <v>0</v>
      </c>
      <c r="E231" t="s">
        <v>1335</v>
      </c>
      <c r="F231" s="2">
        <v>41731</v>
      </c>
      <c r="G231" t="s">
        <v>739</v>
      </c>
      <c r="H231" t="s">
        <v>184</v>
      </c>
      <c r="J231" t="s">
        <v>138</v>
      </c>
      <c r="L231">
        <v>14885246</v>
      </c>
      <c r="M231" t="s">
        <v>138</v>
      </c>
      <c r="N231">
        <v>0</v>
      </c>
      <c r="P231" t="s">
        <v>1336</v>
      </c>
      <c r="R231" t="s">
        <v>1337</v>
      </c>
      <c r="S231" t="s">
        <v>140</v>
      </c>
      <c r="T231" s="2">
        <v>42677</v>
      </c>
      <c r="W231" t="s">
        <v>141</v>
      </c>
    </row>
    <row r="232" spans="1:23" x14ac:dyDescent="0.35">
      <c r="A232" t="s">
        <v>1338</v>
      </c>
      <c r="B232" t="s">
        <v>1339</v>
      </c>
      <c r="C232" t="s">
        <v>1340</v>
      </c>
      <c r="D232">
        <v>0</v>
      </c>
      <c r="E232" t="s">
        <v>353</v>
      </c>
      <c r="F232" s="2">
        <v>41746</v>
      </c>
      <c r="G232" t="s">
        <v>1341</v>
      </c>
      <c r="H232" t="s">
        <v>526</v>
      </c>
      <c r="J232" t="s">
        <v>138</v>
      </c>
      <c r="L232">
        <v>1013315</v>
      </c>
      <c r="M232" t="s">
        <v>138</v>
      </c>
      <c r="N232">
        <v>0</v>
      </c>
      <c r="P232" t="s">
        <v>1342</v>
      </c>
      <c r="R232" t="s">
        <v>1343</v>
      </c>
      <c r="S232" t="s">
        <v>140</v>
      </c>
      <c r="T232" s="2">
        <v>42681</v>
      </c>
      <c r="W232" t="s">
        <v>141</v>
      </c>
    </row>
    <row r="233" spans="1:23" x14ac:dyDescent="0.35">
      <c r="A233" t="s">
        <v>1344</v>
      </c>
      <c r="B233" t="s">
        <v>1345</v>
      </c>
      <c r="C233" t="s">
        <v>1346</v>
      </c>
      <c r="D233">
        <v>0</v>
      </c>
      <c r="E233" t="s">
        <v>353</v>
      </c>
      <c r="F233" s="2">
        <v>41746</v>
      </c>
      <c r="G233" t="s">
        <v>1341</v>
      </c>
      <c r="H233" t="s">
        <v>526</v>
      </c>
      <c r="J233" t="s">
        <v>138</v>
      </c>
      <c r="L233">
        <v>1013315</v>
      </c>
      <c r="M233" t="s">
        <v>138</v>
      </c>
      <c r="N233">
        <v>0</v>
      </c>
      <c r="P233" t="s">
        <v>1347</v>
      </c>
      <c r="R233" t="s">
        <v>1348</v>
      </c>
      <c r="S233" t="s">
        <v>140</v>
      </c>
      <c r="T233" s="2">
        <v>42807</v>
      </c>
      <c r="W233" t="s">
        <v>141</v>
      </c>
    </row>
    <row r="234" spans="1:23" x14ac:dyDescent="0.35">
      <c r="A234" t="s">
        <v>1349</v>
      </c>
      <c r="B234" t="s">
        <v>1350</v>
      </c>
      <c r="C234" t="s">
        <v>1351</v>
      </c>
      <c r="D234">
        <v>0</v>
      </c>
      <c r="E234" t="s">
        <v>1352</v>
      </c>
      <c r="F234" s="2">
        <v>41746</v>
      </c>
      <c r="G234" t="s">
        <v>494</v>
      </c>
      <c r="H234" t="s">
        <v>495</v>
      </c>
      <c r="J234" t="s">
        <v>138</v>
      </c>
      <c r="L234">
        <v>3030368</v>
      </c>
      <c r="M234" t="s">
        <v>138</v>
      </c>
      <c r="N234">
        <v>0</v>
      </c>
      <c r="P234" t="s">
        <v>1353</v>
      </c>
      <c r="R234" t="s">
        <v>1354</v>
      </c>
      <c r="S234" t="s">
        <v>140</v>
      </c>
      <c r="T234" s="2">
        <v>42677</v>
      </c>
      <c r="W234" t="s">
        <v>141</v>
      </c>
    </row>
    <row r="235" spans="1:23" x14ac:dyDescent="0.35">
      <c r="A235" t="s">
        <v>1355</v>
      </c>
      <c r="B235" t="s">
        <v>1356</v>
      </c>
      <c r="C235" t="s">
        <v>1357</v>
      </c>
      <c r="D235">
        <v>0</v>
      </c>
      <c r="E235" t="s">
        <v>1358</v>
      </c>
      <c r="F235" s="2">
        <v>41746</v>
      </c>
      <c r="G235" t="s">
        <v>175</v>
      </c>
      <c r="H235" t="s">
        <v>147</v>
      </c>
      <c r="J235" t="s">
        <v>138</v>
      </c>
      <c r="L235">
        <v>1469890</v>
      </c>
      <c r="M235" t="s">
        <v>138</v>
      </c>
      <c r="N235">
        <v>0</v>
      </c>
      <c r="P235" t="s">
        <v>1359</v>
      </c>
      <c r="R235" t="s">
        <v>345</v>
      </c>
      <c r="S235" t="s">
        <v>140</v>
      </c>
      <c r="T235" s="2">
        <v>43313</v>
      </c>
      <c r="W235" t="s">
        <v>141</v>
      </c>
    </row>
    <row r="236" spans="1:23" x14ac:dyDescent="0.35">
      <c r="A236" t="s">
        <v>1360</v>
      </c>
      <c r="B236" t="s">
        <v>1361</v>
      </c>
      <c r="C236" t="s">
        <v>1362</v>
      </c>
      <c r="D236">
        <v>0</v>
      </c>
      <c r="E236" t="s">
        <v>353</v>
      </c>
      <c r="F236" s="2">
        <v>41746</v>
      </c>
      <c r="G236" t="s">
        <v>851</v>
      </c>
      <c r="H236" t="s">
        <v>566</v>
      </c>
      <c r="J236" t="s">
        <v>138</v>
      </c>
      <c r="L236">
        <v>1013315</v>
      </c>
      <c r="M236" t="s">
        <v>138</v>
      </c>
      <c r="N236">
        <v>0</v>
      </c>
      <c r="P236" t="s">
        <v>1363</v>
      </c>
      <c r="R236" t="s">
        <v>1364</v>
      </c>
      <c r="S236" t="s">
        <v>140</v>
      </c>
      <c r="T236" s="2">
        <v>42738</v>
      </c>
      <c r="W236" t="s">
        <v>141</v>
      </c>
    </row>
    <row r="237" spans="1:23" x14ac:dyDescent="0.35">
      <c r="A237" t="s">
        <v>1365</v>
      </c>
      <c r="B237" t="s">
        <v>1366</v>
      </c>
      <c r="C237" t="s">
        <v>1367</v>
      </c>
      <c r="D237">
        <v>0</v>
      </c>
      <c r="E237" t="s">
        <v>1368</v>
      </c>
      <c r="F237" s="2">
        <v>41759</v>
      </c>
      <c r="G237" t="s">
        <v>1177</v>
      </c>
      <c r="H237" t="s">
        <v>552</v>
      </c>
      <c r="J237" t="s">
        <v>138</v>
      </c>
      <c r="L237">
        <v>15088623</v>
      </c>
      <c r="M237" t="s">
        <v>138</v>
      </c>
      <c r="N237">
        <v>0</v>
      </c>
      <c r="P237" t="s">
        <v>1369</v>
      </c>
      <c r="R237" t="s">
        <v>1293</v>
      </c>
      <c r="S237" t="s">
        <v>140</v>
      </c>
      <c r="T237" s="2">
        <v>42968</v>
      </c>
      <c r="W237" t="s">
        <v>141</v>
      </c>
    </row>
    <row r="238" spans="1:23" x14ac:dyDescent="0.35">
      <c r="A238" t="s">
        <v>1370</v>
      </c>
      <c r="B238" t="s">
        <v>1371</v>
      </c>
      <c r="C238" t="s">
        <v>1372</v>
      </c>
      <c r="D238">
        <v>0</v>
      </c>
      <c r="E238" t="s">
        <v>510</v>
      </c>
      <c r="F238" s="2">
        <v>41759</v>
      </c>
      <c r="G238" t="s">
        <v>518</v>
      </c>
      <c r="H238" t="s">
        <v>230</v>
      </c>
      <c r="J238" t="s">
        <v>138</v>
      </c>
      <c r="L238">
        <v>1760189</v>
      </c>
      <c r="M238" t="s">
        <v>138</v>
      </c>
      <c r="N238">
        <v>0</v>
      </c>
      <c r="P238" t="s">
        <v>1373</v>
      </c>
      <c r="R238" t="s">
        <v>1374</v>
      </c>
      <c r="S238" t="s">
        <v>140</v>
      </c>
      <c r="T238" s="2">
        <v>42411</v>
      </c>
      <c r="W238" t="s">
        <v>141</v>
      </c>
    </row>
    <row r="239" spans="1:23" x14ac:dyDescent="0.35">
      <c r="A239" t="s">
        <v>1375</v>
      </c>
      <c r="B239" t="s">
        <v>1376</v>
      </c>
      <c r="C239" t="s">
        <v>1377</v>
      </c>
      <c r="D239">
        <v>0</v>
      </c>
      <c r="E239" t="s">
        <v>1378</v>
      </c>
      <c r="F239" s="2">
        <v>41759</v>
      </c>
      <c r="G239" t="s">
        <v>1177</v>
      </c>
      <c r="H239" t="s">
        <v>552</v>
      </c>
      <c r="J239" t="s">
        <v>138</v>
      </c>
      <c r="L239">
        <v>15100812</v>
      </c>
      <c r="M239" t="s">
        <v>138</v>
      </c>
      <c r="N239">
        <v>0</v>
      </c>
      <c r="P239" t="s">
        <v>1379</v>
      </c>
      <c r="R239" t="s">
        <v>712</v>
      </c>
      <c r="S239" t="s">
        <v>140</v>
      </c>
      <c r="T239" s="2">
        <v>42376</v>
      </c>
      <c r="W239" t="s">
        <v>141</v>
      </c>
    </row>
    <row r="240" spans="1:23" x14ac:dyDescent="0.35">
      <c r="A240" t="s">
        <v>1380</v>
      </c>
      <c r="B240" t="s">
        <v>1381</v>
      </c>
      <c r="C240" t="s">
        <v>1382</v>
      </c>
      <c r="D240">
        <v>0</v>
      </c>
      <c r="E240" t="s">
        <v>353</v>
      </c>
      <c r="F240" s="2">
        <v>41774</v>
      </c>
      <c r="G240" t="s">
        <v>1383</v>
      </c>
      <c r="H240" t="s">
        <v>643</v>
      </c>
      <c r="J240" t="s">
        <v>138</v>
      </c>
      <c r="L240">
        <v>1013315</v>
      </c>
      <c r="M240" t="s">
        <v>138</v>
      </c>
      <c r="N240">
        <v>0</v>
      </c>
      <c r="P240" t="s">
        <v>1384</v>
      </c>
      <c r="R240" t="s">
        <v>1385</v>
      </c>
      <c r="S240" t="s">
        <v>140</v>
      </c>
      <c r="T240" s="2">
        <v>42681</v>
      </c>
      <c r="W240" t="s">
        <v>141</v>
      </c>
    </row>
    <row r="241" spans="1:23" x14ac:dyDescent="0.35">
      <c r="A241" t="s">
        <v>1386</v>
      </c>
      <c r="B241" t="s">
        <v>1387</v>
      </c>
      <c r="C241" t="s">
        <v>1388</v>
      </c>
      <c r="D241">
        <v>0</v>
      </c>
      <c r="E241" t="s">
        <v>353</v>
      </c>
      <c r="F241" s="2">
        <v>41774</v>
      </c>
      <c r="G241" t="s">
        <v>1028</v>
      </c>
      <c r="H241" t="s">
        <v>643</v>
      </c>
      <c r="J241" t="s">
        <v>138</v>
      </c>
      <c r="L241">
        <v>1013315</v>
      </c>
      <c r="M241" t="s">
        <v>138</v>
      </c>
      <c r="N241">
        <v>0</v>
      </c>
      <c r="P241" t="s">
        <v>1384</v>
      </c>
      <c r="R241" t="s">
        <v>1389</v>
      </c>
      <c r="S241" t="s">
        <v>140</v>
      </c>
      <c r="T241" s="2">
        <v>42888</v>
      </c>
      <c r="W241" t="s">
        <v>141</v>
      </c>
    </row>
    <row r="242" spans="1:23" x14ac:dyDescent="0.35">
      <c r="A242" t="s">
        <v>1390</v>
      </c>
      <c r="B242" t="s">
        <v>1391</v>
      </c>
      <c r="C242" t="s">
        <v>1392</v>
      </c>
      <c r="D242">
        <v>0</v>
      </c>
      <c r="E242" t="s">
        <v>1393</v>
      </c>
      <c r="F242" s="2">
        <v>41785</v>
      </c>
      <c r="G242" t="s">
        <v>604</v>
      </c>
      <c r="H242" t="s">
        <v>184</v>
      </c>
      <c r="J242" t="s">
        <v>138</v>
      </c>
      <c r="L242">
        <v>20795455</v>
      </c>
      <c r="M242" t="s">
        <v>138</v>
      </c>
      <c r="N242">
        <v>0</v>
      </c>
      <c r="P242" t="s">
        <v>1394</v>
      </c>
      <c r="R242" t="s">
        <v>1395</v>
      </c>
      <c r="S242" t="s">
        <v>140</v>
      </c>
      <c r="T242" s="2">
        <v>43234</v>
      </c>
      <c r="W242" t="s">
        <v>141</v>
      </c>
    </row>
    <row r="243" spans="1:23" x14ac:dyDescent="0.35">
      <c r="A243" t="s">
        <v>1396</v>
      </c>
      <c r="B243" t="s">
        <v>1397</v>
      </c>
      <c r="C243" t="s">
        <v>1398</v>
      </c>
      <c r="D243">
        <v>0</v>
      </c>
      <c r="E243" t="s">
        <v>160</v>
      </c>
      <c r="F243" s="2">
        <v>40816</v>
      </c>
      <c r="G243" t="s">
        <v>146</v>
      </c>
      <c r="H243" t="s">
        <v>147</v>
      </c>
      <c r="J243" t="s">
        <v>138</v>
      </c>
      <c r="L243">
        <v>1077750</v>
      </c>
      <c r="M243" t="s">
        <v>138</v>
      </c>
      <c r="N243">
        <v>0</v>
      </c>
      <c r="P243" t="s">
        <v>163</v>
      </c>
      <c r="R243" t="s">
        <v>247</v>
      </c>
      <c r="S243" t="s">
        <v>139</v>
      </c>
      <c r="T243" s="2">
        <v>44019</v>
      </c>
      <c r="V243" t="s">
        <v>140</v>
      </c>
      <c r="W243" t="s">
        <v>141</v>
      </c>
    </row>
    <row r="244" spans="1:23" x14ac:dyDescent="0.35">
      <c r="A244" t="s">
        <v>1399</v>
      </c>
      <c r="B244" t="s">
        <v>1400</v>
      </c>
      <c r="C244" t="s">
        <v>1401</v>
      </c>
      <c r="D244">
        <v>0</v>
      </c>
      <c r="E244" t="s">
        <v>649</v>
      </c>
      <c r="F244" s="2">
        <v>41785</v>
      </c>
      <c r="G244" t="s">
        <v>146</v>
      </c>
      <c r="H244" t="s">
        <v>147</v>
      </c>
      <c r="J244" t="s">
        <v>138</v>
      </c>
      <c r="L244">
        <v>1714099</v>
      </c>
      <c r="M244" t="s">
        <v>138</v>
      </c>
      <c r="N244">
        <v>0</v>
      </c>
      <c r="P244" t="s">
        <v>1402</v>
      </c>
      <c r="R244" t="s">
        <v>1403</v>
      </c>
      <c r="S244" t="s">
        <v>140</v>
      </c>
      <c r="T244" s="2">
        <v>42677</v>
      </c>
      <c r="W244" t="s">
        <v>141</v>
      </c>
    </row>
    <row r="245" spans="1:23" x14ac:dyDescent="0.35">
      <c r="A245" t="s">
        <v>1404</v>
      </c>
      <c r="B245" t="s">
        <v>1405</v>
      </c>
      <c r="C245" t="s">
        <v>737</v>
      </c>
      <c r="D245">
        <v>0</v>
      </c>
      <c r="E245" t="s">
        <v>738</v>
      </c>
      <c r="F245" s="2">
        <v>41785</v>
      </c>
      <c r="G245" t="s">
        <v>739</v>
      </c>
      <c r="H245" t="s">
        <v>184</v>
      </c>
      <c r="J245" t="s">
        <v>138</v>
      </c>
      <c r="L245">
        <v>14316985</v>
      </c>
      <c r="M245" t="s">
        <v>138</v>
      </c>
      <c r="N245">
        <v>0</v>
      </c>
      <c r="P245" t="s">
        <v>740</v>
      </c>
      <c r="R245" t="s">
        <v>1406</v>
      </c>
      <c r="S245" t="s">
        <v>140</v>
      </c>
      <c r="T245" s="2">
        <v>42185</v>
      </c>
      <c r="W245" t="s">
        <v>141</v>
      </c>
    </row>
    <row r="246" spans="1:23" x14ac:dyDescent="0.35">
      <c r="A246" t="s">
        <v>1407</v>
      </c>
      <c r="B246" t="s">
        <v>1408</v>
      </c>
      <c r="C246" t="s">
        <v>1409</v>
      </c>
      <c r="D246">
        <v>0</v>
      </c>
      <c r="E246" t="s">
        <v>1410</v>
      </c>
      <c r="F246" s="2">
        <v>41806</v>
      </c>
      <c r="G246" t="s">
        <v>146</v>
      </c>
      <c r="H246" t="s">
        <v>147</v>
      </c>
      <c r="J246" t="s">
        <v>138</v>
      </c>
      <c r="L246">
        <v>16681537</v>
      </c>
      <c r="M246" t="s">
        <v>138</v>
      </c>
      <c r="N246">
        <v>0</v>
      </c>
      <c r="P246" t="s">
        <v>1411</v>
      </c>
      <c r="R246" t="s">
        <v>1412</v>
      </c>
      <c r="S246" t="s">
        <v>140</v>
      </c>
      <c r="T246" s="2">
        <v>42019</v>
      </c>
      <c r="W246" t="s">
        <v>141</v>
      </c>
    </row>
    <row r="247" spans="1:23" x14ac:dyDescent="0.35">
      <c r="A247" t="s">
        <v>1413</v>
      </c>
      <c r="B247" t="s">
        <v>1414</v>
      </c>
      <c r="C247" t="s">
        <v>1415</v>
      </c>
      <c r="D247">
        <v>0</v>
      </c>
      <c r="E247" t="s">
        <v>1416</v>
      </c>
      <c r="F247" s="2">
        <v>41806</v>
      </c>
      <c r="G247" t="s">
        <v>975</v>
      </c>
      <c r="H247" t="s">
        <v>643</v>
      </c>
      <c r="J247" t="s">
        <v>138</v>
      </c>
      <c r="L247">
        <v>16729991</v>
      </c>
      <c r="M247" t="s">
        <v>138</v>
      </c>
      <c r="N247">
        <v>0</v>
      </c>
      <c r="P247" t="s">
        <v>1417</v>
      </c>
      <c r="R247" t="s">
        <v>1418</v>
      </c>
      <c r="S247" t="s">
        <v>140</v>
      </c>
      <c r="T247" s="2">
        <v>41857</v>
      </c>
      <c r="W247" t="s">
        <v>141</v>
      </c>
    </row>
    <row r="248" spans="1:23" x14ac:dyDescent="0.35">
      <c r="A248" t="s">
        <v>1419</v>
      </c>
      <c r="B248" t="s">
        <v>1420</v>
      </c>
      <c r="C248" t="s">
        <v>1421</v>
      </c>
      <c r="D248">
        <v>0</v>
      </c>
      <c r="E248" t="s">
        <v>1422</v>
      </c>
      <c r="F248" s="2">
        <v>41820</v>
      </c>
      <c r="G248" t="s">
        <v>901</v>
      </c>
      <c r="H248" t="s">
        <v>147</v>
      </c>
      <c r="J248" t="s">
        <v>138</v>
      </c>
      <c r="L248">
        <v>1328801</v>
      </c>
      <c r="M248" t="s">
        <v>138</v>
      </c>
      <c r="N248">
        <v>0</v>
      </c>
      <c r="P248" t="s">
        <v>1423</v>
      </c>
      <c r="R248" t="s">
        <v>1424</v>
      </c>
      <c r="S248" t="s">
        <v>140</v>
      </c>
      <c r="T248" s="2">
        <v>42185</v>
      </c>
      <c r="W248" t="s">
        <v>141</v>
      </c>
    </row>
    <row r="249" spans="1:23" x14ac:dyDescent="0.35">
      <c r="A249" t="s">
        <v>1425</v>
      </c>
      <c r="B249" t="s">
        <v>1426</v>
      </c>
      <c r="C249" t="s">
        <v>1427</v>
      </c>
      <c r="D249">
        <v>0</v>
      </c>
      <c r="E249" t="s">
        <v>1428</v>
      </c>
      <c r="F249" s="2">
        <v>41820</v>
      </c>
      <c r="G249" t="s">
        <v>146</v>
      </c>
      <c r="H249" t="s">
        <v>147</v>
      </c>
      <c r="J249" t="s">
        <v>138</v>
      </c>
      <c r="L249">
        <v>16930936</v>
      </c>
      <c r="M249" t="s">
        <v>138</v>
      </c>
      <c r="N249">
        <v>0</v>
      </c>
      <c r="P249" t="s">
        <v>1429</v>
      </c>
      <c r="R249" t="s">
        <v>1430</v>
      </c>
      <c r="S249" t="s">
        <v>140</v>
      </c>
      <c r="T249" s="2">
        <v>42185</v>
      </c>
      <c r="W249" t="s">
        <v>141</v>
      </c>
    </row>
    <row r="250" spans="1:23" x14ac:dyDescent="0.35">
      <c r="A250" t="s">
        <v>1431</v>
      </c>
      <c r="B250" t="s">
        <v>1432</v>
      </c>
      <c r="C250" t="s">
        <v>1433</v>
      </c>
      <c r="D250">
        <v>0</v>
      </c>
      <c r="E250" t="s">
        <v>1434</v>
      </c>
      <c r="F250" s="2">
        <v>41820</v>
      </c>
      <c r="G250" t="s">
        <v>1177</v>
      </c>
      <c r="H250" t="s">
        <v>552</v>
      </c>
      <c r="J250" t="s">
        <v>138</v>
      </c>
      <c r="L250">
        <v>16944084</v>
      </c>
      <c r="M250" t="s">
        <v>138</v>
      </c>
      <c r="N250">
        <v>0</v>
      </c>
      <c r="P250" t="s">
        <v>1435</v>
      </c>
      <c r="R250" t="s">
        <v>1215</v>
      </c>
      <c r="S250" t="s">
        <v>140</v>
      </c>
      <c r="T250" s="2">
        <v>42473</v>
      </c>
      <c r="W250" t="s">
        <v>141</v>
      </c>
    </row>
    <row r="251" spans="1:23" x14ac:dyDescent="0.35">
      <c r="A251" t="s">
        <v>1436</v>
      </c>
      <c r="B251" t="s">
        <v>1437</v>
      </c>
      <c r="C251" t="s">
        <v>1438</v>
      </c>
      <c r="D251">
        <v>0</v>
      </c>
      <c r="E251" t="s">
        <v>1434</v>
      </c>
      <c r="F251" s="2">
        <v>41820</v>
      </c>
      <c r="G251" t="s">
        <v>1177</v>
      </c>
      <c r="H251" t="s">
        <v>552</v>
      </c>
      <c r="J251" t="s">
        <v>138</v>
      </c>
      <c r="L251">
        <v>16944084</v>
      </c>
      <c r="M251" t="s">
        <v>138</v>
      </c>
      <c r="N251">
        <v>0</v>
      </c>
      <c r="P251" t="s">
        <v>1435</v>
      </c>
      <c r="R251" t="s">
        <v>1439</v>
      </c>
      <c r="S251" t="s">
        <v>140</v>
      </c>
      <c r="T251" s="2">
        <v>42473</v>
      </c>
      <c r="W251" t="s">
        <v>141</v>
      </c>
    </row>
    <row r="252" spans="1:23" x14ac:dyDescent="0.35">
      <c r="A252" t="s">
        <v>1440</v>
      </c>
      <c r="B252" t="s">
        <v>1441</v>
      </c>
      <c r="C252" t="s">
        <v>1442</v>
      </c>
      <c r="D252">
        <v>0</v>
      </c>
      <c r="E252" t="s">
        <v>1434</v>
      </c>
      <c r="F252" s="2">
        <v>41820</v>
      </c>
      <c r="G252" t="s">
        <v>1269</v>
      </c>
      <c r="H252" t="s">
        <v>552</v>
      </c>
      <c r="J252" t="s">
        <v>138</v>
      </c>
      <c r="L252">
        <v>16944084</v>
      </c>
      <c r="M252" t="s">
        <v>138</v>
      </c>
      <c r="N252">
        <v>0</v>
      </c>
      <c r="P252" t="s">
        <v>1435</v>
      </c>
      <c r="R252" t="s">
        <v>1443</v>
      </c>
      <c r="S252" t="s">
        <v>140</v>
      </c>
      <c r="T252" s="2">
        <v>42473</v>
      </c>
      <c r="W252" t="s">
        <v>141</v>
      </c>
    </row>
    <row r="253" spans="1:23" x14ac:dyDescent="0.35">
      <c r="A253" t="s">
        <v>1444</v>
      </c>
      <c r="B253" t="s">
        <v>1445</v>
      </c>
      <c r="C253" t="s">
        <v>1446</v>
      </c>
      <c r="D253">
        <v>0</v>
      </c>
      <c r="E253" t="s">
        <v>1434</v>
      </c>
      <c r="F253" s="2">
        <v>41820</v>
      </c>
      <c r="G253" t="s">
        <v>1177</v>
      </c>
      <c r="H253" t="s">
        <v>552</v>
      </c>
      <c r="J253" t="s">
        <v>138</v>
      </c>
      <c r="L253">
        <v>16944084</v>
      </c>
      <c r="M253" t="s">
        <v>138</v>
      </c>
      <c r="N253">
        <v>0</v>
      </c>
      <c r="P253" t="s">
        <v>1435</v>
      </c>
      <c r="R253" t="s">
        <v>1201</v>
      </c>
      <c r="S253" t="s">
        <v>140</v>
      </c>
      <c r="T253" s="2">
        <v>42586</v>
      </c>
      <c r="W253" t="s">
        <v>141</v>
      </c>
    </row>
    <row r="254" spans="1:23" x14ac:dyDescent="0.35">
      <c r="A254" t="s">
        <v>1447</v>
      </c>
      <c r="B254" t="s">
        <v>1448</v>
      </c>
      <c r="C254" t="s">
        <v>1449</v>
      </c>
      <c r="D254">
        <v>0</v>
      </c>
      <c r="E254" t="s">
        <v>510</v>
      </c>
      <c r="F254" s="2">
        <v>41821</v>
      </c>
      <c r="G254" t="s">
        <v>518</v>
      </c>
      <c r="H254" t="s">
        <v>230</v>
      </c>
      <c r="J254" t="s">
        <v>138</v>
      </c>
      <c r="L254">
        <v>1760189</v>
      </c>
      <c r="M254" t="s">
        <v>138</v>
      </c>
      <c r="N254">
        <v>0</v>
      </c>
      <c r="P254" t="s">
        <v>1450</v>
      </c>
      <c r="R254">
        <v>1</v>
      </c>
      <c r="S254" t="s">
        <v>140</v>
      </c>
      <c r="T254" s="2">
        <v>41950</v>
      </c>
      <c r="W254" t="s">
        <v>141</v>
      </c>
    </row>
    <row r="255" spans="1:23" x14ac:dyDescent="0.35">
      <c r="A255" t="s">
        <v>1451</v>
      </c>
      <c r="B255" t="s">
        <v>1452</v>
      </c>
      <c r="C255" t="s">
        <v>1453</v>
      </c>
      <c r="D255">
        <v>0</v>
      </c>
      <c r="E255" t="s">
        <v>1454</v>
      </c>
      <c r="F255" s="2">
        <v>41834</v>
      </c>
      <c r="G255" t="s">
        <v>1455</v>
      </c>
      <c r="H255" t="s">
        <v>526</v>
      </c>
      <c r="J255" t="s">
        <v>138</v>
      </c>
      <c r="L255">
        <v>17076295</v>
      </c>
      <c r="M255" t="s">
        <v>138</v>
      </c>
      <c r="N255">
        <v>0</v>
      </c>
      <c r="P255" t="s">
        <v>1456</v>
      </c>
      <c r="R255" t="s">
        <v>1457</v>
      </c>
      <c r="S255" t="s">
        <v>140</v>
      </c>
      <c r="T255" s="2">
        <v>42949</v>
      </c>
      <c r="W255" t="s">
        <v>141</v>
      </c>
    </row>
    <row r="256" spans="1:23" x14ac:dyDescent="0.35">
      <c r="A256" t="s">
        <v>1458</v>
      </c>
      <c r="B256" t="s">
        <v>1459</v>
      </c>
      <c r="C256" t="s">
        <v>1460</v>
      </c>
      <c r="D256">
        <v>0</v>
      </c>
      <c r="E256" t="s">
        <v>1461</v>
      </c>
      <c r="F256" s="2">
        <v>41834</v>
      </c>
      <c r="G256" t="s">
        <v>1462</v>
      </c>
      <c r="H256" t="s">
        <v>526</v>
      </c>
      <c r="J256" t="s">
        <v>138</v>
      </c>
      <c r="L256">
        <v>17093733</v>
      </c>
      <c r="M256" t="s">
        <v>138</v>
      </c>
      <c r="N256">
        <v>0</v>
      </c>
      <c r="P256" t="s">
        <v>1010</v>
      </c>
      <c r="R256" t="s">
        <v>1463</v>
      </c>
      <c r="S256" t="s">
        <v>140</v>
      </c>
      <c r="T256" s="2">
        <v>43558</v>
      </c>
      <c r="W256" t="s">
        <v>141</v>
      </c>
    </row>
    <row r="257" spans="1:23" x14ac:dyDescent="0.35">
      <c r="A257" t="s">
        <v>1464</v>
      </c>
      <c r="B257" t="s">
        <v>1465</v>
      </c>
      <c r="C257" t="s">
        <v>1466</v>
      </c>
      <c r="D257">
        <v>0</v>
      </c>
      <c r="E257" t="s">
        <v>1467</v>
      </c>
      <c r="F257" s="2">
        <v>41834</v>
      </c>
      <c r="G257" t="s">
        <v>528</v>
      </c>
      <c r="H257" t="s">
        <v>526</v>
      </c>
      <c r="J257" t="s">
        <v>138</v>
      </c>
      <c r="L257">
        <v>17097425</v>
      </c>
      <c r="M257" t="s">
        <v>138</v>
      </c>
      <c r="N257">
        <v>0</v>
      </c>
      <c r="P257" t="s">
        <v>1468</v>
      </c>
      <c r="R257" t="s">
        <v>1469</v>
      </c>
      <c r="S257" t="s">
        <v>140</v>
      </c>
      <c r="T257" s="2">
        <v>42096</v>
      </c>
      <c r="W257" t="s">
        <v>141</v>
      </c>
    </row>
    <row r="258" spans="1:23" x14ac:dyDescent="0.35">
      <c r="A258" t="s">
        <v>1470</v>
      </c>
      <c r="B258" t="s">
        <v>1471</v>
      </c>
      <c r="C258" t="s">
        <v>1472</v>
      </c>
      <c r="D258">
        <v>0</v>
      </c>
      <c r="E258" t="s">
        <v>1473</v>
      </c>
      <c r="F258" s="2">
        <v>41834</v>
      </c>
      <c r="G258" t="s">
        <v>1474</v>
      </c>
      <c r="H258" t="s">
        <v>147</v>
      </c>
      <c r="J258" t="s">
        <v>138</v>
      </c>
      <c r="L258">
        <v>17097471</v>
      </c>
      <c r="M258" t="s">
        <v>138</v>
      </c>
      <c r="N258">
        <v>0</v>
      </c>
      <c r="P258" t="s">
        <v>1475</v>
      </c>
      <c r="R258" t="s">
        <v>1476</v>
      </c>
      <c r="S258" t="s">
        <v>140</v>
      </c>
      <c r="T258" s="2">
        <v>41926</v>
      </c>
      <c r="W258" t="s">
        <v>141</v>
      </c>
    </row>
    <row r="259" spans="1:23" x14ac:dyDescent="0.35">
      <c r="A259" t="s">
        <v>1477</v>
      </c>
      <c r="B259" t="s">
        <v>1478</v>
      </c>
      <c r="C259" t="s">
        <v>1479</v>
      </c>
      <c r="D259">
        <v>0</v>
      </c>
      <c r="E259" t="s">
        <v>1480</v>
      </c>
      <c r="F259" s="2">
        <v>41834</v>
      </c>
      <c r="G259" t="s">
        <v>1481</v>
      </c>
      <c r="H259" t="s">
        <v>230</v>
      </c>
      <c r="J259" t="s">
        <v>138</v>
      </c>
      <c r="L259">
        <v>10701633</v>
      </c>
      <c r="M259" t="s">
        <v>138</v>
      </c>
      <c r="N259">
        <v>0</v>
      </c>
      <c r="P259" t="s">
        <v>1482</v>
      </c>
      <c r="R259" t="s">
        <v>1483</v>
      </c>
      <c r="S259" t="s">
        <v>140</v>
      </c>
      <c r="T259" s="2">
        <v>42185</v>
      </c>
      <c r="W259" t="s">
        <v>141</v>
      </c>
    </row>
    <row r="260" spans="1:23" x14ac:dyDescent="0.35">
      <c r="A260" t="s">
        <v>1484</v>
      </c>
      <c r="B260" t="s">
        <v>1485</v>
      </c>
      <c r="C260" t="s">
        <v>1486</v>
      </c>
      <c r="D260">
        <v>0</v>
      </c>
      <c r="E260" t="s">
        <v>1487</v>
      </c>
      <c r="F260" s="2">
        <v>41834</v>
      </c>
      <c r="G260" t="s">
        <v>146</v>
      </c>
      <c r="H260" t="s">
        <v>147</v>
      </c>
      <c r="J260" t="s">
        <v>138</v>
      </c>
      <c r="L260">
        <v>1328801</v>
      </c>
      <c r="M260" t="s">
        <v>138</v>
      </c>
      <c r="N260">
        <v>0</v>
      </c>
      <c r="P260" t="s">
        <v>1022</v>
      </c>
      <c r="R260" t="s">
        <v>1488</v>
      </c>
      <c r="S260" t="s">
        <v>140</v>
      </c>
      <c r="W260" t="s">
        <v>141</v>
      </c>
    </row>
    <row r="261" spans="1:23" x14ac:dyDescent="0.35">
      <c r="A261" t="s">
        <v>1489</v>
      </c>
      <c r="B261" t="s">
        <v>1490</v>
      </c>
      <c r="C261" t="s">
        <v>1491</v>
      </c>
      <c r="D261">
        <v>0</v>
      </c>
      <c r="E261" t="s">
        <v>1461</v>
      </c>
      <c r="F261" s="2">
        <v>41835</v>
      </c>
      <c r="G261" t="s">
        <v>1492</v>
      </c>
      <c r="H261" t="s">
        <v>526</v>
      </c>
      <c r="J261" t="s">
        <v>138</v>
      </c>
      <c r="L261">
        <v>17093733</v>
      </c>
      <c r="M261" t="s">
        <v>138</v>
      </c>
      <c r="N261">
        <v>0</v>
      </c>
      <c r="P261" t="s">
        <v>1493</v>
      </c>
      <c r="R261">
        <v>4000</v>
      </c>
      <c r="S261" t="s">
        <v>140</v>
      </c>
      <c r="T261" s="2">
        <v>42174</v>
      </c>
      <c r="W261" t="s">
        <v>141</v>
      </c>
    </row>
    <row r="262" spans="1:23" x14ac:dyDescent="0.35">
      <c r="A262" t="s">
        <v>1494</v>
      </c>
      <c r="B262" t="s">
        <v>1495</v>
      </c>
      <c r="C262" t="s">
        <v>1496</v>
      </c>
      <c r="D262">
        <v>0</v>
      </c>
      <c r="E262" t="s">
        <v>1497</v>
      </c>
      <c r="F262" s="2">
        <v>40816</v>
      </c>
      <c r="G262" t="s">
        <v>183</v>
      </c>
      <c r="H262" t="s">
        <v>184</v>
      </c>
      <c r="J262" t="s">
        <v>138</v>
      </c>
      <c r="L262">
        <v>1079708</v>
      </c>
      <c r="M262" t="s">
        <v>138</v>
      </c>
      <c r="N262">
        <v>0</v>
      </c>
      <c r="R262" t="s">
        <v>1498</v>
      </c>
      <c r="S262" t="s">
        <v>139</v>
      </c>
      <c r="T262" s="2">
        <v>41376</v>
      </c>
      <c r="V262" t="s">
        <v>140</v>
      </c>
      <c r="W262" t="s">
        <v>141</v>
      </c>
    </row>
    <row r="263" spans="1:23" x14ac:dyDescent="0.35">
      <c r="A263" t="s">
        <v>1499</v>
      </c>
      <c r="B263" t="s">
        <v>1500</v>
      </c>
      <c r="C263" t="s">
        <v>1501</v>
      </c>
      <c r="D263">
        <v>0</v>
      </c>
      <c r="E263" t="s">
        <v>1502</v>
      </c>
      <c r="F263" s="2">
        <v>40816</v>
      </c>
      <c r="G263" t="s">
        <v>183</v>
      </c>
      <c r="H263" t="s">
        <v>184</v>
      </c>
      <c r="J263" t="s">
        <v>138</v>
      </c>
      <c r="L263">
        <v>1013263</v>
      </c>
      <c r="M263" t="s">
        <v>138</v>
      </c>
      <c r="N263">
        <v>0</v>
      </c>
      <c r="P263" t="s">
        <v>1503</v>
      </c>
      <c r="R263" t="s">
        <v>1504</v>
      </c>
      <c r="S263" t="s">
        <v>139</v>
      </c>
      <c r="T263" s="2">
        <v>42831</v>
      </c>
      <c r="V263" t="s">
        <v>140</v>
      </c>
      <c r="W263" t="s">
        <v>141</v>
      </c>
    </row>
    <row r="264" spans="1:23" x14ac:dyDescent="0.35">
      <c r="A264" t="s">
        <v>1505</v>
      </c>
      <c r="B264" t="s">
        <v>1506</v>
      </c>
      <c r="C264" t="s">
        <v>1507</v>
      </c>
      <c r="D264">
        <v>0</v>
      </c>
      <c r="E264" t="s">
        <v>1508</v>
      </c>
      <c r="F264" s="2">
        <v>40816</v>
      </c>
      <c r="G264" t="s">
        <v>183</v>
      </c>
      <c r="H264" t="s">
        <v>184</v>
      </c>
      <c r="J264" t="s">
        <v>138</v>
      </c>
      <c r="L264">
        <v>1013258</v>
      </c>
      <c r="M264" t="s">
        <v>138</v>
      </c>
      <c r="N264">
        <v>0</v>
      </c>
      <c r="P264" t="s">
        <v>1509</v>
      </c>
      <c r="R264" t="s">
        <v>883</v>
      </c>
      <c r="S264" t="s">
        <v>139</v>
      </c>
      <c r="T264" s="2">
        <v>43045</v>
      </c>
      <c r="V264" t="s">
        <v>140</v>
      </c>
      <c r="W264" t="s">
        <v>141</v>
      </c>
    </row>
    <row r="265" spans="1:23" x14ac:dyDescent="0.35">
      <c r="A265" t="s">
        <v>1510</v>
      </c>
      <c r="B265" t="s">
        <v>1511</v>
      </c>
      <c r="D265">
        <v>0</v>
      </c>
      <c r="F265" s="2">
        <v>40816</v>
      </c>
      <c r="J265" t="s">
        <v>137</v>
      </c>
      <c r="L265">
        <v>43736</v>
      </c>
      <c r="M265" t="s">
        <v>138</v>
      </c>
      <c r="N265">
        <v>0</v>
      </c>
      <c r="S265" t="s">
        <v>139</v>
      </c>
      <c r="T265" s="2">
        <v>41319</v>
      </c>
      <c r="V265" t="s">
        <v>140</v>
      </c>
      <c r="W265" t="s">
        <v>141</v>
      </c>
    </row>
    <row r="266" spans="1:23" x14ac:dyDescent="0.35">
      <c r="A266" t="s">
        <v>1512</v>
      </c>
      <c r="B266" t="s">
        <v>1513</v>
      </c>
      <c r="C266" t="s">
        <v>1514</v>
      </c>
      <c r="D266">
        <v>0</v>
      </c>
      <c r="E266" t="s">
        <v>182</v>
      </c>
      <c r="F266" s="2">
        <v>40816</v>
      </c>
      <c r="G266" t="s">
        <v>183</v>
      </c>
      <c r="H266" t="s">
        <v>184</v>
      </c>
      <c r="J266" t="s">
        <v>138</v>
      </c>
      <c r="L266">
        <v>1468376</v>
      </c>
      <c r="M266" t="s">
        <v>138</v>
      </c>
      <c r="N266">
        <v>0</v>
      </c>
      <c r="P266" t="s">
        <v>1515</v>
      </c>
      <c r="R266" t="s">
        <v>1516</v>
      </c>
      <c r="S266" t="s">
        <v>139</v>
      </c>
      <c r="T266" s="2">
        <v>41647</v>
      </c>
      <c r="V266" t="s">
        <v>140</v>
      </c>
      <c r="W266" t="s">
        <v>141</v>
      </c>
    </row>
    <row r="267" spans="1:23" x14ac:dyDescent="0.35">
      <c r="A267" t="s">
        <v>1517</v>
      </c>
      <c r="B267" t="s">
        <v>1518</v>
      </c>
      <c r="D267">
        <v>0</v>
      </c>
      <c r="F267" s="2">
        <v>40816</v>
      </c>
      <c r="J267" t="s">
        <v>137</v>
      </c>
      <c r="L267">
        <v>1013319</v>
      </c>
      <c r="M267" t="s">
        <v>138</v>
      </c>
      <c r="N267">
        <v>0</v>
      </c>
      <c r="S267" t="s">
        <v>139</v>
      </c>
      <c r="T267" s="2">
        <v>41319</v>
      </c>
      <c r="V267" t="s">
        <v>140</v>
      </c>
      <c r="W267" t="s">
        <v>141</v>
      </c>
    </row>
    <row r="268" spans="1:23" x14ac:dyDescent="0.35">
      <c r="A268" t="s">
        <v>1519</v>
      </c>
      <c r="B268" t="s">
        <v>1520</v>
      </c>
      <c r="D268">
        <v>0</v>
      </c>
      <c r="F268" s="2">
        <v>40816</v>
      </c>
      <c r="J268" t="s">
        <v>137</v>
      </c>
      <c r="L268">
        <v>43805</v>
      </c>
      <c r="M268" t="s">
        <v>138</v>
      </c>
      <c r="N268">
        <v>0</v>
      </c>
      <c r="S268" t="s">
        <v>139</v>
      </c>
      <c r="T268" s="2">
        <v>41319</v>
      </c>
      <c r="V268" t="s">
        <v>140</v>
      </c>
      <c r="W268" t="s">
        <v>141</v>
      </c>
    </row>
    <row r="269" spans="1:23" x14ac:dyDescent="0.35">
      <c r="A269" t="s">
        <v>1521</v>
      </c>
      <c r="B269" t="s">
        <v>1522</v>
      </c>
      <c r="C269" t="s">
        <v>1523</v>
      </c>
      <c r="D269">
        <v>0</v>
      </c>
      <c r="E269" t="s">
        <v>1524</v>
      </c>
      <c r="F269" s="2">
        <v>40816</v>
      </c>
      <c r="G269" t="s">
        <v>146</v>
      </c>
      <c r="H269" t="s">
        <v>147</v>
      </c>
      <c r="J269" t="s">
        <v>138</v>
      </c>
      <c r="L269">
        <v>1531950</v>
      </c>
      <c r="M269" t="s">
        <v>138</v>
      </c>
      <c r="N269">
        <v>0</v>
      </c>
      <c r="R269" t="s">
        <v>1525</v>
      </c>
      <c r="S269" t="s">
        <v>139</v>
      </c>
      <c r="T269" s="2">
        <v>40918</v>
      </c>
      <c r="V269" t="s">
        <v>140</v>
      </c>
      <c r="W269" t="s">
        <v>141</v>
      </c>
    </row>
    <row r="270" spans="1:23" x14ac:dyDescent="0.35">
      <c r="A270" t="s">
        <v>1526</v>
      </c>
      <c r="B270" t="s">
        <v>1527</v>
      </c>
      <c r="C270" t="s">
        <v>1528</v>
      </c>
      <c r="D270">
        <v>0</v>
      </c>
      <c r="E270" t="s">
        <v>1529</v>
      </c>
      <c r="F270" s="2">
        <v>40816</v>
      </c>
      <c r="G270" t="s">
        <v>183</v>
      </c>
      <c r="H270" t="s">
        <v>184</v>
      </c>
      <c r="J270" t="s">
        <v>138</v>
      </c>
      <c r="L270">
        <v>1013274</v>
      </c>
      <c r="M270" t="s">
        <v>138</v>
      </c>
      <c r="N270">
        <v>0</v>
      </c>
      <c r="P270" t="s">
        <v>1530</v>
      </c>
      <c r="R270" t="s">
        <v>1531</v>
      </c>
      <c r="S270" t="s">
        <v>139</v>
      </c>
      <c r="T270" s="2">
        <v>41890</v>
      </c>
      <c r="V270" t="s">
        <v>140</v>
      </c>
      <c r="W270" t="s">
        <v>141</v>
      </c>
    </row>
    <row r="271" spans="1:23" x14ac:dyDescent="0.35">
      <c r="A271" t="s">
        <v>1532</v>
      </c>
      <c r="B271" t="s">
        <v>1533</v>
      </c>
      <c r="C271" t="s">
        <v>1534</v>
      </c>
      <c r="D271">
        <v>0</v>
      </c>
      <c r="E271" t="s">
        <v>1535</v>
      </c>
      <c r="F271" s="2">
        <v>40816</v>
      </c>
      <c r="G271" t="s">
        <v>284</v>
      </c>
      <c r="H271" t="s">
        <v>184</v>
      </c>
      <c r="J271" t="s">
        <v>138</v>
      </c>
      <c r="L271">
        <v>1722665</v>
      </c>
      <c r="M271" t="s">
        <v>138</v>
      </c>
      <c r="N271">
        <v>0</v>
      </c>
      <c r="R271" t="s">
        <v>1536</v>
      </c>
      <c r="S271" t="s">
        <v>139</v>
      </c>
      <c r="T271" s="2">
        <v>40918</v>
      </c>
      <c r="V271" t="s">
        <v>140</v>
      </c>
      <c r="W271" t="s">
        <v>141</v>
      </c>
    </row>
    <row r="272" spans="1:23" x14ac:dyDescent="0.35">
      <c r="A272" t="s">
        <v>1537</v>
      </c>
      <c r="B272" t="s">
        <v>1538</v>
      </c>
      <c r="C272" t="s">
        <v>1539</v>
      </c>
      <c r="D272">
        <v>0</v>
      </c>
      <c r="E272" t="s">
        <v>1540</v>
      </c>
      <c r="F272" s="2">
        <v>40816</v>
      </c>
      <c r="G272" t="s">
        <v>146</v>
      </c>
      <c r="H272" t="s">
        <v>147</v>
      </c>
      <c r="J272" t="s">
        <v>138</v>
      </c>
      <c r="L272">
        <v>1363349</v>
      </c>
      <c r="M272" t="s">
        <v>138</v>
      </c>
      <c r="N272">
        <v>0</v>
      </c>
      <c r="R272" t="s">
        <v>1541</v>
      </c>
      <c r="S272" t="s">
        <v>139</v>
      </c>
      <c r="T272" s="2">
        <v>41376</v>
      </c>
      <c r="V272" t="s">
        <v>140</v>
      </c>
      <c r="W272" t="s">
        <v>141</v>
      </c>
    </row>
    <row r="273" spans="1:23" x14ac:dyDescent="0.35">
      <c r="A273" t="s">
        <v>1542</v>
      </c>
      <c r="B273" t="s">
        <v>1543</v>
      </c>
      <c r="C273" t="s">
        <v>1544</v>
      </c>
      <c r="D273">
        <v>0</v>
      </c>
      <c r="E273" t="s">
        <v>1545</v>
      </c>
      <c r="F273" s="2">
        <v>40816</v>
      </c>
      <c r="G273" t="s">
        <v>1546</v>
      </c>
      <c r="H273" t="s">
        <v>147</v>
      </c>
      <c r="J273" t="s">
        <v>138</v>
      </c>
      <c r="L273">
        <v>109</v>
      </c>
      <c r="M273" t="s">
        <v>138</v>
      </c>
      <c r="N273">
        <v>0</v>
      </c>
      <c r="R273" t="s">
        <v>1547</v>
      </c>
      <c r="S273" t="s">
        <v>139</v>
      </c>
      <c r="T273" s="2">
        <v>41376</v>
      </c>
      <c r="V273" t="s">
        <v>140</v>
      </c>
      <c r="W273" t="s">
        <v>141</v>
      </c>
    </row>
    <row r="274" spans="1:23" x14ac:dyDescent="0.35">
      <c r="A274" t="s">
        <v>1548</v>
      </c>
      <c r="B274" t="s">
        <v>1549</v>
      </c>
      <c r="C274" t="s">
        <v>1550</v>
      </c>
      <c r="D274">
        <v>0</v>
      </c>
      <c r="E274" t="s">
        <v>450</v>
      </c>
      <c r="F274" s="2">
        <v>40816</v>
      </c>
      <c r="G274" t="s">
        <v>146</v>
      </c>
      <c r="H274" t="s">
        <v>147</v>
      </c>
      <c r="J274" t="s">
        <v>138</v>
      </c>
      <c r="L274">
        <v>1160372</v>
      </c>
      <c r="M274" t="s">
        <v>138</v>
      </c>
      <c r="N274">
        <v>0</v>
      </c>
      <c r="R274" t="s">
        <v>1551</v>
      </c>
      <c r="S274" t="s">
        <v>139</v>
      </c>
      <c r="T274" s="2">
        <v>41376</v>
      </c>
      <c r="V274" t="s">
        <v>140</v>
      </c>
      <c r="W274" t="s">
        <v>141</v>
      </c>
    </row>
    <row r="275" spans="1:23" x14ac:dyDescent="0.35">
      <c r="A275" t="s">
        <v>1552</v>
      </c>
      <c r="B275" t="s">
        <v>1553</v>
      </c>
      <c r="C275" t="s">
        <v>1554</v>
      </c>
      <c r="D275">
        <v>0</v>
      </c>
      <c r="E275" t="s">
        <v>1555</v>
      </c>
      <c r="F275" s="2">
        <v>40816</v>
      </c>
      <c r="G275" t="s">
        <v>183</v>
      </c>
      <c r="H275" t="s">
        <v>184</v>
      </c>
      <c r="J275" t="s">
        <v>138</v>
      </c>
      <c r="L275">
        <v>1549102</v>
      </c>
      <c r="M275" t="s">
        <v>138</v>
      </c>
      <c r="N275">
        <v>0</v>
      </c>
      <c r="R275" t="s">
        <v>1556</v>
      </c>
      <c r="S275" t="s">
        <v>139</v>
      </c>
      <c r="T275" s="2">
        <v>40918</v>
      </c>
      <c r="V275" t="s">
        <v>140</v>
      </c>
      <c r="W275" t="s">
        <v>141</v>
      </c>
    </row>
    <row r="276" spans="1:23" x14ac:dyDescent="0.35">
      <c r="A276" t="s">
        <v>1557</v>
      </c>
      <c r="B276" t="s">
        <v>1558</v>
      </c>
      <c r="D276">
        <v>0</v>
      </c>
      <c r="F276" s="2">
        <v>40816</v>
      </c>
      <c r="J276" t="s">
        <v>137</v>
      </c>
      <c r="L276">
        <v>1013274</v>
      </c>
      <c r="M276" t="s">
        <v>138</v>
      </c>
      <c r="N276">
        <v>0</v>
      </c>
      <c r="S276" t="s">
        <v>139</v>
      </c>
      <c r="T276" s="2">
        <v>41319</v>
      </c>
      <c r="V276" t="s">
        <v>140</v>
      </c>
      <c r="W276" t="s">
        <v>141</v>
      </c>
    </row>
    <row r="277" spans="1:23" x14ac:dyDescent="0.35">
      <c r="A277" t="s">
        <v>1559</v>
      </c>
      <c r="B277" t="s">
        <v>1560</v>
      </c>
      <c r="C277" t="s">
        <v>1561</v>
      </c>
      <c r="D277">
        <v>0</v>
      </c>
      <c r="E277" t="s">
        <v>190</v>
      </c>
      <c r="F277" s="2">
        <v>40816</v>
      </c>
      <c r="G277" t="s">
        <v>404</v>
      </c>
      <c r="H277" t="s">
        <v>405</v>
      </c>
      <c r="J277" t="s">
        <v>138</v>
      </c>
      <c r="L277">
        <v>289440</v>
      </c>
      <c r="M277" t="s">
        <v>138</v>
      </c>
      <c r="N277">
        <v>0</v>
      </c>
      <c r="P277" t="s">
        <v>1562</v>
      </c>
      <c r="R277" t="s">
        <v>1563</v>
      </c>
      <c r="S277" t="s">
        <v>139</v>
      </c>
      <c r="T277" s="2">
        <v>42321</v>
      </c>
      <c r="V277" t="s">
        <v>140</v>
      </c>
      <c r="W277" t="s">
        <v>141</v>
      </c>
    </row>
    <row r="278" spans="1:23" x14ac:dyDescent="0.35">
      <c r="A278" t="s">
        <v>1564</v>
      </c>
      <c r="B278" t="s">
        <v>1565</v>
      </c>
      <c r="C278" t="s">
        <v>1566</v>
      </c>
      <c r="D278">
        <v>0</v>
      </c>
      <c r="E278" t="s">
        <v>190</v>
      </c>
      <c r="F278" s="2">
        <v>40816</v>
      </c>
      <c r="G278" t="s">
        <v>1567</v>
      </c>
      <c r="H278" t="s">
        <v>184</v>
      </c>
      <c r="J278" t="s">
        <v>138</v>
      </c>
      <c r="L278">
        <v>290703</v>
      </c>
      <c r="M278" t="s">
        <v>138</v>
      </c>
      <c r="N278">
        <v>0</v>
      </c>
      <c r="P278" t="s">
        <v>1568</v>
      </c>
      <c r="R278" t="s">
        <v>1569</v>
      </c>
      <c r="S278" t="s">
        <v>139</v>
      </c>
      <c r="T278" s="2">
        <v>42508</v>
      </c>
      <c r="V278" t="s">
        <v>140</v>
      </c>
      <c r="W278" t="s">
        <v>141</v>
      </c>
    </row>
    <row r="279" spans="1:23" x14ac:dyDescent="0.35">
      <c r="A279" t="s">
        <v>1570</v>
      </c>
      <c r="B279" t="s">
        <v>1571</v>
      </c>
      <c r="C279" t="s">
        <v>1572</v>
      </c>
      <c r="D279">
        <v>0</v>
      </c>
      <c r="E279" t="s">
        <v>1573</v>
      </c>
      <c r="F279" s="2">
        <v>40816</v>
      </c>
      <c r="G279" t="s">
        <v>183</v>
      </c>
      <c r="H279" t="s">
        <v>184</v>
      </c>
      <c r="J279" t="s">
        <v>138</v>
      </c>
      <c r="L279">
        <v>1151940</v>
      </c>
      <c r="M279" t="s">
        <v>138</v>
      </c>
      <c r="N279">
        <v>0</v>
      </c>
      <c r="P279" t="s">
        <v>1574</v>
      </c>
      <c r="R279" t="s">
        <v>1575</v>
      </c>
      <c r="S279" t="s">
        <v>139</v>
      </c>
      <c r="T279" s="2">
        <v>44421</v>
      </c>
      <c r="V279" t="s">
        <v>140</v>
      </c>
      <c r="W279" t="s">
        <v>141</v>
      </c>
    </row>
    <row r="280" spans="1:23" x14ac:dyDescent="0.35">
      <c r="A280" t="s">
        <v>1576</v>
      </c>
      <c r="B280" t="s">
        <v>1577</v>
      </c>
      <c r="C280" t="s">
        <v>1578</v>
      </c>
      <c r="D280">
        <v>0</v>
      </c>
      <c r="E280" t="s">
        <v>1579</v>
      </c>
      <c r="F280" s="2">
        <v>40816</v>
      </c>
      <c r="G280" t="s">
        <v>234</v>
      </c>
      <c r="H280" t="s">
        <v>192</v>
      </c>
      <c r="J280" t="s">
        <v>138</v>
      </c>
      <c r="L280">
        <v>1144835</v>
      </c>
      <c r="M280" t="s">
        <v>138</v>
      </c>
      <c r="N280">
        <v>0</v>
      </c>
      <c r="R280" t="s">
        <v>1580</v>
      </c>
      <c r="S280" t="s">
        <v>139</v>
      </c>
      <c r="T280" s="2">
        <v>41330</v>
      </c>
      <c r="V280" t="s">
        <v>140</v>
      </c>
      <c r="W280" t="s">
        <v>141</v>
      </c>
    </row>
    <row r="281" spans="1:23" x14ac:dyDescent="0.35">
      <c r="A281" t="s">
        <v>1581</v>
      </c>
      <c r="B281" t="s">
        <v>1582</v>
      </c>
      <c r="C281" t="s">
        <v>1583</v>
      </c>
      <c r="D281">
        <v>0</v>
      </c>
      <c r="E281" t="s">
        <v>1584</v>
      </c>
      <c r="F281" s="2">
        <v>40816</v>
      </c>
      <c r="G281" t="s">
        <v>183</v>
      </c>
      <c r="H281" t="s">
        <v>184</v>
      </c>
      <c r="J281" t="s">
        <v>138</v>
      </c>
      <c r="L281">
        <v>964498</v>
      </c>
      <c r="M281" t="s">
        <v>138</v>
      </c>
      <c r="N281">
        <v>0</v>
      </c>
      <c r="R281" t="s">
        <v>211</v>
      </c>
      <c r="S281" t="s">
        <v>139</v>
      </c>
      <c r="T281" s="2">
        <v>41330</v>
      </c>
      <c r="V281" t="s">
        <v>140</v>
      </c>
      <c r="W281" t="s">
        <v>141</v>
      </c>
    </row>
    <row r="282" spans="1:23" x14ac:dyDescent="0.35">
      <c r="A282" t="s">
        <v>1585</v>
      </c>
      <c r="B282" t="s">
        <v>1586</v>
      </c>
      <c r="C282" t="s">
        <v>1587</v>
      </c>
      <c r="D282">
        <v>0</v>
      </c>
      <c r="E282" t="s">
        <v>190</v>
      </c>
      <c r="F282" s="2">
        <v>40816</v>
      </c>
      <c r="G282" t="s">
        <v>1588</v>
      </c>
      <c r="H282" t="s">
        <v>184</v>
      </c>
      <c r="J282" t="s">
        <v>138</v>
      </c>
      <c r="L282">
        <v>1013296</v>
      </c>
      <c r="M282" t="s">
        <v>138</v>
      </c>
      <c r="N282">
        <v>0</v>
      </c>
      <c r="P282" t="s">
        <v>1589</v>
      </c>
      <c r="R282" t="s">
        <v>1590</v>
      </c>
      <c r="S282" t="s">
        <v>139</v>
      </c>
      <c r="T282" s="2">
        <v>41204</v>
      </c>
      <c r="V282" t="s">
        <v>140</v>
      </c>
      <c r="W282" t="s">
        <v>141</v>
      </c>
    </row>
    <row r="283" spans="1:23" x14ac:dyDescent="0.35">
      <c r="A283" t="s">
        <v>1591</v>
      </c>
      <c r="B283" t="s">
        <v>1592</v>
      </c>
      <c r="C283" t="s">
        <v>1593</v>
      </c>
      <c r="D283">
        <v>0</v>
      </c>
      <c r="E283" t="s">
        <v>450</v>
      </c>
      <c r="F283" s="2">
        <v>40816</v>
      </c>
      <c r="G283" t="s">
        <v>146</v>
      </c>
      <c r="H283" t="s">
        <v>147</v>
      </c>
      <c r="J283" t="s">
        <v>138</v>
      </c>
      <c r="L283">
        <v>1160372</v>
      </c>
      <c r="M283" t="s">
        <v>138</v>
      </c>
      <c r="N283">
        <v>0</v>
      </c>
      <c r="R283" t="s">
        <v>1594</v>
      </c>
      <c r="S283" t="s">
        <v>139</v>
      </c>
      <c r="T283" s="2">
        <v>41199</v>
      </c>
      <c r="V283" t="s">
        <v>140</v>
      </c>
      <c r="W283" t="s">
        <v>141</v>
      </c>
    </row>
    <row r="284" spans="1:23" x14ac:dyDescent="0.35">
      <c r="A284" t="s">
        <v>1595</v>
      </c>
      <c r="B284" t="s">
        <v>1596</v>
      </c>
      <c r="C284" t="s">
        <v>1597</v>
      </c>
      <c r="D284">
        <v>0</v>
      </c>
      <c r="E284" t="s">
        <v>190</v>
      </c>
      <c r="F284" s="2">
        <v>40816</v>
      </c>
      <c r="G284" t="s">
        <v>1598</v>
      </c>
      <c r="H284" t="s">
        <v>184</v>
      </c>
      <c r="J284" t="s">
        <v>138</v>
      </c>
      <c r="L284">
        <v>289444</v>
      </c>
      <c r="M284" t="s">
        <v>138</v>
      </c>
      <c r="N284">
        <v>0</v>
      </c>
      <c r="P284" t="s">
        <v>1599</v>
      </c>
      <c r="R284" t="s">
        <v>1600</v>
      </c>
      <c r="S284" t="s">
        <v>139</v>
      </c>
      <c r="T284" s="2">
        <v>42509</v>
      </c>
      <c r="V284" t="s">
        <v>140</v>
      </c>
      <c r="W284" t="s">
        <v>141</v>
      </c>
    </row>
    <row r="285" spans="1:23" x14ac:dyDescent="0.35">
      <c r="A285" t="s">
        <v>1601</v>
      </c>
      <c r="B285" t="s">
        <v>1602</v>
      </c>
      <c r="C285" t="s">
        <v>1603</v>
      </c>
      <c r="D285">
        <v>0</v>
      </c>
      <c r="E285" t="s">
        <v>1604</v>
      </c>
      <c r="F285" s="2">
        <v>40816</v>
      </c>
      <c r="G285" t="s">
        <v>1605</v>
      </c>
      <c r="H285" t="s">
        <v>184</v>
      </c>
      <c r="J285" t="s">
        <v>138</v>
      </c>
      <c r="L285">
        <v>1013261</v>
      </c>
      <c r="M285" t="s">
        <v>138</v>
      </c>
      <c r="N285">
        <v>0</v>
      </c>
      <c r="P285" t="s">
        <v>1606</v>
      </c>
      <c r="R285" t="s">
        <v>1607</v>
      </c>
      <c r="S285" t="s">
        <v>139</v>
      </c>
      <c r="T285" s="2">
        <v>42681</v>
      </c>
      <c r="V285" t="s">
        <v>140</v>
      </c>
      <c r="W285" t="s">
        <v>141</v>
      </c>
    </row>
    <row r="286" spans="1:23" x14ac:dyDescent="0.35">
      <c r="A286" t="s">
        <v>1608</v>
      </c>
      <c r="B286" t="s">
        <v>1609</v>
      </c>
      <c r="C286" t="s">
        <v>1610</v>
      </c>
      <c r="D286">
        <v>0</v>
      </c>
      <c r="E286" t="s">
        <v>190</v>
      </c>
      <c r="F286" s="2">
        <v>40816</v>
      </c>
      <c r="G286" t="s">
        <v>851</v>
      </c>
      <c r="H286" t="s">
        <v>566</v>
      </c>
      <c r="J286" t="s">
        <v>138</v>
      </c>
      <c r="L286">
        <v>289438</v>
      </c>
      <c r="M286" t="s">
        <v>138</v>
      </c>
      <c r="N286">
        <v>0</v>
      </c>
      <c r="P286" t="s">
        <v>1611</v>
      </c>
      <c r="R286" t="s">
        <v>1612</v>
      </c>
      <c r="S286" t="s">
        <v>139</v>
      </c>
      <c r="T286" s="2">
        <v>42404</v>
      </c>
      <c r="V286" t="s">
        <v>140</v>
      </c>
      <c r="W286" t="s">
        <v>141</v>
      </c>
    </row>
    <row r="287" spans="1:23" x14ac:dyDescent="0.35">
      <c r="A287" t="s">
        <v>1613</v>
      </c>
      <c r="B287" t="s">
        <v>1609</v>
      </c>
      <c r="C287" t="s">
        <v>1614</v>
      </c>
      <c r="D287">
        <v>0</v>
      </c>
      <c r="E287" t="s">
        <v>190</v>
      </c>
      <c r="F287" s="2">
        <v>40816</v>
      </c>
      <c r="G287" t="s">
        <v>851</v>
      </c>
      <c r="H287" t="s">
        <v>566</v>
      </c>
      <c r="J287" t="s">
        <v>138</v>
      </c>
      <c r="L287">
        <v>289446</v>
      </c>
      <c r="M287" t="s">
        <v>138</v>
      </c>
      <c r="N287">
        <v>0</v>
      </c>
      <c r="P287" t="s">
        <v>1611</v>
      </c>
      <c r="R287" t="s">
        <v>1615</v>
      </c>
      <c r="S287" t="s">
        <v>139</v>
      </c>
      <c r="T287" s="2">
        <v>42298</v>
      </c>
      <c r="V287" t="s">
        <v>140</v>
      </c>
      <c r="W287" t="s">
        <v>141</v>
      </c>
    </row>
    <row r="288" spans="1:23" x14ac:dyDescent="0.35">
      <c r="A288" t="s">
        <v>1616</v>
      </c>
      <c r="B288" t="s">
        <v>1609</v>
      </c>
      <c r="C288" t="s">
        <v>1617</v>
      </c>
      <c r="D288">
        <v>0</v>
      </c>
      <c r="E288" t="s">
        <v>190</v>
      </c>
      <c r="F288" s="2">
        <v>40816</v>
      </c>
      <c r="G288" t="s">
        <v>851</v>
      </c>
      <c r="H288" t="s">
        <v>566</v>
      </c>
      <c r="J288" t="s">
        <v>138</v>
      </c>
      <c r="L288">
        <v>1013296</v>
      </c>
      <c r="M288" t="s">
        <v>138</v>
      </c>
      <c r="N288">
        <v>0</v>
      </c>
      <c r="P288" t="s">
        <v>1611</v>
      </c>
      <c r="R288" t="s">
        <v>1612</v>
      </c>
      <c r="S288" t="s">
        <v>139</v>
      </c>
      <c r="T288" s="2">
        <v>42313</v>
      </c>
      <c r="V288" t="s">
        <v>140</v>
      </c>
      <c r="W288" t="s">
        <v>141</v>
      </c>
    </row>
    <row r="289" spans="1:23" x14ac:dyDescent="0.35">
      <c r="A289" t="s">
        <v>1618</v>
      </c>
      <c r="B289" t="s">
        <v>1619</v>
      </c>
      <c r="C289" t="s">
        <v>1620</v>
      </c>
      <c r="D289">
        <v>0</v>
      </c>
      <c r="E289" t="s">
        <v>190</v>
      </c>
      <c r="F289" s="2">
        <v>40816</v>
      </c>
      <c r="G289" t="s">
        <v>1621</v>
      </c>
      <c r="H289" t="s">
        <v>504</v>
      </c>
      <c r="J289" t="s">
        <v>138</v>
      </c>
      <c r="L289">
        <v>1013296</v>
      </c>
      <c r="M289" t="s">
        <v>138</v>
      </c>
      <c r="N289">
        <v>0</v>
      </c>
      <c r="R289" t="s">
        <v>1622</v>
      </c>
      <c r="S289" t="s">
        <v>139</v>
      </c>
      <c r="T289" s="2">
        <v>41415</v>
      </c>
      <c r="V289" t="s">
        <v>140</v>
      </c>
      <c r="W289" t="s">
        <v>141</v>
      </c>
    </row>
    <row r="290" spans="1:23" x14ac:dyDescent="0.35">
      <c r="A290" t="s">
        <v>1623</v>
      </c>
      <c r="B290" t="s">
        <v>1624</v>
      </c>
      <c r="C290" t="s">
        <v>1625</v>
      </c>
      <c r="D290">
        <v>0</v>
      </c>
      <c r="E290" t="s">
        <v>190</v>
      </c>
      <c r="F290" s="2">
        <v>40816</v>
      </c>
      <c r="G290" t="s">
        <v>1626</v>
      </c>
      <c r="H290" t="s">
        <v>656</v>
      </c>
      <c r="J290" t="s">
        <v>138</v>
      </c>
      <c r="L290">
        <v>1013296</v>
      </c>
      <c r="M290" t="s">
        <v>138</v>
      </c>
      <c r="N290">
        <v>0</v>
      </c>
      <c r="P290" t="s">
        <v>1627</v>
      </c>
      <c r="R290" t="s">
        <v>1628</v>
      </c>
      <c r="S290" t="s">
        <v>139</v>
      </c>
      <c r="T290" s="2">
        <v>41415</v>
      </c>
      <c r="V290" t="s">
        <v>140</v>
      </c>
      <c r="W290" t="s">
        <v>141</v>
      </c>
    </row>
    <row r="291" spans="1:23" x14ac:dyDescent="0.35">
      <c r="A291" t="s">
        <v>1629</v>
      </c>
      <c r="B291" t="s">
        <v>1630</v>
      </c>
      <c r="C291" t="s">
        <v>1631</v>
      </c>
      <c r="D291">
        <v>0</v>
      </c>
      <c r="E291" t="s">
        <v>1632</v>
      </c>
      <c r="F291" s="2">
        <v>40816</v>
      </c>
      <c r="G291" t="s">
        <v>851</v>
      </c>
      <c r="H291" t="s">
        <v>566</v>
      </c>
      <c r="J291" t="s">
        <v>138</v>
      </c>
      <c r="L291">
        <v>290717</v>
      </c>
      <c r="M291" t="s">
        <v>138</v>
      </c>
      <c r="N291">
        <v>0</v>
      </c>
      <c r="P291" t="s">
        <v>1633</v>
      </c>
      <c r="R291" t="s">
        <v>1634</v>
      </c>
      <c r="S291" t="s">
        <v>139</v>
      </c>
      <c r="T291" s="2">
        <v>42227</v>
      </c>
      <c r="V291" t="s">
        <v>140</v>
      </c>
      <c r="W291" t="s">
        <v>141</v>
      </c>
    </row>
    <row r="292" spans="1:23" x14ac:dyDescent="0.35">
      <c r="A292" t="s">
        <v>1635</v>
      </c>
      <c r="B292" t="s">
        <v>1636</v>
      </c>
      <c r="C292" t="s">
        <v>1637</v>
      </c>
      <c r="D292">
        <v>0</v>
      </c>
      <c r="F292" s="2">
        <v>40816</v>
      </c>
      <c r="G292" t="s">
        <v>604</v>
      </c>
      <c r="H292" t="s">
        <v>184</v>
      </c>
      <c r="J292" t="s">
        <v>138</v>
      </c>
      <c r="L292">
        <v>1015507</v>
      </c>
      <c r="M292" t="s">
        <v>138</v>
      </c>
      <c r="N292">
        <v>0</v>
      </c>
      <c r="P292" t="s">
        <v>1638</v>
      </c>
      <c r="R292" t="s">
        <v>1639</v>
      </c>
      <c r="S292" t="s">
        <v>139</v>
      </c>
      <c r="T292" s="2">
        <v>43412</v>
      </c>
      <c r="V292" t="s">
        <v>140</v>
      </c>
      <c r="W292" t="s">
        <v>141</v>
      </c>
    </row>
    <row r="293" spans="1:23" x14ac:dyDescent="0.35">
      <c r="A293" t="s">
        <v>1640</v>
      </c>
      <c r="B293" t="s">
        <v>1641</v>
      </c>
      <c r="C293" t="s">
        <v>1642</v>
      </c>
      <c r="D293">
        <v>0</v>
      </c>
      <c r="E293" t="s">
        <v>1643</v>
      </c>
      <c r="F293" s="2">
        <v>40816</v>
      </c>
      <c r="G293" t="s">
        <v>234</v>
      </c>
      <c r="H293" t="s">
        <v>192</v>
      </c>
      <c r="J293" t="s">
        <v>138</v>
      </c>
      <c r="L293">
        <v>1013268</v>
      </c>
      <c r="M293" t="s">
        <v>138</v>
      </c>
      <c r="N293">
        <v>0</v>
      </c>
      <c r="P293" t="s">
        <v>1644</v>
      </c>
      <c r="R293" t="s">
        <v>258</v>
      </c>
      <c r="S293" t="s">
        <v>139</v>
      </c>
      <c r="T293" s="2">
        <v>41541</v>
      </c>
      <c r="V293" t="s">
        <v>140</v>
      </c>
      <c r="W293" t="s">
        <v>141</v>
      </c>
    </row>
    <row r="294" spans="1:23" x14ac:dyDescent="0.35">
      <c r="A294" t="s">
        <v>1645</v>
      </c>
      <c r="B294" t="s">
        <v>1646</v>
      </c>
      <c r="C294" t="s">
        <v>1647</v>
      </c>
      <c r="D294">
        <v>0</v>
      </c>
      <c r="E294" t="s">
        <v>1648</v>
      </c>
      <c r="F294" s="2">
        <v>40816</v>
      </c>
      <c r="G294" t="s">
        <v>494</v>
      </c>
      <c r="H294" t="s">
        <v>495</v>
      </c>
      <c r="J294" t="s">
        <v>138</v>
      </c>
      <c r="L294">
        <v>1137905</v>
      </c>
      <c r="M294" t="s">
        <v>138</v>
      </c>
      <c r="N294">
        <v>0</v>
      </c>
      <c r="R294" t="s">
        <v>1469</v>
      </c>
      <c r="S294" t="s">
        <v>139</v>
      </c>
      <c r="T294" s="2">
        <v>40918</v>
      </c>
      <c r="V294" t="s">
        <v>140</v>
      </c>
      <c r="W294" t="s">
        <v>141</v>
      </c>
    </row>
    <row r="295" spans="1:23" x14ac:dyDescent="0.35">
      <c r="A295" t="s">
        <v>1649</v>
      </c>
      <c r="B295" t="s">
        <v>1650</v>
      </c>
      <c r="C295" t="s">
        <v>1651</v>
      </c>
      <c r="D295">
        <v>0</v>
      </c>
      <c r="E295" t="s">
        <v>1652</v>
      </c>
      <c r="F295" s="2">
        <v>40816</v>
      </c>
      <c r="G295" t="s">
        <v>146</v>
      </c>
      <c r="H295" t="s">
        <v>147</v>
      </c>
      <c r="J295" t="s">
        <v>138</v>
      </c>
      <c r="L295">
        <v>1459564</v>
      </c>
      <c r="M295" t="s">
        <v>138</v>
      </c>
      <c r="N295">
        <v>0</v>
      </c>
      <c r="P295" t="s">
        <v>1653</v>
      </c>
      <c r="R295" t="s">
        <v>1654</v>
      </c>
      <c r="S295" t="s">
        <v>139</v>
      </c>
      <c r="T295" s="2">
        <v>42275</v>
      </c>
      <c r="V295" t="s">
        <v>140</v>
      </c>
      <c r="W295" t="s">
        <v>141</v>
      </c>
    </row>
    <row r="296" spans="1:23" x14ac:dyDescent="0.35">
      <c r="A296" t="s">
        <v>1655</v>
      </c>
      <c r="B296" t="s">
        <v>1656</v>
      </c>
      <c r="C296" t="s">
        <v>1657</v>
      </c>
      <c r="D296">
        <v>0</v>
      </c>
      <c r="E296" t="s">
        <v>190</v>
      </c>
      <c r="F296" s="2">
        <v>40816</v>
      </c>
      <c r="G296" t="s">
        <v>1658</v>
      </c>
      <c r="H296" t="s">
        <v>184</v>
      </c>
      <c r="J296" t="s">
        <v>138</v>
      </c>
      <c r="L296">
        <v>289441</v>
      </c>
      <c r="M296" t="s">
        <v>138</v>
      </c>
      <c r="N296">
        <v>0</v>
      </c>
      <c r="P296" t="s">
        <v>1659</v>
      </c>
      <c r="R296" t="s">
        <v>1660</v>
      </c>
      <c r="S296" t="s">
        <v>139</v>
      </c>
      <c r="T296" s="2">
        <v>42216</v>
      </c>
      <c r="V296" t="s">
        <v>140</v>
      </c>
      <c r="W296" t="s">
        <v>141</v>
      </c>
    </row>
    <row r="297" spans="1:23" x14ac:dyDescent="0.35">
      <c r="A297" t="s">
        <v>1661</v>
      </c>
      <c r="B297" t="s">
        <v>1662</v>
      </c>
      <c r="C297" t="s">
        <v>1663</v>
      </c>
      <c r="D297">
        <v>0</v>
      </c>
      <c r="E297" t="s">
        <v>182</v>
      </c>
      <c r="F297" s="2">
        <v>40816</v>
      </c>
      <c r="G297" t="s">
        <v>183</v>
      </c>
      <c r="H297" t="s">
        <v>184</v>
      </c>
      <c r="J297" t="s">
        <v>138</v>
      </c>
      <c r="L297">
        <v>1468376</v>
      </c>
      <c r="M297" t="s">
        <v>138</v>
      </c>
      <c r="N297">
        <v>0</v>
      </c>
      <c r="P297" t="s">
        <v>1664</v>
      </c>
      <c r="R297" t="s">
        <v>1665</v>
      </c>
      <c r="S297" t="s">
        <v>139</v>
      </c>
      <c r="T297" s="2">
        <v>41647</v>
      </c>
      <c r="V297" t="s">
        <v>140</v>
      </c>
      <c r="W297" t="s">
        <v>141</v>
      </c>
    </row>
    <row r="298" spans="1:23" x14ac:dyDescent="0.35">
      <c r="A298" t="s">
        <v>1666</v>
      </c>
      <c r="B298" t="s">
        <v>1667</v>
      </c>
      <c r="C298" t="s">
        <v>1668</v>
      </c>
      <c r="D298">
        <v>0</v>
      </c>
      <c r="E298" t="s">
        <v>1669</v>
      </c>
      <c r="F298" s="2">
        <v>40816</v>
      </c>
      <c r="G298" t="s">
        <v>183</v>
      </c>
      <c r="H298" t="s">
        <v>184</v>
      </c>
      <c r="J298" t="s">
        <v>138</v>
      </c>
      <c r="L298">
        <v>1013948</v>
      </c>
      <c r="M298" t="s">
        <v>138</v>
      </c>
      <c r="N298">
        <v>0</v>
      </c>
      <c r="P298" t="s">
        <v>1670</v>
      </c>
      <c r="R298" t="s">
        <v>1671</v>
      </c>
      <c r="S298" t="s">
        <v>139</v>
      </c>
      <c r="T298" s="2">
        <v>42578</v>
      </c>
      <c r="V298" t="s">
        <v>140</v>
      </c>
      <c r="W298" t="s">
        <v>141</v>
      </c>
    </row>
    <row r="299" spans="1:23" x14ac:dyDescent="0.35">
      <c r="A299" t="s">
        <v>1672</v>
      </c>
      <c r="B299" t="s">
        <v>1673</v>
      </c>
      <c r="D299">
        <v>0</v>
      </c>
      <c r="F299" s="2">
        <v>40816</v>
      </c>
      <c r="J299" t="s">
        <v>137</v>
      </c>
      <c r="L299">
        <v>1395589</v>
      </c>
      <c r="M299" t="s">
        <v>138</v>
      </c>
      <c r="N299">
        <v>0</v>
      </c>
      <c r="S299" t="s">
        <v>139</v>
      </c>
      <c r="T299" s="2">
        <v>41319</v>
      </c>
      <c r="V299" t="s">
        <v>140</v>
      </c>
      <c r="W299" t="s">
        <v>141</v>
      </c>
    </row>
    <row r="300" spans="1:23" x14ac:dyDescent="0.35">
      <c r="A300" t="s">
        <v>1674</v>
      </c>
      <c r="B300" t="s">
        <v>1675</v>
      </c>
      <c r="C300" t="s">
        <v>1676</v>
      </c>
      <c r="D300">
        <v>0</v>
      </c>
      <c r="E300" t="s">
        <v>1677</v>
      </c>
      <c r="F300" s="2">
        <v>40816</v>
      </c>
      <c r="G300" t="s">
        <v>1678</v>
      </c>
      <c r="H300" t="s">
        <v>184</v>
      </c>
      <c r="J300" t="s">
        <v>138</v>
      </c>
      <c r="L300">
        <v>289778</v>
      </c>
      <c r="M300" t="s">
        <v>138</v>
      </c>
      <c r="N300">
        <v>0</v>
      </c>
      <c r="P300" t="s">
        <v>1679</v>
      </c>
      <c r="R300" t="s">
        <v>1680</v>
      </c>
      <c r="S300" t="s">
        <v>139</v>
      </c>
      <c r="T300" s="2">
        <v>41857</v>
      </c>
      <c r="V300" t="s">
        <v>140</v>
      </c>
      <c r="W300" t="s">
        <v>141</v>
      </c>
    </row>
    <row r="301" spans="1:23" x14ac:dyDescent="0.35">
      <c r="A301" t="s">
        <v>1681</v>
      </c>
      <c r="B301" t="s">
        <v>1682</v>
      </c>
      <c r="C301" t="s">
        <v>1683</v>
      </c>
      <c r="D301">
        <v>0</v>
      </c>
      <c r="E301" t="s">
        <v>1684</v>
      </c>
      <c r="F301" s="2">
        <v>40816</v>
      </c>
      <c r="G301" t="s">
        <v>234</v>
      </c>
      <c r="H301" t="s">
        <v>192</v>
      </c>
      <c r="J301" t="s">
        <v>138</v>
      </c>
      <c r="L301">
        <v>1013277</v>
      </c>
      <c r="M301" t="s">
        <v>138</v>
      </c>
      <c r="N301">
        <v>0</v>
      </c>
      <c r="R301" t="s">
        <v>1685</v>
      </c>
      <c r="S301" t="s">
        <v>139</v>
      </c>
      <c r="T301" s="2">
        <v>40918</v>
      </c>
      <c r="V301" t="s">
        <v>140</v>
      </c>
      <c r="W301" t="s">
        <v>141</v>
      </c>
    </row>
    <row r="302" spans="1:23" x14ac:dyDescent="0.35">
      <c r="A302" t="s">
        <v>1686</v>
      </c>
      <c r="B302" t="s">
        <v>1687</v>
      </c>
      <c r="C302" t="s">
        <v>1688</v>
      </c>
      <c r="D302">
        <v>0</v>
      </c>
      <c r="F302" s="2">
        <v>40816</v>
      </c>
      <c r="G302" t="s">
        <v>251</v>
      </c>
      <c r="H302" t="s">
        <v>184</v>
      </c>
      <c r="J302" t="s">
        <v>137</v>
      </c>
      <c r="L302">
        <v>1590489</v>
      </c>
      <c r="M302" t="s">
        <v>138</v>
      </c>
      <c r="N302">
        <v>0</v>
      </c>
      <c r="R302" t="s">
        <v>1689</v>
      </c>
      <c r="S302" t="s">
        <v>139</v>
      </c>
      <c r="T302" s="2">
        <v>41327</v>
      </c>
      <c r="V302" t="s">
        <v>140</v>
      </c>
      <c r="W302" t="s">
        <v>141</v>
      </c>
    </row>
    <row r="303" spans="1:23" x14ac:dyDescent="0.35">
      <c r="A303" t="s">
        <v>1690</v>
      </c>
      <c r="B303" t="s">
        <v>1691</v>
      </c>
      <c r="C303" t="s">
        <v>1692</v>
      </c>
      <c r="D303">
        <v>0</v>
      </c>
      <c r="E303" t="s">
        <v>1422</v>
      </c>
      <c r="F303" s="2">
        <v>40816</v>
      </c>
      <c r="G303" t="s">
        <v>1693</v>
      </c>
      <c r="H303" t="s">
        <v>147</v>
      </c>
      <c r="J303" t="s">
        <v>138</v>
      </c>
      <c r="L303">
        <v>1328801</v>
      </c>
      <c r="M303" t="s">
        <v>138</v>
      </c>
      <c r="N303">
        <v>0</v>
      </c>
      <c r="P303" t="s">
        <v>1694</v>
      </c>
      <c r="R303" t="s">
        <v>1695</v>
      </c>
      <c r="S303" t="s">
        <v>139</v>
      </c>
      <c r="T303" s="2">
        <v>42578</v>
      </c>
      <c r="V303" t="s">
        <v>140</v>
      </c>
      <c r="W303" t="s">
        <v>141</v>
      </c>
    </row>
    <row r="304" spans="1:23" x14ac:dyDescent="0.35">
      <c r="A304" t="s">
        <v>1696</v>
      </c>
      <c r="B304" t="s">
        <v>1697</v>
      </c>
      <c r="C304" t="s">
        <v>1698</v>
      </c>
      <c r="D304">
        <v>0</v>
      </c>
      <c r="F304" s="2">
        <v>40816</v>
      </c>
      <c r="G304" t="s">
        <v>216</v>
      </c>
      <c r="H304" t="s">
        <v>147</v>
      </c>
      <c r="J304" t="s">
        <v>137</v>
      </c>
      <c r="L304">
        <v>1626321</v>
      </c>
      <c r="M304" t="s">
        <v>138</v>
      </c>
      <c r="N304">
        <v>0</v>
      </c>
      <c r="R304" t="s">
        <v>1699</v>
      </c>
      <c r="S304" t="s">
        <v>139</v>
      </c>
      <c r="T304" s="2">
        <v>41334</v>
      </c>
      <c r="V304" t="s">
        <v>140</v>
      </c>
      <c r="W304" t="s">
        <v>141</v>
      </c>
    </row>
    <row r="305" spans="1:23" x14ac:dyDescent="0.35">
      <c r="A305" t="s">
        <v>1700</v>
      </c>
      <c r="B305" t="s">
        <v>1701</v>
      </c>
      <c r="C305" t="s">
        <v>1702</v>
      </c>
      <c r="D305">
        <v>0</v>
      </c>
      <c r="E305" t="s">
        <v>215</v>
      </c>
      <c r="F305" s="2">
        <v>40816</v>
      </c>
      <c r="G305" t="s">
        <v>146</v>
      </c>
      <c r="H305" t="s">
        <v>147</v>
      </c>
      <c r="J305" t="s">
        <v>138</v>
      </c>
      <c r="L305">
        <v>1445301</v>
      </c>
      <c r="M305" t="s">
        <v>138</v>
      </c>
      <c r="N305">
        <v>0</v>
      </c>
      <c r="R305" t="s">
        <v>1703</v>
      </c>
      <c r="S305" t="s">
        <v>139</v>
      </c>
      <c r="T305" s="2">
        <v>41856</v>
      </c>
      <c r="V305" t="s">
        <v>140</v>
      </c>
      <c r="W305" t="s">
        <v>141</v>
      </c>
    </row>
    <row r="306" spans="1:23" x14ac:dyDescent="0.35">
      <c r="A306" t="s">
        <v>1704</v>
      </c>
      <c r="B306" t="s">
        <v>1705</v>
      </c>
      <c r="C306" t="s">
        <v>1706</v>
      </c>
      <c r="D306">
        <v>0</v>
      </c>
      <c r="E306" t="s">
        <v>1707</v>
      </c>
      <c r="F306" s="2">
        <v>40816</v>
      </c>
      <c r="G306" t="s">
        <v>146</v>
      </c>
      <c r="H306" t="s">
        <v>147</v>
      </c>
      <c r="J306" t="s">
        <v>138</v>
      </c>
      <c r="L306">
        <v>1510282</v>
      </c>
      <c r="M306" t="s">
        <v>138</v>
      </c>
      <c r="N306">
        <v>0</v>
      </c>
      <c r="R306" t="s">
        <v>1708</v>
      </c>
      <c r="S306" t="s">
        <v>139</v>
      </c>
      <c r="T306" s="2">
        <v>41334</v>
      </c>
      <c r="V306" t="s">
        <v>140</v>
      </c>
      <c r="W306" t="s">
        <v>141</v>
      </c>
    </row>
    <row r="307" spans="1:23" x14ac:dyDescent="0.35">
      <c r="A307" t="s">
        <v>1709</v>
      </c>
      <c r="B307" t="s">
        <v>1710</v>
      </c>
      <c r="C307" t="s">
        <v>1711</v>
      </c>
      <c r="D307">
        <v>0</v>
      </c>
      <c r="E307" t="s">
        <v>1712</v>
      </c>
      <c r="F307" s="2">
        <v>40816</v>
      </c>
      <c r="G307" t="s">
        <v>146</v>
      </c>
      <c r="H307" t="s">
        <v>147</v>
      </c>
      <c r="J307" t="s">
        <v>138</v>
      </c>
      <c r="L307">
        <v>101</v>
      </c>
      <c r="M307" t="s">
        <v>138</v>
      </c>
      <c r="N307">
        <v>0</v>
      </c>
      <c r="R307" t="s">
        <v>1713</v>
      </c>
      <c r="S307" t="s">
        <v>139</v>
      </c>
      <c r="T307" s="2">
        <v>41334</v>
      </c>
      <c r="V307" t="s">
        <v>140</v>
      </c>
      <c r="W307" t="s">
        <v>141</v>
      </c>
    </row>
    <row r="308" spans="1:23" x14ac:dyDescent="0.35">
      <c r="A308" t="s">
        <v>1714</v>
      </c>
      <c r="B308" t="s">
        <v>1715</v>
      </c>
      <c r="D308">
        <v>0</v>
      </c>
      <c r="F308" s="2">
        <v>40816</v>
      </c>
      <c r="J308" t="s">
        <v>137</v>
      </c>
      <c r="L308">
        <v>43745</v>
      </c>
      <c r="M308" t="s">
        <v>138</v>
      </c>
      <c r="N308">
        <v>0</v>
      </c>
      <c r="S308" t="s">
        <v>139</v>
      </c>
      <c r="T308" s="2">
        <v>41319</v>
      </c>
      <c r="V308" t="s">
        <v>140</v>
      </c>
      <c r="W308" t="s">
        <v>141</v>
      </c>
    </row>
    <row r="309" spans="1:23" x14ac:dyDescent="0.35">
      <c r="A309" t="s">
        <v>1716</v>
      </c>
      <c r="B309" t="s">
        <v>1717</v>
      </c>
      <c r="D309">
        <v>0</v>
      </c>
      <c r="F309" s="2">
        <v>40816</v>
      </c>
      <c r="J309" t="s">
        <v>137</v>
      </c>
      <c r="L309">
        <v>43746</v>
      </c>
      <c r="M309" t="s">
        <v>138</v>
      </c>
      <c r="N309">
        <v>0</v>
      </c>
      <c r="S309" t="s">
        <v>139</v>
      </c>
      <c r="T309" s="2">
        <v>41319</v>
      </c>
      <c r="V309" t="s">
        <v>140</v>
      </c>
      <c r="W309" t="s">
        <v>141</v>
      </c>
    </row>
    <row r="310" spans="1:23" x14ac:dyDescent="0.35">
      <c r="A310" t="s">
        <v>1718</v>
      </c>
      <c r="B310" t="s">
        <v>1719</v>
      </c>
      <c r="C310" t="s">
        <v>1720</v>
      </c>
      <c r="D310">
        <v>0</v>
      </c>
      <c r="E310" t="s">
        <v>1721</v>
      </c>
      <c r="F310" s="2">
        <v>40816</v>
      </c>
      <c r="G310" t="s">
        <v>284</v>
      </c>
      <c r="H310" t="s">
        <v>184</v>
      </c>
      <c r="J310" t="s">
        <v>138</v>
      </c>
      <c r="L310">
        <v>290107</v>
      </c>
      <c r="M310" t="s">
        <v>138</v>
      </c>
      <c r="N310">
        <v>0</v>
      </c>
      <c r="P310" t="s">
        <v>1722</v>
      </c>
      <c r="R310" t="s">
        <v>1723</v>
      </c>
      <c r="S310" t="s">
        <v>139</v>
      </c>
      <c r="T310" s="2">
        <v>41891</v>
      </c>
      <c r="V310" t="s">
        <v>140</v>
      </c>
      <c r="W310" t="s">
        <v>141</v>
      </c>
    </row>
    <row r="311" spans="1:23" x14ac:dyDescent="0.35">
      <c r="A311" t="s">
        <v>1724</v>
      </c>
      <c r="B311" t="s">
        <v>1725</v>
      </c>
      <c r="C311" t="s">
        <v>1726</v>
      </c>
      <c r="D311">
        <v>0</v>
      </c>
      <c r="E311" t="s">
        <v>1727</v>
      </c>
      <c r="F311" s="2">
        <v>40816</v>
      </c>
      <c r="G311" t="s">
        <v>146</v>
      </c>
      <c r="H311" t="s">
        <v>147</v>
      </c>
      <c r="J311" t="s">
        <v>138</v>
      </c>
      <c r="L311">
        <v>1156338</v>
      </c>
      <c r="M311" t="s">
        <v>138</v>
      </c>
      <c r="N311">
        <v>0</v>
      </c>
      <c r="P311" t="s">
        <v>1728</v>
      </c>
      <c r="R311" t="s">
        <v>1594</v>
      </c>
      <c r="S311" t="s">
        <v>139</v>
      </c>
      <c r="T311" s="2">
        <v>42641</v>
      </c>
      <c r="V311" t="s">
        <v>140</v>
      </c>
      <c r="W311" t="s">
        <v>141</v>
      </c>
    </row>
    <row r="312" spans="1:23" x14ac:dyDescent="0.35">
      <c r="A312" t="s">
        <v>1729</v>
      </c>
      <c r="B312" t="s">
        <v>1730</v>
      </c>
      <c r="D312">
        <v>0</v>
      </c>
      <c r="F312" s="2">
        <v>40816</v>
      </c>
      <c r="J312" t="s">
        <v>137</v>
      </c>
      <c r="L312">
        <v>1013306</v>
      </c>
      <c r="M312" t="s">
        <v>138</v>
      </c>
      <c r="N312">
        <v>0</v>
      </c>
      <c r="S312" t="s">
        <v>139</v>
      </c>
      <c r="T312" s="2">
        <v>41319</v>
      </c>
      <c r="V312" t="s">
        <v>140</v>
      </c>
      <c r="W312" t="s">
        <v>141</v>
      </c>
    </row>
    <row r="313" spans="1:23" x14ac:dyDescent="0.35">
      <c r="A313" t="s">
        <v>1731</v>
      </c>
      <c r="B313" t="s">
        <v>1732</v>
      </c>
      <c r="C313" t="s">
        <v>1733</v>
      </c>
      <c r="D313">
        <v>0</v>
      </c>
      <c r="E313" t="s">
        <v>1734</v>
      </c>
      <c r="F313" s="2">
        <v>40816</v>
      </c>
      <c r="G313" t="s">
        <v>183</v>
      </c>
      <c r="H313" t="s">
        <v>184</v>
      </c>
      <c r="J313" t="s">
        <v>138</v>
      </c>
      <c r="L313">
        <v>97</v>
      </c>
      <c r="M313" t="s">
        <v>138</v>
      </c>
      <c r="N313">
        <v>0</v>
      </c>
      <c r="R313" t="s">
        <v>1735</v>
      </c>
      <c r="S313" t="s">
        <v>139</v>
      </c>
      <c r="T313" s="2">
        <v>40918</v>
      </c>
      <c r="V313" t="s">
        <v>140</v>
      </c>
      <c r="W313" t="s">
        <v>141</v>
      </c>
    </row>
    <row r="314" spans="1:23" x14ac:dyDescent="0.35">
      <c r="A314" t="s">
        <v>1736</v>
      </c>
      <c r="B314" t="s">
        <v>1737</v>
      </c>
      <c r="C314" t="s">
        <v>1738</v>
      </c>
      <c r="D314">
        <v>0</v>
      </c>
      <c r="E314" t="s">
        <v>1739</v>
      </c>
      <c r="F314" s="2">
        <v>40816</v>
      </c>
      <c r="G314" t="s">
        <v>146</v>
      </c>
      <c r="H314" t="s">
        <v>147</v>
      </c>
      <c r="J314" t="s">
        <v>138</v>
      </c>
      <c r="L314">
        <v>1419741</v>
      </c>
      <c r="M314" t="s">
        <v>138</v>
      </c>
      <c r="N314">
        <v>0</v>
      </c>
      <c r="P314" t="s">
        <v>1740</v>
      </c>
      <c r="R314" t="s">
        <v>247</v>
      </c>
      <c r="S314" t="s">
        <v>139</v>
      </c>
      <c r="T314" s="2">
        <v>43558</v>
      </c>
      <c r="V314" t="s">
        <v>140</v>
      </c>
      <c r="W314" t="s">
        <v>141</v>
      </c>
    </row>
    <row r="315" spans="1:23" x14ac:dyDescent="0.35">
      <c r="A315" t="s">
        <v>1741</v>
      </c>
      <c r="B315" t="s">
        <v>1742</v>
      </c>
      <c r="C315" t="s">
        <v>1743</v>
      </c>
      <c r="D315">
        <v>0</v>
      </c>
      <c r="E315" t="s">
        <v>1545</v>
      </c>
      <c r="F315" s="2">
        <v>40816</v>
      </c>
      <c r="G315" t="s">
        <v>146</v>
      </c>
      <c r="H315" t="s">
        <v>147</v>
      </c>
      <c r="J315" t="s">
        <v>138</v>
      </c>
      <c r="L315">
        <v>109</v>
      </c>
      <c r="M315" t="s">
        <v>138</v>
      </c>
      <c r="N315">
        <v>0</v>
      </c>
      <c r="R315" t="s">
        <v>1594</v>
      </c>
      <c r="S315" t="s">
        <v>139</v>
      </c>
      <c r="T315" s="2">
        <v>41334</v>
      </c>
      <c r="V315" t="s">
        <v>140</v>
      </c>
      <c r="W315" t="s">
        <v>141</v>
      </c>
    </row>
    <row r="316" spans="1:23" x14ac:dyDescent="0.35">
      <c r="A316" t="s">
        <v>1744</v>
      </c>
      <c r="B316" t="s">
        <v>1745</v>
      </c>
      <c r="C316" t="s">
        <v>1746</v>
      </c>
      <c r="D316">
        <v>0</v>
      </c>
      <c r="E316" t="s">
        <v>1747</v>
      </c>
      <c r="F316" s="2">
        <v>40816</v>
      </c>
      <c r="G316" t="s">
        <v>183</v>
      </c>
      <c r="H316" t="s">
        <v>184</v>
      </c>
      <c r="J316" t="s">
        <v>138</v>
      </c>
      <c r="L316">
        <v>1681771</v>
      </c>
      <c r="M316" t="s">
        <v>138</v>
      </c>
      <c r="N316">
        <v>0</v>
      </c>
      <c r="R316" t="s">
        <v>1748</v>
      </c>
      <c r="S316" t="s">
        <v>139</v>
      </c>
      <c r="T316" s="2">
        <v>40918</v>
      </c>
      <c r="V316" t="s">
        <v>140</v>
      </c>
      <c r="W316" t="s">
        <v>141</v>
      </c>
    </row>
    <row r="317" spans="1:23" x14ac:dyDescent="0.35">
      <c r="A317" t="s">
        <v>1749</v>
      </c>
      <c r="B317" t="s">
        <v>1750</v>
      </c>
      <c r="C317" t="s">
        <v>1751</v>
      </c>
      <c r="D317">
        <v>0</v>
      </c>
      <c r="E317" t="s">
        <v>1752</v>
      </c>
      <c r="F317" s="2">
        <v>40816</v>
      </c>
      <c r="G317" t="s">
        <v>234</v>
      </c>
      <c r="H317" t="s">
        <v>192</v>
      </c>
      <c r="J317" t="s">
        <v>138</v>
      </c>
      <c r="L317">
        <v>92</v>
      </c>
      <c r="M317" t="s">
        <v>138</v>
      </c>
      <c r="N317">
        <v>0</v>
      </c>
      <c r="P317" t="s">
        <v>1753</v>
      </c>
      <c r="R317" t="s">
        <v>1754</v>
      </c>
      <c r="S317" t="s">
        <v>139</v>
      </c>
      <c r="T317" s="2">
        <v>41529</v>
      </c>
      <c r="V317" t="s">
        <v>140</v>
      </c>
      <c r="W317" t="s">
        <v>141</v>
      </c>
    </row>
    <row r="318" spans="1:23" x14ac:dyDescent="0.35">
      <c r="A318" t="s">
        <v>1755</v>
      </c>
      <c r="B318" t="s">
        <v>1750</v>
      </c>
      <c r="C318" t="s">
        <v>1751</v>
      </c>
      <c r="D318">
        <v>0</v>
      </c>
      <c r="E318" t="s">
        <v>1756</v>
      </c>
      <c r="F318" s="2">
        <v>40816</v>
      </c>
      <c r="G318" t="s">
        <v>234</v>
      </c>
      <c r="H318" t="s">
        <v>192</v>
      </c>
      <c r="J318" t="s">
        <v>138</v>
      </c>
      <c r="L318">
        <v>94</v>
      </c>
      <c r="M318" t="s">
        <v>138</v>
      </c>
      <c r="N318">
        <v>0</v>
      </c>
      <c r="P318" t="s">
        <v>1757</v>
      </c>
      <c r="R318" t="s">
        <v>1754</v>
      </c>
      <c r="S318" t="s">
        <v>139</v>
      </c>
      <c r="T318" s="2">
        <v>41543</v>
      </c>
      <c r="V318" t="s">
        <v>140</v>
      </c>
      <c r="W318" t="s">
        <v>141</v>
      </c>
    </row>
    <row r="319" spans="1:23" x14ac:dyDescent="0.35">
      <c r="A319" t="s">
        <v>1758</v>
      </c>
      <c r="B319" t="s">
        <v>1750</v>
      </c>
      <c r="C319" t="s">
        <v>1751</v>
      </c>
      <c r="D319">
        <v>0</v>
      </c>
      <c r="E319" t="s">
        <v>1759</v>
      </c>
      <c r="F319" s="2">
        <v>40816</v>
      </c>
      <c r="G319" t="s">
        <v>234</v>
      </c>
      <c r="H319" t="s">
        <v>192</v>
      </c>
      <c r="J319" t="s">
        <v>138</v>
      </c>
      <c r="L319">
        <v>289782</v>
      </c>
      <c r="M319" t="s">
        <v>138</v>
      </c>
      <c r="N319">
        <v>0</v>
      </c>
      <c r="P319" t="s">
        <v>1757</v>
      </c>
      <c r="R319" t="s">
        <v>1754</v>
      </c>
      <c r="S319" t="s">
        <v>139</v>
      </c>
      <c r="T319" s="2">
        <v>41543</v>
      </c>
      <c r="V319" t="s">
        <v>140</v>
      </c>
      <c r="W319" t="s">
        <v>141</v>
      </c>
    </row>
    <row r="320" spans="1:23" x14ac:dyDescent="0.35">
      <c r="A320" t="s">
        <v>1760</v>
      </c>
      <c r="B320" t="s">
        <v>1750</v>
      </c>
      <c r="C320" t="s">
        <v>1751</v>
      </c>
      <c r="D320">
        <v>0</v>
      </c>
      <c r="E320" t="s">
        <v>1761</v>
      </c>
      <c r="F320" s="2">
        <v>40816</v>
      </c>
      <c r="G320" t="s">
        <v>234</v>
      </c>
      <c r="H320" t="s">
        <v>192</v>
      </c>
      <c r="J320" t="s">
        <v>138</v>
      </c>
      <c r="L320">
        <v>104</v>
      </c>
      <c r="M320" t="s">
        <v>138</v>
      </c>
      <c r="N320">
        <v>0</v>
      </c>
      <c r="P320" t="s">
        <v>1757</v>
      </c>
      <c r="R320" t="s">
        <v>1754</v>
      </c>
      <c r="S320" t="s">
        <v>139</v>
      </c>
      <c r="T320" s="2">
        <v>41543</v>
      </c>
      <c r="V320" t="s">
        <v>140</v>
      </c>
      <c r="W320" t="s">
        <v>141</v>
      </c>
    </row>
    <row r="321" spans="1:23" x14ac:dyDescent="0.35">
      <c r="A321" t="s">
        <v>1762</v>
      </c>
      <c r="B321" t="s">
        <v>1750</v>
      </c>
      <c r="C321" t="s">
        <v>1751</v>
      </c>
      <c r="D321">
        <v>0</v>
      </c>
      <c r="E321" t="s">
        <v>1763</v>
      </c>
      <c r="F321" s="2">
        <v>40816</v>
      </c>
      <c r="G321" t="s">
        <v>234</v>
      </c>
      <c r="H321" t="s">
        <v>192</v>
      </c>
      <c r="J321" t="s">
        <v>138</v>
      </c>
      <c r="L321">
        <v>1013287</v>
      </c>
      <c r="M321" t="s">
        <v>138</v>
      </c>
      <c r="N321">
        <v>0</v>
      </c>
      <c r="P321" t="s">
        <v>1764</v>
      </c>
      <c r="R321" t="s">
        <v>1754</v>
      </c>
      <c r="S321" t="s">
        <v>139</v>
      </c>
      <c r="T321" s="2">
        <v>44062</v>
      </c>
      <c r="V321" t="s">
        <v>140</v>
      </c>
      <c r="W321" t="s">
        <v>141</v>
      </c>
    </row>
    <row r="322" spans="1:23" x14ac:dyDescent="0.35">
      <c r="A322" t="s">
        <v>1765</v>
      </c>
      <c r="B322" t="s">
        <v>1766</v>
      </c>
      <c r="C322" t="s">
        <v>1767</v>
      </c>
      <c r="D322">
        <v>0</v>
      </c>
      <c r="E322" t="s">
        <v>1768</v>
      </c>
      <c r="F322" s="2">
        <v>40816</v>
      </c>
      <c r="G322" t="s">
        <v>146</v>
      </c>
      <c r="H322" t="s">
        <v>147</v>
      </c>
      <c r="J322" t="s">
        <v>138</v>
      </c>
      <c r="L322">
        <v>1518509</v>
      </c>
      <c r="M322" t="s">
        <v>138</v>
      </c>
      <c r="N322">
        <v>0</v>
      </c>
      <c r="R322" t="s">
        <v>1600</v>
      </c>
      <c r="S322" t="s">
        <v>139</v>
      </c>
      <c r="T322" s="2">
        <v>41334</v>
      </c>
      <c r="V322" t="s">
        <v>140</v>
      </c>
      <c r="W322" t="s">
        <v>141</v>
      </c>
    </row>
    <row r="323" spans="1:23" x14ac:dyDescent="0.35">
      <c r="A323" t="s">
        <v>1769</v>
      </c>
      <c r="B323" t="s">
        <v>1770</v>
      </c>
      <c r="C323" t="s">
        <v>1771</v>
      </c>
      <c r="D323">
        <v>0</v>
      </c>
      <c r="E323" t="s">
        <v>1772</v>
      </c>
      <c r="F323" s="2">
        <v>40816</v>
      </c>
      <c r="G323" t="s">
        <v>251</v>
      </c>
      <c r="H323" t="s">
        <v>184</v>
      </c>
      <c r="J323" t="s">
        <v>137</v>
      </c>
      <c r="L323">
        <v>1451390</v>
      </c>
      <c r="M323" t="s">
        <v>138</v>
      </c>
      <c r="N323">
        <v>0</v>
      </c>
      <c r="R323" t="s">
        <v>1773</v>
      </c>
      <c r="S323" t="s">
        <v>139</v>
      </c>
      <c r="T323" s="2">
        <v>41330</v>
      </c>
      <c r="V323" t="s">
        <v>140</v>
      </c>
      <c r="W323" t="s">
        <v>141</v>
      </c>
    </row>
    <row r="324" spans="1:23" x14ac:dyDescent="0.35">
      <c r="A324" t="s">
        <v>1774</v>
      </c>
      <c r="B324" t="s">
        <v>1775</v>
      </c>
      <c r="C324" t="s">
        <v>1776</v>
      </c>
      <c r="D324">
        <v>0</v>
      </c>
      <c r="E324" t="s">
        <v>353</v>
      </c>
      <c r="F324" s="2">
        <v>40816</v>
      </c>
      <c r="G324" t="s">
        <v>146</v>
      </c>
      <c r="H324" t="s">
        <v>147</v>
      </c>
      <c r="J324" t="s">
        <v>138</v>
      </c>
      <c r="L324">
        <v>1013315</v>
      </c>
      <c r="M324" t="s">
        <v>138</v>
      </c>
      <c r="N324">
        <v>0</v>
      </c>
      <c r="P324" t="s">
        <v>1777</v>
      </c>
      <c r="R324" t="s">
        <v>1708</v>
      </c>
      <c r="S324" t="s">
        <v>139</v>
      </c>
      <c r="T324" s="2">
        <v>43423</v>
      </c>
      <c r="V324" t="s">
        <v>140</v>
      </c>
      <c r="W324" t="s">
        <v>141</v>
      </c>
    </row>
    <row r="325" spans="1:23" x14ac:dyDescent="0.35">
      <c r="A325" t="s">
        <v>1778</v>
      </c>
      <c r="B325" t="s">
        <v>1779</v>
      </c>
      <c r="C325" t="s">
        <v>1780</v>
      </c>
      <c r="D325">
        <v>0</v>
      </c>
      <c r="E325" t="s">
        <v>182</v>
      </c>
      <c r="F325" s="2">
        <v>40816</v>
      </c>
      <c r="G325" t="s">
        <v>183</v>
      </c>
      <c r="H325" t="s">
        <v>184</v>
      </c>
      <c r="J325" t="s">
        <v>138</v>
      </c>
      <c r="L325">
        <v>1468376</v>
      </c>
      <c r="M325" t="s">
        <v>138</v>
      </c>
      <c r="N325">
        <v>0</v>
      </c>
      <c r="P325" t="s">
        <v>1781</v>
      </c>
      <c r="R325" t="s">
        <v>1782</v>
      </c>
      <c r="S325" t="s">
        <v>139</v>
      </c>
      <c r="T325" s="2">
        <v>41647</v>
      </c>
      <c r="V325" t="s">
        <v>140</v>
      </c>
      <c r="W325" t="s">
        <v>141</v>
      </c>
    </row>
    <row r="326" spans="1:23" x14ac:dyDescent="0.35">
      <c r="A326" t="s">
        <v>1783</v>
      </c>
      <c r="B326" t="s">
        <v>1784</v>
      </c>
      <c r="C326" t="s">
        <v>1785</v>
      </c>
      <c r="D326">
        <v>0</v>
      </c>
      <c r="E326" t="s">
        <v>1786</v>
      </c>
      <c r="F326" s="2">
        <v>40816</v>
      </c>
      <c r="G326" t="s">
        <v>146</v>
      </c>
      <c r="H326" t="s">
        <v>147</v>
      </c>
      <c r="J326" t="s">
        <v>138</v>
      </c>
      <c r="L326">
        <v>103</v>
      </c>
      <c r="M326" t="s">
        <v>138</v>
      </c>
      <c r="N326">
        <v>0</v>
      </c>
      <c r="R326" t="s">
        <v>1787</v>
      </c>
      <c r="S326" t="s">
        <v>139</v>
      </c>
      <c r="T326" s="2">
        <v>41334</v>
      </c>
      <c r="V326" t="s">
        <v>140</v>
      </c>
      <c r="W326" t="s">
        <v>141</v>
      </c>
    </row>
    <row r="327" spans="1:23" x14ac:dyDescent="0.35">
      <c r="A327" t="s">
        <v>1788</v>
      </c>
      <c r="B327" t="s">
        <v>1789</v>
      </c>
      <c r="D327">
        <v>0</v>
      </c>
      <c r="F327" s="2">
        <v>40816</v>
      </c>
      <c r="J327" t="s">
        <v>137</v>
      </c>
      <c r="L327">
        <v>43748</v>
      </c>
      <c r="M327" t="s">
        <v>138</v>
      </c>
      <c r="N327">
        <v>0</v>
      </c>
      <c r="S327" t="s">
        <v>139</v>
      </c>
      <c r="T327" s="2">
        <v>41319</v>
      </c>
      <c r="V327" t="s">
        <v>140</v>
      </c>
      <c r="W327" t="s">
        <v>141</v>
      </c>
    </row>
    <row r="328" spans="1:23" x14ac:dyDescent="0.35">
      <c r="A328" t="s">
        <v>1790</v>
      </c>
      <c r="B328" t="s">
        <v>1791</v>
      </c>
      <c r="D328">
        <v>0</v>
      </c>
      <c r="F328" s="2">
        <v>40816</v>
      </c>
      <c r="J328" t="s">
        <v>137</v>
      </c>
      <c r="L328">
        <v>43749</v>
      </c>
      <c r="M328" t="s">
        <v>138</v>
      </c>
      <c r="N328">
        <v>0</v>
      </c>
      <c r="S328" t="s">
        <v>139</v>
      </c>
      <c r="T328" s="2">
        <v>41319</v>
      </c>
      <c r="V328" t="s">
        <v>140</v>
      </c>
      <c r="W328" t="s">
        <v>141</v>
      </c>
    </row>
    <row r="329" spans="1:23" x14ac:dyDescent="0.35">
      <c r="A329" t="s">
        <v>1792</v>
      </c>
      <c r="B329" t="s">
        <v>1793</v>
      </c>
      <c r="D329">
        <v>0</v>
      </c>
      <c r="F329" s="2">
        <v>40816</v>
      </c>
      <c r="J329" t="s">
        <v>137</v>
      </c>
      <c r="L329">
        <v>1013321</v>
      </c>
      <c r="M329" t="s">
        <v>138</v>
      </c>
      <c r="N329">
        <v>0</v>
      </c>
      <c r="S329" t="s">
        <v>139</v>
      </c>
      <c r="T329" s="2">
        <v>41319</v>
      </c>
      <c r="V329" t="s">
        <v>140</v>
      </c>
      <c r="W329" t="s">
        <v>141</v>
      </c>
    </row>
    <row r="330" spans="1:23" x14ac:dyDescent="0.35">
      <c r="A330" t="s">
        <v>1794</v>
      </c>
      <c r="B330" t="s">
        <v>1795</v>
      </c>
      <c r="D330">
        <v>0</v>
      </c>
      <c r="F330" s="2">
        <v>40816</v>
      </c>
      <c r="J330" t="s">
        <v>137</v>
      </c>
      <c r="L330">
        <v>48186</v>
      </c>
      <c r="M330" t="s">
        <v>138</v>
      </c>
      <c r="N330">
        <v>0</v>
      </c>
      <c r="S330" t="s">
        <v>139</v>
      </c>
      <c r="T330" s="2">
        <v>41319</v>
      </c>
      <c r="V330" t="s">
        <v>140</v>
      </c>
      <c r="W330" t="s">
        <v>141</v>
      </c>
    </row>
    <row r="331" spans="1:23" x14ac:dyDescent="0.35">
      <c r="A331" t="s">
        <v>1796</v>
      </c>
      <c r="B331" t="s">
        <v>1797</v>
      </c>
      <c r="C331" t="s">
        <v>1798</v>
      </c>
      <c r="D331">
        <v>0</v>
      </c>
      <c r="E331" t="s">
        <v>1799</v>
      </c>
      <c r="F331" s="2">
        <v>40816</v>
      </c>
      <c r="G331" t="s">
        <v>284</v>
      </c>
      <c r="H331" t="s">
        <v>184</v>
      </c>
      <c r="J331" t="s">
        <v>138</v>
      </c>
      <c r="L331">
        <v>1147974</v>
      </c>
      <c r="M331" t="s">
        <v>138</v>
      </c>
      <c r="N331">
        <v>0</v>
      </c>
      <c r="R331" t="s">
        <v>1723</v>
      </c>
      <c r="S331" t="s">
        <v>139</v>
      </c>
      <c r="T331" s="2">
        <v>41331</v>
      </c>
      <c r="V331" t="s">
        <v>140</v>
      </c>
      <c r="W331" t="s">
        <v>141</v>
      </c>
    </row>
    <row r="332" spans="1:23" x14ac:dyDescent="0.35">
      <c r="A332" t="s">
        <v>1800</v>
      </c>
      <c r="B332" t="s">
        <v>1801</v>
      </c>
      <c r="D332">
        <v>0</v>
      </c>
      <c r="F332" s="2">
        <v>40816</v>
      </c>
      <c r="J332" t="s">
        <v>137</v>
      </c>
      <c r="L332">
        <v>1013318</v>
      </c>
      <c r="M332" t="s">
        <v>138</v>
      </c>
      <c r="N332">
        <v>0</v>
      </c>
      <c r="S332" t="s">
        <v>139</v>
      </c>
      <c r="T332" s="2">
        <v>41319</v>
      </c>
      <c r="V332" t="s">
        <v>140</v>
      </c>
      <c r="W332" t="s">
        <v>141</v>
      </c>
    </row>
    <row r="333" spans="1:23" x14ac:dyDescent="0.35">
      <c r="A333" t="s">
        <v>1802</v>
      </c>
      <c r="B333" t="s">
        <v>1803</v>
      </c>
      <c r="C333" t="s">
        <v>1804</v>
      </c>
      <c r="D333">
        <v>0</v>
      </c>
      <c r="E333" t="s">
        <v>353</v>
      </c>
      <c r="F333" s="2">
        <v>40816</v>
      </c>
      <c r="G333" t="s">
        <v>1805</v>
      </c>
      <c r="H333" t="s">
        <v>147</v>
      </c>
      <c r="J333" t="s">
        <v>138</v>
      </c>
      <c r="L333">
        <v>1013315</v>
      </c>
      <c r="M333" t="s">
        <v>138</v>
      </c>
      <c r="N333">
        <v>0</v>
      </c>
      <c r="P333" t="s">
        <v>1806</v>
      </c>
      <c r="R333" t="s">
        <v>1807</v>
      </c>
      <c r="S333" t="s">
        <v>139</v>
      </c>
      <c r="T333" s="2">
        <v>41857</v>
      </c>
      <c r="V333" t="s">
        <v>140</v>
      </c>
      <c r="W333" t="s">
        <v>141</v>
      </c>
    </row>
    <row r="334" spans="1:23" x14ac:dyDescent="0.35">
      <c r="A334" t="s">
        <v>1808</v>
      </c>
      <c r="B334" t="s">
        <v>1809</v>
      </c>
      <c r="C334" t="s">
        <v>1810</v>
      </c>
      <c r="D334">
        <v>0</v>
      </c>
      <c r="E334" t="s">
        <v>1811</v>
      </c>
      <c r="F334" s="2">
        <v>40816</v>
      </c>
      <c r="G334" t="s">
        <v>1812</v>
      </c>
      <c r="H334" t="s">
        <v>184</v>
      </c>
      <c r="J334" t="s">
        <v>137</v>
      </c>
      <c r="L334">
        <v>1080877</v>
      </c>
      <c r="M334" t="s">
        <v>138</v>
      </c>
      <c r="N334">
        <v>0</v>
      </c>
      <c r="R334" t="s">
        <v>1813</v>
      </c>
      <c r="S334" t="s">
        <v>139</v>
      </c>
      <c r="T334" s="2">
        <v>41327</v>
      </c>
      <c r="V334" t="s">
        <v>140</v>
      </c>
      <c r="W334" t="s">
        <v>141</v>
      </c>
    </row>
    <row r="335" spans="1:23" x14ac:dyDescent="0.35">
      <c r="A335" t="s">
        <v>1814</v>
      </c>
      <c r="B335" t="s">
        <v>1815</v>
      </c>
      <c r="C335" t="s">
        <v>1816</v>
      </c>
      <c r="D335">
        <v>0</v>
      </c>
      <c r="E335" t="s">
        <v>1817</v>
      </c>
      <c r="F335" s="2">
        <v>40816</v>
      </c>
      <c r="G335" t="s">
        <v>146</v>
      </c>
      <c r="H335" t="s">
        <v>147</v>
      </c>
      <c r="J335" t="s">
        <v>138</v>
      </c>
      <c r="L335">
        <v>290588</v>
      </c>
      <c r="M335" t="s">
        <v>138</v>
      </c>
      <c r="N335">
        <v>0</v>
      </c>
      <c r="P335" t="s">
        <v>1818</v>
      </c>
      <c r="R335" t="s">
        <v>1819</v>
      </c>
      <c r="S335" t="s">
        <v>139</v>
      </c>
      <c r="T335" s="2">
        <v>42886</v>
      </c>
      <c r="V335" t="s">
        <v>140</v>
      </c>
      <c r="W335" t="s">
        <v>141</v>
      </c>
    </row>
    <row r="336" spans="1:23" x14ac:dyDescent="0.35">
      <c r="A336" t="s">
        <v>1820</v>
      </c>
      <c r="B336" t="s">
        <v>1821</v>
      </c>
      <c r="C336" t="s">
        <v>1822</v>
      </c>
      <c r="D336">
        <v>0</v>
      </c>
      <c r="E336" t="s">
        <v>1823</v>
      </c>
      <c r="F336" s="2">
        <v>40816</v>
      </c>
      <c r="G336" t="s">
        <v>146</v>
      </c>
      <c r="H336" t="s">
        <v>147</v>
      </c>
      <c r="J336" t="s">
        <v>138</v>
      </c>
      <c r="L336">
        <v>1696377</v>
      </c>
      <c r="M336" t="s">
        <v>138</v>
      </c>
      <c r="N336">
        <v>0</v>
      </c>
      <c r="R336" t="s">
        <v>1824</v>
      </c>
      <c r="S336" t="s">
        <v>139</v>
      </c>
      <c r="T336" s="2">
        <v>41199</v>
      </c>
      <c r="V336" t="s">
        <v>140</v>
      </c>
      <c r="W336" t="s">
        <v>141</v>
      </c>
    </row>
    <row r="337" spans="1:23" x14ac:dyDescent="0.35">
      <c r="A337" t="s">
        <v>1825</v>
      </c>
      <c r="B337" t="s">
        <v>1826</v>
      </c>
      <c r="C337" t="s">
        <v>1827</v>
      </c>
      <c r="D337">
        <v>0</v>
      </c>
      <c r="E337" t="s">
        <v>190</v>
      </c>
      <c r="F337" s="2">
        <v>40816</v>
      </c>
      <c r="G337" t="s">
        <v>183</v>
      </c>
      <c r="H337" t="s">
        <v>184</v>
      </c>
      <c r="J337" t="s">
        <v>138</v>
      </c>
      <c r="L337">
        <v>289445</v>
      </c>
      <c r="M337" t="s">
        <v>138</v>
      </c>
      <c r="N337">
        <v>0</v>
      </c>
      <c r="P337" t="s">
        <v>1828</v>
      </c>
      <c r="R337" t="s">
        <v>1829</v>
      </c>
      <c r="S337" t="s">
        <v>139</v>
      </c>
      <c r="T337" s="2">
        <v>41857</v>
      </c>
      <c r="V337" t="s">
        <v>140</v>
      </c>
      <c r="W337" t="s">
        <v>141</v>
      </c>
    </row>
    <row r="338" spans="1:23" x14ac:dyDescent="0.35">
      <c r="A338" t="s">
        <v>1830</v>
      </c>
      <c r="B338" t="s">
        <v>1831</v>
      </c>
      <c r="C338" t="s">
        <v>1832</v>
      </c>
      <c r="D338">
        <v>0</v>
      </c>
      <c r="E338" t="s">
        <v>182</v>
      </c>
      <c r="F338" s="2">
        <v>40816</v>
      </c>
      <c r="G338" t="s">
        <v>183</v>
      </c>
      <c r="H338" t="s">
        <v>184</v>
      </c>
      <c r="J338" t="s">
        <v>138</v>
      </c>
      <c r="L338">
        <v>1468376</v>
      </c>
      <c r="M338" t="s">
        <v>138</v>
      </c>
      <c r="N338">
        <v>0</v>
      </c>
      <c r="P338" t="s">
        <v>1833</v>
      </c>
      <c r="R338" t="s">
        <v>1834</v>
      </c>
      <c r="S338" t="s">
        <v>139</v>
      </c>
      <c r="T338" s="2">
        <v>41647</v>
      </c>
      <c r="V338" t="s">
        <v>140</v>
      </c>
      <c r="W338" t="s">
        <v>141</v>
      </c>
    </row>
    <row r="339" spans="1:23" x14ac:dyDescent="0.35">
      <c r="A339" t="s">
        <v>1835</v>
      </c>
      <c r="B339" t="s">
        <v>1836</v>
      </c>
      <c r="D339">
        <v>0</v>
      </c>
      <c r="F339" s="2">
        <v>40816</v>
      </c>
      <c r="J339" t="s">
        <v>137</v>
      </c>
      <c r="L339">
        <v>43751</v>
      </c>
      <c r="M339" t="s">
        <v>138</v>
      </c>
      <c r="N339">
        <v>0</v>
      </c>
      <c r="S339" t="s">
        <v>139</v>
      </c>
      <c r="T339" s="2">
        <v>41319</v>
      </c>
      <c r="V339" t="s">
        <v>140</v>
      </c>
      <c r="W339" t="s">
        <v>141</v>
      </c>
    </row>
    <row r="340" spans="1:23" x14ac:dyDescent="0.35">
      <c r="A340" t="s">
        <v>1837</v>
      </c>
      <c r="B340" t="s">
        <v>1838</v>
      </c>
      <c r="D340">
        <v>0</v>
      </c>
      <c r="F340" s="2">
        <v>40816</v>
      </c>
      <c r="J340" t="s">
        <v>137</v>
      </c>
      <c r="L340">
        <v>43753</v>
      </c>
      <c r="M340" t="s">
        <v>138</v>
      </c>
      <c r="N340">
        <v>0</v>
      </c>
      <c r="S340" t="s">
        <v>139</v>
      </c>
      <c r="T340" s="2">
        <v>41319</v>
      </c>
      <c r="V340" t="s">
        <v>140</v>
      </c>
      <c r="W340" t="s">
        <v>141</v>
      </c>
    </row>
    <row r="341" spans="1:23" x14ac:dyDescent="0.35">
      <c r="A341" t="s">
        <v>1839</v>
      </c>
      <c r="B341" t="s">
        <v>1840</v>
      </c>
      <c r="D341">
        <v>0</v>
      </c>
      <c r="F341" s="2">
        <v>40816</v>
      </c>
      <c r="J341" t="s">
        <v>137</v>
      </c>
      <c r="L341">
        <v>1013284</v>
      </c>
      <c r="M341" t="s">
        <v>138</v>
      </c>
      <c r="N341">
        <v>0</v>
      </c>
      <c r="S341" t="s">
        <v>139</v>
      </c>
      <c r="T341" s="2">
        <v>41319</v>
      </c>
      <c r="V341" t="s">
        <v>140</v>
      </c>
      <c r="W341" t="s">
        <v>141</v>
      </c>
    </row>
    <row r="342" spans="1:23" x14ac:dyDescent="0.35">
      <c r="A342" t="s">
        <v>1841</v>
      </c>
      <c r="B342" t="s">
        <v>1842</v>
      </c>
      <c r="D342">
        <v>0</v>
      </c>
      <c r="F342" s="2">
        <v>40816</v>
      </c>
      <c r="J342" t="s">
        <v>137</v>
      </c>
      <c r="L342">
        <v>1013300</v>
      </c>
      <c r="M342" t="s">
        <v>138</v>
      </c>
      <c r="N342">
        <v>0</v>
      </c>
      <c r="S342" t="s">
        <v>139</v>
      </c>
      <c r="T342" s="2">
        <v>41319</v>
      </c>
      <c r="V342" t="s">
        <v>140</v>
      </c>
      <c r="W342" t="s">
        <v>141</v>
      </c>
    </row>
    <row r="343" spans="1:23" x14ac:dyDescent="0.35">
      <c r="A343" t="s">
        <v>1843</v>
      </c>
      <c r="B343" t="s">
        <v>1844</v>
      </c>
      <c r="C343" t="s">
        <v>1845</v>
      </c>
      <c r="D343">
        <v>0</v>
      </c>
      <c r="E343" t="s">
        <v>190</v>
      </c>
      <c r="F343" s="2">
        <v>40816</v>
      </c>
      <c r="G343" t="s">
        <v>1567</v>
      </c>
      <c r="H343" t="s">
        <v>184</v>
      </c>
      <c r="J343" t="s">
        <v>138</v>
      </c>
      <c r="L343">
        <v>290702</v>
      </c>
      <c r="M343" t="s">
        <v>138</v>
      </c>
      <c r="N343">
        <v>0</v>
      </c>
      <c r="P343" t="s">
        <v>1846</v>
      </c>
      <c r="R343" t="s">
        <v>1847</v>
      </c>
      <c r="S343" t="s">
        <v>139</v>
      </c>
      <c r="T343" s="2">
        <v>42405</v>
      </c>
      <c r="V343" t="s">
        <v>140</v>
      </c>
      <c r="W343" t="s">
        <v>141</v>
      </c>
    </row>
    <row r="344" spans="1:23" x14ac:dyDescent="0.35">
      <c r="A344" t="s">
        <v>1848</v>
      </c>
      <c r="B344" t="s">
        <v>1849</v>
      </c>
      <c r="C344" t="s">
        <v>1850</v>
      </c>
      <c r="D344">
        <v>0</v>
      </c>
      <c r="E344" t="s">
        <v>1851</v>
      </c>
      <c r="F344" s="2">
        <v>40816</v>
      </c>
      <c r="G344" t="s">
        <v>440</v>
      </c>
      <c r="H344" t="s">
        <v>184</v>
      </c>
      <c r="J344" t="s">
        <v>138</v>
      </c>
      <c r="L344">
        <v>1331339</v>
      </c>
      <c r="M344" t="s">
        <v>138</v>
      </c>
      <c r="N344">
        <v>0</v>
      </c>
      <c r="R344" t="s">
        <v>1852</v>
      </c>
      <c r="S344" t="s">
        <v>139</v>
      </c>
      <c r="T344" s="2">
        <v>41324</v>
      </c>
      <c r="V344" t="s">
        <v>140</v>
      </c>
      <c r="W344" t="s">
        <v>141</v>
      </c>
    </row>
    <row r="345" spans="1:23" x14ac:dyDescent="0.35">
      <c r="A345" t="s">
        <v>1853</v>
      </c>
      <c r="B345" t="s">
        <v>1854</v>
      </c>
      <c r="C345" t="s">
        <v>1855</v>
      </c>
      <c r="D345">
        <v>0</v>
      </c>
      <c r="E345" t="s">
        <v>1856</v>
      </c>
      <c r="F345" s="2">
        <v>40816</v>
      </c>
      <c r="G345" t="s">
        <v>216</v>
      </c>
      <c r="H345" t="s">
        <v>147</v>
      </c>
      <c r="J345" t="s">
        <v>138</v>
      </c>
      <c r="L345">
        <v>1669810</v>
      </c>
      <c r="M345" t="s">
        <v>137</v>
      </c>
      <c r="N345">
        <v>0</v>
      </c>
      <c r="P345" t="s">
        <v>1857</v>
      </c>
      <c r="R345" t="s">
        <v>1858</v>
      </c>
      <c r="S345" t="s">
        <v>139</v>
      </c>
      <c r="T345" s="2">
        <v>43243</v>
      </c>
      <c r="V345" t="s">
        <v>140</v>
      </c>
      <c r="W345" t="s">
        <v>141</v>
      </c>
    </row>
    <row r="346" spans="1:23" x14ac:dyDescent="0.35">
      <c r="A346" t="s">
        <v>1859</v>
      </c>
      <c r="B346" t="s">
        <v>1860</v>
      </c>
      <c r="D346">
        <v>0</v>
      </c>
      <c r="F346" s="2">
        <v>40816</v>
      </c>
      <c r="J346" t="s">
        <v>137</v>
      </c>
      <c r="L346">
        <v>1013309</v>
      </c>
      <c r="M346" t="s">
        <v>138</v>
      </c>
      <c r="N346">
        <v>0</v>
      </c>
      <c r="S346" t="s">
        <v>139</v>
      </c>
      <c r="T346" s="2">
        <v>41319</v>
      </c>
      <c r="V346" t="s">
        <v>140</v>
      </c>
      <c r="W346" t="s">
        <v>141</v>
      </c>
    </row>
    <row r="347" spans="1:23" x14ac:dyDescent="0.35">
      <c r="A347" t="s">
        <v>1861</v>
      </c>
      <c r="B347" t="s">
        <v>1862</v>
      </c>
      <c r="C347" t="s">
        <v>1863</v>
      </c>
      <c r="D347" s="3">
        <v>1467.68</v>
      </c>
      <c r="E347" t="s">
        <v>1864</v>
      </c>
      <c r="F347" s="2">
        <v>40816</v>
      </c>
      <c r="G347" t="s">
        <v>183</v>
      </c>
      <c r="H347" t="s">
        <v>184</v>
      </c>
      <c r="J347" t="s">
        <v>138</v>
      </c>
      <c r="L347">
        <v>1719922</v>
      </c>
      <c r="M347" t="s">
        <v>138</v>
      </c>
      <c r="N347">
        <v>0</v>
      </c>
      <c r="P347" t="s">
        <v>1865</v>
      </c>
      <c r="R347" t="s">
        <v>1866</v>
      </c>
      <c r="S347" t="s">
        <v>139</v>
      </c>
      <c r="T347" s="2">
        <v>45628</v>
      </c>
      <c r="V347" t="s">
        <v>140</v>
      </c>
      <c r="W347" t="s">
        <v>141</v>
      </c>
    </row>
    <row r="348" spans="1:23" x14ac:dyDescent="0.35">
      <c r="A348" t="s">
        <v>1867</v>
      </c>
      <c r="B348" t="s">
        <v>1868</v>
      </c>
      <c r="C348" t="s">
        <v>1869</v>
      </c>
      <c r="D348">
        <v>0</v>
      </c>
      <c r="E348" t="s">
        <v>1870</v>
      </c>
      <c r="F348" s="2">
        <v>40816</v>
      </c>
      <c r="G348" t="s">
        <v>851</v>
      </c>
      <c r="H348" t="s">
        <v>566</v>
      </c>
      <c r="J348" t="s">
        <v>138</v>
      </c>
      <c r="L348">
        <v>1523679</v>
      </c>
      <c r="M348" t="s">
        <v>138</v>
      </c>
      <c r="N348">
        <v>0</v>
      </c>
      <c r="R348" t="s">
        <v>1871</v>
      </c>
      <c r="S348" t="s">
        <v>139</v>
      </c>
      <c r="T348" s="2">
        <v>41333</v>
      </c>
      <c r="V348" t="s">
        <v>140</v>
      </c>
      <c r="W348" t="s">
        <v>141</v>
      </c>
    </row>
    <row r="349" spans="1:23" x14ac:dyDescent="0.35">
      <c r="A349" t="s">
        <v>1872</v>
      </c>
      <c r="B349" t="s">
        <v>1873</v>
      </c>
      <c r="D349">
        <v>0</v>
      </c>
      <c r="F349" s="2">
        <v>40816</v>
      </c>
      <c r="J349" t="s">
        <v>137</v>
      </c>
      <c r="L349">
        <v>43811</v>
      </c>
      <c r="M349" t="s">
        <v>138</v>
      </c>
      <c r="N349">
        <v>0</v>
      </c>
      <c r="S349" t="s">
        <v>139</v>
      </c>
      <c r="T349" s="2">
        <v>41319</v>
      </c>
      <c r="V349" t="s">
        <v>140</v>
      </c>
      <c r="W349" t="s">
        <v>141</v>
      </c>
    </row>
    <row r="350" spans="1:23" x14ac:dyDescent="0.35">
      <c r="A350" t="s">
        <v>1874</v>
      </c>
      <c r="B350" t="s">
        <v>1875</v>
      </c>
      <c r="C350" t="s">
        <v>1876</v>
      </c>
      <c r="D350">
        <v>0</v>
      </c>
      <c r="E350" t="s">
        <v>1877</v>
      </c>
      <c r="F350" s="2">
        <v>40816</v>
      </c>
      <c r="G350" t="s">
        <v>183</v>
      </c>
      <c r="H350" t="s">
        <v>184</v>
      </c>
      <c r="J350" t="s">
        <v>138</v>
      </c>
      <c r="L350">
        <v>1013302</v>
      </c>
      <c r="M350" t="s">
        <v>138</v>
      </c>
      <c r="N350">
        <v>0</v>
      </c>
      <c r="R350" t="s">
        <v>1878</v>
      </c>
      <c r="S350" t="s">
        <v>139</v>
      </c>
      <c r="T350" s="2">
        <v>40918</v>
      </c>
      <c r="V350" t="s">
        <v>140</v>
      </c>
      <c r="W350" t="s">
        <v>141</v>
      </c>
    </row>
    <row r="351" spans="1:23" x14ac:dyDescent="0.35">
      <c r="A351" t="s">
        <v>1879</v>
      </c>
      <c r="B351" t="s">
        <v>1880</v>
      </c>
      <c r="C351" t="s">
        <v>1881</v>
      </c>
      <c r="D351">
        <v>0</v>
      </c>
      <c r="E351" t="s">
        <v>1545</v>
      </c>
      <c r="F351" s="2">
        <v>40816</v>
      </c>
      <c r="G351" t="s">
        <v>146</v>
      </c>
      <c r="H351" t="s">
        <v>147</v>
      </c>
      <c r="J351" t="s">
        <v>138</v>
      </c>
      <c r="L351">
        <v>109</v>
      </c>
      <c r="M351" t="s">
        <v>138</v>
      </c>
      <c r="N351">
        <v>0</v>
      </c>
      <c r="R351" t="s">
        <v>1882</v>
      </c>
      <c r="S351" t="s">
        <v>139</v>
      </c>
      <c r="T351" s="2">
        <v>41334</v>
      </c>
      <c r="V351" t="s">
        <v>140</v>
      </c>
      <c r="W351" t="s">
        <v>141</v>
      </c>
    </row>
    <row r="352" spans="1:23" x14ac:dyDescent="0.35">
      <c r="A352" t="s">
        <v>1883</v>
      </c>
      <c r="B352" t="s">
        <v>1884</v>
      </c>
      <c r="D352">
        <v>0</v>
      </c>
      <c r="F352" s="2">
        <v>40816</v>
      </c>
      <c r="J352" t="s">
        <v>137</v>
      </c>
      <c r="L352">
        <v>1013294</v>
      </c>
      <c r="M352" t="s">
        <v>138</v>
      </c>
      <c r="N352">
        <v>0</v>
      </c>
      <c r="S352" t="s">
        <v>139</v>
      </c>
      <c r="T352" s="2">
        <v>41319</v>
      </c>
      <c r="V352" t="s">
        <v>140</v>
      </c>
      <c r="W352" t="s">
        <v>141</v>
      </c>
    </row>
    <row r="353" spans="1:23" x14ac:dyDescent="0.35">
      <c r="A353" t="s">
        <v>1885</v>
      </c>
      <c r="B353" t="s">
        <v>1886</v>
      </c>
      <c r="D353">
        <v>0</v>
      </c>
      <c r="F353" s="2">
        <v>40816</v>
      </c>
      <c r="J353" t="s">
        <v>137</v>
      </c>
      <c r="L353">
        <v>1551189</v>
      </c>
      <c r="M353" t="s">
        <v>138</v>
      </c>
      <c r="N353">
        <v>0</v>
      </c>
      <c r="S353" t="s">
        <v>139</v>
      </c>
      <c r="T353" s="2">
        <v>41319</v>
      </c>
      <c r="V353" t="s">
        <v>140</v>
      </c>
      <c r="W353" t="s">
        <v>141</v>
      </c>
    </row>
    <row r="354" spans="1:23" x14ac:dyDescent="0.35">
      <c r="A354" t="s">
        <v>1887</v>
      </c>
      <c r="B354" t="s">
        <v>1888</v>
      </c>
      <c r="C354" t="s">
        <v>1889</v>
      </c>
      <c r="D354">
        <v>0</v>
      </c>
      <c r="F354" s="2">
        <v>40816</v>
      </c>
      <c r="G354" t="s">
        <v>216</v>
      </c>
      <c r="H354" t="s">
        <v>147</v>
      </c>
      <c r="J354" t="s">
        <v>137</v>
      </c>
      <c r="L354">
        <v>1291487</v>
      </c>
      <c r="M354" t="s">
        <v>138</v>
      </c>
      <c r="N354">
        <v>0</v>
      </c>
      <c r="R354" t="s">
        <v>1890</v>
      </c>
      <c r="S354" t="s">
        <v>139</v>
      </c>
      <c r="T354" s="2">
        <v>41334</v>
      </c>
      <c r="V354" t="s">
        <v>140</v>
      </c>
      <c r="W354" t="s">
        <v>141</v>
      </c>
    </row>
    <row r="355" spans="1:23" x14ac:dyDescent="0.35">
      <c r="A355" t="s">
        <v>1891</v>
      </c>
      <c r="B355" t="s">
        <v>1892</v>
      </c>
      <c r="C355" t="s">
        <v>1893</v>
      </c>
      <c r="D355">
        <v>0</v>
      </c>
      <c r="F355" s="2">
        <v>40816</v>
      </c>
      <c r="G355" t="s">
        <v>146</v>
      </c>
      <c r="H355" t="s">
        <v>147</v>
      </c>
      <c r="J355" t="s">
        <v>137</v>
      </c>
      <c r="L355">
        <v>1626326</v>
      </c>
      <c r="M355" t="s">
        <v>138</v>
      </c>
      <c r="N355">
        <v>0</v>
      </c>
      <c r="R355" t="s">
        <v>1894</v>
      </c>
      <c r="S355" t="s">
        <v>139</v>
      </c>
      <c r="T355" s="2">
        <v>41334</v>
      </c>
      <c r="V355" t="s">
        <v>140</v>
      </c>
      <c r="W355" t="s">
        <v>141</v>
      </c>
    </row>
    <row r="356" spans="1:23" x14ac:dyDescent="0.35">
      <c r="A356" t="s">
        <v>1895</v>
      </c>
      <c r="B356" t="s">
        <v>1896</v>
      </c>
      <c r="C356" t="s">
        <v>1897</v>
      </c>
      <c r="D356">
        <v>0</v>
      </c>
      <c r="E356" t="s">
        <v>1898</v>
      </c>
      <c r="F356" s="2">
        <v>40816</v>
      </c>
      <c r="G356" t="s">
        <v>604</v>
      </c>
      <c r="H356" t="s">
        <v>184</v>
      </c>
      <c r="J356" t="s">
        <v>138</v>
      </c>
      <c r="L356">
        <v>1156604</v>
      </c>
      <c r="M356" t="s">
        <v>138</v>
      </c>
      <c r="N356">
        <v>0</v>
      </c>
      <c r="P356" t="s">
        <v>1899</v>
      </c>
      <c r="R356" t="s">
        <v>1900</v>
      </c>
      <c r="S356" t="s">
        <v>139</v>
      </c>
      <c r="T356" s="2">
        <v>41869</v>
      </c>
      <c r="V356" t="s">
        <v>140</v>
      </c>
      <c r="W356" t="s">
        <v>141</v>
      </c>
    </row>
    <row r="357" spans="1:23" x14ac:dyDescent="0.35">
      <c r="A357" t="s">
        <v>1901</v>
      </c>
      <c r="B357" t="s">
        <v>1902</v>
      </c>
      <c r="C357" t="s">
        <v>1903</v>
      </c>
      <c r="D357">
        <v>0</v>
      </c>
      <c r="E357" t="s">
        <v>1358</v>
      </c>
      <c r="F357" s="2">
        <v>40816</v>
      </c>
      <c r="G357" t="s">
        <v>175</v>
      </c>
      <c r="H357" t="s">
        <v>147</v>
      </c>
      <c r="J357" t="s">
        <v>138</v>
      </c>
      <c r="L357">
        <v>1469890</v>
      </c>
      <c r="M357" t="s">
        <v>138</v>
      </c>
      <c r="N357">
        <v>0</v>
      </c>
      <c r="P357" t="s">
        <v>1904</v>
      </c>
      <c r="R357" t="s">
        <v>1905</v>
      </c>
      <c r="S357" t="s">
        <v>139</v>
      </c>
      <c r="T357" s="2">
        <v>42578</v>
      </c>
      <c r="V357" t="s">
        <v>140</v>
      </c>
      <c r="W357" t="s">
        <v>141</v>
      </c>
    </row>
    <row r="358" spans="1:23" x14ac:dyDescent="0.35">
      <c r="A358" t="s">
        <v>1906</v>
      </c>
      <c r="B358" t="s">
        <v>1907</v>
      </c>
      <c r="C358" t="s">
        <v>1908</v>
      </c>
      <c r="D358">
        <v>0</v>
      </c>
      <c r="E358" t="s">
        <v>190</v>
      </c>
      <c r="F358" s="2">
        <v>40816</v>
      </c>
      <c r="G358" t="s">
        <v>1909</v>
      </c>
      <c r="H358" t="s">
        <v>184</v>
      </c>
      <c r="J358" t="s">
        <v>138</v>
      </c>
      <c r="L358">
        <v>289439</v>
      </c>
      <c r="M358" t="s">
        <v>138</v>
      </c>
      <c r="N358">
        <v>0</v>
      </c>
      <c r="P358" t="s">
        <v>1910</v>
      </c>
      <c r="R358" t="s">
        <v>1911</v>
      </c>
      <c r="S358" t="s">
        <v>139</v>
      </c>
      <c r="T358" s="2">
        <v>42219</v>
      </c>
      <c r="V358" t="s">
        <v>140</v>
      </c>
      <c r="W358" t="s">
        <v>141</v>
      </c>
    </row>
    <row r="359" spans="1:23" x14ac:dyDescent="0.35">
      <c r="A359" t="s">
        <v>1912</v>
      </c>
      <c r="B359" t="s">
        <v>1913</v>
      </c>
      <c r="C359" t="s">
        <v>1914</v>
      </c>
      <c r="D359">
        <v>0</v>
      </c>
      <c r="E359" t="s">
        <v>1545</v>
      </c>
      <c r="F359" s="2">
        <v>40816</v>
      </c>
      <c r="G359" t="s">
        <v>1915</v>
      </c>
      <c r="H359" t="s">
        <v>147</v>
      </c>
      <c r="J359" t="s">
        <v>138</v>
      </c>
      <c r="L359">
        <v>109</v>
      </c>
      <c r="M359" t="s">
        <v>138</v>
      </c>
      <c r="N359">
        <v>0</v>
      </c>
      <c r="R359" t="s">
        <v>1916</v>
      </c>
      <c r="S359" t="s">
        <v>139</v>
      </c>
      <c r="T359" s="2">
        <v>41334</v>
      </c>
      <c r="V359" t="s">
        <v>140</v>
      </c>
      <c r="W359" t="s">
        <v>141</v>
      </c>
    </row>
    <row r="360" spans="1:23" x14ac:dyDescent="0.35">
      <c r="A360" t="s">
        <v>1917</v>
      </c>
      <c r="B360" t="s">
        <v>1918</v>
      </c>
      <c r="D360">
        <v>0</v>
      </c>
      <c r="F360" s="2">
        <v>40816</v>
      </c>
      <c r="J360" t="s">
        <v>137</v>
      </c>
      <c r="L360">
        <v>1013260</v>
      </c>
      <c r="M360" t="s">
        <v>138</v>
      </c>
      <c r="N360">
        <v>0</v>
      </c>
      <c r="S360" t="s">
        <v>139</v>
      </c>
      <c r="T360" s="2">
        <v>41319</v>
      </c>
      <c r="V360" t="s">
        <v>140</v>
      </c>
      <c r="W360" t="s">
        <v>141</v>
      </c>
    </row>
    <row r="361" spans="1:23" x14ac:dyDescent="0.35">
      <c r="A361" t="s">
        <v>1919</v>
      </c>
      <c r="B361" t="s">
        <v>1920</v>
      </c>
      <c r="C361" t="s">
        <v>1921</v>
      </c>
      <c r="D361">
        <v>0</v>
      </c>
      <c r="E361" t="s">
        <v>1922</v>
      </c>
      <c r="F361" s="2">
        <v>40816</v>
      </c>
      <c r="G361" t="s">
        <v>146</v>
      </c>
      <c r="H361" t="s">
        <v>147</v>
      </c>
      <c r="J361" t="s">
        <v>138</v>
      </c>
      <c r="L361">
        <v>99</v>
      </c>
      <c r="M361" t="s">
        <v>138</v>
      </c>
      <c r="N361">
        <v>0</v>
      </c>
      <c r="P361" t="s">
        <v>1923</v>
      </c>
      <c r="R361" t="s">
        <v>1488</v>
      </c>
      <c r="S361" t="s">
        <v>139</v>
      </c>
      <c r="T361" s="2">
        <v>41984</v>
      </c>
      <c r="V361" t="s">
        <v>140</v>
      </c>
      <c r="W361" t="s">
        <v>141</v>
      </c>
    </row>
    <row r="362" spans="1:23" x14ac:dyDescent="0.35">
      <c r="A362" t="s">
        <v>1924</v>
      </c>
      <c r="B362" t="s">
        <v>1925</v>
      </c>
      <c r="C362" t="s">
        <v>1926</v>
      </c>
      <c r="D362">
        <v>0</v>
      </c>
      <c r="E362" t="s">
        <v>1927</v>
      </c>
      <c r="F362" s="2">
        <v>40816</v>
      </c>
      <c r="G362" t="s">
        <v>183</v>
      </c>
      <c r="H362" t="s">
        <v>184</v>
      </c>
      <c r="J362" t="s">
        <v>138</v>
      </c>
      <c r="L362">
        <v>0</v>
      </c>
      <c r="M362" t="s">
        <v>138</v>
      </c>
      <c r="N362">
        <v>0</v>
      </c>
      <c r="P362" t="s">
        <v>1928</v>
      </c>
      <c r="R362" t="s">
        <v>1929</v>
      </c>
      <c r="S362" t="s">
        <v>139</v>
      </c>
      <c r="T362" s="2">
        <v>43558</v>
      </c>
      <c r="V362" t="s">
        <v>140</v>
      </c>
      <c r="W362" t="s">
        <v>141</v>
      </c>
    </row>
    <row r="363" spans="1:23" x14ac:dyDescent="0.35">
      <c r="A363" t="s">
        <v>1930</v>
      </c>
      <c r="B363" t="s">
        <v>1931</v>
      </c>
      <c r="D363">
        <v>0</v>
      </c>
      <c r="F363" s="2">
        <v>40816</v>
      </c>
      <c r="J363" t="s">
        <v>137</v>
      </c>
      <c r="L363">
        <v>1013278</v>
      </c>
      <c r="M363" t="s">
        <v>138</v>
      </c>
      <c r="N363">
        <v>0</v>
      </c>
      <c r="S363" t="s">
        <v>139</v>
      </c>
      <c r="T363" s="2">
        <v>41319</v>
      </c>
      <c r="V363" t="s">
        <v>140</v>
      </c>
      <c r="W363" t="s">
        <v>141</v>
      </c>
    </row>
    <row r="364" spans="1:23" x14ac:dyDescent="0.35">
      <c r="A364" t="s">
        <v>1932</v>
      </c>
      <c r="B364" t="s">
        <v>1933</v>
      </c>
      <c r="C364" t="s">
        <v>1934</v>
      </c>
      <c r="D364">
        <v>0</v>
      </c>
      <c r="E364" t="s">
        <v>1935</v>
      </c>
      <c r="F364" s="2">
        <v>40816</v>
      </c>
      <c r="G364" t="s">
        <v>183</v>
      </c>
      <c r="H364" t="s">
        <v>184</v>
      </c>
      <c r="J364" t="s">
        <v>138</v>
      </c>
      <c r="L364">
        <v>1401611</v>
      </c>
      <c r="M364" t="s">
        <v>138</v>
      </c>
      <c r="N364">
        <v>0</v>
      </c>
      <c r="P364" t="s">
        <v>1936</v>
      </c>
      <c r="R364" t="s">
        <v>1937</v>
      </c>
      <c r="S364" t="s">
        <v>139</v>
      </c>
      <c r="T364" s="2">
        <v>41864</v>
      </c>
      <c r="V364" t="s">
        <v>140</v>
      </c>
      <c r="W364" t="s">
        <v>141</v>
      </c>
    </row>
    <row r="365" spans="1:23" x14ac:dyDescent="0.35">
      <c r="A365" t="s">
        <v>1938</v>
      </c>
      <c r="B365" t="s">
        <v>1939</v>
      </c>
      <c r="D365">
        <v>0</v>
      </c>
      <c r="F365" s="2">
        <v>40816</v>
      </c>
      <c r="J365" t="s">
        <v>137</v>
      </c>
      <c r="L365">
        <v>43757</v>
      </c>
      <c r="M365" t="s">
        <v>138</v>
      </c>
      <c r="N365">
        <v>0</v>
      </c>
      <c r="S365" t="s">
        <v>139</v>
      </c>
      <c r="T365" s="2">
        <v>41319</v>
      </c>
      <c r="V365" t="s">
        <v>140</v>
      </c>
      <c r="W365" t="s">
        <v>141</v>
      </c>
    </row>
    <row r="366" spans="1:23" x14ac:dyDescent="0.35">
      <c r="A366" t="s">
        <v>1940</v>
      </c>
      <c r="B366" t="s">
        <v>1941</v>
      </c>
      <c r="C366" t="s">
        <v>1942</v>
      </c>
      <c r="D366">
        <v>0</v>
      </c>
      <c r="E366" t="s">
        <v>1943</v>
      </c>
      <c r="F366" s="2">
        <v>40816</v>
      </c>
      <c r="G366" t="s">
        <v>183</v>
      </c>
      <c r="H366" t="s">
        <v>184</v>
      </c>
      <c r="J366" t="s">
        <v>137</v>
      </c>
      <c r="L366">
        <v>1741949</v>
      </c>
      <c r="M366" t="s">
        <v>138</v>
      </c>
      <c r="N366">
        <v>0</v>
      </c>
      <c r="R366" t="s">
        <v>1944</v>
      </c>
      <c r="S366" t="s">
        <v>139</v>
      </c>
      <c r="T366" s="2">
        <v>41331</v>
      </c>
      <c r="V366" t="s">
        <v>140</v>
      </c>
      <c r="W366" t="s">
        <v>141</v>
      </c>
    </row>
    <row r="367" spans="1:23" x14ac:dyDescent="0.35">
      <c r="A367" t="s">
        <v>1945</v>
      </c>
      <c r="B367" t="s">
        <v>1946</v>
      </c>
      <c r="D367">
        <v>0</v>
      </c>
      <c r="F367" s="2">
        <v>40816</v>
      </c>
      <c r="J367" t="s">
        <v>137</v>
      </c>
      <c r="L367">
        <v>1528601</v>
      </c>
      <c r="M367" t="s">
        <v>138</v>
      </c>
      <c r="N367">
        <v>0</v>
      </c>
      <c r="S367" t="s">
        <v>139</v>
      </c>
      <c r="T367" s="2">
        <v>41319</v>
      </c>
      <c r="V367" t="s">
        <v>140</v>
      </c>
      <c r="W367" t="s">
        <v>141</v>
      </c>
    </row>
    <row r="368" spans="1:23" x14ac:dyDescent="0.35">
      <c r="A368" t="s">
        <v>1947</v>
      </c>
      <c r="B368" t="s">
        <v>1948</v>
      </c>
      <c r="C368" t="s">
        <v>1949</v>
      </c>
      <c r="D368">
        <v>0</v>
      </c>
      <c r="E368" t="s">
        <v>1763</v>
      </c>
      <c r="F368" s="2">
        <v>40816</v>
      </c>
      <c r="G368" t="s">
        <v>234</v>
      </c>
      <c r="H368" t="s">
        <v>192</v>
      </c>
      <c r="J368" t="s">
        <v>138</v>
      </c>
      <c r="L368">
        <v>1013287</v>
      </c>
      <c r="M368" t="s">
        <v>138</v>
      </c>
      <c r="N368">
        <v>0</v>
      </c>
      <c r="R368" t="s">
        <v>1754</v>
      </c>
      <c r="S368" t="s">
        <v>139</v>
      </c>
      <c r="T368" s="2">
        <v>41330</v>
      </c>
      <c r="V368" t="s">
        <v>140</v>
      </c>
      <c r="W368" t="s">
        <v>141</v>
      </c>
    </row>
    <row r="369" spans="1:23" x14ac:dyDescent="0.35">
      <c r="A369" t="s">
        <v>1950</v>
      </c>
      <c r="B369" t="s">
        <v>1951</v>
      </c>
      <c r="C369" t="s">
        <v>1952</v>
      </c>
      <c r="D369">
        <v>0</v>
      </c>
      <c r="E369" t="s">
        <v>1953</v>
      </c>
      <c r="F369" s="2">
        <v>40816</v>
      </c>
      <c r="G369" t="s">
        <v>146</v>
      </c>
      <c r="H369" t="s">
        <v>147</v>
      </c>
      <c r="J369" t="s">
        <v>138</v>
      </c>
      <c r="L369">
        <v>1164348</v>
      </c>
      <c r="M369" t="s">
        <v>138</v>
      </c>
      <c r="N369">
        <v>0</v>
      </c>
      <c r="R369" t="s">
        <v>1615</v>
      </c>
      <c r="S369" t="s">
        <v>139</v>
      </c>
      <c r="T369" s="2">
        <v>40924</v>
      </c>
      <c r="V369" t="s">
        <v>140</v>
      </c>
      <c r="W369" t="s">
        <v>141</v>
      </c>
    </row>
    <row r="370" spans="1:23" x14ac:dyDescent="0.35">
      <c r="A370" t="s">
        <v>1954</v>
      </c>
      <c r="B370" t="s">
        <v>1955</v>
      </c>
      <c r="C370" t="s">
        <v>1956</v>
      </c>
      <c r="D370">
        <v>0</v>
      </c>
      <c r="E370" t="s">
        <v>1957</v>
      </c>
      <c r="F370" s="2">
        <v>40816</v>
      </c>
      <c r="G370" t="s">
        <v>799</v>
      </c>
      <c r="H370" t="s">
        <v>782</v>
      </c>
      <c r="J370" t="s">
        <v>138</v>
      </c>
      <c r="L370">
        <v>21991381</v>
      </c>
      <c r="M370" t="s">
        <v>138</v>
      </c>
      <c r="N370">
        <v>0</v>
      </c>
      <c r="P370" t="s">
        <v>1958</v>
      </c>
      <c r="R370" t="s">
        <v>1959</v>
      </c>
      <c r="S370" t="s">
        <v>139</v>
      </c>
      <c r="T370" s="2">
        <v>43126</v>
      </c>
      <c r="V370" t="s">
        <v>140</v>
      </c>
      <c r="W370" t="s">
        <v>141</v>
      </c>
    </row>
    <row r="371" spans="1:23" x14ac:dyDescent="0.35">
      <c r="A371" t="s">
        <v>1960</v>
      </c>
      <c r="B371" t="s">
        <v>1961</v>
      </c>
      <c r="C371" t="s">
        <v>1962</v>
      </c>
      <c r="D371">
        <v>0</v>
      </c>
      <c r="E371" t="s">
        <v>1963</v>
      </c>
      <c r="F371" s="2">
        <v>40816</v>
      </c>
      <c r="G371" t="s">
        <v>1693</v>
      </c>
      <c r="H371" t="s">
        <v>147</v>
      </c>
      <c r="J371" t="s">
        <v>138</v>
      </c>
      <c r="L371">
        <v>1481705</v>
      </c>
      <c r="M371" t="s">
        <v>138</v>
      </c>
      <c r="N371">
        <v>0</v>
      </c>
      <c r="P371" t="s">
        <v>1964</v>
      </c>
      <c r="R371" t="s">
        <v>1965</v>
      </c>
      <c r="S371" t="s">
        <v>139</v>
      </c>
      <c r="T371" s="2">
        <v>42578</v>
      </c>
      <c r="V371" t="s">
        <v>140</v>
      </c>
      <c r="W371" t="s">
        <v>141</v>
      </c>
    </row>
    <row r="372" spans="1:23" x14ac:dyDescent="0.35">
      <c r="A372" t="s">
        <v>1966</v>
      </c>
      <c r="B372" t="s">
        <v>1967</v>
      </c>
      <c r="C372" t="s">
        <v>1968</v>
      </c>
      <c r="D372">
        <v>0</v>
      </c>
      <c r="E372" t="s">
        <v>1969</v>
      </c>
      <c r="F372" s="2">
        <v>40816</v>
      </c>
      <c r="G372" t="s">
        <v>183</v>
      </c>
      <c r="H372" t="s">
        <v>184</v>
      </c>
      <c r="J372" t="s">
        <v>138</v>
      </c>
      <c r="L372">
        <v>1013305</v>
      </c>
      <c r="M372" t="s">
        <v>138</v>
      </c>
      <c r="N372">
        <v>0</v>
      </c>
      <c r="P372" t="s">
        <v>1970</v>
      </c>
      <c r="R372" t="s">
        <v>1971</v>
      </c>
      <c r="S372" t="s">
        <v>139</v>
      </c>
      <c r="T372" s="2">
        <v>43396</v>
      </c>
      <c r="V372" t="s">
        <v>140</v>
      </c>
      <c r="W372" t="s">
        <v>141</v>
      </c>
    </row>
    <row r="373" spans="1:23" x14ac:dyDescent="0.35">
      <c r="A373" t="s">
        <v>1972</v>
      </c>
      <c r="B373" t="s">
        <v>1973</v>
      </c>
      <c r="C373" t="s">
        <v>1974</v>
      </c>
      <c r="D373">
        <v>0</v>
      </c>
      <c r="E373" t="s">
        <v>1975</v>
      </c>
      <c r="F373" s="2">
        <v>40816</v>
      </c>
      <c r="G373" t="s">
        <v>146</v>
      </c>
      <c r="H373" t="s">
        <v>147</v>
      </c>
      <c r="J373" t="s">
        <v>138</v>
      </c>
      <c r="L373">
        <v>1165595</v>
      </c>
      <c r="M373" t="s">
        <v>138</v>
      </c>
      <c r="N373">
        <v>0</v>
      </c>
      <c r="R373" t="s">
        <v>1976</v>
      </c>
      <c r="S373" t="s">
        <v>139</v>
      </c>
      <c r="T373" s="2">
        <v>40918</v>
      </c>
      <c r="V373" t="s">
        <v>140</v>
      </c>
      <c r="W373" t="s">
        <v>141</v>
      </c>
    </row>
    <row r="374" spans="1:23" x14ac:dyDescent="0.35">
      <c r="A374" t="s">
        <v>1977</v>
      </c>
      <c r="B374" t="s">
        <v>1978</v>
      </c>
      <c r="C374" t="s">
        <v>1979</v>
      </c>
      <c r="D374">
        <v>0</v>
      </c>
      <c r="E374" t="s">
        <v>1980</v>
      </c>
      <c r="F374" s="2">
        <v>40816</v>
      </c>
      <c r="G374" t="s">
        <v>1981</v>
      </c>
      <c r="H374" t="s">
        <v>147</v>
      </c>
      <c r="J374" t="s">
        <v>137</v>
      </c>
      <c r="L374">
        <v>1466543</v>
      </c>
      <c r="M374" t="s">
        <v>138</v>
      </c>
      <c r="N374">
        <v>0</v>
      </c>
      <c r="R374" t="s">
        <v>1982</v>
      </c>
      <c r="S374" t="s">
        <v>139</v>
      </c>
      <c r="T374" s="2">
        <v>41334</v>
      </c>
      <c r="V374" t="s">
        <v>140</v>
      </c>
      <c r="W374" t="s">
        <v>141</v>
      </c>
    </row>
    <row r="375" spans="1:23" x14ac:dyDescent="0.35">
      <c r="A375" t="s">
        <v>1983</v>
      </c>
      <c r="B375" t="s">
        <v>1984</v>
      </c>
      <c r="C375" t="s">
        <v>1985</v>
      </c>
      <c r="D375">
        <v>0</v>
      </c>
      <c r="F375" s="2">
        <v>40816</v>
      </c>
      <c r="G375" t="s">
        <v>251</v>
      </c>
      <c r="H375" t="s">
        <v>184</v>
      </c>
      <c r="J375" t="s">
        <v>137</v>
      </c>
      <c r="L375">
        <v>1466490</v>
      </c>
      <c r="M375" t="s">
        <v>138</v>
      </c>
      <c r="N375">
        <v>0</v>
      </c>
      <c r="R375" t="s">
        <v>1986</v>
      </c>
      <c r="S375" t="s">
        <v>139</v>
      </c>
      <c r="T375" s="2">
        <v>41327</v>
      </c>
      <c r="V375" t="s">
        <v>140</v>
      </c>
      <c r="W375" t="s">
        <v>141</v>
      </c>
    </row>
    <row r="376" spans="1:23" x14ac:dyDescent="0.35">
      <c r="A376" t="s">
        <v>1987</v>
      </c>
      <c r="B376" t="s">
        <v>1988</v>
      </c>
      <c r="C376" t="s">
        <v>1989</v>
      </c>
      <c r="D376">
        <v>0</v>
      </c>
      <c r="E376" t="s">
        <v>190</v>
      </c>
      <c r="F376" s="2">
        <v>40816</v>
      </c>
      <c r="G376" t="s">
        <v>1990</v>
      </c>
      <c r="H376" t="s">
        <v>192</v>
      </c>
      <c r="J376" t="s">
        <v>138</v>
      </c>
      <c r="L376">
        <v>1013296</v>
      </c>
      <c r="M376" t="s">
        <v>138</v>
      </c>
      <c r="N376">
        <v>0</v>
      </c>
      <c r="R376" t="s">
        <v>1991</v>
      </c>
      <c r="S376" t="s">
        <v>139</v>
      </c>
      <c r="T376" s="2">
        <v>40918</v>
      </c>
      <c r="V376" t="s">
        <v>140</v>
      </c>
      <c r="W376" t="s">
        <v>141</v>
      </c>
    </row>
    <row r="377" spans="1:23" x14ac:dyDescent="0.35">
      <c r="A377" t="s">
        <v>1992</v>
      </c>
      <c r="B377" t="s">
        <v>1993</v>
      </c>
      <c r="D377">
        <v>0</v>
      </c>
      <c r="F377" s="2">
        <v>40816</v>
      </c>
      <c r="J377" t="s">
        <v>137</v>
      </c>
      <c r="L377">
        <v>1468373</v>
      </c>
      <c r="M377" t="s">
        <v>138</v>
      </c>
      <c r="N377">
        <v>0</v>
      </c>
      <c r="S377" t="s">
        <v>139</v>
      </c>
      <c r="T377" s="2">
        <v>41319</v>
      </c>
      <c r="V377" t="s">
        <v>140</v>
      </c>
      <c r="W377" t="s">
        <v>141</v>
      </c>
    </row>
    <row r="378" spans="1:23" x14ac:dyDescent="0.35">
      <c r="A378" t="s">
        <v>1994</v>
      </c>
      <c r="B378" t="s">
        <v>1995</v>
      </c>
      <c r="C378" t="s">
        <v>1996</v>
      </c>
      <c r="D378">
        <v>0</v>
      </c>
      <c r="E378" t="s">
        <v>1997</v>
      </c>
      <c r="F378" s="2">
        <v>40816</v>
      </c>
      <c r="G378" t="s">
        <v>146</v>
      </c>
      <c r="H378" t="s">
        <v>147</v>
      </c>
      <c r="J378" t="s">
        <v>138</v>
      </c>
      <c r="L378">
        <v>106</v>
      </c>
      <c r="M378" t="s">
        <v>138</v>
      </c>
      <c r="N378">
        <v>0</v>
      </c>
      <c r="R378" t="s">
        <v>1998</v>
      </c>
      <c r="S378" t="s">
        <v>139</v>
      </c>
      <c r="T378" s="2">
        <v>41334</v>
      </c>
      <c r="V378" t="s">
        <v>140</v>
      </c>
      <c r="W378" t="s">
        <v>141</v>
      </c>
    </row>
    <row r="379" spans="1:23" x14ac:dyDescent="0.35">
      <c r="A379" t="s">
        <v>1999</v>
      </c>
      <c r="B379" t="s">
        <v>2000</v>
      </c>
      <c r="D379">
        <v>0</v>
      </c>
      <c r="F379" s="2">
        <v>40816</v>
      </c>
      <c r="J379" t="s">
        <v>137</v>
      </c>
      <c r="L379">
        <v>43759</v>
      </c>
      <c r="M379" t="s">
        <v>138</v>
      </c>
      <c r="N379">
        <v>0</v>
      </c>
      <c r="S379" t="s">
        <v>139</v>
      </c>
      <c r="T379" s="2">
        <v>41319</v>
      </c>
      <c r="V379" t="s">
        <v>140</v>
      </c>
      <c r="W379" t="s">
        <v>141</v>
      </c>
    </row>
    <row r="380" spans="1:23" x14ac:dyDescent="0.35">
      <c r="A380" t="s">
        <v>2001</v>
      </c>
      <c r="B380" t="s">
        <v>2002</v>
      </c>
      <c r="C380" t="s">
        <v>2003</v>
      </c>
      <c r="D380">
        <v>0</v>
      </c>
      <c r="E380" t="s">
        <v>2004</v>
      </c>
      <c r="F380" s="2">
        <v>40816</v>
      </c>
      <c r="G380" t="s">
        <v>183</v>
      </c>
      <c r="H380" t="s">
        <v>184</v>
      </c>
      <c r="J380" t="s">
        <v>138</v>
      </c>
      <c r="L380">
        <v>27938953</v>
      </c>
      <c r="M380" t="s">
        <v>138</v>
      </c>
      <c r="N380">
        <v>0</v>
      </c>
      <c r="R380" t="s">
        <v>2005</v>
      </c>
      <c r="S380" t="s">
        <v>139</v>
      </c>
      <c r="T380" s="2">
        <v>43300</v>
      </c>
      <c r="V380" t="s">
        <v>140</v>
      </c>
      <c r="W380" t="s">
        <v>141</v>
      </c>
    </row>
    <row r="381" spans="1:23" x14ac:dyDescent="0.35">
      <c r="A381" t="s">
        <v>2006</v>
      </c>
      <c r="B381" t="s">
        <v>2007</v>
      </c>
      <c r="C381" t="s">
        <v>2008</v>
      </c>
      <c r="D381">
        <v>0</v>
      </c>
      <c r="E381" t="s">
        <v>2004</v>
      </c>
      <c r="F381" s="2">
        <v>40816</v>
      </c>
      <c r="G381" t="s">
        <v>183</v>
      </c>
      <c r="H381" t="s">
        <v>184</v>
      </c>
      <c r="J381" t="s">
        <v>138</v>
      </c>
      <c r="L381">
        <v>107</v>
      </c>
      <c r="M381" t="s">
        <v>138</v>
      </c>
      <c r="N381">
        <v>0</v>
      </c>
      <c r="R381" t="s">
        <v>2005</v>
      </c>
      <c r="S381" t="s">
        <v>139</v>
      </c>
      <c r="T381" s="2">
        <v>41331</v>
      </c>
      <c r="V381" t="s">
        <v>140</v>
      </c>
      <c r="W381" t="s">
        <v>141</v>
      </c>
    </row>
    <row r="382" spans="1:23" x14ac:dyDescent="0.35">
      <c r="A382" t="s">
        <v>2009</v>
      </c>
      <c r="B382" t="s">
        <v>2010</v>
      </c>
      <c r="C382" t="s">
        <v>2011</v>
      </c>
      <c r="D382">
        <v>0</v>
      </c>
      <c r="E382" t="s">
        <v>2012</v>
      </c>
      <c r="F382" s="2">
        <v>40816</v>
      </c>
      <c r="G382" t="s">
        <v>2013</v>
      </c>
      <c r="H382" t="s">
        <v>184</v>
      </c>
      <c r="J382" t="s">
        <v>137</v>
      </c>
      <c r="L382">
        <v>1687630</v>
      </c>
      <c r="M382" t="s">
        <v>138</v>
      </c>
      <c r="N382">
        <v>0</v>
      </c>
      <c r="R382" t="s">
        <v>2014</v>
      </c>
      <c r="S382" t="s">
        <v>139</v>
      </c>
      <c r="T382" s="2">
        <v>41331</v>
      </c>
      <c r="V382" t="s">
        <v>140</v>
      </c>
      <c r="W382" t="s">
        <v>141</v>
      </c>
    </row>
    <row r="383" spans="1:23" x14ac:dyDescent="0.35">
      <c r="A383" t="s">
        <v>2015</v>
      </c>
      <c r="B383" t="s">
        <v>2016</v>
      </c>
      <c r="C383" t="s">
        <v>2017</v>
      </c>
      <c r="D383">
        <v>0</v>
      </c>
      <c r="E383" t="s">
        <v>353</v>
      </c>
      <c r="F383" s="2">
        <v>40816</v>
      </c>
      <c r="G383" t="s">
        <v>234</v>
      </c>
      <c r="H383" t="s">
        <v>192</v>
      </c>
      <c r="J383" t="s">
        <v>138</v>
      </c>
      <c r="L383">
        <v>1013315</v>
      </c>
      <c r="M383" t="s">
        <v>138</v>
      </c>
      <c r="N383">
        <v>0</v>
      </c>
      <c r="P383" t="s">
        <v>2018</v>
      </c>
      <c r="R383" t="s">
        <v>354</v>
      </c>
      <c r="S383" t="s">
        <v>139</v>
      </c>
      <c r="T383" s="2">
        <v>42641</v>
      </c>
      <c r="V383" t="s">
        <v>140</v>
      </c>
      <c r="W383" t="s">
        <v>141</v>
      </c>
    </row>
    <row r="384" spans="1:23" x14ac:dyDescent="0.35">
      <c r="A384" t="s">
        <v>2019</v>
      </c>
      <c r="B384" t="s">
        <v>2020</v>
      </c>
      <c r="C384" t="s">
        <v>2021</v>
      </c>
      <c r="D384">
        <v>0</v>
      </c>
      <c r="E384" t="s">
        <v>1176</v>
      </c>
      <c r="F384" s="2">
        <v>41724</v>
      </c>
      <c r="G384" t="s">
        <v>1177</v>
      </c>
      <c r="H384" t="s">
        <v>552</v>
      </c>
      <c r="J384" t="s">
        <v>138</v>
      </c>
      <c r="L384">
        <v>14823126</v>
      </c>
      <c r="M384" t="s">
        <v>138</v>
      </c>
      <c r="N384">
        <v>0</v>
      </c>
      <c r="P384" t="s">
        <v>2022</v>
      </c>
      <c r="R384" t="s">
        <v>1193</v>
      </c>
      <c r="S384" t="s">
        <v>140</v>
      </c>
      <c r="T384" s="2">
        <v>42993</v>
      </c>
      <c r="W384" t="s">
        <v>141</v>
      </c>
    </row>
    <row r="385" spans="1:23" x14ac:dyDescent="0.35">
      <c r="A385" t="s">
        <v>2023</v>
      </c>
      <c r="B385" t="s">
        <v>2024</v>
      </c>
      <c r="C385" t="s">
        <v>1583</v>
      </c>
      <c r="D385">
        <v>0</v>
      </c>
      <c r="E385" t="s">
        <v>2025</v>
      </c>
      <c r="F385" s="2">
        <v>40816</v>
      </c>
      <c r="G385" t="s">
        <v>183</v>
      </c>
      <c r="H385" t="s">
        <v>184</v>
      </c>
      <c r="J385" t="s">
        <v>137</v>
      </c>
      <c r="L385">
        <v>100</v>
      </c>
      <c r="M385" t="s">
        <v>138</v>
      </c>
      <c r="N385">
        <v>0</v>
      </c>
      <c r="R385" t="s">
        <v>211</v>
      </c>
      <c r="S385" t="s">
        <v>139</v>
      </c>
      <c r="T385" s="2">
        <v>41848</v>
      </c>
      <c r="V385" t="s">
        <v>140</v>
      </c>
      <c r="W385" t="s">
        <v>141</v>
      </c>
    </row>
    <row r="386" spans="1:23" x14ac:dyDescent="0.35">
      <c r="A386" t="s">
        <v>2026</v>
      </c>
      <c r="B386" t="s">
        <v>2027</v>
      </c>
      <c r="D386">
        <v>0</v>
      </c>
      <c r="F386" s="2">
        <v>40816</v>
      </c>
      <c r="J386" t="s">
        <v>137</v>
      </c>
      <c r="L386">
        <v>1013317</v>
      </c>
      <c r="M386" t="s">
        <v>138</v>
      </c>
      <c r="N386">
        <v>0</v>
      </c>
      <c r="S386" t="s">
        <v>139</v>
      </c>
      <c r="T386" s="2">
        <v>41319</v>
      </c>
      <c r="V386" t="s">
        <v>140</v>
      </c>
      <c r="W386" t="s">
        <v>141</v>
      </c>
    </row>
    <row r="387" spans="1:23" x14ac:dyDescent="0.35">
      <c r="A387" t="s">
        <v>2028</v>
      </c>
      <c r="B387" t="s">
        <v>2029</v>
      </c>
      <c r="D387">
        <v>0</v>
      </c>
      <c r="F387" s="2">
        <v>40816</v>
      </c>
      <c r="J387" t="s">
        <v>137</v>
      </c>
      <c r="L387">
        <v>43810</v>
      </c>
      <c r="M387" t="s">
        <v>138</v>
      </c>
      <c r="N387">
        <v>0</v>
      </c>
      <c r="S387" t="s">
        <v>139</v>
      </c>
      <c r="T387" s="2">
        <v>41319</v>
      </c>
      <c r="V387" t="s">
        <v>140</v>
      </c>
      <c r="W387" t="s">
        <v>141</v>
      </c>
    </row>
    <row r="388" spans="1:23" x14ac:dyDescent="0.35">
      <c r="A388" t="s">
        <v>2030</v>
      </c>
      <c r="B388" t="s">
        <v>2031</v>
      </c>
      <c r="C388" t="s">
        <v>2032</v>
      </c>
      <c r="D388">
        <v>0</v>
      </c>
      <c r="E388" t="s">
        <v>1545</v>
      </c>
      <c r="F388" s="2">
        <v>40816</v>
      </c>
      <c r="G388" t="s">
        <v>175</v>
      </c>
      <c r="H388" t="s">
        <v>147</v>
      </c>
      <c r="J388" t="s">
        <v>138</v>
      </c>
      <c r="L388">
        <v>109</v>
      </c>
      <c r="M388" t="s">
        <v>138</v>
      </c>
      <c r="N388">
        <v>0</v>
      </c>
      <c r="R388" t="s">
        <v>2033</v>
      </c>
      <c r="S388" t="s">
        <v>139</v>
      </c>
      <c r="T388" s="2">
        <v>41334</v>
      </c>
      <c r="V388" t="s">
        <v>140</v>
      </c>
      <c r="W388" t="s">
        <v>141</v>
      </c>
    </row>
    <row r="389" spans="1:23" x14ac:dyDescent="0.35">
      <c r="A389" t="s">
        <v>2034</v>
      </c>
      <c r="B389" t="s">
        <v>2035</v>
      </c>
      <c r="C389" t="s">
        <v>2036</v>
      </c>
      <c r="D389">
        <v>0</v>
      </c>
      <c r="E389" t="s">
        <v>450</v>
      </c>
      <c r="F389" s="2">
        <v>40816</v>
      </c>
      <c r="G389" t="s">
        <v>146</v>
      </c>
      <c r="H389" t="s">
        <v>147</v>
      </c>
      <c r="J389" t="s">
        <v>138</v>
      </c>
      <c r="L389">
        <v>1160372</v>
      </c>
      <c r="M389" t="s">
        <v>138</v>
      </c>
      <c r="N389">
        <v>0</v>
      </c>
      <c r="R389" t="s">
        <v>234</v>
      </c>
      <c r="S389" t="s">
        <v>139</v>
      </c>
      <c r="T389" s="2">
        <v>41334</v>
      </c>
      <c r="V389" t="s">
        <v>140</v>
      </c>
      <c r="W389" t="s">
        <v>141</v>
      </c>
    </row>
    <row r="390" spans="1:23" x14ac:dyDescent="0.35">
      <c r="A390" t="s">
        <v>2037</v>
      </c>
      <c r="B390" t="s">
        <v>2038</v>
      </c>
      <c r="C390" t="s">
        <v>2039</v>
      </c>
      <c r="D390">
        <v>0</v>
      </c>
      <c r="E390" t="s">
        <v>2040</v>
      </c>
      <c r="F390" s="2">
        <v>40816</v>
      </c>
      <c r="G390" t="s">
        <v>234</v>
      </c>
      <c r="H390" t="s">
        <v>192</v>
      </c>
      <c r="J390" t="s">
        <v>138</v>
      </c>
      <c r="L390">
        <v>1013313</v>
      </c>
      <c r="M390" t="s">
        <v>138</v>
      </c>
      <c r="N390">
        <v>0</v>
      </c>
      <c r="P390" t="s">
        <v>2041</v>
      </c>
      <c r="R390" t="s">
        <v>2042</v>
      </c>
      <c r="S390" t="s">
        <v>139</v>
      </c>
      <c r="T390" s="2">
        <v>41857</v>
      </c>
      <c r="V390" t="s">
        <v>140</v>
      </c>
      <c r="W390" t="s">
        <v>141</v>
      </c>
    </row>
    <row r="391" spans="1:23" x14ac:dyDescent="0.35">
      <c r="A391" t="s">
        <v>2043</v>
      </c>
      <c r="B391" t="s">
        <v>2044</v>
      </c>
      <c r="C391" t="s">
        <v>2045</v>
      </c>
      <c r="D391">
        <v>0</v>
      </c>
      <c r="E391" t="s">
        <v>2046</v>
      </c>
      <c r="F391" s="2">
        <v>40816</v>
      </c>
      <c r="G391" t="s">
        <v>146</v>
      </c>
      <c r="H391" t="s">
        <v>147</v>
      </c>
      <c r="J391" t="s">
        <v>138</v>
      </c>
      <c r="L391">
        <v>1201060</v>
      </c>
      <c r="M391" t="s">
        <v>138</v>
      </c>
      <c r="N391">
        <v>0</v>
      </c>
      <c r="R391" t="s">
        <v>2047</v>
      </c>
      <c r="S391" t="s">
        <v>139</v>
      </c>
      <c r="T391" s="2">
        <v>41199</v>
      </c>
      <c r="V391" t="s">
        <v>140</v>
      </c>
      <c r="W391" t="s">
        <v>141</v>
      </c>
    </row>
    <row r="392" spans="1:23" x14ac:dyDescent="0.35">
      <c r="A392" t="s">
        <v>2048</v>
      </c>
      <c r="B392" t="s">
        <v>2049</v>
      </c>
      <c r="D392">
        <v>0</v>
      </c>
      <c r="F392" s="2">
        <v>40816</v>
      </c>
      <c r="J392" t="s">
        <v>137</v>
      </c>
      <c r="L392">
        <v>43762</v>
      </c>
      <c r="M392" t="s">
        <v>138</v>
      </c>
      <c r="N392">
        <v>0</v>
      </c>
      <c r="S392" t="s">
        <v>139</v>
      </c>
      <c r="T392" s="2">
        <v>41319</v>
      </c>
      <c r="V392" t="s">
        <v>140</v>
      </c>
      <c r="W392" t="s">
        <v>141</v>
      </c>
    </row>
    <row r="393" spans="1:23" x14ac:dyDescent="0.35">
      <c r="A393" t="s">
        <v>2050</v>
      </c>
      <c r="B393" t="s">
        <v>2051</v>
      </c>
      <c r="C393" t="s">
        <v>2052</v>
      </c>
      <c r="D393">
        <v>0</v>
      </c>
      <c r="E393" t="s">
        <v>2053</v>
      </c>
      <c r="F393" s="2">
        <v>40816</v>
      </c>
      <c r="G393" t="s">
        <v>284</v>
      </c>
      <c r="H393" t="s">
        <v>184</v>
      </c>
      <c r="J393" t="s">
        <v>138</v>
      </c>
      <c r="L393">
        <v>1147272</v>
      </c>
      <c r="M393" t="s">
        <v>138</v>
      </c>
      <c r="N393">
        <v>0</v>
      </c>
      <c r="P393" t="s">
        <v>2054</v>
      </c>
      <c r="R393" t="s">
        <v>2055</v>
      </c>
      <c r="S393" t="s">
        <v>139</v>
      </c>
      <c r="T393" s="2">
        <v>41857</v>
      </c>
      <c r="V393" t="s">
        <v>140</v>
      </c>
      <c r="W393" t="s">
        <v>141</v>
      </c>
    </row>
    <row r="394" spans="1:23" x14ac:dyDescent="0.35">
      <c r="A394" t="s">
        <v>2056</v>
      </c>
      <c r="B394" t="s">
        <v>2057</v>
      </c>
      <c r="C394" t="s">
        <v>2058</v>
      </c>
      <c r="D394">
        <v>0</v>
      </c>
      <c r="E394" t="s">
        <v>190</v>
      </c>
      <c r="F394" s="2">
        <v>40816</v>
      </c>
      <c r="G394" t="s">
        <v>2059</v>
      </c>
      <c r="H394" t="s">
        <v>147</v>
      </c>
      <c r="J394" t="s">
        <v>138</v>
      </c>
      <c r="L394">
        <v>289452</v>
      </c>
      <c r="M394" t="s">
        <v>138</v>
      </c>
      <c r="N394">
        <v>0</v>
      </c>
      <c r="P394" t="s">
        <v>2060</v>
      </c>
      <c r="R394" t="s">
        <v>2061</v>
      </c>
      <c r="S394" t="s">
        <v>139</v>
      </c>
      <c r="T394" s="2">
        <v>41898</v>
      </c>
      <c r="V394" t="s">
        <v>140</v>
      </c>
      <c r="W394" t="s">
        <v>141</v>
      </c>
    </row>
    <row r="395" spans="1:23" x14ac:dyDescent="0.35">
      <c r="A395" t="s">
        <v>2062</v>
      </c>
      <c r="B395" t="s">
        <v>2063</v>
      </c>
      <c r="C395" t="s">
        <v>2064</v>
      </c>
      <c r="D395">
        <v>0</v>
      </c>
      <c r="E395" t="s">
        <v>190</v>
      </c>
      <c r="F395" s="2">
        <v>40816</v>
      </c>
      <c r="G395" t="s">
        <v>551</v>
      </c>
      <c r="H395" t="s">
        <v>552</v>
      </c>
      <c r="J395" t="s">
        <v>138</v>
      </c>
      <c r="L395">
        <v>289442</v>
      </c>
      <c r="M395" t="s">
        <v>138</v>
      </c>
      <c r="N395">
        <v>0</v>
      </c>
      <c r="P395" t="s">
        <v>2065</v>
      </c>
      <c r="R395" s="4">
        <v>4.1666666666666664E-2</v>
      </c>
      <c r="S395" t="s">
        <v>139</v>
      </c>
      <c r="T395" s="2">
        <v>42219</v>
      </c>
      <c r="V395" t="s">
        <v>140</v>
      </c>
      <c r="W395" t="s">
        <v>141</v>
      </c>
    </row>
    <row r="396" spans="1:23" x14ac:dyDescent="0.35">
      <c r="A396" t="s">
        <v>2066</v>
      </c>
      <c r="B396" t="s">
        <v>2067</v>
      </c>
      <c r="C396" t="s">
        <v>2068</v>
      </c>
      <c r="D396">
        <v>0</v>
      </c>
      <c r="E396" t="s">
        <v>215</v>
      </c>
      <c r="F396" s="2">
        <v>40898</v>
      </c>
      <c r="G396" t="s">
        <v>146</v>
      </c>
      <c r="H396" t="s">
        <v>147</v>
      </c>
      <c r="J396" t="s">
        <v>138</v>
      </c>
      <c r="L396">
        <v>1714099</v>
      </c>
      <c r="M396" t="s">
        <v>138</v>
      </c>
      <c r="N396">
        <v>0</v>
      </c>
      <c r="P396" t="s">
        <v>2069</v>
      </c>
      <c r="R396" t="s">
        <v>1819</v>
      </c>
      <c r="S396" t="s">
        <v>140</v>
      </c>
      <c r="T396" s="2">
        <v>42677</v>
      </c>
      <c r="W396" t="s">
        <v>141</v>
      </c>
    </row>
    <row r="397" spans="1:23" x14ac:dyDescent="0.35">
      <c r="A397" t="s">
        <v>2070</v>
      </c>
      <c r="B397" t="s">
        <v>2071</v>
      </c>
      <c r="C397" t="s">
        <v>2072</v>
      </c>
      <c r="D397">
        <v>0</v>
      </c>
      <c r="E397" t="s">
        <v>215</v>
      </c>
      <c r="F397" s="2">
        <v>40898</v>
      </c>
      <c r="G397" t="s">
        <v>146</v>
      </c>
      <c r="H397" t="s">
        <v>147</v>
      </c>
      <c r="J397" t="s">
        <v>138</v>
      </c>
      <c r="L397">
        <v>1714099</v>
      </c>
      <c r="M397" t="s">
        <v>138</v>
      </c>
      <c r="N397">
        <v>0</v>
      </c>
      <c r="P397" t="s">
        <v>2073</v>
      </c>
      <c r="R397" t="s">
        <v>1703</v>
      </c>
      <c r="S397" t="s">
        <v>140</v>
      </c>
      <c r="T397" s="2">
        <v>42677</v>
      </c>
      <c r="W397" t="s">
        <v>141</v>
      </c>
    </row>
    <row r="398" spans="1:23" x14ac:dyDescent="0.35">
      <c r="A398" t="s">
        <v>2074</v>
      </c>
      <c r="B398" t="s">
        <v>2075</v>
      </c>
      <c r="C398" t="s">
        <v>2076</v>
      </c>
      <c r="D398">
        <v>0</v>
      </c>
      <c r="E398" t="s">
        <v>2077</v>
      </c>
      <c r="F398" s="2">
        <v>40898</v>
      </c>
      <c r="G398" t="s">
        <v>518</v>
      </c>
      <c r="H398" t="s">
        <v>230</v>
      </c>
      <c r="J398" t="s">
        <v>138</v>
      </c>
      <c r="L398">
        <v>1755953</v>
      </c>
      <c r="M398" t="s">
        <v>138</v>
      </c>
      <c r="N398">
        <v>0</v>
      </c>
      <c r="P398" t="s">
        <v>2078</v>
      </c>
      <c r="R398" t="s">
        <v>2079</v>
      </c>
      <c r="S398" t="s">
        <v>140</v>
      </c>
      <c r="T398" s="2">
        <v>42578</v>
      </c>
      <c r="W398" t="s">
        <v>141</v>
      </c>
    </row>
    <row r="399" spans="1:23" x14ac:dyDescent="0.35">
      <c r="A399" t="s">
        <v>2080</v>
      </c>
      <c r="B399" t="s">
        <v>2081</v>
      </c>
      <c r="C399" t="s">
        <v>2082</v>
      </c>
      <c r="D399">
        <v>0</v>
      </c>
      <c r="E399" t="s">
        <v>2083</v>
      </c>
      <c r="F399" s="2">
        <v>40898</v>
      </c>
      <c r="G399" t="s">
        <v>229</v>
      </c>
      <c r="H399" t="s">
        <v>230</v>
      </c>
      <c r="J399" t="s">
        <v>138</v>
      </c>
      <c r="L399">
        <v>1750722</v>
      </c>
      <c r="M399" t="s">
        <v>138</v>
      </c>
      <c r="N399">
        <v>0</v>
      </c>
      <c r="P399" t="s">
        <v>2084</v>
      </c>
      <c r="R399" t="s">
        <v>2085</v>
      </c>
      <c r="S399" t="s">
        <v>140</v>
      </c>
      <c r="T399" s="2">
        <v>43266</v>
      </c>
      <c r="W399" t="s">
        <v>141</v>
      </c>
    </row>
    <row r="400" spans="1:23" x14ac:dyDescent="0.35">
      <c r="A400" t="s">
        <v>2086</v>
      </c>
      <c r="B400" t="s">
        <v>2087</v>
      </c>
      <c r="C400" t="s">
        <v>2088</v>
      </c>
      <c r="D400">
        <v>0</v>
      </c>
      <c r="E400" t="s">
        <v>510</v>
      </c>
      <c r="F400" s="2">
        <v>40898</v>
      </c>
      <c r="G400" t="s">
        <v>229</v>
      </c>
      <c r="H400" t="s">
        <v>230</v>
      </c>
      <c r="J400" t="s">
        <v>138</v>
      </c>
      <c r="L400">
        <v>1760189</v>
      </c>
      <c r="M400" t="s">
        <v>138</v>
      </c>
      <c r="N400">
        <v>0</v>
      </c>
      <c r="P400" t="s">
        <v>2089</v>
      </c>
      <c r="R400" t="s">
        <v>2090</v>
      </c>
      <c r="S400" t="s">
        <v>140</v>
      </c>
      <c r="T400" s="2">
        <v>42227</v>
      </c>
      <c r="W400" t="s">
        <v>141</v>
      </c>
    </row>
    <row r="401" spans="1:23" x14ac:dyDescent="0.35">
      <c r="A401" t="s">
        <v>2091</v>
      </c>
      <c r="B401" t="s">
        <v>2092</v>
      </c>
      <c r="C401" t="s">
        <v>2093</v>
      </c>
      <c r="D401">
        <v>0</v>
      </c>
      <c r="E401" t="s">
        <v>510</v>
      </c>
      <c r="F401" s="2">
        <v>40898</v>
      </c>
      <c r="G401" t="s">
        <v>229</v>
      </c>
      <c r="H401" t="s">
        <v>230</v>
      </c>
      <c r="J401" t="s">
        <v>138</v>
      </c>
      <c r="L401">
        <v>1760189</v>
      </c>
      <c r="M401" t="s">
        <v>138</v>
      </c>
      <c r="N401">
        <v>0</v>
      </c>
      <c r="P401" t="s">
        <v>2094</v>
      </c>
      <c r="R401" t="s">
        <v>2095</v>
      </c>
      <c r="S401" t="s">
        <v>140</v>
      </c>
      <c r="T401" s="2">
        <v>42226</v>
      </c>
      <c r="W401" t="s">
        <v>141</v>
      </c>
    </row>
    <row r="402" spans="1:23" x14ac:dyDescent="0.35">
      <c r="A402" t="s">
        <v>2096</v>
      </c>
      <c r="B402" t="s">
        <v>2097</v>
      </c>
      <c r="C402" t="s">
        <v>2098</v>
      </c>
      <c r="D402">
        <v>0</v>
      </c>
      <c r="E402" t="s">
        <v>182</v>
      </c>
      <c r="F402" s="2">
        <v>40898</v>
      </c>
      <c r="G402" t="s">
        <v>183</v>
      </c>
      <c r="H402" t="s">
        <v>184</v>
      </c>
      <c r="J402" t="s">
        <v>138</v>
      </c>
      <c r="L402">
        <v>1551189</v>
      </c>
      <c r="M402" t="s">
        <v>138</v>
      </c>
      <c r="N402">
        <v>0</v>
      </c>
      <c r="P402" t="s">
        <v>2099</v>
      </c>
      <c r="R402" t="s">
        <v>2100</v>
      </c>
      <c r="S402" t="s">
        <v>140</v>
      </c>
      <c r="T402" s="2">
        <v>41647</v>
      </c>
      <c r="W402" t="s">
        <v>141</v>
      </c>
    </row>
    <row r="403" spans="1:23" x14ac:dyDescent="0.35">
      <c r="A403" t="s">
        <v>2101</v>
      </c>
      <c r="B403" t="s">
        <v>2102</v>
      </c>
      <c r="C403" t="s">
        <v>2103</v>
      </c>
      <c r="D403">
        <v>0</v>
      </c>
      <c r="E403" t="s">
        <v>2104</v>
      </c>
      <c r="F403" s="2">
        <v>40898</v>
      </c>
      <c r="G403" t="s">
        <v>229</v>
      </c>
      <c r="H403" t="s">
        <v>230</v>
      </c>
      <c r="J403" t="s">
        <v>138</v>
      </c>
      <c r="L403">
        <v>1750654</v>
      </c>
      <c r="M403" t="s">
        <v>138</v>
      </c>
      <c r="N403">
        <v>0</v>
      </c>
      <c r="P403" t="s">
        <v>2105</v>
      </c>
      <c r="R403" t="s">
        <v>2106</v>
      </c>
      <c r="S403" t="s">
        <v>140</v>
      </c>
      <c r="T403" s="2">
        <v>44421</v>
      </c>
      <c r="W403" t="s">
        <v>141</v>
      </c>
    </row>
    <row r="404" spans="1:23" x14ac:dyDescent="0.35">
      <c r="A404" t="s">
        <v>2107</v>
      </c>
      <c r="B404" t="s">
        <v>2108</v>
      </c>
      <c r="C404" t="s">
        <v>2109</v>
      </c>
      <c r="D404">
        <v>0</v>
      </c>
      <c r="E404" t="s">
        <v>2110</v>
      </c>
      <c r="F404" s="2">
        <v>40898</v>
      </c>
      <c r="G404" t="s">
        <v>518</v>
      </c>
      <c r="H404" t="s">
        <v>230</v>
      </c>
      <c r="J404" t="s">
        <v>138</v>
      </c>
      <c r="L404">
        <v>1750609</v>
      </c>
      <c r="M404" t="s">
        <v>138</v>
      </c>
      <c r="N404">
        <v>0</v>
      </c>
      <c r="P404" t="s">
        <v>2111</v>
      </c>
      <c r="R404" t="s">
        <v>2112</v>
      </c>
      <c r="S404" t="s">
        <v>140</v>
      </c>
      <c r="T404" s="2">
        <v>41374</v>
      </c>
      <c r="W404" t="s">
        <v>141</v>
      </c>
    </row>
    <row r="405" spans="1:23" x14ac:dyDescent="0.35">
      <c r="A405" t="s">
        <v>2113</v>
      </c>
      <c r="B405" t="s">
        <v>190</v>
      </c>
      <c r="C405" t="s">
        <v>2114</v>
      </c>
      <c r="D405">
        <v>0</v>
      </c>
      <c r="E405" t="s">
        <v>2115</v>
      </c>
      <c r="F405" s="2">
        <v>40898</v>
      </c>
      <c r="G405" t="s">
        <v>1177</v>
      </c>
      <c r="H405" t="s">
        <v>552</v>
      </c>
      <c r="J405" t="s">
        <v>138</v>
      </c>
      <c r="L405">
        <v>1013296</v>
      </c>
      <c r="M405" t="s">
        <v>138</v>
      </c>
      <c r="N405">
        <v>0</v>
      </c>
      <c r="P405" t="s">
        <v>2116</v>
      </c>
      <c r="R405" t="s">
        <v>2117</v>
      </c>
      <c r="S405" t="s">
        <v>140</v>
      </c>
      <c r="T405" s="2">
        <v>45491</v>
      </c>
      <c r="W405" t="s">
        <v>141</v>
      </c>
    </row>
    <row r="406" spans="1:23" x14ac:dyDescent="0.35">
      <c r="A406" t="s">
        <v>2118</v>
      </c>
      <c r="B406" t="s">
        <v>2119</v>
      </c>
      <c r="C406" t="s">
        <v>2120</v>
      </c>
      <c r="D406">
        <v>0</v>
      </c>
      <c r="E406" t="s">
        <v>2121</v>
      </c>
      <c r="F406" s="2">
        <v>40898</v>
      </c>
      <c r="G406" t="s">
        <v>183</v>
      </c>
      <c r="H406" t="s">
        <v>184</v>
      </c>
      <c r="J406" t="s">
        <v>138</v>
      </c>
      <c r="L406">
        <v>1719598</v>
      </c>
      <c r="M406" t="s">
        <v>138</v>
      </c>
      <c r="N406">
        <v>0</v>
      </c>
      <c r="P406" t="s">
        <v>2122</v>
      </c>
      <c r="R406" t="s">
        <v>2123</v>
      </c>
      <c r="S406" t="s">
        <v>140</v>
      </c>
      <c r="T406" s="2">
        <v>41360</v>
      </c>
      <c r="W406" t="s">
        <v>141</v>
      </c>
    </row>
    <row r="407" spans="1:23" x14ac:dyDescent="0.35">
      <c r="A407" t="s">
        <v>2124</v>
      </c>
      <c r="B407" t="s">
        <v>2125</v>
      </c>
      <c r="C407" t="s">
        <v>2126</v>
      </c>
      <c r="D407">
        <v>0</v>
      </c>
      <c r="E407" t="s">
        <v>2083</v>
      </c>
      <c r="F407" s="2">
        <v>40898</v>
      </c>
      <c r="G407" t="s">
        <v>518</v>
      </c>
      <c r="H407" t="s">
        <v>230</v>
      </c>
      <c r="J407" t="s">
        <v>138</v>
      </c>
      <c r="L407">
        <v>1750662</v>
      </c>
      <c r="M407" t="s">
        <v>138</v>
      </c>
      <c r="N407">
        <v>0</v>
      </c>
      <c r="P407" t="s">
        <v>2127</v>
      </c>
      <c r="R407" t="s">
        <v>2128</v>
      </c>
      <c r="S407" t="s">
        <v>140</v>
      </c>
      <c r="T407" s="2">
        <v>42884</v>
      </c>
      <c r="W407" t="s">
        <v>141</v>
      </c>
    </row>
    <row r="408" spans="1:23" x14ac:dyDescent="0.35">
      <c r="A408" t="s">
        <v>2129</v>
      </c>
      <c r="B408" t="s">
        <v>2130</v>
      </c>
      <c r="C408" t="s">
        <v>2131</v>
      </c>
      <c r="D408">
        <v>0</v>
      </c>
      <c r="E408" t="s">
        <v>2083</v>
      </c>
      <c r="F408" s="2">
        <v>40898</v>
      </c>
      <c r="G408" t="s">
        <v>518</v>
      </c>
      <c r="H408" t="s">
        <v>230</v>
      </c>
      <c r="J408" t="s">
        <v>138</v>
      </c>
      <c r="L408">
        <v>1750662</v>
      </c>
      <c r="M408" t="s">
        <v>138</v>
      </c>
      <c r="N408">
        <v>0</v>
      </c>
      <c r="P408" t="s">
        <v>2132</v>
      </c>
      <c r="R408" t="s">
        <v>2133</v>
      </c>
      <c r="S408" t="s">
        <v>140</v>
      </c>
      <c r="T408" s="2">
        <v>43266</v>
      </c>
      <c r="W408" t="s">
        <v>141</v>
      </c>
    </row>
    <row r="409" spans="1:23" x14ac:dyDescent="0.35">
      <c r="A409" t="s">
        <v>2134</v>
      </c>
      <c r="B409" t="s">
        <v>2135</v>
      </c>
      <c r="C409" t="s">
        <v>2136</v>
      </c>
      <c r="D409">
        <v>0</v>
      </c>
      <c r="E409" t="s">
        <v>2137</v>
      </c>
      <c r="F409" s="2">
        <v>40898</v>
      </c>
      <c r="G409" t="s">
        <v>2138</v>
      </c>
      <c r="H409" t="s">
        <v>2139</v>
      </c>
      <c r="J409" t="s">
        <v>138</v>
      </c>
      <c r="L409">
        <v>1079708</v>
      </c>
      <c r="M409" t="s">
        <v>138</v>
      </c>
      <c r="N409">
        <v>0</v>
      </c>
      <c r="P409" t="s">
        <v>2140</v>
      </c>
      <c r="R409" t="s">
        <v>2141</v>
      </c>
      <c r="S409" t="s">
        <v>140</v>
      </c>
      <c r="T409" s="2">
        <v>41327</v>
      </c>
      <c r="W409" t="s">
        <v>141</v>
      </c>
    </row>
    <row r="410" spans="1:23" x14ac:dyDescent="0.35">
      <c r="A410" t="s">
        <v>2142</v>
      </c>
      <c r="B410" t="s">
        <v>2143</v>
      </c>
      <c r="C410" t="s">
        <v>2144</v>
      </c>
      <c r="D410">
        <v>0</v>
      </c>
      <c r="E410" t="s">
        <v>353</v>
      </c>
      <c r="F410" s="2">
        <v>40898</v>
      </c>
      <c r="G410" t="s">
        <v>518</v>
      </c>
      <c r="H410" t="s">
        <v>230</v>
      </c>
      <c r="J410" t="s">
        <v>138</v>
      </c>
      <c r="L410">
        <v>1013315</v>
      </c>
      <c r="M410" t="s">
        <v>138</v>
      </c>
      <c r="N410">
        <v>0</v>
      </c>
      <c r="P410" t="s">
        <v>2145</v>
      </c>
      <c r="R410" t="s">
        <v>2146</v>
      </c>
      <c r="S410" t="s">
        <v>140</v>
      </c>
      <c r="T410" s="2">
        <v>43203</v>
      </c>
      <c r="W410" t="s">
        <v>141</v>
      </c>
    </row>
    <row r="411" spans="1:23" x14ac:dyDescent="0.35">
      <c r="A411" t="s">
        <v>2147</v>
      </c>
      <c r="B411" t="s">
        <v>2148</v>
      </c>
      <c r="C411" t="s">
        <v>2149</v>
      </c>
      <c r="D411">
        <v>0</v>
      </c>
      <c r="E411" t="s">
        <v>510</v>
      </c>
      <c r="F411" s="2">
        <v>40899</v>
      </c>
      <c r="G411" t="s">
        <v>229</v>
      </c>
      <c r="H411" t="s">
        <v>230</v>
      </c>
      <c r="J411" t="s">
        <v>138</v>
      </c>
      <c r="L411">
        <v>1760189</v>
      </c>
      <c r="M411" t="s">
        <v>138</v>
      </c>
      <c r="N411">
        <v>0</v>
      </c>
      <c r="P411" t="s">
        <v>2150</v>
      </c>
      <c r="R411" t="s">
        <v>2151</v>
      </c>
      <c r="S411" t="s">
        <v>140</v>
      </c>
      <c r="T411" s="2">
        <v>42227</v>
      </c>
      <c r="W411" t="s">
        <v>141</v>
      </c>
    </row>
    <row r="412" spans="1:23" x14ac:dyDescent="0.35">
      <c r="A412" t="s">
        <v>2152</v>
      </c>
      <c r="B412" t="s">
        <v>2153</v>
      </c>
      <c r="C412" t="s">
        <v>2154</v>
      </c>
      <c r="D412">
        <v>0</v>
      </c>
      <c r="E412" t="s">
        <v>2104</v>
      </c>
      <c r="F412" s="2">
        <v>40899</v>
      </c>
      <c r="G412" t="s">
        <v>229</v>
      </c>
      <c r="H412" t="s">
        <v>230</v>
      </c>
      <c r="J412" t="s">
        <v>138</v>
      </c>
      <c r="L412">
        <v>1750654</v>
      </c>
      <c r="M412" t="s">
        <v>138</v>
      </c>
      <c r="N412">
        <v>0</v>
      </c>
      <c r="P412" t="s">
        <v>2105</v>
      </c>
      <c r="R412" t="s">
        <v>2155</v>
      </c>
      <c r="S412" t="s">
        <v>140</v>
      </c>
      <c r="T412" s="2">
        <v>44421</v>
      </c>
      <c r="W412" t="s">
        <v>141</v>
      </c>
    </row>
    <row r="413" spans="1:23" x14ac:dyDescent="0.35">
      <c r="A413" t="s">
        <v>2156</v>
      </c>
      <c r="B413" t="s">
        <v>2157</v>
      </c>
      <c r="C413" t="s">
        <v>2158</v>
      </c>
      <c r="D413">
        <v>0</v>
      </c>
      <c r="E413" t="s">
        <v>425</v>
      </c>
      <c r="F413" s="2">
        <v>40899</v>
      </c>
      <c r="G413" t="s">
        <v>146</v>
      </c>
      <c r="H413" t="s">
        <v>147</v>
      </c>
      <c r="J413" t="s">
        <v>138</v>
      </c>
      <c r="L413">
        <v>1697984</v>
      </c>
      <c r="M413" t="s">
        <v>138</v>
      </c>
      <c r="N413">
        <v>0</v>
      </c>
      <c r="P413" t="s">
        <v>2159</v>
      </c>
      <c r="R413" t="s">
        <v>426</v>
      </c>
      <c r="S413" t="s">
        <v>140</v>
      </c>
      <c r="T413" s="2">
        <v>42012</v>
      </c>
      <c r="W413" t="s">
        <v>141</v>
      </c>
    </row>
    <row r="414" spans="1:23" x14ac:dyDescent="0.35">
      <c r="A414" t="s">
        <v>2160</v>
      </c>
      <c r="B414" t="s">
        <v>2161</v>
      </c>
      <c r="C414" t="s">
        <v>2162</v>
      </c>
      <c r="D414">
        <v>0</v>
      </c>
      <c r="E414" t="s">
        <v>353</v>
      </c>
      <c r="F414" s="2">
        <v>40899</v>
      </c>
      <c r="G414" t="s">
        <v>146</v>
      </c>
      <c r="H414" t="s">
        <v>147</v>
      </c>
      <c r="J414" t="s">
        <v>138</v>
      </c>
      <c r="L414">
        <v>1013315</v>
      </c>
      <c r="M414" t="s">
        <v>138</v>
      </c>
      <c r="N414">
        <v>0</v>
      </c>
      <c r="P414" t="s">
        <v>1777</v>
      </c>
      <c r="R414" t="s">
        <v>1424</v>
      </c>
      <c r="S414" t="s">
        <v>140</v>
      </c>
      <c r="T414" s="2">
        <v>43423</v>
      </c>
      <c r="W414" t="s">
        <v>141</v>
      </c>
    </row>
    <row r="415" spans="1:23" x14ac:dyDescent="0.35">
      <c r="A415" t="s">
        <v>2163</v>
      </c>
      <c r="B415" t="s">
        <v>2164</v>
      </c>
      <c r="C415" t="s">
        <v>2165</v>
      </c>
      <c r="D415">
        <v>0</v>
      </c>
      <c r="E415" t="s">
        <v>2166</v>
      </c>
      <c r="F415" s="2">
        <v>40899</v>
      </c>
      <c r="G415" t="s">
        <v>518</v>
      </c>
      <c r="H415" t="s">
        <v>230</v>
      </c>
      <c r="J415" t="s">
        <v>138</v>
      </c>
      <c r="L415">
        <v>2201259</v>
      </c>
      <c r="M415" t="s">
        <v>138</v>
      </c>
      <c r="N415">
        <v>0</v>
      </c>
      <c r="P415" t="s">
        <v>2167</v>
      </c>
      <c r="R415" t="s">
        <v>2168</v>
      </c>
      <c r="S415" t="s">
        <v>140</v>
      </c>
      <c r="T415" s="2">
        <v>41290</v>
      </c>
      <c r="W415" t="s">
        <v>141</v>
      </c>
    </row>
    <row r="416" spans="1:23" x14ac:dyDescent="0.35">
      <c r="A416" t="s">
        <v>2169</v>
      </c>
      <c r="B416" t="s">
        <v>2170</v>
      </c>
      <c r="C416" t="s">
        <v>2171</v>
      </c>
      <c r="D416">
        <v>0</v>
      </c>
      <c r="E416" t="s">
        <v>353</v>
      </c>
      <c r="F416" s="2">
        <v>40899</v>
      </c>
      <c r="G416" t="s">
        <v>518</v>
      </c>
      <c r="H416" t="s">
        <v>230</v>
      </c>
      <c r="J416" t="s">
        <v>138</v>
      </c>
      <c r="L416">
        <v>1013315</v>
      </c>
      <c r="M416" t="s">
        <v>138</v>
      </c>
      <c r="N416">
        <v>0</v>
      </c>
      <c r="P416" t="s">
        <v>2172</v>
      </c>
      <c r="R416" t="s">
        <v>2173</v>
      </c>
      <c r="S416" t="s">
        <v>140</v>
      </c>
      <c r="T416" s="2">
        <v>43395</v>
      </c>
      <c r="W416" t="s">
        <v>141</v>
      </c>
    </row>
    <row r="417" spans="1:23" x14ac:dyDescent="0.35">
      <c r="A417" t="s">
        <v>2174</v>
      </c>
      <c r="B417" t="s">
        <v>2175</v>
      </c>
      <c r="C417" t="s">
        <v>2176</v>
      </c>
      <c r="D417">
        <v>0</v>
      </c>
      <c r="E417" t="s">
        <v>353</v>
      </c>
      <c r="F417" s="2">
        <v>40899</v>
      </c>
      <c r="G417" t="s">
        <v>518</v>
      </c>
      <c r="H417" t="s">
        <v>230</v>
      </c>
      <c r="J417" t="s">
        <v>138</v>
      </c>
      <c r="L417">
        <v>1013315</v>
      </c>
      <c r="M417" t="s">
        <v>138</v>
      </c>
      <c r="N417">
        <v>0</v>
      </c>
      <c r="P417" t="s">
        <v>2177</v>
      </c>
      <c r="R417" t="s">
        <v>2178</v>
      </c>
      <c r="S417" t="s">
        <v>140</v>
      </c>
      <c r="T417" s="2">
        <v>41857</v>
      </c>
      <c r="W417" t="s">
        <v>141</v>
      </c>
    </row>
    <row r="418" spans="1:23" x14ac:dyDescent="0.35">
      <c r="A418" t="s">
        <v>2179</v>
      </c>
      <c r="B418" t="s">
        <v>2180</v>
      </c>
      <c r="C418" t="s">
        <v>2181</v>
      </c>
      <c r="D418">
        <v>0</v>
      </c>
      <c r="E418" t="s">
        <v>353</v>
      </c>
      <c r="F418" s="2">
        <v>40899</v>
      </c>
      <c r="G418" t="s">
        <v>229</v>
      </c>
      <c r="H418" t="s">
        <v>230</v>
      </c>
      <c r="J418" t="s">
        <v>138</v>
      </c>
      <c r="L418">
        <v>1013315</v>
      </c>
      <c r="M418" t="s">
        <v>138</v>
      </c>
      <c r="N418">
        <v>0</v>
      </c>
      <c r="P418" t="s">
        <v>2145</v>
      </c>
      <c r="R418" t="s">
        <v>2182</v>
      </c>
      <c r="S418" t="s">
        <v>140</v>
      </c>
      <c r="T418" s="2">
        <v>43185</v>
      </c>
      <c r="W418" t="s">
        <v>141</v>
      </c>
    </row>
    <row r="419" spans="1:23" x14ac:dyDescent="0.35">
      <c r="A419" t="s">
        <v>2183</v>
      </c>
      <c r="B419" t="s">
        <v>2184</v>
      </c>
      <c r="C419" t="s">
        <v>2185</v>
      </c>
      <c r="D419">
        <v>0</v>
      </c>
      <c r="E419" t="s">
        <v>353</v>
      </c>
      <c r="F419" s="2">
        <v>40899</v>
      </c>
      <c r="G419" t="s">
        <v>518</v>
      </c>
      <c r="H419" t="s">
        <v>230</v>
      </c>
      <c r="J419" t="s">
        <v>138</v>
      </c>
      <c r="L419">
        <v>1013315</v>
      </c>
      <c r="M419" t="s">
        <v>138</v>
      </c>
      <c r="N419">
        <v>0</v>
      </c>
      <c r="P419" t="s">
        <v>2145</v>
      </c>
      <c r="R419" t="s">
        <v>2186</v>
      </c>
      <c r="S419" t="s">
        <v>140</v>
      </c>
      <c r="T419" s="2">
        <v>43231</v>
      </c>
      <c r="W419" t="s">
        <v>141</v>
      </c>
    </row>
    <row r="420" spans="1:23" x14ac:dyDescent="0.35">
      <c r="A420" t="s">
        <v>2187</v>
      </c>
      <c r="B420" t="s">
        <v>2188</v>
      </c>
      <c r="C420" t="s">
        <v>2189</v>
      </c>
      <c r="D420">
        <v>0</v>
      </c>
      <c r="E420" t="s">
        <v>425</v>
      </c>
      <c r="F420" s="2">
        <v>40899</v>
      </c>
      <c r="G420" t="s">
        <v>146</v>
      </c>
      <c r="H420" t="s">
        <v>147</v>
      </c>
      <c r="J420" t="s">
        <v>138</v>
      </c>
      <c r="L420">
        <v>1697984</v>
      </c>
      <c r="M420" t="s">
        <v>138</v>
      </c>
      <c r="N420">
        <v>0</v>
      </c>
      <c r="P420" t="s">
        <v>2190</v>
      </c>
      <c r="R420" t="s">
        <v>2191</v>
      </c>
      <c r="S420" t="s">
        <v>140</v>
      </c>
      <c r="T420" s="2">
        <v>41892</v>
      </c>
      <c r="W420" t="s">
        <v>141</v>
      </c>
    </row>
    <row r="421" spans="1:23" x14ac:dyDescent="0.35">
      <c r="A421" t="s">
        <v>2192</v>
      </c>
      <c r="B421" t="s">
        <v>2193</v>
      </c>
      <c r="C421" t="s">
        <v>2194</v>
      </c>
      <c r="D421">
        <v>0</v>
      </c>
      <c r="E421" t="s">
        <v>2104</v>
      </c>
      <c r="F421" s="2">
        <v>40899</v>
      </c>
      <c r="G421" t="s">
        <v>229</v>
      </c>
      <c r="H421" t="s">
        <v>230</v>
      </c>
      <c r="J421" t="s">
        <v>138</v>
      </c>
      <c r="L421">
        <v>1750654</v>
      </c>
      <c r="M421" t="s">
        <v>138</v>
      </c>
      <c r="N421">
        <v>0</v>
      </c>
      <c r="P421" t="s">
        <v>2105</v>
      </c>
      <c r="R421" t="s">
        <v>2195</v>
      </c>
      <c r="S421" t="s">
        <v>140</v>
      </c>
      <c r="T421" s="2">
        <v>44421</v>
      </c>
      <c r="W421" t="s">
        <v>141</v>
      </c>
    </row>
    <row r="422" spans="1:23" x14ac:dyDescent="0.35">
      <c r="A422" t="s">
        <v>2196</v>
      </c>
      <c r="B422" t="s">
        <v>2197</v>
      </c>
      <c r="C422" t="s">
        <v>2198</v>
      </c>
      <c r="D422">
        <v>0</v>
      </c>
      <c r="E422" t="s">
        <v>425</v>
      </c>
      <c r="F422" s="2">
        <v>40899</v>
      </c>
      <c r="G422" t="s">
        <v>146</v>
      </c>
      <c r="H422" t="s">
        <v>147</v>
      </c>
      <c r="J422" t="s">
        <v>138</v>
      </c>
      <c r="L422">
        <v>1697984</v>
      </c>
      <c r="M422" t="s">
        <v>138</v>
      </c>
      <c r="N422">
        <v>0</v>
      </c>
      <c r="P422" t="s">
        <v>2199</v>
      </c>
      <c r="R422" t="s">
        <v>2191</v>
      </c>
      <c r="S422" t="s">
        <v>140</v>
      </c>
      <c r="T422" s="2">
        <v>42229</v>
      </c>
      <c r="W422" t="s">
        <v>141</v>
      </c>
    </row>
    <row r="423" spans="1:23" x14ac:dyDescent="0.35">
      <c r="A423" t="s">
        <v>2200</v>
      </c>
      <c r="B423" t="s">
        <v>2201</v>
      </c>
      <c r="C423" t="s">
        <v>2202</v>
      </c>
      <c r="D423">
        <v>0</v>
      </c>
      <c r="E423" t="s">
        <v>353</v>
      </c>
      <c r="F423" s="2">
        <v>40899</v>
      </c>
      <c r="G423" t="s">
        <v>229</v>
      </c>
      <c r="H423" t="s">
        <v>230</v>
      </c>
      <c r="J423" t="s">
        <v>138</v>
      </c>
      <c r="L423">
        <v>288959</v>
      </c>
      <c r="M423" t="s">
        <v>138</v>
      </c>
      <c r="N423">
        <v>0</v>
      </c>
      <c r="P423" t="s">
        <v>2145</v>
      </c>
      <c r="R423" t="s">
        <v>2203</v>
      </c>
      <c r="S423" t="s">
        <v>140</v>
      </c>
      <c r="T423" s="2">
        <v>43364</v>
      </c>
      <c r="W423" t="s">
        <v>141</v>
      </c>
    </row>
    <row r="424" spans="1:23" x14ac:dyDescent="0.35">
      <c r="A424" t="s">
        <v>2204</v>
      </c>
      <c r="B424" t="s">
        <v>2205</v>
      </c>
      <c r="C424" t="s">
        <v>2206</v>
      </c>
      <c r="D424">
        <v>0</v>
      </c>
      <c r="E424" t="s">
        <v>2104</v>
      </c>
      <c r="F424" s="2">
        <v>40899</v>
      </c>
      <c r="G424" t="s">
        <v>229</v>
      </c>
      <c r="H424" t="s">
        <v>230</v>
      </c>
      <c r="J424" t="s">
        <v>138</v>
      </c>
      <c r="L424">
        <v>1750654</v>
      </c>
      <c r="M424" t="s">
        <v>138</v>
      </c>
      <c r="N424">
        <v>0</v>
      </c>
      <c r="P424" t="s">
        <v>2105</v>
      </c>
      <c r="R424" t="s">
        <v>2207</v>
      </c>
      <c r="S424" t="s">
        <v>140</v>
      </c>
      <c r="T424" s="2">
        <v>44421</v>
      </c>
      <c r="W424" t="s">
        <v>141</v>
      </c>
    </row>
    <row r="425" spans="1:23" x14ac:dyDescent="0.35">
      <c r="A425" t="s">
        <v>2208</v>
      </c>
      <c r="B425" t="s">
        <v>2209</v>
      </c>
      <c r="C425" t="s">
        <v>2210</v>
      </c>
      <c r="D425">
        <v>0</v>
      </c>
      <c r="E425" t="s">
        <v>2104</v>
      </c>
      <c r="F425" s="2">
        <v>40899</v>
      </c>
      <c r="G425" t="s">
        <v>518</v>
      </c>
      <c r="H425" t="s">
        <v>230</v>
      </c>
      <c r="J425" t="s">
        <v>138</v>
      </c>
      <c r="L425">
        <v>1750654</v>
      </c>
      <c r="M425" t="s">
        <v>138</v>
      </c>
      <c r="N425">
        <v>0</v>
      </c>
      <c r="P425" t="s">
        <v>2105</v>
      </c>
      <c r="R425" t="s">
        <v>2211</v>
      </c>
      <c r="S425" t="s">
        <v>140</v>
      </c>
      <c r="T425" s="2">
        <v>44379</v>
      </c>
      <c r="W425" t="s">
        <v>141</v>
      </c>
    </row>
    <row r="426" spans="1:23" x14ac:dyDescent="0.35">
      <c r="A426" t="s">
        <v>2212</v>
      </c>
      <c r="B426" t="s">
        <v>2213</v>
      </c>
      <c r="C426" t="s">
        <v>2214</v>
      </c>
      <c r="D426">
        <v>0</v>
      </c>
      <c r="E426" t="s">
        <v>2215</v>
      </c>
      <c r="F426" s="2">
        <v>40899</v>
      </c>
      <c r="G426" t="s">
        <v>518</v>
      </c>
      <c r="H426" t="s">
        <v>230</v>
      </c>
      <c r="J426" t="s">
        <v>138</v>
      </c>
      <c r="L426">
        <v>1764070</v>
      </c>
      <c r="M426" t="s">
        <v>138</v>
      </c>
      <c r="N426">
        <v>0</v>
      </c>
      <c r="P426" t="s">
        <v>2216</v>
      </c>
      <c r="R426" t="s">
        <v>2217</v>
      </c>
      <c r="S426" t="s">
        <v>140</v>
      </c>
      <c r="T426" s="2">
        <v>41432</v>
      </c>
      <c r="W426" t="s">
        <v>141</v>
      </c>
    </row>
    <row r="427" spans="1:23" x14ac:dyDescent="0.35">
      <c r="A427" t="s">
        <v>2218</v>
      </c>
      <c r="B427" t="s">
        <v>2219</v>
      </c>
      <c r="C427" t="s">
        <v>2220</v>
      </c>
      <c r="D427">
        <v>0</v>
      </c>
      <c r="E427" t="s">
        <v>425</v>
      </c>
      <c r="F427" s="2">
        <v>40899</v>
      </c>
      <c r="G427" t="s">
        <v>146</v>
      </c>
      <c r="H427" t="s">
        <v>147</v>
      </c>
      <c r="J427" t="s">
        <v>138</v>
      </c>
      <c r="L427">
        <v>1697984</v>
      </c>
      <c r="M427" t="s">
        <v>138</v>
      </c>
      <c r="N427">
        <v>0</v>
      </c>
      <c r="P427" t="s">
        <v>2221</v>
      </c>
      <c r="R427" t="s">
        <v>2222</v>
      </c>
      <c r="S427" t="s">
        <v>140</v>
      </c>
      <c r="T427" s="2">
        <v>42681</v>
      </c>
      <c r="W427" t="s">
        <v>141</v>
      </c>
    </row>
    <row r="428" spans="1:23" x14ac:dyDescent="0.35">
      <c r="A428" t="s">
        <v>2223</v>
      </c>
      <c r="B428" t="s">
        <v>2224</v>
      </c>
      <c r="C428" t="s">
        <v>2225</v>
      </c>
      <c r="D428">
        <v>0</v>
      </c>
      <c r="E428" t="s">
        <v>1648</v>
      </c>
      <c r="F428" s="2">
        <v>40899</v>
      </c>
      <c r="G428" t="s">
        <v>183</v>
      </c>
      <c r="H428" t="s">
        <v>184</v>
      </c>
      <c r="J428" t="s">
        <v>138</v>
      </c>
      <c r="L428">
        <v>1137905</v>
      </c>
      <c r="M428" t="s">
        <v>138</v>
      </c>
      <c r="N428">
        <v>0</v>
      </c>
      <c r="P428" t="s">
        <v>2226</v>
      </c>
      <c r="R428" t="s">
        <v>1498</v>
      </c>
      <c r="S428" t="s">
        <v>140</v>
      </c>
      <c r="T428" s="2">
        <v>40987</v>
      </c>
      <c r="W428" t="s">
        <v>141</v>
      </c>
    </row>
    <row r="429" spans="1:23" x14ac:dyDescent="0.35">
      <c r="A429" t="s">
        <v>2227</v>
      </c>
      <c r="B429" t="s">
        <v>2228</v>
      </c>
      <c r="C429" t="s">
        <v>2229</v>
      </c>
      <c r="D429">
        <v>0</v>
      </c>
      <c r="E429" t="s">
        <v>353</v>
      </c>
      <c r="F429" s="2">
        <v>40899</v>
      </c>
      <c r="G429" t="s">
        <v>518</v>
      </c>
      <c r="H429" t="s">
        <v>230</v>
      </c>
      <c r="J429" t="s">
        <v>138</v>
      </c>
      <c r="L429">
        <v>1013315</v>
      </c>
      <c r="M429" t="s">
        <v>138</v>
      </c>
      <c r="N429">
        <v>0</v>
      </c>
      <c r="P429" t="s">
        <v>2172</v>
      </c>
      <c r="R429" t="s">
        <v>2230</v>
      </c>
      <c r="S429" t="s">
        <v>140</v>
      </c>
      <c r="T429" s="2">
        <v>42227</v>
      </c>
      <c r="W429" t="s">
        <v>141</v>
      </c>
    </row>
    <row r="430" spans="1:23" x14ac:dyDescent="0.35">
      <c r="A430" t="s">
        <v>2231</v>
      </c>
      <c r="B430" t="s">
        <v>2232</v>
      </c>
      <c r="C430" t="s">
        <v>2233</v>
      </c>
      <c r="D430">
        <v>0</v>
      </c>
      <c r="E430" t="s">
        <v>1648</v>
      </c>
      <c r="F430" s="2">
        <v>40899</v>
      </c>
      <c r="G430" t="s">
        <v>183</v>
      </c>
      <c r="H430" t="s">
        <v>184</v>
      </c>
      <c r="J430" t="s">
        <v>138</v>
      </c>
      <c r="L430">
        <v>1137905</v>
      </c>
      <c r="M430" t="s">
        <v>138</v>
      </c>
      <c r="N430">
        <v>0</v>
      </c>
      <c r="P430" t="s">
        <v>2234</v>
      </c>
      <c r="R430" t="s">
        <v>1498</v>
      </c>
      <c r="S430" t="s">
        <v>140</v>
      </c>
      <c r="T430" s="2">
        <v>41325</v>
      </c>
      <c r="W430" t="s">
        <v>141</v>
      </c>
    </row>
    <row r="431" spans="1:23" x14ac:dyDescent="0.35">
      <c r="A431" t="s">
        <v>2235</v>
      </c>
      <c r="B431" t="s">
        <v>2236</v>
      </c>
      <c r="C431" t="s">
        <v>2237</v>
      </c>
      <c r="D431">
        <v>0</v>
      </c>
      <c r="E431" t="s">
        <v>1648</v>
      </c>
      <c r="F431" s="2">
        <v>40899</v>
      </c>
      <c r="G431" t="s">
        <v>183</v>
      </c>
      <c r="H431" t="s">
        <v>184</v>
      </c>
      <c r="J431" t="s">
        <v>138</v>
      </c>
      <c r="L431">
        <v>1137905</v>
      </c>
      <c r="M431" t="s">
        <v>138</v>
      </c>
      <c r="N431">
        <v>0</v>
      </c>
      <c r="P431" t="s">
        <v>2226</v>
      </c>
      <c r="R431" t="s">
        <v>1498</v>
      </c>
      <c r="S431" t="s">
        <v>140</v>
      </c>
      <c r="T431" s="2">
        <v>41361</v>
      </c>
      <c r="W431" t="s">
        <v>141</v>
      </c>
    </row>
    <row r="432" spans="1:23" x14ac:dyDescent="0.35">
      <c r="A432" t="s">
        <v>2238</v>
      </c>
      <c r="B432" t="s">
        <v>2239</v>
      </c>
      <c r="C432" t="s">
        <v>2240</v>
      </c>
      <c r="D432">
        <v>0</v>
      </c>
      <c r="E432" t="s">
        <v>1648</v>
      </c>
      <c r="F432" s="2">
        <v>40899</v>
      </c>
      <c r="G432" t="s">
        <v>183</v>
      </c>
      <c r="H432" t="s">
        <v>184</v>
      </c>
      <c r="J432" t="s">
        <v>138</v>
      </c>
      <c r="L432">
        <v>1137905</v>
      </c>
      <c r="M432" t="s">
        <v>138</v>
      </c>
      <c r="N432">
        <v>0</v>
      </c>
      <c r="P432" t="s">
        <v>2226</v>
      </c>
      <c r="R432" t="s">
        <v>1498</v>
      </c>
      <c r="S432" t="s">
        <v>140</v>
      </c>
      <c r="T432" s="2">
        <v>40987</v>
      </c>
      <c r="W432" t="s">
        <v>141</v>
      </c>
    </row>
    <row r="433" spans="1:23" x14ac:dyDescent="0.35">
      <c r="A433" t="s">
        <v>2241</v>
      </c>
      <c r="B433" t="s">
        <v>2242</v>
      </c>
      <c r="C433" t="s">
        <v>2243</v>
      </c>
      <c r="D433">
        <v>0</v>
      </c>
      <c r="E433" t="s">
        <v>1648</v>
      </c>
      <c r="F433" s="2">
        <v>40899</v>
      </c>
      <c r="G433" t="s">
        <v>183</v>
      </c>
      <c r="H433" t="s">
        <v>184</v>
      </c>
      <c r="J433" t="s">
        <v>138</v>
      </c>
      <c r="L433">
        <v>1137905</v>
      </c>
      <c r="M433" t="s">
        <v>138</v>
      </c>
      <c r="N433">
        <v>0</v>
      </c>
      <c r="P433" t="s">
        <v>2226</v>
      </c>
      <c r="R433" t="s">
        <v>1498</v>
      </c>
      <c r="S433" t="s">
        <v>140</v>
      </c>
      <c r="T433" s="2">
        <v>40987</v>
      </c>
      <c r="W433" t="s">
        <v>141</v>
      </c>
    </row>
    <row r="434" spans="1:23" x14ac:dyDescent="0.35">
      <c r="A434" t="s">
        <v>2244</v>
      </c>
      <c r="B434" t="s">
        <v>2245</v>
      </c>
      <c r="C434" t="s">
        <v>2246</v>
      </c>
      <c r="D434">
        <v>0</v>
      </c>
      <c r="E434" t="s">
        <v>1648</v>
      </c>
      <c r="F434" s="2">
        <v>40899</v>
      </c>
      <c r="G434" t="s">
        <v>183</v>
      </c>
      <c r="H434" t="s">
        <v>184</v>
      </c>
      <c r="J434" t="s">
        <v>138</v>
      </c>
      <c r="L434">
        <v>1137905</v>
      </c>
      <c r="M434" t="s">
        <v>138</v>
      </c>
      <c r="N434">
        <v>0</v>
      </c>
      <c r="P434" t="s">
        <v>2226</v>
      </c>
      <c r="R434" t="s">
        <v>1498</v>
      </c>
      <c r="S434" t="s">
        <v>140</v>
      </c>
      <c r="T434" s="2">
        <v>40987</v>
      </c>
      <c r="W434" t="s">
        <v>141</v>
      </c>
    </row>
    <row r="435" spans="1:23" x14ac:dyDescent="0.35">
      <c r="A435" t="s">
        <v>2247</v>
      </c>
      <c r="B435" t="s">
        <v>2248</v>
      </c>
      <c r="C435" t="s">
        <v>2249</v>
      </c>
      <c r="D435">
        <v>0</v>
      </c>
      <c r="E435" t="s">
        <v>1648</v>
      </c>
      <c r="F435" s="2">
        <v>40899</v>
      </c>
      <c r="G435" t="s">
        <v>183</v>
      </c>
      <c r="H435" t="s">
        <v>184</v>
      </c>
      <c r="J435" t="s">
        <v>138</v>
      </c>
      <c r="L435">
        <v>1137905</v>
      </c>
      <c r="M435" t="s">
        <v>138</v>
      </c>
      <c r="N435">
        <v>0</v>
      </c>
      <c r="P435" t="s">
        <v>2226</v>
      </c>
      <c r="R435" t="s">
        <v>1498</v>
      </c>
      <c r="S435" t="s">
        <v>140</v>
      </c>
      <c r="T435" s="2">
        <v>41361</v>
      </c>
      <c r="W435" t="s">
        <v>141</v>
      </c>
    </row>
    <row r="436" spans="1:23" x14ac:dyDescent="0.35">
      <c r="A436" t="s">
        <v>2250</v>
      </c>
      <c r="B436" t="s">
        <v>2251</v>
      </c>
      <c r="D436">
        <v>0</v>
      </c>
      <c r="E436" t="s">
        <v>2252</v>
      </c>
      <c r="F436" s="2">
        <v>40899</v>
      </c>
      <c r="J436" t="s">
        <v>137</v>
      </c>
      <c r="L436" t="s">
        <v>496</v>
      </c>
      <c r="M436" t="s">
        <v>138</v>
      </c>
      <c r="N436">
        <v>0</v>
      </c>
      <c r="S436" t="s">
        <v>140</v>
      </c>
      <c r="T436" s="2">
        <v>41319</v>
      </c>
      <c r="W436" t="s">
        <v>141</v>
      </c>
    </row>
    <row r="437" spans="1:23" x14ac:dyDescent="0.35">
      <c r="A437" t="s">
        <v>2253</v>
      </c>
      <c r="B437" t="s">
        <v>2254</v>
      </c>
      <c r="C437" t="s">
        <v>2255</v>
      </c>
      <c r="D437">
        <v>0</v>
      </c>
      <c r="E437" t="s">
        <v>425</v>
      </c>
      <c r="F437" s="2">
        <v>40899</v>
      </c>
      <c r="G437" t="s">
        <v>146</v>
      </c>
      <c r="H437" t="s">
        <v>147</v>
      </c>
      <c r="J437" t="s">
        <v>138</v>
      </c>
      <c r="L437">
        <v>1697984</v>
      </c>
      <c r="M437" t="s">
        <v>138</v>
      </c>
      <c r="N437">
        <v>0</v>
      </c>
      <c r="P437" t="s">
        <v>2256</v>
      </c>
      <c r="R437" t="s">
        <v>2257</v>
      </c>
      <c r="S437" t="s">
        <v>140</v>
      </c>
      <c r="T437" s="2">
        <v>42706</v>
      </c>
      <c r="W437" t="s">
        <v>141</v>
      </c>
    </row>
    <row r="438" spans="1:23" x14ac:dyDescent="0.35">
      <c r="A438" t="s">
        <v>2258</v>
      </c>
      <c r="B438" t="s">
        <v>2259</v>
      </c>
      <c r="C438" t="s">
        <v>2260</v>
      </c>
      <c r="D438">
        <v>0</v>
      </c>
      <c r="E438" t="s">
        <v>2083</v>
      </c>
      <c r="F438" s="2">
        <v>40899</v>
      </c>
      <c r="G438" t="s">
        <v>2261</v>
      </c>
      <c r="H438" t="s">
        <v>552</v>
      </c>
      <c r="J438" t="s">
        <v>138</v>
      </c>
      <c r="L438">
        <v>1750722</v>
      </c>
      <c r="M438" t="s">
        <v>138</v>
      </c>
      <c r="N438">
        <v>0</v>
      </c>
      <c r="P438" t="s">
        <v>2262</v>
      </c>
      <c r="R438" t="s">
        <v>2263</v>
      </c>
      <c r="S438" t="s">
        <v>140</v>
      </c>
      <c r="T438" s="2">
        <v>43266</v>
      </c>
      <c r="W438" t="s">
        <v>141</v>
      </c>
    </row>
    <row r="439" spans="1:23" x14ac:dyDescent="0.35">
      <c r="A439" t="s">
        <v>2264</v>
      </c>
      <c r="B439" t="s">
        <v>2265</v>
      </c>
      <c r="C439" t="s">
        <v>2266</v>
      </c>
      <c r="D439">
        <v>0</v>
      </c>
      <c r="E439" t="s">
        <v>510</v>
      </c>
      <c r="F439" s="2">
        <v>40899</v>
      </c>
      <c r="G439" t="s">
        <v>518</v>
      </c>
      <c r="H439" t="s">
        <v>230</v>
      </c>
      <c r="J439" t="s">
        <v>138</v>
      </c>
      <c r="L439">
        <v>1760189</v>
      </c>
      <c r="M439" t="s">
        <v>138</v>
      </c>
      <c r="N439">
        <v>0</v>
      </c>
      <c r="P439" t="s">
        <v>2267</v>
      </c>
      <c r="R439" t="s">
        <v>2268</v>
      </c>
      <c r="S439" t="s">
        <v>140</v>
      </c>
      <c r="T439" s="2">
        <v>42229</v>
      </c>
      <c r="W439" t="s">
        <v>141</v>
      </c>
    </row>
    <row r="440" spans="1:23" x14ac:dyDescent="0.35">
      <c r="A440" t="s">
        <v>2269</v>
      </c>
      <c r="B440" t="s">
        <v>2270</v>
      </c>
      <c r="C440" t="s">
        <v>2271</v>
      </c>
      <c r="D440">
        <v>0</v>
      </c>
      <c r="E440" t="s">
        <v>425</v>
      </c>
      <c r="F440" s="2">
        <v>40899</v>
      </c>
      <c r="G440" t="s">
        <v>2272</v>
      </c>
      <c r="H440" t="s">
        <v>147</v>
      </c>
      <c r="J440" t="s">
        <v>138</v>
      </c>
      <c r="L440">
        <v>289361</v>
      </c>
      <c r="M440" t="s">
        <v>138</v>
      </c>
      <c r="N440">
        <v>0</v>
      </c>
      <c r="P440" t="s">
        <v>2273</v>
      </c>
      <c r="R440" t="s">
        <v>2274</v>
      </c>
      <c r="S440" t="s">
        <v>140</v>
      </c>
      <c r="T440" s="2">
        <v>41415</v>
      </c>
      <c r="W440" t="s">
        <v>141</v>
      </c>
    </row>
    <row r="441" spans="1:23" x14ac:dyDescent="0.35">
      <c r="A441" t="s">
        <v>2275</v>
      </c>
      <c r="B441" t="s">
        <v>2276</v>
      </c>
      <c r="C441" t="s">
        <v>2277</v>
      </c>
      <c r="D441">
        <v>0</v>
      </c>
      <c r="E441" t="s">
        <v>215</v>
      </c>
      <c r="F441" s="2">
        <v>40899</v>
      </c>
      <c r="G441" t="s">
        <v>229</v>
      </c>
      <c r="H441" t="s">
        <v>230</v>
      </c>
      <c r="J441" t="s">
        <v>138</v>
      </c>
      <c r="L441">
        <v>1714099</v>
      </c>
      <c r="M441" t="s">
        <v>138</v>
      </c>
      <c r="N441">
        <v>0</v>
      </c>
      <c r="P441" t="s">
        <v>2278</v>
      </c>
      <c r="R441" t="s">
        <v>2279</v>
      </c>
      <c r="S441" t="s">
        <v>140</v>
      </c>
      <c r="T441" s="2">
        <v>42677</v>
      </c>
      <c r="W441" t="s">
        <v>141</v>
      </c>
    </row>
    <row r="442" spans="1:23" x14ac:dyDescent="0.35">
      <c r="A442" t="s">
        <v>2280</v>
      </c>
      <c r="B442" t="s">
        <v>2281</v>
      </c>
      <c r="C442" t="s">
        <v>2282</v>
      </c>
      <c r="D442">
        <v>0</v>
      </c>
      <c r="E442" t="s">
        <v>215</v>
      </c>
      <c r="F442" s="2">
        <v>40899</v>
      </c>
      <c r="G442" t="s">
        <v>2283</v>
      </c>
      <c r="H442" t="s">
        <v>147</v>
      </c>
      <c r="J442" t="s">
        <v>138</v>
      </c>
      <c r="L442">
        <v>291003</v>
      </c>
      <c r="M442" t="s">
        <v>138</v>
      </c>
      <c r="N442">
        <v>0</v>
      </c>
      <c r="P442" t="s">
        <v>2284</v>
      </c>
      <c r="R442" t="s">
        <v>1551</v>
      </c>
      <c r="S442" t="s">
        <v>140</v>
      </c>
      <c r="T442" s="2">
        <v>42963</v>
      </c>
      <c r="W442" t="s">
        <v>141</v>
      </c>
    </row>
    <row r="443" spans="1:23" x14ac:dyDescent="0.35">
      <c r="A443" t="s">
        <v>2285</v>
      </c>
      <c r="B443" t="s">
        <v>2286</v>
      </c>
      <c r="C443" t="s">
        <v>2287</v>
      </c>
      <c r="D443">
        <v>0</v>
      </c>
      <c r="E443" t="s">
        <v>215</v>
      </c>
      <c r="F443" s="2">
        <v>40899</v>
      </c>
      <c r="G443" t="s">
        <v>518</v>
      </c>
      <c r="H443" t="s">
        <v>230</v>
      </c>
      <c r="J443" t="s">
        <v>138</v>
      </c>
      <c r="L443">
        <v>1714099</v>
      </c>
      <c r="M443" t="s">
        <v>138</v>
      </c>
      <c r="N443">
        <v>0</v>
      </c>
      <c r="P443" t="s">
        <v>2288</v>
      </c>
      <c r="R443" t="s">
        <v>2289</v>
      </c>
      <c r="S443" t="s">
        <v>140</v>
      </c>
      <c r="T443" s="2">
        <v>42677</v>
      </c>
      <c r="W443" t="s">
        <v>141</v>
      </c>
    </row>
    <row r="444" spans="1:23" x14ac:dyDescent="0.35">
      <c r="A444" t="s">
        <v>2290</v>
      </c>
      <c r="B444" t="s">
        <v>2291</v>
      </c>
      <c r="C444" t="s">
        <v>2292</v>
      </c>
      <c r="D444">
        <v>0</v>
      </c>
      <c r="E444" t="s">
        <v>215</v>
      </c>
      <c r="F444" s="2">
        <v>40899</v>
      </c>
      <c r="G444" t="s">
        <v>2293</v>
      </c>
      <c r="H444" t="s">
        <v>147</v>
      </c>
      <c r="J444" t="s">
        <v>138</v>
      </c>
      <c r="L444">
        <v>291893</v>
      </c>
      <c r="M444" t="s">
        <v>138</v>
      </c>
      <c r="N444">
        <v>0</v>
      </c>
      <c r="P444" t="s">
        <v>2294</v>
      </c>
      <c r="R444" t="s">
        <v>2295</v>
      </c>
      <c r="S444" t="s">
        <v>140</v>
      </c>
      <c r="T444" s="2">
        <v>42677</v>
      </c>
      <c r="W444" t="s">
        <v>141</v>
      </c>
    </row>
    <row r="445" spans="1:23" x14ac:dyDescent="0.35">
      <c r="A445" t="s">
        <v>2296</v>
      </c>
      <c r="B445" t="s">
        <v>2297</v>
      </c>
      <c r="C445" t="s">
        <v>2298</v>
      </c>
      <c r="D445">
        <v>0</v>
      </c>
      <c r="E445" t="s">
        <v>215</v>
      </c>
      <c r="F445" s="2">
        <v>40899</v>
      </c>
      <c r="G445" t="s">
        <v>146</v>
      </c>
      <c r="H445" t="s">
        <v>147</v>
      </c>
      <c r="J445" t="s">
        <v>138</v>
      </c>
      <c r="L445">
        <v>1714099</v>
      </c>
      <c r="M445" t="s">
        <v>138</v>
      </c>
      <c r="N445">
        <v>0</v>
      </c>
      <c r="P445" t="s">
        <v>2299</v>
      </c>
      <c r="R445" t="s">
        <v>2300</v>
      </c>
      <c r="S445" t="s">
        <v>140</v>
      </c>
      <c r="T445" s="2">
        <v>42989</v>
      </c>
      <c r="W445" t="s">
        <v>141</v>
      </c>
    </row>
    <row r="446" spans="1:23" x14ac:dyDescent="0.35">
      <c r="A446" t="s">
        <v>2301</v>
      </c>
      <c r="B446" t="s">
        <v>2302</v>
      </c>
      <c r="C446" t="s">
        <v>2303</v>
      </c>
      <c r="D446">
        <v>0</v>
      </c>
      <c r="E446" t="s">
        <v>215</v>
      </c>
      <c r="F446" s="2">
        <v>40899</v>
      </c>
      <c r="G446" t="s">
        <v>518</v>
      </c>
      <c r="H446" t="s">
        <v>230</v>
      </c>
      <c r="J446" t="s">
        <v>138</v>
      </c>
      <c r="L446">
        <v>291894</v>
      </c>
      <c r="M446" t="s">
        <v>138</v>
      </c>
      <c r="N446">
        <v>0</v>
      </c>
      <c r="P446" t="s">
        <v>2304</v>
      </c>
      <c r="R446" t="s">
        <v>2305</v>
      </c>
      <c r="S446" t="s">
        <v>140</v>
      </c>
      <c r="T446" s="2">
        <v>43014</v>
      </c>
      <c r="W446" t="s">
        <v>141</v>
      </c>
    </row>
    <row r="447" spans="1:23" x14ac:dyDescent="0.35">
      <c r="A447" t="s">
        <v>2306</v>
      </c>
      <c r="B447" t="s">
        <v>2307</v>
      </c>
      <c r="C447" t="s">
        <v>2308</v>
      </c>
      <c r="D447">
        <v>0</v>
      </c>
      <c r="E447" t="s">
        <v>215</v>
      </c>
      <c r="F447" s="2">
        <v>40899</v>
      </c>
      <c r="G447" t="s">
        <v>2283</v>
      </c>
      <c r="H447" t="s">
        <v>147</v>
      </c>
      <c r="J447" t="s">
        <v>138</v>
      </c>
      <c r="L447">
        <v>289590</v>
      </c>
      <c r="M447" t="s">
        <v>138</v>
      </c>
      <c r="N447">
        <v>0</v>
      </c>
      <c r="P447" t="s">
        <v>2309</v>
      </c>
      <c r="R447" t="s">
        <v>2310</v>
      </c>
      <c r="S447" t="s">
        <v>140</v>
      </c>
      <c r="T447" s="2">
        <v>43488</v>
      </c>
      <c r="W447" t="s">
        <v>141</v>
      </c>
    </row>
    <row r="448" spans="1:23" x14ac:dyDescent="0.35">
      <c r="A448" t="s">
        <v>2311</v>
      </c>
      <c r="B448" t="s">
        <v>2312</v>
      </c>
      <c r="C448" t="s">
        <v>2313</v>
      </c>
      <c r="D448">
        <v>0</v>
      </c>
      <c r="E448" t="s">
        <v>215</v>
      </c>
      <c r="F448" s="2">
        <v>40899</v>
      </c>
      <c r="G448" t="s">
        <v>146</v>
      </c>
      <c r="H448" t="s">
        <v>147</v>
      </c>
      <c r="J448" t="s">
        <v>138</v>
      </c>
      <c r="L448">
        <v>1714099</v>
      </c>
      <c r="M448" t="s">
        <v>138</v>
      </c>
      <c r="N448">
        <v>0</v>
      </c>
      <c r="P448" t="s">
        <v>2314</v>
      </c>
      <c r="R448" t="s">
        <v>426</v>
      </c>
      <c r="S448" t="s">
        <v>140</v>
      </c>
      <c r="T448" s="2">
        <v>43396</v>
      </c>
      <c r="W448" t="s">
        <v>141</v>
      </c>
    </row>
    <row r="449" spans="1:23" x14ac:dyDescent="0.35">
      <c r="A449" t="s">
        <v>2315</v>
      </c>
      <c r="B449" t="s">
        <v>2316</v>
      </c>
      <c r="C449" t="s">
        <v>2317</v>
      </c>
      <c r="D449">
        <v>0</v>
      </c>
      <c r="E449" t="s">
        <v>215</v>
      </c>
      <c r="F449" s="2">
        <v>40899</v>
      </c>
      <c r="G449" t="s">
        <v>175</v>
      </c>
      <c r="H449" t="s">
        <v>147</v>
      </c>
      <c r="J449" t="s">
        <v>138</v>
      </c>
      <c r="L449">
        <v>1714099</v>
      </c>
      <c r="M449" t="s">
        <v>138</v>
      </c>
      <c r="N449">
        <v>0</v>
      </c>
      <c r="P449" t="s">
        <v>2318</v>
      </c>
      <c r="R449" t="s">
        <v>2319</v>
      </c>
      <c r="S449" t="s">
        <v>140</v>
      </c>
      <c r="T449" s="2">
        <v>42963</v>
      </c>
      <c r="W449" t="s">
        <v>141</v>
      </c>
    </row>
    <row r="450" spans="1:23" x14ac:dyDescent="0.35">
      <c r="A450" t="s">
        <v>2320</v>
      </c>
      <c r="B450" t="s">
        <v>2321</v>
      </c>
      <c r="C450" t="s">
        <v>2322</v>
      </c>
      <c r="D450">
        <v>0</v>
      </c>
      <c r="E450" t="s">
        <v>215</v>
      </c>
      <c r="F450" s="2">
        <v>40899</v>
      </c>
      <c r="G450" t="s">
        <v>146</v>
      </c>
      <c r="H450" t="s">
        <v>147</v>
      </c>
      <c r="J450" t="s">
        <v>138</v>
      </c>
      <c r="L450">
        <v>1714099</v>
      </c>
      <c r="M450" t="s">
        <v>138</v>
      </c>
      <c r="N450">
        <v>0</v>
      </c>
      <c r="P450" t="s">
        <v>2323</v>
      </c>
      <c r="R450" t="s">
        <v>471</v>
      </c>
      <c r="S450" t="s">
        <v>140</v>
      </c>
      <c r="T450" s="2">
        <v>43472</v>
      </c>
      <c r="W450" t="s">
        <v>141</v>
      </c>
    </row>
    <row r="451" spans="1:23" x14ac:dyDescent="0.35">
      <c r="A451" t="s">
        <v>2324</v>
      </c>
      <c r="B451" t="s">
        <v>2325</v>
      </c>
      <c r="C451" t="s">
        <v>2326</v>
      </c>
      <c r="D451">
        <v>0</v>
      </c>
      <c r="E451" t="s">
        <v>215</v>
      </c>
      <c r="F451" s="2">
        <v>40899</v>
      </c>
      <c r="G451" t="s">
        <v>146</v>
      </c>
      <c r="H451" t="s">
        <v>147</v>
      </c>
      <c r="J451" t="s">
        <v>138</v>
      </c>
      <c r="L451">
        <v>285446</v>
      </c>
      <c r="M451" t="s">
        <v>138</v>
      </c>
      <c r="N451">
        <v>0</v>
      </c>
      <c r="P451" t="s">
        <v>2327</v>
      </c>
      <c r="R451" t="s">
        <v>2328</v>
      </c>
      <c r="S451" t="s">
        <v>140</v>
      </c>
      <c r="T451" s="2">
        <v>42963</v>
      </c>
      <c r="W451" t="s">
        <v>141</v>
      </c>
    </row>
    <row r="452" spans="1:23" x14ac:dyDescent="0.35">
      <c r="A452" t="s">
        <v>2329</v>
      </c>
      <c r="B452" t="s">
        <v>2330</v>
      </c>
      <c r="C452" t="s">
        <v>2331</v>
      </c>
      <c r="D452">
        <v>0</v>
      </c>
      <c r="E452" t="s">
        <v>215</v>
      </c>
      <c r="F452" s="2">
        <v>40899</v>
      </c>
      <c r="G452" t="s">
        <v>518</v>
      </c>
      <c r="H452" t="s">
        <v>230</v>
      </c>
      <c r="J452" t="s">
        <v>138</v>
      </c>
      <c r="L452">
        <v>1714099</v>
      </c>
      <c r="M452" t="s">
        <v>138</v>
      </c>
      <c r="N452">
        <v>0</v>
      </c>
      <c r="P452" t="s">
        <v>2332</v>
      </c>
      <c r="R452" t="s">
        <v>2333</v>
      </c>
      <c r="S452" t="s">
        <v>140</v>
      </c>
      <c r="T452" s="2">
        <v>42677</v>
      </c>
      <c r="W452" t="s">
        <v>141</v>
      </c>
    </row>
    <row r="453" spans="1:23" x14ac:dyDescent="0.35">
      <c r="A453" t="s">
        <v>2334</v>
      </c>
      <c r="B453" t="s">
        <v>2335</v>
      </c>
      <c r="C453" t="s">
        <v>2336</v>
      </c>
      <c r="D453">
        <v>0</v>
      </c>
      <c r="E453" t="s">
        <v>215</v>
      </c>
      <c r="F453" s="2">
        <v>40899</v>
      </c>
      <c r="G453" t="s">
        <v>229</v>
      </c>
      <c r="H453" t="s">
        <v>230</v>
      </c>
      <c r="J453" t="s">
        <v>138</v>
      </c>
      <c r="L453">
        <v>1714099</v>
      </c>
      <c r="M453" t="s">
        <v>138</v>
      </c>
      <c r="N453">
        <v>0</v>
      </c>
      <c r="P453" t="s">
        <v>2337</v>
      </c>
      <c r="R453" t="s">
        <v>2338</v>
      </c>
      <c r="S453" t="s">
        <v>140</v>
      </c>
      <c r="T453" s="2">
        <v>42677</v>
      </c>
      <c r="W453" t="s">
        <v>141</v>
      </c>
    </row>
    <row r="454" spans="1:23" x14ac:dyDescent="0.35">
      <c r="A454" t="s">
        <v>2339</v>
      </c>
      <c r="B454" t="s">
        <v>2340</v>
      </c>
      <c r="C454" t="s">
        <v>2341</v>
      </c>
      <c r="D454">
        <v>0</v>
      </c>
      <c r="E454" t="s">
        <v>215</v>
      </c>
      <c r="F454" s="2">
        <v>40899</v>
      </c>
      <c r="G454" t="s">
        <v>146</v>
      </c>
      <c r="H454" t="s">
        <v>147</v>
      </c>
      <c r="J454" t="s">
        <v>138</v>
      </c>
      <c r="L454">
        <v>1714099</v>
      </c>
      <c r="M454" t="s">
        <v>138</v>
      </c>
      <c r="N454">
        <v>0</v>
      </c>
      <c r="P454" t="s">
        <v>2342</v>
      </c>
      <c r="R454" t="s">
        <v>573</v>
      </c>
      <c r="S454" t="s">
        <v>140</v>
      </c>
      <c r="T454" s="2">
        <v>42886</v>
      </c>
      <c r="W454" t="s">
        <v>141</v>
      </c>
    </row>
    <row r="455" spans="1:23" x14ac:dyDescent="0.35">
      <c r="A455" t="s">
        <v>2343</v>
      </c>
      <c r="B455" t="s">
        <v>2344</v>
      </c>
      <c r="C455" t="s">
        <v>2345</v>
      </c>
      <c r="D455">
        <v>0</v>
      </c>
      <c r="E455" t="s">
        <v>425</v>
      </c>
      <c r="F455" s="2">
        <v>40899</v>
      </c>
      <c r="G455" t="s">
        <v>146</v>
      </c>
      <c r="H455" t="s">
        <v>147</v>
      </c>
      <c r="J455" t="s">
        <v>138</v>
      </c>
      <c r="L455">
        <v>1697984</v>
      </c>
      <c r="M455" t="s">
        <v>138</v>
      </c>
      <c r="N455">
        <v>0</v>
      </c>
      <c r="P455" t="s">
        <v>2346</v>
      </c>
      <c r="R455" t="s">
        <v>2191</v>
      </c>
      <c r="S455" t="s">
        <v>140</v>
      </c>
      <c r="T455" s="2">
        <v>42678</v>
      </c>
      <c r="W455" t="s">
        <v>141</v>
      </c>
    </row>
    <row r="456" spans="1:23" x14ac:dyDescent="0.35">
      <c r="A456" t="s">
        <v>2347</v>
      </c>
      <c r="B456" t="s">
        <v>2348</v>
      </c>
      <c r="C456" t="s">
        <v>2349</v>
      </c>
      <c r="D456">
        <v>0</v>
      </c>
      <c r="E456" t="s">
        <v>2350</v>
      </c>
      <c r="F456" s="2">
        <v>40899</v>
      </c>
      <c r="G456" t="s">
        <v>229</v>
      </c>
      <c r="H456" t="s">
        <v>230</v>
      </c>
      <c r="J456" t="s">
        <v>138</v>
      </c>
      <c r="L456">
        <v>1162</v>
      </c>
      <c r="M456" t="s">
        <v>138</v>
      </c>
      <c r="N456">
        <v>0</v>
      </c>
      <c r="P456" t="s">
        <v>2351</v>
      </c>
      <c r="R456" t="s">
        <v>2352</v>
      </c>
      <c r="S456" t="s">
        <v>140</v>
      </c>
      <c r="T456" s="2">
        <v>41366</v>
      </c>
      <c r="W456" t="s">
        <v>141</v>
      </c>
    </row>
    <row r="457" spans="1:23" x14ac:dyDescent="0.35">
      <c r="A457" t="s">
        <v>2353</v>
      </c>
      <c r="B457" t="s">
        <v>2354</v>
      </c>
      <c r="C457" t="s">
        <v>2355</v>
      </c>
      <c r="D457">
        <v>0</v>
      </c>
      <c r="E457" t="s">
        <v>425</v>
      </c>
      <c r="F457" s="2">
        <v>40899</v>
      </c>
      <c r="G457" t="s">
        <v>146</v>
      </c>
      <c r="H457" t="s">
        <v>147</v>
      </c>
      <c r="J457" t="s">
        <v>138</v>
      </c>
      <c r="L457">
        <v>1697984</v>
      </c>
      <c r="M457" t="s">
        <v>138</v>
      </c>
      <c r="N457">
        <v>0</v>
      </c>
      <c r="P457" t="s">
        <v>2356</v>
      </c>
      <c r="R457" t="s">
        <v>2357</v>
      </c>
      <c r="S457" t="s">
        <v>140</v>
      </c>
      <c r="T457" s="2">
        <v>41871</v>
      </c>
      <c r="W457" t="s">
        <v>141</v>
      </c>
    </row>
    <row r="458" spans="1:23" x14ac:dyDescent="0.35">
      <c r="A458" t="s">
        <v>2358</v>
      </c>
      <c r="B458" t="s">
        <v>2359</v>
      </c>
      <c r="C458" t="s">
        <v>2360</v>
      </c>
      <c r="D458">
        <v>0</v>
      </c>
      <c r="E458" t="s">
        <v>425</v>
      </c>
      <c r="F458" s="2">
        <v>40899</v>
      </c>
      <c r="G458" t="s">
        <v>146</v>
      </c>
      <c r="H458" t="s">
        <v>147</v>
      </c>
      <c r="J458" t="s">
        <v>138</v>
      </c>
      <c r="L458">
        <v>289360</v>
      </c>
      <c r="M458" t="s">
        <v>138</v>
      </c>
      <c r="N458">
        <v>0</v>
      </c>
      <c r="P458" t="s">
        <v>2361</v>
      </c>
      <c r="R458" t="s">
        <v>426</v>
      </c>
      <c r="S458" t="s">
        <v>140</v>
      </c>
      <c r="T458" s="2">
        <v>41415</v>
      </c>
      <c r="W458" t="s">
        <v>141</v>
      </c>
    </row>
    <row r="459" spans="1:23" x14ac:dyDescent="0.35">
      <c r="A459" t="s">
        <v>2362</v>
      </c>
      <c r="B459" t="s">
        <v>2363</v>
      </c>
      <c r="C459" t="s">
        <v>2364</v>
      </c>
      <c r="D459">
        <v>0</v>
      </c>
      <c r="E459" t="s">
        <v>425</v>
      </c>
      <c r="F459" s="2">
        <v>40899</v>
      </c>
      <c r="G459" t="s">
        <v>146</v>
      </c>
      <c r="H459" t="s">
        <v>147</v>
      </c>
      <c r="J459" t="s">
        <v>138</v>
      </c>
      <c r="L459">
        <v>1697984</v>
      </c>
      <c r="M459" t="s">
        <v>138</v>
      </c>
      <c r="N459">
        <v>0</v>
      </c>
      <c r="P459" t="s">
        <v>2365</v>
      </c>
      <c r="R459" t="s">
        <v>2191</v>
      </c>
      <c r="S459" t="s">
        <v>140</v>
      </c>
      <c r="T459" s="2">
        <v>41857</v>
      </c>
      <c r="W459" t="s">
        <v>141</v>
      </c>
    </row>
    <row r="460" spans="1:23" x14ac:dyDescent="0.35">
      <c r="A460" t="s">
        <v>2366</v>
      </c>
      <c r="B460" t="s">
        <v>2367</v>
      </c>
      <c r="C460" t="s">
        <v>2368</v>
      </c>
      <c r="D460">
        <v>0</v>
      </c>
      <c r="E460" t="s">
        <v>510</v>
      </c>
      <c r="F460" s="2">
        <v>40899</v>
      </c>
      <c r="G460" t="s">
        <v>518</v>
      </c>
      <c r="H460" t="s">
        <v>230</v>
      </c>
      <c r="J460" t="s">
        <v>138</v>
      </c>
      <c r="L460">
        <v>1760189</v>
      </c>
      <c r="M460" t="s">
        <v>138</v>
      </c>
      <c r="N460">
        <v>0</v>
      </c>
      <c r="P460" t="s">
        <v>2369</v>
      </c>
      <c r="R460" t="s">
        <v>2370</v>
      </c>
      <c r="S460" t="s">
        <v>140</v>
      </c>
      <c r="T460" s="2">
        <v>42578</v>
      </c>
      <c r="W460" t="s">
        <v>141</v>
      </c>
    </row>
    <row r="461" spans="1:23" x14ac:dyDescent="0.35">
      <c r="A461" t="s">
        <v>2371</v>
      </c>
      <c r="B461" t="s">
        <v>2372</v>
      </c>
      <c r="C461" t="s">
        <v>2373</v>
      </c>
      <c r="D461">
        <v>0</v>
      </c>
      <c r="E461" t="s">
        <v>353</v>
      </c>
      <c r="F461" s="2">
        <v>40899</v>
      </c>
      <c r="G461" t="s">
        <v>518</v>
      </c>
      <c r="H461" t="s">
        <v>230</v>
      </c>
      <c r="J461" t="s">
        <v>138</v>
      </c>
      <c r="L461">
        <v>1013315</v>
      </c>
      <c r="M461" t="s">
        <v>138</v>
      </c>
      <c r="N461">
        <v>0</v>
      </c>
      <c r="P461" t="s">
        <v>2374</v>
      </c>
      <c r="R461" t="s">
        <v>2375</v>
      </c>
      <c r="S461" t="s">
        <v>140</v>
      </c>
      <c r="T461" s="2">
        <v>41857</v>
      </c>
      <c r="W461" t="s">
        <v>141</v>
      </c>
    </row>
    <row r="462" spans="1:23" x14ac:dyDescent="0.35">
      <c r="A462" t="s">
        <v>2376</v>
      </c>
      <c r="B462" t="s">
        <v>2377</v>
      </c>
      <c r="C462" t="s">
        <v>2378</v>
      </c>
      <c r="D462">
        <v>0</v>
      </c>
      <c r="E462" t="s">
        <v>1648</v>
      </c>
      <c r="F462" s="2">
        <v>40899</v>
      </c>
      <c r="G462" t="s">
        <v>183</v>
      </c>
      <c r="H462" t="s">
        <v>184</v>
      </c>
      <c r="J462" t="s">
        <v>138</v>
      </c>
      <c r="L462">
        <v>1137905</v>
      </c>
      <c r="M462" t="s">
        <v>138</v>
      </c>
      <c r="N462">
        <v>0</v>
      </c>
      <c r="P462" t="s">
        <v>2379</v>
      </c>
      <c r="R462" t="s">
        <v>2380</v>
      </c>
      <c r="S462" t="s">
        <v>140</v>
      </c>
      <c r="T462" s="2">
        <v>40987</v>
      </c>
      <c r="W462" t="s">
        <v>141</v>
      </c>
    </row>
    <row r="463" spans="1:23" x14ac:dyDescent="0.35">
      <c r="A463" t="s">
        <v>2381</v>
      </c>
      <c r="B463" t="s">
        <v>2382</v>
      </c>
      <c r="C463" t="s">
        <v>2383</v>
      </c>
      <c r="D463">
        <v>0</v>
      </c>
      <c r="E463" t="s">
        <v>2384</v>
      </c>
      <c r="F463" s="2">
        <v>40899</v>
      </c>
      <c r="G463" t="s">
        <v>518</v>
      </c>
      <c r="H463" t="s">
        <v>230</v>
      </c>
      <c r="J463" t="s">
        <v>138</v>
      </c>
      <c r="L463">
        <v>1761753</v>
      </c>
      <c r="M463" t="s">
        <v>138</v>
      </c>
      <c r="N463">
        <v>0</v>
      </c>
      <c r="P463" t="s">
        <v>2385</v>
      </c>
      <c r="R463" t="s">
        <v>2386</v>
      </c>
      <c r="S463" t="s">
        <v>140</v>
      </c>
      <c r="T463" s="2">
        <v>41435</v>
      </c>
      <c r="W463" t="s">
        <v>141</v>
      </c>
    </row>
    <row r="464" spans="1:23" x14ac:dyDescent="0.35">
      <c r="A464" t="s">
        <v>2387</v>
      </c>
      <c r="B464" t="s">
        <v>2388</v>
      </c>
      <c r="C464" t="s">
        <v>2389</v>
      </c>
      <c r="D464">
        <v>0</v>
      </c>
      <c r="E464" t="s">
        <v>2104</v>
      </c>
      <c r="F464" s="2">
        <v>40899</v>
      </c>
      <c r="G464" t="s">
        <v>229</v>
      </c>
      <c r="H464" t="s">
        <v>230</v>
      </c>
      <c r="J464" t="s">
        <v>138</v>
      </c>
      <c r="L464">
        <v>1750654</v>
      </c>
      <c r="M464" t="s">
        <v>138</v>
      </c>
      <c r="N464">
        <v>0</v>
      </c>
      <c r="P464" t="s">
        <v>2105</v>
      </c>
      <c r="R464" t="s">
        <v>2390</v>
      </c>
      <c r="S464" t="s">
        <v>140</v>
      </c>
      <c r="T464" s="2">
        <v>44379</v>
      </c>
      <c r="W464" t="s">
        <v>141</v>
      </c>
    </row>
    <row r="465" spans="1:23" x14ac:dyDescent="0.35">
      <c r="A465" t="s">
        <v>2391</v>
      </c>
      <c r="B465" t="s">
        <v>2392</v>
      </c>
      <c r="C465" t="s">
        <v>2393</v>
      </c>
      <c r="D465">
        <v>0</v>
      </c>
      <c r="E465" t="s">
        <v>2384</v>
      </c>
      <c r="F465" s="2">
        <v>40899</v>
      </c>
      <c r="G465" t="s">
        <v>518</v>
      </c>
      <c r="H465" t="s">
        <v>230</v>
      </c>
      <c r="J465" t="s">
        <v>138</v>
      </c>
      <c r="L465">
        <v>1761753</v>
      </c>
      <c r="M465" t="s">
        <v>138</v>
      </c>
      <c r="N465">
        <v>0</v>
      </c>
      <c r="P465" t="s">
        <v>2385</v>
      </c>
      <c r="R465" t="s">
        <v>2394</v>
      </c>
      <c r="S465" t="s">
        <v>140</v>
      </c>
      <c r="T465" s="2">
        <v>41403</v>
      </c>
      <c r="W465" t="s">
        <v>141</v>
      </c>
    </row>
    <row r="466" spans="1:23" x14ac:dyDescent="0.35">
      <c r="A466" t="s">
        <v>2395</v>
      </c>
      <c r="B466" t="s">
        <v>2396</v>
      </c>
      <c r="C466" t="s">
        <v>2397</v>
      </c>
      <c r="D466">
        <v>0</v>
      </c>
      <c r="E466" t="s">
        <v>353</v>
      </c>
      <c r="F466" s="2">
        <v>40899</v>
      </c>
      <c r="G466" t="s">
        <v>518</v>
      </c>
      <c r="H466" t="s">
        <v>230</v>
      </c>
      <c r="J466" t="s">
        <v>138</v>
      </c>
      <c r="L466">
        <v>1013315</v>
      </c>
      <c r="M466" t="s">
        <v>138</v>
      </c>
      <c r="N466">
        <v>0</v>
      </c>
      <c r="P466" t="s">
        <v>2398</v>
      </c>
      <c r="R466" t="s">
        <v>2399</v>
      </c>
      <c r="S466" t="s">
        <v>140</v>
      </c>
      <c r="T466" s="2">
        <v>43185</v>
      </c>
      <c r="W466" t="s">
        <v>141</v>
      </c>
    </row>
    <row r="467" spans="1:23" x14ac:dyDescent="0.35">
      <c r="A467" t="s">
        <v>2400</v>
      </c>
      <c r="B467" t="s">
        <v>2401</v>
      </c>
      <c r="C467" t="s">
        <v>2402</v>
      </c>
      <c r="D467">
        <v>0</v>
      </c>
      <c r="E467" t="s">
        <v>2083</v>
      </c>
      <c r="F467" s="2">
        <v>40899</v>
      </c>
      <c r="G467" t="s">
        <v>229</v>
      </c>
      <c r="H467" t="s">
        <v>230</v>
      </c>
      <c r="J467" t="s">
        <v>138</v>
      </c>
      <c r="L467">
        <v>1750722</v>
      </c>
      <c r="M467" t="s">
        <v>138</v>
      </c>
      <c r="N467">
        <v>0</v>
      </c>
      <c r="P467" t="s">
        <v>2262</v>
      </c>
      <c r="R467" t="s">
        <v>2403</v>
      </c>
      <c r="S467" t="s">
        <v>140</v>
      </c>
      <c r="T467" s="2">
        <v>43266</v>
      </c>
      <c r="W467" t="s">
        <v>141</v>
      </c>
    </row>
    <row r="468" spans="1:23" x14ac:dyDescent="0.35">
      <c r="A468" t="s">
        <v>2404</v>
      </c>
      <c r="B468" t="s">
        <v>2405</v>
      </c>
      <c r="C468" t="s">
        <v>2406</v>
      </c>
      <c r="D468">
        <v>0</v>
      </c>
      <c r="E468" t="s">
        <v>353</v>
      </c>
      <c r="F468" s="2">
        <v>40900</v>
      </c>
      <c r="G468" t="s">
        <v>518</v>
      </c>
      <c r="H468" t="s">
        <v>230</v>
      </c>
      <c r="J468" t="s">
        <v>138</v>
      </c>
      <c r="L468">
        <v>1013315</v>
      </c>
      <c r="M468" t="s">
        <v>138</v>
      </c>
      <c r="N468">
        <v>0</v>
      </c>
      <c r="P468" t="s">
        <v>2145</v>
      </c>
      <c r="R468" t="s">
        <v>2407</v>
      </c>
      <c r="S468" t="s">
        <v>140</v>
      </c>
      <c r="T468" s="2">
        <v>43005</v>
      </c>
      <c r="W468" t="s">
        <v>141</v>
      </c>
    </row>
    <row r="469" spans="1:23" x14ac:dyDescent="0.35">
      <c r="A469" t="s">
        <v>2408</v>
      </c>
      <c r="B469" t="s">
        <v>2409</v>
      </c>
      <c r="C469" t="s">
        <v>2410</v>
      </c>
      <c r="D469">
        <v>0</v>
      </c>
      <c r="E469" t="s">
        <v>425</v>
      </c>
      <c r="F469" s="2">
        <v>40900</v>
      </c>
      <c r="G469" t="s">
        <v>146</v>
      </c>
      <c r="H469" t="s">
        <v>147</v>
      </c>
      <c r="J469" t="s">
        <v>138</v>
      </c>
      <c r="L469">
        <v>1697984</v>
      </c>
      <c r="M469" t="s">
        <v>138</v>
      </c>
      <c r="N469">
        <v>0</v>
      </c>
      <c r="P469" t="s">
        <v>2411</v>
      </c>
      <c r="R469" t="s">
        <v>2191</v>
      </c>
      <c r="S469" t="s">
        <v>140</v>
      </c>
      <c r="T469" s="2">
        <v>41439</v>
      </c>
      <c r="W469" t="s">
        <v>141</v>
      </c>
    </row>
    <row r="470" spans="1:23" x14ac:dyDescent="0.35">
      <c r="A470" t="s">
        <v>2412</v>
      </c>
      <c r="B470" t="s">
        <v>2413</v>
      </c>
      <c r="C470" t="s">
        <v>2414</v>
      </c>
      <c r="D470">
        <v>0</v>
      </c>
      <c r="E470" t="s">
        <v>190</v>
      </c>
      <c r="F470" s="2">
        <v>40900</v>
      </c>
      <c r="G470" t="s">
        <v>2415</v>
      </c>
      <c r="H470" t="s">
        <v>2416</v>
      </c>
      <c r="J470" t="s">
        <v>138</v>
      </c>
      <c r="L470">
        <v>1013296</v>
      </c>
      <c r="M470" t="s">
        <v>138</v>
      </c>
      <c r="N470">
        <v>0</v>
      </c>
      <c r="P470" t="s">
        <v>2417</v>
      </c>
      <c r="R470" t="s">
        <v>1615</v>
      </c>
      <c r="S470" t="s">
        <v>140</v>
      </c>
      <c r="T470" s="2">
        <v>41361</v>
      </c>
      <c r="W470" t="s">
        <v>141</v>
      </c>
    </row>
    <row r="471" spans="1:23" x14ac:dyDescent="0.35">
      <c r="A471" t="s">
        <v>2418</v>
      </c>
      <c r="B471" t="s">
        <v>2419</v>
      </c>
      <c r="C471" t="s">
        <v>2420</v>
      </c>
      <c r="D471">
        <v>0</v>
      </c>
      <c r="E471" t="s">
        <v>2421</v>
      </c>
      <c r="F471" s="2">
        <v>40900</v>
      </c>
      <c r="G471" t="s">
        <v>146</v>
      </c>
      <c r="H471" t="s">
        <v>147</v>
      </c>
      <c r="J471" t="s">
        <v>138</v>
      </c>
      <c r="L471">
        <v>1902339</v>
      </c>
      <c r="M471" t="s">
        <v>138</v>
      </c>
      <c r="N471">
        <v>0</v>
      </c>
      <c r="P471" t="s">
        <v>2422</v>
      </c>
      <c r="R471" t="s">
        <v>141</v>
      </c>
      <c r="S471" t="s">
        <v>140</v>
      </c>
      <c r="T471" s="2">
        <v>41430</v>
      </c>
      <c r="W471" t="s">
        <v>141</v>
      </c>
    </row>
    <row r="472" spans="1:23" x14ac:dyDescent="0.35">
      <c r="A472" t="s">
        <v>2423</v>
      </c>
      <c r="B472" t="s">
        <v>2424</v>
      </c>
      <c r="C472" t="s">
        <v>2425</v>
      </c>
      <c r="D472">
        <v>0</v>
      </c>
      <c r="E472" t="s">
        <v>2104</v>
      </c>
      <c r="F472" s="2">
        <v>40900</v>
      </c>
      <c r="G472" t="s">
        <v>518</v>
      </c>
      <c r="H472" t="s">
        <v>230</v>
      </c>
      <c r="J472" t="s">
        <v>138</v>
      </c>
      <c r="L472">
        <v>1750654</v>
      </c>
      <c r="M472" t="s">
        <v>138</v>
      </c>
      <c r="N472">
        <v>0</v>
      </c>
      <c r="P472" t="s">
        <v>2426</v>
      </c>
      <c r="R472" t="s">
        <v>2427</v>
      </c>
      <c r="S472" t="s">
        <v>140</v>
      </c>
      <c r="T472" s="2">
        <v>44379</v>
      </c>
      <c r="W472" t="s">
        <v>141</v>
      </c>
    </row>
    <row r="473" spans="1:23" x14ac:dyDescent="0.35">
      <c r="A473" t="s">
        <v>2428</v>
      </c>
      <c r="B473" t="s">
        <v>2429</v>
      </c>
      <c r="C473" t="s">
        <v>2430</v>
      </c>
      <c r="D473">
        <v>0</v>
      </c>
      <c r="E473" t="s">
        <v>425</v>
      </c>
      <c r="F473" s="2">
        <v>40899</v>
      </c>
      <c r="G473" t="s">
        <v>146</v>
      </c>
      <c r="H473" t="s">
        <v>147</v>
      </c>
      <c r="J473" t="s">
        <v>138</v>
      </c>
      <c r="L473">
        <v>1697984</v>
      </c>
      <c r="M473" t="s">
        <v>138</v>
      </c>
      <c r="N473">
        <v>0</v>
      </c>
      <c r="P473" t="s">
        <v>2431</v>
      </c>
      <c r="R473" t="s">
        <v>2191</v>
      </c>
      <c r="S473" t="s">
        <v>140</v>
      </c>
      <c r="T473" s="2">
        <v>41415</v>
      </c>
      <c r="W473" t="s">
        <v>141</v>
      </c>
    </row>
    <row r="474" spans="1:23" x14ac:dyDescent="0.35">
      <c r="A474" t="s">
        <v>2432</v>
      </c>
      <c r="B474" t="s">
        <v>2433</v>
      </c>
      <c r="C474" t="s">
        <v>2434</v>
      </c>
      <c r="D474">
        <v>0</v>
      </c>
      <c r="E474" t="s">
        <v>2104</v>
      </c>
      <c r="F474" s="2">
        <v>40900</v>
      </c>
      <c r="G474" t="s">
        <v>229</v>
      </c>
      <c r="H474" t="s">
        <v>230</v>
      </c>
      <c r="J474" t="s">
        <v>138</v>
      </c>
      <c r="L474">
        <v>1750654</v>
      </c>
      <c r="M474" t="s">
        <v>138</v>
      </c>
      <c r="N474">
        <v>0</v>
      </c>
      <c r="P474" t="s">
        <v>2105</v>
      </c>
      <c r="R474" t="s">
        <v>2435</v>
      </c>
      <c r="S474" t="s">
        <v>140</v>
      </c>
      <c r="T474" s="2">
        <v>44379</v>
      </c>
      <c r="W474" t="s">
        <v>141</v>
      </c>
    </row>
    <row r="475" spans="1:23" x14ac:dyDescent="0.35">
      <c r="A475" t="s">
        <v>2436</v>
      </c>
      <c r="B475" t="s">
        <v>2437</v>
      </c>
      <c r="C475" t="s">
        <v>2438</v>
      </c>
      <c r="D475">
        <v>0</v>
      </c>
      <c r="E475" t="s">
        <v>510</v>
      </c>
      <c r="F475" s="2">
        <v>40900</v>
      </c>
      <c r="G475" t="s">
        <v>229</v>
      </c>
      <c r="H475" t="s">
        <v>230</v>
      </c>
      <c r="J475" t="s">
        <v>138</v>
      </c>
      <c r="L475">
        <v>1760189</v>
      </c>
      <c r="M475" t="s">
        <v>138</v>
      </c>
      <c r="N475">
        <v>0</v>
      </c>
      <c r="P475" t="s">
        <v>2439</v>
      </c>
      <c r="R475" t="s">
        <v>2440</v>
      </c>
      <c r="S475" t="s">
        <v>140</v>
      </c>
      <c r="T475" s="2">
        <v>42229</v>
      </c>
      <c r="W475" t="s">
        <v>141</v>
      </c>
    </row>
    <row r="476" spans="1:23" x14ac:dyDescent="0.35">
      <c r="A476" t="s">
        <v>2441</v>
      </c>
      <c r="B476" t="s">
        <v>2442</v>
      </c>
      <c r="C476" t="s">
        <v>2443</v>
      </c>
      <c r="D476">
        <v>0</v>
      </c>
      <c r="E476" t="s">
        <v>2104</v>
      </c>
      <c r="F476" s="2">
        <v>40900</v>
      </c>
      <c r="G476" t="s">
        <v>518</v>
      </c>
      <c r="H476" t="s">
        <v>230</v>
      </c>
      <c r="J476" t="s">
        <v>138</v>
      </c>
      <c r="L476">
        <v>1750654</v>
      </c>
      <c r="M476" t="s">
        <v>138</v>
      </c>
      <c r="N476">
        <v>0</v>
      </c>
      <c r="P476" t="s">
        <v>2105</v>
      </c>
      <c r="R476" t="s">
        <v>2444</v>
      </c>
      <c r="S476" t="s">
        <v>140</v>
      </c>
      <c r="T476" s="2">
        <v>44375</v>
      </c>
      <c r="W476" t="s">
        <v>141</v>
      </c>
    </row>
    <row r="477" spans="1:23" x14ac:dyDescent="0.35">
      <c r="A477" t="s">
        <v>2445</v>
      </c>
      <c r="B477" t="s">
        <v>2446</v>
      </c>
      <c r="C477" t="s">
        <v>2447</v>
      </c>
      <c r="D477">
        <v>0</v>
      </c>
      <c r="E477" t="s">
        <v>510</v>
      </c>
      <c r="F477" s="2">
        <v>40900</v>
      </c>
      <c r="G477" t="s">
        <v>229</v>
      </c>
      <c r="H477" t="s">
        <v>230</v>
      </c>
      <c r="J477" t="s">
        <v>138</v>
      </c>
      <c r="L477">
        <v>1760189</v>
      </c>
      <c r="M477" t="s">
        <v>138</v>
      </c>
      <c r="N477">
        <v>0</v>
      </c>
      <c r="P477" t="s">
        <v>2267</v>
      </c>
      <c r="R477" t="s">
        <v>2448</v>
      </c>
      <c r="S477" t="s">
        <v>140</v>
      </c>
      <c r="T477" s="2">
        <v>42230</v>
      </c>
      <c r="W477" t="s">
        <v>141</v>
      </c>
    </row>
    <row r="478" spans="1:23" x14ac:dyDescent="0.35">
      <c r="A478" t="s">
        <v>2449</v>
      </c>
      <c r="B478" t="s">
        <v>2450</v>
      </c>
      <c r="C478" t="s">
        <v>2451</v>
      </c>
      <c r="D478">
        <v>0</v>
      </c>
      <c r="E478" t="s">
        <v>425</v>
      </c>
      <c r="F478" s="2">
        <v>40900</v>
      </c>
      <c r="G478" t="s">
        <v>146</v>
      </c>
      <c r="H478" t="s">
        <v>147</v>
      </c>
      <c r="J478" t="s">
        <v>138</v>
      </c>
      <c r="L478">
        <v>1697984</v>
      </c>
      <c r="M478" t="s">
        <v>138</v>
      </c>
      <c r="N478">
        <v>0</v>
      </c>
      <c r="P478" t="s">
        <v>2190</v>
      </c>
      <c r="R478" t="s">
        <v>426</v>
      </c>
      <c r="S478" t="s">
        <v>140</v>
      </c>
      <c r="T478" s="2">
        <v>41857</v>
      </c>
      <c r="W478" t="s">
        <v>141</v>
      </c>
    </row>
    <row r="479" spans="1:23" x14ac:dyDescent="0.35">
      <c r="A479" t="s">
        <v>2452</v>
      </c>
      <c r="B479" t="s">
        <v>2453</v>
      </c>
      <c r="C479" t="s">
        <v>2454</v>
      </c>
      <c r="D479">
        <v>0</v>
      </c>
      <c r="E479" t="s">
        <v>2104</v>
      </c>
      <c r="F479" s="2">
        <v>40900</v>
      </c>
      <c r="G479" t="s">
        <v>229</v>
      </c>
      <c r="H479" t="s">
        <v>230</v>
      </c>
      <c r="J479" t="s">
        <v>138</v>
      </c>
      <c r="L479">
        <v>1750654</v>
      </c>
      <c r="M479" t="s">
        <v>138</v>
      </c>
      <c r="N479">
        <v>0</v>
      </c>
      <c r="P479" t="s">
        <v>2105</v>
      </c>
      <c r="R479" t="s">
        <v>2455</v>
      </c>
      <c r="S479" t="s">
        <v>140</v>
      </c>
      <c r="T479" s="2">
        <v>44379</v>
      </c>
      <c r="W479" t="s">
        <v>141</v>
      </c>
    </row>
    <row r="480" spans="1:23" x14ac:dyDescent="0.35">
      <c r="A480" t="s">
        <v>2456</v>
      </c>
      <c r="B480" t="s">
        <v>2457</v>
      </c>
      <c r="C480" t="s">
        <v>2458</v>
      </c>
      <c r="D480">
        <v>0</v>
      </c>
      <c r="E480" t="s">
        <v>2459</v>
      </c>
      <c r="F480" s="2">
        <v>40900</v>
      </c>
      <c r="G480" t="s">
        <v>183</v>
      </c>
      <c r="H480" t="s">
        <v>184</v>
      </c>
      <c r="J480" t="s">
        <v>138</v>
      </c>
      <c r="L480">
        <v>1720308</v>
      </c>
      <c r="M480" t="s">
        <v>138</v>
      </c>
      <c r="N480">
        <v>0</v>
      </c>
      <c r="P480" t="s">
        <v>2460</v>
      </c>
      <c r="R480" t="s">
        <v>211</v>
      </c>
      <c r="S480" t="s">
        <v>140</v>
      </c>
      <c r="T480" s="2">
        <v>41361</v>
      </c>
      <c r="W480" t="s">
        <v>141</v>
      </c>
    </row>
    <row r="481" spans="1:23" x14ac:dyDescent="0.35">
      <c r="A481" t="s">
        <v>2461</v>
      </c>
      <c r="B481" t="s">
        <v>2462</v>
      </c>
      <c r="C481" t="s">
        <v>2463</v>
      </c>
      <c r="D481">
        <v>0</v>
      </c>
      <c r="E481" t="s">
        <v>353</v>
      </c>
      <c r="F481" s="2">
        <v>40905</v>
      </c>
      <c r="G481" t="s">
        <v>511</v>
      </c>
      <c r="H481" t="s">
        <v>230</v>
      </c>
      <c r="J481" t="s">
        <v>138</v>
      </c>
      <c r="L481">
        <v>289541</v>
      </c>
      <c r="M481" t="s">
        <v>138</v>
      </c>
      <c r="N481">
        <v>0</v>
      </c>
      <c r="P481" t="s">
        <v>2464</v>
      </c>
      <c r="R481" t="s">
        <v>2465</v>
      </c>
      <c r="S481" t="s">
        <v>140</v>
      </c>
      <c r="T481" s="2">
        <v>43210</v>
      </c>
      <c r="W481" t="s">
        <v>141</v>
      </c>
    </row>
    <row r="482" spans="1:23" x14ac:dyDescent="0.35">
      <c r="A482" t="s">
        <v>2466</v>
      </c>
      <c r="B482" t="s">
        <v>2467</v>
      </c>
      <c r="C482" t="s">
        <v>2468</v>
      </c>
      <c r="D482">
        <v>0</v>
      </c>
      <c r="E482" t="s">
        <v>353</v>
      </c>
      <c r="F482" s="2">
        <v>40905</v>
      </c>
      <c r="G482" t="s">
        <v>518</v>
      </c>
      <c r="H482" t="s">
        <v>230</v>
      </c>
      <c r="J482" t="s">
        <v>138</v>
      </c>
      <c r="L482">
        <v>1013315</v>
      </c>
      <c r="M482" t="s">
        <v>138</v>
      </c>
      <c r="N482">
        <v>0</v>
      </c>
      <c r="P482" t="s">
        <v>2145</v>
      </c>
      <c r="R482" t="s">
        <v>2469</v>
      </c>
      <c r="S482" t="s">
        <v>140</v>
      </c>
      <c r="T482" s="2">
        <v>43005</v>
      </c>
      <c r="W482" t="s">
        <v>141</v>
      </c>
    </row>
    <row r="483" spans="1:23" x14ac:dyDescent="0.35">
      <c r="A483" t="s">
        <v>2470</v>
      </c>
      <c r="B483" t="s">
        <v>2175</v>
      </c>
      <c r="C483" t="s">
        <v>2471</v>
      </c>
      <c r="D483">
        <v>0</v>
      </c>
      <c r="E483" t="s">
        <v>353</v>
      </c>
      <c r="F483" s="2">
        <v>40936</v>
      </c>
      <c r="G483" t="s">
        <v>518</v>
      </c>
      <c r="H483" t="s">
        <v>230</v>
      </c>
      <c r="J483" t="s">
        <v>138</v>
      </c>
      <c r="L483">
        <v>1013315</v>
      </c>
      <c r="M483" t="s">
        <v>138</v>
      </c>
      <c r="N483">
        <v>0</v>
      </c>
      <c r="P483" t="s">
        <v>2472</v>
      </c>
      <c r="R483" t="s">
        <v>2473</v>
      </c>
      <c r="S483" t="s">
        <v>140</v>
      </c>
      <c r="T483" s="2">
        <v>42489</v>
      </c>
      <c r="W483" t="s">
        <v>141</v>
      </c>
    </row>
    <row r="484" spans="1:23" x14ac:dyDescent="0.35">
      <c r="A484" t="s">
        <v>2474</v>
      </c>
      <c r="B484" t="s">
        <v>2475</v>
      </c>
      <c r="C484" t="s">
        <v>2476</v>
      </c>
      <c r="D484">
        <v>0</v>
      </c>
      <c r="E484" t="s">
        <v>353</v>
      </c>
      <c r="F484" s="2">
        <v>40936</v>
      </c>
      <c r="G484" t="s">
        <v>511</v>
      </c>
      <c r="H484" t="s">
        <v>230</v>
      </c>
      <c r="J484" t="s">
        <v>138</v>
      </c>
      <c r="L484">
        <v>288932</v>
      </c>
      <c r="M484" t="s">
        <v>138</v>
      </c>
      <c r="N484">
        <v>0</v>
      </c>
      <c r="R484" t="s">
        <v>2477</v>
      </c>
      <c r="S484" t="s">
        <v>140</v>
      </c>
      <c r="T484" s="2">
        <v>41857</v>
      </c>
      <c r="W484" t="s">
        <v>141</v>
      </c>
    </row>
    <row r="485" spans="1:23" x14ac:dyDescent="0.35">
      <c r="A485" t="s">
        <v>2478</v>
      </c>
      <c r="B485" t="s">
        <v>2479</v>
      </c>
      <c r="C485" t="s">
        <v>2480</v>
      </c>
      <c r="D485">
        <v>0</v>
      </c>
      <c r="E485" t="s">
        <v>353</v>
      </c>
      <c r="F485" s="2">
        <v>40936</v>
      </c>
      <c r="G485" t="s">
        <v>146</v>
      </c>
      <c r="H485" t="s">
        <v>147</v>
      </c>
      <c r="J485" t="s">
        <v>138</v>
      </c>
      <c r="L485">
        <v>1013315</v>
      </c>
      <c r="M485" t="s">
        <v>138</v>
      </c>
      <c r="N485">
        <v>0</v>
      </c>
      <c r="P485" t="s">
        <v>1806</v>
      </c>
      <c r="R485" t="s">
        <v>2481</v>
      </c>
      <c r="S485" t="s">
        <v>140</v>
      </c>
      <c r="T485" s="2">
        <v>41857</v>
      </c>
      <c r="W485" t="s">
        <v>141</v>
      </c>
    </row>
    <row r="486" spans="1:23" x14ac:dyDescent="0.35">
      <c r="A486" t="s">
        <v>2482</v>
      </c>
      <c r="B486" t="s">
        <v>2483</v>
      </c>
      <c r="C486" t="s">
        <v>2484</v>
      </c>
      <c r="D486">
        <v>0</v>
      </c>
      <c r="E486" t="s">
        <v>2083</v>
      </c>
      <c r="F486" s="2">
        <v>40936</v>
      </c>
      <c r="G486" t="s">
        <v>518</v>
      </c>
      <c r="H486" t="s">
        <v>230</v>
      </c>
      <c r="J486" t="s">
        <v>138</v>
      </c>
      <c r="L486">
        <v>1750662</v>
      </c>
      <c r="M486" t="s">
        <v>138</v>
      </c>
      <c r="N486">
        <v>0</v>
      </c>
      <c r="P486" t="s">
        <v>2485</v>
      </c>
      <c r="R486" t="s">
        <v>2486</v>
      </c>
      <c r="S486" t="s">
        <v>140</v>
      </c>
      <c r="T486" s="2">
        <v>42884</v>
      </c>
      <c r="W486" t="s">
        <v>141</v>
      </c>
    </row>
    <row r="487" spans="1:23" x14ac:dyDescent="0.35">
      <c r="A487" t="s">
        <v>2487</v>
      </c>
      <c r="B487" t="s">
        <v>2483</v>
      </c>
      <c r="C487" t="s">
        <v>2488</v>
      </c>
      <c r="D487">
        <v>0</v>
      </c>
      <c r="E487" t="s">
        <v>2083</v>
      </c>
      <c r="F487" s="2">
        <v>40936</v>
      </c>
      <c r="G487" t="s">
        <v>518</v>
      </c>
      <c r="H487" t="s">
        <v>230</v>
      </c>
      <c r="J487" t="s">
        <v>138</v>
      </c>
      <c r="L487">
        <v>1750662</v>
      </c>
      <c r="M487" t="s">
        <v>138</v>
      </c>
      <c r="N487">
        <v>0</v>
      </c>
      <c r="P487" t="s">
        <v>2489</v>
      </c>
      <c r="R487" t="s">
        <v>2490</v>
      </c>
      <c r="S487" t="s">
        <v>140</v>
      </c>
      <c r="T487" s="2">
        <v>42884</v>
      </c>
      <c r="W487" t="s">
        <v>141</v>
      </c>
    </row>
    <row r="488" spans="1:23" x14ac:dyDescent="0.35">
      <c r="A488" t="s">
        <v>2491</v>
      </c>
      <c r="B488" t="s">
        <v>2483</v>
      </c>
      <c r="C488" t="s">
        <v>2492</v>
      </c>
      <c r="D488">
        <v>0</v>
      </c>
      <c r="E488" t="s">
        <v>2083</v>
      </c>
      <c r="F488" s="2">
        <v>40936</v>
      </c>
      <c r="G488" t="s">
        <v>518</v>
      </c>
      <c r="H488" t="s">
        <v>230</v>
      </c>
      <c r="J488" t="s">
        <v>138</v>
      </c>
      <c r="L488">
        <v>1750662</v>
      </c>
      <c r="M488" t="s">
        <v>138</v>
      </c>
      <c r="N488">
        <v>0</v>
      </c>
      <c r="P488" t="s">
        <v>2493</v>
      </c>
      <c r="R488" t="s">
        <v>2494</v>
      </c>
      <c r="S488" t="s">
        <v>140</v>
      </c>
      <c r="T488" s="2">
        <v>42884</v>
      </c>
      <c r="W488" t="s">
        <v>141</v>
      </c>
    </row>
    <row r="489" spans="1:23" x14ac:dyDescent="0.35">
      <c r="A489" t="s">
        <v>2495</v>
      </c>
      <c r="B489" t="s">
        <v>2496</v>
      </c>
      <c r="C489" t="s">
        <v>2497</v>
      </c>
      <c r="D489">
        <v>0</v>
      </c>
      <c r="E489" t="s">
        <v>215</v>
      </c>
      <c r="F489" s="2">
        <v>40905</v>
      </c>
      <c r="G489" t="s">
        <v>511</v>
      </c>
      <c r="H489" t="s">
        <v>230</v>
      </c>
      <c r="J489" t="s">
        <v>138</v>
      </c>
      <c r="L489">
        <v>1714099</v>
      </c>
      <c r="M489" t="s">
        <v>138</v>
      </c>
      <c r="N489">
        <v>0</v>
      </c>
      <c r="P489" t="s">
        <v>2498</v>
      </c>
      <c r="R489" t="s">
        <v>2499</v>
      </c>
      <c r="S489" t="s">
        <v>140</v>
      </c>
      <c r="T489" s="2">
        <v>43150</v>
      </c>
      <c r="W489" t="s">
        <v>141</v>
      </c>
    </row>
    <row r="490" spans="1:23" x14ac:dyDescent="0.35">
      <c r="A490" t="s">
        <v>2500</v>
      </c>
      <c r="B490" t="s">
        <v>2496</v>
      </c>
      <c r="C490" t="s">
        <v>2501</v>
      </c>
      <c r="D490">
        <v>0</v>
      </c>
      <c r="E490" t="s">
        <v>215</v>
      </c>
      <c r="F490" s="2">
        <v>40905</v>
      </c>
      <c r="G490" t="s">
        <v>518</v>
      </c>
      <c r="H490" t="s">
        <v>230</v>
      </c>
      <c r="J490" t="s">
        <v>138</v>
      </c>
      <c r="L490">
        <v>1714099</v>
      </c>
      <c r="M490" t="s">
        <v>138</v>
      </c>
      <c r="N490">
        <v>0</v>
      </c>
      <c r="P490" t="s">
        <v>2502</v>
      </c>
      <c r="R490" t="s">
        <v>2503</v>
      </c>
      <c r="S490" t="s">
        <v>140</v>
      </c>
      <c r="T490" s="2">
        <v>42677</v>
      </c>
      <c r="W490" t="s">
        <v>141</v>
      </c>
    </row>
    <row r="491" spans="1:23" x14ac:dyDescent="0.35">
      <c r="A491" t="s">
        <v>2504</v>
      </c>
      <c r="B491" t="s">
        <v>2321</v>
      </c>
      <c r="C491" t="s">
        <v>2505</v>
      </c>
      <c r="D491">
        <v>0</v>
      </c>
      <c r="E491" t="s">
        <v>215</v>
      </c>
      <c r="F491" s="2">
        <v>40905</v>
      </c>
      <c r="G491" t="s">
        <v>146</v>
      </c>
      <c r="H491" t="s">
        <v>147</v>
      </c>
      <c r="J491" t="s">
        <v>138</v>
      </c>
      <c r="L491">
        <v>1714099</v>
      </c>
      <c r="M491" t="s">
        <v>138</v>
      </c>
      <c r="N491">
        <v>0</v>
      </c>
      <c r="P491" t="s">
        <v>2506</v>
      </c>
      <c r="R491" t="s">
        <v>2507</v>
      </c>
      <c r="S491" t="s">
        <v>140</v>
      </c>
      <c r="T491" s="2">
        <v>42963</v>
      </c>
      <c r="W491" t="s">
        <v>141</v>
      </c>
    </row>
    <row r="492" spans="1:23" x14ac:dyDescent="0.35">
      <c r="A492" t="s">
        <v>2508</v>
      </c>
      <c r="B492" t="s">
        <v>2509</v>
      </c>
      <c r="C492" t="s">
        <v>2510</v>
      </c>
      <c r="D492">
        <v>0</v>
      </c>
      <c r="E492" t="s">
        <v>215</v>
      </c>
      <c r="F492" s="2">
        <v>40905</v>
      </c>
      <c r="G492" t="s">
        <v>175</v>
      </c>
      <c r="H492" t="s">
        <v>147</v>
      </c>
      <c r="J492" t="s">
        <v>138</v>
      </c>
      <c r="L492">
        <v>1714099</v>
      </c>
      <c r="M492" t="s">
        <v>138</v>
      </c>
      <c r="N492">
        <v>0</v>
      </c>
      <c r="P492" t="s">
        <v>2511</v>
      </c>
      <c r="R492" t="s">
        <v>2512</v>
      </c>
      <c r="S492" t="s">
        <v>140</v>
      </c>
      <c r="T492" s="2">
        <v>42963</v>
      </c>
      <c r="W492" t="s">
        <v>141</v>
      </c>
    </row>
    <row r="493" spans="1:23" x14ac:dyDescent="0.35">
      <c r="A493" t="s">
        <v>2513</v>
      </c>
      <c r="B493" t="s">
        <v>2514</v>
      </c>
      <c r="C493" t="s">
        <v>2515</v>
      </c>
      <c r="D493">
        <v>0</v>
      </c>
      <c r="E493" t="s">
        <v>2384</v>
      </c>
      <c r="F493" s="2">
        <v>40905</v>
      </c>
      <c r="G493" t="s">
        <v>518</v>
      </c>
      <c r="H493" t="s">
        <v>230</v>
      </c>
      <c r="J493" t="s">
        <v>138</v>
      </c>
      <c r="L493">
        <v>1761753</v>
      </c>
      <c r="M493" t="s">
        <v>138</v>
      </c>
      <c r="N493">
        <v>0</v>
      </c>
      <c r="P493" t="s">
        <v>2385</v>
      </c>
      <c r="R493" t="s">
        <v>2516</v>
      </c>
      <c r="S493" t="s">
        <v>140</v>
      </c>
      <c r="T493" s="2">
        <v>41435</v>
      </c>
      <c r="W493" t="s">
        <v>141</v>
      </c>
    </row>
    <row r="494" spans="1:23" x14ac:dyDescent="0.35">
      <c r="A494" t="s">
        <v>2517</v>
      </c>
      <c r="B494" t="s">
        <v>2518</v>
      </c>
      <c r="C494" t="s">
        <v>2519</v>
      </c>
      <c r="D494">
        <v>0</v>
      </c>
      <c r="E494" t="s">
        <v>2083</v>
      </c>
      <c r="F494" s="2">
        <v>40905</v>
      </c>
      <c r="G494" t="s">
        <v>511</v>
      </c>
      <c r="H494" t="s">
        <v>230</v>
      </c>
      <c r="J494" t="s">
        <v>138</v>
      </c>
      <c r="L494">
        <v>1750722</v>
      </c>
      <c r="M494" t="s">
        <v>138</v>
      </c>
      <c r="N494">
        <v>0</v>
      </c>
      <c r="P494" t="s">
        <v>2520</v>
      </c>
      <c r="R494" t="s">
        <v>2521</v>
      </c>
      <c r="S494" t="s">
        <v>140</v>
      </c>
      <c r="T494" s="2">
        <v>43357</v>
      </c>
      <c r="W494" t="s">
        <v>141</v>
      </c>
    </row>
    <row r="495" spans="1:23" x14ac:dyDescent="0.35">
      <c r="A495" t="s">
        <v>2522</v>
      </c>
      <c r="B495" t="s">
        <v>2523</v>
      </c>
      <c r="C495" t="s">
        <v>2524</v>
      </c>
      <c r="D495">
        <v>0</v>
      </c>
      <c r="E495" t="s">
        <v>2083</v>
      </c>
      <c r="F495" s="2">
        <v>40905</v>
      </c>
      <c r="G495" t="s">
        <v>518</v>
      </c>
      <c r="H495" t="s">
        <v>230</v>
      </c>
      <c r="J495" t="s">
        <v>138</v>
      </c>
      <c r="L495">
        <v>1750722</v>
      </c>
      <c r="M495" t="s">
        <v>138</v>
      </c>
      <c r="N495">
        <v>0</v>
      </c>
      <c r="P495" t="s">
        <v>2525</v>
      </c>
      <c r="R495" t="s">
        <v>2526</v>
      </c>
      <c r="S495" t="s">
        <v>140</v>
      </c>
      <c r="T495" s="2">
        <v>43558</v>
      </c>
      <c r="W495" t="s">
        <v>141</v>
      </c>
    </row>
    <row r="496" spans="1:23" x14ac:dyDescent="0.35">
      <c r="A496" t="s">
        <v>2527</v>
      </c>
      <c r="B496" t="s">
        <v>2528</v>
      </c>
      <c r="C496" t="s">
        <v>2529</v>
      </c>
      <c r="D496">
        <v>0</v>
      </c>
      <c r="E496" t="s">
        <v>425</v>
      </c>
      <c r="F496" s="2">
        <v>40905</v>
      </c>
      <c r="G496" t="s">
        <v>216</v>
      </c>
      <c r="H496" t="s">
        <v>147</v>
      </c>
      <c r="J496" t="s">
        <v>138</v>
      </c>
      <c r="L496">
        <v>1697984</v>
      </c>
      <c r="M496" t="s">
        <v>138</v>
      </c>
      <c r="N496">
        <v>0</v>
      </c>
      <c r="P496" t="s">
        <v>2530</v>
      </c>
      <c r="R496" t="s">
        <v>2531</v>
      </c>
      <c r="S496" t="s">
        <v>140</v>
      </c>
      <c r="T496" s="2">
        <v>42069</v>
      </c>
      <c r="W496" t="s">
        <v>141</v>
      </c>
    </row>
    <row r="497" spans="1:23" x14ac:dyDescent="0.35">
      <c r="A497" t="s">
        <v>2532</v>
      </c>
      <c r="B497" t="s">
        <v>2533</v>
      </c>
      <c r="C497" t="s">
        <v>2534</v>
      </c>
      <c r="D497">
        <v>0</v>
      </c>
      <c r="E497" t="s">
        <v>425</v>
      </c>
      <c r="F497" s="2">
        <v>40905</v>
      </c>
      <c r="G497" t="s">
        <v>2535</v>
      </c>
      <c r="H497" t="s">
        <v>147</v>
      </c>
      <c r="J497" t="s">
        <v>138</v>
      </c>
      <c r="L497">
        <v>1697984</v>
      </c>
      <c r="M497" t="s">
        <v>138</v>
      </c>
      <c r="N497">
        <v>0</v>
      </c>
      <c r="P497" t="s">
        <v>2536</v>
      </c>
      <c r="R497" t="s">
        <v>2537</v>
      </c>
      <c r="S497" t="s">
        <v>140</v>
      </c>
      <c r="T497" s="2">
        <v>41361</v>
      </c>
      <c r="W497" t="s">
        <v>141</v>
      </c>
    </row>
    <row r="498" spans="1:23" x14ac:dyDescent="0.35">
      <c r="A498" t="s">
        <v>2538</v>
      </c>
      <c r="B498" t="s">
        <v>2539</v>
      </c>
      <c r="C498" t="s">
        <v>2540</v>
      </c>
      <c r="D498">
        <v>0</v>
      </c>
      <c r="E498" t="s">
        <v>425</v>
      </c>
      <c r="F498" s="2">
        <v>40905</v>
      </c>
      <c r="G498" t="s">
        <v>2541</v>
      </c>
      <c r="H498" t="s">
        <v>147</v>
      </c>
      <c r="J498" t="s">
        <v>138</v>
      </c>
      <c r="L498">
        <v>1697984</v>
      </c>
      <c r="M498" t="s">
        <v>138</v>
      </c>
      <c r="N498">
        <v>0</v>
      </c>
      <c r="R498" t="s">
        <v>2531</v>
      </c>
      <c r="S498" t="s">
        <v>140</v>
      </c>
      <c r="T498" s="2">
        <v>42039</v>
      </c>
      <c r="W498" t="s">
        <v>141</v>
      </c>
    </row>
    <row r="499" spans="1:23" x14ac:dyDescent="0.35">
      <c r="A499" t="s">
        <v>2542</v>
      </c>
      <c r="B499" t="s">
        <v>2543</v>
      </c>
      <c r="C499" t="s">
        <v>2544</v>
      </c>
      <c r="D499">
        <v>0</v>
      </c>
      <c r="E499" t="s">
        <v>425</v>
      </c>
      <c r="F499" s="2">
        <v>40905</v>
      </c>
      <c r="G499" t="s">
        <v>216</v>
      </c>
      <c r="H499" t="s">
        <v>147</v>
      </c>
      <c r="J499" t="s">
        <v>138</v>
      </c>
      <c r="L499">
        <v>1697984</v>
      </c>
      <c r="M499" t="s">
        <v>138</v>
      </c>
      <c r="N499">
        <v>0</v>
      </c>
      <c r="R499" t="s">
        <v>2531</v>
      </c>
      <c r="S499" t="s">
        <v>140</v>
      </c>
      <c r="T499" s="2">
        <v>41374</v>
      </c>
      <c r="W499" t="s">
        <v>141</v>
      </c>
    </row>
    <row r="500" spans="1:23" x14ac:dyDescent="0.35">
      <c r="A500" t="s">
        <v>2545</v>
      </c>
      <c r="B500" t="s">
        <v>2546</v>
      </c>
      <c r="C500" t="s">
        <v>2547</v>
      </c>
      <c r="D500">
        <v>0</v>
      </c>
      <c r="E500" t="s">
        <v>425</v>
      </c>
      <c r="F500" s="2">
        <v>40905</v>
      </c>
      <c r="G500" t="s">
        <v>216</v>
      </c>
      <c r="H500" t="s">
        <v>147</v>
      </c>
      <c r="J500" t="s">
        <v>138</v>
      </c>
      <c r="L500">
        <v>1697984</v>
      </c>
      <c r="M500" t="s">
        <v>138</v>
      </c>
      <c r="N500">
        <v>0</v>
      </c>
      <c r="P500" t="s">
        <v>2548</v>
      </c>
      <c r="R500" t="s">
        <v>2549</v>
      </c>
      <c r="S500" t="s">
        <v>140</v>
      </c>
      <c r="T500" s="2">
        <v>42578</v>
      </c>
      <c r="W500" t="s">
        <v>141</v>
      </c>
    </row>
    <row r="501" spans="1:23" x14ac:dyDescent="0.35">
      <c r="A501" t="s">
        <v>2550</v>
      </c>
      <c r="B501" t="s">
        <v>2551</v>
      </c>
      <c r="C501" t="s">
        <v>2552</v>
      </c>
      <c r="D501">
        <v>0</v>
      </c>
      <c r="E501" t="s">
        <v>425</v>
      </c>
      <c r="F501" s="2">
        <v>40905</v>
      </c>
      <c r="G501" t="s">
        <v>2553</v>
      </c>
      <c r="H501" t="s">
        <v>147</v>
      </c>
      <c r="J501" t="s">
        <v>138</v>
      </c>
      <c r="L501">
        <v>289373</v>
      </c>
      <c r="M501" t="s">
        <v>138</v>
      </c>
      <c r="N501">
        <v>0</v>
      </c>
      <c r="P501" t="s">
        <v>2554</v>
      </c>
      <c r="R501" t="s">
        <v>2555</v>
      </c>
      <c r="S501" t="s">
        <v>140</v>
      </c>
      <c r="T501" s="2">
        <v>42578</v>
      </c>
      <c r="W501" t="s">
        <v>141</v>
      </c>
    </row>
    <row r="502" spans="1:23" x14ac:dyDescent="0.35">
      <c r="A502" t="s">
        <v>2556</v>
      </c>
      <c r="B502" t="s">
        <v>2557</v>
      </c>
      <c r="C502" t="s">
        <v>2558</v>
      </c>
      <c r="D502">
        <v>0</v>
      </c>
      <c r="E502" t="s">
        <v>425</v>
      </c>
      <c r="F502" s="2">
        <v>40905</v>
      </c>
      <c r="G502" t="s">
        <v>216</v>
      </c>
      <c r="H502" t="s">
        <v>147</v>
      </c>
      <c r="J502" t="s">
        <v>138</v>
      </c>
      <c r="L502">
        <v>1697984</v>
      </c>
      <c r="M502" t="s">
        <v>138</v>
      </c>
      <c r="N502">
        <v>0</v>
      </c>
      <c r="R502" t="s">
        <v>2531</v>
      </c>
      <c r="S502" t="s">
        <v>140</v>
      </c>
      <c r="T502" s="2">
        <v>41374</v>
      </c>
      <c r="W502" t="s">
        <v>141</v>
      </c>
    </row>
    <row r="503" spans="1:23" x14ac:dyDescent="0.35">
      <c r="A503" t="s">
        <v>2559</v>
      </c>
      <c r="B503" t="s">
        <v>2560</v>
      </c>
      <c r="C503" t="s">
        <v>2561</v>
      </c>
      <c r="D503">
        <v>0</v>
      </c>
      <c r="E503" t="s">
        <v>425</v>
      </c>
      <c r="F503" s="2">
        <v>40905</v>
      </c>
      <c r="G503" t="s">
        <v>146</v>
      </c>
      <c r="H503" t="s">
        <v>147</v>
      </c>
      <c r="J503" t="s">
        <v>138</v>
      </c>
      <c r="L503">
        <v>1697984</v>
      </c>
      <c r="M503" t="s">
        <v>138</v>
      </c>
      <c r="N503">
        <v>0</v>
      </c>
      <c r="P503" t="s">
        <v>2562</v>
      </c>
      <c r="R503" t="s">
        <v>2531</v>
      </c>
      <c r="S503" t="s">
        <v>140</v>
      </c>
      <c r="T503" s="2">
        <v>42219</v>
      </c>
      <c r="W503" t="s">
        <v>141</v>
      </c>
    </row>
    <row r="504" spans="1:23" x14ac:dyDescent="0.35">
      <c r="A504" t="s">
        <v>2563</v>
      </c>
      <c r="B504" t="s">
        <v>2564</v>
      </c>
      <c r="C504" t="s">
        <v>2565</v>
      </c>
      <c r="D504">
        <v>0</v>
      </c>
      <c r="E504" t="s">
        <v>425</v>
      </c>
      <c r="F504" s="2">
        <v>40913</v>
      </c>
      <c r="G504" t="s">
        <v>146</v>
      </c>
      <c r="H504" t="s">
        <v>147</v>
      </c>
      <c r="J504" t="s">
        <v>138</v>
      </c>
      <c r="L504">
        <v>1697984</v>
      </c>
      <c r="M504" t="s">
        <v>138</v>
      </c>
      <c r="N504">
        <v>0</v>
      </c>
      <c r="P504" t="s">
        <v>2566</v>
      </c>
      <c r="R504" t="s">
        <v>2567</v>
      </c>
      <c r="S504" t="s">
        <v>140</v>
      </c>
      <c r="T504" s="2">
        <v>41415</v>
      </c>
      <c r="W504" t="s">
        <v>141</v>
      </c>
    </row>
    <row r="505" spans="1:23" x14ac:dyDescent="0.35">
      <c r="A505" t="s">
        <v>2568</v>
      </c>
      <c r="B505" t="s">
        <v>2569</v>
      </c>
      <c r="C505" t="s">
        <v>2570</v>
      </c>
      <c r="D505">
        <v>0</v>
      </c>
      <c r="E505" t="s">
        <v>2571</v>
      </c>
      <c r="F505" s="2">
        <v>40913</v>
      </c>
      <c r="G505" t="s">
        <v>224</v>
      </c>
      <c r="H505" t="s">
        <v>184</v>
      </c>
      <c r="J505" t="s">
        <v>138</v>
      </c>
      <c r="L505">
        <v>1720330</v>
      </c>
      <c r="M505" t="s">
        <v>138</v>
      </c>
      <c r="N505">
        <v>0</v>
      </c>
      <c r="P505" t="s">
        <v>2572</v>
      </c>
      <c r="R505" t="s">
        <v>2573</v>
      </c>
      <c r="S505" t="s">
        <v>140</v>
      </c>
      <c r="T505" s="2">
        <v>44390</v>
      </c>
      <c r="W505" t="s">
        <v>141</v>
      </c>
    </row>
    <row r="506" spans="1:23" x14ac:dyDescent="0.35">
      <c r="A506" t="s">
        <v>2574</v>
      </c>
      <c r="B506" t="s">
        <v>492</v>
      </c>
      <c r="C506" t="s">
        <v>2575</v>
      </c>
      <c r="D506" s="3">
        <v>264518.23</v>
      </c>
      <c r="E506" t="s">
        <v>2576</v>
      </c>
      <c r="F506" s="2">
        <v>40919</v>
      </c>
      <c r="G506" t="s">
        <v>1047</v>
      </c>
      <c r="H506" t="s">
        <v>184</v>
      </c>
      <c r="J506" t="s">
        <v>138</v>
      </c>
      <c r="L506">
        <v>858405</v>
      </c>
      <c r="M506" t="s">
        <v>138</v>
      </c>
      <c r="N506">
        <v>0</v>
      </c>
      <c r="P506" t="s">
        <v>2577</v>
      </c>
      <c r="R506" t="s">
        <v>2578</v>
      </c>
      <c r="S506" t="s">
        <v>140</v>
      </c>
      <c r="T506" s="2">
        <v>45449</v>
      </c>
      <c r="W506" t="s">
        <v>141</v>
      </c>
    </row>
    <row r="507" spans="1:23" x14ac:dyDescent="0.35">
      <c r="A507" t="s">
        <v>2579</v>
      </c>
      <c r="B507" t="s">
        <v>1815</v>
      </c>
      <c r="C507" t="s">
        <v>1816</v>
      </c>
      <c r="D507">
        <v>0</v>
      </c>
      <c r="E507" t="s">
        <v>1817</v>
      </c>
      <c r="F507" s="2">
        <v>40928</v>
      </c>
      <c r="G507" t="s">
        <v>146</v>
      </c>
      <c r="H507" t="s">
        <v>147</v>
      </c>
      <c r="J507" t="s">
        <v>138</v>
      </c>
      <c r="L507">
        <v>1332117</v>
      </c>
      <c r="M507" t="s">
        <v>138</v>
      </c>
      <c r="N507">
        <v>0</v>
      </c>
      <c r="P507" t="s">
        <v>2580</v>
      </c>
      <c r="R507" t="s">
        <v>1819</v>
      </c>
      <c r="S507" t="s">
        <v>139</v>
      </c>
      <c r="T507" s="2">
        <v>42886</v>
      </c>
      <c r="V507" t="s">
        <v>140</v>
      </c>
      <c r="W507" t="s">
        <v>141</v>
      </c>
    </row>
    <row r="508" spans="1:23" x14ac:dyDescent="0.35">
      <c r="A508" t="s">
        <v>2581</v>
      </c>
      <c r="B508" t="s">
        <v>2582</v>
      </c>
      <c r="C508" t="s">
        <v>2583</v>
      </c>
      <c r="D508">
        <v>0</v>
      </c>
      <c r="E508" t="s">
        <v>2584</v>
      </c>
      <c r="F508" s="2">
        <v>40977</v>
      </c>
      <c r="G508" t="s">
        <v>1678</v>
      </c>
      <c r="H508" t="s">
        <v>184</v>
      </c>
      <c r="J508" t="s">
        <v>138</v>
      </c>
      <c r="L508">
        <v>1013323</v>
      </c>
      <c r="M508" t="s">
        <v>138</v>
      </c>
      <c r="N508">
        <v>0</v>
      </c>
      <c r="P508" t="s">
        <v>2585</v>
      </c>
      <c r="R508" t="s">
        <v>1680</v>
      </c>
      <c r="S508" t="s">
        <v>140</v>
      </c>
      <c r="T508" s="2">
        <v>45502</v>
      </c>
      <c r="W508" t="s">
        <v>141</v>
      </c>
    </row>
    <row r="509" spans="1:23" x14ac:dyDescent="0.35">
      <c r="A509" t="s">
        <v>2586</v>
      </c>
      <c r="B509" t="s">
        <v>2348</v>
      </c>
      <c r="C509" t="s">
        <v>2587</v>
      </c>
      <c r="D509">
        <v>0</v>
      </c>
      <c r="E509" t="s">
        <v>2350</v>
      </c>
      <c r="F509" s="2">
        <v>40983</v>
      </c>
      <c r="G509" t="s">
        <v>229</v>
      </c>
      <c r="H509" t="s">
        <v>230</v>
      </c>
      <c r="J509" t="s">
        <v>138</v>
      </c>
      <c r="L509">
        <v>1750657</v>
      </c>
      <c r="M509" t="s">
        <v>138</v>
      </c>
      <c r="N509">
        <v>0</v>
      </c>
      <c r="P509" t="s">
        <v>2351</v>
      </c>
      <c r="R509" t="s">
        <v>2352</v>
      </c>
      <c r="S509" t="s">
        <v>140</v>
      </c>
      <c r="T509" s="2">
        <v>41341</v>
      </c>
      <c r="W509" t="s">
        <v>141</v>
      </c>
    </row>
    <row r="510" spans="1:23" x14ac:dyDescent="0.35">
      <c r="A510" t="s">
        <v>2588</v>
      </c>
      <c r="B510" t="s">
        <v>2589</v>
      </c>
      <c r="C510" t="s">
        <v>2590</v>
      </c>
      <c r="D510">
        <v>0</v>
      </c>
      <c r="E510" t="s">
        <v>2591</v>
      </c>
      <c r="F510" s="2">
        <v>40983</v>
      </c>
      <c r="G510" t="s">
        <v>183</v>
      </c>
      <c r="H510" t="s">
        <v>184</v>
      </c>
      <c r="J510" t="s">
        <v>138</v>
      </c>
      <c r="L510">
        <v>289763</v>
      </c>
      <c r="M510" t="s">
        <v>138</v>
      </c>
      <c r="N510">
        <v>0</v>
      </c>
      <c r="P510" t="s">
        <v>2592</v>
      </c>
      <c r="R510" t="s">
        <v>211</v>
      </c>
      <c r="S510" t="s">
        <v>139</v>
      </c>
      <c r="T510" s="2">
        <v>41390</v>
      </c>
      <c r="V510" t="s">
        <v>140</v>
      </c>
      <c r="W510" t="s">
        <v>141</v>
      </c>
    </row>
    <row r="511" spans="1:23" x14ac:dyDescent="0.35">
      <c r="A511" t="s">
        <v>2593</v>
      </c>
      <c r="B511" t="s">
        <v>2594</v>
      </c>
      <c r="C511" t="s">
        <v>2595</v>
      </c>
      <c r="D511">
        <v>0</v>
      </c>
      <c r="E511" t="s">
        <v>2596</v>
      </c>
      <c r="F511" s="2">
        <v>40984</v>
      </c>
      <c r="G511" t="s">
        <v>518</v>
      </c>
      <c r="H511" t="s">
        <v>230</v>
      </c>
      <c r="J511" t="s">
        <v>138</v>
      </c>
      <c r="L511">
        <v>286404</v>
      </c>
      <c r="M511" t="s">
        <v>138</v>
      </c>
      <c r="N511">
        <v>0</v>
      </c>
      <c r="P511" t="s">
        <v>2597</v>
      </c>
      <c r="R511" t="s">
        <v>2598</v>
      </c>
      <c r="S511" t="s">
        <v>140</v>
      </c>
      <c r="T511" s="2">
        <v>42949</v>
      </c>
      <c r="W511" t="s">
        <v>141</v>
      </c>
    </row>
    <row r="512" spans="1:23" x14ac:dyDescent="0.35">
      <c r="A512" t="s">
        <v>2599</v>
      </c>
      <c r="B512" t="s">
        <v>2600</v>
      </c>
      <c r="C512" t="s">
        <v>2601</v>
      </c>
      <c r="D512">
        <v>0</v>
      </c>
      <c r="E512" t="s">
        <v>425</v>
      </c>
      <c r="F512" s="2">
        <v>40994</v>
      </c>
      <c r="G512" t="s">
        <v>146</v>
      </c>
      <c r="H512" t="s">
        <v>147</v>
      </c>
      <c r="J512" t="s">
        <v>138</v>
      </c>
      <c r="L512">
        <v>1103</v>
      </c>
      <c r="M512" t="s">
        <v>138</v>
      </c>
      <c r="N512">
        <v>0</v>
      </c>
      <c r="P512" t="s">
        <v>2602</v>
      </c>
      <c r="R512" t="s">
        <v>2603</v>
      </c>
      <c r="S512" t="s">
        <v>140</v>
      </c>
      <c r="T512" s="2">
        <v>41857</v>
      </c>
      <c r="W512" t="s">
        <v>141</v>
      </c>
    </row>
    <row r="513" spans="1:23" x14ac:dyDescent="0.35">
      <c r="A513" t="s">
        <v>2604</v>
      </c>
      <c r="B513" t="s">
        <v>2605</v>
      </c>
      <c r="C513" t="s">
        <v>2606</v>
      </c>
      <c r="D513">
        <v>0</v>
      </c>
      <c r="E513" t="s">
        <v>1422</v>
      </c>
      <c r="F513" s="2">
        <v>40994</v>
      </c>
      <c r="G513" t="s">
        <v>146</v>
      </c>
      <c r="H513" t="s">
        <v>147</v>
      </c>
      <c r="J513" t="s">
        <v>138</v>
      </c>
      <c r="L513">
        <v>1328801</v>
      </c>
      <c r="M513" t="s">
        <v>138</v>
      </c>
      <c r="N513">
        <v>0</v>
      </c>
      <c r="P513" t="s">
        <v>2607</v>
      </c>
      <c r="R513" t="s">
        <v>2608</v>
      </c>
      <c r="S513" t="s">
        <v>140</v>
      </c>
      <c r="T513" s="2">
        <v>42886</v>
      </c>
      <c r="W513" t="s">
        <v>141</v>
      </c>
    </row>
    <row r="514" spans="1:23" x14ac:dyDescent="0.35">
      <c r="A514" t="s">
        <v>2609</v>
      </c>
      <c r="B514" t="s">
        <v>2610</v>
      </c>
      <c r="C514" t="s">
        <v>2611</v>
      </c>
      <c r="D514">
        <v>0</v>
      </c>
      <c r="E514" t="s">
        <v>2612</v>
      </c>
      <c r="F514" s="2">
        <v>40994</v>
      </c>
      <c r="G514" t="s">
        <v>229</v>
      </c>
      <c r="H514" t="s">
        <v>230</v>
      </c>
      <c r="J514" t="s">
        <v>138</v>
      </c>
      <c r="L514">
        <v>1750609</v>
      </c>
      <c r="M514" t="s">
        <v>138</v>
      </c>
      <c r="N514">
        <v>0</v>
      </c>
      <c r="P514" t="s">
        <v>2613</v>
      </c>
      <c r="R514" t="s">
        <v>2614</v>
      </c>
      <c r="S514" t="s">
        <v>140</v>
      </c>
      <c r="T514" s="2">
        <v>41361</v>
      </c>
      <c r="W514" t="s">
        <v>141</v>
      </c>
    </row>
    <row r="515" spans="1:23" x14ac:dyDescent="0.35">
      <c r="A515" t="s">
        <v>2615</v>
      </c>
      <c r="B515" t="s">
        <v>2616</v>
      </c>
      <c r="C515" t="s">
        <v>2617</v>
      </c>
      <c r="D515">
        <v>0</v>
      </c>
      <c r="E515" t="s">
        <v>2618</v>
      </c>
      <c r="F515" s="2">
        <v>40994</v>
      </c>
      <c r="G515" t="s">
        <v>229</v>
      </c>
      <c r="H515" t="s">
        <v>230</v>
      </c>
      <c r="J515" t="s">
        <v>138</v>
      </c>
      <c r="L515" t="s">
        <v>496</v>
      </c>
      <c r="M515" t="s">
        <v>138</v>
      </c>
      <c r="N515">
        <v>0</v>
      </c>
      <c r="P515" t="s">
        <v>2619</v>
      </c>
      <c r="R515" t="s">
        <v>2620</v>
      </c>
      <c r="S515" t="s">
        <v>140</v>
      </c>
      <c r="T515" s="2">
        <v>41374</v>
      </c>
      <c r="W515" t="s">
        <v>141</v>
      </c>
    </row>
    <row r="516" spans="1:23" x14ac:dyDescent="0.35">
      <c r="A516" t="s">
        <v>2621</v>
      </c>
      <c r="B516" t="s">
        <v>2622</v>
      </c>
      <c r="C516" t="s">
        <v>2623</v>
      </c>
      <c r="D516">
        <v>0</v>
      </c>
      <c r="E516" t="s">
        <v>215</v>
      </c>
      <c r="F516" s="2">
        <v>40994</v>
      </c>
      <c r="G516" t="s">
        <v>229</v>
      </c>
      <c r="H516" t="s">
        <v>230</v>
      </c>
      <c r="J516" t="s">
        <v>138</v>
      </c>
      <c r="L516">
        <v>1714099</v>
      </c>
      <c r="M516" t="s">
        <v>138</v>
      </c>
      <c r="N516">
        <v>0</v>
      </c>
      <c r="P516" t="s">
        <v>2624</v>
      </c>
      <c r="R516" t="s">
        <v>2625</v>
      </c>
      <c r="S516" t="s">
        <v>140</v>
      </c>
      <c r="T516" s="2">
        <v>43482</v>
      </c>
      <c r="W516" t="s">
        <v>141</v>
      </c>
    </row>
    <row r="517" spans="1:23" x14ac:dyDescent="0.35">
      <c r="A517" t="s">
        <v>2626</v>
      </c>
      <c r="B517" t="s">
        <v>2627</v>
      </c>
      <c r="C517" t="s">
        <v>2628</v>
      </c>
      <c r="D517">
        <v>0</v>
      </c>
      <c r="E517" t="s">
        <v>510</v>
      </c>
      <c r="F517" s="2">
        <v>40994</v>
      </c>
      <c r="G517" t="s">
        <v>229</v>
      </c>
      <c r="H517" t="s">
        <v>230</v>
      </c>
      <c r="J517" t="s">
        <v>138</v>
      </c>
      <c r="L517">
        <v>1760189</v>
      </c>
      <c r="M517" t="s">
        <v>138</v>
      </c>
      <c r="N517">
        <v>0</v>
      </c>
      <c r="P517" t="s">
        <v>2629</v>
      </c>
      <c r="R517" t="s">
        <v>2630</v>
      </c>
      <c r="S517" t="s">
        <v>140</v>
      </c>
      <c r="T517" s="2">
        <v>42229</v>
      </c>
      <c r="W517" t="s">
        <v>141</v>
      </c>
    </row>
    <row r="518" spans="1:23" x14ac:dyDescent="0.35">
      <c r="A518" t="s">
        <v>2631</v>
      </c>
      <c r="B518" t="s">
        <v>2632</v>
      </c>
      <c r="C518" t="s">
        <v>2633</v>
      </c>
      <c r="D518">
        <v>0</v>
      </c>
      <c r="E518" t="s">
        <v>2083</v>
      </c>
      <c r="F518" s="2">
        <v>40997</v>
      </c>
      <c r="G518" t="s">
        <v>229</v>
      </c>
      <c r="H518" t="s">
        <v>230</v>
      </c>
      <c r="J518" t="s">
        <v>138</v>
      </c>
      <c r="L518" t="s">
        <v>496</v>
      </c>
      <c r="M518" t="s">
        <v>138</v>
      </c>
      <c r="N518">
        <v>0</v>
      </c>
      <c r="P518" t="s">
        <v>2634</v>
      </c>
      <c r="R518" t="s">
        <v>2635</v>
      </c>
      <c r="S518" t="s">
        <v>140</v>
      </c>
      <c r="T518" s="2">
        <v>41561</v>
      </c>
      <c r="W518" t="s">
        <v>141</v>
      </c>
    </row>
    <row r="519" spans="1:23" x14ac:dyDescent="0.35">
      <c r="A519" t="s">
        <v>2636</v>
      </c>
      <c r="B519" t="s">
        <v>2637</v>
      </c>
      <c r="C519" t="s">
        <v>2638</v>
      </c>
      <c r="D519">
        <v>0</v>
      </c>
      <c r="E519" t="s">
        <v>215</v>
      </c>
      <c r="F519" s="2">
        <v>41009</v>
      </c>
      <c r="G519" t="s">
        <v>2639</v>
      </c>
      <c r="H519" t="s">
        <v>184</v>
      </c>
      <c r="J519" t="s">
        <v>138</v>
      </c>
      <c r="L519">
        <v>286772</v>
      </c>
      <c r="M519" t="s">
        <v>138</v>
      </c>
      <c r="N519">
        <v>0</v>
      </c>
      <c r="P519" t="s">
        <v>2640</v>
      </c>
      <c r="R519" t="s">
        <v>2641</v>
      </c>
      <c r="S519" t="s">
        <v>140</v>
      </c>
      <c r="T519" s="2">
        <v>43228</v>
      </c>
      <c r="W519" t="s">
        <v>141</v>
      </c>
    </row>
    <row r="520" spans="1:23" x14ac:dyDescent="0.35">
      <c r="A520" t="s">
        <v>2642</v>
      </c>
      <c r="B520" t="s">
        <v>2589</v>
      </c>
      <c r="C520" t="s">
        <v>2643</v>
      </c>
      <c r="D520">
        <v>0</v>
      </c>
      <c r="E520" t="s">
        <v>2591</v>
      </c>
      <c r="F520" s="2">
        <v>41010</v>
      </c>
      <c r="G520" t="s">
        <v>183</v>
      </c>
      <c r="H520" t="s">
        <v>184</v>
      </c>
      <c r="J520" t="s">
        <v>138</v>
      </c>
      <c r="L520">
        <v>1013267</v>
      </c>
      <c r="M520" t="s">
        <v>138</v>
      </c>
      <c r="N520">
        <v>0</v>
      </c>
      <c r="P520" t="s">
        <v>2644</v>
      </c>
      <c r="R520" t="s">
        <v>211</v>
      </c>
      <c r="S520" t="s">
        <v>139</v>
      </c>
      <c r="T520" s="2">
        <v>44435</v>
      </c>
      <c r="V520" t="s">
        <v>140</v>
      </c>
      <c r="W520" t="s">
        <v>141</v>
      </c>
    </row>
    <row r="521" spans="1:23" x14ac:dyDescent="0.35">
      <c r="A521" t="s">
        <v>2645</v>
      </c>
      <c r="B521" t="s">
        <v>2646</v>
      </c>
      <c r="C521" t="s">
        <v>2647</v>
      </c>
      <c r="D521">
        <v>0</v>
      </c>
      <c r="E521" t="s">
        <v>2648</v>
      </c>
      <c r="F521" s="2">
        <v>41010</v>
      </c>
      <c r="G521" t="s">
        <v>183</v>
      </c>
      <c r="H521" t="s">
        <v>184</v>
      </c>
      <c r="J521" t="s">
        <v>138</v>
      </c>
      <c r="L521" t="s">
        <v>496</v>
      </c>
      <c r="M521" t="s">
        <v>138</v>
      </c>
      <c r="N521">
        <v>0</v>
      </c>
      <c r="P521" t="s">
        <v>2649</v>
      </c>
      <c r="R521" t="s">
        <v>2650</v>
      </c>
      <c r="S521" t="s">
        <v>140</v>
      </c>
      <c r="T521" s="2">
        <v>41466</v>
      </c>
      <c r="W521" t="s">
        <v>141</v>
      </c>
    </row>
    <row r="522" spans="1:23" x14ac:dyDescent="0.35">
      <c r="A522" t="s">
        <v>2651</v>
      </c>
      <c r="B522" t="s">
        <v>2424</v>
      </c>
      <c r="C522" t="s">
        <v>2652</v>
      </c>
      <c r="D522">
        <v>0</v>
      </c>
      <c r="E522" t="s">
        <v>2104</v>
      </c>
      <c r="F522" s="2">
        <v>41012</v>
      </c>
      <c r="G522" t="s">
        <v>518</v>
      </c>
      <c r="H522" t="s">
        <v>230</v>
      </c>
      <c r="J522" t="s">
        <v>138</v>
      </c>
      <c r="L522">
        <v>1750654</v>
      </c>
      <c r="M522" t="s">
        <v>138</v>
      </c>
      <c r="N522">
        <v>0</v>
      </c>
      <c r="P522" t="s">
        <v>2426</v>
      </c>
      <c r="R522" t="s">
        <v>2653</v>
      </c>
      <c r="S522" t="s">
        <v>140</v>
      </c>
      <c r="T522" s="2">
        <v>44379</v>
      </c>
      <c r="W522" t="s">
        <v>141</v>
      </c>
    </row>
    <row r="523" spans="1:23" x14ac:dyDescent="0.35">
      <c r="A523" t="s">
        <v>2654</v>
      </c>
      <c r="B523" t="s">
        <v>2184</v>
      </c>
      <c r="C523" t="s">
        <v>2655</v>
      </c>
      <c r="D523">
        <v>0</v>
      </c>
      <c r="E523" t="s">
        <v>353</v>
      </c>
      <c r="F523" s="2">
        <v>41017</v>
      </c>
      <c r="G523" t="s">
        <v>518</v>
      </c>
      <c r="H523" t="s">
        <v>230</v>
      </c>
      <c r="J523" t="s">
        <v>138</v>
      </c>
      <c r="L523">
        <v>1013315</v>
      </c>
      <c r="M523" t="s">
        <v>138</v>
      </c>
      <c r="N523">
        <v>0</v>
      </c>
      <c r="P523" t="s">
        <v>2656</v>
      </c>
      <c r="R523" t="s">
        <v>2657</v>
      </c>
      <c r="S523" t="s">
        <v>140</v>
      </c>
      <c r="T523" s="2">
        <v>41857</v>
      </c>
      <c r="W523" t="s">
        <v>141</v>
      </c>
    </row>
    <row r="524" spans="1:23" x14ac:dyDescent="0.35">
      <c r="A524" t="s">
        <v>2658</v>
      </c>
      <c r="B524" t="s">
        <v>2659</v>
      </c>
      <c r="C524" t="s">
        <v>2660</v>
      </c>
      <c r="D524">
        <v>0</v>
      </c>
      <c r="E524" t="s">
        <v>2661</v>
      </c>
      <c r="F524" s="2">
        <v>41018</v>
      </c>
      <c r="G524" t="s">
        <v>183</v>
      </c>
      <c r="H524" t="s">
        <v>184</v>
      </c>
      <c r="J524" t="s">
        <v>138</v>
      </c>
      <c r="L524">
        <v>1237</v>
      </c>
      <c r="M524" t="s">
        <v>138</v>
      </c>
      <c r="N524">
        <v>0</v>
      </c>
      <c r="P524" t="s">
        <v>2662</v>
      </c>
      <c r="R524" t="s">
        <v>2663</v>
      </c>
      <c r="S524" t="s">
        <v>140</v>
      </c>
      <c r="T524" s="2">
        <v>45469</v>
      </c>
      <c r="W524" t="s">
        <v>141</v>
      </c>
    </row>
    <row r="525" spans="1:23" x14ac:dyDescent="0.35">
      <c r="A525" t="s">
        <v>2664</v>
      </c>
      <c r="B525" t="s">
        <v>2665</v>
      </c>
      <c r="C525" t="s">
        <v>2666</v>
      </c>
      <c r="D525">
        <v>-1</v>
      </c>
      <c r="E525" t="s">
        <v>2661</v>
      </c>
      <c r="F525" s="2">
        <v>41018</v>
      </c>
      <c r="G525" t="s">
        <v>2667</v>
      </c>
      <c r="H525" t="s">
        <v>184</v>
      </c>
      <c r="J525" t="s">
        <v>138</v>
      </c>
      <c r="L525">
        <v>1236</v>
      </c>
      <c r="M525" t="s">
        <v>138</v>
      </c>
      <c r="N525">
        <v>0</v>
      </c>
      <c r="P525" t="s">
        <v>2668</v>
      </c>
      <c r="R525" t="s">
        <v>2669</v>
      </c>
      <c r="S525" t="s">
        <v>140</v>
      </c>
      <c r="T525" s="2">
        <v>45469</v>
      </c>
      <c r="W525" t="s">
        <v>141</v>
      </c>
    </row>
    <row r="526" spans="1:23" x14ac:dyDescent="0.35">
      <c r="A526" t="s">
        <v>2670</v>
      </c>
      <c r="B526" t="s">
        <v>2671</v>
      </c>
      <c r="C526" t="s">
        <v>2672</v>
      </c>
      <c r="D526">
        <v>0</v>
      </c>
      <c r="E526" t="s">
        <v>510</v>
      </c>
      <c r="F526" s="2">
        <v>41018</v>
      </c>
      <c r="G526" t="s">
        <v>229</v>
      </c>
      <c r="H526" t="s">
        <v>230</v>
      </c>
      <c r="J526" t="s">
        <v>138</v>
      </c>
      <c r="L526">
        <v>1760189</v>
      </c>
      <c r="M526" t="s">
        <v>138</v>
      </c>
      <c r="N526">
        <v>0</v>
      </c>
      <c r="P526" t="s">
        <v>2673</v>
      </c>
      <c r="R526" t="s">
        <v>2674</v>
      </c>
      <c r="S526" t="s">
        <v>140</v>
      </c>
      <c r="T526" s="2">
        <v>41857</v>
      </c>
      <c r="W526" t="s">
        <v>141</v>
      </c>
    </row>
    <row r="527" spans="1:23" x14ac:dyDescent="0.35">
      <c r="A527" t="s">
        <v>2675</v>
      </c>
      <c r="B527" t="s">
        <v>2676</v>
      </c>
      <c r="C527" t="s">
        <v>2677</v>
      </c>
      <c r="D527">
        <v>0</v>
      </c>
      <c r="E527" t="s">
        <v>510</v>
      </c>
      <c r="F527" s="2">
        <v>41018</v>
      </c>
      <c r="G527" t="s">
        <v>229</v>
      </c>
      <c r="H527" t="s">
        <v>230</v>
      </c>
      <c r="J527" t="s">
        <v>138</v>
      </c>
      <c r="L527">
        <v>1760189</v>
      </c>
      <c r="M527" t="s">
        <v>138</v>
      </c>
      <c r="N527">
        <v>0</v>
      </c>
      <c r="P527" t="s">
        <v>2678</v>
      </c>
      <c r="R527" t="s">
        <v>2679</v>
      </c>
      <c r="S527" t="s">
        <v>140</v>
      </c>
      <c r="T527" s="2">
        <v>42227</v>
      </c>
      <c r="W527" t="s">
        <v>141</v>
      </c>
    </row>
    <row r="528" spans="1:23" x14ac:dyDescent="0.35">
      <c r="A528" t="s">
        <v>2680</v>
      </c>
      <c r="B528" t="s">
        <v>2681</v>
      </c>
      <c r="C528" t="s">
        <v>2682</v>
      </c>
      <c r="D528">
        <v>0</v>
      </c>
      <c r="E528" t="s">
        <v>510</v>
      </c>
      <c r="F528" s="2">
        <v>41018</v>
      </c>
      <c r="G528" t="s">
        <v>229</v>
      </c>
      <c r="H528" t="s">
        <v>230</v>
      </c>
      <c r="J528" t="s">
        <v>138</v>
      </c>
      <c r="L528">
        <v>1760189</v>
      </c>
      <c r="M528" t="s">
        <v>138</v>
      </c>
      <c r="N528">
        <v>0</v>
      </c>
      <c r="P528" t="s">
        <v>2683</v>
      </c>
      <c r="R528" t="s">
        <v>2684</v>
      </c>
      <c r="S528" t="s">
        <v>140</v>
      </c>
      <c r="T528" s="2">
        <v>42229</v>
      </c>
      <c r="W528" t="s">
        <v>141</v>
      </c>
    </row>
    <row r="529" spans="1:23" x14ac:dyDescent="0.35">
      <c r="A529" t="s">
        <v>2685</v>
      </c>
      <c r="B529" t="s">
        <v>2686</v>
      </c>
      <c r="C529" t="s">
        <v>2687</v>
      </c>
      <c r="D529">
        <v>0</v>
      </c>
      <c r="E529" t="s">
        <v>2688</v>
      </c>
      <c r="F529" s="2">
        <v>41019</v>
      </c>
      <c r="G529" t="s">
        <v>229</v>
      </c>
      <c r="H529" t="s">
        <v>230</v>
      </c>
      <c r="J529" t="s">
        <v>138</v>
      </c>
      <c r="L529" t="s">
        <v>496</v>
      </c>
      <c r="M529" t="s">
        <v>138</v>
      </c>
      <c r="N529">
        <v>0</v>
      </c>
      <c r="P529" t="s">
        <v>2689</v>
      </c>
      <c r="R529" t="s">
        <v>2690</v>
      </c>
      <c r="S529" t="s">
        <v>140</v>
      </c>
      <c r="T529" s="2">
        <v>42158</v>
      </c>
      <c r="W529" t="s">
        <v>141</v>
      </c>
    </row>
    <row r="530" spans="1:23" x14ac:dyDescent="0.35">
      <c r="A530" t="s">
        <v>2691</v>
      </c>
      <c r="B530" t="s">
        <v>2686</v>
      </c>
      <c r="C530" t="s">
        <v>2692</v>
      </c>
      <c r="D530">
        <v>0</v>
      </c>
      <c r="E530" t="s">
        <v>2688</v>
      </c>
      <c r="F530" s="2">
        <v>41019</v>
      </c>
      <c r="G530" t="s">
        <v>229</v>
      </c>
      <c r="H530" t="s">
        <v>230</v>
      </c>
      <c r="J530" t="s">
        <v>138</v>
      </c>
      <c r="L530" t="s">
        <v>496</v>
      </c>
      <c r="M530" t="s">
        <v>138</v>
      </c>
      <c r="N530">
        <v>0</v>
      </c>
      <c r="P530" t="s">
        <v>2689</v>
      </c>
      <c r="R530" t="s">
        <v>2693</v>
      </c>
      <c r="S530" t="s">
        <v>140</v>
      </c>
      <c r="T530" s="2">
        <v>42185</v>
      </c>
      <c r="W530" t="s">
        <v>141</v>
      </c>
    </row>
    <row r="531" spans="1:23" x14ac:dyDescent="0.35">
      <c r="A531" t="s">
        <v>2694</v>
      </c>
      <c r="B531" t="s">
        <v>2686</v>
      </c>
      <c r="C531" t="s">
        <v>2695</v>
      </c>
      <c r="D531">
        <v>0</v>
      </c>
      <c r="E531" t="s">
        <v>2688</v>
      </c>
      <c r="F531" s="2">
        <v>41019</v>
      </c>
      <c r="G531" t="s">
        <v>229</v>
      </c>
      <c r="H531" t="s">
        <v>230</v>
      </c>
      <c r="J531" t="s">
        <v>138</v>
      </c>
      <c r="L531" t="s">
        <v>496</v>
      </c>
      <c r="M531" t="s">
        <v>138</v>
      </c>
      <c r="N531">
        <v>0</v>
      </c>
      <c r="P531" t="s">
        <v>2696</v>
      </c>
      <c r="R531" t="s">
        <v>2697</v>
      </c>
      <c r="S531" t="s">
        <v>140</v>
      </c>
      <c r="T531" s="2">
        <v>41355</v>
      </c>
      <c r="W531" t="s">
        <v>141</v>
      </c>
    </row>
    <row r="532" spans="1:23" x14ac:dyDescent="0.35">
      <c r="A532" t="s">
        <v>2698</v>
      </c>
      <c r="B532" t="s">
        <v>2075</v>
      </c>
      <c r="C532" t="s">
        <v>2699</v>
      </c>
      <c r="D532">
        <v>0</v>
      </c>
      <c r="E532" t="s">
        <v>2077</v>
      </c>
      <c r="F532" s="2">
        <v>41019</v>
      </c>
      <c r="G532" t="s">
        <v>518</v>
      </c>
      <c r="H532" t="s">
        <v>230</v>
      </c>
      <c r="J532" t="s">
        <v>138</v>
      </c>
      <c r="L532">
        <v>1755953</v>
      </c>
      <c r="M532" t="s">
        <v>138</v>
      </c>
      <c r="N532">
        <v>0</v>
      </c>
      <c r="R532" t="s">
        <v>2700</v>
      </c>
      <c r="S532" t="s">
        <v>140</v>
      </c>
      <c r="T532" s="2">
        <v>41330</v>
      </c>
      <c r="W532" t="s">
        <v>141</v>
      </c>
    </row>
    <row r="533" spans="1:23" x14ac:dyDescent="0.35">
      <c r="A533" t="s">
        <v>2701</v>
      </c>
      <c r="B533" t="s">
        <v>2702</v>
      </c>
      <c r="D533">
        <v>0</v>
      </c>
      <c r="F533" s="2">
        <v>41022</v>
      </c>
      <c r="J533" t="s">
        <v>137</v>
      </c>
      <c r="L533" t="s">
        <v>496</v>
      </c>
      <c r="M533" t="s">
        <v>138</v>
      </c>
      <c r="N533">
        <v>0</v>
      </c>
      <c r="P533" t="s">
        <v>2703</v>
      </c>
      <c r="S533" t="s">
        <v>140</v>
      </c>
      <c r="T533" s="2">
        <v>41319</v>
      </c>
      <c r="W533" t="s">
        <v>141</v>
      </c>
    </row>
    <row r="534" spans="1:23" x14ac:dyDescent="0.35">
      <c r="A534" t="s">
        <v>2704</v>
      </c>
      <c r="B534" t="s">
        <v>2702</v>
      </c>
      <c r="C534" t="s">
        <v>2705</v>
      </c>
      <c r="D534">
        <v>0</v>
      </c>
      <c r="F534" s="2">
        <v>41022</v>
      </c>
      <c r="G534" t="s">
        <v>739</v>
      </c>
      <c r="H534" t="s">
        <v>184</v>
      </c>
      <c r="J534" t="s">
        <v>138</v>
      </c>
      <c r="L534">
        <v>2795265</v>
      </c>
      <c r="M534" t="s">
        <v>138</v>
      </c>
      <c r="N534">
        <v>0</v>
      </c>
      <c r="P534" t="s">
        <v>2703</v>
      </c>
      <c r="R534" t="s">
        <v>2706</v>
      </c>
      <c r="S534" t="s">
        <v>140</v>
      </c>
      <c r="T534" s="2">
        <v>41327</v>
      </c>
      <c r="W534" t="s">
        <v>141</v>
      </c>
    </row>
    <row r="535" spans="1:23" x14ac:dyDescent="0.35">
      <c r="A535" t="s">
        <v>2707</v>
      </c>
      <c r="B535" t="s">
        <v>2708</v>
      </c>
      <c r="C535" t="s">
        <v>2709</v>
      </c>
      <c r="D535">
        <v>0</v>
      </c>
      <c r="E535" t="s">
        <v>353</v>
      </c>
      <c r="F535" s="2">
        <v>41024</v>
      </c>
      <c r="G535" t="s">
        <v>488</v>
      </c>
      <c r="H535" t="s">
        <v>184</v>
      </c>
      <c r="J535" t="s">
        <v>138</v>
      </c>
      <c r="L535">
        <v>1246</v>
      </c>
      <c r="M535" t="s">
        <v>138</v>
      </c>
      <c r="N535">
        <v>0</v>
      </c>
      <c r="P535" t="s">
        <v>2710</v>
      </c>
      <c r="R535" t="s">
        <v>2711</v>
      </c>
      <c r="S535" t="s">
        <v>140</v>
      </c>
      <c r="T535" s="2">
        <v>42677</v>
      </c>
      <c r="W535" t="s">
        <v>141</v>
      </c>
    </row>
    <row r="536" spans="1:23" x14ac:dyDescent="0.35">
      <c r="A536" t="s">
        <v>2712</v>
      </c>
      <c r="B536" t="s">
        <v>2713</v>
      </c>
      <c r="C536" t="s">
        <v>2714</v>
      </c>
      <c r="D536">
        <v>0</v>
      </c>
      <c r="E536" t="s">
        <v>353</v>
      </c>
      <c r="F536" s="2">
        <v>41024</v>
      </c>
      <c r="G536" t="s">
        <v>739</v>
      </c>
      <c r="H536" t="s">
        <v>184</v>
      </c>
      <c r="J536" t="s">
        <v>138</v>
      </c>
      <c r="L536">
        <v>1247</v>
      </c>
      <c r="M536" t="s">
        <v>138</v>
      </c>
      <c r="N536">
        <v>0</v>
      </c>
      <c r="P536" t="s">
        <v>2715</v>
      </c>
      <c r="R536" t="s">
        <v>2716</v>
      </c>
      <c r="S536" t="s">
        <v>140</v>
      </c>
      <c r="T536" s="2">
        <v>42012</v>
      </c>
      <c r="W536" t="s">
        <v>141</v>
      </c>
    </row>
    <row r="537" spans="1:23" x14ac:dyDescent="0.35">
      <c r="A537" t="s">
        <v>2717</v>
      </c>
      <c r="B537" t="s">
        <v>2718</v>
      </c>
      <c r="C537" t="s">
        <v>2719</v>
      </c>
      <c r="D537">
        <v>0</v>
      </c>
      <c r="E537" t="s">
        <v>353</v>
      </c>
      <c r="F537" s="2">
        <v>41024</v>
      </c>
      <c r="G537" t="s">
        <v>2720</v>
      </c>
      <c r="H537" t="s">
        <v>184</v>
      </c>
      <c r="J537" t="s">
        <v>138</v>
      </c>
      <c r="L537">
        <v>1248</v>
      </c>
      <c r="M537" t="s">
        <v>138</v>
      </c>
      <c r="N537">
        <v>0</v>
      </c>
      <c r="P537" t="s">
        <v>2721</v>
      </c>
      <c r="R537" t="s">
        <v>2722</v>
      </c>
      <c r="S537" t="s">
        <v>140</v>
      </c>
      <c r="T537" s="2">
        <v>41857</v>
      </c>
      <c r="W537" t="s">
        <v>141</v>
      </c>
    </row>
    <row r="538" spans="1:23" x14ac:dyDescent="0.35">
      <c r="A538" t="s">
        <v>2723</v>
      </c>
      <c r="B538" t="s">
        <v>2724</v>
      </c>
      <c r="C538" t="s">
        <v>2725</v>
      </c>
      <c r="D538">
        <v>0</v>
      </c>
      <c r="E538" t="s">
        <v>353</v>
      </c>
      <c r="F538" s="2">
        <v>41024</v>
      </c>
      <c r="G538" t="s">
        <v>739</v>
      </c>
      <c r="H538" t="s">
        <v>184</v>
      </c>
      <c r="J538" t="s">
        <v>138</v>
      </c>
      <c r="L538">
        <v>1249</v>
      </c>
      <c r="M538" t="s">
        <v>138</v>
      </c>
      <c r="N538">
        <v>0</v>
      </c>
      <c r="P538" t="s">
        <v>2726</v>
      </c>
      <c r="R538" t="s">
        <v>2727</v>
      </c>
      <c r="S538" t="s">
        <v>140</v>
      </c>
      <c r="T538" s="2">
        <v>41857</v>
      </c>
      <c r="W538" t="s">
        <v>141</v>
      </c>
    </row>
    <row r="539" spans="1:23" x14ac:dyDescent="0.35">
      <c r="A539" t="s">
        <v>2728</v>
      </c>
      <c r="B539" t="s">
        <v>2729</v>
      </c>
      <c r="C539" t="s">
        <v>2730</v>
      </c>
      <c r="D539">
        <v>0</v>
      </c>
      <c r="E539" t="s">
        <v>353</v>
      </c>
      <c r="F539" s="2">
        <v>41024</v>
      </c>
      <c r="G539" t="s">
        <v>739</v>
      </c>
      <c r="H539" t="s">
        <v>184</v>
      </c>
      <c r="J539" t="s">
        <v>138</v>
      </c>
      <c r="L539">
        <v>1250</v>
      </c>
      <c r="M539" t="s">
        <v>138</v>
      </c>
      <c r="N539">
        <v>0</v>
      </c>
      <c r="P539" t="s">
        <v>2731</v>
      </c>
      <c r="R539" t="s">
        <v>2732</v>
      </c>
      <c r="S539" t="s">
        <v>140</v>
      </c>
      <c r="T539" s="2">
        <v>42677</v>
      </c>
      <c r="W539" t="s">
        <v>141</v>
      </c>
    </row>
    <row r="540" spans="1:23" x14ac:dyDescent="0.35">
      <c r="A540" t="s">
        <v>2733</v>
      </c>
      <c r="B540" t="s">
        <v>2734</v>
      </c>
      <c r="C540" t="s">
        <v>2735</v>
      </c>
      <c r="D540">
        <v>0</v>
      </c>
      <c r="E540" t="s">
        <v>353</v>
      </c>
      <c r="F540" s="2">
        <v>41024</v>
      </c>
      <c r="G540" t="s">
        <v>2736</v>
      </c>
      <c r="H540" t="s">
        <v>184</v>
      </c>
      <c r="J540" t="s">
        <v>138</v>
      </c>
      <c r="L540">
        <v>1251</v>
      </c>
      <c r="M540" t="s">
        <v>138</v>
      </c>
      <c r="N540">
        <v>0</v>
      </c>
      <c r="P540" t="s">
        <v>2737</v>
      </c>
      <c r="R540" t="s">
        <v>2738</v>
      </c>
      <c r="S540" t="s">
        <v>140</v>
      </c>
      <c r="T540" s="2">
        <v>42797</v>
      </c>
      <c r="W540" t="s">
        <v>141</v>
      </c>
    </row>
    <row r="541" spans="1:23" x14ac:dyDescent="0.35">
      <c r="A541" t="s">
        <v>2739</v>
      </c>
      <c r="B541" t="s">
        <v>2740</v>
      </c>
      <c r="C541" t="s">
        <v>2741</v>
      </c>
      <c r="D541">
        <v>0</v>
      </c>
      <c r="E541" t="s">
        <v>353</v>
      </c>
      <c r="F541" s="2">
        <v>41024</v>
      </c>
      <c r="G541" t="s">
        <v>739</v>
      </c>
      <c r="H541" t="s">
        <v>184</v>
      </c>
      <c r="J541" t="s">
        <v>138</v>
      </c>
      <c r="L541">
        <v>1252</v>
      </c>
      <c r="M541" t="s">
        <v>138</v>
      </c>
      <c r="N541">
        <v>0</v>
      </c>
      <c r="P541" t="s">
        <v>2742</v>
      </c>
      <c r="R541" t="s">
        <v>2743</v>
      </c>
      <c r="S541" t="s">
        <v>140</v>
      </c>
      <c r="T541" s="2">
        <v>42697</v>
      </c>
      <c r="W541" t="s">
        <v>141</v>
      </c>
    </row>
    <row r="542" spans="1:23" x14ac:dyDescent="0.35">
      <c r="A542" t="s">
        <v>2744</v>
      </c>
      <c r="B542" t="s">
        <v>2745</v>
      </c>
      <c r="C542" t="s">
        <v>2746</v>
      </c>
      <c r="D542">
        <v>0</v>
      </c>
      <c r="E542" t="s">
        <v>353</v>
      </c>
      <c r="F542" s="2">
        <v>41024</v>
      </c>
      <c r="G542" t="s">
        <v>739</v>
      </c>
      <c r="H542" t="s">
        <v>184</v>
      </c>
      <c r="J542" t="s">
        <v>138</v>
      </c>
      <c r="L542">
        <v>1253</v>
      </c>
      <c r="M542" t="s">
        <v>138</v>
      </c>
      <c r="N542">
        <v>0</v>
      </c>
      <c r="P542" t="s">
        <v>2747</v>
      </c>
      <c r="R542" t="s">
        <v>2748</v>
      </c>
      <c r="S542" t="s">
        <v>140</v>
      </c>
      <c r="T542" s="2">
        <v>42886</v>
      </c>
      <c r="W542" t="s">
        <v>141</v>
      </c>
    </row>
    <row r="543" spans="1:23" x14ac:dyDescent="0.35">
      <c r="A543" t="s">
        <v>2749</v>
      </c>
      <c r="B543" t="s">
        <v>2750</v>
      </c>
      <c r="C543" t="s">
        <v>2751</v>
      </c>
      <c r="D543">
        <v>0</v>
      </c>
      <c r="E543" t="s">
        <v>353</v>
      </c>
      <c r="F543" s="2">
        <v>41024</v>
      </c>
      <c r="G543" t="s">
        <v>739</v>
      </c>
      <c r="H543" t="s">
        <v>184</v>
      </c>
      <c r="J543" t="s">
        <v>138</v>
      </c>
      <c r="L543">
        <v>1254</v>
      </c>
      <c r="M543" t="s">
        <v>138</v>
      </c>
      <c r="N543">
        <v>0</v>
      </c>
      <c r="P543" t="s">
        <v>2752</v>
      </c>
      <c r="R543" t="s">
        <v>2753</v>
      </c>
      <c r="S543" t="s">
        <v>140</v>
      </c>
      <c r="T543" s="2">
        <v>42251</v>
      </c>
      <c r="W543" t="s">
        <v>141</v>
      </c>
    </row>
    <row r="544" spans="1:23" x14ac:dyDescent="0.35">
      <c r="A544" t="s">
        <v>2754</v>
      </c>
      <c r="B544" t="s">
        <v>2755</v>
      </c>
      <c r="C544" t="s">
        <v>2756</v>
      </c>
      <c r="D544">
        <v>0</v>
      </c>
      <c r="E544" t="s">
        <v>353</v>
      </c>
      <c r="F544" s="2">
        <v>41024</v>
      </c>
      <c r="G544" t="s">
        <v>2757</v>
      </c>
      <c r="H544" t="s">
        <v>184</v>
      </c>
      <c r="J544" t="s">
        <v>138</v>
      </c>
      <c r="L544">
        <v>1255</v>
      </c>
      <c r="M544" t="s">
        <v>138</v>
      </c>
      <c r="N544">
        <v>0</v>
      </c>
      <c r="P544" t="s">
        <v>2758</v>
      </c>
      <c r="R544" t="s">
        <v>2759</v>
      </c>
      <c r="S544" t="s">
        <v>140</v>
      </c>
      <c r="T544" s="2">
        <v>42677</v>
      </c>
      <c r="W544" t="s">
        <v>141</v>
      </c>
    </row>
    <row r="545" spans="1:23" x14ac:dyDescent="0.35">
      <c r="A545" t="s">
        <v>2760</v>
      </c>
      <c r="B545" t="s">
        <v>2686</v>
      </c>
      <c r="C545" t="s">
        <v>2761</v>
      </c>
      <c r="D545">
        <v>0</v>
      </c>
      <c r="E545" t="s">
        <v>2688</v>
      </c>
      <c r="F545" s="2">
        <v>41026</v>
      </c>
      <c r="G545" t="s">
        <v>229</v>
      </c>
      <c r="H545" t="s">
        <v>230</v>
      </c>
      <c r="J545" t="s">
        <v>138</v>
      </c>
      <c r="L545" t="s">
        <v>496</v>
      </c>
      <c r="M545" t="s">
        <v>138</v>
      </c>
      <c r="N545">
        <v>0</v>
      </c>
      <c r="P545" t="s">
        <v>2696</v>
      </c>
      <c r="R545" t="s">
        <v>2762</v>
      </c>
      <c r="S545" t="s">
        <v>140</v>
      </c>
      <c r="T545" s="2">
        <v>41348</v>
      </c>
      <c r="W545" t="s">
        <v>141</v>
      </c>
    </row>
    <row r="546" spans="1:23" x14ac:dyDescent="0.35">
      <c r="A546" t="s">
        <v>2763</v>
      </c>
      <c r="B546" t="s">
        <v>2686</v>
      </c>
      <c r="C546" t="s">
        <v>2764</v>
      </c>
      <c r="D546">
        <v>0</v>
      </c>
      <c r="E546" t="s">
        <v>2688</v>
      </c>
      <c r="F546" s="2">
        <v>41026</v>
      </c>
      <c r="G546" t="s">
        <v>229</v>
      </c>
      <c r="H546" t="s">
        <v>230</v>
      </c>
      <c r="J546" t="s">
        <v>138</v>
      </c>
      <c r="L546" t="s">
        <v>496</v>
      </c>
      <c r="M546" t="s">
        <v>138</v>
      </c>
      <c r="N546">
        <v>0</v>
      </c>
      <c r="P546" t="s">
        <v>2696</v>
      </c>
      <c r="R546" t="s">
        <v>2765</v>
      </c>
      <c r="S546" t="s">
        <v>140</v>
      </c>
      <c r="T546" s="2">
        <v>41348</v>
      </c>
      <c r="W546" t="s">
        <v>141</v>
      </c>
    </row>
    <row r="547" spans="1:23" x14ac:dyDescent="0.35">
      <c r="A547" t="s">
        <v>2766</v>
      </c>
      <c r="B547" t="s">
        <v>2767</v>
      </c>
      <c r="C547" t="s">
        <v>2768</v>
      </c>
      <c r="D547">
        <v>0</v>
      </c>
      <c r="E547" t="s">
        <v>2769</v>
      </c>
      <c r="F547" s="2">
        <v>41031</v>
      </c>
      <c r="G547" t="s">
        <v>146</v>
      </c>
      <c r="H547" t="s">
        <v>147</v>
      </c>
      <c r="J547" t="s">
        <v>138</v>
      </c>
      <c r="L547" t="s">
        <v>496</v>
      </c>
      <c r="M547" t="s">
        <v>138</v>
      </c>
      <c r="N547">
        <v>0</v>
      </c>
      <c r="P547" t="s">
        <v>2770</v>
      </c>
      <c r="R547" t="s">
        <v>285</v>
      </c>
      <c r="S547" t="s">
        <v>140</v>
      </c>
      <c r="T547" s="2">
        <v>42578</v>
      </c>
      <c r="W547" t="s">
        <v>141</v>
      </c>
    </row>
    <row r="548" spans="1:23" x14ac:dyDescent="0.35">
      <c r="A548" t="s">
        <v>2771</v>
      </c>
      <c r="B548" t="s">
        <v>2772</v>
      </c>
      <c r="C548" t="s">
        <v>2773</v>
      </c>
      <c r="D548">
        <v>0</v>
      </c>
      <c r="E548" t="s">
        <v>2774</v>
      </c>
      <c r="F548" s="2">
        <v>41032</v>
      </c>
      <c r="G548" t="s">
        <v>183</v>
      </c>
      <c r="H548" t="s">
        <v>184</v>
      </c>
      <c r="J548" t="s">
        <v>138</v>
      </c>
      <c r="L548" t="s">
        <v>496</v>
      </c>
      <c r="M548" t="s">
        <v>138</v>
      </c>
      <c r="N548">
        <v>0</v>
      </c>
      <c r="R548" t="s">
        <v>2775</v>
      </c>
      <c r="S548" t="s">
        <v>140</v>
      </c>
      <c r="T548" s="2">
        <v>41200</v>
      </c>
      <c r="W548" t="s">
        <v>141</v>
      </c>
    </row>
    <row r="549" spans="1:23" x14ac:dyDescent="0.35">
      <c r="A549" t="s">
        <v>2776</v>
      </c>
      <c r="B549" t="s">
        <v>2777</v>
      </c>
      <c r="C549" t="s">
        <v>2778</v>
      </c>
      <c r="D549">
        <v>0</v>
      </c>
      <c r="E549" t="s">
        <v>2779</v>
      </c>
      <c r="F549" s="2">
        <v>41032</v>
      </c>
      <c r="G549" t="s">
        <v>183</v>
      </c>
      <c r="H549" t="s">
        <v>184</v>
      </c>
      <c r="J549" t="s">
        <v>138</v>
      </c>
      <c r="L549" t="s">
        <v>496</v>
      </c>
      <c r="M549" t="s">
        <v>138</v>
      </c>
      <c r="N549">
        <v>0</v>
      </c>
      <c r="R549" t="s">
        <v>2780</v>
      </c>
      <c r="S549" t="s">
        <v>140</v>
      </c>
      <c r="T549" s="2">
        <v>41403</v>
      </c>
      <c r="W549" t="s">
        <v>141</v>
      </c>
    </row>
    <row r="550" spans="1:23" x14ac:dyDescent="0.35">
      <c r="A550" t="s">
        <v>2781</v>
      </c>
      <c r="B550" t="s">
        <v>2782</v>
      </c>
      <c r="C550" t="s">
        <v>2783</v>
      </c>
      <c r="D550">
        <v>0</v>
      </c>
      <c r="E550" t="s">
        <v>2784</v>
      </c>
      <c r="F550" s="2">
        <v>41032</v>
      </c>
      <c r="G550" t="s">
        <v>146</v>
      </c>
      <c r="H550" t="s">
        <v>147</v>
      </c>
      <c r="J550" t="s">
        <v>138</v>
      </c>
      <c r="L550" t="s">
        <v>496</v>
      </c>
      <c r="M550" t="s">
        <v>138</v>
      </c>
      <c r="N550">
        <v>0</v>
      </c>
      <c r="R550" t="s">
        <v>2785</v>
      </c>
      <c r="S550" t="s">
        <v>140</v>
      </c>
      <c r="T550" s="2">
        <v>42886</v>
      </c>
      <c r="W550" t="s">
        <v>141</v>
      </c>
    </row>
    <row r="551" spans="1:23" x14ac:dyDescent="0.35">
      <c r="A551" t="s">
        <v>2786</v>
      </c>
      <c r="B551" t="s">
        <v>2787</v>
      </c>
      <c r="C551" t="s">
        <v>2788</v>
      </c>
      <c r="D551">
        <v>0</v>
      </c>
      <c r="E551" t="s">
        <v>2789</v>
      </c>
      <c r="F551" s="2">
        <v>41032</v>
      </c>
      <c r="G551" t="s">
        <v>146</v>
      </c>
      <c r="H551" t="s">
        <v>147</v>
      </c>
      <c r="J551" t="s">
        <v>138</v>
      </c>
      <c r="L551" t="s">
        <v>496</v>
      </c>
      <c r="M551" t="s">
        <v>138</v>
      </c>
      <c r="N551">
        <v>0</v>
      </c>
      <c r="P551" t="s">
        <v>2790</v>
      </c>
      <c r="R551" t="s">
        <v>1123</v>
      </c>
      <c r="S551" t="s">
        <v>140</v>
      </c>
      <c r="T551" s="2">
        <v>41334</v>
      </c>
      <c r="W551" t="s">
        <v>141</v>
      </c>
    </row>
    <row r="552" spans="1:23" x14ac:dyDescent="0.35">
      <c r="A552" t="s">
        <v>2791</v>
      </c>
      <c r="B552" t="s">
        <v>2792</v>
      </c>
      <c r="C552" t="s">
        <v>2793</v>
      </c>
      <c r="D552">
        <v>0</v>
      </c>
      <c r="E552" t="s">
        <v>2792</v>
      </c>
      <c r="F552" s="2">
        <v>41032</v>
      </c>
      <c r="G552" t="s">
        <v>2794</v>
      </c>
      <c r="H552" t="s">
        <v>147</v>
      </c>
      <c r="J552" t="s">
        <v>138</v>
      </c>
      <c r="L552" t="s">
        <v>496</v>
      </c>
      <c r="M552" t="s">
        <v>138</v>
      </c>
      <c r="N552">
        <v>0</v>
      </c>
      <c r="R552" t="s">
        <v>2795</v>
      </c>
      <c r="S552" t="s">
        <v>140</v>
      </c>
      <c r="T552" s="2">
        <v>42886</v>
      </c>
      <c r="W552" t="s">
        <v>141</v>
      </c>
    </row>
    <row r="553" spans="1:23" x14ac:dyDescent="0.35">
      <c r="A553" t="s">
        <v>2796</v>
      </c>
      <c r="B553" t="s">
        <v>2797</v>
      </c>
      <c r="C553" t="s">
        <v>2798</v>
      </c>
      <c r="D553">
        <v>0</v>
      </c>
      <c r="E553" t="s">
        <v>2797</v>
      </c>
      <c r="F553" s="2">
        <v>41032</v>
      </c>
      <c r="G553" t="s">
        <v>146</v>
      </c>
      <c r="H553" t="s">
        <v>147</v>
      </c>
      <c r="J553" t="s">
        <v>138</v>
      </c>
      <c r="L553" t="s">
        <v>496</v>
      </c>
      <c r="M553" t="s">
        <v>138</v>
      </c>
      <c r="N553">
        <v>0</v>
      </c>
      <c r="R553" t="s">
        <v>2799</v>
      </c>
      <c r="S553" t="s">
        <v>140</v>
      </c>
      <c r="T553" s="2">
        <v>42886</v>
      </c>
      <c r="W553" t="s">
        <v>141</v>
      </c>
    </row>
    <row r="554" spans="1:23" x14ac:dyDescent="0.35">
      <c r="A554" t="s">
        <v>2800</v>
      </c>
      <c r="B554" t="s">
        <v>2801</v>
      </c>
      <c r="C554" t="s">
        <v>2802</v>
      </c>
      <c r="D554">
        <v>0</v>
      </c>
      <c r="E554" t="s">
        <v>2803</v>
      </c>
      <c r="F554" s="2">
        <v>41036</v>
      </c>
      <c r="G554" t="s">
        <v>183</v>
      </c>
      <c r="H554" t="s">
        <v>184</v>
      </c>
      <c r="J554" t="s">
        <v>138</v>
      </c>
      <c r="L554" t="s">
        <v>496</v>
      </c>
      <c r="M554" t="s">
        <v>138</v>
      </c>
      <c r="N554">
        <v>0</v>
      </c>
      <c r="R554" t="s">
        <v>2804</v>
      </c>
      <c r="S554" t="s">
        <v>140</v>
      </c>
      <c r="T554" s="2">
        <v>41331</v>
      </c>
      <c r="W554" t="s">
        <v>141</v>
      </c>
    </row>
    <row r="555" spans="1:23" x14ac:dyDescent="0.35">
      <c r="A555" t="s">
        <v>2805</v>
      </c>
      <c r="B555" t="s">
        <v>2806</v>
      </c>
      <c r="C555" t="s">
        <v>2807</v>
      </c>
      <c r="D555">
        <v>0</v>
      </c>
      <c r="E555" t="s">
        <v>2808</v>
      </c>
      <c r="F555" s="2">
        <v>41036</v>
      </c>
      <c r="G555" t="s">
        <v>183</v>
      </c>
      <c r="H555" t="s">
        <v>184</v>
      </c>
      <c r="J555" t="s">
        <v>138</v>
      </c>
      <c r="L555" t="s">
        <v>496</v>
      </c>
      <c r="M555" t="s">
        <v>138</v>
      </c>
      <c r="N555">
        <v>0</v>
      </c>
      <c r="P555" t="s">
        <v>2809</v>
      </c>
      <c r="R555" t="s">
        <v>2810</v>
      </c>
      <c r="S555" t="s">
        <v>140</v>
      </c>
      <c r="T555" s="2">
        <v>41331</v>
      </c>
      <c r="W555" t="s">
        <v>141</v>
      </c>
    </row>
    <row r="556" spans="1:23" x14ac:dyDescent="0.35">
      <c r="A556" t="s">
        <v>2811</v>
      </c>
      <c r="B556" t="s">
        <v>2812</v>
      </c>
      <c r="C556" t="s">
        <v>2813</v>
      </c>
      <c r="D556">
        <v>0</v>
      </c>
      <c r="E556" t="s">
        <v>2814</v>
      </c>
      <c r="F556" s="2">
        <v>41046</v>
      </c>
      <c r="G556" t="s">
        <v>2815</v>
      </c>
      <c r="H556" t="s">
        <v>184</v>
      </c>
      <c r="J556" t="s">
        <v>138</v>
      </c>
      <c r="L556">
        <v>2942631</v>
      </c>
      <c r="M556" t="s">
        <v>138</v>
      </c>
      <c r="N556">
        <v>0</v>
      </c>
      <c r="P556" t="s">
        <v>2816</v>
      </c>
      <c r="R556" t="s">
        <v>2817</v>
      </c>
      <c r="S556" t="s">
        <v>140</v>
      </c>
      <c r="T556" s="2">
        <v>41529</v>
      </c>
      <c r="W556" t="s">
        <v>141</v>
      </c>
    </row>
    <row r="557" spans="1:23" x14ac:dyDescent="0.35">
      <c r="A557" t="s">
        <v>2818</v>
      </c>
      <c r="B557" t="s">
        <v>2819</v>
      </c>
      <c r="C557" t="s">
        <v>2820</v>
      </c>
      <c r="D557">
        <v>0</v>
      </c>
      <c r="E557" t="s">
        <v>1015</v>
      </c>
      <c r="F557" s="2">
        <v>41046</v>
      </c>
      <c r="G557" t="s">
        <v>146</v>
      </c>
      <c r="H557" t="s">
        <v>147</v>
      </c>
      <c r="J557" t="s">
        <v>138</v>
      </c>
      <c r="L557">
        <v>1245</v>
      </c>
      <c r="M557" t="s">
        <v>138</v>
      </c>
      <c r="N557">
        <v>0</v>
      </c>
      <c r="P557" t="s">
        <v>2821</v>
      </c>
      <c r="R557" t="s">
        <v>361</v>
      </c>
      <c r="S557" t="s">
        <v>140</v>
      </c>
      <c r="T557" s="2">
        <v>42677</v>
      </c>
      <c r="W557" t="s">
        <v>141</v>
      </c>
    </row>
    <row r="558" spans="1:23" x14ac:dyDescent="0.35">
      <c r="A558" t="s">
        <v>2822</v>
      </c>
      <c r="B558" t="s">
        <v>2823</v>
      </c>
      <c r="C558" t="s">
        <v>2824</v>
      </c>
      <c r="D558">
        <v>0</v>
      </c>
      <c r="E558" t="s">
        <v>2825</v>
      </c>
      <c r="F558" s="2">
        <v>41046</v>
      </c>
      <c r="G558" t="s">
        <v>146</v>
      </c>
      <c r="H558" t="s">
        <v>147</v>
      </c>
      <c r="J558" t="s">
        <v>138</v>
      </c>
      <c r="L558">
        <v>691</v>
      </c>
      <c r="M558" t="s">
        <v>138</v>
      </c>
      <c r="N558">
        <v>0</v>
      </c>
      <c r="P558" t="s">
        <v>2826</v>
      </c>
      <c r="R558" t="s">
        <v>2827</v>
      </c>
      <c r="S558" t="s">
        <v>140</v>
      </c>
      <c r="T558" s="2">
        <v>42949</v>
      </c>
      <c r="W558" t="s">
        <v>141</v>
      </c>
    </row>
    <row r="559" spans="1:23" x14ac:dyDescent="0.35">
      <c r="A559" t="s">
        <v>2828</v>
      </c>
      <c r="B559" t="s">
        <v>2829</v>
      </c>
      <c r="C559" t="s">
        <v>2830</v>
      </c>
      <c r="D559">
        <v>0</v>
      </c>
      <c r="E559" t="s">
        <v>510</v>
      </c>
      <c r="F559" s="2">
        <v>41046</v>
      </c>
      <c r="G559" t="s">
        <v>229</v>
      </c>
      <c r="H559" t="s">
        <v>230</v>
      </c>
      <c r="J559" t="s">
        <v>138</v>
      </c>
      <c r="L559">
        <v>1760189</v>
      </c>
      <c r="M559" t="s">
        <v>138</v>
      </c>
      <c r="N559">
        <v>0</v>
      </c>
      <c r="P559" t="s">
        <v>2831</v>
      </c>
      <c r="R559" t="s">
        <v>2832</v>
      </c>
      <c r="S559" t="s">
        <v>140</v>
      </c>
      <c r="T559" s="2">
        <v>42886</v>
      </c>
      <c r="W559" t="s">
        <v>141</v>
      </c>
    </row>
    <row r="560" spans="1:23" x14ac:dyDescent="0.35">
      <c r="A560" t="s">
        <v>2833</v>
      </c>
      <c r="B560" t="s">
        <v>2834</v>
      </c>
      <c r="C560" t="s">
        <v>2835</v>
      </c>
      <c r="D560">
        <v>0</v>
      </c>
      <c r="E560" t="s">
        <v>510</v>
      </c>
      <c r="F560" s="2">
        <v>41046</v>
      </c>
      <c r="G560" t="s">
        <v>229</v>
      </c>
      <c r="H560" t="s">
        <v>230</v>
      </c>
      <c r="J560" t="s">
        <v>138</v>
      </c>
      <c r="L560">
        <v>1760189</v>
      </c>
      <c r="M560" t="s">
        <v>138</v>
      </c>
      <c r="N560">
        <v>0</v>
      </c>
      <c r="P560" t="s">
        <v>2836</v>
      </c>
      <c r="R560" t="s">
        <v>2837</v>
      </c>
      <c r="S560" t="s">
        <v>140</v>
      </c>
      <c r="T560" s="2">
        <v>42229</v>
      </c>
      <c r="W560" t="s">
        <v>141</v>
      </c>
    </row>
    <row r="561" spans="1:23" x14ac:dyDescent="0.35">
      <c r="A561" t="s">
        <v>2838</v>
      </c>
      <c r="B561" t="s">
        <v>2839</v>
      </c>
      <c r="C561" t="s">
        <v>2840</v>
      </c>
      <c r="D561">
        <v>0</v>
      </c>
      <c r="E561" t="s">
        <v>510</v>
      </c>
      <c r="F561" s="2">
        <v>41047</v>
      </c>
      <c r="G561" t="s">
        <v>1481</v>
      </c>
      <c r="H561" t="s">
        <v>230</v>
      </c>
      <c r="J561" t="s">
        <v>138</v>
      </c>
      <c r="L561" t="s">
        <v>496</v>
      </c>
      <c r="M561" t="s">
        <v>138</v>
      </c>
      <c r="N561">
        <v>0</v>
      </c>
      <c r="P561" t="s">
        <v>2841</v>
      </c>
      <c r="R561" t="s">
        <v>2842</v>
      </c>
      <c r="S561" t="s">
        <v>140</v>
      </c>
      <c r="T561" s="2">
        <v>41330</v>
      </c>
      <c r="W561" t="s">
        <v>141</v>
      </c>
    </row>
    <row r="562" spans="1:23" x14ac:dyDescent="0.35">
      <c r="A562" t="s">
        <v>2843</v>
      </c>
      <c r="B562" t="s">
        <v>2844</v>
      </c>
      <c r="C562" t="s">
        <v>2845</v>
      </c>
      <c r="D562">
        <v>0</v>
      </c>
      <c r="E562" t="s">
        <v>2846</v>
      </c>
      <c r="F562" s="2">
        <v>41067</v>
      </c>
      <c r="G562" t="s">
        <v>146</v>
      </c>
      <c r="H562" t="s">
        <v>147</v>
      </c>
      <c r="J562" t="s">
        <v>138</v>
      </c>
      <c r="L562">
        <v>1669818</v>
      </c>
      <c r="M562" t="s">
        <v>137</v>
      </c>
      <c r="N562">
        <v>0</v>
      </c>
      <c r="P562" t="s">
        <v>2847</v>
      </c>
      <c r="R562" t="s">
        <v>2848</v>
      </c>
      <c r="S562" t="s">
        <v>139</v>
      </c>
      <c r="T562" s="2">
        <v>43185</v>
      </c>
      <c r="V562" t="s">
        <v>140</v>
      </c>
      <c r="W562" t="s">
        <v>141</v>
      </c>
    </row>
    <row r="563" spans="1:23" x14ac:dyDescent="0.35">
      <c r="A563" t="s">
        <v>2849</v>
      </c>
      <c r="B563" t="s">
        <v>2850</v>
      </c>
      <c r="C563" t="s">
        <v>2851</v>
      </c>
      <c r="D563">
        <v>0</v>
      </c>
      <c r="E563" t="s">
        <v>2852</v>
      </c>
      <c r="F563" s="2">
        <v>41100</v>
      </c>
      <c r="G563" t="s">
        <v>2815</v>
      </c>
      <c r="H563" t="s">
        <v>184</v>
      </c>
      <c r="J563" t="s">
        <v>138</v>
      </c>
      <c r="L563" t="s">
        <v>496</v>
      </c>
      <c r="M563" t="s">
        <v>138</v>
      </c>
      <c r="N563">
        <v>0</v>
      </c>
      <c r="P563" t="s">
        <v>2853</v>
      </c>
      <c r="R563" t="s">
        <v>2854</v>
      </c>
      <c r="S563" t="s">
        <v>140</v>
      </c>
      <c r="T563" s="2">
        <v>44567</v>
      </c>
      <c r="W563" t="s">
        <v>141</v>
      </c>
    </row>
    <row r="564" spans="1:23" x14ac:dyDescent="0.35">
      <c r="A564" t="s">
        <v>2855</v>
      </c>
      <c r="B564" t="s">
        <v>2856</v>
      </c>
      <c r="C564" t="s">
        <v>2857</v>
      </c>
      <c r="D564">
        <v>0</v>
      </c>
      <c r="E564" t="s">
        <v>2858</v>
      </c>
      <c r="F564" s="2">
        <v>41100</v>
      </c>
      <c r="G564" t="s">
        <v>234</v>
      </c>
      <c r="H564" t="s">
        <v>192</v>
      </c>
      <c r="J564" t="s">
        <v>138</v>
      </c>
      <c r="L564">
        <v>289761</v>
      </c>
      <c r="M564" t="s">
        <v>138</v>
      </c>
      <c r="N564">
        <v>0</v>
      </c>
      <c r="P564" t="s">
        <v>2859</v>
      </c>
      <c r="R564" t="s">
        <v>2860</v>
      </c>
      <c r="S564" t="s">
        <v>140</v>
      </c>
      <c r="T564" s="2">
        <v>41857</v>
      </c>
      <c r="W564" t="s">
        <v>141</v>
      </c>
    </row>
    <row r="565" spans="1:23" x14ac:dyDescent="0.35">
      <c r="A565" t="s">
        <v>2861</v>
      </c>
      <c r="B565" t="s">
        <v>2862</v>
      </c>
      <c r="C565" t="s">
        <v>2863</v>
      </c>
      <c r="D565">
        <v>0</v>
      </c>
      <c r="E565" t="s">
        <v>2864</v>
      </c>
      <c r="F565" s="2">
        <v>41107</v>
      </c>
      <c r="G565" t="s">
        <v>1588</v>
      </c>
      <c r="H565" t="s">
        <v>184</v>
      </c>
      <c r="J565" t="s">
        <v>138</v>
      </c>
      <c r="L565">
        <v>289188</v>
      </c>
      <c r="M565" t="s">
        <v>138</v>
      </c>
      <c r="N565">
        <v>0</v>
      </c>
      <c r="P565" t="s">
        <v>2865</v>
      </c>
      <c r="R565" t="s">
        <v>2866</v>
      </c>
      <c r="S565" t="s">
        <v>140</v>
      </c>
      <c r="T565" s="2">
        <v>42312</v>
      </c>
      <c r="W565" t="s">
        <v>141</v>
      </c>
    </row>
    <row r="566" spans="1:23" x14ac:dyDescent="0.35">
      <c r="A566" t="s">
        <v>2867</v>
      </c>
      <c r="B566" t="s">
        <v>2868</v>
      </c>
      <c r="C566" t="s">
        <v>2869</v>
      </c>
      <c r="D566">
        <v>0</v>
      </c>
      <c r="E566" t="s">
        <v>2870</v>
      </c>
      <c r="F566" s="2">
        <v>41108</v>
      </c>
      <c r="G566" t="s">
        <v>494</v>
      </c>
      <c r="H566" t="s">
        <v>495</v>
      </c>
      <c r="J566" t="s">
        <v>138</v>
      </c>
      <c r="L566">
        <v>3440255</v>
      </c>
      <c r="M566" t="s">
        <v>138</v>
      </c>
      <c r="N566">
        <v>0</v>
      </c>
      <c r="P566" t="s">
        <v>163</v>
      </c>
      <c r="R566" t="s">
        <v>2871</v>
      </c>
      <c r="S566" t="s">
        <v>140</v>
      </c>
      <c r="T566" s="2">
        <v>45708</v>
      </c>
      <c r="W566" t="s">
        <v>141</v>
      </c>
    </row>
    <row r="567" spans="1:23" x14ac:dyDescent="0.35">
      <c r="A567" t="s">
        <v>2872</v>
      </c>
      <c r="B567" t="s">
        <v>2873</v>
      </c>
      <c r="C567" t="s">
        <v>2874</v>
      </c>
      <c r="D567">
        <v>0</v>
      </c>
      <c r="E567" t="s">
        <v>2875</v>
      </c>
      <c r="F567" s="2">
        <v>41108</v>
      </c>
      <c r="G567" t="s">
        <v>494</v>
      </c>
      <c r="H567" t="s">
        <v>495</v>
      </c>
      <c r="J567" t="s">
        <v>138</v>
      </c>
      <c r="L567">
        <v>3489921</v>
      </c>
      <c r="M567" t="s">
        <v>138</v>
      </c>
      <c r="N567">
        <v>0</v>
      </c>
      <c r="P567" t="s">
        <v>2876</v>
      </c>
      <c r="R567" t="s">
        <v>2877</v>
      </c>
      <c r="S567" t="s">
        <v>140</v>
      </c>
      <c r="T567" s="2">
        <v>41857</v>
      </c>
      <c r="W567" t="s">
        <v>141</v>
      </c>
    </row>
    <row r="568" spans="1:23" x14ac:dyDescent="0.35">
      <c r="A568" t="s">
        <v>2878</v>
      </c>
      <c r="B568" t="s">
        <v>2879</v>
      </c>
      <c r="C568" t="s">
        <v>2880</v>
      </c>
      <c r="D568">
        <v>0</v>
      </c>
      <c r="E568" t="s">
        <v>2881</v>
      </c>
      <c r="F568" s="2">
        <v>41109</v>
      </c>
      <c r="G568" t="s">
        <v>669</v>
      </c>
      <c r="H568" t="s">
        <v>495</v>
      </c>
      <c r="J568" t="s">
        <v>138</v>
      </c>
      <c r="L568">
        <v>289671</v>
      </c>
      <c r="M568" t="s">
        <v>138</v>
      </c>
      <c r="N568">
        <v>0</v>
      </c>
      <c r="P568" t="s">
        <v>2882</v>
      </c>
      <c r="R568" t="s">
        <v>2883</v>
      </c>
      <c r="S568" t="s">
        <v>140</v>
      </c>
      <c r="T568" s="2">
        <v>43558</v>
      </c>
      <c r="W568" t="s">
        <v>141</v>
      </c>
    </row>
    <row r="569" spans="1:23" x14ac:dyDescent="0.35">
      <c r="A569" t="s">
        <v>2884</v>
      </c>
      <c r="B569" t="s">
        <v>2885</v>
      </c>
      <c r="C569" t="s">
        <v>2886</v>
      </c>
      <c r="D569">
        <v>0</v>
      </c>
      <c r="E569" t="s">
        <v>2887</v>
      </c>
      <c r="F569" s="2">
        <v>41109</v>
      </c>
      <c r="G569" t="s">
        <v>494</v>
      </c>
      <c r="H569" t="s">
        <v>495</v>
      </c>
      <c r="J569" t="s">
        <v>138</v>
      </c>
      <c r="L569">
        <v>3519572</v>
      </c>
      <c r="M569" t="s">
        <v>138</v>
      </c>
      <c r="N569">
        <v>0</v>
      </c>
      <c r="P569" t="s">
        <v>2888</v>
      </c>
      <c r="R569" t="s">
        <v>2889</v>
      </c>
      <c r="S569" t="s">
        <v>140</v>
      </c>
      <c r="T569" s="2">
        <v>44509</v>
      </c>
      <c r="W569" t="s">
        <v>141</v>
      </c>
    </row>
    <row r="570" spans="1:23" x14ac:dyDescent="0.35">
      <c r="A570" t="s">
        <v>2890</v>
      </c>
      <c r="B570" t="s">
        <v>2891</v>
      </c>
      <c r="C570" t="s">
        <v>2892</v>
      </c>
      <c r="D570">
        <v>0</v>
      </c>
      <c r="E570" t="s">
        <v>2893</v>
      </c>
      <c r="F570" s="2">
        <v>41109</v>
      </c>
      <c r="G570" t="s">
        <v>494</v>
      </c>
      <c r="H570" t="s">
        <v>495</v>
      </c>
      <c r="J570" t="s">
        <v>138</v>
      </c>
      <c r="L570">
        <v>3547753</v>
      </c>
      <c r="M570" t="s">
        <v>138</v>
      </c>
      <c r="N570">
        <v>0</v>
      </c>
      <c r="P570" t="s">
        <v>2894</v>
      </c>
      <c r="R570" t="s">
        <v>2895</v>
      </c>
      <c r="S570" t="s">
        <v>140</v>
      </c>
      <c r="T570" s="2">
        <v>41493</v>
      </c>
      <c r="W570" t="s">
        <v>141</v>
      </c>
    </row>
    <row r="571" spans="1:23" x14ac:dyDescent="0.35">
      <c r="A571" t="s">
        <v>2896</v>
      </c>
      <c r="B571" t="s">
        <v>2897</v>
      </c>
      <c r="C571" t="s">
        <v>2898</v>
      </c>
      <c r="D571">
        <v>0</v>
      </c>
      <c r="E571" t="s">
        <v>2899</v>
      </c>
      <c r="F571" s="2">
        <v>41109</v>
      </c>
      <c r="G571" t="s">
        <v>669</v>
      </c>
      <c r="H571" t="s">
        <v>495</v>
      </c>
      <c r="J571" t="s">
        <v>138</v>
      </c>
      <c r="L571">
        <v>2976878</v>
      </c>
      <c r="M571" t="s">
        <v>138</v>
      </c>
      <c r="N571">
        <v>0</v>
      </c>
      <c r="P571" t="s">
        <v>2900</v>
      </c>
      <c r="R571" t="s">
        <v>2901</v>
      </c>
      <c r="S571" t="s">
        <v>140</v>
      </c>
      <c r="T571" s="2">
        <v>42464</v>
      </c>
      <c r="W571" t="s">
        <v>141</v>
      </c>
    </row>
    <row r="572" spans="1:23" x14ac:dyDescent="0.35">
      <c r="A572" t="s">
        <v>2902</v>
      </c>
      <c r="B572" t="s">
        <v>2903</v>
      </c>
      <c r="C572" t="s">
        <v>989</v>
      </c>
      <c r="D572">
        <v>0</v>
      </c>
      <c r="E572" t="s">
        <v>990</v>
      </c>
      <c r="F572" s="2">
        <v>41116</v>
      </c>
      <c r="G572" t="s">
        <v>265</v>
      </c>
      <c r="H572" t="s">
        <v>184</v>
      </c>
      <c r="J572" t="s">
        <v>138</v>
      </c>
      <c r="L572">
        <v>289725</v>
      </c>
      <c r="M572" t="s">
        <v>138</v>
      </c>
      <c r="N572">
        <v>0</v>
      </c>
      <c r="P572" t="s">
        <v>991</v>
      </c>
      <c r="R572" t="s">
        <v>2904</v>
      </c>
      <c r="S572" t="s">
        <v>140</v>
      </c>
      <c r="T572" s="2">
        <v>44421</v>
      </c>
      <c r="W572" t="s">
        <v>141</v>
      </c>
    </row>
    <row r="573" spans="1:23" x14ac:dyDescent="0.35">
      <c r="A573" t="s">
        <v>2905</v>
      </c>
      <c r="B573" t="s">
        <v>2906</v>
      </c>
      <c r="C573" t="s">
        <v>2907</v>
      </c>
      <c r="D573">
        <v>0</v>
      </c>
      <c r="E573" t="s">
        <v>2908</v>
      </c>
      <c r="F573" s="2">
        <v>41121</v>
      </c>
      <c r="G573" t="s">
        <v>146</v>
      </c>
      <c r="H573" t="s">
        <v>147</v>
      </c>
      <c r="J573" t="s">
        <v>138</v>
      </c>
      <c r="L573">
        <v>1160377</v>
      </c>
      <c r="M573" t="s">
        <v>138</v>
      </c>
      <c r="N573">
        <v>0</v>
      </c>
      <c r="R573" t="s">
        <v>2909</v>
      </c>
      <c r="S573" t="s">
        <v>139</v>
      </c>
      <c r="T573" s="2">
        <v>41334</v>
      </c>
      <c r="V573" t="s">
        <v>140</v>
      </c>
      <c r="W573" t="s">
        <v>141</v>
      </c>
    </row>
    <row r="574" spans="1:23" x14ac:dyDescent="0.35">
      <c r="A574" t="s">
        <v>2910</v>
      </c>
      <c r="B574" t="s">
        <v>2911</v>
      </c>
      <c r="C574" t="s">
        <v>2912</v>
      </c>
      <c r="D574">
        <v>0</v>
      </c>
      <c r="E574" t="s">
        <v>353</v>
      </c>
      <c r="F574" s="2">
        <v>41141</v>
      </c>
      <c r="G574" t="s">
        <v>494</v>
      </c>
      <c r="H574" t="s">
        <v>495</v>
      </c>
      <c r="J574" t="s">
        <v>138</v>
      </c>
      <c r="L574">
        <v>1013315</v>
      </c>
      <c r="M574" t="s">
        <v>138</v>
      </c>
      <c r="N574">
        <v>0</v>
      </c>
      <c r="P574" t="s">
        <v>533</v>
      </c>
      <c r="R574" t="s">
        <v>2913</v>
      </c>
      <c r="S574" t="s">
        <v>140</v>
      </c>
      <c r="T574" s="2">
        <v>41857</v>
      </c>
      <c r="W574" t="s">
        <v>141</v>
      </c>
    </row>
    <row r="575" spans="1:23" x14ac:dyDescent="0.35">
      <c r="A575" t="s">
        <v>2914</v>
      </c>
      <c r="B575" t="s">
        <v>2915</v>
      </c>
      <c r="C575" t="s">
        <v>2916</v>
      </c>
      <c r="D575">
        <v>0</v>
      </c>
      <c r="E575" t="s">
        <v>353</v>
      </c>
      <c r="F575" s="2">
        <v>41141</v>
      </c>
      <c r="G575" t="s">
        <v>494</v>
      </c>
      <c r="H575" t="s">
        <v>495</v>
      </c>
      <c r="J575" t="s">
        <v>138</v>
      </c>
      <c r="L575">
        <v>1013315</v>
      </c>
      <c r="M575" t="s">
        <v>138</v>
      </c>
      <c r="N575">
        <v>0</v>
      </c>
      <c r="P575" t="s">
        <v>2917</v>
      </c>
      <c r="R575" t="s">
        <v>2918</v>
      </c>
      <c r="S575" t="s">
        <v>140</v>
      </c>
      <c r="T575" s="2">
        <v>43243</v>
      </c>
      <c r="W575" t="s">
        <v>141</v>
      </c>
    </row>
    <row r="576" spans="1:23" x14ac:dyDescent="0.35">
      <c r="A576" t="s">
        <v>2919</v>
      </c>
      <c r="B576" t="s">
        <v>2920</v>
      </c>
      <c r="C576" t="s">
        <v>2921</v>
      </c>
      <c r="D576">
        <v>0</v>
      </c>
      <c r="E576" t="s">
        <v>353</v>
      </c>
      <c r="F576" s="2">
        <v>41141</v>
      </c>
      <c r="G576" t="s">
        <v>494</v>
      </c>
      <c r="H576" t="s">
        <v>495</v>
      </c>
      <c r="J576" t="s">
        <v>138</v>
      </c>
      <c r="L576">
        <v>1013315</v>
      </c>
      <c r="M576" t="s">
        <v>138</v>
      </c>
      <c r="N576">
        <v>0</v>
      </c>
      <c r="P576" t="s">
        <v>2917</v>
      </c>
      <c r="R576" t="s">
        <v>2922</v>
      </c>
      <c r="S576" t="s">
        <v>140</v>
      </c>
      <c r="T576" s="2">
        <v>43243</v>
      </c>
      <c r="W576" t="s">
        <v>141</v>
      </c>
    </row>
    <row r="577" spans="1:23" x14ac:dyDescent="0.35">
      <c r="A577" t="s">
        <v>2923</v>
      </c>
      <c r="B577" t="s">
        <v>530</v>
      </c>
      <c r="C577" t="s">
        <v>2924</v>
      </c>
      <c r="D577">
        <v>0</v>
      </c>
      <c r="E577" t="s">
        <v>353</v>
      </c>
      <c r="F577" s="2">
        <v>41141</v>
      </c>
      <c r="G577" t="s">
        <v>494</v>
      </c>
      <c r="H577" t="s">
        <v>495</v>
      </c>
      <c r="J577" t="s">
        <v>138</v>
      </c>
      <c r="L577">
        <v>1013315</v>
      </c>
      <c r="M577" t="s">
        <v>138</v>
      </c>
      <c r="N577">
        <v>0</v>
      </c>
      <c r="P577" t="s">
        <v>2925</v>
      </c>
      <c r="R577" t="s">
        <v>2922</v>
      </c>
      <c r="S577" t="s">
        <v>140</v>
      </c>
      <c r="T577" s="2">
        <v>43195</v>
      </c>
      <c r="W577" t="s">
        <v>141</v>
      </c>
    </row>
    <row r="578" spans="1:23" x14ac:dyDescent="0.35">
      <c r="A578" t="s">
        <v>2926</v>
      </c>
      <c r="B578" t="s">
        <v>2927</v>
      </c>
      <c r="C578" t="s">
        <v>2928</v>
      </c>
      <c r="D578">
        <v>0</v>
      </c>
      <c r="E578" t="s">
        <v>353</v>
      </c>
      <c r="F578" s="2">
        <v>41141</v>
      </c>
      <c r="G578" t="s">
        <v>494</v>
      </c>
      <c r="H578" t="s">
        <v>495</v>
      </c>
      <c r="J578" t="s">
        <v>138</v>
      </c>
      <c r="L578">
        <v>1013315</v>
      </c>
      <c r="M578" t="s">
        <v>138</v>
      </c>
      <c r="N578">
        <v>0</v>
      </c>
      <c r="P578" t="s">
        <v>533</v>
      </c>
      <c r="R578" t="s">
        <v>2929</v>
      </c>
      <c r="S578" t="s">
        <v>140</v>
      </c>
      <c r="T578" s="2">
        <v>43243</v>
      </c>
      <c r="W578" t="s">
        <v>141</v>
      </c>
    </row>
    <row r="579" spans="1:23" x14ac:dyDescent="0.35">
      <c r="A579" t="s">
        <v>2930</v>
      </c>
      <c r="B579" t="s">
        <v>2931</v>
      </c>
      <c r="C579" t="s">
        <v>2932</v>
      </c>
      <c r="D579">
        <v>0</v>
      </c>
      <c r="E579" t="s">
        <v>353</v>
      </c>
      <c r="F579" s="2">
        <v>41141</v>
      </c>
      <c r="G579" t="s">
        <v>494</v>
      </c>
      <c r="H579" t="s">
        <v>495</v>
      </c>
      <c r="J579" t="s">
        <v>138</v>
      </c>
      <c r="L579">
        <v>1013315</v>
      </c>
      <c r="M579" t="s">
        <v>138</v>
      </c>
      <c r="N579">
        <v>0</v>
      </c>
      <c r="P579" t="s">
        <v>2933</v>
      </c>
      <c r="R579" t="s">
        <v>2922</v>
      </c>
      <c r="S579" t="s">
        <v>140</v>
      </c>
      <c r="T579" s="2">
        <v>42678</v>
      </c>
      <c r="W579" t="s">
        <v>141</v>
      </c>
    </row>
    <row r="580" spans="1:23" x14ac:dyDescent="0.35">
      <c r="A580" t="s">
        <v>2934</v>
      </c>
      <c r="B580" t="s">
        <v>2915</v>
      </c>
      <c r="C580" t="s">
        <v>2935</v>
      </c>
      <c r="D580">
        <v>0</v>
      </c>
      <c r="E580" t="s">
        <v>353</v>
      </c>
      <c r="F580" s="2">
        <v>41141</v>
      </c>
      <c r="G580" t="s">
        <v>494</v>
      </c>
      <c r="H580" t="s">
        <v>495</v>
      </c>
      <c r="J580" t="s">
        <v>138</v>
      </c>
      <c r="L580">
        <v>1013315</v>
      </c>
      <c r="M580" t="s">
        <v>138</v>
      </c>
      <c r="N580">
        <v>0</v>
      </c>
      <c r="P580" t="s">
        <v>533</v>
      </c>
      <c r="R580" t="s">
        <v>2871</v>
      </c>
      <c r="S580" t="s">
        <v>140</v>
      </c>
      <c r="T580" s="2">
        <v>41857</v>
      </c>
      <c r="W580" t="s">
        <v>141</v>
      </c>
    </row>
    <row r="581" spans="1:23" x14ac:dyDescent="0.35">
      <c r="A581" t="s">
        <v>2936</v>
      </c>
      <c r="B581" t="s">
        <v>2937</v>
      </c>
      <c r="C581" t="s">
        <v>2938</v>
      </c>
      <c r="D581">
        <v>0</v>
      </c>
      <c r="E581" t="s">
        <v>353</v>
      </c>
      <c r="F581" s="2">
        <v>41141</v>
      </c>
      <c r="G581" t="s">
        <v>494</v>
      </c>
      <c r="H581" t="s">
        <v>495</v>
      </c>
      <c r="J581" t="s">
        <v>138</v>
      </c>
      <c r="L581">
        <v>1013315</v>
      </c>
      <c r="M581" t="s">
        <v>138</v>
      </c>
      <c r="N581">
        <v>0</v>
      </c>
      <c r="P581" t="s">
        <v>533</v>
      </c>
      <c r="R581" t="s">
        <v>2939</v>
      </c>
      <c r="S581" t="s">
        <v>140</v>
      </c>
      <c r="T581" s="2">
        <v>41857</v>
      </c>
      <c r="W581" t="s">
        <v>141</v>
      </c>
    </row>
    <row r="582" spans="1:23" x14ac:dyDescent="0.35">
      <c r="A582" t="s">
        <v>2940</v>
      </c>
      <c r="B582" t="s">
        <v>2941</v>
      </c>
      <c r="C582" t="s">
        <v>2942</v>
      </c>
      <c r="D582">
        <v>0</v>
      </c>
      <c r="E582" t="s">
        <v>353</v>
      </c>
      <c r="F582" s="2">
        <v>41141</v>
      </c>
      <c r="G582" t="s">
        <v>494</v>
      </c>
      <c r="H582" t="s">
        <v>495</v>
      </c>
      <c r="J582" t="s">
        <v>138</v>
      </c>
      <c r="L582">
        <v>289551</v>
      </c>
      <c r="M582" t="s">
        <v>138</v>
      </c>
      <c r="N582">
        <v>0</v>
      </c>
      <c r="P582" t="s">
        <v>2943</v>
      </c>
      <c r="R582" t="s">
        <v>2944</v>
      </c>
      <c r="S582" t="s">
        <v>140</v>
      </c>
      <c r="T582" s="2">
        <v>41857</v>
      </c>
      <c r="W582" t="s">
        <v>141</v>
      </c>
    </row>
    <row r="583" spans="1:23" x14ac:dyDescent="0.35">
      <c r="A583" t="s">
        <v>2945</v>
      </c>
      <c r="B583" t="s">
        <v>2946</v>
      </c>
      <c r="C583" t="s">
        <v>2947</v>
      </c>
      <c r="D583">
        <v>0</v>
      </c>
      <c r="E583" t="s">
        <v>353</v>
      </c>
      <c r="F583" s="2">
        <v>41141</v>
      </c>
      <c r="G583" t="s">
        <v>494</v>
      </c>
      <c r="H583" t="s">
        <v>495</v>
      </c>
      <c r="J583" t="s">
        <v>138</v>
      </c>
      <c r="L583">
        <v>288955</v>
      </c>
      <c r="M583" t="s">
        <v>138</v>
      </c>
      <c r="N583">
        <v>0</v>
      </c>
      <c r="P583" t="s">
        <v>533</v>
      </c>
      <c r="R583" t="s">
        <v>2948</v>
      </c>
      <c r="S583" t="s">
        <v>140</v>
      </c>
      <c r="T583" s="2">
        <v>41857</v>
      </c>
      <c r="W583" t="s">
        <v>141</v>
      </c>
    </row>
    <row r="584" spans="1:23" x14ac:dyDescent="0.35">
      <c r="A584" t="s">
        <v>2949</v>
      </c>
      <c r="B584" t="s">
        <v>2950</v>
      </c>
      <c r="C584" t="s">
        <v>2951</v>
      </c>
      <c r="D584">
        <v>0</v>
      </c>
      <c r="E584" t="s">
        <v>353</v>
      </c>
      <c r="F584" s="2">
        <v>41141</v>
      </c>
      <c r="G584" t="s">
        <v>494</v>
      </c>
      <c r="H584" t="s">
        <v>495</v>
      </c>
      <c r="J584" t="s">
        <v>138</v>
      </c>
      <c r="L584">
        <v>1013315</v>
      </c>
      <c r="M584" t="s">
        <v>138</v>
      </c>
      <c r="N584">
        <v>0</v>
      </c>
      <c r="P584" t="s">
        <v>533</v>
      </c>
      <c r="R584" t="s">
        <v>2922</v>
      </c>
      <c r="S584" t="s">
        <v>140</v>
      </c>
      <c r="T584" s="2">
        <v>41857</v>
      </c>
      <c r="W584" t="s">
        <v>141</v>
      </c>
    </row>
    <row r="585" spans="1:23" x14ac:dyDescent="0.35">
      <c r="A585" t="s">
        <v>2952</v>
      </c>
      <c r="B585" t="s">
        <v>2953</v>
      </c>
      <c r="C585" t="s">
        <v>2954</v>
      </c>
      <c r="D585">
        <v>0</v>
      </c>
      <c r="E585" t="s">
        <v>353</v>
      </c>
      <c r="F585" s="2">
        <v>41141</v>
      </c>
      <c r="G585" t="s">
        <v>494</v>
      </c>
      <c r="H585" t="s">
        <v>495</v>
      </c>
      <c r="J585" t="s">
        <v>138</v>
      </c>
      <c r="L585">
        <v>1013315</v>
      </c>
      <c r="M585" t="s">
        <v>138</v>
      </c>
      <c r="N585">
        <v>0</v>
      </c>
      <c r="P585" t="s">
        <v>2943</v>
      </c>
      <c r="R585" t="s">
        <v>2955</v>
      </c>
      <c r="S585" t="s">
        <v>140</v>
      </c>
      <c r="T585" s="2">
        <v>41857</v>
      </c>
      <c r="W585" t="s">
        <v>141</v>
      </c>
    </row>
    <row r="586" spans="1:23" x14ac:dyDescent="0.35">
      <c r="A586" t="s">
        <v>2956</v>
      </c>
      <c r="B586" t="s">
        <v>2957</v>
      </c>
      <c r="C586" t="s">
        <v>2958</v>
      </c>
      <c r="D586">
        <v>0</v>
      </c>
      <c r="E586" t="s">
        <v>353</v>
      </c>
      <c r="F586" s="2">
        <v>41141</v>
      </c>
      <c r="G586" t="s">
        <v>494</v>
      </c>
      <c r="H586" t="s">
        <v>495</v>
      </c>
      <c r="J586" t="s">
        <v>138</v>
      </c>
      <c r="L586">
        <v>1013315</v>
      </c>
      <c r="M586" t="s">
        <v>138</v>
      </c>
      <c r="N586">
        <v>0</v>
      </c>
      <c r="P586" t="s">
        <v>2943</v>
      </c>
      <c r="R586" t="s">
        <v>2955</v>
      </c>
      <c r="S586" t="s">
        <v>140</v>
      </c>
      <c r="T586" s="2">
        <v>42678</v>
      </c>
      <c r="W586" t="s">
        <v>141</v>
      </c>
    </row>
    <row r="587" spans="1:23" x14ac:dyDescent="0.35">
      <c r="A587" t="s">
        <v>2959</v>
      </c>
      <c r="B587" t="s">
        <v>2960</v>
      </c>
      <c r="C587" t="s">
        <v>2961</v>
      </c>
      <c r="D587">
        <v>0</v>
      </c>
      <c r="E587" t="s">
        <v>353</v>
      </c>
      <c r="F587" s="2">
        <v>41141</v>
      </c>
      <c r="G587" t="s">
        <v>2962</v>
      </c>
      <c r="H587" t="s">
        <v>495</v>
      </c>
      <c r="J587" t="s">
        <v>138</v>
      </c>
      <c r="L587">
        <v>1013315</v>
      </c>
      <c r="M587" t="s">
        <v>138</v>
      </c>
      <c r="N587">
        <v>0</v>
      </c>
      <c r="P587" t="s">
        <v>2963</v>
      </c>
      <c r="R587" t="s">
        <v>2964</v>
      </c>
      <c r="S587" t="s">
        <v>140</v>
      </c>
      <c r="T587" s="2">
        <v>43122</v>
      </c>
      <c r="W587" t="s">
        <v>141</v>
      </c>
    </row>
    <row r="588" spans="1:23" x14ac:dyDescent="0.35">
      <c r="A588" t="s">
        <v>2965</v>
      </c>
      <c r="B588" t="s">
        <v>2966</v>
      </c>
      <c r="C588" t="s">
        <v>2967</v>
      </c>
      <c r="D588">
        <v>0</v>
      </c>
      <c r="E588" t="s">
        <v>2968</v>
      </c>
      <c r="F588" s="2">
        <v>41142</v>
      </c>
      <c r="G588" t="s">
        <v>2969</v>
      </c>
      <c r="H588" t="s">
        <v>566</v>
      </c>
      <c r="J588" t="s">
        <v>138</v>
      </c>
      <c r="L588">
        <v>11278</v>
      </c>
      <c r="M588" t="s">
        <v>138</v>
      </c>
      <c r="N588">
        <v>0</v>
      </c>
      <c r="P588" t="s">
        <v>2970</v>
      </c>
      <c r="R588" t="s">
        <v>2971</v>
      </c>
      <c r="S588" t="s">
        <v>140</v>
      </c>
      <c r="T588" s="2">
        <v>41464</v>
      </c>
      <c r="W588" t="s">
        <v>141</v>
      </c>
    </row>
    <row r="589" spans="1:23" x14ac:dyDescent="0.35">
      <c r="A589" t="s">
        <v>2972</v>
      </c>
      <c r="B589" t="s">
        <v>2973</v>
      </c>
      <c r="C589" t="s">
        <v>2974</v>
      </c>
      <c r="D589">
        <v>0</v>
      </c>
      <c r="E589" t="s">
        <v>2973</v>
      </c>
      <c r="F589" s="2">
        <v>41142</v>
      </c>
      <c r="G589" t="s">
        <v>251</v>
      </c>
      <c r="H589" t="s">
        <v>184</v>
      </c>
      <c r="J589" t="s">
        <v>138</v>
      </c>
      <c r="L589">
        <v>11279</v>
      </c>
      <c r="M589" t="s">
        <v>138</v>
      </c>
      <c r="N589">
        <v>0</v>
      </c>
      <c r="R589" t="s">
        <v>2975</v>
      </c>
      <c r="S589" t="s">
        <v>140</v>
      </c>
      <c r="T589" s="2">
        <v>42886</v>
      </c>
      <c r="W589" t="s">
        <v>141</v>
      </c>
    </row>
    <row r="590" spans="1:23" x14ac:dyDescent="0.35">
      <c r="A590" t="s">
        <v>2976</v>
      </c>
      <c r="B590" t="s">
        <v>2977</v>
      </c>
      <c r="C590" t="s">
        <v>2978</v>
      </c>
      <c r="D590">
        <v>0</v>
      </c>
      <c r="E590" t="s">
        <v>2979</v>
      </c>
      <c r="F590" s="2">
        <v>41149</v>
      </c>
      <c r="G590" t="s">
        <v>642</v>
      </c>
      <c r="H590" t="s">
        <v>643</v>
      </c>
      <c r="J590" t="s">
        <v>138</v>
      </c>
      <c r="L590">
        <v>291932</v>
      </c>
      <c r="M590" t="s">
        <v>138</v>
      </c>
      <c r="N590">
        <v>0</v>
      </c>
      <c r="P590" t="s">
        <v>2980</v>
      </c>
      <c r="R590" t="s">
        <v>2981</v>
      </c>
      <c r="S590" t="s">
        <v>140</v>
      </c>
      <c r="T590" s="2">
        <v>41981</v>
      </c>
      <c r="W590" t="s">
        <v>141</v>
      </c>
    </row>
    <row r="591" spans="1:23" x14ac:dyDescent="0.35">
      <c r="A591" t="s">
        <v>2982</v>
      </c>
      <c r="B591" t="s">
        <v>2983</v>
      </c>
      <c r="C591" t="s">
        <v>1726</v>
      </c>
      <c r="D591">
        <v>0</v>
      </c>
      <c r="E591" t="s">
        <v>2984</v>
      </c>
      <c r="F591" s="2">
        <v>41157</v>
      </c>
      <c r="G591" t="s">
        <v>146</v>
      </c>
      <c r="H591" t="s">
        <v>147</v>
      </c>
      <c r="J591" t="s">
        <v>138</v>
      </c>
      <c r="L591">
        <v>1156338</v>
      </c>
      <c r="M591" t="s">
        <v>138</v>
      </c>
      <c r="N591">
        <v>0</v>
      </c>
      <c r="P591" t="s">
        <v>1728</v>
      </c>
      <c r="R591" t="s">
        <v>2985</v>
      </c>
      <c r="S591" t="s">
        <v>140</v>
      </c>
      <c r="T591" s="2">
        <v>42150</v>
      </c>
      <c r="W591" t="s">
        <v>141</v>
      </c>
    </row>
    <row r="592" spans="1:23" x14ac:dyDescent="0.35">
      <c r="A592" t="s">
        <v>2986</v>
      </c>
      <c r="B592" t="s">
        <v>2987</v>
      </c>
      <c r="C592" t="s">
        <v>2988</v>
      </c>
      <c r="D592">
        <v>0</v>
      </c>
      <c r="E592" t="s">
        <v>2989</v>
      </c>
      <c r="F592" s="2">
        <v>41192</v>
      </c>
      <c r="G592" t="s">
        <v>183</v>
      </c>
      <c r="H592" t="s">
        <v>184</v>
      </c>
      <c r="J592" t="s">
        <v>138</v>
      </c>
      <c r="L592" t="s">
        <v>496</v>
      </c>
      <c r="M592" t="s">
        <v>138</v>
      </c>
      <c r="N592">
        <v>0</v>
      </c>
      <c r="P592" t="s">
        <v>2990</v>
      </c>
      <c r="R592" t="s">
        <v>211</v>
      </c>
      <c r="S592" t="s">
        <v>140</v>
      </c>
      <c r="T592" s="2">
        <v>41331</v>
      </c>
      <c r="W592" t="s">
        <v>141</v>
      </c>
    </row>
    <row r="593" spans="1:23" x14ac:dyDescent="0.35">
      <c r="A593" t="s">
        <v>2991</v>
      </c>
      <c r="B593" t="s">
        <v>481</v>
      </c>
      <c r="C593" t="s">
        <v>2992</v>
      </c>
      <c r="D593">
        <v>0</v>
      </c>
      <c r="E593" t="s">
        <v>215</v>
      </c>
      <c r="F593" s="2">
        <v>41194</v>
      </c>
      <c r="G593" t="s">
        <v>146</v>
      </c>
      <c r="H593" t="s">
        <v>147</v>
      </c>
      <c r="J593" t="s">
        <v>138</v>
      </c>
      <c r="L593" t="s">
        <v>496</v>
      </c>
      <c r="M593" t="s">
        <v>138</v>
      </c>
      <c r="N593">
        <v>0</v>
      </c>
      <c r="P593" t="s">
        <v>2993</v>
      </c>
      <c r="R593" t="s">
        <v>1424</v>
      </c>
      <c r="S593" t="s">
        <v>140</v>
      </c>
      <c r="T593" s="2">
        <v>43166</v>
      </c>
      <c r="W593" t="s">
        <v>141</v>
      </c>
    </row>
    <row r="594" spans="1:23" x14ac:dyDescent="0.35">
      <c r="A594" t="s">
        <v>2994</v>
      </c>
      <c r="B594" t="s">
        <v>2995</v>
      </c>
      <c r="C594" t="s">
        <v>2996</v>
      </c>
      <c r="D594">
        <v>0</v>
      </c>
      <c r="E594" t="s">
        <v>2997</v>
      </c>
      <c r="F594" s="2">
        <v>41197</v>
      </c>
      <c r="G594" t="s">
        <v>183</v>
      </c>
      <c r="H594" t="s">
        <v>184</v>
      </c>
      <c r="J594" t="s">
        <v>138</v>
      </c>
      <c r="L594">
        <v>3531548</v>
      </c>
      <c r="M594" t="s">
        <v>138</v>
      </c>
      <c r="N594">
        <v>0</v>
      </c>
      <c r="P594" t="s">
        <v>2998</v>
      </c>
      <c r="R594" t="s">
        <v>2999</v>
      </c>
      <c r="S594" t="s">
        <v>140</v>
      </c>
      <c r="T594" s="2">
        <v>41464</v>
      </c>
      <c r="W594" t="s">
        <v>141</v>
      </c>
    </row>
    <row r="595" spans="1:23" x14ac:dyDescent="0.35">
      <c r="A595" t="s">
        <v>3000</v>
      </c>
      <c r="B595" t="s">
        <v>2995</v>
      </c>
      <c r="C595" t="s">
        <v>2996</v>
      </c>
      <c r="D595">
        <v>0</v>
      </c>
      <c r="E595" t="s">
        <v>2997</v>
      </c>
      <c r="F595" s="2">
        <v>41197</v>
      </c>
      <c r="G595" t="s">
        <v>183</v>
      </c>
      <c r="H595" t="s">
        <v>184</v>
      </c>
      <c r="J595" t="s">
        <v>137</v>
      </c>
      <c r="L595">
        <v>3531548</v>
      </c>
      <c r="M595" t="s">
        <v>138</v>
      </c>
      <c r="N595">
        <v>0</v>
      </c>
      <c r="P595" t="s">
        <v>3001</v>
      </c>
      <c r="R595" t="s">
        <v>3002</v>
      </c>
      <c r="S595" t="s">
        <v>140</v>
      </c>
      <c r="T595" s="2">
        <v>41439</v>
      </c>
      <c r="W595" t="s">
        <v>141</v>
      </c>
    </row>
    <row r="596" spans="1:23" x14ac:dyDescent="0.35">
      <c r="A596" t="s">
        <v>3003</v>
      </c>
      <c r="B596" t="s">
        <v>3004</v>
      </c>
      <c r="C596" t="s">
        <v>3005</v>
      </c>
      <c r="D596">
        <v>0</v>
      </c>
      <c r="E596" t="s">
        <v>353</v>
      </c>
      <c r="F596" s="2">
        <v>41211</v>
      </c>
      <c r="G596" t="s">
        <v>146</v>
      </c>
      <c r="H596" t="s">
        <v>147</v>
      </c>
      <c r="J596" t="s">
        <v>138</v>
      </c>
      <c r="L596">
        <v>289518</v>
      </c>
      <c r="M596" t="s">
        <v>138</v>
      </c>
      <c r="N596">
        <v>0</v>
      </c>
      <c r="P596" t="s">
        <v>3006</v>
      </c>
      <c r="R596" t="s">
        <v>2481</v>
      </c>
      <c r="S596" t="s">
        <v>140</v>
      </c>
      <c r="T596" s="2">
        <v>43185</v>
      </c>
      <c r="W596" t="s">
        <v>141</v>
      </c>
    </row>
    <row r="597" spans="1:23" x14ac:dyDescent="0.35">
      <c r="A597" t="s">
        <v>3007</v>
      </c>
      <c r="B597" t="s">
        <v>3008</v>
      </c>
      <c r="C597" t="s">
        <v>3009</v>
      </c>
      <c r="D597">
        <v>0</v>
      </c>
      <c r="E597" t="s">
        <v>3010</v>
      </c>
      <c r="F597" s="2">
        <v>41374</v>
      </c>
      <c r="G597" t="s">
        <v>3011</v>
      </c>
      <c r="H597" t="s">
        <v>566</v>
      </c>
      <c r="J597" t="s">
        <v>138</v>
      </c>
      <c r="L597">
        <v>290140</v>
      </c>
      <c r="M597" t="s">
        <v>138</v>
      </c>
      <c r="N597">
        <v>0</v>
      </c>
      <c r="P597" t="s">
        <v>3012</v>
      </c>
      <c r="R597" t="s">
        <v>3013</v>
      </c>
      <c r="S597" t="s">
        <v>140</v>
      </c>
      <c r="T597" s="2">
        <v>41415</v>
      </c>
      <c r="W597" t="s">
        <v>141</v>
      </c>
    </row>
    <row r="598" spans="1:23" x14ac:dyDescent="0.35">
      <c r="A598" t="s">
        <v>3014</v>
      </c>
      <c r="B598" t="s">
        <v>3015</v>
      </c>
      <c r="C598" t="s">
        <v>3016</v>
      </c>
      <c r="D598">
        <v>0</v>
      </c>
      <c r="E598" t="s">
        <v>2053</v>
      </c>
      <c r="F598" s="2">
        <v>41229</v>
      </c>
      <c r="G598" t="s">
        <v>224</v>
      </c>
      <c r="H598" t="s">
        <v>184</v>
      </c>
      <c r="J598" t="s">
        <v>138</v>
      </c>
      <c r="L598">
        <v>289780</v>
      </c>
      <c r="M598" t="s">
        <v>138</v>
      </c>
      <c r="N598">
        <v>0</v>
      </c>
      <c r="P598" t="s">
        <v>3017</v>
      </c>
      <c r="R598" t="s">
        <v>3018</v>
      </c>
      <c r="S598" t="s">
        <v>140</v>
      </c>
      <c r="T598" s="2">
        <v>43188</v>
      </c>
      <c r="W598" t="s">
        <v>141</v>
      </c>
    </row>
    <row r="599" spans="1:23" x14ac:dyDescent="0.35">
      <c r="A599" t="s">
        <v>3019</v>
      </c>
      <c r="B599" t="s">
        <v>3020</v>
      </c>
      <c r="C599" t="s">
        <v>3021</v>
      </c>
      <c r="D599">
        <v>0</v>
      </c>
      <c r="E599" t="s">
        <v>3022</v>
      </c>
      <c r="F599" s="2">
        <v>41234</v>
      </c>
      <c r="G599" t="s">
        <v>2553</v>
      </c>
      <c r="H599" t="s">
        <v>147</v>
      </c>
      <c r="J599" t="s">
        <v>138</v>
      </c>
      <c r="L599">
        <v>291086</v>
      </c>
      <c r="M599" t="s">
        <v>138</v>
      </c>
      <c r="N599">
        <v>0</v>
      </c>
      <c r="P599" t="s">
        <v>3023</v>
      </c>
      <c r="R599" t="s">
        <v>3024</v>
      </c>
      <c r="S599" t="s">
        <v>140</v>
      </c>
      <c r="T599" s="2">
        <v>44421</v>
      </c>
      <c r="W599" t="s">
        <v>141</v>
      </c>
    </row>
    <row r="600" spans="1:23" x14ac:dyDescent="0.35">
      <c r="A600" t="s">
        <v>3025</v>
      </c>
      <c r="B600" t="s">
        <v>3026</v>
      </c>
      <c r="C600" t="s">
        <v>3027</v>
      </c>
      <c r="D600">
        <v>0</v>
      </c>
      <c r="E600" t="s">
        <v>3022</v>
      </c>
      <c r="F600" s="2">
        <v>41234</v>
      </c>
      <c r="G600" t="s">
        <v>146</v>
      </c>
      <c r="H600" t="s">
        <v>147</v>
      </c>
      <c r="J600" t="s">
        <v>138</v>
      </c>
      <c r="L600" t="s">
        <v>496</v>
      </c>
      <c r="M600" t="s">
        <v>138</v>
      </c>
      <c r="N600">
        <v>0</v>
      </c>
      <c r="P600" t="s">
        <v>3028</v>
      </c>
      <c r="R600" t="s">
        <v>2300</v>
      </c>
      <c r="S600" t="s">
        <v>140</v>
      </c>
      <c r="T600" s="2">
        <v>44421</v>
      </c>
      <c r="W600" t="s">
        <v>141</v>
      </c>
    </row>
    <row r="601" spans="1:23" x14ac:dyDescent="0.35">
      <c r="A601" t="s">
        <v>3029</v>
      </c>
      <c r="B601" t="s">
        <v>3030</v>
      </c>
      <c r="C601" t="s">
        <v>3031</v>
      </c>
      <c r="D601">
        <v>0</v>
      </c>
      <c r="E601" t="s">
        <v>3032</v>
      </c>
      <c r="F601" s="2">
        <v>41283</v>
      </c>
      <c r="G601" t="s">
        <v>604</v>
      </c>
      <c r="H601" t="s">
        <v>184</v>
      </c>
      <c r="J601" t="s">
        <v>138</v>
      </c>
      <c r="L601">
        <v>79775020</v>
      </c>
      <c r="M601" t="s">
        <v>138</v>
      </c>
      <c r="N601">
        <v>0</v>
      </c>
      <c r="P601" t="s">
        <v>3033</v>
      </c>
      <c r="R601" t="s">
        <v>3034</v>
      </c>
      <c r="S601" t="s">
        <v>140</v>
      </c>
      <c r="T601" s="2">
        <v>44707</v>
      </c>
      <c r="W601" t="s">
        <v>141</v>
      </c>
    </row>
    <row r="602" spans="1:23" x14ac:dyDescent="0.35">
      <c r="A602" t="s">
        <v>3035</v>
      </c>
      <c r="B602" t="s">
        <v>3036</v>
      </c>
      <c r="C602" t="s">
        <v>3037</v>
      </c>
      <c r="D602">
        <v>0</v>
      </c>
      <c r="E602" t="s">
        <v>3038</v>
      </c>
      <c r="F602" s="2">
        <v>41283</v>
      </c>
      <c r="G602" t="s">
        <v>234</v>
      </c>
      <c r="H602" t="s">
        <v>192</v>
      </c>
      <c r="J602" t="s">
        <v>137</v>
      </c>
      <c r="L602" t="s">
        <v>496</v>
      </c>
      <c r="M602" t="s">
        <v>138</v>
      </c>
      <c r="N602">
        <v>0</v>
      </c>
      <c r="P602" t="s">
        <v>3039</v>
      </c>
      <c r="R602" t="s">
        <v>3040</v>
      </c>
      <c r="S602" t="s">
        <v>140</v>
      </c>
      <c r="T602" s="2">
        <v>45127</v>
      </c>
      <c r="W602" t="s">
        <v>141</v>
      </c>
    </row>
    <row r="603" spans="1:23" x14ac:dyDescent="0.35">
      <c r="A603" t="s">
        <v>3041</v>
      </c>
      <c r="B603" t="s">
        <v>3042</v>
      </c>
      <c r="C603" t="s">
        <v>3043</v>
      </c>
      <c r="D603">
        <v>0</v>
      </c>
      <c r="E603" t="s">
        <v>353</v>
      </c>
      <c r="F603" s="2">
        <v>41284</v>
      </c>
      <c r="G603" t="s">
        <v>183</v>
      </c>
      <c r="H603" t="s">
        <v>184</v>
      </c>
      <c r="J603" t="s">
        <v>137</v>
      </c>
      <c r="L603">
        <v>289250</v>
      </c>
      <c r="M603" t="s">
        <v>138</v>
      </c>
      <c r="N603">
        <v>0</v>
      </c>
      <c r="P603" t="s">
        <v>3044</v>
      </c>
      <c r="R603" t="s">
        <v>883</v>
      </c>
      <c r="S603" t="s">
        <v>140</v>
      </c>
      <c r="T603" s="2">
        <v>41857</v>
      </c>
      <c r="W603" t="s">
        <v>141</v>
      </c>
    </row>
    <row r="604" spans="1:23" x14ac:dyDescent="0.35">
      <c r="A604" t="s">
        <v>3045</v>
      </c>
      <c r="B604" t="s">
        <v>3046</v>
      </c>
      <c r="C604" t="s">
        <v>3047</v>
      </c>
      <c r="D604">
        <v>0</v>
      </c>
      <c r="E604" t="s">
        <v>3048</v>
      </c>
      <c r="F604" s="2">
        <v>41290</v>
      </c>
      <c r="G604" t="s">
        <v>183</v>
      </c>
      <c r="H604" t="s">
        <v>184</v>
      </c>
      <c r="J604" t="s">
        <v>138</v>
      </c>
      <c r="L604">
        <v>289803</v>
      </c>
      <c r="M604" t="s">
        <v>138</v>
      </c>
      <c r="N604">
        <v>0</v>
      </c>
      <c r="P604" t="s">
        <v>3049</v>
      </c>
      <c r="R604" t="s">
        <v>3050</v>
      </c>
      <c r="S604" t="s">
        <v>140</v>
      </c>
      <c r="T604" s="2">
        <v>42740</v>
      </c>
      <c r="W604" t="s">
        <v>141</v>
      </c>
    </row>
    <row r="605" spans="1:23" x14ac:dyDescent="0.35">
      <c r="A605" t="s">
        <v>3051</v>
      </c>
      <c r="B605" t="s">
        <v>3052</v>
      </c>
      <c r="C605" t="s">
        <v>3053</v>
      </c>
      <c r="D605">
        <v>0</v>
      </c>
      <c r="E605" t="s">
        <v>3054</v>
      </c>
      <c r="F605" s="2">
        <v>41290</v>
      </c>
      <c r="G605" t="s">
        <v>183</v>
      </c>
      <c r="H605" t="s">
        <v>184</v>
      </c>
      <c r="J605" t="s">
        <v>138</v>
      </c>
      <c r="L605">
        <v>289777</v>
      </c>
      <c r="M605" t="s">
        <v>138</v>
      </c>
      <c r="N605">
        <v>0</v>
      </c>
      <c r="R605" t="s">
        <v>335</v>
      </c>
      <c r="S605" t="s">
        <v>140</v>
      </c>
      <c r="T605" s="2">
        <v>42219</v>
      </c>
      <c r="W605" t="s">
        <v>141</v>
      </c>
    </row>
    <row r="606" spans="1:23" x14ac:dyDescent="0.35">
      <c r="A606" t="s">
        <v>3055</v>
      </c>
      <c r="B606" t="s">
        <v>3056</v>
      </c>
      <c r="C606" t="s">
        <v>3057</v>
      </c>
      <c r="D606">
        <v>0</v>
      </c>
      <c r="E606" t="s">
        <v>3058</v>
      </c>
      <c r="F606" s="2">
        <v>41290</v>
      </c>
      <c r="G606" t="s">
        <v>975</v>
      </c>
      <c r="H606" t="s">
        <v>643</v>
      </c>
      <c r="J606" t="s">
        <v>138</v>
      </c>
      <c r="L606">
        <v>290583</v>
      </c>
      <c r="M606" t="s">
        <v>138</v>
      </c>
      <c r="N606">
        <v>0</v>
      </c>
      <c r="P606" t="s">
        <v>3059</v>
      </c>
      <c r="R606" t="s">
        <v>1418</v>
      </c>
      <c r="S606" t="s">
        <v>140</v>
      </c>
      <c r="T606" s="2">
        <v>42678</v>
      </c>
      <c r="W606" t="s">
        <v>141</v>
      </c>
    </row>
    <row r="607" spans="1:23" x14ac:dyDescent="0.35">
      <c r="A607" t="s">
        <v>3060</v>
      </c>
      <c r="B607" t="s">
        <v>3061</v>
      </c>
      <c r="C607" t="s">
        <v>2519</v>
      </c>
      <c r="D607">
        <v>0</v>
      </c>
      <c r="E607" t="s">
        <v>2083</v>
      </c>
      <c r="F607" s="2">
        <v>41290</v>
      </c>
      <c r="G607" t="s">
        <v>518</v>
      </c>
      <c r="H607" t="s">
        <v>230</v>
      </c>
      <c r="J607" t="s">
        <v>138</v>
      </c>
      <c r="L607">
        <v>1750662</v>
      </c>
      <c r="M607" t="s">
        <v>138</v>
      </c>
      <c r="N607">
        <v>0</v>
      </c>
      <c r="P607" t="s">
        <v>3062</v>
      </c>
      <c r="R607" t="s">
        <v>3063</v>
      </c>
      <c r="S607" t="s">
        <v>140</v>
      </c>
      <c r="T607" s="2">
        <v>44062</v>
      </c>
      <c r="W607" t="s">
        <v>141</v>
      </c>
    </row>
    <row r="608" spans="1:23" x14ac:dyDescent="0.35">
      <c r="A608" t="s">
        <v>3064</v>
      </c>
      <c r="B608" t="s">
        <v>3065</v>
      </c>
      <c r="C608" t="s">
        <v>3066</v>
      </c>
      <c r="D608">
        <v>0</v>
      </c>
      <c r="E608" t="s">
        <v>3067</v>
      </c>
      <c r="F608" s="2">
        <v>41292</v>
      </c>
      <c r="G608" t="s">
        <v>251</v>
      </c>
      <c r="H608" t="s">
        <v>184</v>
      </c>
      <c r="J608" t="s">
        <v>138</v>
      </c>
      <c r="L608">
        <v>6821951</v>
      </c>
      <c r="M608" t="s">
        <v>138</v>
      </c>
      <c r="N608">
        <v>0</v>
      </c>
      <c r="P608" t="s">
        <v>3068</v>
      </c>
      <c r="R608" t="s">
        <v>3069</v>
      </c>
      <c r="S608" t="s">
        <v>140</v>
      </c>
      <c r="T608" s="2">
        <v>44743</v>
      </c>
      <c r="W608" t="s">
        <v>141</v>
      </c>
    </row>
    <row r="609" spans="1:23" x14ac:dyDescent="0.35">
      <c r="A609" t="s">
        <v>3070</v>
      </c>
      <c r="B609" t="s">
        <v>3071</v>
      </c>
      <c r="C609" t="s">
        <v>3072</v>
      </c>
      <c r="D609">
        <v>0</v>
      </c>
      <c r="E609" t="s">
        <v>353</v>
      </c>
      <c r="F609" s="2">
        <v>41292</v>
      </c>
      <c r="G609" t="s">
        <v>642</v>
      </c>
      <c r="H609" t="s">
        <v>643</v>
      </c>
      <c r="J609" t="s">
        <v>138</v>
      </c>
      <c r="L609">
        <v>288950</v>
      </c>
      <c r="M609" t="s">
        <v>138</v>
      </c>
      <c r="N609">
        <v>0</v>
      </c>
      <c r="P609" t="s">
        <v>3073</v>
      </c>
      <c r="R609" t="s">
        <v>3074</v>
      </c>
      <c r="S609" t="s">
        <v>140</v>
      </c>
      <c r="T609" s="2">
        <v>42681</v>
      </c>
      <c r="W609" t="s">
        <v>141</v>
      </c>
    </row>
    <row r="610" spans="1:23" x14ac:dyDescent="0.35">
      <c r="A610" t="s">
        <v>3075</v>
      </c>
      <c r="B610" t="s">
        <v>3076</v>
      </c>
      <c r="C610" t="s">
        <v>3077</v>
      </c>
      <c r="D610" s="3">
        <v>7009.53</v>
      </c>
      <c r="E610" t="s">
        <v>3078</v>
      </c>
      <c r="F610" s="2">
        <v>41303</v>
      </c>
      <c r="G610" t="s">
        <v>604</v>
      </c>
      <c r="H610" t="s">
        <v>184</v>
      </c>
      <c r="J610" t="s">
        <v>138</v>
      </c>
      <c r="L610">
        <v>20245105</v>
      </c>
      <c r="M610" t="s">
        <v>138</v>
      </c>
      <c r="N610">
        <v>0</v>
      </c>
      <c r="R610" t="s">
        <v>3002</v>
      </c>
      <c r="S610" t="s">
        <v>140</v>
      </c>
      <c r="T610" s="2">
        <v>45749</v>
      </c>
      <c r="W610" t="s">
        <v>141</v>
      </c>
    </row>
    <row r="611" spans="1:23" x14ac:dyDescent="0.35">
      <c r="A611" t="s">
        <v>3079</v>
      </c>
      <c r="B611" t="s">
        <v>3080</v>
      </c>
      <c r="C611" t="s">
        <v>3081</v>
      </c>
      <c r="D611">
        <v>0</v>
      </c>
      <c r="E611" t="s">
        <v>2688</v>
      </c>
      <c r="F611" s="2">
        <v>41323</v>
      </c>
      <c r="G611" t="s">
        <v>511</v>
      </c>
      <c r="H611" t="s">
        <v>230</v>
      </c>
      <c r="J611" t="s">
        <v>138</v>
      </c>
      <c r="L611" t="s">
        <v>496</v>
      </c>
      <c r="M611" t="s">
        <v>138</v>
      </c>
      <c r="N611">
        <v>0</v>
      </c>
      <c r="P611" t="s">
        <v>3082</v>
      </c>
      <c r="R611" t="s">
        <v>3083</v>
      </c>
      <c r="S611" t="s">
        <v>140</v>
      </c>
      <c r="T611" s="2">
        <v>41856</v>
      </c>
      <c r="W611" t="s">
        <v>141</v>
      </c>
    </row>
    <row r="612" spans="1:23" x14ac:dyDescent="0.35">
      <c r="A612" t="s">
        <v>3084</v>
      </c>
      <c r="B612" t="s">
        <v>3042</v>
      </c>
      <c r="C612" t="s">
        <v>3085</v>
      </c>
      <c r="D612">
        <v>0</v>
      </c>
      <c r="E612" t="s">
        <v>353</v>
      </c>
      <c r="F612" s="2">
        <v>41323</v>
      </c>
      <c r="G612" t="s">
        <v>2639</v>
      </c>
      <c r="H612" t="s">
        <v>184</v>
      </c>
      <c r="J612" t="s">
        <v>138</v>
      </c>
      <c r="L612">
        <v>289250</v>
      </c>
      <c r="M612" t="s">
        <v>138</v>
      </c>
      <c r="N612">
        <v>0</v>
      </c>
      <c r="P612" t="s">
        <v>3044</v>
      </c>
      <c r="R612" t="s">
        <v>3086</v>
      </c>
      <c r="S612" t="s">
        <v>140</v>
      </c>
      <c r="T612" s="2">
        <v>42677</v>
      </c>
      <c r="W612" t="s">
        <v>141</v>
      </c>
    </row>
    <row r="613" spans="1:23" x14ac:dyDescent="0.35">
      <c r="A613" t="s">
        <v>3087</v>
      </c>
      <c r="B613" t="s">
        <v>3088</v>
      </c>
      <c r="C613" t="s">
        <v>3089</v>
      </c>
      <c r="D613">
        <v>0</v>
      </c>
      <c r="E613" t="s">
        <v>3090</v>
      </c>
      <c r="F613" s="2">
        <v>41324</v>
      </c>
      <c r="G613" t="s">
        <v>251</v>
      </c>
      <c r="H613" t="s">
        <v>184</v>
      </c>
      <c r="J613" t="s">
        <v>138</v>
      </c>
      <c r="L613" t="s">
        <v>496</v>
      </c>
      <c r="M613" t="s">
        <v>138</v>
      </c>
      <c r="N613">
        <v>0</v>
      </c>
      <c r="P613" t="s">
        <v>3091</v>
      </c>
      <c r="R613" t="s">
        <v>3092</v>
      </c>
      <c r="S613" t="s">
        <v>140</v>
      </c>
      <c r="T613" s="2">
        <v>43558</v>
      </c>
      <c r="W613" t="s">
        <v>141</v>
      </c>
    </row>
    <row r="614" spans="1:23" x14ac:dyDescent="0.35">
      <c r="A614" t="s">
        <v>3093</v>
      </c>
      <c r="B614" t="s">
        <v>3094</v>
      </c>
      <c r="C614" t="s">
        <v>3095</v>
      </c>
      <c r="D614">
        <v>0</v>
      </c>
      <c r="E614" t="s">
        <v>1015</v>
      </c>
      <c r="F614" s="2">
        <v>41326</v>
      </c>
      <c r="G614" t="s">
        <v>642</v>
      </c>
      <c r="H614" t="s">
        <v>643</v>
      </c>
      <c r="J614" t="s">
        <v>138</v>
      </c>
      <c r="L614" t="s">
        <v>496</v>
      </c>
      <c r="M614" t="s">
        <v>138</v>
      </c>
      <c r="N614">
        <v>0</v>
      </c>
      <c r="P614" t="s">
        <v>3096</v>
      </c>
      <c r="R614" t="s">
        <v>3097</v>
      </c>
      <c r="S614" t="s">
        <v>140</v>
      </c>
      <c r="T614" s="2">
        <v>41857</v>
      </c>
      <c r="W614" t="s">
        <v>141</v>
      </c>
    </row>
    <row r="615" spans="1:23" x14ac:dyDescent="0.35">
      <c r="A615" t="s">
        <v>3098</v>
      </c>
      <c r="B615" t="s">
        <v>3099</v>
      </c>
      <c r="C615" t="s">
        <v>3100</v>
      </c>
      <c r="D615">
        <v>0</v>
      </c>
      <c r="E615" t="s">
        <v>2688</v>
      </c>
      <c r="F615" s="2">
        <v>41346</v>
      </c>
      <c r="G615" t="s">
        <v>511</v>
      </c>
      <c r="H615" t="s">
        <v>230</v>
      </c>
      <c r="J615" t="s">
        <v>138</v>
      </c>
      <c r="L615">
        <v>289662</v>
      </c>
      <c r="M615" t="s">
        <v>138</v>
      </c>
      <c r="N615">
        <v>0</v>
      </c>
      <c r="P615" t="s">
        <v>3101</v>
      </c>
      <c r="R615" t="s">
        <v>3102</v>
      </c>
      <c r="S615" t="s">
        <v>140</v>
      </c>
      <c r="T615" s="2">
        <v>41915</v>
      </c>
      <c r="W615" t="s">
        <v>141</v>
      </c>
    </row>
    <row r="616" spans="1:23" x14ac:dyDescent="0.35">
      <c r="A616" t="s">
        <v>3103</v>
      </c>
      <c r="B616" t="s">
        <v>3104</v>
      </c>
      <c r="C616" t="s">
        <v>3105</v>
      </c>
      <c r="D616">
        <v>0</v>
      </c>
      <c r="E616" t="s">
        <v>353</v>
      </c>
      <c r="F616" s="2">
        <v>41346</v>
      </c>
      <c r="G616" t="s">
        <v>511</v>
      </c>
      <c r="H616" t="s">
        <v>230</v>
      </c>
      <c r="J616" t="s">
        <v>138</v>
      </c>
      <c r="L616">
        <v>289526</v>
      </c>
      <c r="M616" t="s">
        <v>138</v>
      </c>
      <c r="N616">
        <v>0</v>
      </c>
      <c r="P616" t="s">
        <v>3106</v>
      </c>
      <c r="R616" t="s">
        <v>3107</v>
      </c>
      <c r="S616" t="s">
        <v>140</v>
      </c>
      <c r="T616" s="2">
        <v>43395</v>
      </c>
      <c r="W616" t="s">
        <v>141</v>
      </c>
    </row>
    <row r="617" spans="1:23" x14ac:dyDescent="0.35">
      <c r="A617" t="s">
        <v>3108</v>
      </c>
      <c r="B617" t="s">
        <v>3109</v>
      </c>
      <c r="C617" t="s">
        <v>3110</v>
      </c>
      <c r="D617">
        <v>0</v>
      </c>
      <c r="E617" t="s">
        <v>2688</v>
      </c>
      <c r="F617" s="2">
        <v>41346</v>
      </c>
      <c r="G617" t="s">
        <v>511</v>
      </c>
      <c r="H617" t="s">
        <v>230</v>
      </c>
      <c r="J617" t="s">
        <v>138</v>
      </c>
      <c r="L617">
        <v>289659</v>
      </c>
      <c r="M617" t="s">
        <v>138</v>
      </c>
      <c r="N617">
        <v>0</v>
      </c>
      <c r="P617" t="s">
        <v>3111</v>
      </c>
      <c r="R617" t="s">
        <v>3112</v>
      </c>
      <c r="S617" t="s">
        <v>140</v>
      </c>
      <c r="T617" s="2">
        <v>41856</v>
      </c>
      <c r="W617" t="s">
        <v>141</v>
      </c>
    </row>
    <row r="618" spans="1:23" x14ac:dyDescent="0.35">
      <c r="A618" t="s">
        <v>3113</v>
      </c>
      <c r="B618" t="s">
        <v>3114</v>
      </c>
      <c r="C618" t="s">
        <v>3115</v>
      </c>
      <c r="D618">
        <v>0</v>
      </c>
      <c r="E618" t="s">
        <v>3116</v>
      </c>
      <c r="F618" s="2">
        <v>41351</v>
      </c>
      <c r="G618" t="s">
        <v>669</v>
      </c>
      <c r="H618" t="s">
        <v>495</v>
      </c>
      <c r="J618" t="s">
        <v>138</v>
      </c>
      <c r="L618">
        <v>7547677</v>
      </c>
      <c r="M618" t="s">
        <v>138</v>
      </c>
      <c r="N618">
        <v>0</v>
      </c>
      <c r="P618" t="s">
        <v>3117</v>
      </c>
      <c r="R618" t="s">
        <v>3118</v>
      </c>
      <c r="S618" t="s">
        <v>140</v>
      </c>
      <c r="T618" s="2">
        <v>41921</v>
      </c>
      <c r="W618" t="s">
        <v>141</v>
      </c>
    </row>
    <row r="619" spans="1:23" x14ac:dyDescent="0.35">
      <c r="A619" t="s">
        <v>3119</v>
      </c>
      <c r="B619" t="s">
        <v>3120</v>
      </c>
      <c r="C619" t="s">
        <v>3121</v>
      </c>
      <c r="D619">
        <v>0</v>
      </c>
      <c r="E619" t="s">
        <v>190</v>
      </c>
      <c r="F619" s="2">
        <v>41353</v>
      </c>
      <c r="G619" t="s">
        <v>3122</v>
      </c>
      <c r="H619" t="s">
        <v>147</v>
      </c>
      <c r="J619" t="s">
        <v>138</v>
      </c>
      <c r="L619">
        <v>289482</v>
      </c>
      <c r="M619" t="s">
        <v>138</v>
      </c>
      <c r="N619">
        <v>0</v>
      </c>
      <c r="P619" t="s">
        <v>3123</v>
      </c>
      <c r="R619" t="s">
        <v>3124</v>
      </c>
      <c r="S619" t="s">
        <v>140</v>
      </c>
      <c r="T619" s="2">
        <v>42384</v>
      </c>
      <c r="W619" t="s">
        <v>141</v>
      </c>
    </row>
    <row r="620" spans="1:23" x14ac:dyDescent="0.35">
      <c r="A620" t="s">
        <v>3125</v>
      </c>
      <c r="B620" t="s">
        <v>3126</v>
      </c>
      <c r="C620" t="s">
        <v>3127</v>
      </c>
      <c r="D620">
        <v>0</v>
      </c>
      <c r="E620" t="s">
        <v>353</v>
      </c>
      <c r="F620" s="2">
        <v>41353</v>
      </c>
      <c r="G620" t="s">
        <v>3128</v>
      </c>
      <c r="H620" t="s">
        <v>147</v>
      </c>
      <c r="J620" t="s">
        <v>138</v>
      </c>
      <c r="L620">
        <v>289527</v>
      </c>
      <c r="M620" t="s">
        <v>138</v>
      </c>
      <c r="N620">
        <v>0</v>
      </c>
      <c r="P620" t="s">
        <v>3129</v>
      </c>
      <c r="R620" t="s">
        <v>3130</v>
      </c>
      <c r="S620" t="s">
        <v>140</v>
      </c>
      <c r="T620" s="2">
        <v>43286</v>
      </c>
      <c r="W620" t="s">
        <v>141</v>
      </c>
    </row>
    <row r="621" spans="1:23" x14ac:dyDescent="0.35">
      <c r="A621" t="s">
        <v>3131</v>
      </c>
      <c r="B621" t="s">
        <v>3132</v>
      </c>
      <c r="C621" t="s">
        <v>3133</v>
      </c>
      <c r="D621">
        <v>0</v>
      </c>
      <c r="E621" t="s">
        <v>510</v>
      </c>
      <c r="F621" s="2">
        <v>41372</v>
      </c>
      <c r="G621" t="s">
        <v>1481</v>
      </c>
      <c r="H621" t="s">
        <v>230</v>
      </c>
      <c r="J621" t="s">
        <v>138</v>
      </c>
      <c r="L621" t="s">
        <v>496</v>
      </c>
      <c r="M621" t="s">
        <v>138</v>
      </c>
      <c r="N621">
        <v>0</v>
      </c>
      <c r="P621" t="s">
        <v>3134</v>
      </c>
      <c r="R621" t="s">
        <v>3135</v>
      </c>
      <c r="S621" t="s">
        <v>140</v>
      </c>
      <c r="T621" s="2">
        <v>42229</v>
      </c>
      <c r="W621" t="s">
        <v>141</v>
      </c>
    </row>
    <row r="622" spans="1:23" x14ac:dyDescent="0.35">
      <c r="A622" t="s">
        <v>3136</v>
      </c>
      <c r="B622" t="s">
        <v>3137</v>
      </c>
      <c r="C622" t="s">
        <v>3138</v>
      </c>
      <c r="D622" s="3">
        <v>2000</v>
      </c>
      <c r="E622" t="s">
        <v>1502</v>
      </c>
      <c r="F622" s="2">
        <v>41372</v>
      </c>
      <c r="G622" t="s">
        <v>251</v>
      </c>
      <c r="H622" t="s">
        <v>184</v>
      </c>
      <c r="J622" t="s">
        <v>138</v>
      </c>
      <c r="L622">
        <v>290761</v>
      </c>
      <c r="M622" t="s">
        <v>138</v>
      </c>
      <c r="N622">
        <v>0</v>
      </c>
      <c r="P622" t="s">
        <v>3139</v>
      </c>
      <c r="R622" t="s">
        <v>3140</v>
      </c>
      <c r="S622" t="s">
        <v>140</v>
      </c>
      <c r="T622" s="2">
        <v>44421</v>
      </c>
      <c r="W622" t="s">
        <v>141</v>
      </c>
    </row>
    <row r="623" spans="1:23" x14ac:dyDescent="0.35">
      <c r="A623" t="s">
        <v>3141</v>
      </c>
      <c r="B623" t="s">
        <v>3142</v>
      </c>
      <c r="C623" t="s">
        <v>3143</v>
      </c>
      <c r="D623" s="3">
        <v>5324.83</v>
      </c>
      <c r="E623" t="s">
        <v>3144</v>
      </c>
      <c r="F623" s="2">
        <v>41303</v>
      </c>
      <c r="G623" t="s">
        <v>183</v>
      </c>
      <c r="H623" t="s">
        <v>184</v>
      </c>
      <c r="J623" t="s">
        <v>138</v>
      </c>
      <c r="L623">
        <v>289762</v>
      </c>
      <c r="M623" t="s">
        <v>138</v>
      </c>
      <c r="N623">
        <v>0</v>
      </c>
      <c r="P623" t="s">
        <v>3145</v>
      </c>
      <c r="R623" t="s">
        <v>3146</v>
      </c>
      <c r="S623" t="s">
        <v>140</v>
      </c>
      <c r="T623" s="2">
        <v>45628</v>
      </c>
      <c r="W623" t="s">
        <v>141</v>
      </c>
    </row>
    <row r="624" spans="1:23" x14ac:dyDescent="0.35">
      <c r="A624" t="s">
        <v>3147</v>
      </c>
      <c r="B624" t="s">
        <v>3148</v>
      </c>
      <c r="C624" t="s">
        <v>3149</v>
      </c>
      <c r="D624">
        <v>0</v>
      </c>
      <c r="E624" t="s">
        <v>3150</v>
      </c>
      <c r="F624" s="2">
        <v>41376</v>
      </c>
      <c r="G624" t="s">
        <v>251</v>
      </c>
      <c r="H624" t="s">
        <v>184</v>
      </c>
      <c r="J624" t="s">
        <v>138</v>
      </c>
      <c r="L624" t="s">
        <v>496</v>
      </c>
      <c r="M624" t="s">
        <v>138</v>
      </c>
      <c r="N624">
        <v>0</v>
      </c>
      <c r="P624" t="s">
        <v>3151</v>
      </c>
      <c r="R624" t="s">
        <v>3152</v>
      </c>
      <c r="S624" t="s">
        <v>140</v>
      </c>
      <c r="T624" s="2">
        <v>42226</v>
      </c>
      <c r="W624" t="s">
        <v>141</v>
      </c>
    </row>
    <row r="625" spans="1:23" x14ac:dyDescent="0.35">
      <c r="A625" t="s">
        <v>3153</v>
      </c>
      <c r="B625" t="s">
        <v>3154</v>
      </c>
      <c r="C625" t="s">
        <v>3155</v>
      </c>
      <c r="D625">
        <v>0</v>
      </c>
      <c r="F625" s="2">
        <v>41376</v>
      </c>
      <c r="G625" t="s">
        <v>216</v>
      </c>
      <c r="H625" t="s">
        <v>147</v>
      </c>
      <c r="J625" t="s">
        <v>138</v>
      </c>
      <c r="L625" t="s">
        <v>496</v>
      </c>
      <c r="M625" t="s">
        <v>138</v>
      </c>
      <c r="N625">
        <v>0</v>
      </c>
      <c r="R625" t="s">
        <v>3156</v>
      </c>
      <c r="S625" t="s">
        <v>140</v>
      </c>
      <c r="W625" t="s">
        <v>141</v>
      </c>
    </row>
    <row r="626" spans="1:23" x14ac:dyDescent="0.35">
      <c r="A626" t="s">
        <v>3157</v>
      </c>
      <c r="B626" t="s">
        <v>3158</v>
      </c>
      <c r="C626" t="s">
        <v>3159</v>
      </c>
      <c r="D626">
        <v>0</v>
      </c>
      <c r="E626" t="s">
        <v>3160</v>
      </c>
      <c r="F626" s="2">
        <v>41376</v>
      </c>
      <c r="G626" t="s">
        <v>216</v>
      </c>
      <c r="H626" t="s">
        <v>147</v>
      </c>
      <c r="J626" t="s">
        <v>138</v>
      </c>
      <c r="L626" t="s">
        <v>496</v>
      </c>
      <c r="M626" t="s">
        <v>138</v>
      </c>
      <c r="N626">
        <v>0</v>
      </c>
      <c r="P626" t="s">
        <v>3161</v>
      </c>
      <c r="R626" t="s">
        <v>3162</v>
      </c>
      <c r="S626" t="s">
        <v>140</v>
      </c>
      <c r="T626" s="2">
        <v>42578</v>
      </c>
      <c r="W626" t="s">
        <v>141</v>
      </c>
    </row>
    <row r="627" spans="1:23" x14ac:dyDescent="0.35">
      <c r="A627" t="s">
        <v>3163</v>
      </c>
      <c r="B627" t="s">
        <v>3164</v>
      </c>
      <c r="C627" t="s">
        <v>3165</v>
      </c>
      <c r="D627">
        <v>0</v>
      </c>
      <c r="E627" t="s">
        <v>1015</v>
      </c>
      <c r="F627" s="2">
        <v>41380</v>
      </c>
      <c r="G627" t="s">
        <v>511</v>
      </c>
      <c r="H627" t="s">
        <v>230</v>
      </c>
      <c r="J627" t="s">
        <v>138</v>
      </c>
      <c r="L627">
        <v>290039</v>
      </c>
      <c r="M627" t="s">
        <v>138</v>
      </c>
      <c r="N627">
        <v>0</v>
      </c>
      <c r="P627" t="s">
        <v>3166</v>
      </c>
      <c r="R627" t="s">
        <v>3167</v>
      </c>
      <c r="S627" t="s">
        <v>140</v>
      </c>
      <c r="T627" s="2">
        <v>42678</v>
      </c>
      <c r="W627" t="s">
        <v>141</v>
      </c>
    </row>
    <row r="628" spans="1:23" x14ac:dyDescent="0.35">
      <c r="A628" t="s">
        <v>3168</v>
      </c>
      <c r="B628" t="s">
        <v>3169</v>
      </c>
      <c r="C628" t="s">
        <v>3170</v>
      </c>
      <c r="D628">
        <v>0</v>
      </c>
      <c r="E628" t="s">
        <v>1015</v>
      </c>
      <c r="F628" s="2">
        <v>41380</v>
      </c>
      <c r="G628" t="s">
        <v>511</v>
      </c>
      <c r="H628" t="s">
        <v>230</v>
      </c>
      <c r="J628" t="s">
        <v>138</v>
      </c>
      <c r="L628">
        <v>290040</v>
      </c>
      <c r="M628" t="s">
        <v>138</v>
      </c>
      <c r="N628">
        <v>0</v>
      </c>
      <c r="P628" t="s">
        <v>3166</v>
      </c>
      <c r="R628" t="s">
        <v>3171</v>
      </c>
      <c r="S628" t="s">
        <v>140</v>
      </c>
      <c r="T628" s="2">
        <v>42677</v>
      </c>
      <c r="W628" t="s">
        <v>141</v>
      </c>
    </row>
    <row r="629" spans="1:23" x14ac:dyDescent="0.35">
      <c r="A629" t="s">
        <v>3172</v>
      </c>
      <c r="B629" t="s">
        <v>3173</v>
      </c>
      <c r="C629" t="s">
        <v>3174</v>
      </c>
      <c r="D629">
        <v>0</v>
      </c>
      <c r="E629" t="s">
        <v>1015</v>
      </c>
      <c r="F629" s="2">
        <v>41380</v>
      </c>
      <c r="G629" t="s">
        <v>511</v>
      </c>
      <c r="H629" t="s">
        <v>230</v>
      </c>
      <c r="J629" t="s">
        <v>138</v>
      </c>
      <c r="L629">
        <v>290041</v>
      </c>
      <c r="M629" t="s">
        <v>138</v>
      </c>
      <c r="N629">
        <v>0</v>
      </c>
      <c r="P629" t="s">
        <v>3175</v>
      </c>
      <c r="R629" t="s">
        <v>3176</v>
      </c>
      <c r="S629" t="s">
        <v>140</v>
      </c>
      <c r="T629" s="2">
        <v>42138</v>
      </c>
      <c r="W629" t="s">
        <v>141</v>
      </c>
    </row>
    <row r="630" spans="1:23" x14ac:dyDescent="0.35">
      <c r="A630" t="s">
        <v>3177</v>
      </c>
      <c r="B630" t="s">
        <v>3178</v>
      </c>
      <c r="C630" t="s">
        <v>3179</v>
      </c>
      <c r="D630">
        <v>0</v>
      </c>
      <c r="E630" t="s">
        <v>1015</v>
      </c>
      <c r="F630" s="2">
        <v>41380</v>
      </c>
      <c r="G630" t="s">
        <v>511</v>
      </c>
      <c r="H630" t="s">
        <v>230</v>
      </c>
      <c r="J630" t="s">
        <v>138</v>
      </c>
      <c r="L630">
        <v>290042</v>
      </c>
      <c r="M630" t="s">
        <v>138</v>
      </c>
      <c r="N630">
        <v>0</v>
      </c>
      <c r="P630" t="s">
        <v>3180</v>
      </c>
      <c r="R630" t="s">
        <v>3181</v>
      </c>
      <c r="S630" t="s">
        <v>140</v>
      </c>
      <c r="T630" s="2">
        <v>42690</v>
      </c>
      <c r="W630" t="s">
        <v>141</v>
      </c>
    </row>
    <row r="631" spans="1:23" x14ac:dyDescent="0.35">
      <c r="A631" t="s">
        <v>3182</v>
      </c>
      <c r="B631" t="s">
        <v>3183</v>
      </c>
      <c r="C631" t="s">
        <v>3184</v>
      </c>
      <c r="D631">
        <v>0</v>
      </c>
      <c r="E631" t="s">
        <v>1015</v>
      </c>
      <c r="F631" s="2">
        <v>41380</v>
      </c>
      <c r="G631" t="s">
        <v>511</v>
      </c>
      <c r="H631" t="s">
        <v>230</v>
      </c>
      <c r="J631" t="s">
        <v>138</v>
      </c>
      <c r="L631">
        <v>290038</v>
      </c>
      <c r="M631" t="s">
        <v>138</v>
      </c>
      <c r="N631">
        <v>0</v>
      </c>
      <c r="P631" t="s">
        <v>3185</v>
      </c>
      <c r="R631" t="s">
        <v>3186</v>
      </c>
      <c r="S631" t="s">
        <v>140</v>
      </c>
      <c r="T631" s="2">
        <v>42690</v>
      </c>
      <c r="W631" t="s">
        <v>141</v>
      </c>
    </row>
    <row r="632" spans="1:23" x14ac:dyDescent="0.35">
      <c r="A632" t="s">
        <v>3187</v>
      </c>
      <c r="B632" t="s">
        <v>3188</v>
      </c>
      <c r="C632" t="s">
        <v>3189</v>
      </c>
      <c r="D632">
        <v>0</v>
      </c>
      <c r="E632" t="s">
        <v>1015</v>
      </c>
      <c r="F632" s="2">
        <v>41380</v>
      </c>
      <c r="G632" t="s">
        <v>3190</v>
      </c>
      <c r="H632" t="s">
        <v>552</v>
      </c>
      <c r="J632" t="s">
        <v>138</v>
      </c>
      <c r="L632">
        <v>290036</v>
      </c>
      <c r="M632" t="s">
        <v>138</v>
      </c>
      <c r="N632">
        <v>0</v>
      </c>
      <c r="P632" t="s">
        <v>3166</v>
      </c>
      <c r="R632" t="s">
        <v>3191</v>
      </c>
      <c r="S632" t="s">
        <v>140</v>
      </c>
      <c r="T632" s="2">
        <v>42677</v>
      </c>
      <c r="W632" t="s">
        <v>141</v>
      </c>
    </row>
    <row r="633" spans="1:23" x14ac:dyDescent="0.35">
      <c r="A633" t="s">
        <v>3192</v>
      </c>
      <c r="B633" t="s">
        <v>3193</v>
      </c>
      <c r="C633" t="s">
        <v>3194</v>
      </c>
      <c r="D633">
        <v>0</v>
      </c>
      <c r="E633" t="s">
        <v>1015</v>
      </c>
      <c r="F633" s="2">
        <v>41380</v>
      </c>
      <c r="G633" t="s">
        <v>511</v>
      </c>
      <c r="H633" t="s">
        <v>230</v>
      </c>
      <c r="J633" t="s">
        <v>138</v>
      </c>
      <c r="L633">
        <v>290037</v>
      </c>
      <c r="M633" t="s">
        <v>138</v>
      </c>
      <c r="N633">
        <v>0</v>
      </c>
      <c r="P633" t="s">
        <v>3166</v>
      </c>
      <c r="R633" t="s">
        <v>3195</v>
      </c>
      <c r="S633" t="s">
        <v>140</v>
      </c>
      <c r="T633" s="2">
        <v>42677</v>
      </c>
      <c r="W633" t="s">
        <v>141</v>
      </c>
    </row>
    <row r="634" spans="1:23" x14ac:dyDescent="0.35">
      <c r="A634" t="s">
        <v>3196</v>
      </c>
      <c r="B634" t="s">
        <v>3197</v>
      </c>
      <c r="C634" t="s">
        <v>3198</v>
      </c>
      <c r="D634">
        <v>0</v>
      </c>
      <c r="E634" t="s">
        <v>3199</v>
      </c>
      <c r="F634" s="2">
        <v>41386</v>
      </c>
      <c r="G634" t="s">
        <v>229</v>
      </c>
      <c r="H634" t="s">
        <v>230</v>
      </c>
      <c r="J634" t="s">
        <v>138</v>
      </c>
      <c r="L634" t="s">
        <v>496</v>
      </c>
      <c r="M634" t="s">
        <v>138</v>
      </c>
      <c r="N634">
        <v>0</v>
      </c>
      <c r="P634" t="s">
        <v>3200</v>
      </c>
      <c r="R634">
        <v>5</v>
      </c>
      <c r="S634" t="s">
        <v>140</v>
      </c>
      <c r="T634" s="2">
        <v>42949</v>
      </c>
      <c r="W634" t="s">
        <v>141</v>
      </c>
    </row>
    <row r="635" spans="1:23" x14ac:dyDescent="0.35">
      <c r="A635" t="s">
        <v>3201</v>
      </c>
      <c r="B635" t="s">
        <v>3202</v>
      </c>
      <c r="C635" t="s">
        <v>3203</v>
      </c>
      <c r="D635">
        <v>0</v>
      </c>
      <c r="E635" t="s">
        <v>3204</v>
      </c>
      <c r="F635" s="2">
        <v>41389</v>
      </c>
      <c r="G635" t="s">
        <v>183</v>
      </c>
      <c r="H635" t="s">
        <v>184</v>
      </c>
      <c r="J635" t="s">
        <v>138</v>
      </c>
      <c r="L635">
        <v>25572417</v>
      </c>
      <c r="M635" t="s">
        <v>138</v>
      </c>
      <c r="N635">
        <v>0</v>
      </c>
      <c r="P635" t="s">
        <v>3205</v>
      </c>
      <c r="R635" t="s">
        <v>3206</v>
      </c>
      <c r="S635" t="s">
        <v>140</v>
      </c>
      <c r="T635" s="2">
        <v>43558</v>
      </c>
      <c r="W635" t="s">
        <v>141</v>
      </c>
    </row>
    <row r="636" spans="1:23" x14ac:dyDescent="0.35">
      <c r="A636" t="s">
        <v>3207</v>
      </c>
      <c r="B636" t="s">
        <v>3208</v>
      </c>
      <c r="C636" t="s">
        <v>3209</v>
      </c>
      <c r="D636">
        <v>0</v>
      </c>
      <c r="E636" t="s">
        <v>3210</v>
      </c>
      <c r="F636" s="2">
        <v>41394</v>
      </c>
      <c r="G636" t="s">
        <v>642</v>
      </c>
      <c r="H636" t="s">
        <v>643</v>
      </c>
      <c r="J636" t="s">
        <v>138</v>
      </c>
      <c r="L636">
        <v>290817</v>
      </c>
      <c r="M636" t="s">
        <v>138</v>
      </c>
      <c r="N636">
        <v>0</v>
      </c>
      <c r="P636" t="s">
        <v>3211</v>
      </c>
      <c r="R636" t="s">
        <v>3212</v>
      </c>
      <c r="S636" t="s">
        <v>140</v>
      </c>
      <c r="T636" s="2">
        <v>42690</v>
      </c>
      <c r="W636" t="s">
        <v>141</v>
      </c>
    </row>
    <row r="637" spans="1:23" x14ac:dyDescent="0.35">
      <c r="A637" t="s">
        <v>3213</v>
      </c>
      <c r="B637" t="s">
        <v>3214</v>
      </c>
      <c r="C637" t="s">
        <v>3215</v>
      </c>
      <c r="D637">
        <v>0</v>
      </c>
      <c r="E637" t="s">
        <v>3216</v>
      </c>
      <c r="F637" s="2">
        <v>41409</v>
      </c>
      <c r="G637" t="s">
        <v>642</v>
      </c>
      <c r="H637" t="s">
        <v>643</v>
      </c>
      <c r="J637" t="s">
        <v>138</v>
      </c>
      <c r="L637" t="s">
        <v>496</v>
      </c>
      <c r="M637" t="s">
        <v>138</v>
      </c>
      <c r="N637">
        <v>0</v>
      </c>
      <c r="P637" t="s">
        <v>3217</v>
      </c>
      <c r="R637" t="s">
        <v>3218</v>
      </c>
      <c r="S637" t="s">
        <v>140</v>
      </c>
      <c r="T637" s="2">
        <v>43558</v>
      </c>
      <c r="W637" t="s">
        <v>141</v>
      </c>
    </row>
    <row r="638" spans="1:23" x14ac:dyDescent="0.35">
      <c r="A638" t="s">
        <v>3219</v>
      </c>
      <c r="B638" t="s">
        <v>3220</v>
      </c>
      <c r="C638" t="s">
        <v>3221</v>
      </c>
      <c r="D638">
        <v>0</v>
      </c>
      <c r="E638" t="s">
        <v>3222</v>
      </c>
      <c r="F638" s="2">
        <v>41415</v>
      </c>
      <c r="G638" t="s">
        <v>183</v>
      </c>
      <c r="H638" t="s">
        <v>184</v>
      </c>
      <c r="J638" t="s">
        <v>138</v>
      </c>
      <c r="L638" t="s">
        <v>496</v>
      </c>
      <c r="M638" t="s">
        <v>138</v>
      </c>
      <c r="N638">
        <v>0</v>
      </c>
      <c r="P638" t="s">
        <v>3223</v>
      </c>
      <c r="R638" t="s">
        <v>3224</v>
      </c>
      <c r="S638" t="s">
        <v>140</v>
      </c>
      <c r="T638" s="2">
        <v>41884</v>
      </c>
      <c r="W638" t="s">
        <v>141</v>
      </c>
    </row>
    <row r="639" spans="1:23" x14ac:dyDescent="0.35">
      <c r="A639" t="s">
        <v>3225</v>
      </c>
      <c r="B639" t="s">
        <v>3226</v>
      </c>
      <c r="C639" t="s">
        <v>3227</v>
      </c>
      <c r="D639">
        <v>0</v>
      </c>
      <c r="E639" t="s">
        <v>3228</v>
      </c>
      <c r="F639" s="2">
        <v>41415</v>
      </c>
      <c r="G639" t="s">
        <v>183</v>
      </c>
      <c r="H639" t="s">
        <v>184</v>
      </c>
      <c r="J639" t="s">
        <v>138</v>
      </c>
      <c r="L639" t="s">
        <v>496</v>
      </c>
      <c r="M639" t="s">
        <v>138</v>
      </c>
      <c r="N639">
        <v>0</v>
      </c>
      <c r="P639" t="s">
        <v>3229</v>
      </c>
      <c r="R639" t="s">
        <v>3230</v>
      </c>
      <c r="S639" t="s">
        <v>140</v>
      </c>
      <c r="T639" s="2">
        <v>41611</v>
      </c>
      <c r="W639" t="s">
        <v>141</v>
      </c>
    </row>
    <row r="640" spans="1:23" x14ac:dyDescent="0.35">
      <c r="A640" t="s">
        <v>3231</v>
      </c>
      <c r="B640" t="s">
        <v>3232</v>
      </c>
      <c r="C640" t="s">
        <v>3233</v>
      </c>
      <c r="D640">
        <v>0</v>
      </c>
      <c r="E640" t="s">
        <v>2083</v>
      </c>
      <c r="F640" s="2">
        <v>41436</v>
      </c>
      <c r="G640" t="s">
        <v>511</v>
      </c>
      <c r="H640" t="s">
        <v>230</v>
      </c>
      <c r="J640" t="s">
        <v>138</v>
      </c>
      <c r="L640">
        <v>290597</v>
      </c>
      <c r="M640" t="s">
        <v>138</v>
      </c>
      <c r="N640">
        <v>0</v>
      </c>
      <c r="P640" t="s">
        <v>2132</v>
      </c>
      <c r="R640" t="s">
        <v>3234</v>
      </c>
      <c r="S640" t="s">
        <v>140</v>
      </c>
      <c r="T640" s="2">
        <v>42888</v>
      </c>
      <c r="W640" t="s">
        <v>141</v>
      </c>
    </row>
    <row r="641" spans="1:23" x14ac:dyDescent="0.35">
      <c r="A641" t="s">
        <v>3235</v>
      </c>
      <c r="B641" t="s">
        <v>3236</v>
      </c>
      <c r="C641" t="s">
        <v>3237</v>
      </c>
      <c r="D641">
        <v>0</v>
      </c>
      <c r="E641" t="s">
        <v>510</v>
      </c>
      <c r="F641" s="2">
        <v>41436</v>
      </c>
      <c r="G641" t="s">
        <v>511</v>
      </c>
      <c r="H641" t="s">
        <v>230</v>
      </c>
      <c r="J641" t="s">
        <v>138</v>
      </c>
      <c r="L641">
        <v>1760189</v>
      </c>
      <c r="M641" t="s">
        <v>138</v>
      </c>
      <c r="N641">
        <v>0</v>
      </c>
      <c r="P641" t="s">
        <v>3238</v>
      </c>
      <c r="R641" t="s">
        <v>3239</v>
      </c>
      <c r="S641" t="s">
        <v>140</v>
      </c>
      <c r="T641" s="2">
        <v>42229</v>
      </c>
      <c r="W641" t="s">
        <v>141</v>
      </c>
    </row>
    <row r="642" spans="1:23" x14ac:dyDescent="0.35">
      <c r="A642" t="s">
        <v>3240</v>
      </c>
      <c r="B642" t="s">
        <v>3241</v>
      </c>
      <c r="C642" t="s">
        <v>3242</v>
      </c>
      <c r="D642">
        <v>0</v>
      </c>
      <c r="E642" t="s">
        <v>3243</v>
      </c>
      <c r="F642" s="2">
        <v>41436</v>
      </c>
      <c r="G642" t="s">
        <v>251</v>
      </c>
      <c r="H642" t="s">
        <v>184</v>
      </c>
      <c r="J642" t="s">
        <v>138</v>
      </c>
      <c r="L642">
        <v>290775</v>
      </c>
      <c r="M642" t="s">
        <v>138</v>
      </c>
      <c r="N642">
        <v>0</v>
      </c>
      <c r="P642" t="s">
        <v>3244</v>
      </c>
      <c r="R642" t="s">
        <v>3245</v>
      </c>
      <c r="S642" t="s">
        <v>140</v>
      </c>
      <c r="T642" s="2">
        <v>45671</v>
      </c>
      <c r="W642" t="s">
        <v>141</v>
      </c>
    </row>
    <row r="643" spans="1:23" x14ac:dyDescent="0.35">
      <c r="A643" t="s">
        <v>3246</v>
      </c>
      <c r="B643" t="s">
        <v>3247</v>
      </c>
      <c r="C643" t="s">
        <v>3248</v>
      </c>
      <c r="D643">
        <v>0</v>
      </c>
      <c r="E643" t="s">
        <v>3249</v>
      </c>
      <c r="F643" s="2">
        <v>41456</v>
      </c>
      <c r="G643" t="s">
        <v>183</v>
      </c>
      <c r="H643" t="s">
        <v>184</v>
      </c>
      <c r="J643" t="s">
        <v>138</v>
      </c>
      <c r="L643">
        <v>3452481</v>
      </c>
      <c r="M643" t="s">
        <v>138</v>
      </c>
      <c r="N643">
        <v>0</v>
      </c>
      <c r="R643" t="s">
        <v>3250</v>
      </c>
      <c r="S643" t="s">
        <v>140</v>
      </c>
      <c r="T643" s="2">
        <v>42185</v>
      </c>
      <c r="W643" t="s">
        <v>141</v>
      </c>
    </row>
    <row r="644" spans="1:23" x14ac:dyDescent="0.35">
      <c r="A644" t="s">
        <v>3251</v>
      </c>
      <c r="B644" t="s">
        <v>3252</v>
      </c>
      <c r="C644" t="s">
        <v>3253</v>
      </c>
      <c r="D644">
        <v>0</v>
      </c>
      <c r="E644" t="s">
        <v>353</v>
      </c>
      <c r="F644" s="2">
        <v>41459</v>
      </c>
      <c r="G644" t="s">
        <v>3254</v>
      </c>
      <c r="H644" t="s">
        <v>526</v>
      </c>
      <c r="J644" t="s">
        <v>138</v>
      </c>
      <c r="L644" t="s">
        <v>496</v>
      </c>
      <c r="M644" t="s">
        <v>138</v>
      </c>
      <c r="N644">
        <v>0</v>
      </c>
      <c r="P644" t="s">
        <v>3255</v>
      </c>
      <c r="R644" t="s">
        <v>3256</v>
      </c>
      <c r="S644" t="s">
        <v>140</v>
      </c>
      <c r="T644" s="2">
        <v>42578</v>
      </c>
      <c r="W644" t="s">
        <v>141</v>
      </c>
    </row>
    <row r="645" spans="1:23" x14ac:dyDescent="0.35">
      <c r="A645" t="s">
        <v>3257</v>
      </c>
      <c r="B645" t="s">
        <v>3252</v>
      </c>
      <c r="C645" t="s">
        <v>3258</v>
      </c>
      <c r="D645">
        <v>0</v>
      </c>
      <c r="E645" t="s">
        <v>353</v>
      </c>
      <c r="F645" s="2">
        <v>41459</v>
      </c>
      <c r="G645" t="s">
        <v>3254</v>
      </c>
      <c r="H645" t="s">
        <v>526</v>
      </c>
      <c r="J645" t="s">
        <v>138</v>
      </c>
      <c r="L645">
        <v>1013315</v>
      </c>
      <c r="M645" t="s">
        <v>138</v>
      </c>
      <c r="N645">
        <v>0</v>
      </c>
      <c r="P645" t="s">
        <v>3259</v>
      </c>
      <c r="R645" t="s">
        <v>3260</v>
      </c>
      <c r="S645" t="s">
        <v>140</v>
      </c>
      <c r="T645" s="2">
        <v>42578</v>
      </c>
      <c r="W645" t="s">
        <v>141</v>
      </c>
    </row>
    <row r="646" spans="1:23" x14ac:dyDescent="0.35">
      <c r="A646" t="s">
        <v>3261</v>
      </c>
      <c r="B646" t="s">
        <v>3262</v>
      </c>
      <c r="C646" t="s">
        <v>3263</v>
      </c>
      <c r="D646">
        <v>0</v>
      </c>
      <c r="E646" t="s">
        <v>2083</v>
      </c>
      <c r="F646" s="2">
        <v>41403</v>
      </c>
      <c r="G646" t="s">
        <v>3264</v>
      </c>
      <c r="H646" t="s">
        <v>230</v>
      </c>
      <c r="J646" t="s">
        <v>138</v>
      </c>
      <c r="L646">
        <v>290263</v>
      </c>
      <c r="M646" t="s">
        <v>138</v>
      </c>
      <c r="N646">
        <v>0</v>
      </c>
      <c r="P646" t="s">
        <v>3265</v>
      </c>
      <c r="R646" t="s">
        <v>3266</v>
      </c>
      <c r="S646" t="s">
        <v>140</v>
      </c>
      <c r="T646" s="2">
        <v>41403</v>
      </c>
      <c r="W646" t="s">
        <v>141</v>
      </c>
    </row>
    <row r="647" spans="1:23" x14ac:dyDescent="0.35">
      <c r="A647" t="s">
        <v>3267</v>
      </c>
      <c r="B647" t="s">
        <v>3268</v>
      </c>
      <c r="C647" t="s">
        <v>3269</v>
      </c>
      <c r="D647">
        <v>0</v>
      </c>
      <c r="E647" t="s">
        <v>3270</v>
      </c>
      <c r="F647" s="2">
        <v>41400</v>
      </c>
      <c r="G647" t="s">
        <v>183</v>
      </c>
      <c r="H647" t="s">
        <v>184</v>
      </c>
      <c r="J647" t="s">
        <v>138</v>
      </c>
      <c r="L647">
        <v>10273325</v>
      </c>
      <c r="M647" t="s">
        <v>138</v>
      </c>
      <c r="N647">
        <v>0</v>
      </c>
      <c r="P647" t="s">
        <v>3271</v>
      </c>
      <c r="R647" t="s">
        <v>3272</v>
      </c>
      <c r="S647" t="s">
        <v>140</v>
      </c>
      <c r="T647" s="2">
        <v>41914</v>
      </c>
      <c r="W647" t="s">
        <v>141</v>
      </c>
    </row>
    <row r="648" spans="1:23" x14ac:dyDescent="0.35">
      <c r="A648" t="s">
        <v>3273</v>
      </c>
      <c r="B648" t="s">
        <v>3274</v>
      </c>
      <c r="C648" t="s">
        <v>3275</v>
      </c>
      <c r="D648">
        <v>0</v>
      </c>
      <c r="E648" t="s">
        <v>3276</v>
      </c>
      <c r="F648" s="2">
        <v>41401</v>
      </c>
      <c r="G648" t="s">
        <v>183</v>
      </c>
      <c r="H648" t="s">
        <v>184</v>
      </c>
      <c r="J648" t="s">
        <v>138</v>
      </c>
      <c r="L648" t="s">
        <v>496</v>
      </c>
      <c r="M648" t="s">
        <v>138</v>
      </c>
      <c r="N648">
        <v>0</v>
      </c>
      <c r="P648" t="s">
        <v>3277</v>
      </c>
      <c r="R648" t="s">
        <v>3278</v>
      </c>
      <c r="S648" t="s">
        <v>140</v>
      </c>
      <c r="T648" s="2">
        <v>44453</v>
      </c>
      <c r="W648" t="s">
        <v>141</v>
      </c>
    </row>
    <row r="649" spans="1:23" x14ac:dyDescent="0.35">
      <c r="A649" t="s">
        <v>3279</v>
      </c>
      <c r="B649" t="s">
        <v>3280</v>
      </c>
      <c r="C649" t="s">
        <v>3281</v>
      </c>
      <c r="D649">
        <v>0</v>
      </c>
      <c r="E649" t="s">
        <v>3282</v>
      </c>
      <c r="F649" s="2">
        <v>41477</v>
      </c>
      <c r="G649" t="s">
        <v>3283</v>
      </c>
      <c r="H649" t="s">
        <v>526</v>
      </c>
      <c r="J649" t="s">
        <v>138</v>
      </c>
      <c r="L649">
        <v>11063121</v>
      </c>
      <c r="M649" t="s">
        <v>138</v>
      </c>
      <c r="N649">
        <v>0</v>
      </c>
      <c r="P649" t="s">
        <v>3284</v>
      </c>
      <c r="R649" t="s">
        <v>3285</v>
      </c>
      <c r="S649" t="s">
        <v>140</v>
      </c>
      <c r="T649" s="2">
        <v>42291</v>
      </c>
      <c r="W649" t="s">
        <v>141</v>
      </c>
    </row>
    <row r="650" spans="1:23" x14ac:dyDescent="0.35">
      <c r="A650" t="s">
        <v>3286</v>
      </c>
      <c r="B650" t="s">
        <v>3287</v>
      </c>
      <c r="C650" t="s">
        <v>3288</v>
      </c>
      <c r="D650">
        <v>0</v>
      </c>
      <c r="E650" t="s">
        <v>3289</v>
      </c>
      <c r="F650" s="2">
        <v>41418</v>
      </c>
      <c r="G650" t="s">
        <v>975</v>
      </c>
      <c r="H650" t="s">
        <v>643</v>
      </c>
      <c r="J650" t="s">
        <v>138</v>
      </c>
      <c r="L650" t="s">
        <v>496</v>
      </c>
      <c r="M650" t="s">
        <v>138</v>
      </c>
      <c r="N650">
        <v>0</v>
      </c>
      <c r="P650" t="s">
        <v>3290</v>
      </c>
      <c r="R650" t="s">
        <v>3291</v>
      </c>
      <c r="S650" t="s">
        <v>140</v>
      </c>
      <c r="T650" s="2">
        <v>41857</v>
      </c>
      <c r="W650" t="s">
        <v>141</v>
      </c>
    </row>
    <row r="651" spans="1:23" x14ac:dyDescent="0.35">
      <c r="A651" t="s">
        <v>3292</v>
      </c>
      <c r="B651" t="s">
        <v>3293</v>
      </c>
      <c r="C651" t="s">
        <v>3294</v>
      </c>
      <c r="D651">
        <v>0</v>
      </c>
      <c r="E651" t="s">
        <v>3295</v>
      </c>
      <c r="F651" s="2">
        <v>41477</v>
      </c>
      <c r="G651" t="s">
        <v>851</v>
      </c>
      <c r="H651" t="s">
        <v>566</v>
      </c>
      <c r="J651" t="s">
        <v>138</v>
      </c>
      <c r="L651" t="s">
        <v>496</v>
      </c>
      <c r="M651" t="s">
        <v>138</v>
      </c>
      <c r="N651">
        <v>0</v>
      </c>
      <c r="P651" t="s">
        <v>3296</v>
      </c>
      <c r="R651" t="s">
        <v>3297</v>
      </c>
      <c r="S651" t="s">
        <v>140</v>
      </c>
      <c r="T651" s="2">
        <v>42678</v>
      </c>
      <c r="W651" t="s">
        <v>141</v>
      </c>
    </row>
    <row r="652" spans="1:23" x14ac:dyDescent="0.35">
      <c r="A652" t="s">
        <v>3298</v>
      </c>
      <c r="B652" t="s">
        <v>3299</v>
      </c>
      <c r="C652" t="s">
        <v>3300</v>
      </c>
      <c r="D652">
        <v>0</v>
      </c>
      <c r="E652" t="s">
        <v>3301</v>
      </c>
      <c r="F652" s="2">
        <v>41477</v>
      </c>
      <c r="G652" t="s">
        <v>851</v>
      </c>
      <c r="H652" t="s">
        <v>566</v>
      </c>
      <c r="J652" t="s">
        <v>138</v>
      </c>
      <c r="L652" t="s">
        <v>496</v>
      </c>
      <c r="M652" t="s">
        <v>138</v>
      </c>
      <c r="N652">
        <v>0</v>
      </c>
      <c r="P652" t="s">
        <v>3302</v>
      </c>
      <c r="R652" t="s">
        <v>3303</v>
      </c>
      <c r="S652" t="s">
        <v>140</v>
      </c>
      <c r="T652" s="2">
        <v>42219</v>
      </c>
      <c r="W652" t="s">
        <v>141</v>
      </c>
    </row>
    <row r="653" spans="1:23" x14ac:dyDescent="0.35">
      <c r="A653" t="s">
        <v>3304</v>
      </c>
      <c r="B653" t="s">
        <v>3305</v>
      </c>
      <c r="C653" t="s">
        <v>3306</v>
      </c>
      <c r="D653">
        <v>0</v>
      </c>
      <c r="E653" t="s">
        <v>353</v>
      </c>
      <c r="F653" s="2">
        <v>41474</v>
      </c>
      <c r="G653" t="s">
        <v>851</v>
      </c>
      <c r="H653" t="s">
        <v>566</v>
      </c>
      <c r="J653" t="s">
        <v>138</v>
      </c>
      <c r="L653" t="s">
        <v>496</v>
      </c>
      <c r="M653" t="s">
        <v>138</v>
      </c>
      <c r="N653">
        <v>0</v>
      </c>
      <c r="P653" t="s">
        <v>3307</v>
      </c>
      <c r="R653" t="s">
        <v>3308</v>
      </c>
      <c r="S653" t="s">
        <v>140</v>
      </c>
      <c r="T653" s="2">
        <v>42383</v>
      </c>
      <c r="W653" t="s">
        <v>141</v>
      </c>
    </row>
    <row r="654" spans="1:23" x14ac:dyDescent="0.35">
      <c r="A654" t="s">
        <v>3309</v>
      </c>
      <c r="B654" t="s">
        <v>3310</v>
      </c>
      <c r="C654" t="s">
        <v>3311</v>
      </c>
      <c r="D654">
        <v>0</v>
      </c>
      <c r="E654" t="s">
        <v>3312</v>
      </c>
      <c r="F654" s="2">
        <v>41437</v>
      </c>
      <c r="G654" t="s">
        <v>3313</v>
      </c>
      <c r="H654" t="s">
        <v>526</v>
      </c>
      <c r="J654" t="s">
        <v>138</v>
      </c>
      <c r="L654" t="s">
        <v>496</v>
      </c>
      <c r="M654" t="s">
        <v>138</v>
      </c>
      <c r="N654">
        <v>0</v>
      </c>
      <c r="P654" t="s">
        <v>3314</v>
      </c>
      <c r="R654" t="s">
        <v>3315</v>
      </c>
      <c r="S654" t="s">
        <v>140</v>
      </c>
      <c r="T654" s="2">
        <v>43741</v>
      </c>
      <c r="W654" t="s">
        <v>141</v>
      </c>
    </row>
    <row r="655" spans="1:23" x14ac:dyDescent="0.35">
      <c r="A655" t="s">
        <v>3316</v>
      </c>
      <c r="B655" t="s">
        <v>3317</v>
      </c>
      <c r="C655" t="s">
        <v>3318</v>
      </c>
      <c r="D655">
        <v>0</v>
      </c>
      <c r="E655" t="s">
        <v>3319</v>
      </c>
      <c r="F655" s="2">
        <v>41437</v>
      </c>
      <c r="G655" t="s">
        <v>642</v>
      </c>
      <c r="H655" t="s">
        <v>643</v>
      </c>
      <c r="J655" t="s">
        <v>138</v>
      </c>
      <c r="L655" t="s">
        <v>496</v>
      </c>
      <c r="M655" t="s">
        <v>138</v>
      </c>
      <c r="N655">
        <v>0</v>
      </c>
      <c r="P655" t="s">
        <v>3320</v>
      </c>
      <c r="R655" t="s">
        <v>3321</v>
      </c>
      <c r="S655" t="s">
        <v>140</v>
      </c>
      <c r="T655" s="2">
        <v>41857</v>
      </c>
      <c r="W655" t="s">
        <v>141</v>
      </c>
    </row>
    <row r="656" spans="1:23" x14ac:dyDescent="0.35">
      <c r="A656" t="s">
        <v>3322</v>
      </c>
      <c r="B656" t="s">
        <v>3323</v>
      </c>
      <c r="C656" t="s">
        <v>3324</v>
      </c>
      <c r="D656">
        <v>0</v>
      </c>
      <c r="E656" t="s">
        <v>3319</v>
      </c>
      <c r="F656" s="2">
        <v>41437</v>
      </c>
      <c r="G656" t="s">
        <v>642</v>
      </c>
      <c r="H656" t="s">
        <v>643</v>
      </c>
      <c r="J656" t="s">
        <v>138</v>
      </c>
      <c r="L656" t="s">
        <v>496</v>
      </c>
      <c r="M656" t="s">
        <v>138</v>
      </c>
      <c r="N656">
        <v>0</v>
      </c>
      <c r="P656" t="s">
        <v>3320</v>
      </c>
      <c r="R656" t="s">
        <v>3325</v>
      </c>
      <c r="S656" t="s">
        <v>140</v>
      </c>
      <c r="T656" s="2">
        <v>41857</v>
      </c>
      <c r="W656" t="s">
        <v>141</v>
      </c>
    </row>
    <row r="657" spans="1:23" x14ac:dyDescent="0.35">
      <c r="A657" t="s">
        <v>3326</v>
      </c>
      <c r="B657" t="s">
        <v>3327</v>
      </c>
      <c r="C657" t="s">
        <v>3328</v>
      </c>
      <c r="D657">
        <v>0</v>
      </c>
      <c r="E657" t="s">
        <v>3319</v>
      </c>
      <c r="F657" s="2">
        <v>41437</v>
      </c>
      <c r="G657" t="s">
        <v>642</v>
      </c>
      <c r="H657" t="s">
        <v>643</v>
      </c>
      <c r="J657" t="s">
        <v>138</v>
      </c>
      <c r="L657" t="s">
        <v>496</v>
      </c>
      <c r="M657" t="s">
        <v>138</v>
      </c>
      <c r="N657">
        <v>0</v>
      </c>
      <c r="P657" t="s">
        <v>3320</v>
      </c>
      <c r="R657" t="s">
        <v>3329</v>
      </c>
      <c r="S657" t="s">
        <v>140</v>
      </c>
      <c r="T657" s="2">
        <v>41857</v>
      </c>
      <c r="W657" t="s">
        <v>141</v>
      </c>
    </row>
    <row r="658" spans="1:23" x14ac:dyDescent="0.35">
      <c r="A658" t="s">
        <v>3330</v>
      </c>
      <c r="B658" t="s">
        <v>3331</v>
      </c>
      <c r="C658" t="s">
        <v>3332</v>
      </c>
      <c r="D658">
        <v>0</v>
      </c>
      <c r="E658" t="s">
        <v>3319</v>
      </c>
      <c r="F658" s="2">
        <v>41437</v>
      </c>
      <c r="G658" t="s">
        <v>642</v>
      </c>
      <c r="H658" t="s">
        <v>643</v>
      </c>
      <c r="J658" t="s">
        <v>138</v>
      </c>
      <c r="L658" t="s">
        <v>496</v>
      </c>
      <c r="M658" t="s">
        <v>138</v>
      </c>
      <c r="N658">
        <v>0</v>
      </c>
      <c r="P658" t="s">
        <v>3320</v>
      </c>
      <c r="R658" t="s">
        <v>3333</v>
      </c>
      <c r="S658" t="s">
        <v>140</v>
      </c>
      <c r="T658" s="2">
        <v>41857</v>
      </c>
      <c r="W658" t="s">
        <v>141</v>
      </c>
    </row>
    <row r="659" spans="1:23" x14ac:dyDescent="0.35">
      <c r="A659" t="s">
        <v>3334</v>
      </c>
      <c r="B659" t="s">
        <v>3335</v>
      </c>
      <c r="C659" t="s">
        <v>3336</v>
      </c>
      <c r="D659">
        <v>0</v>
      </c>
      <c r="E659" t="s">
        <v>3337</v>
      </c>
      <c r="F659" s="2">
        <v>41437</v>
      </c>
      <c r="G659" t="s">
        <v>642</v>
      </c>
      <c r="H659" t="s">
        <v>643</v>
      </c>
      <c r="J659" t="s">
        <v>138</v>
      </c>
      <c r="L659" t="s">
        <v>496</v>
      </c>
      <c r="M659" t="s">
        <v>138</v>
      </c>
      <c r="N659">
        <v>0</v>
      </c>
      <c r="P659" t="s">
        <v>3338</v>
      </c>
      <c r="R659" t="s">
        <v>3339</v>
      </c>
      <c r="S659" t="s">
        <v>140</v>
      </c>
      <c r="T659" s="2">
        <v>41885</v>
      </c>
      <c r="W659" t="s">
        <v>141</v>
      </c>
    </row>
    <row r="660" spans="1:23" x14ac:dyDescent="0.35">
      <c r="A660" t="s">
        <v>3340</v>
      </c>
      <c r="B660" t="s">
        <v>3341</v>
      </c>
      <c r="C660" t="s">
        <v>3342</v>
      </c>
      <c r="D660">
        <v>0</v>
      </c>
      <c r="E660" t="s">
        <v>3343</v>
      </c>
      <c r="F660" s="2">
        <v>41443</v>
      </c>
      <c r="G660" t="s">
        <v>669</v>
      </c>
      <c r="H660" t="s">
        <v>495</v>
      </c>
      <c r="J660" t="s">
        <v>138</v>
      </c>
      <c r="L660" t="s">
        <v>496</v>
      </c>
      <c r="M660" t="s">
        <v>138</v>
      </c>
      <c r="N660">
        <v>0</v>
      </c>
      <c r="P660" t="s">
        <v>3344</v>
      </c>
      <c r="R660" t="s">
        <v>3345</v>
      </c>
      <c r="S660" t="s">
        <v>140</v>
      </c>
      <c r="T660" s="2">
        <v>41856</v>
      </c>
      <c r="W660" t="s">
        <v>141</v>
      </c>
    </row>
    <row r="661" spans="1:23" x14ac:dyDescent="0.35">
      <c r="A661" t="s">
        <v>3346</v>
      </c>
      <c r="B661" t="s">
        <v>3347</v>
      </c>
      <c r="C661" t="s">
        <v>3348</v>
      </c>
      <c r="D661">
        <v>0</v>
      </c>
      <c r="E661" t="s">
        <v>3349</v>
      </c>
      <c r="F661" s="2">
        <v>41443</v>
      </c>
      <c r="G661" t="s">
        <v>935</v>
      </c>
      <c r="H661" t="s">
        <v>552</v>
      </c>
      <c r="J661" t="s">
        <v>138</v>
      </c>
      <c r="L661" t="s">
        <v>496</v>
      </c>
      <c r="M661" t="s">
        <v>138</v>
      </c>
      <c r="N661">
        <v>0</v>
      </c>
      <c r="P661" t="s">
        <v>3350</v>
      </c>
      <c r="R661" t="s">
        <v>3351</v>
      </c>
      <c r="S661" t="s">
        <v>140</v>
      </c>
      <c r="T661" s="2">
        <v>41857</v>
      </c>
      <c r="W661" t="s">
        <v>141</v>
      </c>
    </row>
    <row r="662" spans="1:23" x14ac:dyDescent="0.35">
      <c r="A662" t="s">
        <v>3352</v>
      </c>
      <c r="B662" t="s">
        <v>3347</v>
      </c>
      <c r="C662" t="s">
        <v>3353</v>
      </c>
      <c r="D662">
        <v>0</v>
      </c>
      <c r="E662" t="s">
        <v>3349</v>
      </c>
      <c r="F662" s="2">
        <v>41443</v>
      </c>
      <c r="G662" t="s">
        <v>3354</v>
      </c>
      <c r="H662" t="s">
        <v>552</v>
      </c>
      <c r="J662" t="s">
        <v>138</v>
      </c>
      <c r="L662" t="s">
        <v>496</v>
      </c>
      <c r="M662" t="s">
        <v>138</v>
      </c>
      <c r="N662">
        <v>0</v>
      </c>
      <c r="P662" t="s">
        <v>3355</v>
      </c>
      <c r="R662" t="s">
        <v>3356</v>
      </c>
      <c r="S662" t="s">
        <v>140</v>
      </c>
      <c r="T662" s="2">
        <v>41857</v>
      </c>
      <c r="W662" t="s">
        <v>141</v>
      </c>
    </row>
    <row r="663" spans="1:23" x14ac:dyDescent="0.35">
      <c r="A663" t="s">
        <v>3357</v>
      </c>
      <c r="B663" t="s">
        <v>3358</v>
      </c>
      <c r="C663" t="s">
        <v>3359</v>
      </c>
      <c r="D663">
        <v>0</v>
      </c>
      <c r="E663" t="s">
        <v>3360</v>
      </c>
      <c r="F663" s="2">
        <v>41478</v>
      </c>
      <c r="G663" t="s">
        <v>3361</v>
      </c>
      <c r="H663" t="s">
        <v>526</v>
      </c>
      <c r="J663" t="s">
        <v>138</v>
      </c>
      <c r="L663" t="s">
        <v>496</v>
      </c>
      <c r="M663" t="s">
        <v>138</v>
      </c>
      <c r="N663">
        <v>0</v>
      </c>
      <c r="P663" t="s">
        <v>3362</v>
      </c>
      <c r="R663" t="s">
        <v>3363</v>
      </c>
      <c r="S663" t="s">
        <v>140</v>
      </c>
      <c r="T663" s="2">
        <v>42219</v>
      </c>
      <c r="W663" t="s">
        <v>141</v>
      </c>
    </row>
    <row r="664" spans="1:23" x14ac:dyDescent="0.35">
      <c r="A664" t="s">
        <v>3364</v>
      </c>
      <c r="B664" t="s">
        <v>3365</v>
      </c>
      <c r="C664" t="s">
        <v>3366</v>
      </c>
      <c r="D664">
        <v>0</v>
      </c>
      <c r="E664" t="s">
        <v>353</v>
      </c>
      <c r="F664" s="2">
        <v>41488</v>
      </c>
      <c r="G664" t="s">
        <v>3367</v>
      </c>
      <c r="H664" t="s">
        <v>552</v>
      </c>
      <c r="J664" t="s">
        <v>138</v>
      </c>
      <c r="L664">
        <v>1013315</v>
      </c>
      <c r="M664" t="s">
        <v>138</v>
      </c>
      <c r="N664">
        <v>0</v>
      </c>
      <c r="P664" t="s">
        <v>2145</v>
      </c>
      <c r="R664" t="s">
        <v>3368</v>
      </c>
      <c r="S664" t="s">
        <v>140</v>
      </c>
      <c r="T664" s="2">
        <v>43279</v>
      </c>
      <c r="W664" t="s">
        <v>141</v>
      </c>
    </row>
    <row r="665" spans="1:23" x14ac:dyDescent="0.35">
      <c r="A665" t="s">
        <v>3369</v>
      </c>
      <c r="B665" t="s">
        <v>3370</v>
      </c>
      <c r="C665" t="s">
        <v>3371</v>
      </c>
      <c r="D665">
        <v>0</v>
      </c>
      <c r="E665" t="s">
        <v>353</v>
      </c>
      <c r="F665" s="2">
        <v>41491</v>
      </c>
      <c r="G665" t="s">
        <v>3283</v>
      </c>
      <c r="H665" t="s">
        <v>526</v>
      </c>
      <c r="J665" t="s">
        <v>138</v>
      </c>
      <c r="L665">
        <v>1013315</v>
      </c>
      <c r="M665" t="s">
        <v>138</v>
      </c>
      <c r="N665">
        <v>0</v>
      </c>
      <c r="P665" t="s">
        <v>3372</v>
      </c>
      <c r="R665" t="s">
        <v>3373</v>
      </c>
      <c r="S665" t="s">
        <v>140</v>
      </c>
      <c r="T665" s="2">
        <v>42681</v>
      </c>
      <c r="W665" t="s">
        <v>141</v>
      </c>
    </row>
    <row r="666" spans="1:23" x14ac:dyDescent="0.35">
      <c r="A666" t="s">
        <v>3374</v>
      </c>
      <c r="B666" t="s">
        <v>3375</v>
      </c>
      <c r="C666" t="s">
        <v>3376</v>
      </c>
      <c r="D666">
        <v>0</v>
      </c>
      <c r="E666" t="s">
        <v>353</v>
      </c>
      <c r="F666" s="2">
        <v>41491</v>
      </c>
      <c r="G666" t="s">
        <v>3313</v>
      </c>
      <c r="H666" t="s">
        <v>526</v>
      </c>
      <c r="J666" t="s">
        <v>138</v>
      </c>
      <c r="L666">
        <v>1013315</v>
      </c>
      <c r="M666" t="s">
        <v>138</v>
      </c>
      <c r="N666">
        <v>0</v>
      </c>
      <c r="P666" t="s">
        <v>3377</v>
      </c>
      <c r="R666" t="s">
        <v>3378</v>
      </c>
      <c r="S666" t="s">
        <v>140</v>
      </c>
      <c r="T666" s="2">
        <v>43203</v>
      </c>
      <c r="W666" t="s">
        <v>141</v>
      </c>
    </row>
    <row r="667" spans="1:23" x14ac:dyDescent="0.35">
      <c r="A667" t="s">
        <v>3379</v>
      </c>
      <c r="B667" t="s">
        <v>3380</v>
      </c>
      <c r="C667" t="s">
        <v>3381</v>
      </c>
      <c r="D667">
        <v>0</v>
      </c>
      <c r="E667" t="s">
        <v>3382</v>
      </c>
      <c r="F667" s="2">
        <v>41439</v>
      </c>
      <c r="G667" t="s">
        <v>642</v>
      </c>
      <c r="H667" t="s">
        <v>643</v>
      </c>
      <c r="J667" t="s">
        <v>138</v>
      </c>
      <c r="L667">
        <v>10706361</v>
      </c>
      <c r="M667" t="s">
        <v>138</v>
      </c>
      <c r="N667">
        <v>0</v>
      </c>
      <c r="P667" t="s">
        <v>3383</v>
      </c>
      <c r="R667" t="s">
        <v>3384</v>
      </c>
      <c r="S667" t="s">
        <v>140</v>
      </c>
      <c r="T667" s="2">
        <v>42790</v>
      </c>
      <c r="W667" t="s">
        <v>141</v>
      </c>
    </row>
    <row r="668" spans="1:23" x14ac:dyDescent="0.35">
      <c r="A668" t="s">
        <v>3385</v>
      </c>
      <c r="B668" t="s">
        <v>3386</v>
      </c>
      <c r="C668" t="s">
        <v>3387</v>
      </c>
      <c r="D668">
        <v>0</v>
      </c>
      <c r="E668" t="s">
        <v>1480</v>
      </c>
      <c r="F668" s="2">
        <v>41439</v>
      </c>
      <c r="G668" t="s">
        <v>511</v>
      </c>
      <c r="H668" t="s">
        <v>230</v>
      </c>
      <c r="J668" t="s">
        <v>138</v>
      </c>
      <c r="L668" t="s">
        <v>496</v>
      </c>
      <c r="M668" t="s">
        <v>138</v>
      </c>
      <c r="N668">
        <v>0</v>
      </c>
      <c r="P668" t="s">
        <v>1482</v>
      </c>
      <c r="R668" t="s">
        <v>3388</v>
      </c>
      <c r="S668" t="s">
        <v>140</v>
      </c>
      <c r="T668" s="2">
        <v>42142</v>
      </c>
      <c r="W668" t="s">
        <v>141</v>
      </c>
    </row>
    <row r="669" spans="1:23" x14ac:dyDescent="0.35">
      <c r="A669" t="s">
        <v>3389</v>
      </c>
      <c r="B669" t="s">
        <v>3390</v>
      </c>
      <c r="C669" t="s">
        <v>3391</v>
      </c>
      <c r="D669">
        <v>0</v>
      </c>
      <c r="E669" t="s">
        <v>353</v>
      </c>
      <c r="F669" s="2">
        <v>41491</v>
      </c>
      <c r="G669" t="s">
        <v>3313</v>
      </c>
      <c r="H669" t="s">
        <v>526</v>
      </c>
      <c r="J669" t="s">
        <v>138</v>
      </c>
      <c r="L669">
        <v>1013315</v>
      </c>
      <c r="M669" t="s">
        <v>138</v>
      </c>
      <c r="N669">
        <v>0</v>
      </c>
      <c r="P669" t="s">
        <v>3392</v>
      </c>
      <c r="R669" t="s">
        <v>3393</v>
      </c>
      <c r="S669" t="s">
        <v>140</v>
      </c>
      <c r="T669" s="2">
        <v>42681</v>
      </c>
      <c r="W669" t="s">
        <v>141</v>
      </c>
    </row>
    <row r="670" spans="1:23" x14ac:dyDescent="0.35">
      <c r="A670" t="s">
        <v>3394</v>
      </c>
      <c r="B670" t="s">
        <v>3395</v>
      </c>
      <c r="C670" t="s">
        <v>3396</v>
      </c>
      <c r="D670">
        <v>0</v>
      </c>
      <c r="E670" t="s">
        <v>3397</v>
      </c>
      <c r="F670" s="2">
        <v>41491</v>
      </c>
      <c r="G670" t="s">
        <v>3398</v>
      </c>
      <c r="H670" t="s">
        <v>552</v>
      </c>
      <c r="J670" t="s">
        <v>138</v>
      </c>
      <c r="L670" t="s">
        <v>496</v>
      </c>
      <c r="M670" t="s">
        <v>138</v>
      </c>
      <c r="N670">
        <v>0</v>
      </c>
      <c r="P670" t="s">
        <v>3399</v>
      </c>
      <c r="R670" t="s">
        <v>3400</v>
      </c>
      <c r="S670" t="s">
        <v>140</v>
      </c>
      <c r="T670" s="2">
        <v>42318</v>
      </c>
      <c r="W670" t="s">
        <v>141</v>
      </c>
    </row>
    <row r="671" spans="1:23" x14ac:dyDescent="0.35">
      <c r="A671" t="s">
        <v>3401</v>
      </c>
      <c r="B671" t="s">
        <v>3402</v>
      </c>
      <c r="C671" t="s">
        <v>3403</v>
      </c>
      <c r="D671">
        <v>0</v>
      </c>
      <c r="E671" t="s">
        <v>3404</v>
      </c>
      <c r="F671" s="2">
        <v>41491</v>
      </c>
      <c r="G671" t="s">
        <v>146</v>
      </c>
      <c r="H671" t="s">
        <v>147</v>
      </c>
      <c r="J671" t="s">
        <v>138</v>
      </c>
      <c r="L671" t="s">
        <v>496</v>
      </c>
      <c r="M671" t="s">
        <v>138</v>
      </c>
      <c r="N671">
        <v>0</v>
      </c>
      <c r="P671" t="s">
        <v>3405</v>
      </c>
      <c r="R671" t="s">
        <v>734</v>
      </c>
      <c r="S671" t="s">
        <v>140</v>
      </c>
      <c r="T671" s="2">
        <v>42249</v>
      </c>
      <c r="W671" t="s">
        <v>141</v>
      </c>
    </row>
    <row r="672" spans="1:23" x14ac:dyDescent="0.35">
      <c r="A672" t="s">
        <v>3406</v>
      </c>
      <c r="B672" t="s">
        <v>3407</v>
      </c>
      <c r="C672" t="s">
        <v>3408</v>
      </c>
      <c r="D672">
        <v>0</v>
      </c>
      <c r="E672" t="s">
        <v>353</v>
      </c>
      <c r="F672" s="2">
        <v>41493</v>
      </c>
      <c r="G672" t="s">
        <v>3409</v>
      </c>
      <c r="H672" t="s">
        <v>526</v>
      </c>
      <c r="J672" t="s">
        <v>138</v>
      </c>
      <c r="L672">
        <v>1013315</v>
      </c>
      <c r="M672" t="s">
        <v>138</v>
      </c>
      <c r="N672">
        <v>0</v>
      </c>
      <c r="P672" t="s">
        <v>3410</v>
      </c>
      <c r="R672" t="s">
        <v>3411</v>
      </c>
      <c r="S672" t="s">
        <v>140</v>
      </c>
      <c r="T672" s="2">
        <v>42318</v>
      </c>
      <c r="W672" t="s">
        <v>141</v>
      </c>
    </row>
    <row r="673" spans="1:23" x14ac:dyDescent="0.35">
      <c r="A673" t="s">
        <v>3412</v>
      </c>
      <c r="B673" t="s">
        <v>3413</v>
      </c>
      <c r="C673" t="s">
        <v>3414</v>
      </c>
      <c r="D673">
        <v>0</v>
      </c>
      <c r="E673" t="s">
        <v>353</v>
      </c>
      <c r="F673" s="2">
        <v>41493</v>
      </c>
      <c r="G673" t="s">
        <v>3415</v>
      </c>
      <c r="H673" t="s">
        <v>526</v>
      </c>
      <c r="J673" t="s">
        <v>138</v>
      </c>
      <c r="L673">
        <v>1013315</v>
      </c>
      <c r="M673" t="s">
        <v>138</v>
      </c>
      <c r="N673">
        <v>0</v>
      </c>
      <c r="P673" t="s">
        <v>3416</v>
      </c>
      <c r="R673" t="s">
        <v>3417</v>
      </c>
      <c r="S673" t="s">
        <v>140</v>
      </c>
      <c r="T673" s="2">
        <v>43199</v>
      </c>
      <c r="W673" t="s">
        <v>141</v>
      </c>
    </row>
    <row r="674" spans="1:23" x14ac:dyDescent="0.35">
      <c r="A674" t="s">
        <v>3418</v>
      </c>
      <c r="B674" t="s">
        <v>3419</v>
      </c>
      <c r="C674" t="s">
        <v>3420</v>
      </c>
      <c r="D674">
        <v>0</v>
      </c>
      <c r="E674" t="s">
        <v>353</v>
      </c>
      <c r="F674" s="2">
        <v>41493</v>
      </c>
      <c r="G674" t="s">
        <v>3421</v>
      </c>
      <c r="H674" t="s">
        <v>526</v>
      </c>
      <c r="J674" t="s">
        <v>138</v>
      </c>
      <c r="L674">
        <v>1013315</v>
      </c>
      <c r="M674" t="s">
        <v>138</v>
      </c>
      <c r="N674">
        <v>0</v>
      </c>
      <c r="P674" t="s">
        <v>3416</v>
      </c>
      <c r="R674" t="s">
        <v>3422</v>
      </c>
      <c r="S674" t="s">
        <v>140</v>
      </c>
      <c r="T674" s="2">
        <v>42678</v>
      </c>
      <c r="W674" t="s">
        <v>141</v>
      </c>
    </row>
    <row r="675" spans="1:23" x14ac:dyDescent="0.35">
      <c r="A675" t="s">
        <v>3423</v>
      </c>
      <c r="B675" t="s">
        <v>3424</v>
      </c>
      <c r="C675" t="s">
        <v>3425</v>
      </c>
      <c r="D675">
        <v>0</v>
      </c>
      <c r="E675" t="s">
        <v>353</v>
      </c>
      <c r="F675" s="2">
        <v>41493</v>
      </c>
      <c r="G675" t="s">
        <v>3426</v>
      </c>
      <c r="H675" t="s">
        <v>526</v>
      </c>
      <c r="J675" t="s">
        <v>138</v>
      </c>
      <c r="L675">
        <v>1013315</v>
      </c>
      <c r="M675" t="s">
        <v>138</v>
      </c>
      <c r="N675">
        <v>0</v>
      </c>
      <c r="P675" t="s">
        <v>3416</v>
      </c>
      <c r="R675" t="s">
        <v>3427</v>
      </c>
      <c r="S675" t="s">
        <v>140</v>
      </c>
      <c r="T675" s="2">
        <v>42678</v>
      </c>
      <c r="W675" t="s">
        <v>141</v>
      </c>
    </row>
    <row r="676" spans="1:23" x14ac:dyDescent="0.35">
      <c r="A676" t="s">
        <v>3428</v>
      </c>
      <c r="B676" t="s">
        <v>3429</v>
      </c>
      <c r="C676" t="s">
        <v>3430</v>
      </c>
      <c r="D676">
        <v>0</v>
      </c>
      <c r="E676" t="s">
        <v>353</v>
      </c>
      <c r="F676" s="2">
        <v>41493</v>
      </c>
      <c r="G676" t="s">
        <v>3431</v>
      </c>
      <c r="H676" t="s">
        <v>526</v>
      </c>
      <c r="J676" t="s">
        <v>138</v>
      </c>
      <c r="L676">
        <v>0</v>
      </c>
      <c r="M676" t="s">
        <v>138</v>
      </c>
      <c r="N676">
        <v>0</v>
      </c>
      <c r="P676" t="s">
        <v>3416</v>
      </c>
      <c r="R676" t="s">
        <v>3432</v>
      </c>
      <c r="S676" t="s">
        <v>140</v>
      </c>
      <c r="T676" s="2">
        <v>42177</v>
      </c>
      <c r="W676" t="s">
        <v>141</v>
      </c>
    </row>
    <row r="677" spans="1:23" x14ac:dyDescent="0.35">
      <c r="A677" t="s">
        <v>3433</v>
      </c>
      <c r="B677" t="s">
        <v>3434</v>
      </c>
      <c r="C677" t="s">
        <v>3435</v>
      </c>
      <c r="D677">
        <v>0</v>
      </c>
      <c r="E677" t="s">
        <v>353</v>
      </c>
      <c r="F677" s="2">
        <v>41493</v>
      </c>
      <c r="G677" t="s">
        <v>3436</v>
      </c>
      <c r="H677" t="s">
        <v>526</v>
      </c>
      <c r="J677" t="s">
        <v>138</v>
      </c>
      <c r="L677">
        <v>1013315</v>
      </c>
      <c r="M677" t="s">
        <v>138</v>
      </c>
      <c r="N677">
        <v>0</v>
      </c>
      <c r="P677" t="s">
        <v>3437</v>
      </c>
      <c r="R677" t="s">
        <v>3438</v>
      </c>
      <c r="S677" t="s">
        <v>140</v>
      </c>
      <c r="T677" s="2">
        <v>43180</v>
      </c>
      <c r="W677" t="s">
        <v>141</v>
      </c>
    </row>
    <row r="678" spans="1:23" x14ac:dyDescent="0.35">
      <c r="A678" t="s">
        <v>3439</v>
      </c>
      <c r="B678" t="s">
        <v>3440</v>
      </c>
      <c r="C678" t="s">
        <v>3441</v>
      </c>
      <c r="D678">
        <v>0</v>
      </c>
      <c r="E678" t="s">
        <v>353</v>
      </c>
      <c r="F678" s="2">
        <v>41493</v>
      </c>
      <c r="G678" t="s">
        <v>3442</v>
      </c>
      <c r="H678" t="s">
        <v>566</v>
      </c>
      <c r="J678" t="s">
        <v>138</v>
      </c>
      <c r="L678">
        <v>1013315</v>
      </c>
      <c r="M678" t="s">
        <v>138</v>
      </c>
      <c r="N678">
        <v>0</v>
      </c>
      <c r="P678" t="s">
        <v>3443</v>
      </c>
      <c r="R678" t="s">
        <v>3444</v>
      </c>
      <c r="S678" t="s">
        <v>140</v>
      </c>
      <c r="T678" s="2">
        <v>41611</v>
      </c>
      <c r="W678" t="s">
        <v>141</v>
      </c>
    </row>
    <row r="679" spans="1:23" x14ac:dyDescent="0.35">
      <c r="A679" t="s">
        <v>3445</v>
      </c>
      <c r="B679" t="s">
        <v>3446</v>
      </c>
      <c r="C679" t="s">
        <v>3447</v>
      </c>
      <c r="D679">
        <v>0</v>
      </c>
      <c r="E679" t="s">
        <v>3448</v>
      </c>
      <c r="F679" s="2">
        <v>41439</v>
      </c>
      <c r="G679" t="s">
        <v>518</v>
      </c>
      <c r="H679" t="s">
        <v>230</v>
      </c>
      <c r="J679" t="s">
        <v>138</v>
      </c>
      <c r="L679" t="s">
        <v>496</v>
      </c>
      <c r="M679" t="s">
        <v>138</v>
      </c>
      <c r="N679">
        <v>0</v>
      </c>
      <c r="P679" t="s">
        <v>3449</v>
      </c>
      <c r="R679" t="s">
        <v>3450</v>
      </c>
      <c r="S679" t="s">
        <v>140</v>
      </c>
      <c r="W679" t="s">
        <v>141</v>
      </c>
    </row>
    <row r="680" spans="1:23" x14ac:dyDescent="0.35">
      <c r="A680" t="s">
        <v>3451</v>
      </c>
      <c r="B680" t="s">
        <v>3452</v>
      </c>
      <c r="C680" t="s">
        <v>3453</v>
      </c>
      <c r="D680">
        <v>0</v>
      </c>
      <c r="E680" t="s">
        <v>3454</v>
      </c>
      <c r="F680" s="2">
        <v>41439</v>
      </c>
      <c r="G680" t="s">
        <v>146</v>
      </c>
      <c r="H680" t="s">
        <v>147</v>
      </c>
      <c r="J680" t="s">
        <v>138</v>
      </c>
      <c r="L680" t="s">
        <v>496</v>
      </c>
      <c r="M680" t="s">
        <v>138</v>
      </c>
      <c r="N680">
        <v>0</v>
      </c>
      <c r="P680" t="s">
        <v>3455</v>
      </c>
      <c r="R680" t="s">
        <v>1403</v>
      </c>
      <c r="S680" t="s">
        <v>140</v>
      </c>
      <c r="T680" s="2">
        <v>42222</v>
      </c>
      <c r="W680" t="s">
        <v>141</v>
      </c>
    </row>
    <row r="681" spans="1:23" x14ac:dyDescent="0.35">
      <c r="A681" t="s">
        <v>3456</v>
      </c>
      <c r="B681" t="s">
        <v>3457</v>
      </c>
      <c r="C681" t="s">
        <v>3458</v>
      </c>
      <c r="D681">
        <v>0</v>
      </c>
      <c r="E681" t="s">
        <v>353</v>
      </c>
      <c r="F681" s="2">
        <v>41493</v>
      </c>
      <c r="G681" t="s">
        <v>851</v>
      </c>
      <c r="H681" t="s">
        <v>566</v>
      </c>
      <c r="J681" t="s">
        <v>138</v>
      </c>
      <c r="L681">
        <v>1013315</v>
      </c>
      <c r="M681" t="s">
        <v>138</v>
      </c>
      <c r="N681">
        <v>0</v>
      </c>
      <c r="P681" t="s">
        <v>3459</v>
      </c>
      <c r="R681" t="s">
        <v>3460</v>
      </c>
      <c r="S681" t="s">
        <v>140</v>
      </c>
      <c r="T681" s="2">
        <v>42958</v>
      </c>
      <c r="W681" t="s">
        <v>141</v>
      </c>
    </row>
    <row r="682" spans="1:23" x14ac:dyDescent="0.35">
      <c r="A682" t="s">
        <v>3461</v>
      </c>
      <c r="B682" t="s">
        <v>3347</v>
      </c>
      <c r="C682" t="s">
        <v>3462</v>
      </c>
      <c r="D682">
        <v>0</v>
      </c>
      <c r="E682" t="s">
        <v>3349</v>
      </c>
      <c r="F682" s="2">
        <v>41443</v>
      </c>
      <c r="G682" t="s">
        <v>3367</v>
      </c>
      <c r="H682" t="s">
        <v>552</v>
      </c>
      <c r="J682" t="s">
        <v>138</v>
      </c>
      <c r="L682" t="s">
        <v>496</v>
      </c>
      <c r="M682" t="s">
        <v>138</v>
      </c>
      <c r="N682">
        <v>0</v>
      </c>
      <c r="P682" t="s">
        <v>3463</v>
      </c>
      <c r="R682" t="s">
        <v>3464</v>
      </c>
      <c r="S682" t="s">
        <v>140</v>
      </c>
      <c r="T682" s="2">
        <v>41870</v>
      </c>
      <c r="W682" t="s">
        <v>141</v>
      </c>
    </row>
    <row r="683" spans="1:23" x14ac:dyDescent="0.35">
      <c r="A683" t="s">
        <v>3465</v>
      </c>
      <c r="B683" t="s">
        <v>3466</v>
      </c>
      <c r="C683" t="s">
        <v>3467</v>
      </c>
      <c r="D683">
        <v>0</v>
      </c>
      <c r="E683" t="s">
        <v>353</v>
      </c>
      <c r="F683" s="2">
        <v>41493</v>
      </c>
      <c r="G683" t="s">
        <v>3442</v>
      </c>
      <c r="H683" t="s">
        <v>566</v>
      </c>
      <c r="J683" t="s">
        <v>138</v>
      </c>
      <c r="L683">
        <v>1013315</v>
      </c>
      <c r="M683" t="s">
        <v>138</v>
      </c>
      <c r="N683">
        <v>0</v>
      </c>
      <c r="P683" t="s">
        <v>3459</v>
      </c>
      <c r="R683" t="s">
        <v>3468</v>
      </c>
      <c r="S683" t="s">
        <v>140</v>
      </c>
      <c r="T683" s="2">
        <v>42958</v>
      </c>
      <c r="W683" t="s">
        <v>141</v>
      </c>
    </row>
    <row r="684" spans="1:23" x14ac:dyDescent="0.35">
      <c r="A684" t="s">
        <v>3469</v>
      </c>
      <c r="B684" t="s">
        <v>3470</v>
      </c>
      <c r="C684" t="s">
        <v>3471</v>
      </c>
      <c r="D684">
        <v>0</v>
      </c>
      <c r="E684" t="s">
        <v>353</v>
      </c>
      <c r="F684" s="2">
        <v>41493</v>
      </c>
      <c r="G684" t="s">
        <v>3442</v>
      </c>
      <c r="H684" t="s">
        <v>566</v>
      </c>
      <c r="J684" t="s">
        <v>138</v>
      </c>
      <c r="L684">
        <v>1013315</v>
      </c>
      <c r="M684" t="s">
        <v>138</v>
      </c>
      <c r="N684">
        <v>0</v>
      </c>
      <c r="P684" t="s">
        <v>3459</v>
      </c>
      <c r="R684" t="s">
        <v>1364</v>
      </c>
      <c r="S684" t="s">
        <v>140</v>
      </c>
      <c r="T684" s="2">
        <v>43320</v>
      </c>
      <c r="W684" t="s">
        <v>141</v>
      </c>
    </row>
    <row r="685" spans="1:23" x14ac:dyDescent="0.35">
      <c r="A685" t="s">
        <v>3472</v>
      </c>
      <c r="B685" t="s">
        <v>3473</v>
      </c>
      <c r="C685" t="s">
        <v>3474</v>
      </c>
      <c r="D685">
        <v>0</v>
      </c>
      <c r="E685" t="s">
        <v>353</v>
      </c>
      <c r="F685" s="2">
        <v>41493</v>
      </c>
      <c r="G685" t="s">
        <v>3475</v>
      </c>
      <c r="H685" t="s">
        <v>566</v>
      </c>
      <c r="J685" t="s">
        <v>138</v>
      </c>
      <c r="L685">
        <v>1013315</v>
      </c>
      <c r="M685" t="s">
        <v>138</v>
      </c>
      <c r="N685">
        <v>0</v>
      </c>
      <c r="P685" t="s">
        <v>3443</v>
      </c>
      <c r="R685" t="s">
        <v>3476</v>
      </c>
      <c r="S685" t="s">
        <v>140</v>
      </c>
      <c r="T685" s="2">
        <v>43185</v>
      </c>
      <c r="W685" t="s">
        <v>141</v>
      </c>
    </row>
    <row r="686" spans="1:23" x14ac:dyDescent="0.35">
      <c r="A686" t="s">
        <v>3477</v>
      </c>
      <c r="B686" t="s">
        <v>3478</v>
      </c>
      <c r="C686" t="s">
        <v>3479</v>
      </c>
      <c r="D686">
        <v>0</v>
      </c>
      <c r="E686" t="s">
        <v>353</v>
      </c>
      <c r="F686" s="2">
        <v>41443</v>
      </c>
      <c r="G686" t="s">
        <v>3480</v>
      </c>
      <c r="H686" t="s">
        <v>184</v>
      </c>
      <c r="J686" t="s">
        <v>138</v>
      </c>
      <c r="L686" t="s">
        <v>496</v>
      </c>
      <c r="M686" t="s">
        <v>138</v>
      </c>
      <c r="N686">
        <v>0</v>
      </c>
      <c r="P686" t="s">
        <v>2737</v>
      </c>
      <c r="R686" t="s">
        <v>3481</v>
      </c>
      <c r="S686" t="s">
        <v>140</v>
      </c>
      <c r="T686" s="2">
        <v>42886</v>
      </c>
      <c r="W686" t="s">
        <v>141</v>
      </c>
    </row>
    <row r="687" spans="1:23" x14ac:dyDescent="0.35">
      <c r="A687" t="s">
        <v>3482</v>
      </c>
      <c r="B687" t="s">
        <v>3483</v>
      </c>
      <c r="C687" t="s">
        <v>3484</v>
      </c>
      <c r="D687">
        <v>0</v>
      </c>
      <c r="E687" t="s">
        <v>3485</v>
      </c>
      <c r="F687" s="2">
        <v>41297</v>
      </c>
      <c r="G687" t="s">
        <v>518</v>
      </c>
      <c r="H687" t="s">
        <v>230</v>
      </c>
      <c r="J687" t="s">
        <v>138</v>
      </c>
      <c r="L687" t="s">
        <v>496</v>
      </c>
      <c r="M687" t="s">
        <v>138</v>
      </c>
      <c r="N687">
        <v>0</v>
      </c>
      <c r="P687" t="s">
        <v>3486</v>
      </c>
      <c r="R687" t="s">
        <v>3487</v>
      </c>
      <c r="S687" t="s">
        <v>140</v>
      </c>
      <c r="T687" s="2">
        <v>42656</v>
      </c>
      <c r="W687" t="s">
        <v>141</v>
      </c>
    </row>
    <row r="688" spans="1:23" x14ac:dyDescent="0.35">
      <c r="A688" t="s">
        <v>3488</v>
      </c>
      <c r="B688" t="s">
        <v>3489</v>
      </c>
      <c r="C688" t="s">
        <v>3490</v>
      </c>
      <c r="D688">
        <v>0</v>
      </c>
      <c r="E688" t="s">
        <v>3491</v>
      </c>
      <c r="F688" s="2">
        <v>41500</v>
      </c>
      <c r="G688" t="s">
        <v>146</v>
      </c>
      <c r="H688" t="s">
        <v>147</v>
      </c>
      <c r="J688" t="s">
        <v>138</v>
      </c>
      <c r="L688">
        <v>12357270</v>
      </c>
      <c r="M688" t="s">
        <v>138</v>
      </c>
      <c r="N688">
        <v>0</v>
      </c>
      <c r="P688" t="s">
        <v>3492</v>
      </c>
      <c r="R688" t="s">
        <v>471</v>
      </c>
      <c r="S688" t="s">
        <v>140</v>
      </c>
      <c r="T688" s="2">
        <v>41857</v>
      </c>
      <c r="W688" t="s">
        <v>141</v>
      </c>
    </row>
    <row r="689" spans="1:23" x14ac:dyDescent="0.35">
      <c r="A689" t="s">
        <v>3493</v>
      </c>
      <c r="B689" t="s">
        <v>3494</v>
      </c>
      <c r="C689" t="s">
        <v>3495</v>
      </c>
      <c r="D689">
        <v>0</v>
      </c>
      <c r="E689" t="s">
        <v>353</v>
      </c>
      <c r="F689" s="2">
        <v>41502</v>
      </c>
      <c r="G689" t="s">
        <v>3496</v>
      </c>
      <c r="H689" t="s">
        <v>552</v>
      </c>
      <c r="J689" t="s">
        <v>138</v>
      </c>
      <c r="L689">
        <v>1013315</v>
      </c>
      <c r="M689" t="s">
        <v>138</v>
      </c>
      <c r="N689">
        <v>0</v>
      </c>
      <c r="P689" t="s">
        <v>3497</v>
      </c>
      <c r="R689" t="s">
        <v>3498</v>
      </c>
      <c r="S689" t="s">
        <v>140</v>
      </c>
      <c r="T689" s="2">
        <v>42436</v>
      </c>
      <c r="W689" t="s">
        <v>141</v>
      </c>
    </row>
    <row r="690" spans="1:23" x14ac:dyDescent="0.35">
      <c r="A690" t="s">
        <v>3499</v>
      </c>
      <c r="B690" t="s">
        <v>3500</v>
      </c>
      <c r="C690" t="s">
        <v>3501</v>
      </c>
      <c r="D690">
        <v>0</v>
      </c>
      <c r="E690" t="s">
        <v>3502</v>
      </c>
      <c r="F690" s="2">
        <v>41506</v>
      </c>
      <c r="G690" t="s">
        <v>183</v>
      </c>
      <c r="H690" t="s">
        <v>184</v>
      </c>
      <c r="J690" t="s">
        <v>137</v>
      </c>
      <c r="L690">
        <v>124183</v>
      </c>
      <c r="M690" t="s">
        <v>138</v>
      </c>
      <c r="N690">
        <v>0</v>
      </c>
      <c r="P690" t="s">
        <v>3503</v>
      </c>
      <c r="R690" t="s">
        <v>3504</v>
      </c>
      <c r="S690" t="s">
        <v>140</v>
      </c>
      <c r="T690" s="2">
        <v>43215</v>
      </c>
      <c r="W690" t="s">
        <v>141</v>
      </c>
    </row>
    <row r="691" spans="1:23" x14ac:dyDescent="0.35">
      <c r="A691" t="s">
        <v>3505</v>
      </c>
      <c r="B691" t="s">
        <v>3506</v>
      </c>
      <c r="C691" t="s">
        <v>3507</v>
      </c>
      <c r="D691">
        <v>0</v>
      </c>
      <c r="E691" t="s">
        <v>2083</v>
      </c>
      <c r="F691" s="2">
        <v>41508</v>
      </c>
      <c r="G691" t="s">
        <v>518</v>
      </c>
      <c r="H691" t="s">
        <v>230</v>
      </c>
      <c r="J691" t="s">
        <v>138</v>
      </c>
      <c r="L691">
        <v>1750722</v>
      </c>
      <c r="M691" t="s">
        <v>138</v>
      </c>
      <c r="N691">
        <v>0</v>
      </c>
      <c r="P691" t="s">
        <v>2132</v>
      </c>
      <c r="R691">
        <v>20</v>
      </c>
      <c r="S691" t="s">
        <v>140</v>
      </c>
      <c r="T691" s="2">
        <v>43266</v>
      </c>
      <c r="W691" t="s">
        <v>141</v>
      </c>
    </row>
    <row r="692" spans="1:23" x14ac:dyDescent="0.35">
      <c r="A692" t="s">
        <v>3508</v>
      </c>
      <c r="B692" t="s">
        <v>3509</v>
      </c>
      <c r="C692" t="s">
        <v>3510</v>
      </c>
      <c r="D692">
        <v>0</v>
      </c>
      <c r="E692" t="s">
        <v>2688</v>
      </c>
      <c r="F692" s="2">
        <v>41521</v>
      </c>
      <c r="G692" t="s">
        <v>518</v>
      </c>
      <c r="H692" t="s">
        <v>230</v>
      </c>
      <c r="J692" t="s">
        <v>138</v>
      </c>
      <c r="L692">
        <v>2892942</v>
      </c>
      <c r="M692" t="s">
        <v>138</v>
      </c>
      <c r="N692">
        <v>0</v>
      </c>
      <c r="P692" t="s">
        <v>3511</v>
      </c>
      <c r="R692" t="s">
        <v>3512</v>
      </c>
      <c r="S692" t="s">
        <v>140</v>
      </c>
      <c r="T692" s="2">
        <v>41898</v>
      </c>
      <c r="W692" t="s">
        <v>141</v>
      </c>
    </row>
    <row r="693" spans="1:23" x14ac:dyDescent="0.35">
      <c r="A693" t="s">
        <v>3513</v>
      </c>
      <c r="B693" t="s">
        <v>3514</v>
      </c>
      <c r="C693" t="s">
        <v>3515</v>
      </c>
      <c r="D693">
        <v>0</v>
      </c>
      <c r="E693" t="s">
        <v>2688</v>
      </c>
      <c r="F693" s="2">
        <v>41521</v>
      </c>
      <c r="G693" t="s">
        <v>518</v>
      </c>
      <c r="H693" t="s">
        <v>230</v>
      </c>
      <c r="J693" t="s">
        <v>138</v>
      </c>
      <c r="L693">
        <v>2892942</v>
      </c>
      <c r="M693" t="s">
        <v>138</v>
      </c>
      <c r="N693">
        <v>0</v>
      </c>
      <c r="P693" t="s">
        <v>3516</v>
      </c>
      <c r="R693" t="s">
        <v>3517</v>
      </c>
      <c r="S693" t="s">
        <v>140</v>
      </c>
      <c r="T693" s="2">
        <v>41915</v>
      </c>
      <c r="W693" t="s">
        <v>141</v>
      </c>
    </row>
    <row r="694" spans="1:23" x14ac:dyDescent="0.35">
      <c r="A694" t="s">
        <v>3518</v>
      </c>
      <c r="B694" t="s">
        <v>3519</v>
      </c>
      <c r="C694" t="s">
        <v>3520</v>
      </c>
      <c r="D694">
        <v>0</v>
      </c>
      <c r="E694" t="s">
        <v>2688</v>
      </c>
      <c r="F694" s="2">
        <v>41521</v>
      </c>
      <c r="G694" t="s">
        <v>518</v>
      </c>
      <c r="H694" t="s">
        <v>230</v>
      </c>
      <c r="J694" t="s">
        <v>138</v>
      </c>
      <c r="L694">
        <v>2892942</v>
      </c>
      <c r="M694" t="s">
        <v>138</v>
      </c>
      <c r="N694">
        <v>0</v>
      </c>
      <c r="P694" t="s">
        <v>3521</v>
      </c>
      <c r="R694" t="s">
        <v>3522</v>
      </c>
      <c r="S694" t="s">
        <v>140</v>
      </c>
      <c r="T694" s="2">
        <v>41915</v>
      </c>
      <c r="W694" t="s">
        <v>141</v>
      </c>
    </row>
    <row r="695" spans="1:23" x14ac:dyDescent="0.35">
      <c r="A695" t="s">
        <v>3523</v>
      </c>
      <c r="B695" t="s">
        <v>3524</v>
      </c>
      <c r="C695" t="s">
        <v>3525</v>
      </c>
      <c r="D695">
        <v>0</v>
      </c>
      <c r="E695" t="s">
        <v>190</v>
      </c>
      <c r="F695" s="2">
        <v>41528</v>
      </c>
      <c r="G695" t="s">
        <v>462</v>
      </c>
      <c r="H695" t="s">
        <v>463</v>
      </c>
      <c r="J695" t="s">
        <v>138</v>
      </c>
      <c r="L695">
        <v>1013296</v>
      </c>
      <c r="M695" t="s">
        <v>138</v>
      </c>
      <c r="N695">
        <v>0</v>
      </c>
      <c r="P695" t="s">
        <v>3526</v>
      </c>
      <c r="R695" t="s">
        <v>3527</v>
      </c>
      <c r="S695" t="s">
        <v>140</v>
      </c>
      <c r="T695" s="2">
        <v>42282</v>
      </c>
      <c r="W695" t="s">
        <v>141</v>
      </c>
    </row>
    <row r="696" spans="1:23" x14ac:dyDescent="0.35">
      <c r="A696" t="s">
        <v>3528</v>
      </c>
      <c r="B696" t="s">
        <v>3529</v>
      </c>
      <c r="C696" t="s">
        <v>3530</v>
      </c>
      <c r="D696">
        <v>0</v>
      </c>
      <c r="E696" t="s">
        <v>3531</v>
      </c>
      <c r="F696" s="2">
        <v>41474</v>
      </c>
      <c r="G696" t="s">
        <v>3532</v>
      </c>
      <c r="H696" t="s">
        <v>526</v>
      </c>
      <c r="J696" t="s">
        <v>138</v>
      </c>
      <c r="L696" t="s">
        <v>496</v>
      </c>
      <c r="M696" t="s">
        <v>138</v>
      </c>
      <c r="N696">
        <v>0</v>
      </c>
      <c r="P696" t="s">
        <v>3533</v>
      </c>
      <c r="R696" t="s">
        <v>3534</v>
      </c>
      <c r="S696" t="s">
        <v>140</v>
      </c>
      <c r="T696" s="2">
        <v>41894</v>
      </c>
      <c r="W696" t="s">
        <v>141</v>
      </c>
    </row>
    <row r="697" spans="1:23" x14ac:dyDescent="0.35">
      <c r="A697" t="s">
        <v>3535</v>
      </c>
      <c r="B697" t="s">
        <v>3536</v>
      </c>
      <c r="C697" t="s">
        <v>3537</v>
      </c>
      <c r="D697">
        <v>0</v>
      </c>
      <c r="E697" t="s">
        <v>3319</v>
      </c>
      <c r="F697" s="2">
        <v>41480</v>
      </c>
      <c r="G697" t="s">
        <v>642</v>
      </c>
      <c r="H697" t="s">
        <v>643</v>
      </c>
      <c r="J697" t="s">
        <v>138</v>
      </c>
      <c r="L697" t="s">
        <v>496</v>
      </c>
      <c r="M697" t="s">
        <v>138</v>
      </c>
      <c r="N697">
        <v>0</v>
      </c>
      <c r="P697" t="s">
        <v>3320</v>
      </c>
      <c r="R697" t="s">
        <v>3538</v>
      </c>
      <c r="S697" t="s">
        <v>140</v>
      </c>
      <c r="T697" s="2">
        <v>41857</v>
      </c>
      <c r="W697" t="s">
        <v>141</v>
      </c>
    </row>
    <row r="698" spans="1:23" x14ac:dyDescent="0.35">
      <c r="A698" t="s">
        <v>3539</v>
      </c>
      <c r="B698" t="s">
        <v>3540</v>
      </c>
      <c r="C698" t="s">
        <v>3541</v>
      </c>
      <c r="D698">
        <v>0</v>
      </c>
      <c r="E698" t="s">
        <v>353</v>
      </c>
      <c r="F698" s="2">
        <v>41480</v>
      </c>
      <c r="G698" t="s">
        <v>3542</v>
      </c>
      <c r="H698" t="s">
        <v>526</v>
      </c>
      <c r="J698" t="s">
        <v>138</v>
      </c>
      <c r="L698">
        <v>1013315</v>
      </c>
      <c r="M698" t="s">
        <v>138</v>
      </c>
      <c r="N698">
        <v>0</v>
      </c>
      <c r="P698" t="s">
        <v>3372</v>
      </c>
      <c r="R698" t="s">
        <v>3543</v>
      </c>
      <c r="S698" t="s">
        <v>140</v>
      </c>
      <c r="T698" s="2">
        <v>42681</v>
      </c>
      <c r="W698" t="s">
        <v>141</v>
      </c>
    </row>
    <row r="699" spans="1:23" x14ac:dyDescent="0.35">
      <c r="A699" t="s">
        <v>3544</v>
      </c>
      <c r="B699" t="s">
        <v>3545</v>
      </c>
      <c r="C699" t="s">
        <v>3546</v>
      </c>
      <c r="D699">
        <v>0</v>
      </c>
      <c r="E699" t="s">
        <v>353</v>
      </c>
      <c r="F699" s="2">
        <v>41480</v>
      </c>
      <c r="G699" t="s">
        <v>3547</v>
      </c>
      <c r="H699" t="s">
        <v>526</v>
      </c>
      <c r="J699" t="s">
        <v>138</v>
      </c>
      <c r="L699">
        <v>1013315</v>
      </c>
      <c r="M699" t="s">
        <v>138</v>
      </c>
      <c r="N699">
        <v>0</v>
      </c>
      <c r="P699" t="s">
        <v>3372</v>
      </c>
      <c r="R699" t="s">
        <v>3548</v>
      </c>
      <c r="S699" t="s">
        <v>140</v>
      </c>
      <c r="T699" s="2">
        <v>42681</v>
      </c>
      <c r="W699" t="s">
        <v>141</v>
      </c>
    </row>
    <row r="700" spans="1:23" x14ac:dyDescent="0.35">
      <c r="A700" t="s">
        <v>3549</v>
      </c>
      <c r="B700" t="s">
        <v>3550</v>
      </c>
      <c r="C700" t="s">
        <v>3551</v>
      </c>
      <c r="D700">
        <v>0</v>
      </c>
      <c r="E700" t="s">
        <v>353</v>
      </c>
      <c r="F700" s="2">
        <v>41480</v>
      </c>
      <c r="G700" t="s">
        <v>3552</v>
      </c>
      <c r="H700" t="s">
        <v>526</v>
      </c>
      <c r="J700" t="s">
        <v>138</v>
      </c>
      <c r="L700">
        <v>1013315</v>
      </c>
      <c r="M700" t="s">
        <v>138</v>
      </c>
      <c r="N700">
        <v>0</v>
      </c>
      <c r="P700" t="s">
        <v>3372</v>
      </c>
      <c r="R700" t="s">
        <v>3553</v>
      </c>
      <c r="S700" t="s">
        <v>140</v>
      </c>
      <c r="T700" s="2">
        <v>41857</v>
      </c>
      <c r="W700" t="s">
        <v>141</v>
      </c>
    </row>
    <row r="701" spans="1:23" x14ac:dyDescent="0.35">
      <c r="A701" t="s">
        <v>3554</v>
      </c>
      <c r="B701" t="s">
        <v>3555</v>
      </c>
      <c r="C701" t="s">
        <v>3556</v>
      </c>
      <c r="D701">
        <v>0</v>
      </c>
      <c r="E701" t="s">
        <v>353</v>
      </c>
      <c r="F701" s="2">
        <v>41480</v>
      </c>
      <c r="G701" t="s">
        <v>676</v>
      </c>
      <c r="H701" t="s">
        <v>526</v>
      </c>
      <c r="J701" t="s">
        <v>138</v>
      </c>
      <c r="L701">
        <v>1013315</v>
      </c>
      <c r="M701" t="s">
        <v>138</v>
      </c>
      <c r="N701">
        <v>0</v>
      </c>
      <c r="P701" t="s">
        <v>3372</v>
      </c>
      <c r="R701" t="s">
        <v>3557</v>
      </c>
      <c r="S701" t="s">
        <v>140</v>
      </c>
      <c r="T701" s="2">
        <v>42681</v>
      </c>
      <c r="W701" t="s">
        <v>141</v>
      </c>
    </row>
    <row r="702" spans="1:23" x14ac:dyDescent="0.35">
      <c r="A702" t="s">
        <v>3558</v>
      </c>
      <c r="B702" t="s">
        <v>3559</v>
      </c>
      <c r="C702" t="s">
        <v>3560</v>
      </c>
      <c r="D702">
        <v>0</v>
      </c>
      <c r="E702" t="s">
        <v>353</v>
      </c>
      <c r="F702" s="2">
        <v>41480</v>
      </c>
      <c r="G702" t="s">
        <v>3547</v>
      </c>
      <c r="H702" t="s">
        <v>526</v>
      </c>
      <c r="J702" t="s">
        <v>138</v>
      </c>
      <c r="L702">
        <v>1013315</v>
      </c>
      <c r="M702" t="s">
        <v>138</v>
      </c>
      <c r="N702">
        <v>0</v>
      </c>
      <c r="P702" t="s">
        <v>3372</v>
      </c>
      <c r="R702" t="s">
        <v>3561</v>
      </c>
      <c r="S702" t="s">
        <v>140</v>
      </c>
      <c r="T702" s="2">
        <v>42702</v>
      </c>
      <c r="W702" t="s">
        <v>141</v>
      </c>
    </row>
    <row r="703" spans="1:23" x14ac:dyDescent="0.35">
      <c r="A703" t="s">
        <v>3562</v>
      </c>
      <c r="B703" t="s">
        <v>3563</v>
      </c>
      <c r="C703" t="s">
        <v>3564</v>
      </c>
      <c r="D703">
        <v>0</v>
      </c>
      <c r="E703" t="s">
        <v>353</v>
      </c>
      <c r="F703" s="2">
        <v>41480</v>
      </c>
      <c r="G703" t="s">
        <v>3547</v>
      </c>
      <c r="H703" t="s">
        <v>526</v>
      </c>
      <c r="J703" t="s">
        <v>138</v>
      </c>
      <c r="L703">
        <v>1013315</v>
      </c>
      <c r="M703" t="s">
        <v>138</v>
      </c>
      <c r="N703">
        <v>0</v>
      </c>
      <c r="P703" t="s">
        <v>3372</v>
      </c>
      <c r="R703" t="s">
        <v>3565</v>
      </c>
      <c r="S703" t="s">
        <v>140</v>
      </c>
      <c r="T703" s="2">
        <v>42681</v>
      </c>
      <c r="W703" t="s">
        <v>141</v>
      </c>
    </row>
    <row r="704" spans="1:23" x14ac:dyDescent="0.35">
      <c r="A704" t="s">
        <v>3566</v>
      </c>
      <c r="B704" t="s">
        <v>3567</v>
      </c>
      <c r="C704" t="s">
        <v>3568</v>
      </c>
      <c r="D704">
        <v>0</v>
      </c>
      <c r="E704" t="s">
        <v>353</v>
      </c>
      <c r="F704" s="2">
        <v>41480</v>
      </c>
      <c r="G704" t="s">
        <v>3542</v>
      </c>
      <c r="H704" t="s">
        <v>526</v>
      </c>
      <c r="J704" t="s">
        <v>138</v>
      </c>
      <c r="L704">
        <v>1013315</v>
      </c>
      <c r="M704" t="s">
        <v>138</v>
      </c>
      <c r="N704">
        <v>0</v>
      </c>
      <c r="P704" t="s">
        <v>3569</v>
      </c>
      <c r="R704" t="s">
        <v>3570</v>
      </c>
      <c r="S704" t="s">
        <v>140</v>
      </c>
      <c r="T704" s="2">
        <v>42681</v>
      </c>
      <c r="W704" t="s">
        <v>141</v>
      </c>
    </row>
    <row r="705" spans="1:23" x14ac:dyDescent="0.35">
      <c r="A705" t="s">
        <v>3571</v>
      </c>
      <c r="B705" t="s">
        <v>3572</v>
      </c>
      <c r="C705" t="s">
        <v>3573</v>
      </c>
      <c r="D705">
        <v>0</v>
      </c>
      <c r="E705" t="s">
        <v>353</v>
      </c>
      <c r="F705" s="2">
        <v>41480</v>
      </c>
      <c r="G705" t="s">
        <v>3547</v>
      </c>
      <c r="H705" t="s">
        <v>526</v>
      </c>
      <c r="J705" t="s">
        <v>138</v>
      </c>
      <c r="L705">
        <v>1013315</v>
      </c>
      <c r="M705" t="s">
        <v>138</v>
      </c>
      <c r="N705">
        <v>0</v>
      </c>
      <c r="P705" t="s">
        <v>3372</v>
      </c>
      <c r="R705" t="s">
        <v>3574</v>
      </c>
      <c r="S705" t="s">
        <v>140</v>
      </c>
      <c r="T705" s="2">
        <v>42681</v>
      </c>
      <c r="W705" t="s">
        <v>141</v>
      </c>
    </row>
    <row r="706" spans="1:23" x14ac:dyDescent="0.35">
      <c r="A706" t="s">
        <v>3575</v>
      </c>
      <c r="B706" t="s">
        <v>3576</v>
      </c>
      <c r="C706" t="s">
        <v>3577</v>
      </c>
      <c r="D706">
        <v>0</v>
      </c>
      <c r="E706" t="s">
        <v>353</v>
      </c>
      <c r="F706" s="2">
        <v>41480</v>
      </c>
      <c r="G706" t="s">
        <v>3547</v>
      </c>
      <c r="H706" t="s">
        <v>526</v>
      </c>
      <c r="J706" t="s">
        <v>138</v>
      </c>
      <c r="L706">
        <v>1013315</v>
      </c>
      <c r="M706" t="s">
        <v>138</v>
      </c>
      <c r="N706">
        <v>0</v>
      </c>
      <c r="P706" t="s">
        <v>3569</v>
      </c>
      <c r="R706" t="s">
        <v>3578</v>
      </c>
      <c r="S706" t="s">
        <v>140</v>
      </c>
      <c r="T706" s="2">
        <v>42969</v>
      </c>
      <c r="W706" t="s">
        <v>141</v>
      </c>
    </row>
    <row r="707" spans="1:23" x14ac:dyDescent="0.35">
      <c r="A707" t="s">
        <v>3579</v>
      </c>
      <c r="B707" t="s">
        <v>3580</v>
      </c>
      <c r="C707" t="s">
        <v>3581</v>
      </c>
      <c r="D707">
        <v>0</v>
      </c>
      <c r="E707" t="s">
        <v>353</v>
      </c>
      <c r="F707" s="2">
        <v>41480</v>
      </c>
      <c r="G707" t="s">
        <v>851</v>
      </c>
      <c r="H707" t="s">
        <v>566</v>
      </c>
      <c r="J707" t="s">
        <v>138</v>
      </c>
      <c r="L707">
        <v>1013315</v>
      </c>
      <c r="M707" t="s">
        <v>138</v>
      </c>
      <c r="N707">
        <v>0</v>
      </c>
      <c r="P707" t="s">
        <v>3582</v>
      </c>
      <c r="R707" t="s">
        <v>3583</v>
      </c>
      <c r="S707" t="s">
        <v>140</v>
      </c>
      <c r="T707" s="2">
        <v>42775</v>
      </c>
      <c r="W707" t="s">
        <v>141</v>
      </c>
    </row>
    <row r="708" spans="1:23" x14ac:dyDescent="0.35">
      <c r="A708" t="s">
        <v>3584</v>
      </c>
      <c r="B708" t="s">
        <v>3585</v>
      </c>
      <c r="C708" t="s">
        <v>3586</v>
      </c>
      <c r="D708">
        <v>0</v>
      </c>
      <c r="E708" t="s">
        <v>353</v>
      </c>
      <c r="F708" s="2">
        <v>41481</v>
      </c>
      <c r="G708" t="s">
        <v>3552</v>
      </c>
      <c r="H708" t="s">
        <v>526</v>
      </c>
      <c r="J708" t="s">
        <v>138</v>
      </c>
      <c r="L708">
        <v>1013315</v>
      </c>
      <c r="M708" t="s">
        <v>138</v>
      </c>
      <c r="N708">
        <v>0</v>
      </c>
      <c r="P708" t="s">
        <v>3372</v>
      </c>
      <c r="R708" t="s">
        <v>3587</v>
      </c>
      <c r="S708" t="s">
        <v>140</v>
      </c>
      <c r="T708" s="2">
        <v>42681</v>
      </c>
      <c r="W708" t="s">
        <v>141</v>
      </c>
    </row>
    <row r="709" spans="1:23" x14ac:dyDescent="0.35">
      <c r="A709" t="s">
        <v>3588</v>
      </c>
      <c r="B709" t="s">
        <v>3589</v>
      </c>
      <c r="C709" t="s">
        <v>3590</v>
      </c>
      <c r="D709">
        <v>0</v>
      </c>
      <c r="E709" t="s">
        <v>2688</v>
      </c>
      <c r="F709" s="2">
        <v>41486</v>
      </c>
      <c r="G709" t="s">
        <v>511</v>
      </c>
      <c r="H709" t="s">
        <v>230</v>
      </c>
      <c r="J709" t="s">
        <v>138</v>
      </c>
      <c r="L709">
        <v>1013315</v>
      </c>
      <c r="M709" t="s">
        <v>138</v>
      </c>
      <c r="N709">
        <v>0</v>
      </c>
      <c r="P709" t="s">
        <v>2689</v>
      </c>
      <c r="R709" t="s">
        <v>3591</v>
      </c>
      <c r="S709" t="s">
        <v>140</v>
      </c>
      <c r="T709" s="2">
        <v>41856</v>
      </c>
      <c r="W709" t="s">
        <v>141</v>
      </c>
    </row>
    <row r="710" spans="1:23" x14ac:dyDescent="0.35">
      <c r="A710" t="s">
        <v>3592</v>
      </c>
      <c r="B710" t="s">
        <v>3593</v>
      </c>
      <c r="C710" t="s">
        <v>3594</v>
      </c>
      <c r="D710">
        <v>0</v>
      </c>
      <c r="E710" t="s">
        <v>353</v>
      </c>
      <c r="F710" s="2">
        <v>41488</v>
      </c>
      <c r="G710" t="s">
        <v>3595</v>
      </c>
      <c r="H710" t="s">
        <v>566</v>
      </c>
      <c r="J710" t="s">
        <v>138</v>
      </c>
      <c r="L710">
        <v>1013315</v>
      </c>
      <c r="M710" t="s">
        <v>138</v>
      </c>
      <c r="N710">
        <v>0</v>
      </c>
      <c r="P710" t="s">
        <v>3596</v>
      </c>
      <c r="R710" t="s">
        <v>3597</v>
      </c>
      <c r="S710" t="s">
        <v>140</v>
      </c>
      <c r="T710" s="2">
        <v>41857</v>
      </c>
      <c r="W710" t="s">
        <v>141</v>
      </c>
    </row>
    <row r="711" spans="1:23" x14ac:dyDescent="0.35">
      <c r="A711" t="s">
        <v>3598</v>
      </c>
      <c r="B711" t="s">
        <v>3599</v>
      </c>
      <c r="C711" t="s">
        <v>3600</v>
      </c>
      <c r="D711">
        <v>0</v>
      </c>
      <c r="E711" t="s">
        <v>510</v>
      </c>
      <c r="F711" s="2">
        <v>41495</v>
      </c>
      <c r="G711" t="s">
        <v>229</v>
      </c>
      <c r="H711" t="s">
        <v>230</v>
      </c>
      <c r="J711" t="s">
        <v>138</v>
      </c>
      <c r="L711">
        <v>291977</v>
      </c>
      <c r="M711" t="s">
        <v>138</v>
      </c>
      <c r="N711">
        <v>0</v>
      </c>
      <c r="P711" t="s">
        <v>2094</v>
      </c>
      <c r="R711" t="s">
        <v>3601</v>
      </c>
      <c r="S711" t="s">
        <v>140</v>
      </c>
      <c r="T711" s="2">
        <v>42227</v>
      </c>
      <c r="W711" t="s">
        <v>141</v>
      </c>
    </row>
    <row r="712" spans="1:23" x14ac:dyDescent="0.35">
      <c r="A712" t="s">
        <v>3602</v>
      </c>
      <c r="B712" t="s">
        <v>3603</v>
      </c>
      <c r="C712" t="s">
        <v>3604</v>
      </c>
      <c r="D712">
        <v>0</v>
      </c>
      <c r="E712" t="s">
        <v>3605</v>
      </c>
      <c r="F712" s="2">
        <v>41515</v>
      </c>
      <c r="G712" t="s">
        <v>1588</v>
      </c>
      <c r="H712" t="s">
        <v>184</v>
      </c>
      <c r="J712" t="s">
        <v>138</v>
      </c>
      <c r="L712">
        <v>2929035</v>
      </c>
      <c r="M712" t="s">
        <v>138</v>
      </c>
      <c r="N712">
        <v>0</v>
      </c>
      <c r="R712" t="s">
        <v>3606</v>
      </c>
      <c r="S712" t="s">
        <v>140</v>
      </c>
      <c r="T712" s="2">
        <v>42185</v>
      </c>
      <c r="W712" t="s">
        <v>141</v>
      </c>
    </row>
    <row r="713" spans="1:23" x14ac:dyDescent="0.35">
      <c r="A713" t="s">
        <v>3607</v>
      </c>
      <c r="B713" t="s">
        <v>3608</v>
      </c>
      <c r="C713" t="s">
        <v>3609</v>
      </c>
      <c r="D713">
        <v>0</v>
      </c>
      <c r="E713" t="s">
        <v>3610</v>
      </c>
      <c r="F713" s="2">
        <v>41519</v>
      </c>
      <c r="G713" t="s">
        <v>284</v>
      </c>
      <c r="H713" t="s">
        <v>184</v>
      </c>
      <c r="J713" t="s">
        <v>138</v>
      </c>
      <c r="L713" t="s">
        <v>496</v>
      </c>
      <c r="M713" t="s">
        <v>138</v>
      </c>
      <c r="N713">
        <v>0</v>
      </c>
      <c r="P713" t="s">
        <v>3611</v>
      </c>
      <c r="R713" t="s">
        <v>3612</v>
      </c>
      <c r="S713" t="s">
        <v>140</v>
      </c>
      <c r="T713" s="2">
        <v>42227</v>
      </c>
      <c r="W713" t="s">
        <v>141</v>
      </c>
    </row>
    <row r="714" spans="1:23" x14ac:dyDescent="0.35">
      <c r="A714" t="s">
        <v>3613</v>
      </c>
      <c r="B714" t="s">
        <v>3614</v>
      </c>
      <c r="C714" t="s">
        <v>3615</v>
      </c>
      <c r="D714">
        <v>0</v>
      </c>
      <c r="E714" t="s">
        <v>1015</v>
      </c>
      <c r="F714" s="2">
        <v>41521</v>
      </c>
      <c r="G714" t="s">
        <v>739</v>
      </c>
      <c r="H714" t="s">
        <v>184</v>
      </c>
      <c r="J714" t="s">
        <v>138</v>
      </c>
      <c r="L714">
        <v>2790266</v>
      </c>
      <c r="M714" t="s">
        <v>138</v>
      </c>
      <c r="N714">
        <v>0</v>
      </c>
      <c r="P714" t="s">
        <v>3616</v>
      </c>
      <c r="R714" t="s">
        <v>3617</v>
      </c>
      <c r="S714" t="s">
        <v>140</v>
      </c>
      <c r="T714" s="2">
        <v>42352</v>
      </c>
      <c r="W714" t="s">
        <v>141</v>
      </c>
    </row>
    <row r="715" spans="1:23" x14ac:dyDescent="0.35">
      <c r="A715" t="s">
        <v>3618</v>
      </c>
      <c r="B715" t="s">
        <v>3619</v>
      </c>
      <c r="C715">
        <v>1292545000174</v>
      </c>
      <c r="D715">
        <v>0</v>
      </c>
      <c r="E715" t="s">
        <v>1015</v>
      </c>
      <c r="F715" s="2">
        <v>41521</v>
      </c>
      <c r="G715" t="s">
        <v>739</v>
      </c>
      <c r="H715" t="s">
        <v>184</v>
      </c>
      <c r="J715" t="s">
        <v>138</v>
      </c>
      <c r="L715">
        <v>2790266</v>
      </c>
      <c r="M715" t="s">
        <v>138</v>
      </c>
      <c r="N715">
        <v>0</v>
      </c>
      <c r="P715" t="s">
        <v>3620</v>
      </c>
      <c r="R715" t="s">
        <v>141</v>
      </c>
      <c r="S715" t="s">
        <v>140</v>
      </c>
      <c r="T715" s="2">
        <v>41915</v>
      </c>
      <c r="W715" t="s">
        <v>141</v>
      </c>
    </row>
    <row r="716" spans="1:23" x14ac:dyDescent="0.35">
      <c r="A716" t="s">
        <v>3621</v>
      </c>
      <c r="B716" t="s">
        <v>3622</v>
      </c>
      <c r="C716" t="s">
        <v>3623</v>
      </c>
      <c r="D716">
        <v>0</v>
      </c>
      <c r="E716" t="s">
        <v>353</v>
      </c>
      <c r="F716" s="2">
        <v>41527</v>
      </c>
      <c r="G716" t="s">
        <v>3624</v>
      </c>
      <c r="H716" t="s">
        <v>526</v>
      </c>
      <c r="J716" t="s">
        <v>138</v>
      </c>
      <c r="L716" t="s">
        <v>496</v>
      </c>
      <c r="M716" t="s">
        <v>138</v>
      </c>
      <c r="N716">
        <v>0</v>
      </c>
      <c r="P716" t="s">
        <v>3625</v>
      </c>
      <c r="R716" t="s">
        <v>3626</v>
      </c>
      <c r="S716" t="s">
        <v>140</v>
      </c>
      <c r="T716" s="2">
        <v>42681</v>
      </c>
      <c r="W716" t="s">
        <v>141</v>
      </c>
    </row>
    <row r="717" spans="1:23" x14ac:dyDescent="0.35">
      <c r="A717" t="s">
        <v>3627</v>
      </c>
      <c r="B717" t="s">
        <v>3628</v>
      </c>
      <c r="C717" t="s">
        <v>3629</v>
      </c>
      <c r="D717">
        <v>0</v>
      </c>
      <c r="E717" t="s">
        <v>3630</v>
      </c>
      <c r="F717" s="2">
        <v>41527</v>
      </c>
      <c r="G717" t="s">
        <v>183</v>
      </c>
      <c r="H717" t="s">
        <v>184</v>
      </c>
      <c r="J717" t="s">
        <v>138</v>
      </c>
      <c r="L717" t="s">
        <v>496</v>
      </c>
      <c r="M717" t="s">
        <v>138</v>
      </c>
      <c r="N717">
        <v>0</v>
      </c>
      <c r="P717" t="s">
        <v>3631</v>
      </c>
      <c r="R717" t="s">
        <v>3632</v>
      </c>
      <c r="S717" t="s">
        <v>140</v>
      </c>
      <c r="T717" s="2">
        <v>45502</v>
      </c>
      <c r="W717" t="s">
        <v>141</v>
      </c>
    </row>
    <row r="718" spans="1:23" x14ac:dyDescent="0.35">
      <c r="A718" t="s">
        <v>3633</v>
      </c>
      <c r="B718" t="s">
        <v>3634</v>
      </c>
      <c r="C718" t="s">
        <v>3635</v>
      </c>
      <c r="D718">
        <v>0</v>
      </c>
      <c r="E718" t="s">
        <v>3636</v>
      </c>
      <c r="F718" s="2">
        <v>41563</v>
      </c>
      <c r="G718" t="s">
        <v>591</v>
      </c>
      <c r="H718" t="s">
        <v>566</v>
      </c>
      <c r="J718" t="s">
        <v>138</v>
      </c>
      <c r="L718">
        <v>12992751</v>
      </c>
      <c r="M718" t="s">
        <v>138</v>
      </c>
      <c r="N718">
        <v>0</v>
      </c>
      <c r="P718" t="s">
        <v>3637</v>
      </c>
      <c r="R718" t="s">
        <v>3638</v>
      </c>
      <c r="S718" t="s">
        <v>140</v>
      </c>
      <c r="T718" s="2">
        <v>42677</v>
      </c>
      <c r="W718" t="s">
        <v>141</v>
      </c>
    </row>
    <row r="719" spans="1:23" x14ac:dyDescent="0.35">
      <c r="A719" t="s">
        <v>3639</v>
      </c>
      <c r="B719" t="s">
        <v>3640</v>
      </c>
      <c r="C719" t="s">
        <v>3641</v>
      </c>
      <c r="D719">
        <v>0</v>
      </c>
      <c r="E719" t="s">
        <v>353</v>
      </c>
      <c r="F719" s="2">
        <v>41563</v>
      </c>
      <c r="G719" t="s">
        <v>764</v>
      </c>
      <c r="H719" t="s">
        <v>526</v>
      </c>
      <c r="J719" t="s">
        <v>138</v>
      </c>
      <c r="L719">
        <v>1013315</v>
      </c>
      <c r="M719" t="s">
        <v>138</v>
      </c>
      <c r="N719">
        <v>0</v>
      </c>
      <c r="P719" t="s">
        <v>3642</v>
      </c>
      <c r="R719" t="s">
        <v>3643</v>
      </c>
      <c r="S719" t="s">
        <v>140</v>
      </c>
      <c r="T719" s="2">
        <v>42222</v>
      </c>
      <c r="W719" t="s">
        <v>141</v>
      </c>
    </row>
    <row r="720" spans="1:23" x14ac:dyDescent="0.35">
      <c r="A720" t="s">
        <v>3644</v>
      </c>
      <c r="B720" t="s">
        <v>3645</v>
      </c>
      <c r="C720" t="s">
        <v>3646</v>
      </c>
      <c r="D720">
        <v>0</v>
      </c>
      <c r="E720" t="s">
        <v>3647</v>
      </c>
      <c r="F720" s="2">
        <v>41563</v>
      </c>
      <c r="G720" t="s">
        <v>494</v>
      </c>
      <c r="H720" t="s">
        <v>495</v>
      </c>
      <c r="J720" t="s">
        <v>138</v>
      </c>
      <c r="L720">
        <v>12950333</v>
      </c>
      <c r="M720" t="s">
        <v>138</v>
      </c>
      <c r="N720">
        <v>0</v>
      </c>
      <c r="P720" t="s">
        <v>3648</v>
      </c>
      <c r="R720" t="s">
        <v>1621</v>
      </c>
      <c r="S720" t="s">
        <v>140</v>
      </c>
      <c r="T720" s="2">
        <v>42118</v>
      </c>
      <c r="W720" t="s">
        <v>141</v>
      </c>
    </row>
    <row r="721" spans="1:23" x14ac:dyDescent="0.35">
      <c r="A721" t="s">
        <v>3649</v>
      </c>
      <c r="B721" t="s">
        <v>3650</v>
      </c>
      <c r="C721" t="s">
        <v>3651</v>
      </c>
      <c r="D721">
        <v>0</v>
      </c>
      <c r="E721" t="s">
        <v>353</v>
      </c>
      <c r="F721" s="2">
        <v>41563</v>
      </c>
      <c r="G721" t="s">
        <v>851</v>
      </c>
      <c r="H721" t="s">
        <v>566</v>
      </c>
      <c r="J721" t="s">
        <v>138</v>
      </c>
      <c r="L721">
        <v>1013315</v>
      </c>
      <c r="M721" t="s">
        <v>138</v>
      </c>
      <c r="N721">
        <v>0</v>
      </c>
      <c r="P721" t="s">
        <v>3652</v>
      </c>
      <c r="R721" t="s">
        <v>3297</v>
      </c>
      <c r="S721" t="s">
        <v>140</v>
      </c>
      <c r="T721" s="2">
        <v>42790</v>
      </c>
      <c r="W721" t="s">
        <v>141</v>
      </c>
    </row>
    <row r="722" spans="1:23" x14ac:dyDescent="0.35">
      <c r="A722" t="s">
        <v>3653</v>
      </c>
      <c r="B722" t="s">
        <v>3654</v>
      </c>
      <c r="C722" t="s">
        <v>3655</v>
      </c>
      <c r="D722">
        <v>0</v>
      </c>
      <c r="E722" t="s">
        <v>3656</v>
      </c>
      <c r="F722" s="2">
        <v>41528</v>
      </c>
      <c r="G722" t="s">
        <v>146</v>
      </c>
      <c r="H722" t="s">
        <v>147</v>
      </c>
      <c r="J722" t="s">
        <v>138</v>
      </c>
      <c r="L722">
        <v>12679659</v>
      </c>
      <c r="M722" t="s">
        <v>138</v>
      </c>
      <c r="N722">
        <v>0</v>
      </c>
      <c r="P722" t="s">
        <v>3657</v>
      </c>
      <c r="R722" t="s">
        <v>3658</v>
      </c>
      <c r="S722" t="s">
        <v>140</v>
      </c>
      <c r="T722" s="2">
        <v>42039</v>
      </c>
      <c r="W722" t="s">
        <v>141</v>
      </c>
    </row>
    <row r="723" spans="1:23" x14ac:dyDescent="0.35">
      <c r="A723" t="s">
        <v>3659</v>
      </c>
      <c r="B723" t="s">
        <v>3660</v>
      </c>
      <c r="C723" t="s">
        <v>3661</v>
      </c>
      <c r="D723">
        <v>0</v>
      </c>
      <c r="E723" t="s">
        <v>215</v>
      </c>
      <c r="F723" s="2">
        <v>41528</v>
      </c>
      <c r="G723" t="s">
        <v>3662</v>
      </c>
      <c r="H723" t="s">
        <v>504</v>
      </c>
      <c r="J723" t="s">
        <v>138</v>
      </c>
      <c r="L723">
        <v>1714099</v>
      </c>
      <c r="M723" t="s">
        <v>138</v>
      </c>
      <c r="N723">
        <v>0</v>
      </c>
      <c r="P723" t="s">
        <v>3663</v>
      </c>
      <c r="R723" t="s">
        <v>3664</v>
      </c>
      <c r="S723" t="s">
        <v>140</v>
      </c>
      <c r="T723" s="2">
        <v>43185</v>
      </c>
      <c r="W723" t="s">
        <v>141</v>
      </c>
    </row>
    <row r="724" spans="1:23" x14ac:dyDescent="0.35">
      <c r="A724" t="s">
        <v>3665</v>
      </c>
      <c r="B724" t="s">
        <v>3666</v>
      </c>
      <c r="C724" t="s">
        <v>3667</v>
      </c>
      <c r="D724">
        <v>0</v>
      </c>
      <c r="E724" t="s">
        <v>524</v>
      </c>
      <c r="F724" s="2">
        <v>41606</v>
      </c>
      <c r="G724" t="s">
        <v>764</v>
      </c>
      <c r="H724" t="s">
        <v>526</v>
      </c>
      <c r="J724" t="s">
        <v>138</v>
      </c>
      <c r="L724">
        <v>13433572</v>
      </c>
      <c r="M724" t="s">
        <v>138</v>
      </c>
      <c r="N724">
        <v>0</v>
      </c>
      <c r="P724" t="s">
        <v>3668</v>
      </c>
      <c r="R724" t="s">
        <v>3669</v>
      </c>
      <c r="S724" t="s">
        <v>140</v>
      </c>
      <c r="T724" s="2">
        <v>42222</v>
      </c>
      <c r="W724" t="s">
        <v>141</v>
      </c>
    </row>
    <row r="725" spans="1:23" x14ac:dyDescent="0.35">
      <c r="A725" t="s">
        <v>3670</v>
      </c>
      <c r="B725" t="s">
        <v>3671</v>
      </c>
      <c r="C725" t="s">
        <v>3672</v>
      </c>
      <c r="D725">
        <v>0</v>
      </c>
      <c r="E725" t="s">
        <v>524</v>
      </c>
      <c r="F725" s="2">
        <v>41606</v>
      </c>
      <c r="G725" t="s">
        <v>764</v>
      </c>
      <c r="H725" t="s">
        <v>526</v>
      </c>
      <c r="J725" t="s">
        <v>138</v>
      </c>
      <c r="L725">
        <v>13433572</v>
      </c>
      <c r="M725" t="s">
        <v>138</v>
      </c>
      <c r="N725">
        <v>0</v>
      </c>
      <c r="P725" t="s">
        <v>3673</v>
      </c>
      <c r="R725" t="s">
        <v>3674</v>
      </c>
      <c r="S725" t="s">
        <v>140</v>
      </c>
      <c r="T725" s="2">
        <v>42039</v>
      </c>
      <c r="W725" t="s">
        <v>141</v>
      </c>
    </row>
    <row r="726" spans="1:23" x14ac:dyDescent="0.35">
      <c r="A726" t="s">
        <v>3675</v>
      </c>
      <c r="B726" t="s">
        <v>3676</v>
      </c>
      <c r="C726" t="s">
        <v>3677</v>
      </c>
      <c r="D726">
        <v>0</v>
      </c>
      <c r="E726" t="s">
        <v>524</v>
      </c>
      <c r="F726" s="2">
        <v>41606</v>
      </c>
      <c r="G726" t="s">
        <v>764</v>
      </c>
      <c r="H726" t="s">
        <v>526</v>
      </c>
      <c r="J726" t="s">
        <v>138</v>
      </c>
      <c r="L726">
        <v>13433572</v>
      </c>
      <c r="M726" t="s">
        <v>138</v>
      </c>
      <c r="N726">
        <v>0</v>
      </c>
      <c r="P726" t="s">
        <v>3678</v>
      </c>
      <c r="R726" t="s">
        <v>3679</v>
      </c>
      <c r="S726" t="s">
        <v>140</v>
      </c>
      <c r="T726" s="2">
        <v>41886</v>
      </c>
      <c r="W726" t="s">
        <v>141</v>
      </c>
    </row>
    <row r="727" spans="1:23" x14ac:dyDescent="0.35">
      <c r="A727" t="s">
        <v>3680</v>
      </c>
      <c r="B727" t="s">
        <v>3681</v>
      </c>
      <c r="C727" t="s">
        <v>3682</v>
      </c>
      <c r="D727">
        <v>0</v>
      </c>
      <c r="E727" t="s">
        <v>353</v>
      </c>
      <c r="F727" s="2">
        <v>41530</v>
      </c>
      <c r="G727" t="s">
        <v>1621</v>
      </c>
      <c r="H727" t="s">
        <v>504</v>
      </c>
      <c r="J727" t="s">
        <v>138</v>
      </c>
      <c r="L727">
        <v>1013315</v>
      </c>
      <c r="M727" t="s">
        <v>138</v>
      </c>
      <c r="N727">
        <v>0</v>
      </c>
      <c r="P727" t="s">
        <v>3683</v>
      </c>
      <c r="R727" t="s">
        <v>3684</v>
      </c>
      <c r="S727" t="s">
        <v>140</v>
      </c>
      <c r="T727" s="2">
        <v>43242</v>
      </c>
      <c r="W727" t="s">
        <v>141</v>
      </c>
    </row>
    <row r="728" spans="1:23" x14ac:dyDescent="0.35">
      <c r="A728" t="s">
        <v>3685</v>
      </c>
      <c r="B728" t="s">
        <v>3681</v>
      </c>
      <c r="C728" t="s">
        <v>3686</v>
      </c>
      <c r="D728">
        <v>0</v>
      </c>
      <c r="E728" t="s">
        <v>353</v>
      </c>
      <c r="F728" s="2">
        <v>41530</v>
      </c>
      <c r="G728" t="s">
        <v>3687</v>
      </c>
      <c r="H728" t="s">
        <v>504</v>
      </c>
      <c r="J728" t="s">
        <v>138</v>
      </c>
      <c r="L728">
        <v>1013315</v>
      </c>
      <c r="M728" t="s">
        <v>138</v>
      </c>
      <c r="N728">
        <v>0</v>
      </c>
      <c r="P728" t="s">
        <v>3683</v>
      </c>
      <c r="R728" t="s">
        <v>3684</v>
      </c>
      <c r="S728" t="s">
        <v>140</v>
      </c>
      <c r="T728" s="2">
        <v>43182</v>
      </c>
      <c r="W728" t="s">
        <v>141</v>
      </c>
    </row>
    <row r="729" spans="1:23" x14ac:dyDescent="0.35">
      <c r="A729" t="s">
        <v>3688</v>
      </c>
      <c r="B729" t="s">
        <v>3689</v>
      </c>
      <c r="C729" t="s">
        <v>3690</v>
      </c>
      <c r="D729">
        <v>0</v>
      </c>
      <c r="E729" t="s">
        <v>353</v>
      </c>
      <c r="F729" s="2">
        <v>41530</v>
      </c>
      <c r="G729" t="s">
        <v>3691</v>
      </c>
      <c r="H729" t="s">
        <v>504</v>
      </c>
      <c r="J729" t="s">
        <v>138</v>
      </c>
      <c r="L729">
        <v>1013315</v>
      </c>
      <c r="M729" t="s">
        <v>138</v>
      </c>
      <c r="N729">
        <v>0</v>
      </c>
      <c r="P729" t="s">
        <v>3692</v>
      </c>
      <c r="R729" t="s">
        <v>3693</v>
      </c>
      <c r="S729" t="s">
        <v>140</v>
      </c>
      <c r="T729" s="2">
        <v>43185</v>
      </c>
      <c r="W729" t="s">
        <v>141</v>
      </c>
    </row>
    <row r="730" spans="1:23" x14ac:dyDescent="0.35">
      <c r="A730" t="s">
        <v>3694</v>
      </c>
      <c r="B730" t="s">
        <v>3689</v>
      </c>
      <c r="C730" t="s">
        <v>3695</v>
      </c>
      <c r="D730">
        <v>0</v>
      </c>
      <c r="E730" t="s">
        <v>353</v>
      </c>
      <c r="F730" s="2">
        <v>41530</v>
      </c>
      <c r="G730" t="s">
        <v>1621</v>
      </c>
      <c r="H730" t="s">
        <v>504</v>
      </c>
      <c r="J730" t="s">
        <v>138</v>
      </c>
      <c r="L730">
        <v>1013315</v>
      </c>
      <c r="M730" t="s">
        <v>138</v>
      </c>
      <c r="N730">
        <v>0</v>
      </c>
      <c r="P730" t="s">
        <v>3683</v>
      </c>
      <c r="R730" t="s">
        <v>3696</v>
      </c>
      <c r="S730" t="s">
        <v>140</v>
      </c>
      <c r="T730" s="2">
        <v>43182</v>
      </c>
      <c r="W730" t="s">
        <v>141</v>
      </c>
    </row>
    <row r="731" spans="1:23" x14ac:dyDescent="0.35">
      <c r="A731" t="s">
        <v>3697</v>
      </c>
      <c r="B731" t="s">
        <v>3698</v>
      </c>
      <c r="C731" t="s">
        <v>3699</v>
      </c>
      <c r="D731">
        <v>0</v>
      </c>
      <c r="E731" t="s">
        <v>353</v>
      </c>
      <c r="F731" s="2">
        <v>41530</v>
      </c>
      <c r="G731" t="s">
        <v>1621</v>
      </c>
      <c r="H731" t="s">
        <v>504</v>
      </c>
      <c r="J731" t="s">
        <v>138</v>
      </c>
      <c r="L731">
        <v>1013315</v>
      </c>
      <c r="M731" t="s">
        <v>138</v>
      </c>
      <c r="N731">
        <v>0</v>
      </c>
      <c r="P731" t="s">
        <v>3700</v>
      </c>
      <c r="R731" t="s">
        <v>3701</v>
      </c>
      <c r="S731" t="s">
        <v>140</v>
      </c>
      <c r="T731" s="2">
        <v>43395</v>
      </c>
      <c r="W731" t="s">
        <v>141</v>
      </c>
    </row>
    <row r="732" spans="1:23" x14ac:dyDescent="0.35">
      <c r="A732" t="s">
        <v>3702</v>
      </c>
      <c r="B732" t="s">
        <v>3703</v>
      </c>
      <c r="C732" t="s">
        <v>3704</v>
      </c>
      <c r="D732">
        <v>0</v>
      </c>
      <c r="E732" t="s">
        <v>353</v>
      </c>
      <c r="F732" s="2">
        <v>41530</v>
      </c>
      <c r="G732" t="s">
        <v>1621</v>
      </c>
      <c r="H732" t="s">
        <v>504</v>
      </c>
      <c r="J732" t="s">
        <v>138</v>
      </c>
      <c r="L732">
        <v>1013315</v>
      </c>
      <c r="M732" t="s">
        <v>138</v>
      </c>
      <c r="N732">
        <v>0</v>
      </c>
      <c r="P732" t="s">
        <v>3705</v>
      </c>
      <c r="R732" t="s">
        <v>3706</v>
      </c>
      <c r="S732" t="s">
        <v>140</v>
      </c>
      <c r="T732" s="2">
        <v>42983</v>
      </c>
      <c r="W732" t="s">
        <v>141</v>
      </c>
    </row>
    <row r="733" spans="1:23" x14ac:dyDescent="0.35">
      <c r="A733" t="s">
        <v>3707</v>
      </c>
      <c r="B733" t="s">
        <v>3708</v>
      </c>
      <c r="C733" t="s">
        <v>3709</v>
      </c>
      <c r="D733">
        <v>0</v>
      </c>
      <c r="E733" t="s">
        <v>510</v>
      </c>
      <c r="F733" s="2">
        <v>41535</v>
      </c>
      <c r="G733" t="s">
        <v>518</v>
      </c>
      <c r="H733" t="s">
        <v>230</v>
      </c>
      <c r="J733" t="s">
        <v>138</v>
      </c>
      <c r="L733">
        <v>1760189</v>
      </c>
      <c r="M733" t="s">
        <v>138</v>
      </c>
      <c r="N733">
        <v>0</v>
      </c>
      <c r="P733" t="s">
        <v>3710</v>
      </c>
      <c r="R733" t="s">
        <v>3711</v>
      </c>
      <c r="S733" t="s">
        <v>140</v>
      </c>
      <c r="T733" s="2">
        <v>42229</v>
      </c>
      <c r="W733" t="s">
        <v>141</v>
      </c>
    </row>
    <row r="734" spans="1:23" x14ac:dyDescent="0.35">
      <c r="A734" t="s">
        <v>3712</v>
      </c>
      <c r="B734" t="s">
        <v>3713</v>
      </c>
      <c r="C734" t="s">
        <v>3714</v>
      </c>
      <c r="D734">
        <v>0</v>
      </c>
      <c r="E734" t="s">
        <v>510</v>
      </c>
      <c r="F734" s="2">
        <v>41535</v>
      </c>
      <c r="G734" t="s">
        <v>518</v>
      </c>
      <c r="H734" t="s">
        <v>230</v>
      </c>
      <c r="J734" t="s">
        <v>138</v>
      </c>
      <c r="L734">
        <v>1760189</v>
      </c>
      <c r="M734" t="s">
        <v>138</v>
      </c>
      <c r="N734">
        <v>0</v>
      </c>
      <c r="P734" t="s">
        <v>3715</v>
      </c>
      <c r="R734" t="s">
        <v>3716</v>
      </c>
      <c r="S734" t="s">
        <v>140</v>
      </c>
      <c r="T734" s="2">
        <v>42229</v>
      </c>
      <c r="W734" t="s">
        <v>141</v>
      </c>
    </row>
    <row r="735" spans="1:23" x14ac:dyDescent="0.35">
      <c r="A735" t="s">
        <v>3717</v>
      </c>
      <c r="B735" t="s">
        <v>3718</v>
      </c>
      <c r="C735" t="s">
        <v>3719</v>
      </c>
      <c r="D735">
        <v>0</v>
      </c>
      <c r="E735" t="s">
        <v>3720</v>
      </c>
      <c r="F735" s="2">
        <v>41535</v>
      </c>
      <c r="G735" t="s">
        <v>1621</v>
      </c>
      <c r="H735" t="s">
        <v>504</v>
      </c>
      <c r="J735" t="s">
        <v>138</v>
      </c>
      <c r="L735">
        <v>12732449</v>
      </c>
      <c r="M735" t="s">
        <v>138</v>
      </c>
      <c r="N735">
        <v>0</v>
      </c>
      <c r="P735" t="s">
        <v>3721</v>
      </c>
      <c r="R735" t="s">
        <v>3722</v>
      </c>
      <c r="S735" t="s">
        <v>140</v>
      </c>
      <c r="T735" s="2">
        <v>43181</v>
      </c>
      <c r="W735" t="s">
        <v>141</v>
      </c>
    </row>
    <row r="736" spans="1:23" x14ac:dyDescent="0.35">
      <c r="A736" t="s">
        <v>3723</v>
      </c>
      <c r="B736" t="s">
        <v>3724</v>
      </c>
      <c r="C736" t="s">
        <v>3725</v>
      </c>
      <c r="D736">
        <v>0</v>
      </c>
      <c r="E736" t="s">
        <v>3720</v>
      </c>
      <c r="F736" s="2">
        <v>41535</v>
      </c>
      <c r="G736" t="s">
        <v>1621</v>
      </c>
      <c r="H736" t="s">
        <v>504</v>
      </c>
      <c r="J736" t="s">
        <v>138</v>
      </c>
      <c r="L736">
        <v>12732449</v>
      </c>
      <c r="M736" t="s">
        <v>138</v>
      </c>
      <c r="N736">
        <v>0</v>
      </c>
      <c r="P736" t="s">
        <v>3721</v>
      </c>
      <c r="R736" t="s">
        <v>3726</v>
      </c>
      <c r="S736" t="s">
        <v>140</v>
      </c>
      <c r="T736" s="2">
        <v>43181</v>
      </c>
      <c r="W736" t="s">
        <v>141</v>
      </c>
    </row>
    <row r="737" spans="1:23" x14ac:dyDescent="0.35">
      <c r="A737" t="s">
        <v>3727</v>
      </c>
      <c r="B737" t="s">
        <v>3728</v>
      </c>
      <c r="C737" t="s">
        <v>3729</v>
      </c>
      <c r="D737">
        <v>0</v>
      </c>
      <c r="E737" t="s">
        <v>3720</v>
      </c>
      <c r="F737" s="2">
        <v>41535</v>
      </c>
      <c r="G737" t="s">
        <v>1621</v>
      </c>
      <c r="H737" t="s">
        <v>504</v>
      </c>
      <c r="J737" t="s">
        <v>138</v>
      </c>
      <c r="L737">
        <v>12732449</v>
      </c>
      <c r="M737" t="s">
        <v>138</v>
      </c>
      <c r="N737">
        <v>0</v>
      </c>
      <c r="P737" t="s">
        <v>3721</v>
      </c>
      <c r="R737" t="s">
        <v>3730</v>
      </c>
      <c r="S737" t="s">
        <v>140</v>
      </c>
      <c r="T737" s="2">
        <v>43181</v>
      </c>
      <c r="W737" t="s">
        <v>141</v>
      </c>
    </row>
    <row r="738" spans="1:23" x14ac:dyDescent="0.35">
      <c r="A738" t="s">
        <v>3731</v>
      </c>
      <c r="B738" t="s">
        <v>3732</v>
      </c>
      <c r="C738" t="s">
        <v>3733</v>
      </c>
      <c r="D738">
        <v>0</v>
      </c>
      <c r="E738" t="s">
        <v>3720</v>
      </c>
      <c r="F738" s="2">
        <v>41535</v>
      </c>
      <c r="G738" t="s">
        <v>1621</v>
      </c>
      <c r="H738" t="s">
        <v>504</v>
      </c>
      <c r="J738" t="s">
        <v>138</v>
      </c>
      <c r="L738">
        <v>12732449</v>
      </c>
      <c r="M738" t="s">
        <v>138</v>
      </c>
      <c r="N738">
        <v>0</v>
      </c>
      <c r="P738" t="s">
        <v>3734</v>
      </c>
      <c r="R738" t="s">
        <v>3735</v>
      </c>
      <c r="S738" t="s">
        <v>140</v>
      </c>
      <c r="T738" s="2">
        <v>43181</v>
      </c>
      <c r="W738" t="s">
        <v>141</v>
      </c>
    </row>
    <row r="739" spans="1:23" x14ac:dyDescent="0.35">
      <c r="A739" t="s">
        <v>3736</v>
      </c>
      <c r="B739" t="s">
        <v>3737</v>
      </c>
      <c r="C739" t="s">
        <v>3738</v>
      </c>
      <c r="D739">
        <v>0</v>
      </c>
      <c r="E739" t="s">
        <v>3720</v>
      </c>
      <c r="F739" s="2">
        <v>41535</v>
      </c>
      <c r="G739" t="s">
        <v>3739</v>
      </c>
      <c r="H739" t="s">
        <v>504</v>
      </c>
      <c r="J739" t="s">
        <v>138</v>
      </c>
      <c r="L739">
        <v>12732449</v>
      </c>
      <c r="M739" t="s">
        <v>138</v>
      </c>
      <c r="N739">
        <v>0</v>
      </c>
      <c r="P739" t="s">
        <v>3734</v>
      </c>
      <c r="R739" t="s">
        <v>3740</v>
      </c>
      <c r="S739" t="s">
        <v>140</v>
      </c>
      <c r="T739" s="2">
        <v>43181</v>
      </c>
      <c r="W739" t="s">
        <v>141</v>
      </c>
    </row>
    <row r="740" spans="1:23" x14ac:dyDescent="0.35">
      <c r="A740" t="s">
        <v>3741</v>
      </c>
      <c r="B740" t="s">
        <v>3742</v>
      </c>
      <c r="C740" t="s">
        <v>3743</v>
      </c>
      <c r="D740">
        <v>0</v>
      </c>
      <c r="E740" t="s">
        <v>3720</v>
      </c>
      <c r="F740" s="2">
        <v>41535</v>
      </c>
      <c r="G740" t="s">
        <v>1621</v>
      </c>
      <c r="H740" t="s">
        <v>504</v>
      </c>
      <c r="J740" t="s">
        <v>138</v>
      </c>
      <c r="L740">
        <v>12732449</v>
      </c>
      <c r="M740" t="s">
        <v>138</v>
      </c>
      <c r="N740">
        <v>0</v>
      </c>
      <c r="P740" t="s">
        <v>3721</v>
      </c>
      <c r="R740" t="s">
        <v>3744</v>
      </c>
      <c r="S740" t="s">
        <v>140</v>
      </c>
      <c r="T740" s="2">
        <v>43181</v>
      </c>
      <c r="W740" t="s">
        <v>141</v>
      </c>
    </row>
    <row r="741" spans="1:23" x14ac:dyDescent="0.35">
      <c r="A741" t="s">
        <v>3745</v>
      </c>
      <c r="B741" t="s">
        <v>3746</v>
      </c>
      <c r="C741" t="s">
        <v>3747</v>
      </c>
      <c r="D741">
        <v>0</v>
      </c>
      <c r="E741" t="s">
        <v>3720</v>
      </c>
      <c r="F741" s="2">
        <v>41535</v>
      </c>
      <c r="G741" t="s">
        <v>503</v>
      </c>
      <c r="H741" t="s">
        <v>504</v>
      </c>
      <c r="J741" t="s">
        <v>138</v>
      </c>
      <c r="L741">
        <v>12732449</v>
      </c>
      <c r="M741" t="s">
        <v>138</v>
      </c>
      <c r="N741">
        <v>0</v>
      </c>
      <c r="P741" t="s">
        <v>3721</v>
      </c>
      <c r="R741" t="s">
        <v>3748</v>
      </c>
      <c r="S741" t="s">
        <v>140</v>
      </c>
      <c r="T741" s="2">
        <v>43181</v>
      </c>
      <c r="W741" t="s">
        <v>141</v>
      </c>
    </row>
    <row r="742" spans="1:23" x14ac:dyDescent="0.35">
      <c r="A742" t="s">
        <v>3749</v>
      </c>
      <c r="B742" t="s">
        <v>3750</v>
      </c>
      <c r="C742" t="s">
        <v>3751</v>
      </c>
      <c r="D742">
        <v>0</v>
      </c>
      <c r="E742" t="s">
        <v>3720</v>
      </c>
      <c r="F742" s="2">
        <v>41535</v>
      </c>
      <c r="G742" t="s">
        <v>503</v>
      </c>
      <c r="H742" t="s">
        <v>504</v>
      </c>
      <c r="J742" t="s">
        <v>138</v>
      </c>
      <c r="L742">
        <v>12732449</v>
      </c>
      <c r="M742" t="s">
        <v>138</v>
      </c>
      <c r="N742">
        <v>0</v>
      </c>
      <c r="P742" t="s">
        <v>3721</v>
      </c>
      <c r="R742" t="s">
        <v>3752</v>
      </c>
      <c r="S742" t="s">
        <v>140</v>
      </c>
      <c r="T742" s="2">
        <v>43181</v>
      </c>
      <c r="W742" t="s">
        <v>141</v>
      </c>
    </row>
    <row r="743" spans="1:23" x14ac:dyDescent="0.35">
      <c r="A743" t="s">
        <v>3753</v>
      </c>
      <c r="B743" t="s">
        <v>3754</v>
      </c>
      <c r="C743" t="s">
        <v>3755</v>
      </c>
      <c r="D743">
        <v>0</v>
      </c>
      <c r="E743" t="s">
        <v>353</v>
      </c>
      <c r="F743" s="2">
        <v>41542</v>
      </c>
      <c r="G743" t="s">
        <v>3532</v>
      </c>
      <c r="H743" t="s">
        <v>526</v>
      </c>
      <c r="J743" t="s">
        <v>138</v>
      </c>
      <c r="L743">
        <v>1013315</v>
      </c>
      <c r="M743" t="s">
        <v>138</v>
      </c>
      <c r="N743">
        <v>0</v>
      </c>
      <c r="P743" t="s">
        <v>3372</v>
      </c>
      <c r="R743" t="s">
        <v>3756</v>
      </c>
      <c r="S743" t="s">
        <v>140</v>
      </c>
      <c r="T743" s="2">
        <v>42681</v>
      </c>
      <c r="W743" t="s">
        <v>141</v>
      </c>
    </row>
    <row r="744" spans="1:23" x14ac:dyDescent="0.35">
      <c r="A744" t="s">
        <v>3757</v>
      </c>
      <c r="B744" t="s">
        <v>3758</v>
      </c>
      <c r="C744" t="s">
        <v>3759</v>
      </c>
      <c r="D744">
        <v>0</v>
      </c>
      <c r="E744" t="s">
        <v>3760</v>
      </c>
      <c r="F744" s="2">
        <v>41542</v>
      </c>
      <c r="G744" t="s">
        <v>739</v>
      </c>
      <c r="H744" t="s">
        <v>184</v>
      </c>
      <c r="J744" t="s">
        <v>138</v>
      </c>
      <c r="K744">
        <v>8214000186</v>
      </c>
      <c r="L744">
        <v>12783149</v>
      </c>
      <c r="M744" t="s">
        <v>138</v>
      </c>
      <c r="N744">
        <v>0</v>
      </c>
      <c r="P744" t="s">
        <v>3761</v>
      </c>
      <c r="R744" t="s">
        <v>871</v>
      </c>
      <c r="S744" t="s">
        <v>140</v>
      </c>
      <c r="T744" s="2">
        <v>43264</v>
      </c>
      <c r="W744" t="s">
        <v>141</v>
      </c>
    </row>
    <row r="745" spans="1:23" x14ac:dyDescent="0.35">
      <c r="A745" t="s">
        <v>3762</v>
      </c>
      <c r="B745" t="s">
        <v>3763</v>
      </c>
      <c r="C745" t="s">
        <v>3764</v>
      </c>
      <c r="D745">
        <v>0</v>
      </c>
      <c r="E745" t="s">
        <v>3765</v>
      </c>
      <c r="F745" s="2">
        <v>41542</v>
      </c>
      <c r="G745" t="s">
        <v>739</v>
      </c>
      <c r="H745" t="s">
        <v>184</v>
      </c>
      <c r="J745" t="s">
        <v>138</v>
      </c>
      <c r="L745">
        <v>12783764</v>
      </c>
      <c r="M745" t="s">
        <v>138</v>
      </c>
      <c r="N745">
        <v>0</v>
      </c>
      <c r="P745" t="s">
        <v>3766</v>
      </c>
      <c r="R745" t="s">
        <v>3767</v>
      </c>
      <c r="S745" t="s">
        <v>140</v>
      </c>
      <c r="T745" s="2">
        <v>42961</v>
      </c>
      <c r="W745" t="s">
        <v>141</v>
      </c>
    </row>
    <row r="746" spans="1:23" x14ac:dyDescent="0.35">
      <c r="A746" t="s">
        <v>3768</v>
      </c>
      <c r="B746" t="s">
        <v>3769</v>
      </c>
      <c r="C746" t="s">
        <v>3770</v>
      </c>
      <c r="D746">
        <v>0</v>
      </c>
      <c r="E746" t="s">
        <v>215</v>
      </c>
      <c r="F746" s="2">
        <v>41557</v>
      </c>
      <c r="G746" t="s">
        <v>2293</v>
      </c>
      <c r="H746" t="s">
        <v>147</v>
      </c>
      <c r="J746" t="s">
        <v>138</v>
      </c>
      <c r="L746">
        <v>291893</v>
      </c>
      <c r="M746" t="s">
        <v>138</v>
      </c>
      <c r="N746">
        <v>0</v>
      </c>
      <c r="P746" t="s">
        <v>3771</v>
      </c>
      <c r="R746" t="s">
        <v>3772</v>
      </c>
      <c r="S746" t="s">
        <v>140</v>
      </c>
      <c r="T746" s="2">
        <v>43488</v>
      </c>
      <c r="W746" t="s">
        <v>141</v>
      </c>
    </row>
    <row r="747" spans="1:23" x14ac:dyDescent="0.35">
      <c r="A747" t="s">
        <v>3773</v>
      </c>
      <c r="B747" t="s">
        <v>3774</v>
      </c>
      <c r="C747" t="s">
        <v>3775</v>
      </c>
      <c r="D747">
        <v>0</v>
      </c>
      <c r="E747" t="s">
        <v>3776</v>
      </c>
      <c r="F747" s="2">
        <v>41569</v>
      </c>
      <c r="G747" t="s">
        <v>975</v>
      </c>
      <c r="H747" t="s">
        <v>643</v>
      </c>
      <c r="J747" t="s">
        <v>138</v>
      </c>
      <c r="L747">
        <v>13061910</v>
      </c>
      <c r="M747" t="s">
        <v>138</v>
      </c>
      <c r="N747">
        <v>0</v>
      </c>
      <c r="P747" t="s">
        <v>3777</v>
      </c>
      <c r="R747" t="s">
        <v>3778</v>
      </c>
      <c r="S747" t="s">
        <v>140</v>
      </c>
      <c r="T747" s="2">
        <v>42020</v>
      </c>
      <c r="W747" t="s">
        <v>141</v>
      </c>
    </row>
    <row r="748" spans="1:23" x14ac:dyDescent="0.35">
      <c r="A748" t="s">
        <v>3779</v>
      </c>
      <c r="B748" t="s">
        <v>3780</v>
      </c>
      <c r="C748" t="s">
        <v>3781</v>
      </c>
      <c r="D748">
        <v>0</v>
      </c>
      <c r="E748" t="s">
        <v>3776</v>
      </c>
      <c r="F748" s="2">
        <v>41569</v>
      </c>
      <c r="G748" t="s">
        <v>975</v>
      </c>
      <c r="H748" t="s">
        <v>643</v>
      </c>
      <c r="J748" t="s">
        <v>138</v>
      </c>
      <c r="L748">
        <v>13061910</v>
      </c>
      <c r="M748" t="s">
        <v>138</v>
      </c>
      <c r="N748">
        <v>0</v>
      </c>
      <c r="P748" t="s">
        <v>3782</v>
      </c>
      <c r="R748" t="s">
        <v>3783</v>
      </c>
      <c r="S748" t="s">
        <v>140</v>
      </c>
      <c r="T748" s="2">
        <v>42020</v>
      </c>
      <c r="W748" t="s">
        <v>141</v>
      </c>
    </row>
    <row r="749" spans="1:23" x14ac:dyDescent="0.35">
      <c r="A749" t="s">
        <v>3784</v>
      </c>
      <c r="B749" t="s">
        <v>3785</v>
      </c>
      <c r="C749" t="s">
        <v>3786</v>
      </c>
      <c r="D749">
        <v>0</v>
      </c>
      <c r="E749" t="s">
        <v>3776</v>
      </c>
      <c r="F749" s="2">
        <v>41569</v>
      </c>
      <c r="G749" t="s">
        <v>975</v>
      </c>
      <c r="H749" t="s">
        <v>643</v>
      </c>
      <c r="J749" t="s">
        <v>138</v>
      </c>
      <c r="L749">
        <v>13061910</v>
      </c>
      <c r="M749" t="s">
        <v>138</v>
      </c>
      <c r="N749">
        <v>0</v>
      </c>
      <c r="P749" t="s">
        <v>3782</v>
      </c>
      <c r="R749" t="s">
        <v>3787</v>
      </c>
      <c r="S749" t="s">
        <v>140</v>
      </c>
      <c r="T749" s="2">
        <v>41871</v>
      </c>
      <c r="W749" t="s">
        <v>141</v>
      </c>
    </row>
    <row r="750" spans="1:23" x14ac:dyDescent="0.35">
      <c r="A750" t="s">
        <v>3788</v>
      </c>
      <c r="B750" t="s">
        <v>3789</v>
      </c>
      <c r="C750" t="s">
        <v>3790</v>
      </c>
      <c r="D750">
        <v>0</v>
      </c>
      <c r="E750" t="s">
        <v>3776</v>
      </c>
      <c r="F750" s="2">
        <v>41569</v>
      </c>
      <c r="G750" t="s">
        <v>975</v>
      </c>
      <c r="H750" t="s">
        <v>643</v>
      </c>
      <c r="J750" t="s">
        <v>138</v>
      </c>
      <c r="L750">
        <v>13061910</v>
      </c>
      <c r="M750" t="s">
        <v>138</v>
      </c>
      <c r="N750">
        <v>0</v>
      </c>
      <c r="P750" t="s">
        <v>3782</v>
      </c>
      <c r="R750" t="s">
        <v>3791</v>
      </c>
      <c r="S750" t="s">
        <v>140</v>
      </c>
      <c r="T750" s="2">
        <v>41858</v>
      </c>
      <c r="W750" t="s">
        <v>141</v>
      </c>
    </row>
    <row r="751" spans="1:23" x14ac:dyDescent="0.35">
      <c r="A751" t="s">
        <v>3792</v>
      </c>
      <c r="B751" t="s">
        <v>3793</v>
      </c>
      <c r="C751" t="s">
        <v>3794</v>
      </c>
      <c r="D751">
        <v>0</v>
      </c>
      <c r="E751" t="s">
        <v>564</v>
      </c>
      <c r="F751" s="2">
        <v>41575</v>
      </c>
      <c r="G751" t="s">
        <v>591</v>
      </c>
      <c r="H751" t="s">
        <v>566</v>
      </c>
      <c r="J751" t="s">
        <v>138</v>
      </c>
      <c r="L751">
        <v>13069406</v>
      </c>
      <c r="M751" t="s">
        <v>138</v>
      </c>
      <c r="N751">
        <v>0</v>
      </c>
      <c r="P751" t="s">
        <v>3795</v>
      </c>
      <c r="R751" t="s">
        <v>141</v>
      </c>
      <c r="S751" t="s">
        <v>140</v>
      </c>
      <c r="T751" s="2">
        <v>42949</v>
      </c>
      <c r="W751" t="s">
        <v>141</v>
      </c>
    </row>
    <row r="752" spans="1:23" x14ac:dyDescent="0.35">
      <c r="A752" t="s">
        <v>3796</v>
      </c>
      <c r="B752" t="s">
        <v>3797</v>
      </c>
      <c r="C752" t="s">
        <v>3798</v>
      </c>
      <c r="D752">
        <v>0</v>
      </c>
      <c r="E752" t="s">
        <v>564</v>
      </c>
      <c r="F752" s="2">
        <v>41575</v>
      </c>
      <c r="G752" t="s">
        <v>591</v>
      </c>
      <c r="H752" t="s">
        <v>566</v>
      </c>
      <c r="J752" t="s">
        <v>138</v>
      </c>
      <c r="L752">
        <v>13069406</v>
      </c>
      <c r="M752" t="s">
        <v>138</v>
      </c>
      <c r="N752">
        <v>0</v>
      </c>
      <c r="P752" t="s">
        <v>3799</v>
      </c>
      <c r="R752" t="s">
        <v>614</v>
      </c>
      <c r="S752" t="s">
        <v>140</v>
      </c>
      <c r="T752" s="2">
        <v>42949</v>
      </c>
      <c r="W752" t="s">
        <v>141</v>
      </c>
    </row>
    <row r="753" spans="1:23" x14ac:dyDescent="0.35">
      <c r="A753" t="s">
        <v>3800</v>
      </c>
      <c r="B753" t="s">
        <v>3801</v>
      </c>
      <c r="C753" t="s">
        <v>3802</v>
      </c>
      <c r="D753">
        <v>0</v>
      </c>
      <c r="E753" t="s">
        <v>564</v>
      </c>
      <c r="F753" s="2">
        <v>41575</v>
      </c>
      <c r="G753" t="s">
        <v>591</v>
      </c>
      <c r="H753" t="s">
        <v>566</v>
      </c>
      <c r="J753" t="s">
        <v>138</v>
      </c>
      <c r="L753">
        <v>13069406</v>
      </c>
      <c r="M753" t="s">
        <v>138</v>
      </c>
      <c r="N753">
        <v>0</v>
      </c>
      <c r="P753" t="s">
        <v>3803</v>
      </c>
      <c r="R753" t="s">
        <v>3804</v>
      </c>
      <c r="S753" t="s">
        <v>140</v>
      </c>
      <c r="T753" s="2">
        <v>42949</v>
      </c>
      <c r="W753" t="s">
        <v>141</v>
      </c>
    </row>
    <row r="754" spans="1:23" x14ac:dyDescent="0.35">
      <c r="A754" t="s">
        <v>3805</v>
      </c>
      <c r="B754" t="s">
        <v>3806</v>
      </c>
      <c r="C754" t="s">
        <v>3807</v>
      </c>
      <c r="D754">
        <v>0</v>
      </c>
      <c r="E754" t="s">
        <v>564</v>
      </c>
      <c r="F754" s="2">
        <v>41575</v>
      </c>
      <c r="G754" t="s">
        <v>591</v>
      </c>
      <c r="H754" t="s">
        <v>566</v>
      </c>
      <c r="J754" t="s">
        <v>138</v>
      </c>
      <c r="L754">
        <v>13069406</v>
      </c>
      <c r="M754" t="s">
        <v>138</v>
      </c>
      <c r="N754">
        <v>0</v>
      </c>
      <c r="P754" t="s">
        <v>3808</v>
      </c>
      <c r="R754" t="s">
        <v>3809</v>
      </c>
      <c r="S754" t="s">
        <v>140</v>
      </c>
      <c r="T754" s="2">
        <v>42949</v>
      </c>
      <c r="W754" t="s">
        <v>141</v>
      </c>
    </row>
    <row r="755" spans="1:23" x14ac:dyDescent="0.35">
      <c r="A755" t="s">
        <v>3810</v>
      </c>
      <c r="B755" t="s">
        <v>3811</v>
      </c>
      <c r="C755" t="s">
        <v>3812</v>
      </c>
      <c r="D755">
        <v>0</v>
      </c>
      <c r="E755" t="s">
        <v>564</v>
      </c>
      <c r="F755" s="2">
        <v>41575</v>
      </c>
      <c r="G755" t="s">
        <v>630</v>
      </c>
      <c r="H755" t="s">
        <v>566</v>
      </c>
      <c r="J755" t="s">
        <v>138</v>
      </c>
      <c r="L755">
        <v>13069406</v>
      </c>
      <c r="M755" t="s">
        <v>138</v>
      </c>
      <c r="N755">
        <v>0</v>
      </c>
      <c r="P755" t="s">
        <v>3813</v>
      </c>
      <c r="R755" t="s">
        <v>3814</v>
      </c>
      <c r="S755" t="s">
        <v>140</v>
      </c>
      <c r="T755" s="2">
        <v>42949</v>
      </c>
      <c r="W755" t="s">
        <v>141</v>
      </c>
    </row>
    <row r="756" spans="1:23" x14ac:dyDescent="0.35">
      <c r="A756" t="s">
        <v>3815</v>
      </c>
      <c r="B756" t="s">
        <v>3816</v>
      </c>
      <c r="C756" t="s">
        <v>3817</v>
      </c>
      <c r="D756">
        <v>0</v>
      </c>
      <c r="E756" t="s">
        <v>564</v>
      </c>
      <c r="F756" s="2">
        <v>41575</v>
      </c>
      <c r="G756" t="s">
        <v>630</v>
      </c>
      <c r="H756" t="s">
        <v>566</v>
      </c>
      <c r="J756" t="s">
        <v>138</v>
      </c>
      <c r="L756">
        <v>13069406</v>
      </c>
      <c r="M756" t="s">
        <v>138</v>
      </c>
      <c r="N756">
        <v>0</v>
      </c>
      <c r="P756" t="s">
        <v>3818</v>
      </c>
      <c r="R756" t="s">
        <v>3819</v>
      </c>
      <c r="S756" t="s">
        <v>140</v>
      </c>
      <c r="T756" s="2">
        <v>42949</v>
      </c>
      <c r="W756" t="s">
        <v>141</v>
      </c>
    </row>
    <row r="757" spans="1:23" x14ac:dyDescent="0.35">
      <c r="A757" t="s">
        <v>3820</v>
      </c>
      <c r="B757" t="s">
        <v>3821</v>
      </c>
      <c r="C757" t="s">
        <v>3822</v>
      </c>
      <c r="D757">
        <v>0</v>
      </c>
      <c r="E757" t="s">
        <v>564</v>
      </c>
      <c r="F757" s="2">
        <v>41575</v>
      </c>
      <c r="G757" t="s">
        <v>630</v>
      </c>
      <c r="H757" t="s">
        <v>566</v>
      </c>
      <c r="J757" t="s">
        <v>138</v>
      </c>
      <c r="L757">
        <v>13069406</v>
      </c>
      <c r="M757" t="s">
        <v>138</v>
      </c>
      <c r="N757">
        <v>0</v>
      </c>
      <c r="P757" t="s">
        <v>3823</v>
      </c>
      <c r="R757" t="s">
        <v>753</v>
      </c>
      <c r="S757" t="s">
        <v>140</v>
      </c>
      <c r="T757" s="2">
        <v>42949</v>
      </c>
      <c r="W757" t="s">
        <v>141</v>
      </c>
    </row>
    <row r="758" spans="1:23" x14ac:dyDescent="0.35">
      <c r="A758" t="s">
        <v>3824</v>
      </c>
      <c r="B758" t="s">
        <v>3825</v>
      </c>
      <c r="C758" t="s">
        <v>3826</v>
      </c>
      <c r="D758">
        <v>0</v>
      </c>
      <c r="E758" t="s">
        <v>564</v>
      </c>
      <c r="F758" s="2">
        <v>41575</v>
      </c>
      <c r="G758" t="s">
        <v>630</v>
      </c>
      <c r="H758" t="s">
        <v>566</v>
      </c>
      <c r="J758" t="s">
        <v>138</v>
      </c>
      <c r="L758">
        <v>13069406</v>
      </c>
      <c r="M758" t="s">
        <v>138</v>
      </c>
      <c r="N758">
        <v>0</v>
      </c>
      <c r="P758" t="s">
        <v>3827</v>
      </c>
      <c r="R758" t="s">
        <v>3828</v>
      </c>
      <c r="S758" t="s">
        <v>140</v>
      </c>
      <c r="T758" s="2">
        <v>42949</v>
      </c>
      <c r="W758" t="s">
        <v>141</v>
      </c>
    </row>
    <row r="759" spans="1:23" x14ac:dyDescent="0.35">
      <c r="A759" t="s">
        <v>3829</v>
      </c>
      <c r="B759" t="s">
        <v>3830</v>
      </c>
      <c r="C759" t="s">
        <v>3831</v>
      </c>
      <c r="D759">
        <v>0</v>
      </c>
      <c r="E759" t="s">
        <v>564</v>
      </c>
      <c r="F759" s="2">
        <v>41575</v>
      </c>
      <c r="G759" t="s">
        <v>630</v>
      </c>
      <c r="H759" t="s">
        <v>566</v>
      </c>
      <c r="J759" t="s">
        <v>138</v>
      </c>
      <c r="L759">
        <v>13069406</v>
      </c>
      <c r="M759" t="s">
        <v>138</v>
      </c>
      <c r="N759">
        <v>0</v>
      </c>
      <c r="P759" t="s">
        <v>3832</v>
      </c>
      <c r="R759" t="s">
        <v>3833</v>
      </c>
      <c r="S759" t="s">
        <v>140</v>
      </c>
      <c r="T759" s="2">
        <v>42949</v>
      </c>
      <c r="W759" t="s">
        <v>141</v>
      </c>
    </row>
    <row r="760" spans="1:23" x14ac:dyDescent="0.35">
      <c r="A760" t="s">
        <v>3834</v>
      </c>
      <c r="B760" t="s">
        <v>3835</v>
      </c>
      <c r="C760" t="s">
        <v>3836</v>
      </c>
      <c r="D760">
        <v>0</v>
      </c>
      <c r="E760" t="s">
        <v>564</v>
      </c>
      <c r="F760" s="2">
        <v>41575</v>
      </c>
      <c r="G760" t="s">
        <v>630</v>
      </c>
      <c r="H760" t="s">
        <v>566</v>
      </c>
      <c r="J760" t="s">
        <v>138</v>
      </c>
      <c r="L760">
        <v>13069406</v>
      </c>
      <c r="M760" t="s">
        <v>138</v>
      </c>
      <c r="N760">
        <v>0</v>
      </c>
      <c r="P760" t="s">
        <v>3837</v>
      </c>
      <c r="R760" t="s">
        <v>3814</v>
      </c>
      <c r="S760" t="s">
        <v>140</v>
      </c>
      <c r="T760" s="2">
        <v>42964</v>
      </c>
      <c r="W760" t="s">
        <v>141</v>
      </c>
    </row>
    <row r="761" spans="1:23" x14ac:dyDescent="0.35">
      <c r="A761" t="s">
        <v>3838</v>
      </c>
      <c r="B761" t="s">
        <v>3839</v>
      </c>
      <c r="C761" t="s">
        <v>3840</v>
      </c>
      <c r="D761">
        <v>0</v>
      </c>
      <c r="E761" t="s">
        <v>564</v>
      </c>
      <c r="F761" s="2">
        <v>41575</v>
      </c>
      <c r="G761" t="s">
        <v>630</v>
      </c>
      <c r="H761" t="s">
        <v>566</v>
      </c>
      <c r="J761" t="s">
        <v>138</v>
      </c>
      <c r="L761">
        <v>13069406</v>
      </c>
      <c r="M761" t="s">
        <v>138</v>
      </c>
      <c r="N761">
        <v>0</v>
      </c>
      <c r="P761" t="s">
        <v>3841</v>
      </c>
      <c r="R761" t="s">
        <v>3814</v>
      </c>
      <c r="S761" t="s">
        <v>140</v>
      </c>
      <c r="T761" s="2">
        <v>42949</v>
      </c>
      <c r="W761" t="s">
        <v>141</v>
      </c>
    </row>
    <row r="762" spans="1:23" x14ac:dyDescent="0.35">
      <c r="A762" t="s">
        <v>3842</v>
      </c>
      <c r="B762" t="s">
        <v>3843</v>
      </c>
      <c r="C762" t="s">
        <v>3844</v>
      </c>
      <c r="D762">
        <v>0</v>
      </c>
      <c r="E762" t="s">
        <v>564</v>
      </c>
      <c r="F762" s="2">
        <v>41575</v>
      </c>
      <c r="G762" t="s">
        <v>591</v>
      </c>
      <c r="H762" t="s">
        <v>566</v>
      </c>
      <c r="J762" t="s">
        <v>138</v>
      </c>
      <c r="L762">
        <v>13069406</v>
      </c>
      <c r="M762" t="s">
        <v>138</v>
      </c>
      <c r="N762">
        <v>0</v>
      </c>
      <c r="P762" t="s">
        <v>3845</v>
      </c>
      <c r="R762" t="s">
        <v>3846</v>
      </c>
      <c r="S762" t="s">
        <v>140</v>
      </c>
      <c r="T762" s="2">
        <v>42949</v>
      </c>
      <c r="W762" t="s">
        <v>141</v>
      </c>
    </row>
    <row r="763" spans="1:23" x14ac:dyDescent="0.35">
      <c r="A763" t="s">
        <v>3847</v>
      </c>
      <c r="B763" t="s">
        <v>3848</v>
      </c>
      <c r="C763" t="s">
        <v>3849</v>
      </c>
      <c r="D763">
        <v>0</v>
      </c>
      <c r="E763" t="s">
        <v>564</v>
      </c>
      <c r="F763" s="2">
        <v>41575</v>
      </c>
      <c r="G763" t="s">
        <v>630</v>
      </c>
      <c r="H763" t="s">
        <v>566</v>
      </c>
      <c r="J763" t="s">
        <v>138</v>
      </c>
      <c r="L763">
        <v>13069406</v>
      </c>
      <c r="M763" t="s">
        <v>138</v>
      </c>
      <c r="N763">
        <v>0</v>
      </c>
      <c r="P763" t="s">
        <v>3850</v>
      </c>
      <c r="R763" t="s">
        <v>3814</v>
      </c>
      <c r="S763" t="s">
        <v>140</v>
      </c>
      <c r="T763" s="2">
        <v>42949</v>
      </c>
      <c r="W763" t="s">
        <v>141</v>
      </c>
    </row>
    <row r="764" spans="1:23" x14ac:dyDescent="0.35">
      <c r="A764" t="s">
        <v>3851</v>
      </c>
      <c r="B764" t="s">
        <v>3852</v>
      </c>
      <c r="C764" t="s">
        <v>3853</v>
      </c>
      <c r="D764">
        <v>0</v>
      </c>
      <c r="E764" t="s">
        <v>3854</v>
      </c>
      <c r="F764" s="2">
        <v>41575</v>
      </c>
      <c r="G764" t="s">
        <v>494</v>
      </c>
      <c r="H764" t="s">
        <v>495</v>
      </c>
      <c r="J764" t="s">
        <v>138</v>
      </c>
      <c r="L764">
        <v>13071892</v>
      </c>
      <c r="M764" t="s">
        <v>138</v>
      </c>
      <c r="N764">
        <v>0</v>
      </c>
      <c r="P764" t="s">
        <v>3855</v>
      </c>
      <c r="R764" t="s">
        <v>3856</v>
      </c>
      <c r="S764" t="s">
        <v>140</v>
      </c>
      <c r="T764" s="2">
        <v>42578</v>
      </c>
      <c r="W764" t="s">
        <v>141</v>
      </c>
    </row>
    <row r="765" spans="1:23" x14ac:dyDescent="0.35">
      <c r="A765" t="s">
        <v>3857</v>
      </c>
      <c r="B765" t="s">
        <v>3858</v>
      </c>
      <c r="C765" t="s">
        <v>3859</v>
      </c>
      <c r="D765">
        <v>0</v>
      </c>
      <c r="E765" t="s">
        <v>353</v>
      </c>
      <c r="F765" s="2">
        <v>41575</v>
      </c>
      <c r="G765" t="s">
        <v>3860</v>
      </c>
      <c r="H765" t="s">
        <v>566</v>
      </c>
      <c r="J765" t="s">
        <v>138</v>
      </c>
      <c r="L765">
        <v>1013315</v>
      </c>
      <c r="M765" t="s">
        <v>138</v>
      </c>
      <c r="N765">
        <v>0</v>
      </c>
      <c r="P765" t="s">
        <v>3861</v>
      </c>
      <c r="R765" t="s">
        <v>3862</v>
      </c>
      <c r="S765" t="s">
        <v>140</v>
      </c>
      <c r="T765" s="2">
        <v>42681</v>
      </c>
      <c r="W765" t="s">
        <v>141</v>
      </c>
    </row>
    <row r="766" spans="1:23" x14ac:dyDescent="0.35">
      <c r="A766" t="s">
        <v>3863</v>
      </c>
      <c r="B766" t="s">
        <v>3858</v>
      </c>
      <c r="C766" t="s">
        <v>3864</v>
      </c>
      <c r="D766">
        <v>0</v>
      </c>
      <c r="E766" t="s">
        <v>353</v>
      </c>
      <c r="F766" s="2">
        <v>41575</v>
      </c>
      <c r="G766" t="s">
        <v>630</v>
      </c>
      <c r="H766" t="s">
        <v>566</v>
      </c>
      <c r="J766" t="s">
        <v>138</v>
      </c>
      <c r="L766">
        <v>1013315</v>
      </c>
      <c r="M766" t="s">
        <v>138</v>
      </c>
      <c r="N766">
        <v>0</v>
      </c>
      <c r="P766" t="s">
        <v>3861</v>
      </c>
      <c r="R766" t="s">
        <v>3862</v>
      </c>
      <c r="S766" t="s">
        <v>140</v>
      </c>
      <c r="T766" s="2">
        <v>42681</v>
      </c>
      <c r="W766" t="s">
        <v>141</v>
      </c>
    </row>
    <row r="767" spans="1:23" x14ac:dyDescent="0.35">
      <c r="A767" t="s">
        <v>3865</v>
      </c>
      <c r="B767" t="s">
        <v>3866</v>
      </c>
      <c r="C767" t="s">
        <v>3867</v>
      </c>
      <c r="D767">
        <v>0</v>
      </c>
      <c r="E767" t="s">
        <v>353</v>
      </c>
      <c r="F767" s="2">
        <v>41576</v>
      </c>
      <c r="G767" t="s">
        <v>3868</v>
      </c>
      <c r="H767" t="s">
        <v>526</v>
      </c>
      <c r="J767" t="s">
        <v>138</v>
      </c>
      <c r="L767">
        <v>1013315</v>
      </c>
      <c r="M767" t="s">
        <v>138</v>
      </c>
      <c r="N767">
        <v>0</v>
      </c>
      <c r="P767" t="s">
        <v>3869</v>
      </c>
      <c r="R767" t="s">
        <v>692</v>
      </c>
      <c r="S767" t="s">
        <v>140</v>
      </c>
      <c r="T767" s="2">
        <v>43164</v>
      </c>
      <c r="W767" t="s">
        <v>141</v>
      </c>
    </row>
    <row r="768" spans="1:23" x14ac:dyDescent="0.35">
      <c r="A768" t="s">
        <v>3870</v>
      </c>
      <c r="B768" t="s">
        <v>3858</v>
      </c>
      <c r="C768" t="s">
        <v>3871</v>
      </c>
      <c r="D768">
        <v>0</v>
      </c>
      <c r="E768" t="s">
        <v>353</v>
      </c>
      <c r="F768" s="2">
        <v>41576</v>
      </c>
      <c r="G768" t="s">
        <v>630</v>
      </c>
      <c r="H768" t="s">
        <v>566</v>
      </c>
      <c r="J768" t="s">
        <v>138</v>
      </c>
      <c r="L768">
        <v>1013315</v>
      </c>
      <c r="M768" t="s">
        <v>138</v>
      </c>
      <c r="N768">
        <v>0</v>
      </c>
      <c r="P768" t="s">
        <v>3861</v>
      </c>
      <c r="R768" t="s">
        <v>3872</v>
      </c>
      <c r="S768" t="s">
        <v>140</v>
      </c>
      <c r="T768" s="2">
        <v>42678</v>
      </c>
      <c r="W768" t="s">
        <v>141</v>
      </c>
    </row>
    <row r="769" spans="1:23" x14ac:dyDescent="0.35">
      <c r="A769" t="s">
        <v>3873</v>
      </c>
      <c r="B769" t="s">
        <v>3874</v>
      </c>
      <c r="C769" t="s">
        <v>3875</v>
      </c>
      <c r="D769">
        <v>0</v>
      </c>
      <c r="E769" t="s">
        <v>3876</v>
      </c>
      <c r="F769" s="2">
        <v>41577</v>
      </c>
      <c r="G769" t="s">
        <v>175</v>
      </c>
      <c r="H769" t="s">
        <v>147</v>
      </c>
      <c r="J769" t="s">
        <v>138</v>
      </c>
      <c r="L769">
        <v>13151338</v>
      </c>
      <c r="M769" t="s">
        <v>138</v>
      </c>
      <c r="N769">
        <v>0</v>
      </c>
      <c r="P769" t="s">
        <v>3877</v>
      </c>
      <c r="R769" t="s">
        <v>3878</v>
      </c>
      <c r="S769" t="s">
        <v>140</v>
      </c>
      <c r="T769" s="2">
        <v>41900</v>
      </c>
      <c r="W769" t="s">
        <v>141</v>
      </c>
    </row>
    <row r="770" spans="1:23" x14ac:dyDescent="0.35">
      <c r="A770" t="s">
        <v>3879</v>
      </c>
      <c r="B770" t="s">
        <v>3880</v>
      </c>
      <c r="C770" t="s">
        <v>3881</v>
      </c>
      <c r="D770">
        <v>0</v>
      </c>
      <c r="E770" t="s">
        <v>3876</v>
      </c>
      <c r="F770" s="2">
        <v>41577</v>
      </c>
      <c r="G770" t="s">
        <v>3882</v>
      </c>
      <c r="H770" t="s">
        <v>147</v>
      </c>
      <c r="J770" t="s">
        <v>138</v>
      </c>
      <c r="L770">
        <v>13151338</v>
      </c>
      <c r="M770" t="s">
        <v>138</v>
      </c>
      <c r="N770">
        <v>0</v>
      </c>
      <c r="P770" t="s">
        <v>3883</v>
      </c>
      <c r="R770" t="s">
        <v>3884</v>
      </c>
      <c r="S770" t="s">
        <v>140</v>
      </c>
      <c r="T770" s="2">
        <v>41857</v>
      </c>
      <c r="W770" t="s">
        <v>141</v>
      </c>
    </row>
    <row r="771" spans="1:23" x14ac:dyDescent="0.35">
      <c r="A771" t="s">
        <v>3885</v>
      </c>
      <c r="B771" t="s">
        <v>3886</v>
      </c>
      <c r="C771" t="s">
        <v>3887</v>
      </c>
      <c r="D771">
        <v>0</v>
      </c>
      <c r="E771" t="s">
        <v>3888</v>
      </c>
      <c r="F771" s="2">
        <v>41577</v>
      </c>
      <c r="G771" t="s">
        <v>604</v>
      </c>
      <c r="H771" t="s">
        <v>184</v>
      </c>
      <c r="J771" t="s">
        <v>138</v>
      </c>
      <c r="L771">
        <v>13179266</v>
      </c>
      <c r="M771" t="s">
        <v>138</v>
      </c>
      <c r="N771">
        <v>0</v>
      </c>
      <c r="P771" t="s">
        <v>3889</v>
      </c>
      <c r="R771" t="s">
        <v>920</v>
      </c>
      <c r="S771" t="s">
        <v>140</v>
      </c>
      <c r="T771" s="2">
        <v>42578</v>
      </c>
      <c r="W771" t="s">
        <v>141</v>
      </c>
    </row>
    <row r="772" spans="1:23" x14ac:dyDescent="0.35">
      <c r="A772" t="s">
        <v>3890</v>
      </c>
      <c r="B772" t="s">
        <v>3891</v>
      </c>
      <c r="C772" t="s">
        <v>3892</v>
      </c>
      <c r="D772">
        <v>0</v>
      </c>
      <c r="E772" t="s">
        <v>3893</v>
      </c>
      <c r="F772" s="2">
        <v>41577</v>
      </c>
      <c r="G772" t="s">
        <v>604</v>
      </c>
      <c r="H772" t="s">
        <v>184</v>
      </c>
      <c r="J772" t="s">
        <v>138</v>
      </c>
      <c r="L772">
        <v>1013264</v>
      </c>
      <c r="M772" t="s">
        <v>138</v>
      </c>
      <c r="N772">
        <v>0</v>
      </c>
      <c r="P772" t="s">
        <v>3894</v>
      </c>
      <c r="R772" t="s">
        <v>3895</v>
      </c>
      <c r="S772" t="s">
        <v>140</v>
      </c>
      <c r="T772" s="2">
        <v>42681</v>
      </c>
      <c r="W772" t="s">
        <v>141</v>
      </c>
    </row>
    <row r="773" spans="1:23" x14ac:dyDescent="0.35">
      <c r="A773" t="s">
        <v>3896</v>
      </c>
      <c r="B773" t="s">
        <v>3897</v>
      </c>
      <c r="C773" t="s">
        <v>3898</v>
      </c>
      <c r="D773">
        <v>0</v>
      </c>
      <c r="E773" t="s">
        <v>3899</v>
      </c>
      <c r="F773" s="2">
        <v>41577</v>
      </c>
      <c r="G773" t="s">
        <v>604</v>
      </c>
      <c r="H773" t="s">
        <v>184</v>
      </c>
      <c r="J773" t="s">
        <v>138</v>
      </c>
      <c r="L773">
        <v>13179266</v>
      </c>
      <c r="M773" t="s">
        <v>138</v>
      </c>
      <c r="N773">
        <v>0</v>
      </c>
      <c r="P773" t="s">
        <v>3900</v>
      </c>
      <c r="R773" t="s">
        <v>3901</v>
      </c>
      <c r="S773" t="s">
        <v>140</v>
      </c>
      <c r="T773" s="2">
        <v>42578</v>
      </c>
      <c r="W773" t="s">
        <v>141</v>
      </c>
    </row>
    <row r="774" spans="1:23" x14ac:dyDescent="0.35">
      <c r="A774" t="s">
        <v>3902</v>
      </c>
      <c r="B774" t="s">
        <v>3903</v>
      </c>
      <c r="C774" t="s">
        <v>3904</v>
      </c>
      <c r="D774">
        <v>0</v>
      </c>
      <c r="E774" t="s">
        <v>3876</v>
      </c>
      <c r="F774" s="2">
        <v>41578</v>
      </c>
      <c r="G774" t="s">
        <v>3905</v>
      </c>
      <c r="H774" t="s">
        <v>147</v>
      </c>
      <c r="J774" t="s">
        <v>138</v>
      </c>
      <c r="L774">
        <v>13151338</v>
      </c>
      <c r="M774" t="s">
        <v>138</v>
      </c>
      <c r="N774">
        <v>0</v>
      </c>
      <c r="P774" t="s">
        <v>3906</v>
      </c>
      <c r="R774" t="s">
        <v>141</v>
      </c>
      <c r="S774" t="s">
        <v>140</v>
      </c>
      <c r="T774" s="2">
        <v>41933</v>
      </c>
      <c r="W774" t="s">
        <v>141</v>
      </c>
    </row>
    <row r="775" spans="1:23" x14ac:dyDescent="0.35">
      <c r="A775" t="s">
        <v>3907</v>
      </c>
      <c r="B775" t="s">
        <v>3908</v>
      </c>
      <c r="C775" t="s">
        <v>3909</v>
      </c>
      <c r="D775">
        <v>0</v>
      </c>
      <c r="E775" t="s">
        <v>3876</v>
      </c>
      <c r="F775" s="2">
        <v>41578</v>
      </c>
      <c r="G775" t="s">
        <v>3910</v>
      </c>
      <c r="H775" t="s">
        <v>184</v>
      </c>
      <c r="J775" t="s">
        <v>138</v>
      </c>
      <c r="L775">
        <v>13151338</v>
      </c>
      <c r="M775" t="s">
        <v>138</v>
      </c>
      <c r="N775">
        <v>0</v>
      </c>
      <c r="P775" t="s">
        <v>3911</v>
      </c>
      <c r="R775" t="s">
        <v>3912</v>
      </c>
      <c r="S775" t="s">
        <v>140</v>
      </c>
      <c r="T775" s="2">
        <v>41894</v>
      </c>
      <c r="W775" t="s">
        <v>141</v>
      </c>
    </row>
    <row r="776" spans="1:23" x14ac:dyDescent="0.35">
      <c r="A776" t="s">
        <v>3913</v>
      </c>
      <c r="B776" t="s">
        <v>3908</v>
      </c>
      <c r="C776" t="s">
        <v>3914</v>
      </c>
      <c r="D776">
        <v>0</v>
      </c>
      <c r="E776" t="s">
        <v>3876</v>
      </c>
      <c r="F776" s="2">
        <v>41578</v>
      </c>
      <c r="G776" t="s">
        <v>3915</v>
      </c>
      <c r="H776" t="s">
        <v>147</v>
      </c>
      <c r="J776" t="s">
        <v>138</v>
      </c>
      <c r="L776">
        <v>13151338</v>
      </c>
      <c r="M776" t="s">
        <v>138</v>
      </c>
      <c r="N776">
        <v>0</v>
      </c>
      <c r="P776" t="s">
        <v>3916</v>
      </c>
      <c r="R776" t="s">
        <v>3917</v>
      </c>
      <c r="S776" t="s">
        <v>140</v>
      </c>
      <c r="T776" s="2">
        <v>41894</v>
      </c>
      <c r="W776" t="s">
        <v>141</v>
      </c>
    </row>
    <row r="777" spans="1:23" x14ac:dyDescent="0.35">
      <c r="A777" t="s">
        <v>3918</v>
      </c>
      <c r="B777" t="s">
        <v>3919</v>
      </c>
      <c r="C777" t="s">
        <v>3920</v>
      </c>
      <c r="D777">
        <v>0</v>
      </c>
      <c r="E777" t="s">
        <v>3921</v>
      </c>
      <c r="F777" s="2">
        <v>41578</v>
      </c>
      <c r="G777" t="s">
        <v>518</v>
      </c>
      <c r="H777" t="s">
        <v>230</v>
      </c>
      <c r="J777" t="s">
        <v>138</v>
      </c>
      <c r="L777">
        <v>13191935</v>
      </c>
      <c r="M777" t="s">
        <v>138</v>
      </c>
      <c r="N777">
        <v>0</v>
      </c>
      <c r="P777" t="s">
        <v>3922</v>
      </c>
      <c r="R777" t="s">
        <v>3923</v>
      </c>
      <c r="S777" t="s">
        <v>140</v>
      </c>
      <c r="T777" s="2">
        <v>41857</v>
      </c>
      <c r="W777" t="s">
        <v>141</v>
      </c>
    </row>
    <row r="778" spans="1:23" x14ac:dyDescent="0.35">
      <c r="A778" t="s">
        <v>3924</v>
      </c>
      <c r="B778" t="s">
        <v>3925</v>
      </c>
      <c r="C778" t="s">
        <v>3926</v>
      </c>
      <c r="D778">
        <v>0</v>
      </c>
      <c r="E778" t="s">
        <v>3921</v>
      </c>
      <c r="F778" s="2">
        <v>41578</v>
      </c>
      <c r="G778" t="s">
        <v>518</v>
      </c>
      <c r="H778" t="s">
        <v>230</v>
      </c>
      <c r="J778" t="s">
        <v>138</v>
      </c>
      <c r="L778">
        <v>13191935</v>
      </c>
      <c r="M778" t="s">
        <v>138</v>
      </c>
      <c r="N778">
        <v>0</v>
      </c>
      <c r="P778" t="s">
        <v>3927</v>
      </c>
      <c r="R778" t="s">
        <v>3928</v>
      </c>
      <c r="S778" t="s">
        <v>140</v>
      </c>
      <c r="T778" s="2">
        <v>42185</v>
      </c>
      <c r="W778" t="s">
        <v>141</v>
      </c>
    </row>
    <row r="779" spans="1:23" x14ac:dyDescent="0.35">
      <c r="A779" t="s">
        <v>3929</v>
      </c>
      <c r="B779" t="s">
        <v>3930</v>
      </c>
      <c r="C779" t="s">
        <v>3931</v>
      </c>
      <c r="D779">
        <v>0</v>
      </c>
      <c r="E779" t="s">
        <v>3921</v>
      </c>
      <c r="F779" s="2">
        <v>41578</v>
      </c>
      <c r="G779" t="s">
        <v>518</v>
      </c>
      <c r="H779" t="s">
        <v>230</v>
      </c>
      <c r="J779" t="s">
        <v>138</v>
      </c>
      <c r="L779">
        <v>13191935</v>
      </c>
      <c r="M779" t="s">
        <v>138</v>
      </c>
      <c r="N779">
        <v>0</v>
      </c>
      <c r="P779" t="s">
        <v>3927</v>
      </c>
      <c r="R779" t="s">
        <v>3932</v>
      </c>
      <c r="S779" t="s">
        <v>140</v>
      </c>
      <c r="T779" s="2">
        <v>42185</v>
      </c>
      <c r="W779" t="s">
        <v>141</v>
      </c>
    </row>
    <row r="780" spans="1:23" x14ac:dyDescent="0.35">
      <c r="A780" t="s">
        <v>3933</v>
      </c>
      <c r="B780" t="s">
        <v>3934</v>
      </c>
      <c r="C780" t="s">
        <v>3935</v>
      </c>
      <c r="D780">
        <v>0</v>
      </c>
      <c r="E780" t="s">
        <v>3936</v>
      </c>
      <c r="F780" s="2">
        <v>41582</v>
      </c>
      <c r="G780" t="s">
        <v>3937</v>
      </c>
      <c r="H780" t="s">
        <v>526</v>
      </c>
      <c r="J780" t="s">
        <v>138</v>
      </c>
      <c r="L780">
        <v>12849715</v>
      </c>
      <c r="M780" t="s">
        <v>138</v>
      </c>
      <c r="N780">
        <v>0</v>
      </c>
      <c r="P780" t="s">
        <v>3938</v>
      </c>
      <c r="R780" t="s">
        <v>3939</v>
      </c>
      <c r="S780" t="s">
        <v>140</v>
      </c>
      <c r="T780" s="2">
        <v>42219</v>
      </c>
      <c r="W780" t="s">
        <v>141</v>
      </c>
    </row>
    <row r="781" spans="1:23" x14ac:dyDescent="0.35">
      <c r="A781" t="s">
        <v>3940</v>
      </c>
      <c r="B781" t="s">
        <v>3941</v>
      </c>
      <c r="C781">
        <v>33013988000182</v>
      </c>
      <c r="D781">
        <v>0</v>
      </c>
      <c r="E781" t="s">
        <v>3942</v>
      </c>
      <c r="F781" s="2">
        <v>41591</v>
      </c>
      <c r="G781" t="s">
        <v>604</v>
      </c>
      <c r="H781" t="s">
        <v>184</v>
      </c>
      <c r="J781" t="s">
        <v>138</v>
      </c>
      <c r="L781" t="s">
        <v>496</v>
      </c>
      <c r="M781" t="s">
        <v>138</v>
      </c>
      <c r="N781">
        <v>0</v>
      </c>
      <c r="P781" t="s">
        <v>3943</v>
      </c>
      <c r="R781" t="s">
        <v>3944</v>
      </c>
      <c r="S781" t="s">
        <v>140</v>
      </c>
      <c r="T781" s="2">
        <v>42578</v>
      </c>
      <c r="W781" t="s">
        <v>141</v>
      </c>
    </row>
    <row r="782" spans="1:23" x14ac:dyDescent="0.35">
      <c r="A782" t="s">
        <v>3945</v>
      </c>
      <c r="B782" t="s">
        <v>3946</v>
      </c>
      <c r="C782" t="s">
        <v>3947</v>
      </c>
      <c r="D782">
        <v>0</v>
      </c>
      <c r="E782" t="s">
        <v>3893</v>
      </c>
      <c r="F782" s="2">
        <v>41597</v>
      </c>
      <c r="G782" t="s">
        <v>604</v>
      </c>
      <c r="H782" t="s">
        <v>184</v>
      </c>
      <c r="J782" t="s">
        <v>138</v>
      </c>
      <c r="L782" t="s">
        <v>496</v>
      </c>
      <c r="M782" t="s">
        <v>138</v>
      </c>
      <c r="N782">
        <v>0</v>
      </c>
      <c r="P782" t="s">
        <v>3948</v>
      </c>
      <c r="R782" t="s">
        <v>3895</v>
      </c>
      <c r="S782" t="s">
        <v>140</v>
      </c>
      <c r="T782" s="2">
        <v>42949</v>
      </c>
      <c r="W782" t="s">
        <v>141</v>
      </c>
    </row>
    <row r="783" spans="1:23" x14ac:dyDescent="0.35">
      <c r="A783" t="s">
        <v>3949</v>
      </c>
      <c r="B783" t="s">
        <v>3950</v>
      </c>
      <c r="C783" t="s">
        <v>3951</v>
      </c>
      <c r="D783">
        <v>0</v>
      </c>
      <c r="E783" t="s">
        <v>353</v>
      </c>
      <c r="F783" s="2">
        <v>41600</v>
      </c>
      <c r="G783" t="s">
        <v>851</v>
      </c>
      <c r="H783" t="s">
        <v>566</v>
      </c>
      <c r="J783" t="s">
        <v>138</v>
      </c>
      <c r="L783">
        <v>1013315</v>
      </c>
      <c r="M783" t="s">
        <v>138</v>
      </c>
      <c r="N783">
        <v>0</v>
      </c>
      <c r="P783" t="s">
        <v>1363</v>
      </c>
      <c r="R783" t="s">
        <v>3952</v>
      </c>
      <c r="S783" t="s">
        <v>140</v>
      </c>
      <c r="T783" s="2">
        <v>42678</v>
      </c>
      <c r="W783" t="s">
        <v>141</v>
      </c>
    </row>
    <row r="784" spans="1:23" x14ac:dyDescent="0.35">
      <c r="A784" t="s">
        <v>3953</v>
      </c>
      <c r="B784" t="s">
        <v>3950</v>
      </c>
      <c r="C784" t="s">
        <v>3954</v>
      </c>
      <c r="D784">
        <v>0</v>
      </c>
      <c r="E784" t="s">
        <v>353</v>
      </c>
      <c r="F784" s="2">
        <v>41600</v>
      </c>
      <c r="G784" t="s">
        <v>851</v>
      </c>
      <c r="H784" t="s">
        <v>566</v>
      </c>
      <c r="J784" t="s">
        <v>138</v>
      </c>
      <c r="L784">
        <v>1013315</v>
      </c>
      <c r="M784" t="s">
        <v>138</v>
      </c>
      <c r="N784">
        <v>0</v>
      </c>
      <c r="P784" t="s">
        <v>1363</v>
      </c>
      <c r="R784" t="s">
        <v>3955</v>
      </c>
      <c r="S784" t="s">
        <v>140</v>
      </c>
      <c r="T784" s="2">
        <v>42678</v>
      </c>
      <c r="W784" t="s">
        <v>141</v>
      </c>
    </row>
    <row r="785" spans="1:23" x14ac:dyDescent="0.35">
      <c r="A785" t="s">
        <v>3956</v>
      </c>
      <c r="B785" t="s">
        <v>3950</v>
      </c>
      <c r="C785" t="s">
        <v>3957</v>
      </c>
      <c r="D785">
        <v>0</v>
      </c>
      <c r="E785" t="s">
        <v>353</v>
      </c>
      <c r="F785" s="2">
        <v>41600</v>
      </c>
      <c r="G785" t="s">
        <v>851</v>
      </c>
      <c r="H785" t="s">
        <v>566</v>
      </c>
      <c r="J785" t="s">
        <v>138</v>
      </c>
      <c r="L785">
        <v>1013315</v>
      </c>
      <c r="M785" t="s">
        <v>138</v>
      </c>
      <c r="N785">
        <v>0</v>
      </c>
      <c r="P785" t="s">
        <v>1363</v>
      </c>
      <c r="R785" t="s">
        <v>3958</v>
      </c>
      <c r="S785" t="s">
        <v>140</v>
      </c>
      <c r="T785" s="2">
        <v>42318</v>
      </c>
      <c r="W785" t="s">
        <v>141</v>
      </c>
    </row>
    <row r="786" spans="1:23" x14ac:dyDescent="0.35">
      <c r="A786" t="s">
        <v>3959</v>
      </c>
      <c r="B786" t="s">
        <v>3960</v>
      </c>
      <c r="C786" t="s">
        <v>3961</v>
      </c>
      <c r="D786">
        <v>0</v>
      </c>
      <c r="E786" t="s">
        <v>353</v>
      </c>
      <c r="F786" s="2">
        <v>41600</v>
      </c>
      <c r="G786" t="s">
        <v>518</v>
      </c>
      <c r="H786" t="s">
        <v>230</v>
      </c>
      <c r="J786" t="s">
        <v>138</v>
      </c>
      <c r="L786">
        <v>1013315</v>
      </c>
      <c r="M786" t="s">
        <v>138</v>
      </c>
      <c r="N786">
        <v>0</v>
      </c>
      <c r="P786" t="s">
        <v>3962</v>
      </c>
      <c r="R786" t="s">
        <v>3963</v>
      </c>
      <c r="S786" t="s">
        <v>140</v>
      </c>
      <c r="T786" s="2">
        <v>41857</v>
      </c>
      <c r="W786" t="s">
        <v>141</v>
      </c>
    </row>
    <row r="787" spans="1:23" x14ac:dyDescent="0.35">
      <c r="A787" t="s">
        <v>3964</v>
      </c>
      <c r="B787" t="s">
        <v>3965</v>
      </c>
      <c r="C787" t="s">
        <v>3966</v>
      </c>
      <c r="D787">
        <v>0</v>
      </c>
      <c r="E787" t="s">
        <v>3967</v>
      </c>
      <c r="F787" s="2">
        <v>41600</v>
      </c>
      <c r="G787" t="s">
        <v>146</v>
      </c>
      <c r="H787" t="s">
        <v>147</v>
      </c>
      <c r="J787" t="s">
        <v>138</v>
      </c>
      <c r="L787">
        <v>13151369</v>
      </c>
      <c r="M787" t="s">
        <v>138</v>
      </c>
      <c r="N787">
        <v>0</v>
      </c>
      <c r="P787" t="s">
        <v>3968</v>
      </c>
      <c r="R787" t="s">
        <v>247</v>
      </c>
      <c r="S787" t="s">
        <v>140</v>
      </c>
      <c r="T787" s="2">
        <v>41858</v>
      </c>
      <c r="W787" t="s">
        <v>141</v>
      </c>
    </row>
    <row r="788" spans="1:23" x14ac:dyDescent="0.35">
      <c r="A788" t="s">
        <v>3969</v>
      </c>
      <c r="B788" t="s">
        <v>3970</v>
      </c>
      <c r="C788" t="s">
        <v>3971</v>
      </c>
      <c r="D788">
        <v>0</v>
      </c>
      <c r="E788" t="s">
        <v>524</v>
      </c>
      <c r="F788" s="2">
        <v>41600</v>
      </c>
      <c r="G788" t="s">
        <v>764</v>
      </c>
      <c r="H788" t="s">
        <v>526</v>
      </c>
      <c r="J788" t="s">
        <v>138</v>
      </c>
      <c r="L788">
        <v>13433572</v>
      </c>
      <c r="M788" t="s">
        <v>138</v>
      </c>
      <c r="N788">
        <v>0</v>
      </c>
      <c r="P788" t="s">
        <v>3972</v>
      </c>
      <c r="R788" t="s">
        <v>3973</v>
      </c>
      <c r="S788" t="s">
        <v>140</v>
      </c>
      <c r="T788" s="2">
        <v>42318</v>
      </c>
      <c r="W788" t="s">
        <v>141</v>
      </c>
    </row>
    <row r="789" spans="1:23" x14ac:dyDescent="0.35">
      <c r="A789" t="s">
        <v>3974</v>
      </c>
      <c r="B789" t="s">
        <v>3975</v>
      </c>
      <c r="C789" t="s">
        <v>3976</v>
      </c>
      <c r="D789">
        <v>0</v>
      </c>
      <c r="E789" t="s">
        <v>524</v>
      </c>
      <c r="F789" s="2">
        <v>41600</v>
      </c>
      <c r="G789" t="s">
        <v>764</v>
      </c>
      <c r="H789" t="s">
        <v>526</v>
      </c>
      <c r="J789" t="s">
        <v>138</v>
      </c>
      <c r="L789">
        <v>13433572</v>
      </c>
      <c r="M789" t="s">
        <v>138</v>
      </c>
      <c r="N789">
        <v>0</v>
      </c>
      <c r="P789" t="s">
        <v>3977</v>
      </c>
      <c r="R789" t="s">
        <v>3973</v>
      </c>
      <c r="S789" t="s">
        <v>140</v>
      </c>
      <c r="T789" s="2">
        <v>41915</v>
      </c>
      <c r="W789" t="s">
        <v>141</v>
      </c>
    </row>
    <row r="790" spans="1:23" x14ac:dyDescent="0.35">
      <c r="A790" t="s">
        <v>3978</v>
      </c>
      <c r="B790" t="s">
        <v>3979</v>
      </c>
      <c r="C790" t="s">
        <v>3980</v>
      </c>
      <c r="D790">
        <v>0</v>
      </c>
      <c r="E790" t="s">
        <v>524</v>
      </c>
      <c r="F790" s="2">
        <v>41600</v>
      </c>
      <c r="G790" t="s">
        <v>764</v>
      </c>
      <c r="H790" t="s">
        <v>526</v>
      </c>
      <c r="J790" t="s">
        <v>138</v>
      </c>
      <c r="L790">
        <v>13433572</v>
      </c>
      <c r="M790" t="s">
        <v>138</v>
      </c>
      <c r="N790">
        <v>0</v>
      </c>
      <c r="P790" t="s">
        <v>3981</v>
      </c>
      <c r="R790" t="s">
        <v>3973</v>
      </c>
      <c r="S790" t="s">
        <v>140</v>
      </c>
      <c r="T790" s="2">
        <v>41857</v>
      </c>
      <c r="W790" t="s">
        <v>141</v>
      </c>
    </row>
    <row r="791" spans="1:23" x14ac:dyDescent="0.35">
      <c r="A791" t="s">
        <v>3982</v>
      </c>
      <c r="B791" t="s">
        <v>3983</v>
      </c>
      <c r="C791" t="s">
        <v>3984</v>
      </c>
      <c r="D791">
        <v>0</v>
      </c>
      <c r="E791" t="s">
        <v>524</v>
      </c>
      <c r="F791" s="2">
        <v>41600</v>
      </c>
      <c r="G791" t="s">
        <v>764</v>
      </c>
      <c r="H791" t="s">
        <v>526</v>
      </c>
      <c r="J791" t="s">
        <v>138</v>
      </c>
      <c r="L791">
        <v>13433572</v>
      </c>
      <c r="M791" t="s">
        <v>138</v>
      </c>
      <c r="N791">
        <v>0</v>
      </c>
      <c r="P791" t="s">
        <v>3985</v>
      </c>
      <c r="R791" t="s">
        <v>3986</v>
      </c>
      <c r="S791" t="s">
        <v>140</v>
      </c>
      <c r="T791" s="2">
        <v>42222</v>
      </c>
      <c r="W791" t="s">
        <v>141</v>
      </c>
    </row>
    <row r="792" spans="1:23" x14ac:dyDescent="0.35">
      <c r="A792" t="s">
        <v>3987</v>
      </c>
      <c r="B792" t="s">
        <v>3988</v>
      </c>
      <c r="C792" t="s">
        <v>3989</v>
      </c>
      <c r="D792">
        <v>0</v>
      </c>
      <c r="E792" t="s">
        <v>524</v>
      </c>
      <c r="F792" s="2">
        <v>41603</v>
      </c>
      <c r="G792" t="s">
        <v>764</v>
      </c>
      <c r="H792" t="s">
        <v>526</v>
      </c>
      <c r="J792" t="s">
        <v>138</v>
      </c>
      <c r="L792">
        <v>13433572</v>
      </c>
      <c r="M792" t="s">
        <v>138</v>
      </c>
      <c r="N792">
        <v>0</v>
      </c>
      <c r="P792" t="s">
        <v>3990</v>
      </c>
      <c r="R792" t="s">
        <v>3991</v>
      </c>
      <c r="S792" t="s">
        <v>140</v>
      </c>
      <c r="T792" s="2">
        <v>42229</v>
      </c>
      <c r="W792" t="s">
        <v>141</v>
      </c>
    </row>
    <row r="793" spans="1:23" x14ac:dyDescent="0.35">
      <c r="A793" t="s">
        <v>3992</v>
      </c>
      <c r="B793" t="s">
        <v>3993</v>
      </c>
      <c r="C793" t="s">
        <v>3994</v>
      </c>
      <c r="D793">
        <v>0</v>
      </c>
      <c r="E793" t="s">
        <v>524</v>
      </c>
      <c r="F793" s="2">
        <v>41603</v>
      </c>
      <c r="G793" t="s">
        <v>851</v>
      </c>
      <c r="H793" t="s">
        <v>566</v>
      </c>
      <c r="J793" t="s">
        <v>138</v>
      </c>
      <c r="L793">
        <v>13433572</v>
      </c>
      <c r="M793" t="s">
        <v>138</v>
      </c>
      <c r="N793">
        <v>0</v>
      </c>
      <c r="P793" t="s">
        <v>3995</v>
      </c>
      <c r="R793" t="s">
        <v>3958</v>
      </c>
      <c r="S793" t="s">
        <v>140</v>
      </c>
      <c r="T793" s="2">
        <v>41857</v>
      </c>
      <c r="W793" t="s">
        <v>141</v>
      </c>
    </row>
    <row r="794" spans="1:23" x14ac:dyDescent="0.35">
      <c r="A794" t="s">
        <v>3996</v>
      </c>
      <c r="B794" t="s">
        <v>3997</v>
      </c>
      <c r="C794" t="s">
        <v>3998</v>
      </c>
      <c r="D794">
        <v>0</v>
      </c>
      <c r="E794" t="s">
        <v>353</v>
      </c>
      <c r="F794" s="2">
        <v>41606</v>
      </c>
      <c r="G794" t="s">
        <v>3415</v>
      </c>
      <c r="H794" t="s">
        <v>526</v>
      </c>
      <c r="J794" t="s">
        <v>138</v>
      </c>
      <c r="L794">
        <v>1013315</v>
      </c>
      <c r="M794" t="s">
        <v>138</v>
      </c>
      <c r="N794">
        <v>0</v>
      </c>
      <c r="P794" t="s">
        <v>3999</v>
      </c>
      <c r="R794" t="s">
        <v>4000</v>
      </c>
      <c r="S794" t="s">
        <v>140</v>
      </c>
      <c r="T794" s="2">
        <v>42578</v>
      </c>
      <c r="W794" t="s">
        <v>141</v>
      </c>
    </row>
    <row r="795" spans="1:23" x14ac:dyDescent="0.35">
      <c r="A795" t="s">
        <v>4001</v>
      </c>
      <c r="B795" t="s">
        <v>4002</v>
      </c>
      <c r="C795" t="s">
        <v>4003</v>
      </c>
      <c r="D795">
        <v>0</v>
      </c>
      <c r="E795" t="s">
        <v>4004</v>
      </c>
      <c r="F795" s="2">
        <v>41606</v>
      </c>
      <c r="G795" t="s">
        <v>711</v>
      </c>
      <c r="H795" t="s">
        <v>656</v>
      </c>
      <c r="J795" t="s">
        <v>138</v>
      </c>
      <c r="L795">
        <v>13334731</v>
      </c>
      <c r="M795" t="s">
        <v>138</v>
      </c>
      <c r="N795">
        <v>0</v>
      </c>
      <c r="P795" t="s">
        <v>4005</v>
      </c>
      <c r="R795" t="s">
        <v>4006</v>
      </c>
      <c r="S795" t="s">
        <v>140</v>
      </c>
      <c r="T795" s="2">
        <v>44482</v>
      </c>
      <c r="W795" t="s">
        <v>141</v>
      </c>
    </row>
    <row r="796" spans="1:23" x14ac:dyDescent="0.35">
      <c r="A796" t="s">
        <v>4007</v>
      </c>
      <c r="B796" t="s">
        <v>4008</v>
      </c>
      <c r="C796" t="s">
        <v>4009</v>
      </c>
      <c r="D796">
        <v>0</v>
      </c>
      <c r="E796" t="s">
        <v>353</v>
      </c>
      <c r="F796" s="2">
        <v>41654</v>
      </c>
      <c r="G796" t="s">
        <v>969</v>
      </c>
      <c r="H796" t="s">
        <v>184</v>
      </c>
      <c r="J796" t="s">
        <v>138</v>
      </c>
      <c r="L796">
        <v>1013315</v>
      </c>
      <c r="M796" t="s">
        <v>138</v>
      </c>
      <c r="N796">
        <v>0</v>
      </c>
      <c r="P796" t="s">
        <v>4010</v>
      </c>
      <c r="R796" t="s">
        <v>4011</v>
      </c>
      <c r="S796" t="s">
        <v>140</v>
      </c>
      <c r="T796" s="2">
        <v>42681</v>
      </c>
      <c r="W796" t="s">
        <v>141</v>
      </c>
    </row>
    <row r="797" spans="1:23" x14ac:dyDescent="0.35">
      <c r="A797" t="s">
        <v>4012</v>
      </c>
      <c r="B797" t="s">
        <v>4013</v>
      </c>
      <c r="C797" t="s">
        <v>4014</v>
      </c>
      <c r="D797">
        <v>0</v>
      </c>
      <c r="E797" t="s">
        <v>924</v>
      </c>
      <c r="F797" s="2">
        <v>41654</v>
      </c>
      <c r="G797" t="s">
        <v>739</v>
      </c>
      <c r="H797" t="s">
        <v>184</v>
      </c>
      <c r="J797" t="s">
        <v>138</v>
      </c>
      <c r="L797">
        <v>14172798</v>
      </c>
      <c r="M797" t="s">
        <v>138</v>
      </c>
      <c r="N797">
        <v>0</v>
      </c>
      <c r="P797" t="s">
        <v>4015</v>
      </c>
      <c r="R797" t="s">
        <v>4016</v>
      </c>
      <c r="S797" t="s">
        <v>140</v>
      </c>
      <c r="T797" s="2">
        <v>42578</v>
      </c>
      <c r="W797" t="s">
        <v>141</v>
      </c>
    </row>
    <row r="798" spans="1:23" x14ac:dyDescent="0.35">
      <c r="A798" t="s">
        <v>4017</v>
      </c>
      <c r="B798" t="s">
        <v>4018</v>
      </c>
      <c r="C798" t="s">
        <v>4019</v>
      </c>
      <c r="D798">
        <v>0</v>
      </c>
      <c r="E798" t="s">
        <v>353</v>
      </c>
      <c r="F798" s="2">
        <v>41656</v>
      </c>
      <c r="G798" t="s">
        <v>851</v>
      </c>
      <c r="H798" t="s">
        <v>566</v>
      </c>
      <c r="J798" t="s">
        <v>138</v>
      </c>
      <c r="L798">
        <v>1013315</v>
      </c>
      <c r="M798" t="s">
        <v>138</v>
      </c>
      <c r="N798">
        <v>0</v>
      </c>
      <c r="P798" t="s">
        <v>4020</v>
      </c>
      <c r="R798" t="s">
        <v>4021</v>
      </c>
      <c r="S798" t="s">
        <v>140</v>
      </c>
      <c r="T798" s="2">
        <v>42681</v>
      </c>
      <c r="W798" t="s">
        <v>141</v>
      </c>
    </row>
    <row r="799" spans="1:23" x14ac:dyDescent="0.35">
      <c r="A799" t="s">
        <v>4022</v>
      </c>
      <c r="B799" t="s">
        <v>4023</v>
      </c>
      <c r="C799" t="s">
        <v>4024</v>
      </c>
      <c r="D799">
        <v>0</v>
      </c>
      <c r="E799" t="s">
        <v>4025</v>
      </c>
      <c r="F799" s="2">
        <v>41656</v>
      </c>
      <c r="G799" t="s">
        <v>604</v>
      </c>
      <c r="H799" t="s">
        <v>184</v>
      </c>
      <c r="J799" t="s">
        <v>138</v>
      </c>
      <c r="L799">
        <v>14289506</v>
      </c>
      <c r="M799" t="s">
        <v>138</v>
      </c>
      <c r="N799">
        <v>0</v>
      </c>
      <c r="P799" t="s">
        <v>4026</v>
      </c>
      <c r="R799" t="s">
        <v>4027</v>
      </c>
      <c r="S799" t="s">
        <v>140</v>
      </c>
      <c r="T799" s="2">
        <v>41659</v>
      </c>
      <c r="W799" t="s">
        <v>141</v>
      </c>
    </row>
    <row r="800" spans="1:23" x14ac:dyDescent="0.35">
      <c r="A800" t="s">
        <v>4028</v>
      </c>
      <c r="B800" t="s">
        <v>4029</v>
      </c>
      <c r="C800" t="s">
        <v>4030</v>
      </c>
      <c r="D800">
        <v>0</v>
      </c>
      <c r="E800" t="s">
        <v>4031</v>
      </c>
      <c r="F800" s="2">
        <v>41656</v>
      </c>
      <c r="G800" t="s">
        <v>604</v>
      </c>
      <c r="H800" t="s">
        <v>184</v>
      </c>
      <c r="J800" t="s">
        <v>138</v>
      </c>
      <c r="L800">
        <v>13910777</v>
      </c>
      <c r="M800" t="s">
        <v>138</v>
      </c>
      <c r="N800">
        <v>0</v>
      </c>
      <c r="P800" t="s">
        <v>4032</v>
      </c>
      <c r="R800" t="s">
        <v>4033</v>
      </c>
      <c r="S800" t="s">
        <v>140</v>
      </c>
      <c r="T800" s="2">
        <v>43900</v>
      </c>
      <c r="W800" t="s">
        <v>141</v>
      </c>
    </row>
    <row r="801" spans="1:23" x14ac:dyDescent="0.35">
      <c r="A801" t="s">
        <v>4034</v>
      </c>
      <c r="B801" t="s">
        <v>4035</v>
      </c>
      <c r="C801" t="s">
        <v>4036</v>
      </c>
      <c r="D801">
        <v>0</v>
      </c>
      <c r="E801" t="s">
        <v>524</v>
      </c>
      <c r="F801" s="2">
        <v>41606</v>
      </c>
      <c r="G801" t="s">
        <v>4037</v>
      </c>
      <c r="H801" t="s">
        <v>526</v>
      </c>
      <c r="J801" t="s">
        <v>138</v>
      </c>
      <c r="L801">
        <v>13433572</v>
      </c>
      <c r="M801" t="s">
        <v>138</v>
      </c>
      <c r="N801">
        <v>0</v>
      </c>
      <c r="P801" t="s">
        <v>4038</v>
      </c>
      <c r="R801" t="s">
        <v>141</v>
      </c>
      <c r="S801" t="s">
        <v>140</v>
      </c>
      <c r="T801" s="2">
        <v>42102</v>
      </c>
      <c r="W801" t="s">
        <v>141</v>
      </c>
    </row>
    <row r="802" spans="1:23" x14ac:dyDescent="0.35">
      <c r="A802" t="s">
        <v>4039</v>
      </c>
      <c r="B802" t="s">
        <v>4040</v>
      </c>
      <c r="C802" t="s">
        <v>4041</v>
      </c>
      <c r="D802">
        <v>0</v>
      </c>
      <c r="E802" t="s">
        <v>524</v>
      </c>
      <c r="F802" s="2">
        <v>41606</v>
      </c>
      <c r="G802" t="s">
        <v>764</v>
      </c>
      <c r="H802" t="s">
        <v>526</v>
      </c>
      <c r="J802" t="s">
        <v>138</v>
      </c>
      <c r="L802">
        <v>13433572</v>
      </c>
      <c r="M802" t="s">
        <v>138</v>
      </c>
      <c r="N802">
        <v>0</v>
      </c>
      <c r="P802" t="s">
        <v>4042</v>
      </c>
      <c r="R802" t="s">
        <v>4043</v>
      </c>
      <c r="S802" t="s">
        <v>140</v>
      </c>
      <c r="T802" s="2">
        <v>41977</v>
      </c>
      <c r="W802" t="s">
        <v>141</v>
      </c>
    </row>
    <row r="803" spans="1:23" x14ac:dyDescent="0.35">
      <c r="A803" t="s">
        <v>4044</v>
      </c>
      <c r="B803" t="s">
        <v>4045</v>
      </c>
      <c r="C803" t="s">
        <v>4046</v>
      </c>
      <c r="D803">
        <v>0</v>
      </c>
      <c r="E803" t="s">
        <v>524</v>
      </c>
      <c r="F803" s="2">
        <v>41606</v>
      </c>
      <c r="G803" t="s">
        <v>4047</v>
      </c>
      <c r="H803" t="s">
        <v>526</v>
      </c>
      <c r="J803" t="s">
        <v>138</v>
      </c>
      <c r="L803">
        <v>13433572</v>
      </c>
      <c r="M803" t="s">
        <v>138</v>
      </c>
      <c r="N803">
        <v>0</v>
      </c>
      <c r="P803" t="s">
        <v>4048</v>
      </c>
      <c r="R803" t="s">
        <v>4049</v>
      </c>
      <c r="S803" t="s">
        <v>140</v>
      </c>
      <c r="T803" s="2">
        <v>42886</v>
      </c>
      <c r="W803" t="s">
        <v>141</v>
      </c>
    </row>
    <row r="804" spans="1:23" x14ac:dyDescent="0.35">
      <c r="A804" t="s">
        <v>4050</v>
      </c>
      <c r="B804" t="s">
        <v>4051</v>
      </c>
      <c r="C804" t="s">
        <v>4052</v>
      </c>
      <c r="D804">
        <v>0</v>
      </c>
      <c r="E804" t="s">
        <v>524</v>
      </c>
      <c r="F804" s="2">
        <v>41606</v>
      </c>
      <c r="G804" t="s">
        <v>727</v>
      </c>
      <c r="H804" t="s">
        <v>526</v>
      </c>
      <c r="J804" t="s">
        <v>138</v>
      </c>
      <c r="L804">
        <v>13433572</v>
      </c>
      <c r="M804" t="s">
        <v>138</v>
      </c>
      <c r="N804">
        <v>0</v>
      </c>
      <c r="P804" t="s">
        <v>4053</v>
      </c>
      <c r="R804" t="s">
        <v>1059</v>
      </c>
      <c r="S804" t="s">
        <v>140</v>
      </c>
      <c r="T804" s="2">
        <v>42578</v>
      </c>
      <c r="W804" t="s">
        <v>141</v>
      </c>
    </row>
    <row r="805" spans="1:23" x14ac:dyDescent="0.35">
      <c r="A805" t="s">
        <v>4054</v>
      </c>
      <c r="B805" t="s">
        <v>4055</v>
      </c>
      <c r="C805" t="s">
        <v>4056</v>
      </c>
      <c r="D805">
        <v>0</v>
      </c>
      <c r="E805" t="s">
        <v>524</v>
      </c>
      <c r="F805" s="2">
        <v>41606</v>
      </c>
      <c r="G805" t="s">
        <v>764</v>
      </c>
      <c r="H805" t="s">
        <v>526</v>
      </c>
      <c r="J805" t="s">
        <v>138</v>
      </c>
      <c r="L805">
        <v>13433572</v>
      </c>
      <c r="M805" t="s">
        <v>138</v>
      </c>
      <c r="N805">
        <v>0</v>
      </c>
      <c r="P805" t="s">
        <v>4057</v>
      </c>
      <c r="R805" t="s">
        <v>4058</v>
      </c>
      <c r="S805" t="s">
        <v>140</v>
      </c>
      <c r="T805" s="2">
        <v>42318</v>
      </c>
      <c r="W805" t="s">
        <v>141</v>
      </c>
    </row>
    <row r="806" spans="1:23" x14ac:dyDescent="0.35">
      <c r="A806" t="s">
        <v>4059</v>
      </c>
      <c r="B806" t="s">
        <v>4060</v>
      </c>
      <c r="C806" t="s">
        <v>4061</v>
      </c>
      <c r="D806">
        <v>0</v>
      </c>
      <c r="E806" t="s">
        <v>524</v>
      </c>
      <c r="F806" s="2">
        <v>41606</v>
      </c>
      <c r="G806" t="s">
        <v>4062</v>
      </c>
      <c r="H806" t="s">
        <v>526</v>
      </c>
      <c r="J806" t="s">
        <v>138</v>
      </c>
      <c r="L806">
        <v>13433572</v>
      </c>
      <c r="M806" t="s">
        <v>138</v>
      </c>
      <c r="N806">
        <v>0</v>
      </c>
      <c r="P806" t="s">
        <v>4063</v>
      </c>
      <c r="R806" t="s">
        <v>4064</v>
      </c>
      <c r="S806" t="s">
        <v>140</v>
      </c>
      <c r="T806" s="2">
        <v>42039</v>
      </c>
      <c r="W806" t="s">
        <v>141</v>
      </c>
    </row>
    <row r="807" spans="1:23" x14ac:dyDescent="0.35">
      <c r="A807" t="s">
        <v>4065</v>
      </c>
      <c r="B807" t="s">
        <v>4066</v>
      </c>
      <c r="C807" t="s">
        <v>4067</v>
      </c>
      <c r="D807">
        <v>0</v>
      </c>
      <c r="E807" t="s">
        <v>353</v>
      </c>
      <c r="F807" s="2">
        <v>41606</v>
      </c>
      <c r="G807" t="s">
        <v>494</v>
      </c>
      <c r="H807" t="s">
        <v>495</v>
      </c>
      <c r="J807" t="s">
        <v>138</v>
      </c>
      <c r="L807">
        <v>1013315</v>
      </c>
      <c r="M807" t="s">
        <v>138</v>
      </c>
      <c r="N807">
        <v>0</v>
      </c>
      <c r="P807" t="s">
        <v>533</v>
      </c>
      <c r="R807" t="s">
        <v>1354</v>
      </c>
      <c r="S807" t="s">
        <v>140</v>
      </c>
      <c r="T807" s="2">
        <v>41898</v>
      </c>
      <c r="W807" t="s">
        <v>141</v>
      </c>
    </row>
    <row r="808" spans="1:23" x14ac:dyDescent="0.35">
      <c r="A808" t="s">
        <v>4068</v>
      </c>
      <c r="B808" t="s">
        <v>4066</v>
      </c>
      <c r="C808" t="s">
        <v>4069</v>
      </c>
      <c r="D808">
        <v>0</v>
      </c>
      <c r="E808" t="s">
        <v>353</v>
      </c>
      <c r="F808" s="2">
        <v>41606</v>
      </c>
      <c r="G808" t="s">
        <v>494</v>
      </c>
      <c r="H808" t="s">
        <v>495</v>
      </c>
      <c r="J808" t="s">
        <v>138</v>
      </c>
      <c r="L808">
        <v>1013315</v>
      </c>
      <c r="M808" t="s">
        <v>138</v>
      </c>
      <c r="N808">
        <v>0</v>
      </c>
      <c r="P808" t="s">
        <v>4070</v>
      </c>
      <c r="R808" t="s">
        <v>4071</v>
      </c>
      <c r="S808" t="s">
        <v>140</v>
      </c>
      <c r="T808" s="2">
        <v>41857</v>
      </c>
      <c r="W808" t="s">
        <v>141</v>
      </c>
    </row>
    <row r="809" spans="1:23" x14ac:dyDescent="0.35">
      <c r="A809" t="s">
        <v>4072</v>
      </c>
      <c r="B809" t="s">
        <v>4073</v>
      </c>
      <c r="C809" t="s">
        <v>4074</v>
      </c>
      <c r="D809">
        <v>0</v>
      </c>
      <c r="E809" t="s">
        <v>215</v>
      </c>
      <c r="F809" s="2">
        <v>41606</v>
      </c>
      <c r="G809" t="s">
        <v>1805</v>
      </c>
      <c r="H809" t="s">
        <v>147</v>
      </c>
      <c r="J809" t="s">
        <v>138</v>
      </c>
      <c r="L809">
        <v>1714099</v>
      </c>
      <c r="M809" t="s">
        <v>138</v>
      </c>
      <c r="N809">
        <v>0</v>
      </c>
      <c r="P809" t="s">
        <v>4075</v>
      </c>
      <c r="R809" t="s">
        <v>4076</v>
      </c>
      <c r="S809" t="s">
        <v>140</v>
      </c>
      <c r="T809" s="2">
        <v>42963</v>
      </c>
      <c r="W809" t="s">
        <v>141</v>
      </c>
    </row>
    <row r="810" spans="1:23" x14ac:dyDescent="0.35">
      <c r="A810" t="s">
        <v>4077</v>
      </c>
      <c r="B810" t="s">
        <v>4078</v>
      </c>
      <c r="C810" t="s">
        <v>4079</v>
      </c>
      <c r="D810">
        <v>0</v>
      </c>
      <c r="E810" t="s">
        <v>1015</v>
      </c>
      <c r="F810" s="2">
        <v>41606</v>
      </c>
      <c r="G810" t="s">
        <v>518</v>
      </c>
      <c r="H810" t="s">
        <v>230</v>
      </c>
      <c r="J810" t="s">
        <v>138</v>
      </c>
      <c r="L810">
        <v>2790266</v>
      </c>
      <c r="M810" t="s">
        <v>138</v>
      </c>
      <c r="N810">
        <v>0</v>
      </c>
      <c r="P810" t="s">
        <v>3166</v>
      </c>
      <c r="R810" t="s">
        <v>4080</v>
      </c>
      <c r="S810" t="s">
        <v>140</v>
      </c>
      <c r="T810" s="2">
        <v>42678</v>
      </c>
      <c r="W810" t="s">
        <v>141</v>
      </c>
    </row>
    <row r="811" spans="1:23" x14ac:dyDescent="0.35">
      <c r="A811" t="s">
        <v>4081</v>
      </c>
      <c r="B811" t="s">
        <v>4082</v>
      </c>
      <c r="C811" t="s">
        <v>4083</v>
      </c>
      <c r="D811">
        <v>0</v>
      </c>
      <c r="E811" t="s">
        <v>353</v>
      </c>
      <c r="F811" s="2">
        <v>41620</v>
      </c>
      <c r="G811" t="s">
        <v>518</v>
      </c>
      <c r="H811" t="s">
        <v>230</v>
      </c>
      <c r="J811" t="s">
        <v>138</v>
      </c>
      <c r="L811">
        <v>1013315</v>
      </c>
      <c r="M811" t="s">
        <v>138</v>
      </c>
      <c r="N811">
        <v>0</v>
      </c>
      <c r="P811" t="s">
        <v>4084</v>
      </c>
      <c r="R811" t="s">
        <v>4080</v>
      </c>
      <c r="S811" t="s">
        <v>140</v>
      </c>
      <c r="T811" s="2">
        <v>43231</v>
      </c>
      <c r="W811" t="s">
        <v>141</v>
      </c>
    </row>
    <row r="812" spans="1:23" x14ac:dyDescent="0.35">
      <c r="A812" t="s">
        <v>4085</v>
      </c>
      <c r="B812" t="s">
        <v>4086</v>
      </c>
      <c r="C812" t="s">
        <v>4087</v>
      </c>
      <c r="D812">
        <v>0</v>
      </c>
      <c r="E812" t="s">
        <v>4088</v>
      </c>
      <c r="F812" s="2">
        <v>41620</v>
      </c>
      <c r="G812" t="s">
        <v>503</v>
      </c>
      <c r="H812" t="s">
        <v>504</v>
      </c>
      <c r="J812" t="s">
        <v>138</v>
      </c>
      <c r="L812">
        <v>13941082</v>
      </c>
      <c r="M812" t="s">
        <v>138</v>
      </c>
      <c r="N812">
        <v>0</v>
      </c>
      <c r="P812" t="s">
        <v>4089</v>
      </c>
      <c r="R812" t="s">
        <v>4090</v>
      </c>
      <c r="S812" t="s">
        <v>140</v>
      </c>
      <c r="T812" s="2">
        <v>42578</v>
      </c>
      <c r="W812" t="s">
        <v>141</v>
      </c>
    </row>
    <row r="813" spans="1:23" x14ac:dyDescent="0.35">
      <c r="A813" t="s">
        <v>4091</v>
      </c>
      <c r="B813" t="s">
        <v>222</v>
      </c>
      <c r="C813" t="s">
        <v>4092</v>
      </c>
      <c r="D813">
        <v>0</v>
      </c>
      <c r="E813" t="s">
        <v>190</v>
      </c>
      <c r="F813" s="2">
        <v>41620</v>
      </c>
      <c r="G813" t="s">
        <v>518</v>
      </c>
      <c r="H813" t="s">
        <v>230</v>
      </c>
      <c r="J813" t="s">
        <v>138</v>
      </c>
      <c r="L813" t="s">
        <v>496</v>
      </c>
      <c r="M813" t="s">
        <v>138</v>
      </c>
      <c r="N813">
        <v>0</v>
      </c>
      <c r="R813" t="s">
        <v>4093</v>
      </c>
      <c r="S813" t="s">
        <v>140</v>
      </c>
      <c r="T813" s="2">
        <v>41857</v>
      </c>
      <c r="W813" t="s">
        <v>141</v>
      </c>
    </row>
    <row r="814" spans="1:23" x14ac:dyDescent="0.35">
      <c r="A814" t="s">
        <v>4094</v>
      </c>
      <c r="B814" t="s">
        <v>4095</v>
      </c>
      <c r="C814" t="s">
        <v>4096</v>
      </c>
      <c r="D814">
        <v>0</v>
      </c>
      <c r="E814" t="s">
        <v>2688</v>
      </c>
      <c r="F814" s="2">
        <v>41620</v>
      </c>
      <c r="G814" t="s">
        <v>518</v>
      </c>
      <c r="H814" t="s">
        <v>230</v>
      </c>
      <c r="J814" t="s">
        <v>138</v>
      </c>
      <c r="L814">
        <v>2892942</v>
      </c>
      <c r="M814" t="s">
        <v>138</v>
      </c>
      <c r="N814">
        <v>0</v>
      </c>
      <c r="P814" t="s">
        <v>4097</v>
      </c>
      <c r="R814" t="s">
        <v>4080</v>
      </c>
      <c r="S814" t="s">
        <v>140</v>
      </c>
      <c r="T814" s="2">
        <v>41948</v>
      </c>
      <c r="W814" t="s">
        <v>141</v>
      </c>
    </row>
    <row r="815" spans="1:23" x14ac:dyDescent="0.35">
      <c r="A815" t="s">
        <v>4098</v>
      </c>
      <c r="B815" t="s">
        <v>4099</v>
      </c>
      <c r="C815" t="s">
        <v>4100</v>
      </c>
      <c r="D815">
        <v>0</v>
      </c>
      <c r="E815" t="s">
        <v>2688</v>
      </c>
      <c r="F815" s="2">
        <v>41620</v>
      </c>
      <c r="G815" t="s">
        <v>4101</v>
      </c>
      <c r="H815" t="s">
        <v>552</v>
      </c>
      <c r="J815" t="s">
        <v>138</v>
      </c>
      <c r="L815">
        <v>2892942</v>
      </c>
      <c r="M815" t="s">
        <v>138</v>
      </c>
      <c r="N815">
        <v>0</v>
      </c>
      <c r="P815" t="s">
        <v>4102</v>
      </c>
      <c r="R815">
        <v>1</v>
      </c>
      <c r="S815" t="s">
        <v>140</v>
      </c>
      <c r="T815" s="2">
        <v>41915</v>
      </c>
      <c r="W815" t="s">
        <v>141</v>
      </c>
    </row>
    <row r="816" spans="1:23" x14ac:dyDescent="0.35">
      <c r="A816" t="s">
        <v>4103</v>
      </c>
      <c r="B816" t="s">
        <v>4104</v>
      </c>
      <c r="C816" t="s">
        <v>4105</v>
      </c>
      <c r="D816">
        <v>0</v>
      </c>
      <c r="E816" t="s">
        <v>4106</v>
      </c>
      <c r="F816" s="2">
        <v>41620</v>
      </c>
      <c r="G816" t="s">
        <v>739</v>
      </c>
      <c r="H816" t="s">
        <v>184</v>
      </c>
      <c r="J816" t="s">
        <v>138</v>
      </c>
      <c r="L816">
        <v>13903789</v>
      </c>
      <c r="M816" t="s">
        <v>138</v>
      </c>
      <c r="N816">
        <v>0</v>
      </c>
      <c r="P816" t="s">
        <v>4107</v>
      </c>
      <c r="R816" t="s">
        <v>141</v>
      </c>
      <c r="S816" t="s">
        <v>140</v>
      </c>
      <c r="T816" s="2">
        <v>42578</v>
      </c>
      <c r="W816" t="s">
        <v>141</v>
      </c>
    </row>
    <row r="817" spans="1:23" x14ac:dyDescent="0.35">
      <c r="A817" t="s">
        <v>4108</v>
      </c>
      <c r="B817" t="s">
        <v>4109</v>
      </c>
      <c r="C817" t="s">
        <v>4110</v>
      </c>
      <c r="D817">
        <v>0</v>
      </c>
      <c r="E817" t="s">
        <v>4111</v>
      </c>
      <c r="F817" s="2">
        <v>41627</v>
      </c>
      <c r="G817" t="s">
        <v>146</v>
      </c>
      <c r="H817" t="s">
        <v>147</v>
      </c>
      <c r="J817" t="s">
        <v>138</v>
      </c>
      <c r="L817">
        <v>1013314</v>
      </c>
      <c r="M817" t="s">
        <v>138</v>
      </c>
      <c r="N817">
        <v>0</v>
      </c>
      <c r="P817" t="s">
        <v>4112</v>
      </c>
      <c r="R817" t="s">
        <v>2827</v>
      </c>
      <c r="S817" t="s">
        <v>140</v>
      </c>
      <c r="T817" s="2">
        <v>45628</v>
      </c>
      <c r="W817" t="s">
        <v>141</v>
      </c>
    </row>
    <row r="818" spans="1:23" x14ac:dyDescent="0.35">
      <c r="A818" t="s">
        <v>4113</v>
      </c>
      <c r="B818" t="s">
        <v>4114</v>
      </c>
      <c r="C818" t="s">
        <v>4115</v>
      </c>
      <c r="D818">
        <v>0</v>
      </c>
      <c r="E818" t="s">
        <v>4116</v>
      </c>
      <c r="F818" s="2">
        <v>41696</v>
      </c>
      <c r="G818" t="s">
        <v>4117</v>
      </c>
      <c r="H818" t="s">
        <v>184</v>
      </c>
      <c r="J818" t="s">
        <v>138</v>
      </c>
      <c r="L818" t="s">
        <v>496</v>
      </c>
      <c r="M818" t="s">
        <v>138</v>
      </c>
      <c r="N818">
        <v>0</v>
      </c>
      <c r="P818" t="s">
        <v>1151</v>
      </c>
      <c r="R818" t="s">
        <v>4118</v>
      </c>
      <c r="S818" t="s">
        <v>140</v>
      </c>
      <c r="T818" s="2">
        <v>42578</v>
      </c>
      <c r="W818" t="s">
        <v>141</v>
      </c>
    </row>
    <row r="819" spans="1:23" x14ac:dyDescent="0.35">
      <c r="A819" t="s">
        <v>4119</v>
      </c>
      <c r="B819" t="s">
        <v>4120</v>
      </c>
      <c r="C819" t="s">
        <v>4121</v>
      </c>
      <c r="D819">
        <v>0</v>
      </c>
      <c r="E819" t="s">
        <v>353</v>
      </c>
      <c r="F819" s="2">
        <v>41730</v>
      </c>
      <c r="G819" t="s">
        <v>4122</v>
      </c>
      <c r="H819" t="s">
        <v>552</v>
      </c>
      <c r="J819" t="s">
        <v>138</v>
      </c>
      <c r="L819">
        <v>1013315</v>
      </c>
      <c r="M819" t="s">
        <v>138</v>
      </c>
      <c r="N819">
        <v>0</v>
      </c>
      <c r="P819" t="s">
        <v>4123</v>
      </c>
      <c r="R819" t="s">
        <v>4124</v>
      </c>
      <c r="S819" t="s">
        <v>140</v>
      </c>
      <c r="T819" s="2">
        <v>42578</v>
      </c>
      <c r="W819" t="s">
        <v>141</v>
      </c>
    </row>
    <row r="820" spans="1:23" x14ac:dyDescent="0.35">
      <c r="A820" t="s">
        <v>4125</v>
      </c>
      <c r="B820" t="s">
        <v>4126</v>
      </c>
      <c r="C820" t="s">
        <v>4127</v>
      </c>
      <c r="D820">
        <v>0</v>
      </c>
      <c r="E820" t="s">
        <v>353</v>
      </c>
      <c r="F820" s="2">
        <v>41730</v>
      </c>
      <c r="G820" t="s">
        <v>4122</v>
      </c>
      <c r="H820" t="s">
        <v>552</v>
      </c>
      <c r="J820" t="s">
        <v>138</v>
      </c>
      <c r="L820">
        <v>1013315</v>
      </c>
      <c r="M820" t="s">
        <v>138</v>
      </c>
      <c r="N820">
        <v>0</v>
      </c>
      <c r="P820" t="s">
        <v>4128</v>
      </c>
      <c r="R820" t="s">
        <v>4129</v>
      </c>
      <c r="S820" t="s">
        <v>140</v>
      </c>
      <c r="T820" s="2">
        <v>42578</v>
      </c>
      <c r="W820" t="s">
        <v>141</v>
      </c>
    </row>
    <row r="821" spans="1:23" x14ac:dyDescent="0.35">
      <c r="A821" t="s">
        <v>4130</v>
      </c>
      <c r="B821" t="s">
        <v>4131</v>
      </c>
      <c r="C821" t="s">
        <v>4132</v>
      </c>
      <c r="D821">
        <v>0</v>
      </c>
      <c r="E821" t="s">
        <v>353</v>
      </c>
      <c r="F821" s="2">
        <v>41730</v>
      </c>
      <c r="G821" t="s">
        <v>1177</v>
      </c>
      <c r="H821" t="s">
        <v>552</v>
      </c>
      <c r="J821" t="s">
        <v>138</v>
      </c>
      <c r="L821">
        <v>1013315</v>
      </c>
      <c r="M821" t="s">
        <v>138</v>
      </c>
      <c r="N821">
        <v>0</v>
      </c>
      <c r="P821" t="s">
        <v>4133</v>
      </c>
      <c r="R821" t="s">
        <v>4134</v>
      </c>
      <c r="S821" t="s">
        <v>140</v>
      </c>
      <c r="T821" s="2">
        <v>42681</v>
      </c>
      <c r="W821" t="s">
        <v>141</v>
      </c>
    </row>
    <row r="822" spans="1:23" x14ac:dyDescent="0.35">
      <c r="A822" t="s">
        <v>4135</v>
      </c>
      <c r="B822" t="s">
        <v>4136</v>
      </c>
      <c r="C822" t="s">
        <v>4137</v>
      </c>
      <c r="D822">
        <v>0</v>
      </c>
      <c r="E822" t="s">
        <v>353</v>
      </c>
      <c r="F822" s="2">
        <v>41730</v>
      </c>
      <c r="G822" t="s">
        <v>1177</v>
      </c>
      <c r="H822" t="s">
        <v>552</v>
      </c>
      <c r="J822" t="s">
        <v>138</v>
      </c>
      <c r="L822">
        <v>1013315</v>
      </c>
      <c r="M822" t="s">
        <v>138</v>
      </c>
      <c r="N822">
        <v>0</v>
      </c>
      <c r="P822" t="s">
        <v>1279</v>
      </c>
      <c r="R822" t="s">
        <v>1201</v>
      </c>
      <c r="S822" t="s">
        <v>140</v>
      </c>
      <c r="T822" s="2">
        <v>42578</v>
      </c>
      <c r="W822" t="s">
        <v>141</v>
      </c>
    </row>
    <row r="823" spans="1:23" x14ac:dyDescent="0.35">
      <c r="A823" t="s">
        <v>4138</v>
      </c>
      <c r="B823" t="s">
        <v>1303</v>
      </c>
      <c r="C823" t="s">
        <v>4139</v>
      </c>
      <c r="D823">
        <v>0</v>
      </c>
      <c r="E823" t="s">
        <v>353</v>
      </c>
      <c r="F823" s="2">
        <v>41730</v>
      </c>
      <c r="G823" t="s">
        <v>1177</v>
      </c>
      <c r="H823" t="s">
        <v>552</v>
      </c>
      <c r="J823" t="s">
        <v>138</v>
      </c>
      <c r="L823">
        <v>1013315</v>
      </c>
      <c r="M823" t="s">
        <v>138</v>
      </c>
      <c r="N823">
        <v>0</v>
      </c>
      <c r="P823" t="s">
        <v>1275</v>
      </c>
      <c r="R823" t="s">
        <v>4140</v>
      </c>
      <c r="S823" t="s">
        <v>140</v>
      </c>
      <c r="T823" s="2">
        <v>42681</v>
      </c>
      <c r="W823" t="s">
        <v>141</v>
      </c>
    </row>
    <row r="824" spans="1:23" x14ac:dyDescent="0.35">
      <c r="A824" t="s">
        <v>4141</v>
      </c>
      <c r="B824" t="s">
        <v>4142</v>
      </c>
      <c r="C824" t="s">
        <v>4143</v>
      </c>
      <c r="D824">
        <v>0</v>
      </c>
      <c r="E824" t="s">
        <v>353</v>
      </c>
      <c r="F824" s="2">
        <v>41730</v>
      </c>
      <c r="G824" t="s">
        <v>1177</v>
      </c>
      <c r="H824" t="s">
        <v>552</v>
      </c>
      <c r="J824" t="s">
        <v>138</v>
      </c>
      <c r="L824">
        <v>1013315</v>
      </c>
      <c r="M824" t="s">
        <v>138</v>
      </c>
      <c r="N824">
        <v>0</v>
      </c>
      <c r="P824" t="s">
        <v>1279</v>
      </c>
      <c r="R824" t="s">
        <v>4144</v>
      </c>
      <c r="S824" t="s">
        <v>140</v>
      </c>
      <c r="T824" s="2">
        <v>42578</v>
      </c>
      <c r="W824" t="s">
        <v>141</v>
      </c>
    </row>
    <row r="825" spans="1:23" x14ac:dyDescent="0.35">
      <c r="A825" t="s">
        <v>4145</v>
      </c>
      <c r="B825" t="s">
        <v>4029</v>
      </c>
      <c r="C825" t="s">
        <v>4146</v>
      </c>
      <c r="D825">
        <v>0</v>
      </c>
      <c r="E825" t="s">
        <v>1898</v>
      </c>
      <c r="F825" s="2">
        <v>41774</v>
      </c>
      <c r="G825" t="s">
        <v>183</v>
      </c>
      <c r="H825" t="s">
        <v>184</v>
      </c>
      <c r="J825" t="s">
        <v>138</v>
      </c>
      <c r="L825">
        <v>10156152</v>
      </c>
      <c r="M825" t="s">
        <v>138</v>
      </c>
      <c r="N825">
        <v>0</v>
      </c>
      <c r="P825" t="s">
        <v>4147</v>
      </c>
      <c r="R825" t="s">
        <v>2123</v>
      </c>
      <c r="S825" t="s">
        <v>140</v>
      </c>
      <c r="T825" s="2">
        <v>43900</v>
      </c>
      <c r="W825" t="s">
        <v>141</v>
      </c>
    </row>
    <row r="826" spans="1:23" x14ac:dyDescent="0.35">
      <c r="A826" t="s">
        <v>4148</v>
      </c>
      <c r="B826" t="s">
        <v>4149</v>
      </c>
      <c r="C826" t="s">
        <v>4150</v>
      </c>
      <c r="D826">
        <v>0</v>
      </c>
      <c r="E826" t="s">
        <v>4151</v>
      </c>
      <c r="F826" s="2">
        <v>41872</v>
      </c>
      <c r="G826" t="s">
        <v>697</v>
      </c>
      <c r="H826" t="s">
        <v>656</v>
      </c>
      <c r="J826" t="s">
        <v>138</v>
      </c>
      <c r="L826">
        <v>942387</v>
      </c>
      <c r="M826" t="s">
        <v>138</v>
      </c>
      <c r="N826">
        <v>0</v>
      </c>
      <c r="P826" t="s">
        <v>4152</v>
      </c>
      <c r="R826" t="s">
        <v>4153</v>
      </c>
      <c r="S826" t="s">
        <v>140</v>
      </c>
      <c r="T826" s="2">
        <v>42384</v>
      </c>
      <c r="W826" t="s">
        <v>141</v>
      </c>
    </row>
    <row r="827" spans="1:23" x14ac:dyDescent="0.35">
      <c r="A827" t="s">
        <v>4154</v>
      </c>
      <c r="B827" t="s">
        <v>4155</v>
      </c>
      <c r="C827">
        <v>7170938000107</v>
      </c>
      <c r="D827">
        <v>0</v>
      </c>
      <c r="F827" s="2">
        <v>42879</v>
      </c>
      <c r="G827" t="s">
        <v>251</v>
      </c>
      <c r="H827" t="s">
        <v>184</v>
      </c>
      <c r="J827" t="s">
        <v>138</v>
      </c>
      <c r="L827" t="s">
        <v>496</v>
      </c>
      <c r="M827" t="s">
        <v>138</v>
      </c>
      <c r="N827">
        <v>0</v>
      </c>
      <c r="P827" t="s">
        <v>4156</v>
      </c>
      <c r="R827" t="s">
        <v>4157</v>
      </c>
      <c r="S827" t="s">
        <v>140</v>
      </c>
      <c r="T827" s="2">
        <v>42879</v>
      </c>
      <c r="W827" t="s">
        <v>141</v>
      </c>
    </row>
    <row r="828" spans="1:23" x14ac:dyDescent="0.35">
      <c r="A828" t="s">
        <v>4158</v>
      </c>
      <c r="B828" t="s">
        <v>4159</v>
      </c>
      <c r="C828" t="s">
        <v>4160</v>
      </c>
      <c r="D828">
        <v>0</v>
      </c>
      <c r="E828" t="s">
        <v>182</v>
      </c>
      <c r="F828" s="2">
        <v>41164</v>
      </c>
      <c r="G828" t="s">
        <v>251</v>
      </c>
      <c r="H828" t="s">
        <v>184</v>
      </c>
      <c r="J828" t="s">
        <v>138</v>
      </c>
      <c r="L828">
        <v>1468376</v>
      </c>
      <c r="M828" t="s">
        <v>138</v>
      </c>
      <c r="N828">
        <v>0</v>
      </c>
      <c r="P828" t="s">
        <v>4161</v>
      </c>
      <c r="R828" t="s">
        <v>4162</v>
      </c>
      <c r="S828" t="s">
        <v>140</v>
      </c>
      <c r="T828" s="2">
        <v>41647</v>
      </c>
      <c r="W828" t="s">
        <v>141</v>
      </c>
    </row>
    <row r="829" spans="1:23" x14ac:dyDescent="0.35">
      <c r="A829" t="s">
        <v>4163</v>
      </c>
      <c r="B829" t="s">
        <v>4164</v>
      </c>
      <c r="C829" t="s">
        <v>4165</v>
      </c>
      <c r="D829">
        <v>0</v>
      </c>
      <c r="E829" t="s">
        <v>4166</v>
      </c>
      <c r="F829" s="2">
        <v>41164</v>
      </c>
      <c r="G829" t="s">
        <v>1678</v>
      </c>
      <c r="H829" t="s">
        <v>184</v>
      </c>
      <c r="J829" t="s">
        <v>138</v>
      </c>
      <c r="L829">
        <v>1468376</v>
      </c>
      <c r="M829" t="s">
        <v>138</v>
      </c>
      <c r="N829">
        <v>0</v>
      </c>
      <c r="P829" t="s">
        <v>4167</v>
      </c>
      <c r="R829" t="s">
        <v>4168</v>
      </c>
      <c r="S829" t="s">
        <v>140</v>
      </c>
      <c r="T829" s="2">
        <v>41647</v>
      </c>
      <c r="W829" t="s">
        <v>141</v>
      </c>
    </row>
    <row r="830" spans="1:23" x14ac:dyDescent="0.35">
      <c r="A830" t="s">
        <v>4169</v>
      </c>
      <c r="B830" t="s">
        <v>4170</v>
      </c>
      <c r="C830" t="s">
        <v>4171</v>
      </c>
      <c r="D830">
        <v>0</v>
      </c>
      <c r="E830" t="s">
        <v>353</v>
      </c>
      <c r="F830" s="2">
        <v>41170</v>
      </c>
      <c r="G830" t="s">
        <v>2736</v>
      </c>
      <c r="H830" t="s">
        <v>184</v>
      </c>
      <c r="J830" t="s">
        <v>138</v>
      </c>
      <c r="L830" t="s">
        <v>496</v>
      </c>
      <c r="M830" t="s">
        <v>138</v>
      </c>
      <c r="N830">
        <v>0</v>
      </c>
      <c r="P830" t="s">
        <v>4172</v>
      </c>
      <c r="R830" t="s">
        <v>4173</v>
      </c>
      <c r="S830" t="s">
        <v>140</v>
      </c>
      <c r="T830" s="2">
        <v>42886</v>
      </c>
      <c r="W830" t="s">
        <v>141</v>
      </c>
    </row>
    <row r="831" spans="1:23" x14ac:dyDescent="0.35">
      <c r="A831" t="s">
        <v>4174</v>
      </c>
      <c r="B831" t="s">
        <v>4175</v>
      </c>
      <c r="C831" t="s">
        <v>4176</v>
      </c>
      <c r="D831">
        <v>0</v>
      </c>
      <c r="E831" t="s">
        <v>4177</v>
      </c>
      <c r="F831" s="2">
        <v>41170</v>
      </c>
      <c r="G831" t="s">
        <v>183</v>
      </c>
      <c r="H831" t="s">
        <v>184</v>
      </c>
      <c r="J831" t="s">
        <v>138</v>
      </c>
      <c r="L831" t="s">
        <v>496</v>
      </c>
      <c r="M831" t="s">
        <v>138</v>
      </c>
      <c r="N831">
        <v>0</v>
      </c>
      <c r="P831" t="s">
        <v>4178</v>
      </c>
      <c r="R831" t="s">
        <v>4179</v>
      </c>
      <c r="S831" t="s">
        <v>140</v>
      </c>
      <c r="T831" s="2">
        <v>41540</v>
      </c>
      <c r="W831" t="s">
        <v>141</v>
      </c>
    </row>
    <row r="832" spans="1:23" x14ac:dyDescent="0.35">
      <c r="A832" t="s">
        <v>4180</v>
      </c>
      <c r="B832" t="s">
        <v>4181</v>
      </c>
      <c r="C832" t="s">
        <v>4182</v>
      </c>
      <c r="D832">
        <v>0</v>
      </c>
      <c r="E832" t="s">
        <v>2688</v>
      </c>
      <c r="F832" s="2">
        <v>41170</v>
      </c>
      <c r="G832" t="s">
        <v>511</v>
      </c>
      <c r="H832" t="s">
        <v>230</v>
      </c>
      <c r="J832" t="s">
        <v>138</v>
      </c>
      <c r="L832" t="s">
        <v>496</v>
      </c>
      <c r="M832" t="s">
        <v>138</v>
      </c>
      <c r="N832">
        <v>0</v>
      </c>
      <c r="P832" t="s">
        <v>4183</v>
      </c>
      <c r="R832" t="s">
        <v>4184</v>
      </c>
      <c r="S832" t="s">
        <v>140</v>
      </c>
      <c r="T832" s="2">
        <v>42205</v>
      </c>
      <c r="W832" t="s">
        <v>141</v>
      </c>
    </row>
    <row r="833" spans="1:23" x14ac:dyDescent="0.35">
      <c r="A833" t="s">
        <v>4185</v>
      </c>
      <c r="B833" t="s">
        <v>4186</v>
      </c>
      <c r="C833" t="s">
        <v>4187</v>
      </c>
      <c r="D833">
        <v>0</v>
      </c>
      <c r="E833" t="s">
        <v>353</v>
      </c>
      <c r="F833" s="2">
        <v>41170</v>
      </c>
      <c r="G833" t="s">
        <v>2815</v>
      </c>
      <c r="H833" t="s">
        <v>184</v>
      </c>
      <c r="J833" t="s">
        <v>138</v>
      </c>
      <c r="L833">
        <v>288958</v>
      </c>
      <c r="M833" t="s">
        <v>138</v>
      </c>
      <c r="N833">
        <v>0</v>
      </c>
      <c r="P833" t="s">
        <v>4188</v>
      </c>
      <c r="R833" t="s">
        <v>4189</v>
      </c>
      <c r="S833" t="s">
        <v>140</v>
      </c>
      <c r="T833" s="2">
        <v>41857</v>
      </c>
      <c r="W833" t="s">
        <v>141</v>
      </c>
    </row>
    <row r="834" spans="1:23" x14ac:dyDescent="0.35">
      <c r="A834" t="s">
        <v>4190</v>
      </c>
      <c r="B834" t="s">
        <v>4191</v>
      </c>
      <c r="C834" t="s">
        <v>4192</v>
      </c>
      <c r="D834">
        <v>0</v>
      </c>
      <c r="E834" t="s">
        <v>4193</v>
      </c>
      <c r="F834" s="2">
        <v>41176</v>
      </c>
      <c r="G834" t="s">
        <v>494</v>
      </c>
      <c r="H834" t="s">
        <v>495</v>
      </c>
      <c r="J834" t="s">
        <v>138</v>
      </c>
      <c r="L834">
        <v>291898</v>
      </c>
      <c r="M834" t="s">
        <v>138</v>
      </c>
      <c r="N834">
        <v>0</v>
      </c>
      <c r="P834" t="s">
        <v>4194</v>
      </c>
      <c r="R834" t="s">
        <v>4195</v>
      </c>
      <c r="S834" t="s">
        <v>140</v>
      </c>
      <c r="T834" s="2">
        <v>42886</v>
      </c>
      <c r="W834" t="s">
        <v>141</v>
      </c>
    </row>
    <row r="835" spans="1:23" x14ac:dyDescent="0.35">
      <c r="A835" t="s">
        <v>4196</v>
      </c>
      <c r="B835" t="s">
        <v>4197</v>
      </c>
      <c r="C835" t="s">
        <v>4198</v>
      </c>
      <c r="D835">
        <v>0</v>
      </c>
      <c r="E835" t="s">
        <v>215</v>
      </c>
      <c r="F835" s="2">
        <v>41180</v>
      </c>
      <c r="G835" t="s">
        <v>488</v>
      </c>
      <c r="H835" t="s">
        <v>184</v>
      </c>
      <c r="J835" t="s">
        <v>138</v>
      </c>
      <c r="L835" t="s">
        <v>496</v>
      </c>
      <c r="M835" t="s">
        <v>138</v>
      </c>
      <c r="N835">
        <v>0</v>
      </c>
      <c r="P835" t="s">
        <v>4199</v>
      </c>
      <c r="R835" t="s">
        <v>4200</v>
      </c>
      <c r="S835" t="s">
        <v>140</v>
      </c>
      <c r="T835" s="2">
        <v>41871</v>
      </c>
      <c r="W835" t="s">
        <v>141</v>
      </c>
    </row>
    <row r="836" spans="1:23" x14ac:dyDescent="0.35">
      <c r="A836" t="s">
        <v>4201</v>
      </c>
      <c r="B836" t="s">
        <v>4202</v>
      </c>
      <c r="C836" t="s">
        <v>4203</v>
      </c>
      <c r="D836">
        <v>0</v>
      </c>
      <c r="E836" t="s">
        <v>4204</v>
      </c>
      <c r="F836" s="2">
        <v>41190</v>
      </c>
      <c r="G836" t="s">
        <v>494</v>
      </c>
      <c r="H836" t="s">
        <v>495</v>
      </c>
      <c r="J836" t="s">
        <v>138</v>
      </c>
      <c r="L836" t="s">
        <v>496</v>
      </c>
      <c r="M836" t="s">
        <v>138</v>
      </c>
      <c r="N836">
        <v>0</v>
      </c>
      <c r="P836" t="s">
        <v>4205</v>
      </c>
      <c r="R836" t="s">
        <v>4206</v>
      </c>
      <c r="S836" t="s">
        <v>140</v>
      </c>
      <c r="T836" s="2">
        <v>41653</v>
      </c>
      <c r="W836" t="s">
        <v>141</v>
      </c>
    </row>
    <row r="837" spans="1:23" x14ac:dyDescent="0.35">
      <c r="A837" t="s">
        <v>4207</v>
      </c>
      <c r="B837" t="s">
        <v>4208</v>
      </c>
      <c r="C837" t="s">
        <v>4209</v>
      </c>
      <c r="D837">
        <v>0</v>
      </c>
      <c r="E837" t="s">
        <v>4210</v>
      </c>
      <c r="F837" s="2">
        <v>41190</v>
      </c>
      <c r="G837" t="s">
        <v>642</v>
      </c>
      <c r="H837" t="s">
        <v>643</v>
      </c>
      <c r="J837" t="s">
        <v>138</v>
      </c>
      <c r="L837">
        <v>5342281</v>
      </c>
      <c r="M837" t="s">
        <v>138</v>
      </c>
      <c r="N837">
        <v>0</v>
      </c>
      <c r="P837" t="s">
        <v>4211</v>
      </c>
      <c r="R837" t="s">
        <v>4212</v>
      </c>
      <c r="S837" t="s">
        <v>140</v>
      </c>
      <c r="T837" s="2">
        <v>42317</v>
      </c>
      <c r="W837" t="s">
        <v>141</v>
      </c>
    </row>
    <row r="838" spans="1:23" x14ac:dyDescent="0.35">
      <c r="A838" t="s">
        <v>4213</v>
      </c>
      <c r="B838" t="s">
        <v>4214</v>
      </c>
      <c r="C838" t="s">
        <v>4215</v>
      </c>
      <c r="D838">
        <v>0</v>
      </c>
      <c r="E838" t="s">
        <v>4216</v>
      </c>
      <c r="F838" s="2">
        <v>41190</v>
      </c>
      <c r="G838" t="s">
        <v>975</v>
      </c>
      <c r="H838" t="s">
        <v>643</v>
      </c>
      <c r="J838" t="s">
        <v>138</v>
      </c>
      <c r="L838">
        <v>5342255</v>
      </c>
      <c r="M838" t="s">
        <v>138</v>
      </c>
      <c r="N838">
        <v>0</v>
      </c>
      <c r="P838" t="s">
        <v>4217</v>
      </c>
      <c r="R838" t="s">
        <v>4218</v>
      </c>
      <c r="S838" t="s">
        <v>140</v>
      </c>
      <c r="T838" s="2">
        <v>42375</v>
      </c>
      <c r="W838" t="s">
        <v>141</v>
      </c>
    </row>
    <row r="839" spans="1:23" x14ac:dyDescent="0.35">
      <c r="A839" t="s">
        <v>4219</v>
      </c>
      <c r="B839" t="s">
        <v>4220</v>
      </c>
      <c r="C839" t="s">
        <v>4221</v>
      </c>
      <c r="D839">
        <v>0</v>
      </c>
      <c r="E839" t="s">
        <v>4222</v>
      </c>
      <c r="F839" s="2">
        <v>41192</v>
      </c>
      <c r="G839" t="s">
        <v>251</v>
      </c>
      <c r="H839" t="s">
        <v>184</v>
      </c>
      <c r="J839" t="s">
        <v>138</v>
      </c>
      <c r="L839" t="s">
        <v>496</v>
      </c>
      <c r="M839" t="s">
        <v>138</v>
      </c>
      <c r="N839">
        <v>0</v>
      </c>
      <c r="R839" t="s">
        <v>4223</v>
      </c>
      <c r="S839" t="s">
        <v>140</v>
      </c>
      <c r="T839" s="2">
        <v>41331</v>
      </c>
      <c r="W839" t="s">
        <v>141</v>
      </c>
    </row>
    <row r="840" spans="1:23" x14ac:dyDescent="0.35">
      <c r="A840" t="s">
        <v>4224</v>
      </c>
      <c r="B840" t="s">
        <v>4225</v>
      </c>
      <c r="C840" t="s">
        <v>4226</v>
      </c>
      <c r="D840">
        <v>0</v>
      </c>
      <c r="E840" t="s">
        <v>4227</v>
      </c>
      <c r="F840" s="2">
        <v>41227</v>
      </c>
      <c r="G840" t="s">
        <v>518</v>
      </c>
      <c r="H840" t="s">
        <v>230</v>
      </c>
      <c r="J840" t="s">
        <v>138</v>
      </c>
      <c r="L840" t="s">
        <v>496</v>
      </c>
      <c r="M840" t="s">
        <v>138</v>
      </c>
      <c r="N840">
        <v>0</v>
      </c>
      <c r="P840" t="s">
        <v>4194</v>
      </c>
      <c r="R840" t="s">
        <v>4228</v>
      </c>
      <c r="S840" t="s">
        <v>140</v>
      </c>
      <c r="T840" s="2">
        <v>41333</v>
      </c>
      <c r="W840" t="s">
        <v>141</v>
      </c>
    </row>
    <row r="841" spans="1:23" x14ac:dyDescent="0.35">
      <c r="A841" t="s">
        <v>4229</v>
      </c>
      <c r="B841" t="s">
        <v>4225</v>
      </c>
      <c r="C841" t="s">
        <v>4230</v>
      </c>
      <c r="D841">
        <v>0</v>
      </c>
      <c r="E841" t="s">
        <v>4227</v>
      </c>
      <c r="F841" s="2">
        <v>41227</v>
      </c>
      <c r="G841" t="s">
        <v>518</v>
      </c>
      <c r="H841" t="s">
        <v>230</v>
      </c>
      <c r="J841" t="s">
        <v>138</v>
      </c>
      <c r="L841" t="s">
        <v>496</v>
      </c>
      <c r="M841" t="s">
        <v>138</v>
      </c>
      <c r="N841">
        <v>0</v>
      </c>
      <c r="P841" t="s">
        <v>4194</v>
      </c>
      <c r="R841" t="s">
        <v>4231</v>
      </c>
      <c r="S841" t="s">
        <v>140</v>
      </c>
      <c r="T841" s="2">
        <v>41333</v>
      </c>
      <c r="W841" t="s">
        <v>141</v>
      </c>
    </row>
    <row r="842" spans="1:23" x14ac:dyDescent="0.35">
      <c r="A842" t="s">
        <v>4232</v>
      </c>
      <c r="B842" t="s">
        <v>4225</v>
      </c>
      <c r="C842" t="s">
        <v>4233</v>
      </c>
      <c r="D842">
        <v>0</v>
      </c>
      <c r="E842" t="s">
        <v>4227</v>
      </c>
      <c r="F842" s="2">
        <v>41227</v>
      </c>
      <c r="G842" t="s">
        <v>518</v>
      </c>
      <c r="H842" t="s">
        <v>230</v>
      </c>
      <c r="J842" t="s">
        <v>138</v>
      </c>
      <c r="L842" t="s">
        <v>496</v>
      </c>
      <c r="M842" t="s">
        <v>138</v>
      </c>
      <c r="N842">
        <v>0</v>
      </c>
      <c r="P842" t="s">
        <v>4194</v>
      </c>
      <c r="R842" t="s">
        <v>4234</v>
      </c>
      <c r="S842" t="s">
        <v>140</v>
      </c>
      <c r="T842" s="2">
        <v>41333</v>
      </c>
      <c r="W842" t="s">
        <v>141</v>
      </c>
    </row>
    <row r="843" spans="1:23" x14ac:dyDescent="0.35">
      <c r="A843" t="s">
        <v>4235</v>
      </c>
      <c r="B843" t="s">
        <v>4225</v>
      </c>
      <c r="C843" t="s">
        <v>4236</v>
      </c>
      <c r="D843">
        <v>0</v>
      </c>
      <c r="F843" s="2">
        <v>41227</v>
      </c>
      <c r="G843" t="s">
        <v>4237</v>
      </c>
      <c r="H843" t="s">
        <v>643</v>
      </c>
      <c r="J843" t="s">
        <v>138</v>
      </c>
      <c r="L843" t="s">
        <v>496</v>
      </c>
      <c r="M843" t="s">
        <v>138</v>
      </c>
      <c r="N843">
        <v>0</v>
      </c>
      <c r="P843" t="s">
        <v>4194</v>
      </c>
      <c r="R843" t="s">
        <v>4238</v>
      </c>
      <c r="S843" t="s">
        <v>140</v>
      </c>
      <c r="T843" s="2">
        <v>41333</v>
      </c>
      <c r="W843" t="s">
        <v>141</v>
      </c>
    </row>
    <row r="844" spans="1:23" x14ac:dyDescent="0.35">
      <c r="A844" t="s">
        <v>4239</v>
      </c>
      <c r="B844" t="s">
        <v>4225</v>
      </c>
      <c r="C844" t="s">
        <v>4240</v>
      </c>
      <c r="D844">
        <v>0</v>
      </c>
      <c r="F844" s="2">
        <v>41227</v>
      </c>
      <c r="G844" t="s">
        <v>975</v>
      </c>
      <c r="H844" t="s">
        <v>643</v>
      </c>
      <c r="J844" t="s">
        <v>138</v>
      </c>
      <c r="L844" t="s">
        <v>496</v>
      </c>
      <c r="M844" t="s">
        <v>138</v>
      </c>
      <c r="N844">
        <v>0</v>
      </c>
      <c r="P844" t="s">
        <v>4194</v>
      </c>
      <c r="R844" t="s">
        <v>4241</v>
      </c>
      <c r="S844" t="s">
        <v>140</v>
      </c>
      <c r="T844" s="2">
        <v>41333</v>
      </c>
      <c r="W844" t="s">
        <v>141</v>
      </c>
    </row>
    <row r="845" spans="1:23" x14ac:dyDescent="0.35">
      <c r="A845" t="s">
        <v>4242</v>
      </c>
      <c r="B845" t="s">
        <v>4225</v>
      </c>
      <c r="C845" t="s">
        <v>4243</v>
      </c>
      <c r="D845">
        <v>0</v>
      </c>
      <c r="F845" s="2">
        <v>41227</v>
      </c>
      <c r="G845" t="s">
        <v>975</v>
      </c>
      <c r="H845" t="s">
        <v>643</v>
      </c>
      <c r="J845" t="s">
        <v>138</v>
      </c>
      <c r="L845" t="s">
        <v>496</v>
      </c>
      <c r="M845" t="s">
        <v>138</v>
      </c>
      <c r="N845">
        <v>0</v>
      </c>
      <c r="P845" t="s">
        <v>4194</v>
      </c>
      <c r="R845" t="s">
        <v>4244</v>
      </c>
      <c r="S845" t="s">
        <v>140</v>
      </c>
      <c r="T845" s="2">
        <v>41333</v>
      </c>
      <c r="W845" t="s">
        <v>141</v>
      </c>
    </row>
    <row r="846" spans="1:23" x14ac:dyDescent="0.35">
      <c r="A846" t="s">
        <v>4245</v>
      </c>
      <c r="B846" t="s">
        <v>4225</v>
      </c>
      <c r="C846" t="s">
        <v>4246</v>
      </c>
      <c r="D846">
        <v>0</v>
      </c>
      <c r="F846" s="2">
        <v>41227</v>
      </c>
      <c r="G846" t="s">
        <v>975</v>
      </c>
      <c r="H846" t="s">
        <v>643</v>
      </c>
      <c r="J846" t="s">
        <v>138</v>
      </c>
      <c r="L846" t="s">
        <v>496</v>
      </c>
      <c r="M846" t="s">
        <v>138</v>
      </c>
      <c r="N846">
        <v>0</v>
      </c>
      <c r="P846" t="s">
        <v>4194</v>
      </c>
      <c r="R846" t="s">
        <v>4247</v>
      </c>
      <c r="S846" t="s">
        <v>140</v>
      </c>
      <c r="T846" s="2">
        <v>41333</v>
      </c>
      <c r="W846" t="s">
        <v>141</v>
      </c>
    </row>
    <row r="847" spans="1:23" x14ac:dyDescent="0.35">
      <c r="A847" t="s">
        <v>4248</v>
      </c>
      <c r="B847" t="s">
        <v>4225</v>
      </c>
      <c r="C847" t="s">
        <v>4249</v>
      </c>
      <c r="D847">
        <v>0</v>
      </c>
      <c r="F847" s="2">
        <v>41227</v>
      </c>
      <c r="G847" t="s">
        <v>4250</v>
      </c>
      <c r="H847" t="s">
        <v>495</v>
      </c>
      <c r="J847" t="s">
        <v>138</v>
      </c>
      <c r="L847" t="s">
        <v>496</v>
      </c>
      <c r="M847" t="s">
        <v>138</v>
      </c>
      <c r="N847">
        <v>0</v>
      </c>
      <c r="P847" t="s">
        <v>4194</v>
      </c>
      <c r="R847" t="s">
        <v>4251</v>
      </c>
      <c r="S847" t="s">
        <v>140</v>
      </c>
      <c r="T847" s="2">
        <v>41333</v>
      </c>
      <c r="W847" t="s">
        <v>141</v>
      </c>
    </row>
    <row r="848" spans="1:23" x14ac:dyDescent="0.35">
      <c r="A848" t="s">
        <v>4252</v>
      </c>
      <c r="B848" t="s">
        <v>4225</v>
      </c>
      <c r="C848" t="s">
        <v>4253</v>
      </c>
      <c r="D848">
        <v>0</v>
      </c>
      <c r="F848" s="2">
        <v>41227</v>
      </c>
      <c r="G848" t="s">
        <v>494</v>
      </c>
      <c r="H848" t="s">
        <v>495</v>
      </c>
      <c r="J848" t="s">
        <v>138</v>
      </c>
      <c r="L848" t="s">
        <v>496</v>
      </c>
      <c r="M848" t="s">
        <v>138</v>
      </c>
      <c r="N848">
        <v>0</v>
      </c>
      <c r="P848" t="s">
        <v>4194</v>
      </c>
      <c r="R848" t="s">
        <v>4254</v>
      </c>
      <c r="S848" t="s">
        <v>140</v>
      </c>
      <c r="T848" s="2">
        <v>41359</v>
      </c>
      <c r="W848" t="s">
        <v>141</v>
      </c>
    </row>
    <row r="849" spans="1:23" x14ac:dyDescent="0.35">
      <c r="A849" t="s">
        <v>4255</v>
      </c>
      <c r="B849" t="s">
        <v>4225</v>
      </c>
      <c r="C849" t="s">
        <v>4256</v>
      </c>
      <c r="D849">
        <v>0</v>
      </c>
      <c r="F849" s="2">
        <v>41227</v>
      </c>
      <c r="G849" t="s">
        <v>669</v>
      </c>
      <c r="H849" t="s">
        <v>495</v>
      </c>
      <c r="J849" t="s">
        <v>138</v>
      </c>
      <c r="L849" t="s">
        <v>496</v>
      </c>
      <c r="M849" t="s">
        <v>138</v>
      </c>
      <c r="N849">
        <v>0</v>
      </c>
      <c r="P849" t="s">
        <v>4194</v>
      </c>
      <c r="R849" t="s">
        <v>4257</v>
      </c>
      <c r="S849" t="s">
        <v>140</v>
      </c>
      <c r="T849" s="2">
        <v>41374</v>
      </c>
      <c r="W849" t="s">
        <v>141</v>
      </c>
    </row>
    <row r="850" spans="1:23" x14ac:dyDescent="0.35">
      <c r="A850" t="s">
        <v>4258</v>
      </c>
      <c r="B850" t="s">
        <v>4225</v>
      </c>
      <c r="C850" t="s">
        <v>4259</v>
      </c>
      <c r="D850">
        <v>0</v>
      </c>
      <c r="F850" s="2">
        <v>41227</v>
      </c>
      <c r="G850" t="s">
        <v>788</v>
      </c>
      <c r="H850" t="s">
        <v>495</v>
      </c>
      <c r="J850" t="s">
        <v>138</v>
      </c>
      <c r="L850" t="s">
        <v>496</v>
      </c>
      <c r="M850" t="s">
        <v>138</v>
      </c>
      <c r="N850">
        <v>0</v>
      </c>
      <c r="P850" t="s">
        <v>4194</v>
      </c>
      <c r="R850" t="s">
        <v>4260</v>
      </c>
      <c r="S850" t="s">
        <v>140</v>
      </c>
      <c r="T850" s="2">
        <v>41333</v>
      </c>
      <c r="W850" t="s">
        <v>141</v>
      </c>
    </row>
    <row r="851" spans="1:23" x14ac:dyDescent="0.35">
      <c r="A851" t="s">
        <v>4261</v>
      </c>
      <c r="B851" t="s">
        <v>4225</v>
      </c>
      <c r="C851" t="s">
        <v>4262</v>
      </c>
      <c r="D851">
        <v>0</v>
      </c>
      <c r="F851" s="2">
        <v>41227</v>
      </c>
      <c r="G851" t="s">
        <v>494</v>
      </c>
      <c r="H851" t="s">
        <v>495</v>
      </c>
      <c r="J851" t="s">
        <v>138</v>
      </c>
      <c r="L851" t="s">
        <v>496</v>
      </c>
      <c r="M851" t="s">
        <v>138</v>
      </c>
      <c r="N851">
        <v>0</v>
      </c>
      <c r="P851" t="s">
        <v>4194</v>
      </c>
      <c r="R851" t="s">
        <v>4263</v>
      </c>
      <c r="S851" t="s">
        <v>140</v>
      </c>
      <c r="T851" s="2">
        <v>41333</v>
      </c>
      <c r="W851" t="s">
        <v>141</v>
      </c>
    </row>
    <row r="852" spans="1:23" x14ac:dyDescent="0.35">
      <c r="A852" t="s">
        <v>4264</v>
      </c>
      <c r="B852" t="s">
        <v>4225</v>
      </c>
      <c r="C852" t="s">
        <v>4265</v>
      </c>
      <c r="D852">
        <v>0</v>
      </c>
      <c r="F852" s="2">
        <v>41227</v>
      </c>
      <c r="G852" t="s">
        <v>4266</v>
      </c>
      <c r="H852" t="s">
        <v>495</v>
      </c>
      <c r="J852" t="s">
        <v>138</v>
      </c>
      <c r="L852" t="s">
        <v>496</v>
      </c>
      <c r="M852" t="s">
        <v>138</v>
      </c>
      <c r="N852">
        <v>0</v>
      </c>
      <c r="P852" t="s">
        <v>4194</v>
      </c>
      <c r="R852" t="s">
        <v>4267</v>
      </c>
      <c r="S852" t="s">
        <v>140</v>
      </c>
      <c r="T852" s="2">
        <v>41333</v>
      </c>
      <c r="W852" t="s">
        <v>141</v>
      </c>
    </row>
    <row r="853" spans="1:23" x14ac:dyDescent="0.35">
      <c r="A853" t="s">
        <v>4268</v>
      </c>
      <c r="B853" t="s">
        <v>4225</v>
      </c>
      <c r="C853" t="s">
        <v>4269</v>
      </c>
      <c r="D853">
        <v>0</v>
      </c>
      <c r="F853" s="2">
        <v>41227</v>
      </c>
      <c r="G853" t="s">
        <v>494</v>
      </c>
      <c r="H853" t="s">
        <v>495</v>
      </c>
      <c r="J853" t="s">
        <v>138</v>
      </c>
      <c r="L853" t="s">
        <v>496</v>
      </c>
      <c r="M853" t="s">
        <v>138</v>
      </c>
      <c r="N853">
        <v>0</v>
      </c>
      <c r="P853" t="s">
        <v>4194</v>
      </c>
      <c r="R853" t="s">
        <v>4270</v>
      </c>
      <c r="S853" t="s">
        <v>140</v>
      </c>
      <c r="T853" s="2">
        <v>41333</v>
      </c>
      <c r="W853" t="s">
        <v>141</v>
      </c>
    </row>
    <row r="854" spans="1:23" x14ac:dyDescent="0.35">
      <c r="A854" t="s">
        <v>4271</v>
      </c>
      <c r="B854" t="s">
        <v>4225</v>
      </c>
      <c r="C854" t="s">
        <v>4272</v>
      </c>
      <c r="D854">
        <v>0</v>
      </c>
      <c r="F854" s="2">
        <v>41227</v>
      </c>
      <c r="G854" t="s">
        <v>494</v>
      </c>
      <c r="H854" t="s">
        <v>495</v>
      </c>
      <c r="J854" t="s">
        <v>138</v>
      </c>
      <c r="L854" t="s">
        <v>496</v>
      </c>
      <c r="M854" t="s">
        <v>138</v>
      </c>
      <c r="N854">
        <v>0</v>
      </c>
      <c r="P854" t="s">
        <v>4194</v>
      </c>
      <c r="R854" t="s">
        <v>4273</v>
      </c>
      <c r="S854" t="s">
        <v>140</v>
      </c>
      <c r="T854" s="2">
        <v>41333</v>
      </c>
      <c r="W854" t="s">
        <v>141</v>
      </c>
    </row>
    <row r="855" spans="1:23" x14ac:dyDescent="0.35">
      <c r="A855" t="s">
        <v>4274</v>
      </c>
      <c r="B855" t="s">
        <v>4225</v>
      </c>
      <c r="C855" t="s">
        <v>4275</v>
      </c>
      <c r="D855">
        <v>0</v>
      </c>
      <c r="F855" s="2">
        <v>41227</v>
      </c>
      <c r="G855" t="s">
        <v>4250</v>
      </c>
      <c r="H855" t="s">
        <v>495</v>
      </c>
      <c r="J855" t="s">
        <v>138</v>
      </c>
      <c r="L855" t="s">
        <v>496</v>
      </c>
      <c r="M855" t="s">
        <v>138</v>
      </c>
      <c r="N855">
        <v>0</v>
      </c>
      <c r="P855" t="s">
        <v>4194</v>
      </c>
      <c r="R855" t="s">
        <v>4276</v>
      </c>
      <c r="S855" t="s">
        <v>140</v>
      </c>
      <c r="T855" s="2">
        <v>41333</v>
      </c>
      <c r="W855" t="s">
        <v>141</v>
      </c>
    </row>
    <row r="856" spans="1:23" x14ac:dyDescent="0.35">
      <c r="A856" t="s">
        <v>4277</v>
      </c>
      <c r="B856" t="s">
        <v>4225</v>
      </c>
      <c r="C856" t="s">
        <v>4278</v>
      </c>
      <c r="D856">
        <v>0</v>
      </c>
      <c r="F856" s="2">
        <v>41227</v>
      </c>
      <c r="G856" t="s">
        <v>4279</v>
      </c>
      <c r="H856" t="s">
        <v>495</v>
      </c>
      <c r="J856" t="s">
        <v>138</v>
      </c>
      <c r="L856" t="s">
        <v>496</v>
      </c>
      <c r="M856" t="s">
        <v>138</v>
      </c>
      <c r="N856">
        <v>0</v>
      </c>
      <c r="P856" t="s">
        <v>4194</v>
      </c>
      <c r="R856" t="s">
        <v>4280</v>
      </c>
      <c r="S856" t="s">
        <v>140</v>
      </c>
      <c r="T856" s="2">
        <v>41333</v>
      </c>
      <c r="W856" t="s">
        <v>141</v>
      </c>
    </row>
    <row r="857" spans="1:23" x14ac:dyDescent="0.35">
      <c r="A857" t="s">
        <v>4281</v>
      </c>
      <c r="B857" t="s">
        <v>4225</v>
      </c>
      <c r="C857" t="s">
        <v>4282</v>
      </c>
      <c r="D857">
        <v>0</v>
      </c>
      <c r="F857" s="2">
        <v>41227</v>
      </c>
      <c r="G857" t="s">
        <v>494</v>
      </c>
      <c r="H857" t="s">
        <v>495</v>
      </c>
      <c r="J857" t="s">
        <v>138</v>
      </c>
      <c r="L857" t="s">
        <v>496</v>
      </c>
      <c r="M857" t="s">
        <v>138</v>
      </c>
      <c r="N857">
        <v>0</v>
      </c>
      <c r="P857" t="s">
        <v>4194</v>
      </c>
      <c r="R857" t="s">
        <v>4283</v>
      </c>
      <c r="S857" t="s">
        <v>140</v>
      </c>
      <c r="T857" s="2">
        <v>41479</v>
      </c>
      <c r="W857" t="s">
        <v>141</v>
      </c>
    </row>
    <row r="858" spans="1:23" x14ac:dyDescent="0.35">
      <c r="A858" t="s">
        <v>4284</v>
      </c>
      <c r="B858" t="s">
        <v>4285</v>
      </c>
      <c r="C858" t="s">
        <v>4286</v>
      </c>
      <c r="D858">
        <v>0</v>
      </c>
      <c r="E858" t="s">
        <v>353</v>
      </c>
      <c r="F858" s="2">
        <v>41227</v>
      </c>
      <c r="G858" t="s">
        <v>975</v>
      </c>
      <c r="H858" t="s">
        <v>643</v>
      </c>
      <c r="J858" t="s">
        <v>138</v>
      </c>
      <c r="L858" t="s">
        <v>496</v>
      </c>
      <c r="M858" t="s">
        <v>138</v>
      </c>
      <c r="N858">
        <v>0</v>
      </c>
      <c r="P858" t="s">
        <v>4287</v>
      </c>
      <c r="R858" t="s">
        <v>4288</v>
      </c>
      <c r="S858" t="s">
        <v>140</v>
      </c>
      <c r="T858" s="2">
        <v>42678</v>
      </c>
      <c r="W858" t="s">
        <v>141</v>
      </c>
    </row>
    <row r="859" spans="1:23" x14ac:dyDescent="0.35">
      <c r="A859" t="s">
        <v>4289</v>
      </c>
      <c r="B859" t="s">
        <v>4290</v>
      </c>
      <c r="C859" t="s">
        <v>4291</v>
      </c>
      <c r="D859">
        <v>0</v>
      </c>
      <c r="E859" t="s">
        <v>353</v>
      </c>
      <c r="F859" s="2">
        <v>41227</v>
      </c>
      <c r="G859" t="s">
        <v>975</v>
      </c>
      <c r="H859" t="s">
        <v>643</v>
      </c>
      <c r="J859" t="s">
        <v>138</v>
      </c>
      <c r="L859" t="s">
        <v>496</v>
      </c>
      <c r="M859" t="s">
        <v>138</v>
      </c>
      <c r="N859">
        <v>0</v>
      </c>
      <c r="P859" t="s">
        <v>4292</v>
      </c>
      <c r="R859" t="s">
        <v>4293</v>
      </c>
      <c r="S859" t="s">
        <v>140</v>
      </c>
      <c r="T859" s="2">
        <v>41884</v>
      </c>
      <c r="W859" t="s">
        <v>141</v>
      </c>
    </row>
    <row r="860" spans="1:23" x14ac:dyDescent="0.35">
      <c r="A860" t="s">
        <v>4294</v>
      </c>
      <c r="B860" t="s">
        <v>4285</v>
      </c>
      <c r="C860" t="s">
        <v>4295</v>
      </c>
      <c r="D860">
        <v>0</v>
      </c>
      <c r="E860" t="s">
        <v>353</v>
      </c>
      <c r="F860" s="2">
        <v>41227</v>
      </c>
      <c r="G860" t="s">
        <v>4296</v>
      </c>
      <c r="H860" t="s">
        <v>643</v>
      </c>
      <c r="J860" t="s">
        <v>138</v>
      </c>
      <c r="L860" t="s">
        <v>496</v>
      </c>
      <c r="M860" t="s">
        <v>138</v>
      </c>
      <c r="N860">
        <v>0</v>
      </c>
      <c r="P860" t="s">
        <v>4287</v>
      </c>
      <c r="R860" t="s">
        <v>4297</v>
      </c>
      <c r="S860" t="s">
        <v>140</v>
      </c>
      <c r="T860" s="2">
        <v>42326</v>
      </c>
      <c r="W860" t="s">
        <v>141</v>
      </c>
    </row>
    <row r="861" spans="1:23" x14ac:dyDescent="0.35">
      <c r="A861" t="s">
        <v>4298</v>
      </c>
      <c r="B861" t="s">
        <v>4299</v>
      </c>
      <c r="C861" t="s">
        <v>4300</v>
      </c>
      <c r="D861">
        <v>0</v>
      </c>
      <c r="E861" t="s">
        <v>353</v>
      </c>
      <c r="F861" s="2">
        <v>41227</v>
      </c>
      <c r="G861" t="s">
        <v>4301</v>
      </c>
      <c r="H861" t="s">
        <v>643</v>
      </c>
      <c r="J861" t="s">
        <v>138</v>
      </c>
      <c r="L861" t="s">
        <v>496</v>
      </c>
      <c r="M861" t="s">
        <v>138</v>
      </c>
      <c r="N861">
        <v>0</v>
      </c>
      <c r="P861" t="s">
        <v>4302</v>
      </c>
      <c r="R861" t="s">
        <v>4303</v>
      </c>
      <c r="S861" t="s">
        <v>140</v>
      </c>
      <c r="T861" s="2">
        <v>43157</v>
      </c>
      <c r="W861" t="s">
        <v>141</v>
      </c>
    </row>
    <row r="862" spans="1:23" x14ac:dyDescent="0.35">
      <c r="A862" t="s">
        <v>4304</v>
      </c>
      <c r="B862" t="s">
        <v>4285</v>
      </c>
      <c r="C862" t="s">
        <v>4305</v>
      </c>
      <c r="D862">
        <v>0</v>
      </c>
      <c r="E862" t="s">
        <v>353</v>
      </c>
      <c r="F862" s="2">
        <v>41227</v>
      </c>
      <c r="G862" t="s">
        <v>975</v>
      </c>
      <c r="H862" t="s">
        <v>643</v>
      </c>
      <c r="J862" t="s">
        <v>138</v>
      </c>
      <c r="L862" t="s">
        <v>496</v>
      </c>
      <c r="M862" t="s">
        <v>138</v>
      </c>
      <c r="N862">
        <v>0</v>
      </c>
      <c r="P862" t="s">
        <v>3073</v>
      </c>
      <c r="R862" t="s">
        <v>4306</v>
      </c>
      <c r="S862" t="s">
        <v>140</v>
      </c>
      <c r="T862" s="2">
        <v>42681</v>
      </c>
      <c r="W862" t="s">
        <v>141</v>
      </c>
    </row>
    <row r="863" spans="1:23" x14ac:dyDescent="0.35">
      <c r="A863" t="s">
        <v>4307</v>
      </c>
      <c r="B863" t="s">
        <v>4285</v>
      </c>
      <c r="C863" t="s">
        <v>4308</v>
      </c>
      <c r="D863">
        <v>0</v>
      </c>
      <c r="E863" t="s">
        <v>353</v>
      </c>
      <c r="F863" s="2">
        <v>41227</v>
      </c>
      <c r="G863" t="s">
        <v>4309</v>
      </c>
      <c r="H863" t="s">
        <v>643</v>
      </c>
      <c r="J863" t="s">
        <v>138</v>
      </c>
      <c r="L863">
        <v>289332</v>
      </c>
      <c r="M863" t="s">
        <v>138</v>
      </c>
      <c r="N863">
        <v>0</v>
      </c>
      <c r="P863" t="s">
        <v>4287</v>
      </c>
      <c r="R863" t="s">
        <v>4310</v>
      </c>
      <c r="S863" t="s">
        <v>140</v>
      </c>
      <c r="T863" s="2">
        <v>42436</v>
      </c>
      <c r="W863" t="s">
        <v>141</v>
      </c>
    </row>
    <row r="864" spans="1:23" x14ac:dyDescent="0.35">
      <c r="A864" t="s">
        <v>4311</v>
      </c>
      <c r="B864" t="s">
        <v>4285</v>
      </c>
      <c r="C864" t="s">
        <v>4312</v>
      </c>
      <c r="D864">
        <v>0</v>
      </c>
      <c r="E864" t="s">
        <v>353</v>
      </c>
      <c r="F864" s="2">
        <v>41227</v>
      </c>
      <c r="G864" t="s">
        <v>975</v>
      </c>
      <c r="H864" t="s">
        <v>643</v>
      </c>
      <c r="J864" t="s">
        <v>138</v>
      </c>
      <c r="L864" t="s">
        <v>496</v>
      </c>
      <c r="M864" t="s">
        <v>138</v>
      </c>
      <c r="N864">
        <v>0</v>
      </c>
      <c r="P864" t="s">
        <v>3073</v>
      </c>
      <c r="R864" t="s">
        <v>4313</v>
      </c>
      <c r="S864" t="s">
        <v>140</v>
      </c>
      <c r="T864" s="2">
        <v>42681</v>
      </c>
      <c r="W864" t="s">
        <v>141</v>
      </c>
    </row>
    <row r="865" spans="1:23" x14ac:dyDescent="0.35">
      <c r="A865" t="s">
        <v>4314</v>
      </c>
      <c r="B865" t="s">
        <v>4315</v>
      </c>
      <c r="C865" t="s">
        <v>4316</v>
      </c>
      <c r="D865">
        <v>0</v>
      </c>
      <c r="E865" t="s">
        <v>353</v>
      </c>
      <c r="F865" s="2">
        <v>41227</v>
      </c>
      <c r="G865" t="s">
        <v>4317</v>
      </c>
      <c r="H865" t="s">
        <v>643</v>
      </c>
      <c r="J865" t="s">
        <v>138</v>
      </c>
      <c r="L865" t="s">
        <v>496</v>
      </c>
      <c r="M865" t="s">
        <v>138</v>
      </c>
      <c r="N865">
        <v>0</v>
      </c>
      <c r="P865" t="s">
        <v>3073</v>
      </c>
      <c r="R865" t="s">
        <v>4318</v>
      </c>
      <c r="S865" t="s">
        <v>140</v>
      </c>
      <c r="T865" s="2">
        <v>42681</v>
      </c>
      <c r="W865" t="s">
        <v>141</v>
      </c>
    </row>
    <row r="866" spans="1:23" x14ac:dyDescent="0.35">
      <c r="A866" t="s">
        <v>4319</v>
      </c>
      <c r="B866" t="s">
        <v>4285</v>
      </c>
      <c r="C866" t="s">
        <v>4320</v>
      </c>
      <c r="D866">
        <v>0</v>
      </c>
      <c r="E866" t="s">
        <v>353</v>
      </c>
      <c r="F866" s="2">
        <v>41227</v>
      </c>
      <c r="G866" t="s">
        <v>975</v>
      </c>
      <c r="H866" t="s">
        <v>643</v>
      </c>
      <c r="J866" t="s">
        <v>138</v>
      </c>
      <c r="L866" t="s">
        <v>496</v>
      </c>
      <c r="M866" t="s">
        <v>138</v>
      </c>
      <c r="N866">
        <v>0</v>
      </c>
      <c r="P866" t="s">
        <v>4321</v>
      </c>
      <c r="R866" t="s">
        <v>4322</v>
      </c>
      <c r="S866" t="s">
        <v>140</v>
      </c>
      <c r="T866" s="2">
        <v>42226</v>
      </c>
      <c r="W866" t="s">
        <v>141</v>
      </c>
    </row>
    <row r="867" spans="1:23" x14ac:dyDescent="0.35">
      <c r="A867" t="s">
        <v>4323</v>
      </c>
      <c r="B867" t="s">
        <v>4285</v>
      </c>
      <c r="C867" t="s">
        <v>4324</v>
      </c>
      <c r="D867">
        <v>0</v>
      </c>
      <c r="E867" t="s">
        <v>353</v>
      </c>
      <c r="F867" s="2">
        <v>41227</v>
      </c>
      <c r="G867" t="s">
        <v>975</v>
      </c>
      <c r="H867" t="s">
        <v>643</v>
      </c>
      <c r="J867" t="s">
        <v>138</v>
      </c>
      <c r="L867" t="s">
        <v>496</v>
      </c>
      <c r="M867" t="s">
        <v>138</v>
      </c>
      <c r="N867">
        <v>0</v>
      </c>
      <c r="P867" t="s">
        <v>4287</v>
      </c>
      <c r="R867" t="s">
        <v>4325</v>
      </c>
      <c r="S867" t="s">
        <v>140</v>
      </c>
      <c r="T867" s="2">
        <v>42678</v>
      </c>
      <c r="W867" t="s">
        <v>141</v>
      </c>
    </row>
    <row r="868" spans="1:23" x14ac:dyDescent="0.35">
      <c r="A868" t="s">
        <v>4326</v>
      </c>
      <c r="B868" t="s">
        <v>4327</v>
      </c>
      <c r="C868" t="s">
        <v>4328</v>
      </c>
      <c r="D868">
        <v>0</v>
      </c>
      <c r="E868" t="s">
        <v>353</v>
      </c>
      <c r="F868" s="2">
        <v>41227</v>
      </c>
      <c r="G868" t="s">
        <v>975</v>
      </c>
      <c r="H868" t="s">
        <v>643</v>
      </c>
      <c r="J868" t="s">
        <v>138</v>
      </c>
      <c r="L868" t="s">
        <v>496</v>
      </c>
      <c r="M868" t="s">
        <v>138</v>
      </c>
      <c r="N868">
        <v>0</v>
      </c>
      <c r="P868" t="s">
        <v>4292</v>
      </c>
      <c r="R868" t="s">
        <v>4293</v>
      </c>
      <c r="S868" t="s">
        <v>140</v>
      </c>
      <c r="T868" s="2">
        <v>42681</v>
      </c>
      <c r="W868" t="s">
        <v>141</v>
      </c>
    </row>
    <row r="869" spans="1:23" x14ac:dyDescent="0.35">
      <c r="A869" t="s">
        <v>4329</v>
      </c>
      <c r="B869" t="s">
        <v>4299</v>
      </c>
      <c r="C869" t="s">
        <v>4330</v>
      </c>
      <c r="D869">
        <v>0</v>
      </c>
      <c r="E869" t="s">
        <v>353</v>
      </c>
      <c r="F869" s="2">
        <v>41227</v>
      </c>
      <c r="G869" t="s">
        <v>4301</v>
      </c>
      <c r="H869" t="s">
        <v>643</v>
      </c>
      <c r="J869" t="s">
        <v>138</v>
      </c>
      <c r="L869" t="s">
        <v>496</v>
      </c>
      <c r="M869" t="s">
        <v>138</v>
      </c>
      <c r="N869">
        <v>0</v>
      </c>
      <c r="P869" t="s">
        <v>4302</v>
      </c>
      <c r="R869" t="s">
        <v>4331</v>
      </c>
      <c r="S869" t="s">
        <v>140</v>
      </c>
      <c r="T869" s="2">
        <v>43157</v>
      </c>
      <c r="W869" t="s">
        <v>141</v>
      </c>
    </row>
    <row r="870" spans="1:23" x14ac:dyDescent="0.35">
      <c r="A870" t="s">
        <v>4332</v>
      </c>
      <c r="B870" t="s">
        <v>4333</v>
      </c>
      <c r="C870" t="s">
        <v>4334</v>
      </c>
      <c r="D870">
        <v>0</v>
      </c>
      <c r="E870" t="s">
        <v>215</v>
      </c>
      <c r="F870" s="2">
        <v>41227</v>
      </c>
      <c r="G870" t="s">
        <v>669</v>
      </c>
      <c r="H870" t="s">
        <v>495</v>
      </c>
      <c r="J870" t="s">
        <v>138</v>
      </c>
      <c r="L870">
        <v>1714099</v>
      </c>
      <c r="M870" t="s">
        <v>138</v>
      </c>
      <c r="N870">
        <v>0</v>
      </c>
      <c r="P870" t="s">
        <v>4335</v>
      </c>
      <c r="R870" t="s">
        <v>4336</v>
      </c>
      <c r="S870" t="s">
        <v>140</v>
      </c>
      <c r="T870" s="2">
        <v>43069</v>
      </c>
      <c r="W870" t="s">
        <v>141</v>
      </c>
    </row>
    <row r="871" spans="1:23" x14ac:dyDescent="0.35">
      <c r="A871" t="s">
        <v>4337</v>
      </c>
      <c r="B871" t="s">
        <v>4338</v>
      </c>
      <c r="C871" t="s">
        <v>4339</v>
      </c>
      <c r="D871">
        <v>0</v>
      </c>
      <c r="E871" t="s">
        <v>4340</v>
      </c>
      <c r="F871" s="2">
        <v>41227</v>
      </c>
      <c r="G871" t="s">
        <v>240</v>
      </c>
      <c r="H871" t="s">
        <v>184</v>
      </c>
      <c r="J871" t="s">
        <v>138</v>
      </c>
      <c r="L871">
        <v>3531597</v>
      </c>
      <c r="M871" t="s">
        <v>138</v>
      </c>
      <c r="N871">
        <v>0</v>
      </c>
      <c r="R871" t="s">
        <v>4341</v>
      </c>
      <c r="S871" t="s">
        <v>140</v>
      </c>
      <c r="T871" s="2">
        <v>41359</v>
      </c>
      <c r="W871" t="s">
        <v>141</v>
      </c>
    </row>
    <row r="872" spans="1:23" x14ac:dyDescent="0.35">
      <c r="A872" t="s">
        <v>4342</v>
      </c>
      <c r="B872" t="s">
        <v>4343</v>
      </c>
      <c r="C872" t="s">
        <v>1738</v>
      </c>
      <c r="D872">
        <v>0</v>
      </c>
      <c r="E872" t="s">
        <v>4344</v>
      </c>
      <c r="F872" s="2">
        <v>41227</v>
      </c>
      <c r="G872" t="s">
        <v>146</v>
      </c>
      <c r="H872" t="s">
        <v>147</v>
      </c>
      <c r="J872" t="s">
        <v>137</v>
      </c>
      <c r="L872" t="s">
        <v>496</v>
      </c>
      <c r="M872" t="s">
        <v>138</v>
      </c>
      <c r="N872">
        <v>0</v>
      </c>
      <c r="P872" t="s">
        <v>4345</v>
      </c>
      <c r="R872" t="s">
        <v>4346</v>
      </c>
      <c r="S872" t="s">
        <v>140</v>
      </c>
      <c r="T872" s="2">
        <v>41327</v>
      </c>
      <c r="W872" t="s">
        <v>141</v>
      </c>
    </row>
    <row r="873" spans="1:23" x14ac:dyDescent="0.35">
      <c r="A873" t="s">
        <v>4347</v>
      </c>
      <c r="B873" t="s">
        <v>4348</v>
      </c>
      <c r="C873" t="s">
        <v>4349</v>
      </c>
      <c r="D873">
        <v>0</v>
      </c>
      <c r="E873" t="s">
        <v>4350</v>
      </c>
      <c r="F873" s="2">
        <v>42718</v>
      </c>
      <c r="G873" t="s">
        <v>146</v>
      </c>
      <c r="H873" t="s">
        <v>147</v>
      </c>
      <c r="J873" t="s">
        <v>138</v>
      </c>
      <c r="L873" t="s">
        <v>496</v>
      </c>
      <c r="M873" t="s">
        <v>138</v>
      </c>
      <c r="N873">
        <v>0</v>
      </c>
      <c r="P873" t="s">
        <v>4351</v>
      </c>
      <c r="R873" t="s">
        <v>4352</v>
      </c>
      <c r="S873" t="s">
        <v>140</v>
      </c>
      <c r="T873" s="2">
        <v>42949</v>
      </c>
      <c r="W873" t="s">
        <v>141</v>
      </c>
    </row>
    <row r="874" spans="1:23" x14ac:dyDescent="0.35">
      <c r="A874" t="s">
        <v>4353</v>
      </c>
      <c r="B874" t="s">
        <v>4354</v>
      </c>
      <c r="C874" t="s">
        <v>4355</v>
      </c>
      <c r="D874">
        <v>0</v>
      </c>
      <c r="E874" t="s">
        <v>4356</v>
      </c>
      <c r="F874" s="2">
        <v>41989</v>
      </c>
      <c r="G874" t="s">
        <v>707</v>
      </c>
      <c r="H874" t="s">
        <v>656</v>
      </c>
      <c r="J874" t="s">
        <v>138</v>
      </c>
      <c r="L874">
        <v>18794430</v>
      </c>
      <c r="M874" t="s">
        <v>138</v>
      </c>
      <c r="N874">
        <v>0</v>
      </c>
      <c r="P874" t="s">
        <v>4357</v>
      </c>
      <c r="R874" t="s">
        <v>4358</v>
      </c>
      <c r="S874" t="s">
        <v>140</v>
      </c>
      <c r="T874" s="2">
        <v>42578</v>
      </c>
      <c r="W874" t="s">
        <v>141</v>
      </c>
    </row>
    <row r="875" spans="1:23" x14ac:dyDescent="0.35">
      <c r="A875" t="s">
        <v>4359</v>
      </c>
      <c r="B875" t="s">
        <v>4360</v>
      </c>
      <c r="C875" t="s">
        <v>4361</v>
      </c>
      <c r="D875">
        <v>0</v>
      </c>
      <c r="E875" t="s">
        <v>3647</v>
      </c>
      <c r="F875" s="2">
        <v>42025</v>
      </c>
      <c r="G875" t="s">
        <v>494</v>
      </c>
      <c r="H875" t="s">
        <v>495</v>
      </c>
      <c r="J875" t="s">
        <v>138</v>
      </c>
      <c r="L875">
        <v>12950333</v>
      </c>
      <c r="M875" t="s">
        <v>138</v>
      </c>
      <c r="N875">
        <v>0</v>
      </c>
      <c r="P875" t="s">
        <v>4362</v>
      </c>
      <c r="R875" t="s">
        <v>1469</v>
      </c>
      <c r="S875" t="s">
        <v>140</v>
      </c>
      <c r="T875" s="2">
        <v>42578</v>
      </c>
      <c r="W875" t="s">
        <v>141</v>
      </c>
    </row>
    <row r="876" spans="1:23" x14ac:dyDescent="0.35">
      <c r="A876" t="s">
        <v>4363</v>
      </c>
      <c r="B876" t="s">
        <v>4364</v>
      </c>
      <c r="C876" t="s">
        <v>4365</v>
      </c>
      <c r="D876">
        <v>0</v>
      </c>
      <c r="E876" t="s">
        <v>4366</v>
      </c>
      <c r="F876" s="2">
        <v>42129</v>
      </c>
      <c r="G876" t="s">
        <v>146</v>
      </c>
      <c r="H876" t="s">
        <v>147</v>
      </c>
      <c r="J876" t="s">
        <v>138</v>
      </c>
      <c r="L876">
        <v>1165595</v>
      </c>
      <c r="M876" t="s">
        <v>138</v>
      </c>
      <c r="N876">
        <v>0</v>
      </c>
      <c r="P876" t="s">
        <v>4367</v>
      </c>
      <c r="R876" t="s">
        <v>1594</v>
      </c>
      <c r="S876" t="s">
        <v>140</v>
      </c>
      <c r="T876" s="2">
        <v>43979</v>
      </c>
      <c r="W876" t="s">
        <v>141</v>
      </c>
    </row>
    <row r="877" spans="1:23" x14ac:dyDescent="0.35">
      <c r="A877" t="s">
        <v>4368</v>
      </c>
      <c r="B877" t="s">
        <v>4369</v>
      </c>
      <c r="C877" t="s">
        <v>4370</v>
      </c>
      <c r="D877">
        <v>0</v>
      </c>
      <c r="E877" t="s">
        <v>4371</v>
      </c>
      <c r="F877" s="2">
        <v>42138</v>
      </c>
      <c r="G877" t="s">
        <v>975</v>
      </c>
      <c r="H877" t="s">
        <v>643</v>
      </c>
      <c r="J877" t="s">
        <v>138</v>
      </c>
      <c r="L877">
        <v>19802554</v>
      </c>
      <c r="M877" t="s">
        <v>138</v>
      </c>
      <c r="N877">
        <v>0</v>
      </c>
      <c r="P877" t="s">
        <v>4372</v>
      </c>
      <c r="R877" t="s">
        <v>4373</v>
      </c>
      <c r="S877" t="s">
        <v>140</v>
      </c>
      <c r="T877" s="2">
        <v>42578</v>
      </c>
      <c r="W877" t="s">
        <v>141</v>
      </c>
    </row>
    <row r="878" spans="1:23" x14ac:dyDescent="0.35">
      <c r="A878" t="s">
        <v>4374</v>
      </c>
      <c r="B878" t="s">
        <v>4375</v>
      </c>
      <c r="C878" t="s">
        <v>4376</v>
      </c>
      <c r="D878">
        <v>0</v>
      </c>
      <c r="E878" t="s">
        <v>4371</v>
      </c>
      <c r="F878" s="2">
        <v>42138</v>
      </c>
      <c r="G878" t="s">
        <v>975</v>
      </c>
      <c r="H878" t="s">
        <v>643</v>
      </c>
      <c r="J878" t="s">
        <v>138</v>
      </c>
      <c r="L878">
        <v>19802554</v>
      </c>
      <c r="M878" t="s">
        <v>138</v>
      </c>
      <c r="N878">
        <v>0</v>
      </c>
      <c r="P878" t="s">
        <v>4377</v>
      </c>
      <c r="R878" t="s">
        <v>4378</v>
      </c>
      <c r="S878" t="s">
        <v>140</v>
      </c>
      <c r="T878" s="2">
        <v>42578</v>
      </c>
      <c r="W878" t="s">
        <v>141</v>
      </c>
    </row>
    <row r="879" spans="1:23" x14ac:dyDescent="0.35">
      <c r="A879" t="s">
        <v>4379</v>
      </c>
      <c r="B879" t="s">
        <v>4380</v>
      </c>
      <c r="C879" t="s">
        <v>4381</v>
      </c>
      <c r="D879">
        <v>0</v>
      </c>
      <c r="E879" t="s">
        <v>4382</v>
      </c>
      <c r="F879" s="2">
        <v>42142</v>
      </c>
      <c r="G879" t="s">
        <v>655</v>
      </c>
      <c r="H879" t="s">
        <v>656</v>
      </c>
      <c r="J879" t="s">
        <v>138</v>
      </c>
      <c r="L879">
        <v>19837511</v>
      </c>
      <c r="M879" t="s">
        <v>138</v>
      </c>
      <c r="N879">
        <v>0</v>
      </c>
      <c r="P879" t="s">
        <v>4383</v>
      </c>
      <c r="R879" t="s">
        <v>4384</v>
      </c>
      <c r="S879" t="s">
        <v>140</v>
      </c>
      <c r="T879" s="2">
        <v>43313</v>
      </c>
      <c r="W879" t="s">
        <v>141</v>
      </c>
    </row>
    <row r="880" spans="1:23" x14ac:dyDescent="0.35">
      <c r="A880" t="s">
        <v>4385</v>
      </c>
      <c r="B880" t="s">
        <v>4386</v>
      </c>
      <c r="C880" t="s">
        <v>4387</v>
      </c>
      <c r="D880">
        <v>0</v>
      </c>
      <c r="E880" t="s">
        <v>4388</v>
      </c>
      <c r="F880" s="2">
        <v>42144</v>
      </c>
      <c r="G880" t="s">
        <v>4389</v>
      </c>
      <c r="H880" t="s">
        <v>184</v>
      </c>
      <c r="J880" t="s">
        <v>138</v>
      </c>
      <c r="L880">
        <v>19848432</v>
      </c>
      <c r="M880" t="s">
        <v>138</v>
      </c>
      <c r="N880">
        <v>0</v>
      </c>
      <c r="P880" t="s">
        <v>4390</v>
      </c>
      <c r="R880" t="s">
        <v>4391</v>
      </c>
      <c r="S880" t="s">
        <v>140</v>
      </c>
      <c r="T880" s="2">
        <v>42578</v>
      </c>
      <c r="W880" t="s">
        <v>141</v>
      </c>
    </row>
    <row r="881" spans="1:23" x14ac:dyDescent="0.35">
      <c r="A881" t="s">
        <v>4392</v>
      </c>
      <c r="B881" t="s">
        <v>4393</v>
      </c>
      <c r="C881" t="s">
        <v>4394</v>
      </c>
      <c r="D881">
        <v>0</v>
      </c>
      <c r="E881" t="s">
        <v>4395</v>
      </c>
      <c r="F881" s="2">
        <v>42144</v>
      </c>
      <c r="G881" t="s">
        <v>4389</v>
      </c>
      <c r="H881" t="s">
        <v>184</v>
      </c>
      <c r="J881" t="s">
        <v>138</v>
      </c>
      <c r="L881">
        <v>19848460</v>
      </c>
      <c r="M881" t="s">
        <v>138</v>
      </c>
      <c r="N881">
        <v>0</v>
      </c>
      <c r="P881" t="s">
        <v>4396</v>
      </c>
      <c r="R881" t="s">
        <v>4391</v>
      </c>
      <c r="S881" t="s">
        <v>140</v>
      </c>
      <c r="T881" s="2">
        <v>42578</v>
      </c>
      <c r="W881" t="s">
        <v>141</v>
      </c>
    </row>
    <row r="882" spans="1:23" x14ac:dyDescent="0.35">
      <c r="A882" t="s">
        <v>4397</v>
      </c>
      <c r="B882" t="s">
        <v>4398</v>
      </c>
      <c r="C882" t="s">
        <v>4399</v>
      </c>
      <c r="D882">
        <v>0</v>
      </c>
      <c r="E882" t="s">
        <v>4400</v>
      </c>
      <c r="F882" s="2">
        <v>42144</v>
      </c>
      <c r="G882" t="s">
        <v>4401</v>
      </c>
      <c r="H882" t="s">
        <v>184</v>
      </c>
      <c r="J882" t="s">
        <v>138</v>
      </c>
      <c r="L882">
        <v>19848473</v>
      </c>
      <c r="M882" t="s">
        <v>138</v>
      </c>
      <c r="N882">
        <v>0</v>
      </c>
      <c r="P882" t="s">
        <v>4402</v>
      </c>
      <c r="R882" t="s">
        <v>4403</v>
      </c>
      <c r="S882" t="s">
        <v>140</v>
      </c>
      <c r="T882" s="2">
        <v>42578</v>
      </c>
      <c r="W882" t="s">
        <v>141</v>
      </c>
    </row>
    <row r="883" spans="1:23" x14ac:dyDescent="0.35">
      <c r="A883" t="s">
        <v>4404</v>
      </c>
      <c r="B883" t="s">
        <v>4405</v>
      </c>
      <c r="C883" t="s">
        <v>4406</v>
      </c>
      <c r="D883">
        <v>0</v>
      </c>
      <c r="E883" t="s">
        <v>4407</v>
      </c>
      <c r="F883" s="2">
        <v>42145</v>
      </c>
      <c r="G883" t="s">
        <v>4408</v>
      </c>
      <c r="H883" t="s">
        <v>184</v>
      </c>
      <c r="J883" t="s">
        <v>138</v>
      </c>
      <c r="L883">
        <v>23875649</v>
      </c>
      <c r="M883" t="s">
        <v>138</v>
      </c>
      <c r="N883">
        <v>0</v>
      </c>
      <c r="P883" t="s">
        <v>4409</v>
      </c>
      <c r="R883" t="s">
        <v>503</v>
      </c>
      <c r="S883" t="s">
        <v>140</v>
      </c>
      <c r="T883" s="2">
        <v>44474</v>
      </c>
      <c r="W883" t="s">
        <v>141</v>
      </c>
    </row>
    <row r="884" spans="1:23" x14ac:dyDescent="0.35">
      <c r="A884" t="s">
        <v>4410</v>
      </c>
      <c r="B884" t="s">
        <v>4411</v>
      </c>
      <c r="C884" t="s">
        <v>4412</v>
      </c>
      <c r="D884">
        <v>0</v>
      </c>
      <c r="E884" t="s">
        <v>4413</v>
      </c>
      <c r="F884" s="2">
        <v>42149</v>
      </c>
      <c r="G884" t="s">
        <v>1588</v>
      </c>
      <c r="H884" t="s">
        <v>184</v>
      </c>
      <c r="J884" t="s">
        <v>138</v>
      </c>
      <c r="L884">
        <v>2242790</v>
      </c>
      <c r="M884" t="s">
        <v>138</v>
      </c>
      <c r="N884">
        <v>0</v>
      </c>
      <c r="P884" t="s">
        <v>4414</v>
      </c>
      <c r="R884" t="s">
        <v>4415</v>
      </c>
      <c r="S884" t="s">
        <v>140</v>
      </c>
      <c r="T884" s="2">
        <v>42578</v>
      </c>
      <c r="W884" t="s">
        <v>141</v>
      </c>
    </row>
    <row r="885" spans="1:23" x14ac:dyDescent="0.35">
      <c r="A885" t="s">
        <v>4416</v>
      </c>
      <c r="B885" t="s">
        <v>4417</v>
      </c>
      <c r="C885">
        <v>14777686000136</v>
      </c>
      <c r="D885">
        <v>0</v>
      </c>
      <c r="E885" t="s">
        <v>190</v>
      </c>
      <c r="F885" s="2">
        <v>42151</v>
      </c>
      <c r="G885" t="s">
        <v>697</v>
      </c>
      <c r="H885" t="s">
        <v>656</v>
      </c>
      <c r="J885" t="s">
        <v>138</v>
      </c>
      <c r="L885">
        <v>1013296</v>
      </c>
      <c r="M885" t="s">
        <v>138</v>
      </c>
      <c r="N885">
        <v>0</v>
      </c>
      <c r="P885" t="s">
        <v>4418</v>
      </c>
      <c r="R885" t="s">
        <v>1628</v>
      </c>
      <c r="S885" t="s">
        <v>140</v>
      </c>
      <c r="T885" s="2">
        <v>42578</v>
      </c>
      <c r="W885" t="s">
        <v>141</v>
      </c>
    </row>
    <row r="886" spans="1:23" x14ac:dyDescent="0.35">
      <c r="A886" t="s">
        <v>4419</v>
      </c>
      <c r="B886" t="s">
        <v>4420</v>
      </c>
      <c r="C886" t="s">
        <v>4421</v>
      </c>
      <c r="D886">
        <v>0</v>
      </c>
      <c r="E886" t="s">
        <v>887</v>
      </c>
      <c r="F886" s="2">
        <v>42026</v>
      </c>
      <c r="G886" t="s">
        <v>494</v>
      </c>
      <c r="H886" t="s">
        <v>495</v>
      </c>
      <c r="J886" t="s">
        <v>138</v>
      </c>
      <c r="L886">
        <v>19045763</v>
      </c>
      <c r="M886" t="s">
        <v>138</v>
      </c>
      <c r="N886">
        <v>0</v>
      </c>
      <c r="P886" t="s">
        <v>4422</v>
      </c>
      <c r="R886" t="s">
        <v>4423</v>
      </c>
      <c r="S886" t="s">
        <v>140</v>
      </c>
      <c r="T886" s="2">
        <v>42949</v>
      </c>
      <c r="W886" t="s">
        <v>141</v>
      </c>
    </row>
    <row r="887" spans="1:23" x14ac:dyDescent="0.35">
      <c r="A887" t="s">
        <v>4424</v>
      </c>
      <c r="B887" t="s">
        <v>4425</v>
      </c>
      <c r="C887" t="s">
        <v>4426</v>
      </c>
      <c r="D887">
        <v>0</v>
      </c>
      <c r="E887" t="s">
        <v>924</v>
      </c>
      <c r="F887" s="2">
        <v>42151</v>
      </c>
      <c r="G887" t="s">
        <v>739</v>
      </c>
      <c r="H887" t="s">
        <v>184</v>
      </c>
      <c r="J887" t="s">
        <v>138</v>
      </c>
      <c r="L887">
        <v>14172798</v>
      </c>
      <c r="M887" t="s">
        <v>138</v>
      </c>
      <c r="N887">
        <v>0</v>
      </c>
      <c r="P887" t="s">
        <v>4427</v>
      </c>
      <c r="R887" t="s">
        <v>4428</v>
      </c>
      <c r="S887" t="s">
        <v>140</v>
      </c>
      <c r="T887" s="2">
        <v>42578</v>
      </c>
      <c r="W887" t="s">
        <v>141</v>
      </c>
    </row>
    <row r="888" spans="1:23" x14ac:dyDescent="0.35">
      <c r="A888" t="s">
        <v>4429</v>
      </c>
      <c r="B888" t="s">
        <v>4430</v>
      </c>
      <c r="C888" t="s">
        <v>4431</v>
      </c>
      <c r="D888">
        <v>0</v>
      </c>
      <c r="E888" t="s">
        <v>4432</v>
      </c>
      <c r="F888" s="2">
        <v>42151</v>
      </c>
      <c r="G888" t="s">
        <v>494</v>
      </c>
      <c r="H888" t="s">
        <v>495</v>
      </c>
      <c r="J888" t="s">
        <v>138</v>
      </c>
      <c r="L888">
        <v>19886296</v>
      </c>
      <c r="M888" t="s">
        <v>138</v>
      </c>
      <c r="N888">
        <v>0</v>
      </c>
      <c r="P888" t="s">
        <v>4433</v>
      </c>
      <c r="R888" t="s">
        <v>4434</v>
      </c>
      <c r="S888" t="s">
        <v>140</v>
      </c>
      <c r="T888" s="2">
        <v>43124</v>
      </c>
      <c r="W888" t="s">
        <v>141</v>
      </c>
    </row>
    <row r="889" spans="1:23" x14ac:dyDescent="0.35">
      <c r="A889" t="s">
        <v>4435</v>
      </c>
      <c r="B889" t="s">
        <v>4436</v>
      </c>
      <c r="C889" t="s">
        <v>4437</v>
      </c>
      <c r="D889">
        <v>0</v>
      </c>
      <c r="E889" t="s">
        <v>4438</v>
      </c>
      <c r="F889" s="2">
        <v>42151</v>
      </c>
      <c r="G889" t="s">
        <v>975</v>
      </c>
      <c r="H889" t="s">
        <v>643</v>
      </c>
      <c r="J889" t="s">
        <v>138</v>
      </c>
      <c r="L889">
        <v>10142637</v>
      </c>
      <c r="M889" t="s">
        <v>138</v>
      </c>
      <c r="N889">
        <v>0</v>
      </c>
      <c r="P889" t="s">
        <v>4439</v>
      </c>
      <c r="R889" t="s">
        <v>977</v>
      </c>
      <c r="S889" t="s">
        <v>140</v>
      </c>
      <c r="T889" s="2">
        <v>42748</v>
      </c>
      <c r="W889" t="s">
        <v>141</v>
      </c>
    </row>
    <row r="890" spans="1:23" x14ac:dyDescent="0.35">
      <c r="A890" t="s">
        <v>4440</v>
      </c>
      <c r="B890" t="s">
        <v>4441</v>
      </c>
      <c r="C890" t="s">
        <v>4442</v>
      </c>
      <c r="D890">
        <v>0</v>
      </c>
      <c r="E890" t="s">
        <v>4438</v>
      </c>
      <c r="F890" s="2">
        <v>42151</v>
      </c>
      <c r="G890" t="s">
        <v>4443</v>
      </c>
      <c r="H890" t="s">
        <v>643</v>
      </c>
      <c r="J890" t="s">
        <v>138</v>
      </c>
      <c r="L890">
        <v>10142637</v>
      </c>
      <c r="M890" t="s">
        <v>138</v>
      </c>
      <c r="N890">
        <v>0</v>
      </c>
      <c r="P890" t="s">
        <v>4444</v>
      </c>
      <c r="R890" t="s">
        <v>4445</v>
      </c>
      <c r="S890" t="s">
        <v>140</v>
      </c>
      <c r="T890" s="2">
        <v>42578</v>
      </c>
      <c r="W890" t="s">
        <v>141</v>
      </c>
    </row>
    <row r="891" spans="1:23" x14ac:dyDescent="0.35">
      <c r="A891" t="s">
        <v>4446</v>
      </c>
      <c r="B891" t="s">
        <v>4447</v>
      </c>
      <c r="C891" t="s">
        <v>4448</v>
      </c>
      <c r="D891">
        <v>0</v>
      </c>
      <c r="E891" t="s">
        <v>4438</v>
      </c>
      <c r="F891" s="2">
        <v>42151</v>
      </c>
      <c r="G891" t="s">
        <v>975</v>
      </c>
      <c r="H891" t="s">
        <v>643</v>
      </c>
      <c r="J891" t="s">
        <v>138</v>
      </c>
      <c r="L891">
        <v>10142637</v>
      </c>
      <c r="M891" t="s">
        <v>138</v>
      </c>
      <c r="N891">
        <v>0</v>
      </c>
      <c r="P891" t="s">
        <v>4449</v>
      </c>
      <c r="R891" t="s">
        <v>4450</v>
      </c>
      <c r="S891" t="s">
        <v>140</v>
      </c>
      <c r="T891" s="2">
        <v>42578</v>
      </c>
      <c r="W891" t="s">
        <v>141</v>
      </c>
    </row>
    <row r="892" spans="1:23" x14ac:dyDescent="0.35">
      <c r="A892" t="s">
        <v>4451</v>
      </c>
      <c r="B892" t="s">
        <v>792</v>
      </c>
      <c r="C892" t="s">
        <v>4452</v>
      </c>
      <c r="D892">
        <v>0</v>
      </c>
      <c r="E892" t="s">
        <v>353</v>
      </c>
      <c r="F892" s="2">
        <v>42151</v>
      </c>
      <c r="G892" t="s">
        <v>4453</v>
      </c>
      <c r="H892" t="s">
        <v>782</v>
      </c>
      <c r="J892" t="s">
        <v>138</v>
      </c>
      <c r="L892">
        <v>1013315</v>
      </c>
      <c r="M892" t="s">
        <v>138</v>
      </c>
      <c r="N892">
        <v>0</v>
      </c>
      <c r="P892" t="s">
        <v>794</v>
      </c>
      <c r="R892" t="s">
        <v>4454</v>
      </c>
      <c r="S892" t="s">
        <v>140</v>
      </c>
      <c r="T892" s="2">
        <v>42681</v>
      </c>
      <c r="W892" t="s">
        <v>141</v>
      </c>
    </row>
    <row r="893" spans="1:23" x14ac:dyDescent="0.35">
      <c r="A893" t="s">
        <v>4455</v>
      </c>
      <c r="B893" t="s">
        <v>4456</v>
      </c>
      <c r="C893" t="s">
        <v>4457</v>
      </c>
      <c r="D893">
        <v>0</v>
      </c>
      <c r="E893" t="s">
        <v>353</v>
      </c>
      <c r="F893" s="2">
        <v>42151</v>
      </c>
      <c r="G893" t="s">
        <v>781</v>
      </c>
      <c r="H893" t="s">
        <v>782</v>
      </c>
      <c r="J893" t="s">
        <v>138</v>
      </c>
      <c r="L893">
        <v>1013315</v>
      </c>
      <c r="M893" t="s">
        <v>138</v>
      </c>
      <c r="N893">
        <v>0</v>
      </c>
      <c r="P893" t="s">
        <v>4458</v>
      </c>
      <c r="R893" t="s">
        <v>784</v>
      </c>
      <c r="S893" t="s">
        <v>140</v>
      </c>
      <c r="T893" s="2">
        <v>42678</v>
      </c>
      <c r="W893" t="s">
        <v>141</v>
      </c>
    </row>
    <row r="894" spans="1:23" x14ac:dyDescent="0.35">
      <c r="A894" t="s">
        <v>4459</v>
      </c>
      <c r="B894" t="s">
        <v>4460</v>
      </c>
      <c r="C894" t="s">
        <v>4461</v>
      </c>
      <c r="D894">
        <v>0</v>
      </c>
      <c r="E894" t="s">
        <v>353</v>
      </c>
      <c r="F894" s="2">
        <v>42151</v>
      </c>
      <c r="G894" t="s">
        <v>781</v>
      </c>
      <c r="H894" t="s">
        <v>782</v>
      </c>
      <c r="J894" t="s">
        <v>138</v>
      </c>
      <c r="L894">
        <v>1013315</v>
      </c>
      <c r="M894" t="s">
        <v>138</v>
      </c>
      <c r="N894">
        <v>0</v>
      </c>
      <c r="P894" t="s">
        <v>4458</v>
      </c>
      <c r="R894" t="s">
        <v>4462</v>
      </c>
      <c r="S894" t="s">
        <v>140</v>
      </c>
      <c r="T894" s="2">
        <v>42681</v>
      </c>
      <c r="W894" t="s">
        <v>141</v>
      </c>
    </row>
    <row r="895" spans="1:23" x14ac:dyDescent="0.35">
      <c r="A895" t="s">
        <v>4463</v>
      </c>
      <c r="B895" t="s">
        <v>4464</v>
      </c>
      <c r="C895" t="s">
        <v>4465</v>
      </c>
      <c r="D895">
        <v>0</v>
      </c>
      <c r="E895" t="s">
        <v>353</v>
      </c>
      <c r="F895" s="2">
        <v>42151</v>
      </c>
      <c r="G895" t="s">
        <v>781</v>
      </c>
      <c r="H895" t="s">
        <v>782</v>
      </c>
      <c r="J895" t="s">
        <v>138</v>
      </c>
      <c r="L895">
        <v>1013315</v>
      </c>
      <c r="M895" t="s">
        <v>138</v>
      </c>
      <c r="N895">
        <v>0</v>
      </c>
      <c r="P895" t="s">
        <v>4466</v>
      </c>
      <c r="R895" t="s">
        <v>784</v>
      </c>
      <c r="S895" t="s">
        <v>140</v>
      </c>
      <c r="T895" s="2">
        <v>42678</v>
      </c>
      <c r="W895" t="s">
        <v>141</v>
      </c>
    </row>
    <row r="896" spans="1:23" x14ac:dyDescent="0.35">
      <c r="A896" t="s">
        <v>4467</v>
      </c>
      <c r="B896" t="s">
        <v>4468</v>
      </c>
      <c r="C896" t="s">
        <v>4469</v>
      </c>
      <c r="D896">
        <v>0</v>
      </c>
      <c r="E896" t="s">
        <v>353</v>
      </c>
      <c r="F896" s="2">
        <v>42151</v>
      </c>
      <c r="G896" t="s">
        <v>781</v>
      </c>
      <c r="H896" t="s">
        <v>782</v>
      </c>
      <c r="J896" t="s">
        <v>138</v>
      </c>
      <c r="L896">
        <v>1013315</v>
      </c>
      <c r="M896" t="s">
        <v>138</v>
      </c>
      <c r="N896">
        <v>0</v>
      </c>
      <c r="P896" t="s">
        <v>4470</v>
      </c>
      <c r="R896" t="s">
        <v>4462</v>
      </c>
      <c r="S896" t="s">
        <v>140</v>
      </c>
      <c r="T896" s="2">
        <v>42681</v>
      </c>
      <c r="W896" t="s">
        <v>141</v>
      </c>
    </row>
    <row r="897" spans="1:23" x14ac:dyDescent="0.35">
      <c r="A897" t="s">
        <v>4471</v>
      </c>
      <c r="B897" t="s">
        <v>4472</v>
      </c>
      <c r="C897" t="s">
        <v>4473</v>
      </c>
      <c r="D897">
        <v>0</v>
      </c>
      <c r="E897" t="s">
        <v>887</v>
      </c>
      <c r="F897" s="2">
        <v>42026</v>
      </c>
      <c r="G897" t="s">
        <v>494</v>
      </c>
      <c r="H897" t="s">
        <v>495</v>
      </c>
      <c r="J897" t="s">
        <v>138</v>
      </c>
      <c r="L897">
        <v>19045763</v>
      </c>
      <c r="M897" t="s">
        <v>138</v>
      </c>
      <c r="N897">
        <v>0</v>
      </c>
      <c r="P897" t="s">
        <v>4474</v>
      </c>
      <c r="R897" t="s">
        <v>4475</v>
      </c>
      <c r="S897" t="s">
        <v>140</v>
      </c>
      <c r="T897" s="2">
        <v>42949</v>
      </c>
      <c r="W897" t="s">
        <v>141</v>
      </c>
    </row>
    <row r="898" spans="1:23" x14ac:dyDescent="0.35">
      <c r="A898" t="s">
        <v>4476</v>
      </c>
      <c r="B898" t="s">
        <v>4477</v>
      </c>
      <c r="C898" t="s">
        <v>4478</v>
      </c>
      <c r="D898">
        <v>0</v>
      </c>
      <c r="E898" t="s">
        <v>4479</v>
      </c>
      <c r="F898" s="2">
        <v>42151</v>
      </c>
      <c r="G898" t="s">
        <v>1588</v>
      </c>
      <c r="H898" t="s">
        <v>184</v>
      </c>
      <c r="J898" t="s">
        <v>138</v>
      </c>
      <c r="L898">
        <v>2242790</v>
      </c>
      <c r="M898" t="s">
        <v>138</v>
      </c>
      <c r="N898">
        <v>0</v>
      </c>
      <c r="P898" t="s">
        <v>4480</v>
      </c>
      <c r="R898" t="s">
        <v>4481</v>
      </c>
      <c r="S898" t="s">
        <v>140</v>
      </c>
      <c r="T898" s="2">
        <v>42578</v>
      </c>
      <c r="W898" t="s">
        <v>141</v>
      </c>
    </row>
    <row r="899" spans="1:23" x14ac:dyDescent="0.35">
      <c r="A899" t="s">
        <v>4482</v>
      </c>
      <c r="B899" t="s">
        <v>4483</v>
      </c>
      <c r="C899" t="s">
        <v>4484</v>
      </c>
      <c r="D899">
        <v>0</v>
      </c>
      <c r="E899" t="s">
        <v>353</v>
      </c>
      <c r="F899" s="2">
        <v>42157</v>
      </c>
      <c r="G899" t="s">
        <v>503</v>
      </c>
      <c r="H899" t="s">
        <v>504</v>
      </c>
      <c r="J899" t="s">
        <v>138</v>
      </c>
      <c r="L899">
        <v>1013315</v>
      </c>
      <c r="M899" t="s">
        <v>138</v>
      </c>
      <c r="N899">
        <v>0</v>
      </c>
      <c r="P899" t="s">
        <v>3683</v>
      </c>
      <c r="R899" t="s">
        <v>4485</v>
      </c>
      <c r="S899" t="s">
        <v>140</v>
      </c>
      <c r="T899" s="2">
        <v>43185</v>
      </c>
      <c r="W899" t="s">
        <v>141</v>
      </c>
    </row>
    <row r="900" spans="1:23" x14ac:dyDescent="0.35">
      <c r="A900" t="s">
        <v>4486</v>
      </c>
      <c r="B900" t="s">
        <v>4487</v>
      </c>
      <c r="C900" t="s">
        <v>4488</v>
      </c>
      <c r="D900">
        <v>0</v>
      </c>
      <c r="E900" t="s">
        <v>4489</v>
      </c>
      <c r="F900" s="2">
        <v>42157</v>
      </c>
      <c r="G900" t="s">
        <v>969</v>
      </c>
      <c r="H900" t="s">
        <v>184</v>
      </c>
      <c r="J900" t="s">
        <v>138</v>
      </c>
      <c r="L900">
        <v>19908328</v>
      </c>
      <c r="M900" t="s">
        <v>138</v>
      </c>
      <c r="N900">
        <v>0</v>
      </c>
      <c r="P900" t="s">
        <v>4490</v>
      </c>
      <c r="R900" t="s">
        <v>4491</v>
      </c>
      <c r="S900" t="s">
        <v>140</v>
      </c>
      <c r="T900" s="2">
        <v>42709</v>
      </c>
      <c r="W900" t="s">
        <v>141</v>
      </c>
    </row>
    <row r="901" spans="1:23" x14ac:dyDescent="0.35">
      <c r="A901" t="s">
        <v>4492</v>
      </c>
      <c r="B901" t="s">
        <v>4493</v>
      </c>
      <c r="C901" t="s">
        <v>4494</v>
      </c>
      <c r="D901">
        <v>0</v>
      </c>
      <c r="E901" t="s">
        <v>4495</v>
      </c>
      <c r="F901" s="2">
        <v>42164</v>
      </c>
      <c r="G901" t="s">
        <v>503</v>
      </c>
      <c r="H901" t="s">
        <v>504</v>
      </c>
      <c r="J901" t="s">
        <v>138</v>
      </c>
      <c r="L901">
        <v>17374187</v>
      </c>
      <c r="M901" t="s">
        <v>138</v>
      </c>
      <c r="N901">
        <v>0</v>
      </c>
      <c r="P901" t="s">
        <v>4496</v>
      </c>
      <c r="R901" t="s">
        <v>4497</v>
      </c>
      <c r="S901" t="s">
        <v>140</v>
      </c>
      <c r="T901" s="2">
        <v>42578</v>
      </c>
      <c r="W901" t="s">
        <v>141</v>
      </c>
    </row>
    <row r="902" spans="1:23" x14ac:dyDescent="0.35">
      <c r="A902" t="s">
        <v>4498</v>
      </c>
      <c r="B902" t="s">
        <v>4499</v>
      </c>
      <c r="C902" t="s">
        <v>4500</v>
      </c>
      <c r="D902">
        <v>0</v>
      </c>
      <c r="E902" t="s">
        <v>4501</v>
      </c>
      <c r="F902" s="2">
        <v>42171</v>
      </c>
      <c r="G902" t="s">
        <v>4502</v>
      </c>
      <c r="H902" t="s">
        <v>643</v>
      </c>
      <c r="J902" t="s">
        <v>138</v>
      </c>
      <c r="L902">
        <v>19963288</v>
      </c>
      <c r="M902" t="s">
        <v>138</v>
      </c>
      <c r="N902">
        <v>0</v>
      </c>
      <c r="P902" t="s">
        <v>4503</v>
      </c>
      <c r="R902" t="s">
        <v>4504</v>
      </c>
      <c r="S902" t="s">
        <v>140</v>
      </c>
      <c r="T902" s="2">
        <v>42578</v>
      </c>
      <c r="W902" t="s">
        <v>141</v>
      </c>
    </row>
    <row r="903" spans="1:23" x14ac:dyDescent="0.35">
      <c r="A903" t="s">
        <v>4505</v>
      </c>
      <c r="B903" t="s">
        <v>4506</v>
      </c>
      <c r="C903" t="s">
        <v>4507</v>
      </c>
      <c r="D903">
        <v>0</v>
      </c>
      <c r="E903" t="s">
        <v>4501</v>
      </c>
      <c r="F903" s="2">
        <v>42171</v>
      </c>
      <c r="G903" t="s">
        <v>4502</v>
      </c>
      <c r="H903" t="s">
        <v>643</v>
      </c>
      <c r="J903" t="s">
        <v>138</v>
      </c>
      <c r="L903">
        <v>19963288</v>
      </c>
      <c r="M903" t="s">
        <v>138</v>
      </c>
      <c r="N903">
        <v>0</v>
      </c>
      <c r="P903" t="s">
        <v>4508</v>
      </c>
      <c r="R903" t="s">
        <v>4509</v>
      </c>
      <c r="S903" t="s">
        <v>140</v>
      </c>
      <c r="T903" s="2">
        <v>42578</v>
      </c>
      <c r="W903" t="s">
        <v>141</v>
      </c>
    </row>
    <row r="904" spans="1:23" x14ac:dyDescent="0.35">
      <c r="A904" t="s">
        <v>4510</v>
      </c>
      <c r="B904" t="s">
        <v>4511</v>
      </c>
      <c r="C904" t="s">
        <v>4512</v>
      </c>
      <c r="D904">
        <v>0</v>
      </c>
      <c r="E904" t="s">
        <v>4501</v>
      </c>
      <c r="F904" s="2">
        <v>42171</v>
      </c>
      <c r="G904" t="s">
        <v>4513</v>
      </c>
      <c r="H904" t="s">
        <v>643</v>
      </c>
      <c r="J904" t="s">
        <v>138</v>
      </c>
      <c r="L904">
        <v>19963288</v>
      </c>
      <c r="M904" t="s">
        <v>138</v>
      </c>
      <c r="N904">
        <v>0</v>
      </c>
      <c r="P904" t="s">
        <v>4514</v>
      </c>
      <c r="R904" t="s">
        <v>4515</v>
      </c>
      <c r="S904" t="s">
        <v>140</v>
      </c>
      <c r="T904" s="2">
        <v>42578</v>
      </c>
      <c r="W904" t="s">
        <v>141</v>
      </c>
    </row>
    <row r="905" spans="1:23" x14ac:dyDescent="0.35">
      <c r="A905" t="s">
        <v>4516</v>
      </c>
      <c r="B905" t="s">
        <v>4517</v>
      </c>
      <c r="C905" t="s">
        <v>4518</v>
      </c>
      <c r="D905">
        <v>0</v>
      </c>
      <c r="E905" t="s">
        <v>4501</v>
      </c>
      <c r="F905" s="2">
        <v>42171</v>
      </c>
      <c r="G905" t="s">
        <v>4502</v>
      </c>
      <c r="H905" t="s">
        <v>643</v>
      </c>
      <c r="J905" t="s">
        <v>138</v>
      </c>
      <c r="L905">
        <v>19963288</v>
      </c>
      <c r="M905" t="s">
        <v>138</v>
      </c>
      <c r="N905">
        <v>0</v>
      </c>
      <c r="P905" t="s">
        <v>4519</v>
      </c>
      <c r="R905" t="s">
        <v>4520</v>
      </c>
      <c r="S905" t="s">
        <v>140</v>
      </c>
      <c r="T905" s="2">
        <v>42578</v>
      </c>
      <c r="W905" t="s">
        <v>141</v>
      </c>
    </row>
    <row r="906" spans="1:23" x14ac:dyDescent="0.35">
      <c r="A906" t="s">
        <v>4521</v>
      </c>
      <c r="B906" t="s">
        <v>4522</v>
      </c>
      <c r="C906" t="s">
        <v>4523</v>
      </c>
      <c r="D906">
        <v>0</v>
      </c>
      <c r="E906" t="s">
        <v>4501</v>
      </c>
      <c r="F906" s="2">
        <v>42171</v>
      </c>
      <c r="G906" t="s">
        <v>4524</v>
      </c>
      <c r="H906" t="s">
        <v>643</v>
      </c>
      <c r="J906" t="s">
        <v>138</v>
      </c>
      <c r="L906">
        <v>19963288</v>
      </c>
      <c r="M906" t="s">
        <v>138</v>
      </c>
      <c r="N906">
        <v>0</v>
      </c>
      <c r="P906" t="s">
        <v>4525</v>
      </c>
      <c r="R906" t="s">
        <v>4526</v>
      </c>
      <c r="S906" t="s">
        <v>140</v>
      </c>
      <c r="T906" s="2">
        <v>42578</v>
      </c>
      <c r="W906" t="s">
        <v>141</v>
      </c>
    </row>
    <row r="907" spans="1:23" x14ac:dyDescent="0.35">
      <c r="A907" t="s">
        <v>4527</v>
      </c>
      <c r="B907" t="s">
        <v>4528</v>
      </c>
      <c r="C907" t="s">
        <v>4529</v>
      </c>
      <c r="D907">
        <v>0</v>
      </c>
      <c r="E907" t="s">
        <v>4501</v>
      </c>
      <c r="F907" s="2">
        <v>42171</v>
      </c>
      <c r="G907" t="s">
        <v>4530</v>
      </c>
      <c r="H907" t="s">
        <v>643</v>
      </c>
      <c r="J907" t="s">
        <v>138</v>
      </c>
      <c r="L907">
        <v>19963288</v>
      </c>
      <c r="M907" t="s">
        <v>138</v>
      </c>
      <c r="N907">
        <v>0</v>
      </c>
      <c r="P907" t="s">
        <v>4531</v>
      </c>
      <c r="R907" t="s">
        <v>4532</v>
      </c>
      <c r="S907" t="s">
        <v>140</v>
      </c>
      <c r="T907" s="2">
        <v>42578</v>
      </c>
      <c r="W907" t="s">
        <v>141</v>
      </c>
    </row>
    <row r="908" spans="1:23" x14ac:dyDescent="0.35">
      <c r="A908" t="s">
        <v>4533</v>
      </c>
      <c r="B908" t="s">
        <v>4534</v>
      </c>
      <c r="C908" t="s">
        <v>4535</v>
      </c>
      <c r="D908">
        <v>0</v>
      </c>
      <c r="E908" t="s">
        <v>887</v>
      </c>
      <c r="F908" s="2">
        <v>42026</v>
      </c>
      <c r="G908" t="s">
        <v>494</v>
      </c>
      <c r="H908" t="s">
        <v>495</v>
      </c>
      <c r="J908" t="s">
        <v>138</v>
      </c>
      <c r="L908">
        <v>19045763</v>
      </c>
      <c r="M908" t="s">
        <v>138</v>
      </c>
      <c r="N908">
        <v>0</v>
      </c>
      <c r="P908" t="s">
        <v>4536</v>
      </c>
      <c r="R908" t="s">
        <v>4537</v>
      </c>
      <c r="S908" t="s">
        <v>140</v>
      </c>
      <c r="T908" s="2">
        <v>42949</v>
      </c>
      <c r="W908" t="s">
        <v>141</v>
      </c>
    </row>
    <row r="909" spans="1:23" x14ac:dyDescent="0.35">
      <c r="A909" t="s">
        <v>4538</v>
      </c>
      <c r="B909" t="s">
        <v>4539</v>
      </c>
      <c r="C909" t="s">
        <v>4540</v>
      </c>
      <c r="D909">
        <v>0</v>
      </c>
      <c r="E909" t="s">
        <v>4501</v>
      </c>
      <c r="F909" s="2">
        <v>42171</v>
      </c>
      <c r="G909" t="s">
        <v>4530</v>
      </c>
      <c r="H909" t="s">
        <v>643</v>
      </c>
      <c r="J909" t="s">
        <v>138</v>
      </c>
      <c r="L909">
        <v>19963288</v>
      </c>
      <c r="M909" t="s">
        <v>138</v>
      </c>
      <c r="N909">
        <v>0</v>
      </c>
      <c r="P909" t="s">
        <v>4541</v>
      </c>
      <c r="R909" t="s">
        <v>4542</v>
      </c>
      <c r="S909" t="s">
        <v>140</v>
      </c>
      <c r="T909" s="2">
        <v>42578</v>
      </c>
      <c r="W909" t="s">
        <v>141</v>
      </c>
    </row>
    <row r="910" spans="1:23" x14ac:dyDescent="0.35">
      <c r="A910" t="s">
        <v>4543</v>
      </c>
      <c r="B910" t="s">
        <v>4544</v>
      </c>
      <c r="C910" t="s">
        <v>4545</v>
      </c>
      <c r="D910">
        <v>0</v>
      </c>
      <c r="E910" t="s">
        <v>4501</v>
      </c>
      <c r="F910" s="2">
        <v>42171</v>
      </c>
      <c r="G910" t="s">
        <v>4546</v>
      </c>
      <c r="H910" t="s">
        <v>643</v>
      </c>
      <c r="J910" t="s">
        <v>138</v>
      </c>
      <c r="L910">
        <v>19963288</v>
      </c>
      <c r="M910" t="s">
        <v>138</v>
      </c>
      <c r="N910">
        <v>0</v>
      </c>
      <c r="P910" t="s">
        <v>4547</v>
      </c>
      <c r="R910" t="s">
        <v>141</v>
      </c>
      <c r="S910" t="s">
        <v>140</v>
      </c>
      <c r="T910" s="2">
        <v>42578</v>
      </c>
      <c r="W910" t="s">
        <v>141</v>
      </c>
    </row>
    <row r="911" spans="1:23" x14ac:dyDescent="0.35">
      <c r="A911" t="s">
        <v>4548</v>
      </c>
      <c r="B911" t="s">
        <v>4549</v>
      </c>
      <c r="C911" t="s">
        <v>4550</v>
      </c>
      <c r="D911">
        <v>0</v>
      </c>
      <c r="E911" t="s">
        <v>4501</v>
      </c>
      <c r="F911" s="2">
        <v>42171</v>
      </c>
      <c r="G911" t="s">
        <v>975</v>
      </c>
      <c r="H911" t="s">
        <v>643</v>
      </c>
      <c r="J911" t="s">
        <v>138</v>
      </c>
      <c r="L911">
        <v>19963288</v>
      </c>
      <c r="M911" t="s">
        <v>138</v>
      </c>
      <c r="N911">
        <v>0</v>
      </c>
      <c r="P911" t="s">
        <v>4551</v>
      </c>
      <c r="R911" t="s">
        <v>3791</v>
      </c>
      <c r="S911" t="s">
        <v>140</v>
      </c>
      <c r="T911" s="2">
        <v>43256</v>
      </c>
      <c r="W911" t="s">
        <v>141</v>
      </c>
    </row>
    <row r="912" spans="1:23" x14ac:dyDescent="0.35">
      <c r="A912" t="s">
        <v>4552</v>
      </c>
      <c r="B912" t="s">
        <v>4553</v>
      </c>
      <c r="C912" t="s">
        <v>4554</v>
      </c>
      <c r="D912">
        <v>0</v>
      </c>
      <c r="E912" t="s">
        <v>4501</v>
      </c>
      <c r="F912" s="2">
        <v>42171</v>
      </c>
      <c r="G912" t="s">
        <v>975</v>
      </c>
      <c r="H912" t="s">
        <v>643</v>
      </c>
      <c r="J912" t="s">
        <v>138</v>
      </c>
      <c r="L912">
        <v>19963288</v>
      </c>
      <c r="M912" t="s">
        <v>138</v>
      </c>
      <c r="N912">
        <v>0</v>
      </c>
      <c r="P912" t="s">
        <v>4555</v>
      </c>
      <c r="R912" t="s">
        <v>4556</v>
      </c>
      <c r="S912" t="s">
        <v>140</v>
      </c>
      <c r="T912" s="2">
        <v>42681</v>
      </c>
      <c r="W912" t="s">
        <v>141</v>
      </c>
    </row>
    <row r="913" spans="1:23" x14ac:dyDescent="0.35">
      <c r="A913" t="s">
        <v>4557</v>
      </c>
      <c r="B913" t="s">
        <v>4558</v>
      </c>
      <c r="C913" t="s">
        <v>4559</v>
      </c>
      <c r="D913">
        <v>0</v>
      </c>
      <c r="E913" t="s">
        <v>4501</v>
      </c>
      <c r="F913" s="2">
        <v>42171</v>
      </c>
      <c r="G913" t="s">
        <v>1028</v>
      </c>
      <c r="H913" t="s">
        <v>643</v>
      </c>
      <c r="J913" t="s">
        <v>138</v>
      </c>
      <c r="L913">
        <v>19963288</v>
      </c>
      <c r="M913" t="s">
        <v>138</v>
      </c>
      <c r="N913">
        <v>0</v>
      </c>
      <c r="P913" t="s">
        <v>4560</v>
      </c>
      <c r="R913" t="s">
        <v>4561</v>
      </c>
      <c r="S913" t="s">
        <v>140</v>
      </c>
      <c r="T913" s="2">
        <v>42681</v>
      </c>
      <c r="W913" t="s">
        <v>141</v>
      </c>
    </row>
    <row r="914" spans="1:23" x14ac:dyDescent="0.35">
      <c r="A914" t="s">
        <v>4562</v>
      </c>
      <c r="B914" t="s">
        <v>4563</v>
      </c>
      <c r="C914" t="s">
        <v>4564</v>
      </c>
      <c r="D914">
        <v>0</v>
      </c>
      <c r="E914" t="s">
        <v>4501</v>
      </c>
      <c r="F914" s="2">
        <v>42171</v>
      </c>
      <c r="G914" t="s">
        <v>1179</v>
      </c>
      <c r="H914" t="s">
        <v>643</v>
      </c>
      <c r="J914" t="s">
        <v>138</v>
      </c>
      <c r="L914">
        <v>19963288</v>
      </c>
      <c r="M914" t="s">
        <v>138</v>
      </c>
      <c r="N914">
        <v>0</v>
      </c>
      <c r="P914" t="s">
        <v>4565</v>
      </c>
      <c r="R914" t="s">
        <v>4566</v>
      </c>
      <c r="S914" t="s">
        <v>140</v>
      </c>
      <c r="T914" s="2">
        <v>42681</v>
      </c>
      <c r="W914" t="s">
        <v>141</v>
      </c>
    </row>
    <row r="915" spans="1:23" x14ac:dyDescent="0.35">
      <c r="A915" t="s">
        <v>4567</v>
      </c>
      <c r="B915" t="s">
        <v>4568</v>
      </c>
      <c r="C915" t="s">
        <v>4569</v>
      </c>
      <c r="D915">
        <v>0</v>
      </c>
      <c r="E915" t="s">
        <v>4501</v>
      </c>
      <c r="F915" s="2">
        <v>42171</v>
      </c>
      <c r="G915" t="s">
        <v>4570</v>
      </c>
      <c r="H915" t="s">
        <v>504</v>
      </c>
      <c r="J915" t="s">
        <v>138</v>
      </c>
      <c r="L915">
        <v>19963288</v>
      </c>
      <c r="M915" t="s">
        <v>138</v>
      </c>
      <c r="N915">
        <v>0</v>
      </c>
      <c r="P915" t="s">
        <v>4571</v>
      </c>
      <c r="R915" t="s">
        <v>4572</v>
      </c>
      <c r="S915" t="s">
        <v>140</v>
      </c>
      <c r="T915" s="2">
        <v>42983</v>
      </c>
      <c r="W915" t="s">
        <v>141</v>
      </c>
    </row>
    <row r="916" spans="1:23" x14ac:dyDescent="0.35">
      <c r="A916" t="s">
        <v>4573</v>
      </c>
      <c r="B916" t="s">
        <v>4574</v>
      </c>
      <c r="C916" t="s">
        <v>4575</v>
      </c>
      <c r="D916">
        <v>0</v>
      </c>
      <c r="E916" t="s">
        <v>4501</v>
      </c>
      <c r="F916" s="2">
        <v>42171</v>
      </c>
      <c r="G916" t="s">
        <v>503</v>
      </c>
      <c r="H916" t="s">
        <v>504</v>
      </c>
      <c r="J916" t="s">
        <v>138</v>
      </c>
      <c r="L916">
        <v>19963288</v>
      </c>
      <c r="M916" t="s">
        <v>138</v>
      </c>
      <c r="N916">
        <v>0</v>
      </c>
      <c r="P916" t="s">
        <v>4576</v>
      </c>
      <c r="R916" t="s">
        <v>4577</v>
      </c>
      <c r="S916" t="s">
        <v>140</v>
      </c>
      <c r="T916" s="2">
        <v>42698</v>
      </c>
      <c r="W916" t="s">
        <v>141</v>
      </c>
    </row>
    <row r="917" spans="1:23" x14ac:dyDescent="0.35">
      <c r="A917" t="s">
        <v>4578</v>
      </c>
      <c r="B917" t="s">
        <v>4579</v>
      </c>
      <c r="C917" t="s">
        <v>4580</v>
      </c>
      <c r="D917">
        <v>0</v>
      </c>
      <c r="E917" t="s">
        <v>4581</v>
      </c>
      <c r="F917" s="2">
        <v>42171</v>
      </c>
      <c r="G917" t="s">
        <v>494</v>
      </c>
      <c r="H917" t="s">
        <v>495</v>
      </c>
      <c r="J917" t="s">
        <v>138</v>
      </c>
      <c r="L917">
        <v>19963462</v>
      </c>
      <c r="M917" t="s">
        <v>138</v>
      </c>
      <c r="N917">
        <v>0</v>
      </c>
      <c r="P917" t="s">
        <v>4582</v>
      </c>
      <c r="R917" t="s">
        <v>4583</v>
      </c>
      <c r="S917" t="s">
        <v>140</v>
      </c>
      <c r="T917" s="2">
        <v>42578</v>
      </c>
      <c r="W917" t="s">
        <v>141</v>
      </c>
    </row>
    <row r="918" spans="1:23" x14ac:dyDescent="0.35">
      <c r="A918" t="s">
        <v>4584</v>
      </c>
      <c r="B918" t="s">
        <v>4585</v>
      </c>
      <c r="C918" t="s">
        <v>4586</v>
      </c>
      <c r="D918">
        <v>0</v>
      </c>
      <c r="E918" t="s">
        <v>4587</v>
      </c>
      <c r="F918" s="2">
        <v>42171</v>
      </c>
      <c r="G918" t="s">
        <v>146</v>
      </c>
      <c r="H918" t="s">
        <v>147</v>
      </c>
      <c r="J918" t="s">
        <v>138</v>
      </c>
      <c r="L918">
        <v>19706024</v>
      </c>
      <c r="M918" t="s">
        <v>138</v>
      </c>
      <c r="N918">
        <v>0</v>
      </c>
      <c r="P918" t="s">
        <v>4588</v>
      </c>
      <c r="R918" t="s">
        <v>747</v>
      </c>
      <c r="S918" t="s">
        <v>140</v>
      </c>
      <c r="T918" s="2">
        <v>42578</v>
      </c>
      <c r="W918" t="s">
        <v>141</v>
      </c>
    </row>
    <row r="919" spans="1:23" x14ac:dyDescent="0.35">
      <c r="A919" t="s">
        <v>4589</v>
      </c>
      <c r="B919" t="s">
        <v>809</v>
      </c>
      <c r="C919" t="s">
        <v>4590</v>
      </c>
      <c r="D919">
        <v>0</v>
      </c>
      <c r="E919" t="s">
        <v>353</v>
      </c>
      <c r="F919" s="2">
        <v>42027</v>
      </c>
      <c r="G919" t="s">
        <v>781</v>
      </c>
      <c r="H919" t="s">
        <v>782</v>
      </c>
      <c r="J919" t="s">
        <v>138</v>
      </c>
      <c r="L919">
        <v>1013315</v>
      </c>
      <c r="M919" t="s">
        <v>138</v>
      </c>
      <c r="N919">
        <v>0</v>
      </c>
      <c r="P919" t="s">
        <v>4591</v>
      </c>
      <c r="R919" t="s">
        <v>795</v>
      </c>
      <c r="S919" t="s">
        <v>140</v>
      </c>
      <c r="T919" s="2">
        <v>42678</v>
      </c>
      <c r="W919" t="s">
        <v>141</v>
      </c>
    </row>
    <row r="920" spans="1:23" x14ac:dyDescent="0.35">
      <c r="A920" t="s">
        <v>4592</v>
      </c>
      <c r="B920" t="s">
        <v>4593</v>
      </c>
      <c r="C920" t="s">
        <v>4594</v>
      </c>
      <c r="D920">
        <v>0</v>
      </c>
      <c r="E920" t="s">
        <v>353</v>
      </c>
      <c r="F920" s="2">
        <v>42177</v>
      </c>
      <c r="G920" t="s">
        <v>4047</v>
      </c>
      <c r="H920" t="s">
        <v>526</v>
      </c>
      <c r="J920" t="s">
        <v>138</v>
      </c>
      <c r="L920">
        <v>1013315</v>
      </c>
      <c r="M920" t="s">
        <v>138</v>
      </c>
      <c r="N920">
        <v>0</v>
      </c>
      <c r="P920" t="s">
        <v>3416</v>
      </c>
      <c r="R920" t="s">
        <v>1488</v>
      </c>
      <c r="S920" t="s">
        <v>140</v>
      </c>
      <c r="T920" s="2">
        <v>42681</v>
      </c>
      <c r="W920" t="s">
        <v>141</v>
      </c>
    </row>
    <row r="921" spans="1:23" x14ac:dyDescent="0.35">
      <c r="A921" t="s">
        <v>4595</v>
      </c>
      <c r="B921" t="s">
        <v>4596</v>
      </c>
      <c r="C921" t="s">
        <v>4597</v>
      </c>
      <c r="D921">
        <v>0</v>
      </c>
      <c r="E921" t="s">
        <v>4598</v>
      </c>
      <c r="F921" s="2">
        <v>42178</v>
      </c>
      <c r="G921" t="s">
        <v>604</v>
      </c>
      <c r="H921" t="s">
        <v>184</v>
      </c>
      <c r="J921" t="s">
        <v>138</v>
      </c>
      <c r="L921">
        <v>19000622</v>
      </c>
      <c r="M921" t="s">
        <v>138</v>
      </c>
      <c r="N921">
        <v>0</v>
      </c>
      <c r="P921" t="s">
        <v>4599</v>
      </c>
      <c r="R921" t="s">
        <v>920</v>
      </c>
      <c r="S921" t="s">
        <v>140</v>
      </c>
      <c r="T921" s="2">
        <v>42578</v>
      </c>
      <c r="W921" t="s">
        <v>141</v>
      </c>
    </row>
    <row r="922" spans="1:23" x14ac:dyDescent="0.35">
      <c r="A922" t="s">
        <v>4600</v>
      </c>
      <c r="B922" t="s">
        <v>4601</v>
      </c>
      <c r="C922" t="s">
        <v>4602</v>
      </c>
      <c r="D922">
        <v>0</v>
      </c>
      <c r="E922" t="s">
        <v>4603</v>
      </c>
      <c r="F922" s="2">
        <v>42181</v>
      </c>
      <c r="G922" t="s">
        <v>781</v>
      </c>
      <c r="H922" t="s">
        <v>782</v>
      </c>
      <c r="J922" t="s">
        <v>138</v>
      </c>
      <c r="L922">
        <v>20003177</v>
      </c>
      <c r="M922" t="s">
        <v>138</v>
      </c>
      <c r="N922">
        <v>0</v>
      </c>
      <c r="P922" t="s">
        <v>4604</v>
      </c>
      <c r="R922" t="s">
        <v>4605</v>
      </c>
      <c r="S922" t="s">
        <v>140</v>
      </c>
      <c r="T922" s="2">
        <v>43558</v>
      </c>
      <c r="W922" t="s">
        <v>141</v>
      </c>
    </row>
    <row r="923" spans="1:23" x14ac:dyDescent="0.35">
      <c r="A923" t="s">
        <v>4606</v>
      </c>
      <c r="B923" t="s">
        <v>4607</v>
      </c>
      <c r="C923">
        <v>11498042000110</v>
      </c>
      <c r="D923">
        <v>0</v>
      </c>
      <c r="E923" t="s">
        <v>4603</v>
      </c>
      <c r="F923" s="2">
        <v>42181</v>
      </c>
      <c r="G923" t="s">
        <v>875</v>
      </c>
      <c r="H923" t="s">
        <v>782</v>
      </c>
      <c r="J923" t="s">
        <v>138</v>
      </c>
      <c r="L923">
        <v>20003177</v>
      </c>
      <c r="M923" t="s">
        <v>138</v>
      </c>
      <c r="N923">
        <v>0</v>
      </c>
      <c r="P923" t="s">
        <v>4608</v>
      </c>
      <c r="R923" t="s">
        <v>4609</v>
      </c>
      <c r="S923" t="s">
        <v>140</v>
      </c>
      <c r="T923" s="2">
        <v>43118</v>
      </c>
      <c r="W923" t="s">
        <v>141</v>
      </c>
    </row>
    <row r="924" spans="1:23" x14ac:dyDescent="0.35">
      <c r="A924" t="s">
        <v>4610</v>
      </c>
      <c r="B924" t="s">
        <v>4611</v>
      </c>
      <c r="C924" t="s">
        <v>4612</v>
      </c>
      <c r="D924">
        <v>0</v>
      </c>
      <c r="E924" t="s">
        <v>4603</v>
      </c>
      <c r="F924" s="2">
        <v>42181</v>
      </c>
      <c r="G924" t="s">
        <v>875</v>
      </c>
      <c r="H924" t="s">
        <v>782</v>
      </c>
      <c r="J924" t="s">
        <v>138</v>
      </c>
      <c r="L924">
        <v>20003177</v>
      </c>
      <c r="M924" t="s">
        <v>138</v>
      </c>
      <c r="N924">
        <v>0</v>
      </c>
      <c r="P924" t="s">
        <v>4613</v>
      </c>
      <c r="R924" t="s">
        <v>4462</v>
      </c>
      <c r="S924" t="s">
        <v>140</v>
      </c>
      <c r="T924" s="2">
        <v>43558</v>
      </c>
      <c r="W924" t="s">
        <v>141</v>
      </c>
    </row>
    <row r="925" spans="1:23" x14ac:dyDescent="0.35">
      <c r="A925" t="s">
        <v>4614</v>
      </c>
      <c r="B925" t="s">
        <v>4615</v>
      </c>
      <c r="C925" t="s">
        <v>4616</v>
      </c>
      <c r="D925">
        <v>0</v>
      </c>
      <c r="E925" t="s">
        <v>4603</v>
      </c>
      <c r="F925" s="2">
        <v>42181</v>
      </c>
      <c r="G925" t="s">
        <v>781</v>
      </c>
      <c r="H925" t="s">
        <v>782</v>
      </c>
      <c r="J925" t="s">
        <v>138</v>
      </c>
      <c r="L925">
        <v>20003177</v>
      </c>
      <c r="M925" t="s">
        <v>138</v>
      </c>
      <c r="N925">
        <v>0</v>
      </c>
      <c r="P925" t="s">
        <v>4617</v>
      </c>
      <c r="R925" t="s">
        <v>4618</v>
      </c>
      <c r="S925" t="s">
        <v>140</v>
      </c>
      <c r="T925" s="2">
        <v>43558</v>
      </c>
      <c r="W925" t="s">
        <v>141</v>
      </c>
    </row>
    <row r="926" spans="1:23" x14ac:dyDescent="0.35">
      <c r="A926" t="s">
        <v>4619</v>
      </c>
      <c r="B926" t="s">
        <v>4620</v>
      </c>
      <c r="C926" t="s">
        <v>4621</v>
      </c>
      <c r="D926">
        <v>0</v>
      </c>
      <c r="E926" t="s">
        <v>4603</v>
      </c>
      <c r="F926" s="2">
        <v>42181</v>
      </c>
      <c r="G926" t="s">
        <v>781</v>
      </c>
      <c r="H926" t="s">
        <v>782</v>
      </c>
      <c r="J926" t="s">
        <v>138</v>
      </c>
      <c r="L926">
        <v>20003177</v>
      </c>
      <c r="M926" t="s">
        <v>138</v>
      </c>
      <c r="N926">
        <v>0</v>
      </c>
      <c r="P926" t="s">
        <v>4622</v>
      </c>
      <c r="R926" t="s">
        <v>4623</v>
      </c>
      <c r="S926" t="s">
        <v>140</v>
      </c>
      <c r="T926" s="2">
        <v>43558</v>
      </c>
      <c r="W926" t="s">
        <v>141</v>
      </c>
    </row>
    <row r="927" spans="1:23" x14ac:dyDescent="0.35">
      <c r="A927" t="s">
        <v>4624</v>
      </c>
      <c r="B927" t="s">
        <v>4625</v>
      </c>
      <c r="C927" t="s">
        <v>4626</v>
      </c>
      <c r="D927">
        <v>0</v>
      </c>
      <c r="E927" t="s">
        <v>353</v>
      </c>
      <c r="F927" s="2">
        <v>42184</v>
      </c>
      <c r="G927" t="s">
        <v>229</v>
      </c>
      <c r="H927" t="s">
        <v>230</v>
      </c>
      <c r="J927" t="s">
        <v>138</v>
      </c>
      <c r="L927">
        <v>1013315</v>
      </c>
      <c r="M927" t="s">
        <v>138</v>
      </c>
      <c r="N927">
        <v>0</v>
      </c>
      <c r="P927" t="s">
        <v>4627</v>
      </c>
      <c r="R927" t="s">
        <v>4628</v>
      </c>
      <c r="S927" t="s">
        <v>140</v>
      </c>
      <c r="T927" s="2">
        <v>42678</v>
      </c>
      <c r="W927" t="s">
        <v>141</v>
      </c>
    </row>
    <row r="928" spans="1:23" x14ac:dyDescent="0.35">
      <c r="A928" t="s">
        <v>4629</v>
      </c>
      <c r="B928" t="s">
        <v>4630</v>
      </c>
      <c r="C928" t="s">
        <v>4631</v>
      </c>
      <c r="D928">
        <v>0</v>
      </c>
      <c r="E928" t="s">
        <v>4632</v>
      </c>
      <c r="F928" s="2">
        <v>42198</v>
      </c>
      <c r="G928" t="s">
        <v>739</v>
      </c>
      <c r="H928" t="s">
        <v>184</v>
      </c>
      <c r="J928" t="s">
        <v>138</v>
      </c>
      <c r="L928">
        <v>19586313</v>
      </c>
      <c r="M928" t="s">
        <v>138</v>
      </c>
      <c r="N928">
        <v>0</v>
      </c>
      <c r="P928" t="s">
        <v>4633</v>
      </c>
      <c r="R928" t="s">
        <v>4634</v>
      </c>
      <c r="S928" t="s">
        <v>140</v>
      </c>
      <c r="T928" s="2">
        <v>42681</v>
      </c>
      <c r="W928" t="s">
        <v>141</v>
      </c>
    </row>
    <row r="929" spans="1:23" x14ac:dyDescent="0.35">
      <c r="A929" t="s">
        <v>4635</v>
      </c>
      <c r="B929" t="s">
        <v>4636</v>
      </c>
      <c r="C929" t="s">
        <v>4637</v>
      </c>
      <c r="D929">
        <v>0</v>
      </c>
      <c r="E929" t="s">
        <v>4638</v>
      </c>
      <c r="F929" s="2">
        <v>42198</v>
      </c>
      <c r="G929" t="s">
        <v>697</v>
      </c>
      <c r="H929" t="s">
        <v>656</v>
      </c>
      <c r="J929" t="s">
        <v>138</v>
      </c>
      <c r="L929">
        <v>20086723</v>
      </c>
      <c r="M929" t="s">
        <v>138</v>
      </c>
      <c r="N929">
        <v>0</v>
      </c>
      <c r="P929" t="s">
        <v>4639</v>
      </c>
      <c r="R929" t="s">
        <v>1628</v>
      </c>
      <c r="S929" t="s">
        <v>140</v>
      </c>
      <c r="T929" s="2">
        <v>42678</v>
      </c>
      <c r="W929" t="s">
        <v>141</v>
      </c>
    </row>
    <row r="930" spans="1:23" x14ac:dyDescent="0.35">
      <c r="A930" t="s">
        <v>4640</v>
      </c>
      <c r="B930" t="s">
        <v>809</v>
      </c>
      <c r="C930" t="s">
        <v>4641</v>
      </c>
      <c r="D930">
        <v>0</v>
      </c>
      <c r="E930" t="s">
        <v>353</v>
      </c>
      <c r="F930" s="2">
        <v>42027</v>
      </c>
      <c r="G930" t="s">
        <v>811</v>
      </c>
      <c r="H930" t="s">
        <v>782</v>
      </c>
      <c r="J930" t="s">
        <v>138</v>
      </c>
      <c r="L930">
        <v>1013315</v>
      </c>
      <c r="M930" t="s">
        <v>138</v>
      </c>
      <c r="N930">
        <v>0</v>
      </c>
      <c r="P930" t="s">
        <v>4591</v>
      </c>
      <c r="R930" t="s">
        <v>4642</v>
      </c>
      <c r="S930" t="s">
        <v>140</v>
      </c>
      <c r="T930" s="2">
        <v>42678</v>
      </c>
      <c r="W930" t="s">
        <v>141</v>
      </c>
    </row>
    <row r="931" spans="1:23" x14ac:dyDescent="0.35">
      <c r="A931" t="s">
        <v>4643</v>
      </c>
      <c r="B931" t="s">
        <v>4644</v>
      </c>
      <c r="C931" t="s">
        <v>4645</v>
      </c>
      <c r="D931">
        <v>0</v>
      </c>
      <c r="E931" t="s">
        <v>4646</v>
      </c>
      <c r="F931" s="2">
        <v>42198</v>
      </c>
      <c r="G931" t="s">
        <v>604</v>
      </c>
      <c r="H931" t="s">
        <v>184</v>
      </c>
      <c r="J931" t="s">
        <v>138</v>
      </c>
      <c r="L931">
        <v>20087222</v>
      </c>
      <c r="M931" t="s">
        <v>138</v>
      </c>
      <c r="N931">
        <v>0</v>
      </c>
      <c r="P931" t="s">
        <v>4647</v>
      </c>
      <c r="R931" t="s">
        <v>4648</v>
      </c>
      <c r="S931" t="s">
        <v>140</v>
      </c>
      <c r="T931" s="2">
        <v>42684</v>
      </c>
      <c r="W931" t="s">
        <v>141</v>
      </c>
    </row>
    <row r="932" spans="1:23" x14ac:dyDescent="0.35">
      <c r="A932" t="s">
        <v>4649</v>
      </c>
      <c r="B932" t="s">
        <v>4650</v>
      </c>
      <c r="C932" t="s">
        <v>4651</v>
      </c>
      <c r="D932">
        <v>0</v>
      </c>
      <c r="E932" t="s">
        <v>4652</v>
      </c>
      <c r="F932" s="2">
        <v>42199</v>
      </c>
      <c r="G932" t="s">
        <v>697</v>
      </c>
      <c r="H932" t="s">
        <v>656</v>
      </c>
      <c r="J932" t="s">
        <v>138</v>
      </c>
      <c r="L932">
        <v>19555900</v>
      </c>
      <c r="M932" t="s">
        <v>138</v>
      </c>
      <c r="N932">
        <v>0</v>
      </c>
      <c r="P932" t="s">
        <v>4653</v>
      </c>
      <c r="R932" t="s">
        <v>720</v>
      </c>
      <c r="S932" t="s">
        <v>140</v>
      </c>
      <c r="T932" s="2">
        <v>42709</v>
      </c>
      <c r="W932" t="s">
        <v>141</v>
      </c>
    </row>
    <row r="933" spans="1:23" x14ac:dyDescent="0.35">
      <c r="A933" t="s">
        <v>4654</v>
      </c>
      <c r="B933" t="s">
        <v>4655</v>
      </c>
      <c r="C933" t="s">
        <v>4656</v>
      </c>
      <c r="D933">
        <v>0</v>
      </c>
      <c r="E933" t="s">
        <v>4657</v>
      </c>
      <c r="F933" s="2">
        <v>42199</v>
      </c>
      <c r="G933" t="s">
        <v>630</v>
      </c>
      <c r="H933" t="s">
        <v>566</v>
      </c>
      <c r="J933" t="s">
        <v>138</v>
      </c>
      <c r="L933">
        <v>20110464</v>
      </c>
      <c r="M933" t="s">
        <v>138</v>
      </c>
      <c r="N933">
        <v>0</v>
      </c>
      <c r="P933" t="s">
        <v>4658</v>
      </c>
      <c r="R933" t="s">
        <v>3846</v>
      </c>
      <c r="S933" t="s">
        <v>140</v>
      </c>
      <c r="T933" s="2">
        <v>42709</v>
      </c>
      <c r="W933" t="s">
        <v>141</v>
      </c>
    </row>
    <row r="934" spans="1:23" x14ac:dyDescent="0.35">
      <c r="A934" t="s">
        <v>4659</v>
      </c>
      <c r="B934" t="s">
        <v>4660</v>
      </c>
      <c r="C934" t="s">
        <v>4661</v>
      </c>
      <c r="D934">
        <v>0</v>
      </c>
      <c r="E934" t="s">
        <v>4662</v>
      </c>
      <c r="F934" s="2">
        <v>42201</v>
      </c>
      <c r="G934" t="s">
        <v>851</v>
      </c>
      <c r="H934" t="s">
        <v>566</v>
      </c>
      <c r="J934" t="s">
        <v>138</v>
      </c>
      <c r="L934">
        <v>20111987</v>
      </c>
      <c r="M934" t="s">
        <v>138</v>
      </c>
      <c r="N934">
        <v>0</v>
      </c>
      <c r="P934" t="s">
        <v>4663</v>
      </c>
      <c r="R934" t="s">
        <v>4664</v>
      </c>
      <c r="S934" t="s">
        <v>140</v>
      </c>
      <c r="T934" s="2">
        <v>45628</v>
      </c>
      <c r="W934" t="s">
        <v>141</v>
      </c>
    </row>
    <row r="935" spans="1:23" x14ac:dyDescent="0.35">
      <c r="A935" t="s">
        <v>4665</v>
      </c>
      <c r="B935" t="s">
        <v>4666</v>
      </c>
      <c r="C935" t="s">
        <v>4667</v>
      </c>
      <c r="D935" s="3">
        <v>8281.1299999999992</v>
      </c>
      <c r="E935" t="s">
        <v>4668</v>
      </c>
      <c r="F935" s="2">
        <v>42201</v>
      </c>
      <c r="G935" t="s">
        <v>630</v>
      </c>
      <c r="H935" t="s">
        <v>566</v>
      </c>
      <c r="J935" t="s">
        <v>138</v>
      </c>
      <c r="L935">
        <v>20111987</v>
      </c>
      <c r="M935" t="s">
        <v>138</v>
      </c>
      <c r="N935">
        <v>0</v>
      </c>
      <c r="P935" t="s">
        <v>4669</v>
      </c>
      <c r="R935" t="s">
        <v>4670</v>
      </c>
      <c r="S935" t="s">
        <v>140</v>
      </c>
      <c r="T935" s="2">
        <v>45628</v>
      </c>
      <c r="W935" t="s">
        <v>141</v>
      </c>
    </row>
    <row r="936" spans="1:23" x14ac:dyDescent="0.35">
      <c r="A936" t="s">
        <v>4671</v>
      </c>
      <c r="B936" t="s">
        <v>4672</v>
      </c>
      <c r="C936" t="s">
        <v>4673</v>
      </c>
      <c r="D936">
        <v>0</v>
      </c>
      <c r="E936" t="s">
        <v>4674</v>
      </c>
      <c r="F936" s="2">
        <v>42201</v>
      </c>
      <c r="G936" t="s">
        <v>1492</v>
      </c>
      <c r="H936" t="s">
        <v>526</v>
      </c>
      <c r="J936" t="s">
        <v>138</v>
      </c>
      <c r="L936">
        <v>20111987</v>
      </c>
      <c r="M936" t="s">
        <v>138</v>
      </c>
      <c r="N936">
        <v>0</v>
      </c>
      <c r="P936" t="s">
        <v>4675</v>
      </c>
      <c r="R936">
        <v>300</v>
      </c>
      <c r="S936" t="s">
        <v>140</v>
      </c>
      <c r="T936" s="2">
        <v>43614</v>
      </c>
      <c r="W936" t="s">
        <v>141</v>
      </c>
    </row>
    <row r="937" spans="1:23" x14ac:dyDescent="0.35">
      <c r="A937" t="s">
        <v>4676</v>
      </c>
      <c r="B937" t="s">
        <v>4672</v>
      </c>
      <c r="C937" t="s">
        <v>4677</v>
      </c>
      <c r="D937">
        <v>0</v>
      </c>
      <c r="E937" t="s">
        <v>4674</v>
      </c>
      <c r="F937" s="2">
        <v>42201</v>
      </c>
      <c r="G937" t="s">
        <v>764</v>
      </c>
      <c r="H937" t="s">
        <v>526</v>
      </c>
      <c r="J937" t="s">
        <v>138</v>
      </c>
      <c r="L937">
        <v>20111987</v>
      </c>
      <c r="M937" t="s">
        <v>138</v>
      </c>
      <c r="N937">
        <v>0</v>
      </c>
      <c r="P937" t="s">
        <v>4678</v>
      </c>
      <c r="R937" t="s">
        <v>3986</v>
      </c>
      <c r="S937" t="s">
        <v>140</v>
      </c>
      <c r="T937" s="2">
        <v>44379</v>
      </c>
      <c r="W937" t="s">
        <v>141</v>
      </c>
    </row>
    <row r="938" spans="1:23" x14ac:dyDescent="0.35">
      <c r="A938" t="s">
        <v>4679</v>
      </c>
      <c r="B938" t="s">
        <v>4680</v>
      </c>
      <c r="C938" t="s">
        <v>4681</v>
      </c>
      <c r="D938" s="3">
        <v>19173.189999999999</v>
      </c>
      <c r="E938" t="s">
        <v>4682</v>
      </c>
      <c r="F938" s="2">
        <v>42201</v>
      </c>
      <c r="G938" t="s">
        <v>146</v>
      </c>
      <c r="H938" t="s">
        <v>147</v>
      </c>
      <c r="J938" t="s">
        <v>138</v>
      </c>
      <c r="L938">
        <v>20111987</v>
      </c>
      <c r="M938" t="s">
        <v>138</v>
      </c>
      <c r="N938">
        <v>0</v>
      </c>
      <c r="P938" t="s">
        <v>4683</v>
      </c>
      <c r="R938" t="s">
        <v>4684</v>
      </c>
      <c r="S938" t="s">
        <v>140</v>
      </c>
      <c r="T938" s="2">
        <v>45811</v>
      </c>
      <c r="W938" t="s">
        <v>141</v>
      </c>
    </row>
    <row r="939" spans="1:23" x14ac:dyDescent="0.35">
      <c r="A939" t="s">
        <v>4685</v>
      </c>
      <c r="B939" t="s">
        <v>4686</v>
      </c>
      <c r="C939" t="s">
        <v>4687</v>
      </c>
      <c r="D939">
        <v>0</v>
      </c>
      <c r="E939" t="s">
        <v>4674</v>
      </c>
      <c r="F939" s="2">
        <v>42201</v>
      </c>
      <c r="G939" t="s">
        <v>1177</v>
      </c>
      <c r="H939" t="s">
        <v>552</v>
      </c>
      <c r="J939" t="s">
        <v>138</v>
      </c>
      <c r="L939">
        <v>20111987</v>
      </c>
      <c r="M939" t="s">
        <v>138</v>
      </c>
      <c r="N939">
        <v>0</v>
      </c>
      <c r="P939" t="s">
        <v>4688</v>
      </c>
      <c r="R939" t="s">
        <v>4689</v>
      </c>
      <c r="S939" t="s">
        <v>140</v>
      </c>
      <c r="T939" s="2">
        <v>45170</v>
      </c>
      <c r="W939" t="s">
        <v>141</v>
      </c>
    </row>
    <row r="940" spans="1:23" x14ac:dyDescent="0.35">
      <c r="A940" t="s">
        <v>4690</v>
      </c>
      <c r="B940" t="s">
        <v>4691</v>
      </c>
      <c r="C940" t="s">
        <v>4692</v>
      </c>
      <c r="D940">
        <v>0</v>
      </c>
      <c r="E940" t="s">
        <v>4674</v>
      </c>
      <c r="F940" s="2">
        <v>42201</v>
      </c>
      <c r="G940" t="s">
        <v>518</v>
      </c>
      <c r="H940" t="s">
        <v>230</v>
      </c>
      <c r="J940" t="s">
        <v>138</v>
      </c>
      <c r="L940">
        <v>20111987</v>
      </c>
      <c r="M940" t="s">
        <v>138</v>
      </c>
      <c r="N940">
        <v>0</v>
      </c>
      <c r="P940" t="s">
        <v>4688</v>
      </c>
      <c r="R940" t="s">
        <v>4693</v>
      </c>
      <c r="S940" t="s">
        <v>140</v>
      </c>
      <c r="T940" s="2">
        <v>44771</v>
      </c>
      <c r="W940" t="s">
        <v>141</v>
      </c>
    </row>
    <row r="941" spans="1:23" x14ac:dyDescent="0.35">
      <c r="A941" t="s">
        <v>4694</v>
      </c>
      <c r="B941" t="s">
        <v>4695</v>
      </c>
      <c r="C941" t="s">
        <v>4696</v>
      </c>
      <c r="D941">
        <v>0</v>
      </c>
      <c r="E941" t="s">
        <v>4697</v>
      </c>
      <c r="F941" s="2">
        <v>42033</v>
      </c>
      <c r="G941" t="s">
        <v>503</v>
      </c>
      <c r="H941" t="s">
        <v>504</v>
      </c>
      <c r="J941" t="s">
        <v>138</v>
      </c>
      <c r="L941">
        <v>19112315</v>
      </c>
      <c r="M941" t="s">
        <v>138</v>
      </c>
      <c r="N941">
        <v>0</v>
      </c>
      <c r="P941" t="s">
        <v>4698</v>
      </c>
      <c r="R941" t="s">
        <v>4699</v>
      </c>
      <c r="S941" t="s">
        <v>140</v>
      </c>
      <c r="T941" s="2">
        <v>42949</v>
      </c>
      <c r="W941" t="s">
        <v>141</v>
      </c>
    </row>
    <row r="942" spans="1:23" x14ac:dyDescent="0.35">
      <c r="A942" t="s">
        <v>4700</v>
      </c>
      <c r="B942" t="s">
        <v>4701</v>
      </c>
      <c r="C942" t="s">
        <v>4702</v>
      </c>
      <c r="D942" s="3">
        <v>9671.59</v>
      </c>
      <c r="E942" t="s">
        <v>4674</v>
      </c>
      <c r="F942" s="2">
        <v>42201</v>
      </c>
      <c r="G942" t="s">
        <v>739</v>
      </c>
      <c r="H942" t="s">
        <v>184</v>
      </c>
      <c r="J942" t="s">
        <v>138</v>
      </c>
      <c r="L942">
        <v>20111987</v>
      </c>
      <c r="M942" t="s">
        <v>138</v>
      </c>
      <c r="N942">
        <v>0</v>
      </c>
      <c r="P942" t="s">
        <v>4703</v>
      </c>
      <c r="R942" t="s">
        <v>4704</v>
      </c>
      <c r="S942" t="s">
        <v>140</v>
      </c>
      <c r="T942" s="2">
        <v>45628</v>
      </c>
      <c r="W942" t="s">
        <v>141</v>
      </c>
    </row>
    <row r="943" spans="1:23" x14ac:dyDescent="0.35">
      <c r="A943" t="s">
        <v>4705</v>
      </c>
      <c r="B943" t="s">
        <v>4706</v>
      </c>
      <c r="C943" t="s">
        <v>4707</v>
      </c>
      <c r="D943">
        <v>0</v>
      </c>
      <c r="E943" t="s">
        <v>4708</v>
      </c>
      <c r="F943" s="2">
        <v>42201</v>
      </c>
      <c r="G943" t="s">
        <v>2757</v>
      </c>
      <c r="H943" t="s">
        <v>184</v>
      </c>
      <c r="J943" t="s">
        <v>138</v>
      </c>
      <c r="L943">
        <v>20111987</v>
      </c>
      <c r="M943" t="s">
        <v>138</v>
      </c>
      <c r="N943">
        <v>0</v>
      </c>
      <c r="P943" t="s">
        <v>4709</v>
      </c>
      <c r="R943" t="s">
        <v>4710</v>
      </c>
      <c r="S943" t="s">
        <v>140</v>
      </c>
      <c r="T943" s="2">
        <v>45502</v>
      </c>
      <c r="W943" t="s">
        <v>141</v>
      </c>
    </row>
    <row r="944" spans="1:23" x14ac:dyDescent="0.35">
      <c r="A944" t="s">
        <v>4711</v>
      </c>
      <c r="B944" t="s">
        <v>4712</v>
      </c>
      <c r="C944" t="s">
        <v>4713</v>
      </c>
      <c r="D944" s="3">
        <v>31219.05</v>
      </c>
      <c r="E944" t="s">
        <v>4674</v>
      </c>
      <c r="F944" s="2">
        <v>42201</v>
      </c>
      <c r="G944" t="s">
        <v>494</v>
      </c>
      <c r="H944" t="s">
        <v>495</v>
      </c>
      <c r="J944" t="s">
        <v>138</v>
      </c>
      <c r="L944">
        <v>20111987</v>
      </c>
      <c r="M944" t="s">
        <v>138</v>
      </c>
      <c r="N944">
        <v>0</v>
      </c>
      <c r="P944" t="s">
        <v>4714</v>
      </c>
      <c r="R944" t="s">
        <v>788</v>
      </c>
      <c r="S944" t="s">
        <v>140</v>
      </c>
      <c r="T944" s="2">
        <v>45628</v>
      </c>
      <c r="W944" t="s">
        <v>141</v>
      </c>
    </row>
    <row r="945" spans="1:23" x14ac:dyDescent="0.35">
      <c r="A945" t="s">
        <v>4715</v>
      </c>
      <c r="B945" t="s">
        <v>4716</v>
      </c>
      <c r="C945" t="s">
        <v>4717</v>
      </c>
      <c r="D945">
        <v>0</v>
      </c>
      <c r="E945" t="s">
        <v>4718</v>
      </c>
      <c r="F945" s="2">
        <v>42201</v>
      </c>
      <c r="G945" t="s">
        <v>4719</v>
      </c>
      <c r="H945" t="s">
        <v>4720</v>
      </c>
      <c r="J945" t="s">
        <v>138</v>
      </c>
      <c r="L945">
        <v>20111987</v>
      </c>
      <c r="M945" t="s">
        <v>138</v>
      </c>
      <c r="N945">
        <v>0</v>
      </c>
      <c r="P945" t="s">
        <v>4721</v>
      </c>
      <c r="R945" t="s">
        <v>1612</v>
      </c>
      <c r="S945" t="s">
        <v>140</v>
      </c>
      <c r="T945" s="2">
        <v>45628</v>
      </c>
      <c r="W945" t="s">
        <v>141</v>
      </c>
    </row>
    <row r="946" spans="1:23" x14ac:dyDescent="0.35">
      <c r="A946" t="s">
        <v>4722</v>
      </c>
      <c r="B946" t="s">
        <v>4723</v>
      </c>
      <c r="C946" t="s">
        <v>4724</v>
      </c>
      <c r="D946" s="3">
        <v>13944.07</v>
      </c>
      <c r="E946" t="s">
        <v>4725</v>
      </c>
      <c r="F946" s="2">
        <v>42201</v>
      </c>
      <c r="G946" t="s">
        <v>4726</v>
      </c>
      <c r="H946" t="s">
        <v>184</v>
      </c>
      <c r="J946" t="s">
        <v>138</v>
      </c>
      <c r="L946">
        <v>20111987</v>
      </c>
      <c r="M946" t="s">
        <v>138</v>
      </c>
      <c r="N946">
        <v>0</v>
      </c>
      <c r="P946" t="s">
        <v>4727</v>
      </c>
      <c r="R946" t="s">
        <v>4728</v>
      </c>
      <c r="S946" t="s">
        <v>140</v>
      </c>
      <c r="T946" s="2">
        <v>45628</v>
      </c>
      <c r="W946" t="s">
        <v>141</v>
      </c>
    </row>
    <row r="947" spans="1:23" x14ac:dyDescent="0.35">
      <c r="A947" t="s">
        <v>4729</v>
      </c>
      <c r="B947" t="s">
        <v>4730</v>
      </c>
      <c r="C947" t="s">
        <v>4731</v>
      </c>
      <c r="D947" s="3">
        <v>1112.17</v>
      </c>
      <c r="E947" t="s">
        <v>4732</v>
      </c>
      <c r="F947" s="2">
        <v>42201</v>
      </c>
      <c r="G947" t="s">
        <v>4733</v>
      </c>
      <c r="H947" t="s">
        <v>566</v>
      </c>
      <c r="J947" t="s">
        <v>138</v>
      </c>
      <c r="L947">
        <v>20111987</v>
      </c>
      <c r="M947" t="s">
        <v>138</v>
      </c>
      <c r="N947">
        <v>0</v>
      </c>
      <c r="P947" t="s">
        <v>4734</v>
      </c>
      <c r="R947" t="s">
        <v>4735</v>
      </c>
      <c r="S947" t="s">
        <v>140</v>
      </c>
      <c r="T947" s="2">
        <v>45628</v>
      </c>
      <c r="W947" t="s">
        <v>141</v>
      </c>
    </row>
    <row r="948" spans="1:23" x14ac:dyDescent="0.35">
      <c r="A948" t="s">
        <v>4736</v>
      </c>
      <c r="B948" t="s">
        <v>4737</v>
      </c>
      <c r="C948" t="s">
        <v>4738</v>
      </c>
      <c r="D948" s="3">
        <v>3998.8</v>
      </c>
      <c r="E948" t="s">
        <v>4674</v>
      </c>
      <c r="F948" s="2">
        <v>42201</v>
      </c>
      <c r="G948" t="s">
        <v>4739</v>
      </c>
      <c r="H948" t="s">
        <v>1009</v>
      </c>
      <c r="J948" t="s">
        <v>138</v>
      </c>
      <c r="L948">
        <v>20111987</v>
      </c>
      <c r="M948" t="s">
        <v>138</v>
      </c>
      <c r="N948">
        <v>0</v>
      </c>
      <c r="P948" t="s">
        <v>4740</v>
      </c>
      <c r="R948" t="s">
        <v>4741</v>
      </c>
      <c r="S948" t="s">
        <v>140</v>
      </c>
      <c r="T948" s="2">
        <v>45628</v>
      </c>
      <c r="W948" t="s">
        <v>141</v>
      </c>
    </row>
    <row r="949" spans="1:23" x14ac:dyDescent="0.35">
      <c r="A949" t="s">
        <v>4742</v>
      </c>
      <c r="B949" t="s">
        <v>4743</v>
      </c>
      <c r="C949" t="s">
        <v>4744</v>
      </c>
      <c r="D949" s="3">
        <v>6993.84</v>
      </c>
      <c r="E949" t="s">
        <v>4674</v>
      </c>
      <c r="F949" s="2">
        <v>42201</v>
      </c>
      <c r="G949" t="s">
        <v>4745</v>
      </c>
      <c r="H949" t="s">
        <v>192</v>
      </c>
      <c r="J949" t="s">
        <v>138</v>
      </c>
      <c r="L949">
        <v>20111987</v>
      </c>
      <c r="M949" t="s">
        <v>138</v>
      </c>
      <c r="N949">
        <v>0</v>
      </c>
      <c r="P949" t="s">
        <v>4746</v>
      </c>
      <c r="R949" t="s">
        <v>4747</v>
      </c>
      <c r="S949" t="s">
        <v>140</v>
      </c>
      <c r="T949" s="2">
        <v>45628</v>
      </c>
      <c r="W949" t="s">
        <v>141</v>
      </c>
    </row>
    <row r="950" spans="1:23" x14ac:dyDescent="0.35">
      <c r="A950" t="s">
        <v>4748</v>
      </c>
      <c r="B950" t="s">
        <v>4749</v>
      </c>
      <c r="C950" t="s">
        <v>4750</v>
      </c>
      <c r="D950" s="3">
        <v>3009.39</v>
      </c>
      <c r="E950" t="s">
        <v>4674</v>
      </c>
      <c r="F950" s="2">
        <v>42201</v>
      </c>
      <c r="G950" t="s">
        <v>1071</v>
      </c>
      <c r="H950" t="s">
        <v>1009</v>
      </c>
      <c r="J950" t="s">
        <v>138</v>
      </c>
      <c r="L950">
        <v>20111987</v>
      </c>
      <c r="M950" t="s">
        <v>138</v>
      </c>
      <c r="N950">
        <v>0</v>
      </c>
      <c r="P950" t="s">
        <v>4740</v>
      </c>
      <c r="R950" t="s">
        <v>4751</v>
      </c>
      <c r="S950" t="s">
        <v>140</v>
      </c>
      <c r="T950" s="2">
        <v>45880</v>
      </c>
      <c r="W950" t="s">
        <v>141</v>
      </c>
    </row>
    <row r="951" spans="1:23" x14ac:dyDescent="0.35">
      <c r="A951" t="s">
        <v>4752</v>
      </c>
      <c r="B951" t="s">
        <v>4753</v>
      </c>
      <c r="C951" t="s">
        <v>4754</v>
      </c>
      <c r="D951" s="3">
        <v>24764.74</v>
      </c>
      <c r="E951" t="s">
        <v>4755</v>
      </c>
      <c r="F951" s="2">
        <v>42201</v>
      </c>
      <c r="G951" t="s">
        <v>234</v>
      </c>
      <c r="H951" t="s">
        <v>192</v>
      </c>
      <c r="J951" t="s">
        <v>138</v>
      </c>
      <c r="L951">
        <v>20111987</v>
      </c>
      <c r="M951" t="s">
        <v>138</v>
      </c>
      <c r="N951">
        <v>0</v>
      </c>
      <c r="P951" t="s">
        <v>4756</v>
      </c>
      <c r="R951" t="s">
        <v>4757</v>
      </c>
      <c r="S951" t="s">
        <v>140</v>
      </c>
      <c r="T951" s="2">
        <v>45902</v>
      </c>
      <c r="W951" t="s">
        <v>141</v>
      </c>
    </row>
    <row r="952" spans="1:23" x14ac:dyDescent="0.35">
      <c r="A952" t="s">
        <v>4758</v>
      </c>
      <c r="B952" t="s">
        <v>4759</v>
      </c>
      <c r="C952" t="s">
        <v>4760</v>
      </c>
      <c r="D952">
        <v>0</v>
      </c>
      <c r="E952" t="s">
        <v>775</v>
      </c>
      <c r="F952" s="2">
        <v>42033</v>
      </c>
      <c r="G952" t="s">
        <v>707</v>
      </c>
      <c r="H952" t="s">
        <v>656</v>
      </c>
      <c r="J952" t="s">
        <v>138</v>
      </c>
      <c r="L952">
        <v>18306520</v>
      </c>
      <c r="M952" t="s">
        <v>138</v>
      </c>
      <c r="N952">
        <v>0</v>
      </c>
      <c r="P952" t="s">
        <v>4761</v>
      </c>
      <c r="R952" t="s">
        <v>4762</v>
      </c>
      <c r="S952" t="s">
        <v>140</v>
      </c>
      <c r="T952" s="2">
        <v>42678</v>
      </c>
      <c r="W952" t="s">
        <v>141</v>
      </c>
    </row>
    <row r="953" spans="1:23" x14ac:dyDescent="0.35">
      <c r="A953" t="s">
        <v>4763</v>
      </c>
      <c r="B953" t="s">
        <v>4764</v>
      </c>
      <c r="C953" t="s">
        <v>4765</v>
      </c>
      <c r="D953">
        <v>0</v>
      </c>
      <c r="E953" t="s">
        <v>4766</v>
      </c>
      <c r="F953" s="2">
        <v>42201</v>
      </c>
      <c r="G953" t="s">
        <v>2138</v>
      </c>
      <c r="H953" t="s">
        <v>2139</v>
      </c>
      <c r="J953" t="s">
        <v>138</v>
      </c>
      <c r="L953">
        <v>20111987</v>
      </c>
      <c r="M953" t="s">
        <v>138</v>
      </c>
      <c r="N953">
        <v>0</v>
      </c>
      <c r="P953" t="s">
        <v>4767</v>
      </c>
      <c r="R953" t="s">
        <v>4768</v>
      </c>
      <c r="S953" t="s">
        <v>140</v>
      </c>
      <c r="T953" s="2">
        <v>45811</v>
      </c>
      <c r="W953" t="s">
        <v>141</v>
      </c>
    </row>
    <row r="954" spans="1:23" x14ac:dyDescent="0.35">
      <c r="A954" t="s">
        <v>4769</v>
      </c>
      <c r="B954" t="s">
        <v>4770</v>
      </c>
      <c r="C954" t="s">
        <v>4771</v>
      </c>
      <c r="D954" s="3">
        <v>10912.81</v>
      </c>
      <c r="E954" t="s">
        <v>4674</v>
      </c>
      <c r="F954" s="2">
        <v>42201</v>
      </c>
      <c r="G954" t="s">
        <v>4772</v>
      </c>
      <c r="H954" t="s">
        <v>184</v>
      </c>
      <c r="J954" t="s">
        <v>138</v>
      </c>
      <c r="L954">
        <v>20111987</v>
      </c>
      <c r="M954" t="s">
        <v>138</v>
      </c>
      <c r="N954">
        <v>0</v>
      </c>
      <c r="P954" t="s">
        <v>4773</v>
      </c>
      <c r="R954" t="s">
        <v>4774</v>
      </c>
      <c r="S954" t="s">
        <v>140</v>
      </c>
      <c r="T954" s="2">
        <v>45880</v>
      </c>
      <c r="W954" t="s">
        <v>141</v>
      </c>
    </row>
    <row r="955" spans="1:23" x14ac:dyDescent="0.35">
      <c r="A955" t="s">
        <v>4775</v>
      </c>
      <c r="B955" t="s">
        <v>4776</v>
      </c>
      <c r="C955" t="s">
        <v>4777</v>
      </c>
      <c r="D955" s="3">
        <v>5937.13</v>
      </c>
      <c r="E955" t="s">
        <v>4674</v>
      </c>
      <c r="F955" s="2">
        <v>42205</v>
      </c>
      <c r="G955" t="s">
        <v>4778</v>
      </c>
      <c r="H955" t="s">
        <v>566</v>
      </c>
      <c r="J955" t="s">
        <v>138</v>
      </c>
      <c r="L955">
        <v>20111987</v>
      </c>
      <c r="M955" t="s">
        <v>138</v>
      </c>
      <c r="N955">
        <v>0</v>
      </c>
      <c r="P955" t="s">
        <v>4779</v>
      </c>
      <c r="R955" t="s">
        <v>4780</v>
      </c>
      <c r="S955" t="s">
        <v>140</v>
      </c>
      <c r="T955" s="2">
        <v>45880</v>
      </c>
      <c r="W955" t="s">
        <v>141</v>
      </c>
    </row>
    <row r="956" spans="1:23" x14ac:dyDescent="0.35">
      <c r="A956" t="s">
        <v>4781</v>
      </c>
      <c r="B956" t="s">
        <v>4782</v>
      </c>
      <c r="C956" t="s">
        <v>4783</v>
      </c>
      <c r="D956">
        <v>0</v>
      </c>
      <c r="E956" t="s">
        <v>4674</v>
      </c>
      <c r="F956" s="2">
        <v>42205</v>
      </c>
      <c r="G956" t="s">
        <v>4784</v>
      </c>
      <c r="H956" t="s">
        <v>184</v>
      </c>
      <c r="J956" t="s">
        <v>138</v>
      </c>
      <c r="L956">
        <v>20111987</v>
      </c>
      <c r="M956" t="s">
        <v>138</v>
      </c>
      <c r="N956">
        <v>0</v>
      </c>
      <c r="P956" t="s">
        <v>4785</v>
      </c>
      <c r="R956" t="s">
        <v>788</v>
      </c>
      <c r="S956" t="s">
        <v>140</v>
      </c>
      <c r="T956" s="2">
        <v>42949</v>
      </c>
      <c r="W956" t="s">
        <v>141</v>
      </c>
    </row>
    <row r="957" spans="1:23" x14ac:dyDescent="0.35">
      <c r="A957" t="s">
        <v>4786</v>
      </c>
      <c r="B957" t="s">
        <v>4787</v>
      </c>
      <c r="C957" t="s">
        <v>4788</v>
      </c>
      <c r="D957" s="3">
        <v>22918.37</v>
      </c>
      <c r="E957" t="s">
        <v>4674</v>
      </c>
      <c r="F957" s="2">
        <v>42205</v>
      </c>
      <c r="G957" t="s">
        <v>4789</v>
      </c>
      <c r="H957" t="s">
        <v>184</v>
      </c>
      <c r="J957" t="s">
        <v>138</v>
      </c>
      <c r="L957">
        <v>20111987</v>
      </c>
      <c r="M957" t="s">
        <v>138</v>
      </c>
      <c r="N957">
        <v>0</v>
      </c>
      <c r="P957" t="s">
        <v>4790</v>
      </c>
      <c r="R957" t="s">
        <v>4791</v>
      </c>
      <c r="S957" t="s">
        <v>140</v>
      </c>
      <c r="T957" s="2">
        <v>45880</v>
      </c>
      <c r="W957" t="s">
        <v>141</v>
      </c>
    </row>
    <row r="958" spans="1:23" x14ac:dyDescent="0.35">
      <c r="A958" t="s">
        <v>4792</v>
      </c>
      <c r="B958" t="s">
        <v>4793</v>
      </c>
      <c r="C958" t="s">
        <v>4794</v>
      </c>
      <c r="D958" s="3">
        <v>1113.29</v>
      </c>
      <c r="E958" t="s">
        <v>4795</v>
      </c>
      <c r="F958" s="2">
        <v>42205</v>
      </c>
      <c r="G958" t="s">
        <v>315</v>
      </c>
      <c r="H958" t="s">
        <v>184</v>
      </c>
      <c r="J958" t="s">
        <v>138</v>
      </c>
      <c r="L958">
        <v>20111987</v>
      </c>
      <c r="M958" t="s">
        <v>138</v>
      </c>
      <c r="N958">
        <v>0</v>
      </c>
      <c r="P958" t="s">
        <v>4796</v>
      </c>
      <c r="R958" t="s">
        <v>1430</v>
      </c>
      <c r="S958" t="s">
        <v>140</v>
      </c>
      <c r="T958" s="2">
        <v>45628</v>
      </c>
      <c r="W958" t="s">
        <v>141</v>
      </c>
    </row>
    <row r="959" spans="1:23" x14ac:dyDescent="0.35">
      <c r="A959" t="s">
        <v>4797</v>
      </c>
      <c r="B959" t="s">
        <v>4798</v>
      </c>
      <c r="C959" t="s">
        <v>4799</v>
      </c>
      <c r="D959" s="3">
        <v>4258.3999999999996</v>
      </c>
      <c r="E959" t="s">
        <v>4674</v>
      </c>
      <c r="F959" s="2">
        <v>42205</v>
      </c>
      <c r="G959" t="s">
        <v>604</v>
      </c>
      <c r="H959" t="s">
        <v>184</v>
      </c>
      <c r="J959" t="s">
        <v>138</v>
      </c>
      <c r="L959">
        <v>20111987</v>
      </c>
      <c r="M959" t="s">
        <v>138</v>
      </c>
      <c r="N959">
        <v>0</v>
      </c>
      <c r="P959" t="s">
        <v>4800</v>
      </c>
      <c r="R959" t="s">
        <v>4801</v>
      </c>
      <c r="S959" t="s">
        <v>140</v>
      </c>
      <c r="T959" s="2">
        <v>45880</v>
      </c>
      <c r="W959" t="s">
        <v>141</v>
      </c>
    </row>
    <row r="960" spans="1:23" x14ac:dyDescent="0.35">
      <c r="A960" t="s">
        <v>4802</v>
      </c>
      <c r="B960" t="s">
        <v>4803</v>
      </c>
      <c r="C960" t="s">
        <v>4804</v>
      </c>
      <c r="D960" s="3">
        <v>5212.8999999999996</v>
      </c>
      <c r="E960" t="s">
        <v>4805</v>
      </c>
      <c r="F960" s="2">
        <v>42205</v>
      </c>
      <c r="G960" t="s">
        <v>4806</v>
      </c>
      <c r="H960" t="s">
        <v>147</v>
      </c>
      <c r="J960" t="s">
        <v>138</v>
      </c>
      <c r="L960">
        <v>20111987</v>
      </c>
      <c r="M960" t="s">
        <v>138</v>
      </c>
      <c r="N960">
        <v>0</v>
      </c>
      <c r="P960" t="s">
        <v>4807</v>
      </c>
      <c r="R960" t="s">
        <v>4808</v>
      </c>
      <c r="S960" t="s">
        <v>140</v>
      </c>
      <c r="T960" s="2">
        <v>45880</v>
      </c>
      <c r="W960" t="s">
        <v>141</v>
      </c>
    </row>
    <row r="961" spans="1:23" x14ac:dyDescent="0.35">
      <c r="A961" t="s">
        <v>4809</v>
      </c>
      <c r="B961" t="s">
        <v>4810</v>
      </c>
      <c r="C961" t="s">
        <v>4811</v>
      </c>
      <c r="D961" s="3">
        <v>38306.75</v>
      </c>
      <c r="E961" t="s">
        <v>4674</v>
      </c>
      <c r="F961" s="2">
        <v>42205</v>
      </c>
      <c r="G961" t="s">
        <v>4812</v>
      </c>
      <c r="H961" t="s">
        <v>184</v>
      </c>
      <c r="J961" t="s">
        <v>138</v>
      </c>
      <c r="L961">
        <v>20111987</v>
      </c>
      <c r="M961" t="s">
        <v>138</v>
      </c>
      <c r="N961">
        <v>0</v>
      </c>
      <c r="P961" t="s">
        <v>4813</v>
      </c>
      <c r="R961" t="s">
        <v>4814</v>
      </c>
      <c r="S961" t="s">
        <v>140</v>
      </c>
      <c r="T961" s="2">
        <v>45855</v>
      </c>
      <c r="W961" t="s">
        <v>141</v>
      </c>
    </row>
    <row r="962" spans="1:23" x14ac:dyDescent="0.35">
      <c r="A962" t="s">
        <v>4815</v>
      </c>
      <c r="B962" t="s">
        <v>4816</v>
      </c>
      <c r="C962" t="s">
        <v>4817</v>
      </c>
      <c r="D962">
        <v>0</v>
      </c>
      <c r="E962" t="s">
        <v>4818</v>
      </c>
      <c r="F962" s="2">
        <v>42205</v>
      </c>
      <c r="G962" t="s">
        <v>707</v>
      </c>
      <c r="H962" t="s">
        <v>656</v>
      </c>
      <c r="J962" t="s">
        <v>138</v>
      </c>
      <c r="L962">
        <v>20119268</v>
      </c>
      <c r="M962" t="s">
        <v>138</v>
      </c>
      <c r="N962">
        <v>0</v>
      </c>
      <c r="P962" t="s">
        <v>4819</v>
      </c>
      <c r="R962" t="s">
        <v>4820</v>
      </c>
      <c r="S962" t="s">
        <v>140</v>
      </c>
      <c r="T962" s="2">
        <v>42578</v>
      </c>
      <c r="W962" t="s">
        <v>141</v>
      </c>
    </row>
    <row r="963" spans="1:23" x14ac:dyDescent="0.35">
      <c r="A963" t="s">
        <v>4821</v>
      </c>
      <c r="B963" t="s">
        <v>4822</v>
      </c>
      <c r="C963" t="s">
        <v>4823</v>
      </c>
      <c r="D963">
        <v>0</v>
      </c>
      <c r="E963" t="s">
        <v>775</v>
      </c>
      <c r="F963" s="2">
        <v>42033</v>
      </c>
      <c r="G963" t="s">
        <v>697</v>
      </c>
      <c r="H963" t="s">
        <v>656</v>
      </c>
      <c r="J963" t="s">
        <v>138</v>
      </c>
      <c r="L963">
        <v>18306520</v>
      </c>
      <c r="M963" t="s">
        <v>138</v>
      </c>
      <c r="N963">
        <v>0</v>
      </c>
      <c r="P963" t="s">
        <v>4824</v>
      </c>
      <c r="R963" t="s">
        <v>4825</v>
      </c>
      <c r="S963" t="s">
        <v>140</v>
      </c>
      <c r="T963" s="2">
        <v>42678</v>
      </c>
      <c r="W963" t="s">
        <v>141</v>
      </c>
    </row>
    <row r="964" spans="1:23" x14ac:dyDescent="0.35">
      <c r="A964" t="s">
        <v>4826</v>
      </c>
      <c r="B964" t="s">
        <v>4827</v>
      </c>
      <c r="C964" t="s">
        <v>4828</v>
      </c>
      <c r="D964">
        <v>0</v>
      </c>
      <c r="E964" t="s">
        <v>775</v>
      </c>
      <c r="F964" s="2">
        <v>42207</v>
      </c>
      <c r="G964" t="s">
        <v>697</v>
      </c>
      <c r="H964" t="s">
        <v>656</v>
      </c>
      <c r="J964" t="s">
        <v>138</v>
      </c>
      <c r="L964">
        <v>18306520</v>
      </c>
      <c r="M964" t="s">
        <v>138</v>
      </c>
      <c r="N964">
        <v>0</v>
      </c>
      <c r="P964" t="s">
        <v>4829</v>
      </c>
      <c r="R964" t="s">
        <v>4830</v>
      </c>
      <c r="S964" t="s">
        <v>140</v>
      </c>
      <c r="T964" s="2">
        <v>42681</v>
      </c>
      <c r="W964" t="s">
        <v>141</v>
      </c>
    </row>
    <row r="965" spans="1:23" x14ac:dyDescent="0.35">
      <c r="A965" t="s">
        <v>4831</v>
      </c>
      <c r="B965" t="s">
        <v>4832</v>
      </c>
      <c r="C965" t="s">
        <v>4833</v>
      </c>
      <c r="D965">
        <v>0</v>
      </c>
      <c r="E965" t="s">
        <v>775</v>
      </c>
      <c r="F965" s="2">
        <v>42207</v>
      </c>
      <c r="G965" t="s">
        <v>707</v>
      </c>
      <c r="H965" t="s">
        <v>656</v>
      </c>
      <c r="J965" t="s">
        <v>138</v>
      </c>
      <c r="L965">
        <v>18306520</v>
      </c>
      <c r="M965" t="s">
        <v>138</v>
      </c>
      <c r="N965">
        <v>0</v>
      </c>
      <c r="P965" t="s">
        <v>4834</v>
      </c>
      <c r="R965" t="s">
        <v>4835</v>
      </c>
      <c r="S965" t="s">
        <v>140</v>
      </c>
      <c r="T965" s="2">
        <v>42681</v>
      </c>
      <c r="W965" t="s">
        <v>141</v>
      </c>
    </row>
    <row r="966" spans="1:23" x14ac:dyDescent="0.35">
      <c r="A966" t="s">
        <v>4836</v>
      </c>
      <c r="B966" t="s">
        <v>4837</v>
      </c>
      <c r="C966" t="s">
        <v>4838</v>
      </c>
      <c r="D966">
        <v>0</v>
      </c>
      <c r="E966" t="s">
        <v>4839</v>
      </c>
      <c r="F966" s="2">
        <v>42207</v>
      </c>
      <c r="G966" t="s">
        <v>711</v>
      </c>
      <c r="H966" t="s">
        <v>656</v>
      </c>
      <c r="J966" t="s">
        <v>138</v>
      </c>
      <c r="L966">
        <v>18306520</v>
      </c>
      <c r="M966" t="s">
        <v>138</v>
      </c>
      <c r="N966">
        <v>0</v>
      </c>
      <c r="P966" t="s">
        <v>4840</v>
      </c>
      <c r="R966" t="s">
        <v>4841</v>
      </c>
      <c r="S966" t="s">
        <v>140</v>
      </c>
      <c r="T966" s="2">
        <v>42578</v>
      </c>
      <c r="W966" t="s">
        <v>141</v>
      </c>
    </row>
    <row r="967" spans="1:23" x14ac:dyDescent="0.35">
      <c r="A967" t="s">
        <v>4842</v>
      </c>
      <c r="B967" t="s">
        <v>4843</v>
      </c>
      <c r="C967" t="s">
        <v>4844</v>
      </c>
      <c r="D967">
        <v>0</v>
      </c>
      <c r="E967" t="s">
        <v>775</v>
      </c>
      <c r="F967" s="2">
        <v>42207</v>
      </c>
      <c r="G967" t="s">
        <v>711</v>
      </c>
      <c r="H967" t="s">
        <v>656</v>
      </c>
      <c r="J967" t="s">
        <v>138</v>
      </c>
      <c r="L967">
        <v>18306520</v>
      </c>
      <c r="M967" t="s">
        <v>138</v>
      </c>
      <c r="N967">
        <v>0</v>
      </c>
      <c r="P967" t="s">
        <v>4845</v>
      </c>
      <c r="R967" t="s">
        <v>4846</v>
      </c>
      <c r="S967" t="s">
        <v>140</v>
      </c>
      <c r="T967" s="2">
        <v>42681</v>
      </c>
      <c r="W967" t="s">
        <v>141</v>
      </c>
    </row>
    <row r="968" spans="1:23" x14ac:dyDescent="0.35">
      <c r="A968" t="s">
        <v>4847</v>
      </c>
      <c r="B968" t="s">
        <v>4848</v>
      </c>
      <c r="C968" t="s">
        <v>4849</v>
      </c>
      <c r="D968">
        <v>0</v>
      </c>
      <c r="E968" t="s">
        <v>4850</v>
      </c>
      <c r="F968" s="2">
        <v>42207</v>
      </c>
      <c r="G968" t="s">
        <v>234</v>
      </c>
      <c r="H968" t="s">
        <v>192</v>
      </c>
      <c r="J968" t="s">
        <v>138</v>
      </c>
      <c r="L968">
        <v>20136511</v>
      </c>
      <c r="M968" t="s">
        <v>138</v>
      </c>
      <c r="N968">
        <v>0</v>
      </c>
      <c r="P968" t="s">
        <v>4851</v>
      </c>
      <c r="R968" t="s">
        <v>4852</v>
      </c>
      <c r="S968" t="s">
        <v>140</v>
      </c>
      <c r="T968" s="2">
        <v>43398</v>
      </c>
      <c r="W968" t="s">
        <v>141</v>
      </c>
    </row>
    <row r="969" spans="1:23" x14ac:dyDescent="0.35">
      <c r="A969" t="s">
        <v>4853</v>
      </c>
      <c r="B969" t="s">
        <v>4854</v>
      </c>
      <c r="C969" t="s">
        <v>4855</v>
      </c>
      <c r="D969">
        <v>0</v>
      </c>
      <c r="E969" t="s">
        <v>4856</v>
      </c>
      <c r="F969" s="2">
        <v>42209</v>
      </c>
      <c r="G969" t="s">
        <v>2757</v>
      </c>
      <c r="H969" t="s">
        <v>184</v>
      </c>
      <c r="J969" t="s">
        <v>138</v>
      </c>
      <c r="L969">
        <v>20140446</v>
      </c>
      <c r="M969" t="s">
        <v>138</v>
      </c>
      <c r="N969">
        <v>0</v>
      </c>
      <c r="P969" t="s">
        <v>4857</v>
      </c>
      <c r="R969" t="s">
        <v>4858</v>
      </c>
      <c r="S969" t="s">
        <v>140</v>
      </c>
      <c r="T969" s="2">
        <v>42578</v>
      </c>
      <c r="W969" t="s">
        <v>141</v>
      </c>
    </row>
    <row r="970" spans="1:23" x14ac:dyDescent="0.35">
      <c r="A970" t="s">
        <v>4859</v>
      </c>
      <c r="B970" t="s">
        <v>4860</v>
      </c>
      <c r="C970" t="s">
        <v>4861</v>
      </c>
      <c r="D970">
        <v>0</v>
      </c>
      <c r="E970" t="s">
        <v>4862</v>
      </c>
      <c r="F970" s="2">
        <v>42209</v>
      </c>
      <c r="G970" t="s">
        <v>494</v>
      </c>
      <c r="H970" t="s">
        <v>495</v>
      </c>
      <c r="J970" t="s">
        <v>138</v>
      </c>
      <c r="L970">
        <v>20141587</v>
      </c>
      <c r="M970" t="s">
        <v>138</v>
      </c>
      <c r="N970">
        <v>0</v>
      </c>
      <c r="P970" t="s">
        <v>4863</v>
      </c>
      <c r="R970" t="s">
        <v>638</v>
      </c>
      <c r="S970" t="s">
        <v>140</v>
      </c>
      <c r="T970" s="2">
        <v>43123</v>
      </c>
      <c r="W970" t="s">
        <v>141</v>
      </c>
    </row>
    <row r="971" spans="1:23" x14ac:dyDescent="0.35">
      <c r="A971" t="s">
        <v>4864</v>
      </c>
      <c r="B971" t="s">
        <v>4865</v>
      </c>
      <c r="C971" t="s">
        <v>4866</v>
      </c>
      <c r="D971">
        <v>0</v>
      </c>
      <c r="E971" t="s">
        <v>775</v>
      </c>
      <c r="F971" s="2">
        <v>42212</v>
      </c>
      <c r="G971" t="s">
        <v>697</v>
      </c>
      <c r="H971" t="s">
        <v>656</v>
      </c>
      <c r="J971" t="s">
        <v>138</v>
      </c>
      <c r="L971">
        <v>18306520</v>
      </c>
      <c r="M971" t="s">
        <v>138</v>
      </c>
      <c r="N971">
        <v>0</v>
      </c>
      <c r="P971" t="s">
        <v>4867</v>
      </c>
      <c r="R971" t="s">
        <v>4830</v>
      </c>
      <c r="S971" t="s">
        <v>140</v>
      </c>
      <c r="T971" s="2">
        <v>42578</v>
      </c>
      <c r="W971" t="s">
        <v>141</v>
      </c>
    </row>
    <row r="972" spans="1:23" x14ac:dyDescent="0.35">
      <c r="A972" t="s">
        <v>4868</v>
      </c>
      <c r="B972" t="s">
        <v>4869</v>
      </c>
      <c r="C972" t="s">
        <v>4870</v>
      </c>
      <c r="D972">
        <v>0</v>
      </c>
      <c r="E972" t="s">
        <v>775</v>
      </c>
      <c r="F972" s="2">
        <v>42212</v>
      </c>
      <c r="G972" t="s">
        <v>707</v>
      </c>
      <c r="H972" t="s">
        <v>656</v>
      </c>
      <c r="J972" t="s">
        <v>138</v>
      </c>
      <c r="L972">
        <v>18306520</v>
      </c>
      <c r="M972" t="s">
        <v>138</v>
      </c>
      <c r="N972">
        <v>0</v>
      </c>
      <c r="P972" t="s">
        <v>4867</v>
      </c>
      <c r="R972" t="s">
        <v>4835</v>
      </c>
      <c r="S972" t="s">
        <v>140</v>
      </c>
      <c r="T972" s="2">
        <v>42578</v>
      </c>
      <c r="W972" t="s">
        <v>141</v>
      </c>
    </row>
    <row r="973" spans="1:23" x14ac:dyDescent="0.35">
      <c r="A973" t="s">
        <v>4871</v>
      </c>
      <c r="B973" t="s">
        <v>4872</v>
      </c>
      <c r="C973" t="s">
        <v>4873</v>
      </c>
      <c r="D973">
        <v>0</v>
      </c>
      <c r="E973" t="s">
        <v>775</v>
      </c>
      <c r="F973" s="2">
        <v>42212</v>
      </c>
      <c r="G973" t="s">
        <v>663</v>
      </c>
      <c r="H973" t="s">
        <v>656</v>
      </c>
      <c r="J973" t="s">
        <v>138</v>
      </c>
      <c r="L973">
        <v>18306520</v>
      </c>
      <c r="M973" t="s">
        <v>138</v>
      </c>
      <c r="N973">
        <v>0</v>
      </c>
      <c r="P973" t="s">
        <v>4867</v>
      </c>
      <c r="R973" t="s">
        <v>4874</v>
      </c>
      <c r="S973" t="s">
        <v>140</v>
      </c>
      <c r="T973" s="2">
        <v>42584</v>
      </c>
      <c r="W973" t="s">
        <v>141</v>
      </c>
    </row>
    <row r="974" spans="1:23" x14ac:dyDescent="0.35">
      <c r="A974" t="s">
        <v>4875</v>
      </c>
      <c r="B974" t="s">
        <v>4876</v>
      </c>
      <c r="C974" t="s">
        <v>4877</v>
      </c>
      <c r="D974">
        <v>0</v>
      </c>
      <c r="E974" t="s">
        <v>4878</v>
      </c>
      <c r="F974" s="2">
        <v>42033</v>
      </c>
      <c r="G974" t="s">
        <v>604</v>
      </c>
      <c r="H974" t="s">
        <v>184</v>
      </c>
      <c r="J974" t="s">
        <v>138</v>
      </c>
      <c r="L974">
        <v>19164764</v>
      </c>
      <c r="M974" t="s">
        <v>138</v>
      </c>
      <c r="N974">
        <v>0</v>
      </c>
      <c r="P974" t="s">
        <v>4879</v>
      </c>
      <c r="R974" t="s">
        <v>4880</v>
      </c>
      <c r="S974" t="s">
        <v>140</v>
      </c>
      <c r="T974" s="2">
        <v>42578</v>
      </c>
      <c r="W974" t="s">
        <v>141</v>
      </c>
    </row>
    <row r="975" spans="1:23" x14ac:dyDescent="0.35">
      <c r="A975" t="s">
        <v>4881</v>
      </c>
      <c r="B975" t="s">
        <v>4882</v>
      </c>
      <c r="C975" t="s">
        <v>4883</v>
      </c>
      <c r="D975">
        <v>0</v>
      </c>
      <c r="E975" t="s">
        <v>4884</v>
      </c>
      <c r="F975" s="2">
        <v>42212</v>
      </c>
      <c r="G975" t="s">
        <v>663</v>
      </c>
      <c r="H975" t="s">
        <v>656</v>
      </c>
      <c r="J975" t="s">
        <v>138</v>
      </c>
      <c r="L975">
        <v>18306520</v>
      </c>
      <c r="M975" t="s">
        <v>138</v>
      </c>
      <c r="N975">
        <v>0</v>
      </c>
      <c r="P975" t="s">
        <v>4885</v>
      </c>
      <c r="R975" t="s">
        <v>4874</v>
      </c>
      <c r="S975" t="s">
        <v>140</v>
      </c>
      <c r="T975" s="2">
        <v>42681</v>
      </c>
      <c r="W975" t="s">
        <v>141</v>
      </c>
    </row>
    <row r="976" spans="1:23" x14ac:dyDescent="0.35">
      <c r="A976" t="s">
        <v>4886</v>
      </c>
      <c r="B976" t="s">
        <v>4887</v>
      </c>
      <c r="C976" t="s">
        <v>4888</v>
      </c>
      <c r="D976">
        <v>0</v>
      </c>
      <c r="E976" t="s">
        <v>775</v>
      </c>
      <c r="F976" s="2">
        <v>42227</v>
      </c>
      <c r="G976" t="s">
        <v>711</v>
      </c>
      <c r="H976" t="s">
        <v>656</v>
      </c>
      <c r="J976" t="s">
        <v>138</v>
      </c>
      <c r="L976">
        <v>18306520</v>
      </c>
      <c r="M976" t="s">
        <v>138</v>
      </c>
      <c r="N976">
        <v>0</v>
      </c>
      <c r="P976" t="s">
        <v>4889</v>
      </c>
      <c r="R976" t="s">
        <v>4890</v>
      </c>
      <c r="S976" t="s">
        <v>140</v>
      </c>
      <c r="T976" s="2">
        <v>42681</v>
      </c>
      <c r="W976" t="s">
        <v>141</v>
      </c>
    </row>
    <row r="977" spans="1:23" x14ac:dyDescent="0.35">
      <c r="A977" t="s">
        <v>4891</v>
      </c>
      <c r="B977" t="s">
        <v>4892</v>
      </c>
      <c r="C977" t="s">
        <v>4893</v>
      </c>
      <c r="D977">
        <v>0</v>
      </c>
      <c r="E977" t="s">
        <v>775</v>
      </c>
      <c r="F977" s="2">
        <v>42227</v>
      </c>
      <c r="G977" t="s">
        <v>711</v>
      </c>
      <c r="H977" t="s">
        <v>656</v>
      </c>
      <c r="J977" t="s">
        <v>138</v>
      </c>
      <c r="L977">
        <v>18306520</v>
      </c>
      <c r="M977" t="s">
        <v>138</v>
      </c>
      <c r="N977">
        <v>0</v>
      </c>
      <c r="P977" t="s">
        <v>4894</v>
      </c>
      <c r="R977" t="s">
        <v>4890</v>
      </c>
      <c r="S977" t="s">
        <v>140</v>
      </c>
      <c r="T977" s="2">
        <v>42578</v>
      </c>
      <c r="W977" t="s">
        <v>141</v>
      </c>
    </row>
    <row r="978" spans="1:23" x14ac:dyDescent="0.35">
      <c r="A978" t="s">
        <v>4895</v>
      </c>
      <c r="B978" t="s">
        <v>4896</v>
      </c>
      <c r="C978" t="s">
        <v>4897</v>
      </c>
      <c r="D978">
        <v>0</v>
      </c>
      <c r="E978" t="s">
        <v>4896</v>
      </c>
      <c r="F978" s="2">
        <v>42228</v>
      </c>
      <c r="G978" t="s">
        <v>604</v>
      </c>
      <c r="H978" t="s">
        <v>184</v>
      </c>
      <c r="J978" t="s">
        <v>138</v>
      </c>
      <c r="L978">
        <v>20245105</v>
      </c>
      <c r="M978" t="s">
        <v>138</v>
      </c>
      <c r="N978">
        <v>0</v>
      </c>
      <c r="P978" t="s">
        <v>4898</v>
      </c>
      <c r="R978" t="s">
        <v>335</v>
      </c>
      <c r="S978" t="s">
        <v>140</v>
      </c>
      <c r="T978" s="2">
        <v>42578</v>
      </c>
      <c r="W978" t="s">
        <v>141</v>
      </c>
    </row>
    <row r="979" spans="1:23" x14ac:dyDescent="0.35">
      <c r="A979" t="s">
        <v>4899</v>
      </c>
      <c r="B979" t="s">
        <v>4900</v>
      </c>
      <c r="C979" t="s">
        <v>4901</v>
      </c>
      <c r="D979">
        <v>0</v>
      </c>
      <c r="E979" t="s">
        <v>4902</v>
      </c>
      <c r="F979" s="2">
        <v>42228</v>
      </c>
      <c r="G979" t="s">
        <v>146</v>
      </c>
      <c r="H979" t="s">
        <v>147</v>
      </c>
      <c r="J979" t="s">
        <v>138</v>
      </c>
      <c r="L979">
        <v>20258030</v>
      </c>
      <c r="M979" t="s">
        <v>138</v>
      </c>
      <c r="N979">
        <v>0</v>
      </c>
      <c r="P979" t="s">
        <v>4903</v>
      </c>
      <c r="R979" t="s">
        <v>4904</v>
      </c>
      <c r="S979" t="s">
        <v>140</v>
      </c>
      <c r="T979" s="2">
        <v>42796</v>
      </c>
      <c r="W979" t="s">
        <v>141</v>
      </c>
    </row>
    <row r="980" spans="1:23" x14ac:dyDescent="0.35">
      <c r="A980" t="s">
        <v>4905</v>
      </c>
      <c r="B980" t="s">
        <v>4906</v>
      </c>
      <c r="C980" t="s">
        <v>4907</v>
      </c>
      <c r="D980">
        <v>0</v>
      </c>
      <c r="E980" t="s">
        <v>4908</v>
      </c>
      <c r="F980" s="2">
        <v>42228</v>
      </c>
      <c r="G980" t="s">
        <v>604</v>
      </c>
      <c r="H980" t="s">
        <v>184</v>
      </c>
      <c r="J980" t="s">
        <v>138</v>
      </c>
      <c r="L980">
        <v>14880074</v>
      </c>
      <c r="M980" t="s">
        <v>138</v>
      </c>
      <c r="N980">
        <v>0</v>
      </c>
      <c r="P980" t="s">
        <v>4909</v>
      </c>
      <c r="R980" t="s">
        <v>4910</v>
      </c>
      <c r="S980" t="s">
        <v>140</v>
      </c>
      <c r="T980" s="2">
        <v>42963</v>
      </c>
      <c r="W980" t="s">
        <v>141</v>
      </c>
    </row>
    <row r="981" spans="1:23" x14ac:dyDescent="0.35">
      <c r="A981" t="s">
        <v>4911</v>
      </c>
      <c r="B981" t="s">
        <v>4912</v>
      </c>
      <c r="C981" t="s">
        <v>4913</v>
      </c>
      <c r="D981">
        <v>0</v>
      </c>
      <c r="F981" s="2">
        <v>42229</v>
      </c>
      <c r="G981" t="s">
        <v>697</v>
      </c>
      <c r="H981" t="s">
        <v>656</v>
      </c>
      <c r="J981" t="s">
        <v>138</v>
      </c>
      <c r="L981">
        <v>20240934</v>
      </c>
      <c r="M981" t="s">
        <v>138</v>
      </c>
      <c r="N981">
        <v>0</v>
      </c>
      <c r="P981" t="s">
        <v>4914</v>
      </c>
      <c r="R981" t="s">
        <v>1628</v>
      </c>
      <c r="S981" t="s">
        <v>140</v>
      </c>
      <c r="T981" s="2">
        <v>42578</v>
      </c>
      <c r="W981" t="s">
        <v>141</v>
      </c>
    </row>
    <row r="982" spans="1:23" x14ac:dyDescent="0.35">
      <c r="A982" t="s">
        <v>4915</v>
      </c>
      <c r="B982" t="s">
        <v>4916</v>
      </c>
      <c r="C982" t="s">
        <v>4917</v>
      </c>
      <c r="D982">
        <v>0</v>
      </c>
      <c r="E982" t="s">
        <v>4918</v>
      </c>
      <c r="F982" s="2">
        <v>42233</v>
      </c>
      <c r="G982" t="s">
        <v>851</v>
      </c>
      <c r="H982" t="s">
        <v>566</v>
      </c>
      <c r="J982" t="s">
        <v>138</v>
      </c>
      <c r="L982">
        <v>20263150</v>
      </c>
      <c r="M982" t="s">
        <v>138</v>
      </c>
      <c r="N982">
        <v>0</v>
      </c>
      <c r="P982" t="s">
        <v>4919</v>
      </c>
      <c r="R982" t="s">
        <v>4920</v>
      </c>
      <c r="S982" t="s">
        <v>140</v>
      </c>
      <c r="T982" s="2">
        <v>42678</v>
      </c>
      <c r="W982" t="s">
        <v>141</v>
      </c>
    </row>
    <row r="983" spans="1:23" x14ac:dyDescent="0.35">
      <c r="A983" t="s">
        <v>4921</v>
      </c>
      <c r="B983" t="s">
        <v>4922</v>
      </c>
      <c r="C983" t="s">
        <v>4923</v>
      </c>
      <c r="D983">
        <v>0</v>
      </c>
      <c r="E983" t="s">
        <v>4918</v>
      </c>
      <c r="F983" s="2">
        <v>42233</v>
      </c>
      <c r="G983" t="s">
        <v>851</v>
      </c>
      <c r="H983" t="s">
        <v>566</v>
      </c>
      <c r="J983" t="s">
        <v>138</v>
      </c>
      <c r="L983">
        <v>20263150</v>
      </c>
      <c r="M983" t="s">
        <v>138</v>
      </c>
      <c r="N983">
        <v>0</v>
      </c>
      <c r="P983" t="s">
        <v>4924</v>
      </c>
      <c r="R983" t="s">
        <v>4925</v>
      </c>
      <c r="S983" t="s">
        <v>140</v>
      </c>
      <c r="T983" s="2">
        <v>42578</v>
      </c>
      <c r="W983" t="s">
        <v>141</v>
      </c>
    </row>
    <row r="984" spans="1:23" x14ac:dyDescent="0.35">
      <c r="A984" t="s">
        <v>4926</v>
      </c>
      <c r="B984" t="s">
        <v>4927</v>
      </c>
      <c r="C984" t="s">
        <v>4928</v>
      </c>
      <c r="D984">
        <v>0</v>
      </c>
      <c r="E984" t="s">
        <v>4918</v>
      </c>
      <c r="F984" s="2">
        <v>42233</v>
      </c>
      <c r="G984" t="s">
        <v>851</v>
      </c>
      <c r="H984" t="s">
        <v>566</v>
      </c>
      <c r="J984" t="s">
        <v>138</v>
      </c>
      <c r="L984">
        <v>20263150</v>
      </c>
      <c r="M984" t="s">
        <v>138</v>
      </c>
      <c r="N984">
        <v>0</v>
      </c>
      <c r="P984" t="s">
        <v>4929</v>
      </c>
      <c r="R984" t="s">
        <v>4930</v>
      </c>
      <c r="S984" t="s">
        <v>140</v>
      </c>
      <c r="T984" s="2">
        <v>42681</v>
      </c>
      <c r="W984" t="s">
        <v>141</v>
      </c>
    </row>
    <row r="985" spans="1:23" x14ac:dyDescent="0.35">
      <c r="A985" t="s">
        <v>4931</v>
      </c>
      <c r="B985" t="s">
        <v>4932</v>
      </c>
      <c r="C985" t="s">
        <v>4933</v>
      </c>
      <c r="D985">
        <v>0</v>
      </c>
      <c r="E985" t="s">
        <v>4934</v>
      </c>
      <c r="F985" s="2">
        <v>42010</v>
      </c>
      <c r="G985" t="s">
        <v>4935</v>
      </c>
      <c r="H985" t="s">
        <v>147</v>
      </c>
      <c r="J985" t="s">
        <v>138</v>
      </c>
      <c r="L985">
        <v>18625507</v>
      </c>
      <c r="M985" t="s">
        <v>138</v>
      </c>
      <c r="N985">
        <v>0</v>
      </c>
      <c r="P985" t="s">
        <v>4936</v>
      </c>
      <c r="R985" t="s">
        <v>4937</v>
      </c>
      <c r="S985" t="s">
        <v>140</v>
      </c>
      <c r="T985" s="2">
        <v>43558</v>
      </c>
      <c r="W985" t="s">
        <v>141</v>
      </c>
    </row>
    <row r="986" spans="1:23" x14ac:dyDescent="0.35">
      <c r="A986" t="s">
        <v>4938</v>
      </c>
      <c r="B986" t="s">
        <v>4939</v>
      </c>
      <c r="C986" t="s">
        <v>4940</v>
      </c>
      <c r="D986">
        <v>0</v>
      </c>
      <c r="E986" t="s">
        <v>510</v>
      </c>
      <c r="F986" s="2">
        <v>42033</v>
      </c>
      <c r="G986" t="s">
        <v>518</v>
      </c>
      <c r="H986" t="s">
        <v>230</v>
      </c>
      <c r="J986" t="s">
        <v>138</v>
      </c>
      <c r="L986">
        <v>1760189</v>
      </c>
      <c r="M986" t="s">
        <v>138</v>
      </c>
      <c r="N986">
        <v>0</v>
      </c>
      <c r="P986" t="s">
        <v>4941</v>
      </c>
      <c r="R986" t="s">
        <v>4942</v>
      </c>
      <c r="S986" t="s">
        <v>140</v>
      </c>
      <c r="T986" s="2">
        <v>42578</v>
      </c>
      <c r="W986" t="s">
        <v>141</v>
      </c>
    </row>
    <row r="987" spans="1:23" x14ac:dyDescent="0.35">
      <c r="A987" t="s">
        <v>4943</v>
      </c>
      <c r="B987" t="s">
        <v>4944</v>
      </c>
      <c r="C987" t="s">
        <v>4945</v>
      </c>
      <c r="D987">
        <v>0</v>
      </c>
      <c r="E987" t="s">
        <v>4918</v>
      </c>
      <c r="F987" s="2">
        <v>42233</v>
      </c>
      <c r="G987" t="s">
        <v>4946</v>
      </c>
      <c r="H987" t="s">
        <v>566</v>
      </c>
      <c r="J987" t="s">
        <v>138</v>
      </c>
      <c r="L987">
        <v>20263150</v>
      </c>
      <c r="M987" t="s">
        <v>138</v>
      </c>
      <c r="N987">
        <v>0</v>
      </c>
      <c r="P987" t="s">
        <v>4947</v>
      </c>
      <c r="R987" t="s">
        <v>4948</v>
      </c>
      <c r="S987" t="s">
        <v>140</v>
      </c>
      <c r="T987" s="2">
        <v>42681</v>
      </c>
      <c r="W987" t="s">
        <v>141</v>
      </c>
    </row>
    <row r="988" spans="1:23" x14ac:dyDescent="0.35">
      <c r="A988" t="s">
        <v>4949</v>
      </c>
      <c r="B988" t="s">
        <v>4950</v>
      </c>
      <c r="C988" t="s">
        <v>4951</v>
      </c>
      <c r="D988">
        <v>0</v>
      </c>
      <c r="E988" t="s">
        <v>4918</v>
      </c>
      <c r="F988" s="2">
        <v>42233</v>
      </c>
      <c r="G988" t="s">
        <v>4946</v>
      </c>
      <c r="H988" t="s">
        <v>566</v>
      </c>
      <c r="J988" t="s">
        <v>138</v>
      </c>
      <c r="L988">
        <v>20263150</v>
      </c>
      <c r="M988" t="s">
        <v>138</v>
      </c>
      <c r="N988">
        <v>0</v>
      </c>
      <c r="P988" t="s">
        <v>4952</v>
      </c>
      <c r="R988" t="s">
        <v>1265</v>
      </c>
      <c r="S988" t="s">
        <v>140</v>
      </c>
      <c r="T988" s="2">
        <v>42578</v>
      </c>
      <c r="W988" t="s">
        <v>141</v>
      </c>
    </row>
    <row r="989" spans="1:23" x14ac:dyDescent="0.35">
      <c r="A989" t="s">
        <v>4953</v>
      </c>
      <c r="B989" t="s">
        <v>4954</v>
      </c>
      <c r="C989" t="s">
        <v>4955</v>
      </c>
      <c r="D989">
        <v>0</v>
      </c>
      <c r="E989" t="s">
        <v>4918</v>
      </c>
      <c r="F989" s="2">
        <v>42233</v>
      </c>
      <c r="G989" t="s">
        <v>4946</v>
      </c>
      <c r="H989" t="s">
        <v>566</v>
      </c>
      <c r="J989" t="s">
        <v>138</v>
      </c>
      <c r="L989">
        <v>20263150</v>
      </c>
      <c r="M989" t="s">
        <v>138</v>
      </c>
      <c r="N989">
        <v>0</v>
      </c>
      <c r="P989" t="s">
        <v>4956</v>
      </c>
      <c r="R989" t="s">
        <v>4957</v>
      </c>
      <c r="S989" t="s">
        <v>140</v>
      </c>
      <c r="T989" s="2">
        <v>42578</v>
      </c>
      <c r="W989" t="s">
        <v>141</v>
      </c>
    </row>
    <row r="990" spans="1:23" x14ac:dyDescent="0.35">
      <c r="A990" t="s">
        <v>4958</v>
      </c>
      <c r="B990" t="s">
        <v>4959</v>
      </c>
      <c r="C990" t="s">
        <v>4960</v>
      </c>
      <c r="D990">
        <v>0</v>
      </c>
      <c r="E990" t="s">
        <v>4489</v>
      </c>
      <c r="F990" s="2">
        <v>42237</v>
      </c>
      <c r="G990" t="s">
        <v>969</v>
      </c>
      <c r="H990" t="s">
        <v>184</v>
      </c>
      <c r="J990" t="s">
        <v>138</v>
      </c>
      <c r="L990">
        <v>19908328</v>
      </c>
      <c r="M990" t="s">
        <v>138</v>
      </c>
      <c r="N990">
        <v>0</v>
      </c>
      <c r="P990" t="s">
        <v>4490</v>
      </c>
      <c r="R990" t="s">
        <v>4961</v>
      </c>
      <c r="S990" t="s">
        <v>140</v>
      </c>
      <c r="T990" s="2">
        <v>42709</v>
      </c>
      <c r="W990" t="s">
        <v>141</v>
      </c>
    </row>
    <row r="991" spans="1:23" x14ac:dyDescent="0.35">
      <c r="A991" t="s">
        <v>4962</v>
      </c>
      <c r="B991" t="s">
        <v>4963</v>
      </c>
      <c r="C991" t="s">
        <v>4964</v>
      </c>
      <c r="D991">
        <v>0</v>
      </c>
      <c r="E991" t="s">
        <v>4489</v>
      </c>
      <c r="F991" s="2">
        <v>42237</v>
      </c>
      <c r="G991" t="s">
        <v>969</v>
      </c>
      <c r="H991" t="s">
        <v>184</v>
      </c>
      <c r="J991" t="s">
        <v>138</v>
      </c>
      <c r="L991">
        <v>19908328</v>
      </c>
      <c r="M991" t="s">
        <v>138</v>
      </c>
      <c r="N991">
        <v>0</v>
      </c>
      <c r="P991" t="s">
        <v>4490</v>
      </c>
      <c r="R991" t="s">
        <v>4965</v>
      </c>
      <c r="S991" t="s">
        <v>140</v>
      </c>
      <c r="T991" s="2">
        <v>42709</v>
      </c>
      <c r="W991" t="s">
        <v>141</v>
      </c>
    </row>
    <row r="992" spans="1:23" x14ac:dyDescent="0.35">
      <c r="A992" t="s">
        <v>4966</v>
      </c>
      <c r="B992" t="s">
        <v>4967</v>
      </c>
      <c r="C992" t="s">
        <v>4968</v>
      </c>
      <c r="D992">
        <v>0</v>
      </c>
      <c r="E992" t="s">
        <v>4489</v>
      </c>
      <c r="F992" s="2">
        <v>42237</v>
      </c>
      <c r="G992" t="s">
        <v>4969</v>
      </c>
      <c r="H992" t="s">
        <v>184</v>
      </c>
      <c r="J992" t="s">
        <v>138</v>
      </c>
      <c r="L992">
        <v>19908328</v>
      </c>
      <c r="M992" t="s">
        <v>138</v>
      </c>
      <c r="N992">
        <v>0</v>
      </c>
      <c r="P992" t="s">
        <v>4490</v>
      </c>
      <c r="R992" t="s">
        <v>4970</v>
      </c>
      <c r="S992" t="s">
        <v>140</v>
      </c>
      <c r="T992" s="2">
        <v>42709</v>
      </c>
      <c r="W992" t="s">
        <v>141</v>
      </c>
    </row>
    <row r="993" spans="1:23" x14ac:dyDescent="0.35">
      <c r="A993" t="s">
        <v>4971</v>
      </c>
      <c r="B993" t="s">
        <v>4972</v>
      </c>
      <c r="C993" t="s">
        <v>4973</v>
      </c>
      <c r="D993">
        <v>0</v>
      </c>
      <c r="E993" t="s">
        <v>4489</v>
      </c>
      <c r="F993" s="2">
        <v>42237</v>
      </c>
      <c r="G993" t="s">
        <v>183</v>
      </c>
      <c r="H993" t="s">
        <v>184</v>
      </c>
      <c r="J993" t="s">
        <v>138</v>
      </c>
      <c r="L993">
        <v>19908328</v>
      </c>
      <c r="M993" t="s">
        <v>138</v>
      </c>
      <c r="N993">
        <v>0</v>
      </c>
      <c r="P993" t="s">
        <v>4490</v>
      </c>
      <c r="R993" t="s">
        <v>4974</v>
      </c>
      <c r="S993" t="s">
        <v>140</v>
      </c>
      <c r="T993" s="2">
        <v>42709</v>
      </c>
      <c r="W993" t="s">
        <v>141</v>
      </c>
    </row>
    <row r="994" spans="1:23" x14ac:dyDescent="0.35">
      <c r="A994" t="s">
        <v>4975</v>
      </c>
      <c r="B994" t="s">
        <v>4976</v>
      </c>
      <c r="C994" t="s">
        <v>4977</v>
      </c>
      <c r="D994">
        <v>0</v>
      </c>
      <c r="E994" t="s">
        <v>4489</v>
      </c>
      <c r="F994" s="2">
        <v>42237</v>
      </c>
      <c r="G994" t="s">
        <v>4978</v>
      </c>
      <c r="H994" t="s">
        <v>184</v>
      </c>
      <c r="J994" t="s">
        <v>138</v>
      </c>
      <c r="L994">
        <v>19908328</v>
      </c>
      <c r="M994" t="s">
        <v>138</v>
      </c>
      <c r="N994">
        <v>0</v>
      </c>
      <c r="P994" t="s">
        <v>4490</v>
      </c>
      <c r="R994" t="s">
        <v>4979</v>
      </c>
      <c r="S994" t="s">
        <v>140</v>
      </c>
      <c r="T994" s="2">
        <v>42709</v>
      </c>
      <c r="W994" t="s">
        <v>141</v>
      </c>
    </row>
    <row r="995" spans="1:23" x14ac:dyDescent="0.35">
      <c r="A995" t="s">
        <v>4980</v>
      </c>
      <c r="B995" t="s">
        <v>4981</v>
      </c>
      <c r="C995" t="s">
        <v>4982</v>
      </c>
      <c r="D995">
        <v>0</v>
      </c>
      <c r="E995" t="s">
        <v>4983</v>
      </c>
      <c r="F995" s="2">
        <v>42241</v>
      </c>
      <c r="G995" t="s">
        <v>975</v>
      </c>
      <c r="H995" t="s">
        <v>643</v>
      </c>
      <c r="J995" t="s">
        <v>138</v>
      </c>
      <c r="L995">
        <v>20311496</v>
      </c>
      <c r="M995" t="s">
        <v>138</v>
      </c>
      <c r="N995">
        <v>0</v>
      </c>
      <c r="P995" t="s">
        <v>4984</v>
      </c>
      <c r="R995" t="s">
        <v>4985</v>
      </c>
      <c r="S995" t="s">
        <v>140</v>
      </c>
      <c r="T995" s="2">
        <v>42755</v>
      </c>
      <c r="W995" t="s">
        <v>141</v>
      </c>
    </row>
    <row r="996" spans="1:23" x14ac:dyDescent="0.35">
      <c r="A996" t="s">
        <v>4986</v>
      </c>
      <c r="B996" t="s">
        <v>4987</v>
      </c>
      <c r="C996" t="s">
        <v>4988</v>
      </c>
      <c r="D996">
        <v>0</v>
      </c>
      <c r="E996" t="s">
        <v>4983</v>
      </c>
      <c r="F996" s="2">
        <v>42241</v>
      </c>
      <c r="G996" t="s">
        <v>975</v>
      </c>
      <c r="H996" t="s">
        <v>643</v>
      </c>
      <c r="J996" t="s">
        <v>138</v>
      </c>
      <c r="L996">
        <v>20311496</v>
      </c>
      <c r="M996" t="s">
        <v>138</v>
      </c>
      <c r="N996">
        <v>0</v>
      </c>
      <c r="P996" t="s">
        <v>4989</v>
      </c>
      <c r="R996" t="s">
        <v>4985</v>
      </c>
      <c r="S996" t="s">
        <v>140</v>
      </c>
      <c r="T996" s="2">
        <v>43167</v>
      </c>
      <c r="W996" t="s">
        <v>141</v>
      </c>
    </row>
    <row r="997" spans="1:23" x14ac:dyDescent="0.35">
      <c r="A997" t="s">
        <v>4990</v>
      </c>
      <c r="B997" t="s">
        <v>4991</v>
      </c>
      <c r="C997" t="s">
        <v>4992</v>
      </c>
      <c r="D997">
        <v>0</v>
      </c>
      <c r="E997" t="s">
        <v>353</v>
      </c>
      <c r="F997" s="2">
        <v>42038</v>
      </c>
      <c r="G997" t="s">
        <v>3415</v>
      </c>
      <c r="H997" t="s">
        <v>526</v>
      </c>
      <c r="J997" t="s">
        <v>138</v>
      </c>
      <c r="L997">
        <v>1013315</v>
      </c>
      <c r="M997" t="s">
        <v>138</v>
      </c>
      <c r="N997">
        <v>0</v>
      </c>
      <c r="P997" t="s">
        <v>4993</v>
      </c>
      <c r="R997" t="s">
        <v>1488</v>
      </c>
      <c r="S997" t="s">
        <v>140</v>
      </c>
      <c r="T997" s="2">
        <v>42578</v>
      </c>
      <c r="W997" t="s">
        <v>141</v>
      </c>
    </row>
    <row r="998" spans="1:23" x14ac:dyDescent="0.35">
      <c r="A998" t="s">
        <v>4994</v>
      </c>
      <c r="B998" t="s">
        <v>4995</v>
      </c>
      <c r="C998" t="s">
        <v>4996</v>
      </c>
      <c r="D998">
        <v>0</v>
      </c>
      <c r="E998" t="s">
        <v>4997</v>
      </c>
      <c r="F998" s="2">
        <v>42241</v>
      </c>
      <c r="G998" t="s">
        <v>851</v>
      </c>
      <c r="H998" t="s">
        <v>566</v>
      </c>
      <c r="J998" t="s">
        <v>138</v>
      </c>
      <c r="L998">
        <v>20311495</v>
      </c>
      <c r="M998" t="s">
        <v>138</v>
      </c>
      <c r="N998">
        <v>0</v>
      </c>
      <c r="P998" t="s">
        <v>4998</v>
      </c>
      <c r="R998" t="s">
        <v>4999</v>
      </c>
      <c r="S998" t="s">
        <v>140</v>
      </c>
      <c r="T998" s="2">
        <v>42578</v>
      </c>
      <c r="W998" t="s">
        <v>141</v>
      </c>
    </row>
    <row r="999" spans="1:23" x14ac:dyDescent="0.35">
      <c r="A999" t="s">
        <v>5000</v>
      </c>
      <c r="B999" t="s">
        <v>5001</v>
      </c>
      <c r="C999" t="s">
        <v>5002</v>
      </c>
      <c r="D999">
        <v>0</v>
      </c>
      <c r="E999" t="s">
        <v>5003</v>
      </c>
      <c r="F999" s="2">
        <v>42243</v>
      </c>
      <c r="G999" t="s">
        <v>697</v>
      </c>
      <c r="H999" t="s">
        <v>656</v>
      </c>
      <c r="J999" t="s">
        <v>138</v>
      </c>
      <c r="L999">
        <v>20317364</v>
      </c>
      <c r="M999" t="s">
        <v>138</v>
      </c>
      <c r="N999">
        <v>0</v>
      </c>
      <c r="P999" t="s">
        <v>5004</v>
      </c>
      <c r="R999" t="s">
        <v>5005</v>
      </c>
      <c r="S999" t="s">
        <v>140</v>
      </c>
      <c r="T999" s="2">
        <v>42578</v>
      </c>
      <c r="W999" t="s">
        <v>141</v>
      </c>
    </row>
    <row r="1000" spans="1:23" x14ac:dyDescent="0.35">
      <c r="A1000" t="s">
        <v>5006</v>
      </c>
      <c r="B1000" t="s">
        <v>5007</v>
      </c>
      <c r="C1000" t="s">
        <v>5008</v>
      </c>
      <c r="D1000">
        <v>0</v>
      </c>
      <c r="E1000" t="s">
        <v>5009</v>
      </c>
      <c r="F1000" s="2">
        <v>42248</v>
      </c>
      <c r="G1000" t="s">
        <v>851</v>
      </c>
      <c r="H1000" t="s">
        <v>566</v>
      </c>
      <c r="J1000" t="s">
        <v>138</v>
      </c>
      <c r="L1000">
        <v>20353792</v>
      </c>
      <c r="M1000" t="s">
        <v>138</v>
      </c>
      <c r="N1000">
        <v>0</v>
      </c>
      <c r="P1000" t="s">
        <v>5010</v>
      </c>
      <c r="R1000" t="s">
        <v>1612</v>
      </c>
      <c r="S1000" t="s">
        <v>140</v>
      </c>
      <c r="T1000" s="2">
        <v>42578</v>
      </c>
      <c r="W1000" t="s">
        <v>141</v>
      </c>
    </row>
    <row r="1001" spans="1:23" x14ac:dyDescent="0.35">
      <c r="A1001" t="s">
        <v>5011</v>
      </c>
      <c r="B1001" t="s">
        <v>5012</v>
      </c>
      <c r="C1001" t="s">
        <v>5013</v>
      </c>
      <c r="D1001">
        <v>0</v>
      </c>
      <c r="E1001" t="s">
        <v>5014</v>
      </c>
      <c r="F1001" s="2">
        <v>42250</v>
      </c>
      <c r="G1001" t="s">
        <v>229</v>
      </c>
      <c r="H1001" t="s">
        <v>230</v>
      </c>
      <c r="J1001" t="s">
        <v>138</v>
      </c>
      <c r="L1001">
        <v>20363700</v>
      </c>
      <c r="M1001" t="s">
        <v>138</v>
      </c>
      <c r="N1001">
        <v>0</v>
      </c>
      <c r="P1001" t="s">
        <v>5015</v>
      </c>
      <c r="R1001" t="s">
        <v>5016</v>
      </c>
      <c r="S1001" t="s">
        <v>140</v>
      </c>
      <c r="T1001" s="2">
        <v>42678</v>
      </c>
      <c r="W1001" t="s">
        <v>141</v>
      </c>
    </row>
    <row r="1002" spans="1:23" x14ac:dyDescent="0.35">
      <c r="A1002" t="s">
        <v>5017</v>
      </c>
      <c r="B1002" t="s">
        <v>5018</v>
      </c>
      <c r="C1002" t="s">
        <v>5019</v>
      </c>
      <c r="D1002">
        <v>0</v>
      </c>
      <c r="E1002" t="s">
        <v>5020</v>
      </c>
      <c r="F1002" s="2">
        <v>42255</v>
      </c>
      <c r="G1002" t="s">
        <v>764</v>
      </c>
      <c r="H1002" t="s">
        <v>526</v>
      </c>
      <c r="J1002" t="s">
        <v>138</v>
      </c>
      <c r="L1002">
        <v>20364527</v>
      </c>
      <c r="M1002" t="s">
        <v>138</v>
      </c>
      <c r="N1002">
        <v>0</v>
      </c>
      <c r="P1002" t="s">
        <v>5021</v>
      </c>
      <c r="R1002" t="s">
        <v>5022</v>
      </c>
      <c r="S1002" t="s">
        <v>140</v>
      </c>
      <c r="T1002" s="2">
        <v>42578</v>
      </c>
      <c r="W1002" t="s">
        <v>141</v>
      </c>
    </row>
    <row r="1003" spans="1:23" x14ac:dyDescent="0.35">
      <c r="A1003" t="s">
        <v>5023</v>
      </c>
      <c r="B1003" t="s">
        <v>5024</v>
      </c>
      <c r="C1003" t="s">
        <v>5025</v>
      </c>
      <c r="D1003">
        <v>0</v>
      </c>
      <c r="E1003" t="s">
        <v>5026</v>
      </c>
      <c r="F1003" s="2">
        <v>42256</v>
      </c>
      <c r="G1003" t="s">
        <v>781</v>
      </c>
      <c r="H1003" t="s">
        <v>782</v>
      </c>
      <c r="J1003" t="s">
        <v>138</v>
      </c>
      <c r="L1003">
        <v>20378689</v>
      </c>
      <c r="M1003" t="s">
        <v>138</v>
      </c>
      <c r="N1003">
        <v>0</v>
      </c>
      <c r="P1003" t="s">
        <v>5027</v>
      </c>
      <c r="R1003" t="s">
        <v>1310</v>
      </c>
      <c r="S1003" t="s">
        <v>140</v>
      </c>
      <c r="T1003" s="2">
        <v>42677</v>
      </c>
      <c r="W1003" t="s">
        <v>141</v>
      </c>
    </row>
    <row r="1004" spans="1:23" x14ac:dyDescent="0.35">
      <c r="A1004" t="s">
        <v>5028</v>
      </c>
      <c r="B1004" t="s">
        <v>5029</v>
      </c>
      <c r="C1004" t="s">
        <v>5030</v>
      </c>
      <c r="D1004">
        <v>0</v>
      </c>
      <c r="E1004" t="s">
        <v>5026</v>
      </c>
      <c r="F1004" s="2">
        <v>42256</v>
      </c>
      <c r="G1004" t="s">
        <v>781</v>
      </c>
      <c r="H1004" t="s">
        <v>782</v>
      </c>
      <c r="J1004" t="s">
        <v>138</v>
      </c>
      <c r="L1004">
        <v>20378689</v>
      </c>
      <c r="M1004" t="s">
        <v>138</v>
      </c>
      <c r="N1004">
        <v>0</v>
      </c>
      <c r="P1004" t="s">
        <v>5031</v>
      </c>
      <c r="R1004" t="s">
        <v>1310</v>
      </c>
      <c r="S1004" t="s">
        <v>140</v>
      </c>
      <c r="T1004" s="2">
        <v>42706</v>
      </c>
      <c r="W1004" t="s">
        <v>141</v>
      </c>
    </row>
    <row r="1005" spans="1:23" x14ac:dyDescent="0.35">
      <c r="A1005" t="s">
        <v>5032</v>
      </c>
      <c r="B1005" t="s">
        <v>5033</v>
      </c>
      <c r="C1005" t="s">
        <v>5034</v>
      </c>
      <c r="D1005">
        <v>0</v>
      </c>
      <c r="E1005" t="s">
        <v>5035</v>
      </c>
      <c r="F1005" s="2">
        <v>42261</v>
      </c>
      <c r="G1005" t="s">
        <v>494</v>
      </c>
      <c r="H1005" t="s">
        <v>495</v>
      </c>
      <c r="J1005" t="s">
        <v>138</v>
      </c>
      <c r="L1005">
        <v>20383250</v>
      </c>
      <c r="M1005" t="s">
        <v>138</v>
      </c>
      <c r="N1005">
        <v>0</v>
      </c>
      <c r="P1005" t="s">
        <v>5036</v>
      </c>
      <c r="R1005" t="s">
        <v>5037</v>
      </c>
      <c r="S1005" t="s">
        <v>140</v>
      </c>
      <c r="T1005" s="2">
        <v>43918</v>
      </c>
      <c r="W1005" t="s">
        <v>141</v>
      </c>
    </row>
    <row r="1006" spans="1:23" x14ac:dyDescent="0.35">
      <c r="A1006" t="s">
        <v>5038</v>
      </c>
      <c r="B1006" t="s">
        <v>5039</v>
      </c>
      <c r="C1006" t="s">
        <v>5040</v>
      </c>
      <c r="D1006">
        <v>0</v>
      </c>
      <c r="E1006" t="s">
        <v>5041</v>
      </c>
      <c r="F1006" s="2">
        <v>42261</v>
      </c>
      <c r="G1006" t="s">
        <v>1626</v>
      </c>
      <c r="H1006" t="s">
        <v>656</v>
      </c>
      <c r="J1006" t="s">
        <v>138</v>
      </c>
      <c r="L1006">
        <v>20393091</v>
      </c>
      <c r="M1006" t="s">
        <v>138</v>
      </c>
      <c r="N1006">
        <v>0</v>
      </c>
      <c r="P1006" t="s">
        <v>5042</v>
      </c>
      <c r="R1006" t="s">
        <v>5043</v>
      </c>
      <c r="S1006" t="s">
        <v>140</v>
      </c>
      <c r="T1006" s="2">
        <v>42709</v>
      </c>
      <c r="W1006" t="s">
        <v>141</v>
      </c>
    </row>
    <row r="1007" spans="1:23" x14ac:dyDescent="0.35">
      <c r="A1007" t="s">
        <v>5044</v>
      </c>
      <c r="B1007" t="s">
        <v>5045</v>
      </c>
      <c r="C1007" t="s">
        <v>5046</v>
      </c>
      <c r="D1007">
        <v>0</v>
      </c>
      <c r="E1007" t="s">
        <v>5041</v>
      </c>
      <c r="F1007" s="2">
        <v>42261</v>
      </c>
      <c r="G1007" t="s">
        <v>697</v>
      </c>
      <c r="H1007" t="s">
        <v>656</v>
      </c>
      <c r="J1007" t="s">
        <v>138</v>
      </c>
      <c r="L1007">
        <v>20393091</v>
      </c>
      <c r="M1007" t="s">
        <v>138</v>
      </c>
      <c r="N1007">
        <v>0</v>
      </c>
      <c r="P1007" t="s">
        <v>5047</v>
      </c>
      <c r="R1007" t="s">
        <v>5048</v>
      </c>
      <c r="S1007" t="s">
        <v>140</v>
      </c>
      <c r="T1007" s="2">
        <v>42738</v>
      </c>
      <c r="W1007" t="s">
        <v>141</v>
      </c>
    </row>
    <row r="1008" spans="1:23" x14ac:dyDescent="0.35">
      <c r="A1008" t="s">
        <v>5049</v>
      </c>
      <c r="B1008" t="s">
        <v>5050</v>
      </c>
      <c r="C1008" t="s">
        <v>5051</v>
      </c>
      <c r="D1008">
        <v>0</v>
      </c>
      <c r="E1008" t="s">
        <v>160</v>
      </c>
      <c r="F1008" s="2">
        <v>42054</v>
      </c>
      <c r="G1008" t="s">
        <v>604</v>
      </c>
      <c r="H1008" t="s">
        <v>184</v>
      </c>
      <c r="J1008" t="s">
        <v>138</v>
      </c>
      <c r="L1008">
        <v>1077750</v>
      </c>
      <c r="M1008" t="s">
        <v>138</v>
      </c>
      <c r="N1008">
        <v>0</v>
      </c>
      <c r="P1008" t="s">
        <v>163</v>
      </c>
      <c r="R1008" t="s">
        <v>5052</v>
      </c>
      <c r="S1008" t="s">
        <v>140</v>
      </c>
      <c r="T1008" s="2">
        <v>44019</v>
      </c>
      <c r="W1008" t="s">
        <v>141</v>
      </c>
    </row>
    <row r="1009" spans="1:23" x14ac:dyDescent="0.35">
      <c r="A1009" t="s">
        <v>5053</v>
      </c>
      <c r="B1009" t="s">
        <v>5054</v>
      </c>
      <c r="C1009" t="s">
        <v>5055</v>
      </c>
      <c r="D1009">
        <v>0</v>
      </c>
      <c r="E1009" t="s">
        <v>5056</v>
      </c>
      <c r="F1009" s="2">
        <v>42261</v>
      </c>
      <c r="G1009" t="s">
        <v>518</v>
      </c>
      <c r="H1009" t="s">
        <v>230</v>
      </c>
      <c r="J1009" t="s">
        <v>138</v>
      </c>
      <c r="L1009">
        <v>20395438</v>
      </c>
      <c r="M1009" t="s">
        <v>138</v>
      </c>
      <c r="N1009">
        <v>0</v>
      </c>
      <c r="P1009" t="s">
        <v>5057</v>
      </c>
      <c r="R1009" t="s">
        <v>5058</v>
      </c>
      <c r="S1009" t="s">
        <v>140</v>
      </c>
      <c r="T1009" s="2">
        <v>42678</v>
      </c>
      <c r="W1009" t="s">
        <v>141</v>
      </c>
    </row>
    <row r="1010" spans="1:23" x14ac:dyDescent="0.35">
      <c r="A1010" t="s">
        <v>5059</v>
      </c>
      <c r="B1010" t="s">
        <v>5060</v>
      </c>
      <c r="C1010" t="s">
        <v>5061</v>
      </c>
      <c r="D1010">
        <v>0</v>
      </c>
      <c r="E1010" t="s">
        <v>5062</v>
      </c>
      <c r="F1010" s="2">
        <v>42261</v>
      </c>
      <c r="G1010" t="s">
        <v>234</v>
      </c>
      <c r="H1010" t="s">
        <v>192</v>
      </c>
      <c r="J1010" t="s">
        <v>138</v>
      </c>
      <c r="L1010">
        <v>20395735</v>
      </c>
      <c r="M1010" t="s">
        <v>138</v>
      </c>
      <c r="N1010">
        <v>0</v>
      </c>
      <c r="O1010" t="s">
        <v>5063</v>
      </c>
      <c r="P1010" t="s">
        <v>5064</v>
      </c>
      <c r="R1010" t="s">
        <v>1106</v>
      </c>
      <c r="S1010" t="s">
        <v>140</v>
      </c>
      <c r="T1010" s="2">
        <v>44039</v>
      </c>
      <c r="W1010" t="s">
        <v>141</v>
      </c>
    </row>
    <row r="1011" spans="1:23" x14ac:dyDescent="0.35">
      <c r="A1011" t="s">
        <v>5065</v>
      </c>
      <c r="B1011" t="s">
        <v>5066</v>
      </c>
      <c r="C1011" t="s">
        <v>5067</v>
      </c>
      <c r="D1011">
        <v>0</v>
      </c>
      <c r="E1011" t="s">
        <v>5068</v>
      </c>
      <c r="F1011" s="2">
        <v>42262</v>
      </c>
      <c r="G1011" t="s">
        <v>175</v>
      </c>
      <c r="H1011" t="s">
        <v>147</v>
      </c>
      <c r="J1011" t="s">
        <v>138</v>
      </c>
      <c r="L1011">
        <v>20392198</v>
      </c>
      <c r="M1011" t="s">
        <v>138</v>
      </c>
      <c r="N1011">
        <v>0</v>
      </c>
      <c r="P1011" t="s">
        <v>5069</v>
      </c>
      <c r="R1011" t="s">
        <v>5070</v>
      </c>
      <c r="S1011" t="s">
        <v>140</v>
      </c>
      <c r="T1011" s="2">
        <v>42963</v>
      </c>
      <c r="W1011" t="s">
        <v>141</v>
      </c>
    </row>
    <row r="1012" spans="1:23" x14ac:dyDescent="0.35">
      <c r="A1012" t="s">
        <v>5071</v>
      </c>
      <c r="B1012" t="s">
        <v>5072</v>
      </c>
      <c r="C1012" t="s">
        <v>5073</v>
      </c>
      <c r="D1012">
        <v>0</v>
      </c>
      <c r="E1012" t="s">
        <v>5074</v>
      </c>
      <c r="F1012" s="2">
        <v>42264</v>
      </c>
      <c r="G1012" t="s">
        <v>5075</v>
      </c>
      <c r="H1012" t="s">
        <v>192</v>
      </c>
      <c r="J1012" t="s">
        <v>138</v>
      </c>
      <c r="L1012">
        <v>20418223</v>
      </c>
      <c r="M1012" t="s">
        <v>138</v>
      </c>
      <c r="N1012">
        <v>0</v>
      </c>
      <c r="P1012" t="s">
        <v>5076</v>
      </c>
      <c r="R1012" t="s">
        <v>5077</v>
      </c>
      <c r="S1012" t="s">
        <v>140</v>
      </c>
      <c r="T1012" s="2">
        <v>42949</v>
      </c>
      <c r="W1012" t="s">
        <v>141</v>
      </c>
    </row>
    <row r="1013" spans="1:23" x14ac:dyDescent="0.35">
      <c r="A1013" t="s">
        <v>5078</v>
      </c>
      <c r="B1013" t="s">
        <v>5079</v>
      </c>
      <c r="C1013" t="s">
        <v>5080</v>
      </c>
      <c r="D1013">
        <v>0</v>
      </c>
      <c r="E1013" t="s">
        <v>5081</v>
      </c>
      <c r="F1013" s="2">
        <v>42268</v>
      </c>
      <c r="G1013" t="s">
        <v>146</v>
      </c>
      <c r="H1013" t="s">
        <v>147</v>
      </c>
      <c r="J1013" t="s">
        <v>138</v>
      </c>
      <c r="L1013">
        <v>20433629</v>
      </c>
      <c r="M1013" t="s">
        <v>138</v>
      </c>
      <c r="N1013">
        <v>0</v>
      </c>
      <c r="P1013" t="s">
        <v>5082</v>
      </c>
      <c r="R1013" t="s">
        <v>5083</v>
      </c>
      <c r="S1013" t="s">
        <v>140</v>
      </c>
      <c r="T1013" s="2">
        <v>42963</v>
      </c>
      <c r="W1013" t="s">
        <v>141</v>
      </c>
    </row>
    <row r="1014" spans="1:23" x14ac:dyDescent="0.35">
      <c r="A1014" t="s">
        <v>5084</v>
      </c>
      <c r="B1014" t="s">
        <v>5085</v>
      </c>
      <c r="C1014" t="s">
        <v>5086</v>
      </c>
      <c r="D1014">
        <v>0</v>
      </c>
      <c r="E1014" t="s">
        <v>4116</v>
      </c>
      <c r="F1014" s="2">
        <v>42271</v>
      </c>
      <c r="G1014" t="s">
        <v>5087</v>
      </c>
      <c r="H1014" t="s">
        <v>184</v>
      </c>
      <c r="J1014" t="s">
        <v>138</v>
      </c>
      <c r="L1014">
        <v>20434260</v>
      </c>
      <c r="M1014" t="s">
        <v>138</v>
      </c>
      <c r="N1014">
        <v>0</v>
      </c>
      <c r="P1014" t="s">
        <v>5088</v>
      </c>
      <c r="R1014" t="s">
        <v>5089</v>
      </c>
      <c r="S1014" t="s">
        <v>140</v>
      </c>
      <c r="T1014" s="2">
        <v>42578</v>
      </c>
      <c r="W1014" t="s">
        <v>141</v>
      </c>
    </row>
    <row r="1015" spans="1:23" x14ac:dyDescent="0.35">
      <c r="A1015" t="s">
        <v>5090</v>
      </c>
      <c r="B1015" t="s">
        <v>5091</v>
      </c>
      <c r="C1015" t="s">
        <v>5092</v>
      </c>
      <c r="D1015">
        <v>0</v>
      </c>
      <c r="E1015" t="s">
        <v>5091</v>
      </c>
      <c r="F1015" s="2">
        <v>42271</v>
      </c>
      <c r="G1015" t="s">
        <v>739</v>
      </c>
      <c r="H1015" t="s">
        <v>184</v>
      </c>
      <c r="J1015" t="s">
        <v>138</v>
      </c>
      <c r="L1015">
        <v>20434260</v>
      </c>
      <c r="M1015" t="s">
        <v>138</v>
      </c>
      <c r="N1015">
        <v>0</v>
      </c>
      <c r="P1015" t="s">
        <v>5088</v>
      </c>
      <c r="R1015" t="s">
        <v>5093</v>
      </c>
      <c r="S1015" t="s">
        <v>140</v>
      </c>
      <c r="T1015" s="2">
        <v>42578</v>
      </c>
      <c r="W1015" t="s">
        <v>141</v>
      </c>
    </row>
    <row r="1016" spans="1:23" x14ac:dyDescent="0.35">
      <c r="A1016" t="s">
        <v>5094</v>
      </c>
      <c r="B1016" t="s">
        <v>5095</v>
      </c>
      <c r="C1016" t="s">
        <v>5096</v>
      </c>
      <c r="D1016">
        <v>0</v>
      </c>
      <c r="E1016" t="s">
        <v>5097</v>
      </c>
      <c r="F1016" s="2">
        <v>42277</v>
      </c>
      <c r="G1016" t="s">
        <v>146</v>
      </c>
      <c r="H1016" t="s">
        <v>147</v>
      </c>
      <c r="J1016" t="s">
        <v>138</v>
      </c>
      <c r="L1016">
        <v>20478441</v>
      </c>
      <c r="M1016" t="s">
        <v>137</v>
      </c>
      <c r="N1016">
        <v>0</v>
      </c>
      <c r="P1016" t="s">
        <v>5098</v>
      </c>
      <c r="R1016" t="s">
        <v>5099</v>
      </c>
      <c r="S1016" t="s">
        <v>140</v>
      </c>
      <c r="T1016" s="2">
        <v>42578</v>
      </c>
      <c r="W1016" t="s">
        <v>141</v>
      </c>
    </row>
    <row r="1017" spans="1:23" x14ac:dyDescent="0.35">
      <c r="A1017" t="s">
        <v>5100</v>
      </c>
      <c r="B1017" t="s">
        <v>5101</v>
      </c>
      <c r="C1017" t="s">
        <v>5102</v>
      </c>
      <c r="D1017">
        <v>0</v>
      </c>
      <c r="E1017" t="s">
        <v>5103</v>
      </c>
      <c r="F1017" s="2">
        <v>42278</v>
      </c>
      <c r="G1017" t="s">
        <v>604</v>
      </c>
      <c r="H1017" t="s">
        <v>184</v>
      </c>
      <c r="J1017" t="s">
        <v>138</v>
      </c>
      <c r="L1017" t="s">
        <v>496</v>
      </c>
      <c r="M1017" t="s">
        <v>138</v>
      </c>
      <c r="N1017">
        <v>0</v>
      </c>
      <c r="P1017" t="s">
        <v>5104</v>
      </c>
      <c r="R1017" t="s">
        <v>5105</v>
      </c>
      <c r="S1017" t="s">
        <v>140</v>
      </c>
      <c r="T1017" s="2">
        <v>42578</v>
      </c>
      <c r="W1017" t="s">
        <v>141</v>
      </c>
    </row>
    <row r="1018" spans="1:23" x14ac:dyDescent="0.35">
      <c r="A1018" t="s">
        <v>5106</v>
      </c>
      <c r="B1018" t="s">
        <v>5107</v>
      </c>
      <c r="C1018" t="s">
        <v>5108</v>
      </c>
      <c r="D1018">
        <v>0</v>
      </c>
      <c r="E1018" t="s">
        <v>5109</v>
      </c>
      <c r="F1018" s="2">
        <v>42278</v>
      </c>
      <c r="G1018" t="s">
        <v>3809</v>
      </c>
      <c r="H1018" t="s">
        <v>566</v>
      </c>
      <c r="J1018" t="s">
        <v>138</v>
      </c>
      <c r="L1018">
        <v>20478704</v>
      </c>
      <c r="M1018" t="s">
        <v>138</v>
      </c>
      <c r="N1018">
        <v>0</v>
      </c>
      <c r="P1018" t="s">
        <v>5110</v>
      </c>
      <c r="R1018" t="s">
        <v>5111</v>
      </c>
      <c r="S1018" t="s">
        <v>140</v>
      </c>
      <c r="T1018" s="2">
        <v>43042</v>
      </c>
      <c r="W1018" t="s">
        <v>141</v>
      </c>
    </row>
    <row r="1019" spans="1:23" x14ac:dyDescent="0.35">
      <c r="A1019" t="s">
        <v>5112</v>
      </c>
      <c r="B1019" t="s">
        <v>778</v>
      </c>
      <c r="C1019" t="s">
        <v>5113</v>
      </c>
      <c r="D1019">
        <v>0</v>
      </c>
      <c r="E1019" t="s">
        <v>780</v>
      </c>
      <c r="F1019" s="2">
        <v>42054</v>
      </c>
      <c r="G1019" t="s">
        <v>781</v>
      </c>
      <c r="H1019" t="s">
        <v>782</v>
      </c>
      <c r="J1019" t="s">
        <v>138</v>
      </c>
      <c r="L1019">
        <v>18316016</v>
      </c>
      <c r="M1019" t="s">
        <v>138</v>
      </c>
      <c r="N1019">
        <v>0</v>
      </c>
      <c r="P1019" t="s">
        <v>5114</v>
      </c>
      <c r="R1019" t="s">
        <v>784</v>
      </c>
      <c r="S1019" t="s">
        <v>140</v>
      </c>
      <c r="T1019" s="2">
        <v>42678</v>
      </c>
      <c r="W1019" t="s">
        <v>141</v>
      </c>
    </row>
    <row r="1020" spans="1:23" x14ac:dyDescent="0.35">
      <c r="A1020" t="s">
        <v>5115</v>
      </c>
      <c r="B1020" t="s">
        <v>5116</v>
      </c>
      <c r="C1020" t="s">
        <v>5117</v>
      </c>
      <c r="D1020">
        <v>0</v>
      </c>
      <c r="E1020" t="s">
        <v>5118</v>
      </c>
      <c r="F1020" s="2">
        <v>42278</v>
      </c>
      <c r="G1020" t="s">
        <v>781</v>
      </c>
      <c r="H1020" t="s">
        <v>782</v>
      </c>
      <c r="J1020" t="s">
        <v>138</v>
      </c>
      <c r="L1020">
        <v>20478718</v>
      </c>
      <c r="M1020" t="s">
        <v>138</v>
      </c>
      <c r="N1020">
        <v>0</v>
      </c>
      <c r="P1020" t="s">
        <v>5119</v>
      </c>
      <c r="R1020" t="s">
        <v>5120</v>
      </c>
      <c r="S1020" t="s">
        <v>140</v>
      </c>
      <c r="T1020" s="2">
        <v>43132</v>
      </c>
      <c r="W1020" t="s">
        <v>141</v>
      </c>
    </row>
    <row r="1021" spans="1:23" x14ac:dyDescent="0.35">
      <c r="A1021" t="s">
        <v>5121</v>
      </c>
      <c r="B1021" t="s">
        <v>5122</v>
      </c>
      <c r="C1021" t="s">
        <v>5123</v>
      </c>
      <c r="D1021">
        <v>0</v>
      </c>
      <c r="E1021" t="s">
        <v>5124</v>
      </c>
      <c r="F1021" s="2">
        <v>42278</v>
      </c>
      <c r="G1021" t="s">
        <v>781</v>
      </c>
      <c r="H1021" t="s">
        <v>782</v>
      </c>
      <c r="J1021" t="s">
        <v>138</v>
      </c>
      <c r="L1021">
        <v>20478718</v>
      </c>
      <c r="M1021" t="s">
        <v>137</v>
      </c>
      <c r="N1021">
        <v>0</v>
      </c>
      <c r="P1021" t="s">
        <v>5125</v>
      </c>
      <c r="R1021" t="s">
        <v>784</v>
      </c>
      <c r="S1021" t="s">
        <v>140</v>
      </c>
      <c r="T1021" s="2">
        <v>43185</v>
      </c>
      <c r="W1021" t="s">
        <v>141</v>
      </c>
    </row>
    <row r="1022" spans="1:23" x14ac:dyDescent="0.35">
      <c r="A1022" t="s">
        <v>5126</v>
      </c>
      <c r="B1022" t="s">
        <v>5127</v>
      </c>
      <c r="C1022">
        <v>12888241000106</v>
      </c>
      <c r="D1022" s="3">
        <v>1205153.3</v>
      </c>
      <c r="E1022" t="s">
        <v>5128</v>
      </c>
      <c r="F1022" s="2">
        <v>42284</v>
      </c>
      <c r="G1022" t="s">
        <v>284</v>
      </c>
      <c r="H1022" t="s">
        <v>184</v>
      </c>
      <c r="J1022" t="s">
        <v>138</v>
      </c>
      <c r="L1022">
        <v>20485641</v>
      </c>
      <c r="M1022" t="s">
        <v>138</v>
      </c>
      <c r="N1022">
        <v>0</v>
      </c>
      <c r="P1022" t="s">
        <v>5129</v>
      </c>
      <c r="R1022" t="s">
        <v>5130</v>
      </c>
      <c r="S1022" t="s">
        <v>140</v>
      </c>
      <c r="T1022" s="2">
        <v>45880</v>
      </c>
      <c r="W1022" t="s">
        <v>141</v>
      </c>
    </row>
    <row r="1023" spans="1:23" x14ac:dyDescent="0.35">
      <c r="A1023" t="s">
        <v>5131</v>
      </c>
      <c r="B1023" t="s">
        <v>5132</v>
      </c>
      <c r="C1023" t="s">
        <v>5133</v>
      </c>
      <c r="D1023">
        <v>0</v>
      </c>
      <c r="E1023" t="s">
        <v>2104</v>
      </c>
      <c r="F1023" s="2">
        <v>42284</v>
      </c>
      <c r="G1023" t="s">
        <v>518</v>
      </c>
      <c r="H1023" t="s">
        <v>230</v>
      </c>
      <c r="J1023" t="s">
        <v>138</v>
      </c>
      <c r="L1023">
        <v>1750654</v>
      </c>
      <c r="M1023" t="s">
        <v>138</v>
      </c>
      <c r="N1023">
        <v>0</v>
      </c>
      <c r="P1023" t="s">
        <v>2105</v>
      </c>
      <c r="R1023" t="s">
        <v>5134</v>
      </c>
      <c r="S1023" t="s">
        <v>140</v>
      </c>
      <c r="T1023" s="2">
        <v>44379</v>
      </c>
      <c r="W1023" t="s">
        <v>141</v>
      </c>
    </row>
    <row r="1024" spans="1:23" x14ac:dyDescent="0.35">
      <c r="A1024" t="s">
        <v>5135</v>
      </c>
      <c r="B1024" t="s">
        <v>792</v>
      </c>
      <c r="C1024" t="s">
        <v>5136</v>
      </c>
      <c r="D1024">
        <v>0</v>
      </c>
      <c r="E1024" t="s">
        <v>353</v>
      </c>
      <c r="F1024" s="2">
        <v>42292</v>
      </c>
      <c r="G1024" t="s">
        <v>781</v>
      </c>
      <c r="H1024" t="s">
        <v>782</v>
      </c>
      <c r="J1024" t="s">
        <v>138</v>
      </c>
      <c r="L1024">
        <v>1013315</v>
      </c>
      <c r="M1024" t="s">
        <v>138</v>
      </c>
      <c r="N1024">
        <v>0</v>
      </c>
      <c r="P1024" t="s">
        <v>4466</v>
      </c>
      <c r="R1024" t="s">
        <v>4462</v>
      </c>
      <c r="S1024" t="s">
        <v>140</v>
      </c>
      <c r="T1024" s="2">
        <v>42906</v>
      </c>
      <c r="W1024" t="s">
        <v>141</v>
      </c>
    </row>
    <row r="1025" spans="1:23" x14ac:dyDescent="0.35">
      <c r="A1025" t="s">
        <v>5137</v>
      </c>
      <c r="B1025" t="s">
        <v>5138</v>
      </c>
      <c r="C1025" t="s">
        <v>5139</v>
      </c>
      <c r="D1025">
        <v>0</v>
      </c>
      <c r="E1025" t="s">
        <v>5140</v>
      </c>
      <c r="F1025" s="2">
        <v>42292</v>
      </c>
      <c r="G1025" t="s">
        <v>234</v>
      </c>
      <c r="H1025" t="s">
        <v>192</v>
      </c>
      <c r="J1025" t="s">
        <v>138</v>
      </c>
      <c r="L1025">
        <v>20519252</v>
      </c>
      <c r="M1025" t="s">
        <v>138</v>
      </c>
      <c r="N1025">
        <v>0</v>
      </c>
      <c r="P1025" t="s">
        <v>5141</v>
      </c>
      <c r="R1025" t="s">
        <v>5142</v>
      </c>
      <c r="S1025" t="s">
        <v>140</v>
      </c>
      <c r="T1025" s="2">
        <v>42578</v>
      </c>
      <c r="W1025" t="s">
        <v>141</v>
      </c>
    </row>
    <row r="1026" spans="1:23" x14ac:dyDescent="0.35">
      <c r="A1026" t="s">
        <v>5143</v>
      </c>
      <c r="B1026" t="s">
        <v>5144</v>
      </c>
      <c r="C1026" t="s">
        <v>5145</v>
      </c>
      <c r="D1026">
        <v>0</v>
      </c>
      <c r="E1026" t="s">
        <v>5140</v>
      </c>
      <c r="F1026" s="2">
        <v>42292</v>
      </c>
      <c r="G1026" t="s">
        <v>234</v>
      </c>
      <c r="H1026" t="s">
        <v>192</v>
      </c>
      <c r="J1026" t="s">
        <v>138</v>
      </c>
      <c r="L1026">
        <v>20519252</v>
      </c>
      <c r="M1026" t="s">
        <v>138</v>
      </c>
      <c r="N1026">
        <v>0</v>
      </c>
      <c r="P1026" t="s">
        <v>5141</v>
      </c>
      <c r="R1026" t="s">
        <v>5146</v>
      </c>
      <c r="S1026" t="s">
        <v>140</v>
      </c>
      <c r="T1026" s="2">
        <v>42578</v>
      </c>
      <c r="W1026" t="s">
        <v>141</v>
      </c>
    </row>
    <row r="1027" spans="1:23" x14ac:dyDescent="0.35">
      <c r="A1027" t="s">
        <v>5147</v>
      </c>
      <c r="B1027" t="s">
        <v>5148</v>
      </c>
      <c r="C1027" t="s">
        <v>5149</v>
      </c>
      <c r="D1027">
        <v>0</v>
      </c>
      <c r="E1027" t="s">
        <v>5140</v>
      </c>
      <c r="F1027" s="2">
        <v>42292</v>
      </c>
      <c r="G1027" t="s">
        <v>234</v>
      </c>
      <c r="H1027" t="s">
        <v>192</v>
      </c>
      <c r="J1027" t="s">
        <v>138</v>
      </c>
      <c r="L1027">
        <v>20519252</v>
      </c>
      <c r="M1027" t="s">
        <v>138</v>
      </c>
      <c r="N1027">
        <v>0</v>
      </c>
      <c r="P1027" t="s">
        <v>5141</v>
      </c>
      <c r="R1027" t="s">
        <v>5150</v>
      </c>
      <c r="S1027" t="s">
        <v>140</v>
      </c>
      <c r="T1027" s="2">
        <v>42578</v>
      </c>
      <c r="W1027" t="s">
        <v>141</v>
      </c>
    </row>
    <row r="1028" spans="1:23" x14ac:dyDescent="0.35">
      <c r="A1028" t="s">
        <v>5151</v>
      </c>
      <c r="B1028" t="s">
        <v>5152</v>
      </c>
      <c r="C1028" t="s">
        <v>5153</v>
      </c>
      <c r="D1028">
        <v>0</v>
      </c>
      <c r="E1028" t="s">
        <v>5140</v>
      </c>
      <c r="F1028" s="2">
        <v>42292</v>
      </c>
      <c r="G1028" t="s">
        <v>234</v>
      </c>
      <c r="H1028" t="s">
        <v>192</v>
      </c>
      <c r="J1028" t="s">
        <v>138</v>
      </c>
      <c r="L1028">
        <v>20519252</v>
      </c>
      <c r="M1028" t="s">
        <v>138</v>
      </c>
      <c r="N1028">
        <v>0</v>
      </c>
      <c r="P1028" t="s">
        <v>5141</v>
      </c>
      <c r="R1028" t="s">
        <v>5154</v>
      </c>
      <c r="S1028" t="s">
        <v>140</v>
      </c>
      <c r="T1028" s="2">
        <v>42578</v>
      </c>
      <c r="W1028" t="s">
        <v>141</v>
      </c>
    </row>
    <row r="1029" spans="1:23" x14ac:dyDescent="0.35">
      <c r="A1029" t="s">
        <v>5155</v>
      </c>
      <c r="B1029" t="s">
        <v>5156</v>
      </c>
      <c r="C1029" t="s">
        <v>5157</v>
      </c>
      <c r="D1029">
        <v>0</v>
      </c>
      <c r="E1029" t="s">
        <v>5140</v>
      </c>
      <c r="F1029" s="2">
        <v>42292</v>
      </c>
      <c r="G1029" t="s">
        <v>234</v>
      </c>
      <c r="H1029" t="s">
        <v>192</v>
      </c>
      <c r="J1029" t="s">
        <v>138</v>
      </c>
      <c r="L1029">
        <v>20519252</v>
      </c>
      <c r="M1029" t="s">
        <v>138</v>
      </c>
      <c r="N1029">
        <v>0</v>
      </c>
      <c r="P1029" t="s">
        <v>5141</v>
      </c>
      <c r="R1029" t="s">
        <v>1628</v>
      </c>
      <c r="S1029" t="s">
        <v>140</v>
      </c>
      <c r="T1029" s="2">
        <v>42578</v>
      </c>
      <c r="W1029" t="s">
        <v>141</v>
      </c>
    </row>
    <row r="1030" spans="1:23" x14ac:dyDescent="0.35">
      <c r="A1030" t="s">
        <v>5158</v>
      </c>
      <c r="B1030" t="s">
        <v>778</v>
      </c>
      <c r="C1030" t="s">
        <v>5159</v>
      </c>
      <c r="D1030">
        <v>0</v>
      </c>
      <c r="E1030" t="s">
        <v>780</v>
      </c>
      <c r="F1030" s="2">
        <v>42054</v>
      </c>
      <c r="G1030" t="s">
        <v>781</v>
      </c>
      <c r="H1030" t="s">
        <v>782</v>
      </c>
      <c r="J1030" t="s">
        <v>138</v>
      </c>
      <c r="L1030">
        <v>18316016</v>
      </c>
      <c r="M1030" t="s">
        <v>138</v>
      </c>
      <c r="N1030">
        <v>0</v>
      </c>
      <c r="P1030" t="s">
        <v>5114</v>
      </c>
      <c r="R1030" t="s">
        <v>5160</v>
      </c>
      <c r="S1030" t="s">
        <v>140</v>
      </c>
      <c r="T1030" s="2">
        <v>42664</v>
      </c>
      <c r="W1030" t="s">
        <v>141</v>
      </c>
    </row>
    <row r="1031" spans="1:23" x14ac:dyDescent="0.35">
      <c r="A1031" t="s">
        <v>5161</v>
      </c>
      <c r="B1031" t="s">
        <v>5162</v>
      </c>
      <c r="C1031" t="s">
        <v>5163</v>
      </c>
      <c r="D1031">
        <v>0</v>
      </c>
      <c r="E1031" t="s">
        <v>5140</v>
      </c>
      <c r="F1031" s="2">
        <v>42292</v>
      </c>
      <c r="G1031" t="s">
        <v>234</v>
      </c>
      <c r="H1031" t="s">
        <v>192</v>
      </c>
      <c r="J1031" t="s">
        <v>138</v>
      </c>
      <c r="L1031">
        <v>20519252</v>
      </c>
      <c r="M1031" t="s">
        <v>138</v>
      </c>
      <c r="N1031">
        <v>0</v>
      </c>
      <c r="P1031" t="s">
        <v>5164</v>
      </c>
      <c r="R1031" t="s">
        <v>5165</v>
      </c>
      <c r="S1031" t="s">
        <v>140</v>
      </c>
      <c r="T1031" s="2">
        <v>42578</v>
      </c>
      <c r="W1031" t="s">
        <v>141</v>
      </c>
    </row>
    <row r="1032" spans="1:23" x14ac:dyDescent="0.35">
      <c r="A1032" t="s">
        <v>5166</v>
      </c>
      <c r="B1032" t="s">
        <v>5167</v>
      </c>
      <c r="C1032" t="s">
        <v>5168</v>
      </c>
      <c r="D1032">
        <v>0</v>
      </c>
      <c r="E1032" t="s">
        <v>5169</v>
      </c>
      <c r="F1032" s="2">
        <v>42292</v>
      </c>
      <c r="G1032" t="s">
        <v>234</v>
      </c>
      <c r="H1032" t="s">
        <v>192</v>
      </c>
      <c r="J1032" t="s">
        <v>138</v>
      </c>
      <c r="L1032">
        <v>20535670</v>
      </c>
      <c r="M1032" t="s">
        <v>138</v>
      </c>
      <c r="N1032">
        <v>0</v>
      </c>
      <c r="P1032" t="s">
        <v>5170</v>
      </c>
      <c r="R1032" t="s">
        <v>5171</v>
      </c>
      <c r="S1032" t="s">
        <v>140</v>
      </c>
      <c r="T1032" s="2">
        <v>42678</v>
      </c>
      <c r="W1032" t="s">
        <v>141</v>
      </c>
    </row>
    <row r="1033" spans="1:23" x14ac:dyDescent="0.35">
      <c r="A1033" t="s">
        <v>5172</v>
      </c>
      <c r="B1033" t="s">
        <v>5173</v>
      </c>
      <c r="C1033" t="s">
        <v>5174</v>
      </c>
      <c r="D1033">
        <v>0</v>
      </c>
      <c r="E1033" t="s">
        <v>5169</v>
      </c>
      <c r="F1033" s="2">
        <v>42292</v>
      </c>
      <c r="G1033" t="s">
        <v>234</v>
      </c>
      <c r="H1033" t="s">
        <v>192</v>
      </c>
      <c r="J1033" t="s">
        <v>138</v>
      </c>
      <c r="L1033">
        <v>20535670</v>
      </c>
      <c r="M1033" t="s">
        <v>138</v>
      </c>
      <c r="N1033">
        <v>0</v>
      </c>
      <c r="P1033" t="s">
        <v>5170</v>
      </c>
      <c r="R1033" t="s">
        <v>5175</v>
      </c>
      <c r="S1033" t="s">
        <v>140</v>
      </c>
      <c r="T1033" s="2">
        <v>42681</v>
      </c>
      <c r="W1033" t="s">
        <v>141</v>
      </c>
    </row>
    <row r="1034" spans="1:23" x14ac:dyDescent="0.35">
      <c r="A1034" t="s">
        <v>5176</v>
      </c>
      <c r="B1034" t="s">
        <v>5177</v>
      </c>
      <c r="C1034" t="s">
        <v>5178</v>
      </c>
      <c r="D1034">
        <v>0</v>
      </c>
      <c r="E1034" t="s">
        <v>5169</v>
      </c>
      <c r="F1034" s="2">
        <v>42292</v>
      </c>
      <c r="G1034" t="s">
        <v>234</v>
      </c>
      <c r="H1034" t="s">
        <v>192</v>
      </c>
      <c r="J1034" t="s">
        <v>138</v>
      </c>
      <c r="L1034">
        <v>20535670</v>
      </c>
      <c r="M1034" t="s">
        <v>138</v>
      </c>
      <c r="N1034">
        <v>0</v>
      </c>
      <c r="P1034" t="s">
        <v>5170</v>
      </c>
      <c r="R1034" t="s">
        <v>5179</v>
      </c>
      <c r="S1034" t="s">
        <v>140</v>
      </c>
      <c r="T1034" s="2">
        <v>42678</v>
      </c>
      <c r="W1034" t="s">
        <v>141</v>
      </c>
    </row>
    <row r="1035" spans="1:23" x14ac:dyDescent="0.35">
      <c r="A1035" t="s">
        <v>5180</v>
      </c>
      <c r="B1035" t="s">
        <v>5181</v>
      </c>
      <c r="C1035" t="s">
        <v>5182</v>
      </c>
      <c r="D1035">
        <v>0</v>
      </c>
      <c r="E1035" t="s">
        <v>5169</v>
      </c>
      <c r="F1035" s="2">
        <v>42292</v>
      </c>
      <c r="G1035" t="s">
        <v>234</v>
      </c>
      <c r="H1035" t="s">
        <v>192</v>
      </c>
      <c r="J1035" t="s">
        <v>138</v>
      </c>
      <c r="L1035">
        <v>20535670</v>
      </c>
      <c r="M1035" t="s">
        <v>138</v>
      </c>
      <c r="N1035">
        <v>0</v>
      </c>
      <c r="P1035" t="s">
        <v>5170</v>
      </c>
      <c r="R1035" t="s">
        <v>5183</v>
      </c>
      <c r="S1035" t="s">
        <v>140</v>
      </c>
      <c r="T1035" s="2">
        <v>42681</v>
      </c>
      <c r="W1035" t="s">
        <v>141</v>
      </c>
    </row>
    <row r="1036" spans="1:23" x14ac:dyDescent="0.35">
      <c r="A1036" t="s">
        <v>5184</v>
      </c>
      <c r="B1036" t="s">
        <v>5185</v>
      </c>
      <c r="C1036" t="s">
        <v>5186</v>
      </c>
      <c r="D1036">
        <v>0</v>
      </c>
      <c r="E1036" t="s">
        <v>5169</v>
      </c>
      <c r="F1036" s="2">
        <v>42292</v>
      </c>
      <c r="G1036" t="s">
        <v>234</v>
      </c>
      <c r="H1036" t="s">
        <v>192</v>
      </c>
      <c r="J1036" t="s">
        <v>138</v>
      </c>
      <c r="L1036">
        <v>20535670</v>
      </c>
      <c r="M1036" t="s">
        <v>138</v>
      </c>
      <c r="N1036">
        <v>0</v>
      </c>
      <c r="P1036" t="s">
        <v>5170</v>
      </c>
      <c r="R1036" t="s">
        <v>5187</v>
      </c>
      <c r="S1036" t="s">
        <v>140</v>
      </c>
      <c r="T1036" s="2">
        <v>42678</v>
      </c>
      <c r="W1036" t="s">
        <v>141</v>
      </c>
    </row>
    <row r="1037" spans="1:23" x14ac:dyDescent="0.35">
      <c r="A1037" t="s">
        <v>5188</v>
      </c>
      <c r="B1037" t="s">
        <v>5189</v>
      </c>
      <c r="C1037" t="s">
        <v>5190</v>
      </c>
      <c r="D1037">
        <v>0</v>
      </c>
      <c r="E1037" t="s">
        <v>5169</v>
      </c>
      <c r="F1037" s="2">
        <v>42292</v>
      </c>
      <c r="G1037" t="s">
        <v>234</v>
      </c>
      <c r="H1037" t="s">
        <v>192</v>
      </c>
      <c r="J1037" t="s">
        <v>138</v>
      </c>
      <c r="L1037">
        <v>20535670</v>
      </c>
      <c r="M1037" t="s">
        <v>138</v>
      </c>
      <c r="N1037">
        <v>0</v>
      </c>
      <c r="P1037" t="s">
        <v>5170</v>
      </c>
      <c r="R1037" t="s">
        <v>1106</v>
      </c>
      <c r="S1037" t="s">
        <v>140</v>
      </c>
      <c r="T1037" s="2">
        <v>42678</v>
      </c>
      <c r="W1037" t="s">
        <v>141</v>
      </c>
    </row>
    <row r="1038" spans="1:23" x14ac:dyDescent="0.35">
      <c r="A1038" t="s">
        <v>5191</v>
      </c>
      <c r="B1038" t="s">
        <v>5192</v>
      </c>
      <c r="C1038" t="s">
        <v>5193</v>
      </c>
      <c r="D1038">
        <v>0</v>
      </c>
      <c r="E1038" t="s">
        <v>5169</v>
      </c>
      <c r="F1038" s="2">
        <v>42292</v>
      </c>
      <c r="G1038" t="s">
        <v>234</v>
      </c>
      <c r="H1038" t="s">
        <v>192</v>
      </c>
      <c r="J1038" t="s">
        <v>138</v>
      </c>
      <c r="L1038">
        <v>20535670</v>
      </c>
      <c r="M1038" t="s">
        <v>138</v>
      </c>
      <c r="N1038">
        <v>0</v>
      </c>
      <c r="P1038" t="s">
        <v>5170</v>
      </c>
      <c r="R1038" t="s">
        <v>5171</v>
      </c>
      <c r="S1038" t="s">
        <v>140</v>
      </c>
      <c r="T1038" s="2">
        <v>42578</v>
      </c>
      <c r="W1038" t="s">
        <v>141</v>
      </c>
    </row>
    <row r="1039" spans="1:23" x14ac:dyDescent="0.35">
      <c r="A1039" t="s">
        <v>5194</v>
      </c>
      <c r="B1039" t="s">
        <v>5195</v>
      </c>
      <c r="C1039" t="s">
        <v>5196</v>
      </c>
      <c r="D1039">
        <v>0</v>
      </c>
      <c r="E1039" t="s">
        <v>5169</v>
      </c>
      <c r="F1039" s="2">
        <v>42292</v>
      </c>
      <c r="G1039" t="s">
        <v>234</v>
      </c>
      <c r="H1039" t="s">
        <v>192</v>
      </c>
      <c r="J1039" t="s">
        <v>138</v>
      </c>
      <c r="L1039">
        <v>20535670</v>
      </c>
      <c r="M1039" t="s">
        <v>138</v>
      </c>
      <c r="N1039">
        <v>0</v>
      </c>
      <c r="P1039" t="s">
        <v>5170</v>
      </c>
      <c r="R1039" t="s">
        <v>5175</v>
      </c>
      <c r="S1039" t="s">
        <v>140</v>
      </c>
      <c r="T1039" s="2">
        <v>42578</v>
      </c>
      <c r="W1039" t="s">
        <v>141</v>
      </c>
    </row>
    <row r="1040" spans="1:23" x14ac:dyDescent="0.35">
      <c r="A1040" t="s">
        <v>5197</v>
      </c>
      <c r="B1040" t="s">
        <v>5198</v>
      </c>
      <c r="C1040" t="s">
        <v>5199</v>
      </c>
      <c r="D1040">
        <v>0</v>
      </c>
      <c r="E1040" t="s">
        <v>5200</v>
      </c>
      <c r="F1040" s="2">
        <v>42292</v>
      </c>
      <c r="G1040" t="s">
        <v>604</v>
      </c>
      <c r="H1040" t="s">
        <v>184</v>
      </c>
      <c r="J1040" t="s">
        <v>138</v>
      </c>
      <c r="L1040">
        <v>20540515</v>
      </c>
      <c r="M1040" t="s">
        <v>138</v>
      </c>
      <c r="N1040">
        <v>0</v>
      </c>
      <c r="P1040" t="s">
        <v>5201</v>
      </c>
      <c r="R1040" t="s">
        <v>5202</v>
      </c>
      <c r="S1040" t="s">
        <v>140</v>
      </c>
      <c r="T1040" s="2">
        <v>44456</v>
      </c>
      <c r="W1040" t="s">
        <v>141</v>
      </c>
    </row>
    <row r="1041" spans="1:23" x14ac:dyDescent="0.35">
      <c r="A1041" t="s">
        <v>5203</v>
      </c>
      <c r="B1041" t="s">
        <v>778</v>
      </c>
      <c r="C1041" t="s">
        <v>5204</v>
      </c>
      <c r="D1041">
        <v>0</v>
      </c>
      <c r="E1041" t="s">
        <v>780</v>
      </c>
      <c r="F1041" s="2">
        <v>42054</v>
      </c>
      <c r="G1041" t="s">
        <v>781</v>
      </c>
      <c r="H1041" t="s">
        <v>782</v>
      </c>
      <c r="J1041" t="s">
        <v>138</v>
      </c>
      <c r="L1041">
        <v>18316016</v>
      </c>
      <c r="M1041" t="s">
        <v>138</v>
      </c>
      <c r="N1041">
        <v>0</v>
      </c>
      <c r="P1041" t="s">
        <v>5114</v>
      </c>
      <c r="R1041" t="s">
        <v>5205</v>
      </c>
      <c r="S1041" t="s">
        <v>140</v>
      </c>
      <c r="T1041" s="2">
        <v>43042</v>
      </c>
      <c r="W1041" t="s">
        <v>141</v>
      </c>
    </row>
    <row r="1042" spans="1:23" x14ac:dyDescent="0.35">
      <c r="A1042" t="s">
        <v>5206</v>
      </c>
      <c r="B1042" t="s">
        <v>5207</v>
      </c>
      <c r="C1042" t="s">
        <v>5208</v>
      </c>
      <c r="D1042">
        <v>0</v>
      </c>
      <c r="E1042" t="s">
        <v>5209</v>
      </c>
      <c r="F1042" s="2">
        <v>42292</v>
      </c>
      <c r="G1042" t="s">
        <v>851</v>
      </c>
      <c r="H1042" t="s">
        <v>566</v>
      </c>
      <c r="J1042" t="s">
        <v>138</v>
      </c>
      <c r="L1042">
        <v>20540926</v>
      </c>
      <c r="M1042" t="s">
        <v>138</v>
      </c>
      <c r="N1042">
        <v>0</v>
      </c>
      <c r="P1042" t="s">
        <v>5210</v>
      </c>
      <c r="R1042" t="s">
        <v>5211</v>
      </c>
      <c r="S1042" t="s">
        <v>140</v>
      </c>
      <c r="T1042" s="2">
        <v>42578</v>
      </c>
      <c r="W1042" t="s">
        <v>141</v>
      </c>
    </row>
    <row r="1043" spans="1:23" x14ac:dyDescent="0.35">
      <c r="A1043" t="s">
        <v>5212</v>
      </c>
      <c r="B1043" t="s">
        <v>5213</v>
      </c>
      <c r="C1043" t="s">
        <v>5214</v>
      </c>
      <c r="D1043">
        <v>0</v>
      </c>
      <c r="E1043" t="s">
        <v>5215</v>
      </c>
      <c r="F1043" s="2">
        <v>42293</v>
      </c>
      <c r="G1043" t="s">
        <v>234</v>
      </c>
      <c r="H1043" t="s">
        <v>192</v>
      </c>
      <c r="J1043" t="s">
        <v>138</v>
      </c>
      <c r="L1043">
        <v>20539050</v>
      </c>
      <c r="M1043" t="s">
        <v>138</v>
      </c>
      <c r="N1043">
        <v>0</v>
      </c>
      <c r="P1043" t="s">
        <v>5216</v>
      </c>
      <c r="R1043" t="s">
        <v>5217</v>
      </c>
      <c r="S1043" t="s">
        <v>140</v>
      </c>
      <c r="T1043" s="2">
        <v>43522</v>
      </c>
      <c r="W1043" t="s">
        <v>141</v>
      </c>
    </row>
    <row r="1044" spans="1:23" x14ac:dyDescent="0.35">
      <c r="A1044" t="s">
        <v>5218</v>
      </c>
      <c r="B1044" t="s">
        <v>5219</v>
      </c>
      <c r="C1044" t="s">
        <v>5220</v>
      </c>
      <c r="D1044">
        <v>0</v>
      </c>
      <c r="E1044" t="s">
        <v>5215</v>
      </c>
      <c r="F1044" s="2">
        <v>42293</v>
      </c>
      <c r="G1044" t="s">
        <v>234</v>
      </c>
      <c r="H1044" t="s">
        <v>192</v>
      </c>
      <c r="J1044" t="s">
        <v>138</v>
      </c>
      <c r="L1044">
        <v>20539050</v>
      </c>
      <c r="M1044" t="s">
        <v>138</v>
      </c>
      <c r="N1044">
        <v>0</v>
      </c>
      <c r="P1044" t="s">
        <v>5221</v>
      </c>
      <c r="R1044" t="s">
        <v>1106</v>
      </c>
      <c r="S1044" t="s">
        <v>140</v>
      </c>
      <c r="T1044" s="2">
        <v>43522</v>
      </c>
      <c r="W1044" t="s">
        <v>141</v>
      </c>
    </row>
    <row r="1045" spans="1:23" x14ac:dyDescent="0.35">
      <c r="A1045" t="s">
        <v>5222</v>
      </c>
      <c r="B1045" t="s">
        <v>5223</v>
      </c>
      <c r="C1045" t="s">
        <v>5224</v>
      </c>
      <c r="D1045">
        <v>0</v>
      </c>
      <c r="E1045" t="s">
        <v>5215</v>
      </c>
      <c r="F1045" s="2">
        <v>42293</v>
      </c>
      <c r="G1045" t="s">
        <v>234</v>
      </c>
      <c r="H1045" t="s">
        <v>192</v>
      </c>
      <c r="J1045" t="s">
        <v>138</v>
      </c>
      <c r="L1045">
        <v>20539050</v>
      </c>
      <c r="M1045" t="s">
        <v>138</v>
      </c>
      <c r="N1045">
        <v>0</v>
      </c>
      <c r="P1045" t="s">
        <v>5225</v>
      </c>
      <c r="R1045" t="s">
        <v>5226</v>
      </c>
      <c r="S1045" t="s">
        <v>140</v>
      </c>
      <c r="T1045" s="2">
        <v>43558</v>
      </c>
      <c r="W1045" t="s">
        <v>141</v>
      </c>
    </row>
    <row r="1046" spans="1:23" x14ac:dyDescent="0.35">
      <c r="A1046" t="s">
        <v>5227</v>
      </c>
      <c r="B1046" t="s">
        <v>5228</v>
      </c>
      <c r="C1046" t="s">
        <v>5229</v>
      </c>
      <c r="D1046">
        <v>0</v>
      </c>
      <c r="E1046" t="s">
        <v>5215</v>
      </c>
      <c r="F1046" s="2">
        <v>42293</v>
      </c>
      <c r="G1046" t="s">
        <v>234</v>
      </c>
      <c r="H1046" t="s">
        <v>192</v>
      </c>
      <c r="J1046" t="s">
        <v>138</v>
      </c>
      <c r="L1046">
        <v>20539050</v>
      </c>
      <c r="M1046" t="s">
        <v>138</v>
      </c>
      <c r="N1046">
        <v>0</v>
      </c>
      <c r="P1046" t="s">
        <v>5230</v>
      </c>
      <c r="R1046" t="s">
        <v>5231</v>
      </c>
      <c r="S1046" t="s">
        <v>140</v>
      </c>
      <c r="T1046" s="2">
        <v>44379</v>
      </c>
      <c r="W1046" t="s">
        <v>141</v>
      </c>
    </row>
    <row r="1047" spans="1:23" x14ac:dyDescent="0.35">
      <c r="A1047" t="s">
        <v>5232</v>
      </c>
      <c r="B1047" t="s">
        <v>5233</v>
      </c>
      <c r="C1047" t="s">
        <v>5234</v>
      </c>
      <c r="D1047">
        <v>0</v>
      </c>
      <c r="E1047" t="s">
        <v>5215</v>
      </c>
      <c r="F1047" s="2">
        <v>42293</v>
      </c>
      <c r="G1047" t="s">
        <v>234</v>
      </c>
      <c r="H1047" t="s">
        <v>192</v>
      </c>
      <c r="J1047" t="s">
        <v>138</v>
      </c>
      <c r="L1047">
        <v>20539050</v>
      </c>
      <c r="M1047" t="s">
        <v>138</v>
      </c>
      <c r="N1047">
        <v>0</v>
      </c>
      <c r="P1047" t="s">
        <v>5235</v>
      </c>
      <c r="R1047" t="s">
        <v>5236</v>
      </c>
      <c r="S1047" t="s">
        <v>140</v>
      </c>
      <c r="T1047" s="2">
        <v>43558</v>
      </c>
      <c r="W1047" t="s">
        <v>141</v>
      </c>
    </row>
    <row r="1048" spans="1:23" x14ac:dyDescent="0.35">
      <c r="A1048" t="s">
        <v>5237</v>
      </c>
      <c r="B1048" t="s">
        <v>5238</v>
      </c>
      <c r="C1048" t="s">
        <v>5239</v>
      </c>
      <c r="D1048">
        <v>0</v>
      </c>
      <c r="E1048" t="s">
        <v>5215</v>
      </c>
      <c r="F1048" s="2">
        <v>42293</v>
      </c>
      <c r="G1048" t="s">
        <v>4745</v>
      </c>
      <c r="H1048" t="s">
        <v>192</v>
      </c>
      <c r="J1048" t="s">
        <v>138</v>
      </c>
      <c r="L1048">
        <v>20539050</v>
      </c>
      <c r="M1048" t="s">
        <v>138</v>
      </c>
      <c r="N1048">
        <v>0</v>
      </c>
      <c r="P1048" t="s">
        <v>5240</v>
      </c>
      <c r="R1048" t="s">
        <v>5241</v>
      </c>
      <c r="S1048" t="s">
        <v>140</v>
      </c>
      <c r="T1048" s="2">
        <v>43042</v>
      </c>
      <c r="W1048" t="s">
        <v>141</v>
      </c>
    </row>
    <row r="1049" spans="1:23" x14ac:dyDescent="0.35">
      <c r="A1049" t="s">
        <v>5242</v>
      </c>
      <c r="B1049" t="s">
        <v>5243</v>
      </c>
      <c r="C1049" t="s">
        <v>5244</v>
      </c>
      <c r="D1049">
        <v>0</v>
      </c>
      <c r="E1049" t="s">
        <v>5215</v>
      </c>
      <c r="F1049" s="2">
        <v>42293</v>
      </c>
      <c r="G1049" t="s">
        <v>234</v>
      </c>
      <c r="H1049" t="s">
        <v>192</v>
      </c>
      <c r="J1049" t="s">
        <v>138</v>
      </c>
      <c r="L1049">
        <v>20539050</v>
      </c>
      <c r="M1049" t="s">
        <v>138</v>
      </c>
      <c r="N1049">
        <v>0</v>
      </c>
      <c r="P1049" t="s">
        <v>5245</v>
      </c>
      <c r="R1049" t="s">
        <v>5246</v>
      </c>
      <c r="S1049" t="s">
        <v>140</v>
      </c>
      <c r="T1049" s="2">
        <v>43558</v>
      </c>
      <c r="W1049" t="s">
        <v>141</v>
      </c>
    </row>
    <row r="1050" spans="1:23" x14ac:dyDescent="0.35">
      <c r="A1050" t="s">
        <v>5247</v>
      </c>
      <c r="B1050" t="s">
        <v>5248</v>
      </c>
      <c r="C1050" t="s">
        <v>5249</v>
      </c>
      <c r="D1050">
        <v>0</v>
      </c>
      <c r="E1050" t="s">
        <v>5215</v>
      </c>
      <c r="F1050" s="2">
        <v>42293</v>
      </c>
      <c r="G1050" t="s">
        <v>234</v>
      </c>
      <c r="H1050" t="s">
        <v>192</v>
      </c>
      <c r="J1050" t="s">
        <v>138</v>
      </c>
      <c r="L1050">
        <v>20539050</v>
      </c>
      <c r="M1050" t="s">
        <v>138</v>
      </c>
      <c r="N1050">
        <v>0</v>
      </c>
      <c r="P1050" t="s">
        <v>5250</v>
      </c>
      <c r="R1050" t="s">
        <v>5251</v>
      </c>
      <c r="S1050" t="s">
        <v>140</v>
      </c>
      <c r="T1050" s="2">
        <v>43321</v>
      </c>
      <c r="W1050" t="s">
        <v>141</v>
      </c>
    </row>
    <row r="1051" spans="1:23" x14ac:dyDescent="0.35">
      <c r="A1051" t="s">
        <v>5252</v>
      </c>
      <c r="B1051" t="s">
        <v>5253</v>
      </c>
      <c r="C1051" t="s">
        <v>5254</v>
      </c>
      <c r="D1051">
        <v>0</v>
      </c>
      <c r="E1051" t="s">
        <v>5215</v>
      </c>
      <c r="F1051" s="2">
        <v>42293</v>
      </c>
      <c r="G1051" t="s">
        <v>234</v>
      </c>
      <c r="H1051" t="s">
        <v>192</v>
      </c>
      <c r="J1051" t="s">
        <v>138</v>
      </c>
      <c r="L1051">
        <v>20539050</v>
      </c>
      <c r="M1051" t="s">
        <v>138</v>
      </c>
      <c r="N1051">
        <v>0</v>
      </c>
      <c r="P1051" t="s">
        <v>5255</v>
      </c>
      <c r="R1051" t="s">
        <v>5256</v>
      </c>
      <c r="S1051" t="s">
        <v>140</v>
      </c>
      <c r="T1051" s="2">
        <v>43299</v>
      </c>
      <c r="W1051" t="s">
        <v>141</v>
      </c>
    </row>
    <row r="1052" spans="1:23" x14ac:dyDescent="0.35">
      <c r="A1052" t="s">
        <v>5257</v>
      </c>
      <c r="B1052" t="s">
        <v>5258</v>
      </c>
      <c r="C1052" t="s">
        <v>5259</v>
      </c>
      <c r="D1052">
        <v>0</v>
      </c>
      <c r="E1052" t="s">
        <v>550</v>
      </c>
      <c r="F1052" s="2">
        <v>42054</v>
      </c>
      <c r="G1052" t="s">
        <v>1177</v>
      </c>
      <c r="H1052" t="s">
        <v>552</v>
      </c>
      <c r="J1052" t="s">
        <v>138</v>
      </c>
      <c r="L1052">
        <v>17357601</v>
      </c>
      <c r="M1052" t="s">
        <v>138</v>
      </c>
      <c r="N1052">
        <v>0</v>
      </c>
      <c r="P1052" t="s">
        <v>5260</v>
      </c>
      <c r="R1052" t="s">
        <v>5261</v>
      </c>
      <c r="S1052" t="s">
        <v>140</v>
      </c>
      <c r="T1052" s="2">
        <v>42578</v>
      </c>
      <c r="W1052" t="s">
        <v>141</v>
      </c>
    </row>
    <row r="1053" spans="1:23" x14ac:dyDescent="0.35">
      <c r="A1053" t="s">
        <v>5262</v>
      </c>
      <c r="B1053" t="s">
        <v>5263</v>
      </c>
      <c r="C1053" t="s">
        <v>5264</v>
      </c>
      <c r="D1053">
        <v>0</v>
      </c>
      <c r="E1053" t="s">
        <v>5215</v>
      </c>
      <c r="F1053" s="2">
        <v>42293</v>
      </c>
      <c r="G1053" t="s">
        <v>234</v>
      </c>
      <c r="H1053" t="s">
        <v>192</v>
      </c>
      <c r="J1053" t="s">
        <v>138</v>
      </c>
      <c r="L1053">
        <v>20539050</v>
      </c>
      <c r="M1053" t="s">
        <v>138</v>
      </c>
      <c r="N1053">
        <v>0</v>
      </c>
      <c r="P1053" t="s">
        <v>5265</v>
      </c>
      <c r="R1053" t="s">
        <v>5266</v>
      </c>
      <c r="S1053" t="s">
        <v>140</v>
      </c>
      <c r="T1053" s="2">
        <v>43522</v>
      </c>
      <c r="W1053" t="s">
        <v>141</v>
      </c>
    </row>
    <row r="1054" spans="1:23" x14ac:dyDescent="0.35">
      <c r="A1054" t="s">
        <v>5267</v>
      </c>
      <c r="B1054" t="s">
        <v>5268</v>
      </c>
      <c r="C1054" t="s">
        <v>5269</v>
      </c>
      <c r="D1054">
        <v>0</v>
      </c>
      <c r="E1054" t="s">
        <v>5215</v>
      </c>
      <c r="F1054" s="2">
        <v>42293</v>
      </c>
      <c r="G1054" t="s">
        <v>234</v>
      </c>
      <c r="H1054" t="s">
        <v>192</v>
      </c>
      <c r="J1054" t="s">
        <v>138</v>
      </c>
      <c r="L1054">
        <v>20539050</v>
      </c>
      <c r="M1054" t="s">
        <v>138</v>
      </c>
      <c r="N1054">
        <v>0</v>
      </c>
      <c r="P1054" t="s">
        <v>5270</v>
      </c>
      <c r="R1054" t="s">
        <v>5271</v>
      </c>
      <c r="S1054" t="s">
        <v>140</v>
      </c>
      <c r="T1054" s="2">
        <v>43558</v>
      </c>
      <c r="W1054" t="s">
        <v>141</v>
      </c>
    </row>
    <row r="1055" spans="1:23" x14ac:dyDescent="0.35">
      <c r="A1055" t="s">
        <v>5272</v>
      </c>
      <c r="B1055" t="s">
        <v>5273</v>
      </c>
      <c r="C1055" t="s">
        <v>5274</v>
      </c>
      <c r="D1055">
        <v>0</v>
      </c>
      <c r="E1055" t="s">
        <v>5215</v>
      </c>
      <c r="F1055" s="2">
        <v>42293</v>
      </c>
      <c r="G1055" t="s">
        <v>234</v>
      </c>
      <c r="H1055" t="s">
        <v>192</v>
      </c>
      <c r="J1055" t="s">
        <v>138</v>
      </c>
      <c r="L1055">
        <v>20539050</v>
      </c>
      <c r="M1055" t="s">
        <v>138</v>
      </c>
      <c r="N1055">
        <v>0</v>
      </c>
      <c r="P1055" t="s">
        <v>5275</v>
      </c>
      <c r="R1055" t="s">
        <v>5276</v>
      </c>
      <c r="S1055" t="s">
        <v>140</v>
      </c>
      <c r="T1055" s="2">
        <v>43558</v>
      </c>
      <c r="W1055" t="s">
        <v>141</v>
      </c>
    </row>
    <row r="1056" spans="1:23" x14ac:dyDescent="0.35">
      <c r="A1056" t="s">
        <v>5277</v>
      </c>
      <c r="B1056" t="s">
        <v>5278</v>
      </c>
      <c r="C1056" t="s">
        <v>5279</v>
      </c>
      <c r="D1056">
        <v>0</v>
      </c>
      <c r="E1056" t="s">
        <v>5278</v>
      </c>
      <c r="F1056" s="2">
        <v>42293</v>
      </c>
      <c r="G1056" t="s">
        <v>1177</v>
      </c>
      <c r="H1056" t="s">
        <v>552</v>
      </c>
      <c r="J1056" t="s">
        <v>138</v>
      </c>
      <c r="L1056">
        <v>20540525</v>
      </c>
      <c r="M1056" t="s">
        <v>138</v>
      </c>
      <c r="N1056">
        <v>0</v>
      </c>
      <c r="P1056" t="s">
        <v>5280</v>
      </c>
      <c r="R1056" t="s">
        <v>5281</v>
      </c>
      <c r="S1056" t="s">
        <v>140</v>
      </c>
      <c r="T1056" s="2">
        <v>42578</v>
      </c>
      <c r="W1056" t="s">
        <v>141</v>
      </c>
    </row>
    <row r="1057" spans="1:23" x14ac:dyDescent="0.35">
      <c r="A1057" t="s">
        <v>5282</v>
      </c>
      <c r="B1057" t="s">
        <v>5278</v>
      </c>
      <c r="C1057" t="s">
        <v>5283</v>
      </c>
      <c r="D1057">
        <v>0</v>
      </c>
      <c r="E1057" t="s">
        <v>5284</v>
      </c>
      <c r="F1057" s="2">
        <v>42293</v>
      </c>
      <c r="G1057" t="s">
        <v>1177</v>
      </c>
      <c r="H1057" t="s">
        <v>552</v>
      </c>
      <c r="J1057" t="s">
        <v>138</v>
      </c>
      <c r="L1057">
        <v>20540525</v>
      </c>
      <c r="M1057" t="s">
        <v>138</v>
      </c>
      <c r="N1057">
        <v>0</v>
      </c>
      <c r="P1057" t="s">
        <v>5280</v>
      </c>
      <c r="R1057" t="s">
        <v>1201</v>
      </c>
      <c r="S1057" t="s">
        <v>140</v>
      </c>
      <c r="T1057" s="2">
        <v>42578</v>
      </c>
      <c r="W1057" t="s">
        <v>141</v>
      </c>
    </row>
    <row r="1058" spans="1:23" x14ac:dyDescent="0.35">
      <c r="A1058" t="s">
        <v>5285</v>
      </c>
      <c r="B1058" t="s">
        <v>5286</v>
      </c>
      <c r="C1058" t="s">
        <v>5287</v>
      </c>
      <c r="D1058">
        <v>0</v>
      </c>
      <c r="E1058" t="s">
        <v>5288</v>
      </c>
      <c r="F1058" s="2">
        <v>42293</v>
      </c>
      <c r="G1058" t="s">
        <v>1177</v>
      </c>
      <c r="H1058" t="s">
        <v>552</v>
      </c>
      <c r="J1058" t="s">
        <v>138</v>
      </c>
      <c r="L1058">
        <v>20540525</v>
      </c>
      <c r="M1058" t="s">
        <v>138</v>
      </c>
      <c r="N1058">
        <v>0</v>
      </c>
      <c r="P1058" t="s">
        <v>5289</v>
      </c>
      <c r="R1058">
        <v>9</v>
      </c>
      <c r="S1058" t="s">
        <v>140</v>
      </c>
      <c r="T1058" s="2">
        <v>42578</v>
      </c>
      <c r="W1058" t="s">
        <v>141</v>
      </c>
    </row>
    <row r="1059" spans="1:23" x14ac:dyDescent="0.35">
      <c r="A1059" t="s">
        <v>5290</v>
      </c>
      <c r="B1059" t="s">
        <v>5291</v>
      </c>
      <c r="C1059" t="s">
        <v>5292</v>
      </c>
      <c r="D1059">
        <v>0</v>
      </c>
      <c r="E1059" t="s">
        <v>5293</v>
      </c>
      <c r="F1059" s="2">
        <v>42293</v>
      </c>
      <c r="G1059" t="s">
        <v>5294</v>
      </c>
      <c r="H1059" t="s">
        <v>192</v>
      </c>
      <c r="J1059" t="s">
        <v>138</v>
      </c>
      <c r="L1059">
        <v>20544871</v>
      </c>
      <c r="M1059" t="s">
        <v>138</v>
      </c>
      <c r="N1059">
        <v>0</v>
      </c>
      <c r="P1059" t="s">
        <v>5295</v>
      </c>
      <c r="R1059" t="s">
        <v>5296</v>
      </c>
      <c r="S1059" t="s">
        <v>140</v>
      </c>
      <c r="T1059" s="2">
        <v>43193</v>
      </c>
      <c r="W1059" t="s">
        <v>141</v>
      </c>
    </row>
    <row r="1060" spans="1:23" x14ac:dyDescent="0.35">
      <c r="A1060" t="s">
        <v>5297</v>
      </c>
      <c r="B1060" t="s">
        <v>5298</v>
      </c>
      <c r="C1060" t="s">
        <v>5299</v>
      </c>
      <c r="D1060">
        <v>0</v>
      </c>
      <c r="E1060" t="s">
        <v>215</v>
      </c>
      <c r="F1060" s="2">
        <v>42293</v>
      </c>
      <c r="G1060" t="s">
        <v>234</v>
      </c>
      <c r="H1060" t="s">
        <v>192</v>
      </c>
      <c r="J1060" t="s">
        <v>138</v>
      </c>
      <c r="L1060">
        <v>1714099</v>
      </c>
      <c r="M1060" t="s">
        <v>138</v>
      </c>
      <c r="N1060">
        <v>0</v>
      </c>
      <c r="P1060" t="s">
        <v>5300</v>
      </c>
      <c r="R1060" t="s">
        <v>5301</v>
      </c>
      <c r="S1060" t="s">
        <v>140</v>
      </c>
      <c r="T1060" s="2">
        <v>43213</v>
      </c>
      <c r="W1060" t="s">
        <v>141</v>
      </c>
    </row>
    <row r="1061" spans="1:23" x14ac:dyDescent="0.35">
      <c r="A1061" t="s">
        <v>5302</v>
      </c>
      <c r="B1061" t="s">
        <v>5298</v>
      </c>
      <c r="C1061" t="s">
        <v>5303</v>
      </c>
      <c r="D1061">
        <v>0</v>
      </c>
      <c r="E1061" t="s">
        <v>215</v>
      </c>
      <c r="F1061" s="2">
        <v>42293</v>
      </c>
      <c r="G1061" t="s">
        <v>234</v>
      </c>
      <c r="H1061" t="s">
        <v>192</v>
      </c>
      <c r="J1061" t="s">
        <v>138</v>
      </c>
      <c r="L1061">
        <v>1714099</v>
      </c>
      <c r="M1061" t="s">
        <v>138</v>
      </c>
      <c r="N1061">
        <v>0</v>
      </c>
      <c r="P1061" t="s">
        <v>5304</v>
      </c>
      <c r="R1061" t="s">
        <v>5305</v>
      </c>
      <c r="S1061" t="s">
        <v>140</v>
      </c>
      <c r="T1061" s="2">
        <v>43213</v>
      </c>
      <c r="W1061" t="s">
        <v>141</v>
      </c>
    </row>
    <row r="1062" spans="1:23" x14ac:dyDescent="0.35">
      <c r="A1062" t="s">
        <v>5306</v>
      </c>
      <c r="B1062" t="s">
        <v>5298</v>
      </c>
      <c r="C1062" t="s">
        <v>5307</v>
      </c>
      <c r="D1062">
        <v>0</v>
      </c>
      <c r="E1062" t="s">
        <v>215</v>
      </c>
      <c r="F1062" s="2">
        <v>42293</v>
      </c>
      <c r="G1062" t="s">
        <v>234</v>
      </c>
      <c r="H1062" t="s">
        <v>192</v>
      </c>
      <c r="J1062" t="s">
        <v>138</v>
      </c>
      <c r="L1062">
        <v>1714099</v>
      </c>
      <c r="M1062" t="s">
        <v>138</v>
      </c>
      <c r="N1062">
        <v>0</v>
      </c>
      <c r="P1062" t="s">
        <v>5308</v>
      </c>
      <c r="R1062" t="s">
        <v>5309</v>
      </c>
      <c r="S1062" t="s">
        <v>140</v>
      </c>
      <c r="T1062" s="2">
        <v>43213</v>
      </c>
      <c r="W1062" t="s">
        <v>141</v>
      </c>
    </row>
    <row r="1063" spans="1:23" x14ac:dyDescent="0.35">
      <c r="A1063" t="s">
        <v>5310</v>
      </c>
      <c r="B1063" t="s">
        <v>5258</v>
      </c>
      <c r="C1063" t="s">
        <v>5311</v>
      </c>
      <c r="D1063">
        <v>0</v>
      </c>
      <c r="E1063" t="s">
        <v>550</v>
      </c>
      <c r="F1063" s="2">
        <v>42054</v>
      </c>
      <c r="G1063" t="s">
        <v>1177</v>
      </c>
      <c r="H1063" t="s">
        <v>552</v>
      </c>
      <c r="J1063" t="s">
        <v>138</v>
      </c>
      <c r="L1063">
        <v>17357601</v>
      </c>
      <c r="M1063" t="s">
        <v>138</v>
      </c>
      <c r="N1063">
        <v>0</v>
      </c>
      <c r="P1063" t="s">
        <v>5312</v>
      </c>
      <c r="R1063" t="s">
        <v>1201</v>
      </c>
      <c r="S1063" t="s">
        <v>140</v>
      </c>
      <c r="T1063" s="2">
        <v>42578</v>
      </c>
      <c r="W1063" t="s">
        <v>141</v>
      </c>
    </row>
    <row r="1064" spans="1:23" x14ac:dyDescent="0.35">
      <c r="A1064" t="s">
        <v>5313</v>
      </c>
      <c r="B1064" t="s">
        <v>5298</v>
      </c>
      <c r="C1064" t="s">
        <v>5314</v>
      </c>
      <c r="D1064">
        <v>0</v>
      </c>
      <c r="E1064" t="s">
        <v>215</v>
      </c>
      <c r="F1064" s="2">
        <v>42293</v>
      </c>
      <c r="G1064" t="s">
        <v>234</v>
      </c>
      <c r="H1064" t="s">
        <v>192</v>
      </c>
      <c r="J1064" t="s">
        <v>138</v>
      </c>
      <c r="L1064">
        <v>1714099</v>
      </c>
      <c r="M1064" t="s">
        <v>138</v>
      </c>
      <c r="N1064">
        <v>0</v>
      </c>
      <c r="P1064" t="s">
        <v>5315</v>
      </c>
      <c r="R1064" t="s">
        <v>1106</v>
      </c>
      <c r="S1064" t="s">
        <v>140</v>
      </c>
      <c r="T1064" s="2">
        <v>43213</v>
      </c>
      <c r="W1064" t="s">
        <v>141</v>
      </c>
    </row>
    <row r="1065" spans="1:23" x14ac:dyDescent="0.35">
      <c r="A1065" t="s">
        <v>5316</v>
      </c>
      <c r="B1065" t="s">
        <v>5317</v>
      </c>
      <c r="C1065" t="s">
        <v>5318</v>
      </c>
      <c r="D1065">
        <v>0</v>
      </c>
      <c r="E1065" t="s">
        <v>5319</v>
      </c>
      <c r="F1065" s="2">
        <v>42297</v>
      </c>
      <c r="G1065" t="s">
        <v>284</v>
      </c>
      <c r="H1065" t="s">
        <v>184</v>
      </c>
      <c r="J1065" t="s">
        <v>138</v>
      </c>
      <c r="L1065">
        <v>20553580</v>
      </c>
      <c r="M1065" t="s">
        <v>138</v>
      </c>
      <c r="N1065">
        <v>0</v>
      </c>
      <c r="P1065" t="s">
        <v>5320</v>
      </c>
      <c r="R1065" t="s">
        <v>5321</v>
      </c>
      <c r="S1065" t="s">
        <v>140</v>
      </c>
      <c r="T1065" s="2">
        <v>42769</v>
      </c>
      <c r="W1065" t="s">
        <v>141</v>
      </c>
    </row>
    <row r="1066" spans="1:23" x14ac:dyDescent="0.35">
      <c r="A1066" t="s">
        <v>5322</v>
      </c>
      <c r="B1066" t="s">
        <v>5323</v>
      </c>
      <c r="C1066" t="s">
        <v>5324</v>
      </c>
      <c r="D1066">
        <v>0</v>
      </c>
      <c r="E1066" t="s">
        <v>5325</v>
      </c>
      <c r="F1066" s="2">
        <v>42297</v>
      </c>
      <c r="G1066" t="s">
        <v>4935</v>
      </c>
      <c r="H1066" t="s">
        <v>147</v>
      </c>
      <c r="J1066" t="s">
        <v>138</v>
      </c>
      <c r="L1066">
        <v>20560207</v>
      </c>
      <c r="M1066" t="s">
        <v>138</v>
      </c>
      <c r="N1066">
        <v>0</v>
      </c>
      <c r="P1066" t="s">
        <v>5326</v>
      </c>
      <c r="R1066" t="s">
        <v>5327</v>
      </c>
      <c r="S1066" t="s">
        <v>140</v>
      </c>
      <c r="T1066" s="2">
        <v>42635</v>
      </c>
      <c r="W1066" t="s">
        <v>141</v>
      </c>
    </row>
    <row r="1067" spans="1:23" x14ac:dyDescent="0.35">
      <c r="A1067" t="s">
        <v>5328</v>
      </c>
      <c r="B1067" t="s">
        <v>5329</v>
      </c>
      <c r="C1067" t="s">
        <v>5330</v>
      </c>
      <c r="D1067">
        <v>0</v>
      </c>
      <c r="E1067" t="s">
        <v>5103</v>
      </c>
      <c r="F1067" s="2">
        <v>42300</v>
      </c>
      <c r="G1067" t="s">
        <v>234</v>
      </c>
      <c r="H1067" t="s">
        <v>192</v>
      </c>
      <c r="J1067" t="s">
        <v>138</v>
      </c>
      <c r="L1067">
        <v>20578777</v>
      </c>
      <c r="M1067" t="s">
        <v>138</v>
      </c>
      <c r="N1067">
        <v>0</v>
      </c>
      <c r="P1067" t="s">
        <v>5331</v>
      </c>
      <c r="R1067" t="s">
        <v>2895</v>
      </c>
      <c r="S1067" t="s">
        <v>140</v>
      </c>
      <c r="T1067" s="2">
        <v>42578</v>
      </c>
      <c r="W1067" t="s">
        <v>141</v>
      </c>
    </row>
    <row r="1068" spans="1:23" x14ac:dyDescent="0.35">
      <c r="A1068" t="s">
        <v>5332</v>
      </c>
      <c r="B1068" t="s">
        <v>5333</v>
      </c>
      <c r="C1068" t="s">
        <v>5334</v>
      </c>
      <c r="D1068">
        <v>0</v>
      </c>
      <c r="E1068" t="s">
        <v>5335</v>
      </c>
      <c r="F1068" s="2">
        <v>42305</v>
      </c>
      <c r="G1068" t="s">
        <v>1177</v>
      </c>
      <c r="H1068" t="s">
        <v>552</v>
      </c>
      <c r="J1068" t="s">
        <v>138</v>
      </c>
      <c r="L1068">
        <v>19622460</v>
      </c>
      <c r="M1068" t="s">
        <v>138</v>
      </c>
      <c r="N1068">
        <v>0</v>
      </c>
      <c r="P1068" t="s">
        <v>5336</v>
      </c>
      <c r="R1068" t="s">
        <v>4144</v>
      </c>
      <c r="S1068" t="s">
        <v>140</v>
      </c>
      <c r="T1068" s="2">
        <v>42682</v>
      </c>
      <c r="W1068" t="s">
        <v>141</v>
      </c>
    </row>
    <row r="1069" spans="1:23" x14ac:dyDescent="0.35">
      <c r="A1069" t="s">
        <v>5337</v>
      </c>
      <c r="B1069" t="s">
        <v>5338</v>
      </c>
      <c r="C1069" t="s">
        <v>5339</v>
      </c>
      <c r="D1069">
        <v>0</v>
      </c>
      <c r="E1069" t="s">
        <v>5335</v>
      </c>
      <c r="F1069" s="2">
        <v>42305</v>
      </c>
      <c r="G1069" t="s">
        <v>1177</v>
      </c>
      <c r="H1069" t="s">
        <v>552</v>
      </c>
      <c r="J1069" t="s">
        <v>138</v>
      </c>
      <c r="L1069">
        <v>19622460</v>
      </c>
      <c r="M1069" t="s">
        <v>138</v>
      </c>
      <c r="N1069">
        <v>0</v>
      </c>
      <c r="P1069" t="s">
        <v>5340</v>
      </c>
      <c r="R1069" t="s">
        <v>5341</v>
      </c>
      <c r="S1069" t="s">
        <v>140</v>
      </c>
      <c r="T1069" s="2">
        <v>42682</v>
      </c>
      <c r="W1069" t="s">
        <v>141</v>
      </c>
    </row>
    <row r="1070" spans="1:23" x14ac:dyDescent="0.35">
      <c r="A1070" t="s">
        <v>5342</v>
      </c>
      <c r="B1070" t="s">
        <v>5343</v>
      </c>
      <c r="C1070" t="s">
        <v>5344</v>
      </c>
      <c r="D1070">
        <v>0</v>
      </c>
      <c r="E1070" t="s">
        <v>5335</v>
      </c>
      <c r="F1070" s="2">
        <v>42305</v>
      </c>
      <c r="G1070" t="s">
        <v>5345</v>
      </c>
      <c r="H1070" t="s">
        <v>184</v>
      </c>
      <c r="J1070" t="s">
        <v>138</v>
      </c>
      <c r="L1070">
        <v>19622460</v>
      </c>
      <c r="M1070" t="s">
        <v>138</v>
      </c>
      <c r="N1070">
        <v>0</v>
      </c>
      <c r="P1070" t="s">
        <v>5346</v>
      </c>
      <c r="R1070" t="s">
        <v>5347</v>
      </c>
      <c r="S1070" t="s">
        <v>140</v>
      </c>
      <c r="T1070" s="2">
        <v>42682</v>
      </c>
      <c r="W1070" t="s">
        <v>141</v>
      </c>
    </row>
    <row r="1071" spans="1:23" x14ac:dyDescent="0.35">
      <c r="A1071" t="s">
        <v>5348</v>
      </c>
      <c r="B1071" t="s">
        <v>5349</v>
      </c>
      <c r="C1071" t="s">
        <v>5350</v>
      </c>
      <c r="D1071">
        <v>0</v>
      </c>
      <c r="E1071" t="s">
        <v>5335</v>
      </c>
      <c r="F1071" s="2">
        <v>42305</v>
      </c>
      <c r="G1071" t="s">
        <v>584</v>
      </c>
      <c r="H1071" t="s">
        <v>184</v>
      </c>
      <c r="J1071" t="s">
        <v>138</v>
      </c>
      <c r="L1071">
        <v>19622460</v>
      </c>
      <c r="M1071" t="s">
        <v>138</v>
      </c>
      <c r="N1071">
        <v>0</v>
      </c>
      <c r="P1071" t="s">
        <v>5351</v>
      </c>
      <c r="R1071" t="s">
        <v>5352</v>
      </c>
      <c r="S1071" t="s">
        <v>140</v>
      </c>
      <c r="T1071" s="2">
        <v>42682</v>
      </c>
      <c r="W1071" t="s">
        <v>141</v>
      </c>
    </row>
    <row r="1072" spans="1:23" x14ac:dyDescent="0.35">
      <c r="A1072" t="s">
        <v>5353</v>
      </c>
      <c r="B1072" t="s">
        <v>5354</v>
      </c>
      <c r="C1072" t="s">
        <v>5355</v>
      </c>
      <c r="D1072">
        <v>0</v>
      </c>
      <c r="E1072" t="s">
        <v>5335</v>
      </c>
      <c r="F1072" s="2">
        <v>42305</v>
      </c>
      <c r="G1072" t="s">
        <v>2738</v>
      </c>
      <c r="H1072" t="s">
        <v>184</v>
      </c>
      <c r="J1072" t="s">
        <v>138</v>
      </c>
      <c r="L1072">
        <v>19622460</v>
      </c>
      <c r="M1072" t="s">
        <v>138</v>
      </c>
      <c r="N1072">
        <v>0</v>
      </c>
      <c r="P1072" t="s">
        <v>5356</v>
      </c>
      <c r="R1072" t="s">
        <v>5357</v>
      </c>
      <c r="S1072" t="s">
        <v>140</v>
      </c>
      <c r="T1072" s="2">
        <v>42682</v>
      </c>
      <c r="W1072" t="s">
        <v>141</v>
      </c>
    </row>
    <row r="1073" spans="1:23" x14ac:dyDescent="0.35">
      <c r="A1073" t="s">
        <v>5358</v>
      </c>
      <c r="B1073" t="s">
        <v>5359</v>
      </c>
      <c r="C1073" t="s">
        <v>5360</v>
      </c>
      <c r="D1073">
        <v>0</v>
      </c>
      <c r="E1073" t="s">
        <v>5335</v>
      </c>
      <c r="F1073" s="2">
        <v>42305</v>
      </c>
      <c r="G1073" t="s">
        <v>5361</v>
      </c>
      <c r="H1073" t="s">
        <v>184</v>
      </c>
      <c r="J1073" t="s">
        <v>138</v>
      </c>
      <c r="L1073">
        <v>19622460</v>
      </c>
      <c r="M1073" t="s">
        <v>138</v>
      </c>
      <c r="N1073">
        <v>0</v>
      </c>
      <c r="P1073" t="s">
        <v>5362</v>
      </c>
      <c r="R1073" t="s">
        <v>1615</v>
      </c>
      <c r="S1073" t="s">
        <v>140</v>
      </c>
      <c r="T1073" s="2">
        <v>42682</v>
      </c>
      <c r="W1073" t="s">
        <v>141</v>
      </c>
    </row>
    <row r="1074" spans="1:23" x14ac:dyDescent="0.35">
      <c r="A1074" t="s">
        <v>5363</v>
      </c>
      <c r="B1074" t="s">
        <v>5364</v>
      </c>
      <c r="C1074" t="s">
        <v>5365</v>
      </c>
      <c r="D1074">
        <v>0</v>
      </c>
      <c r="E1074" t="s">
        <v>550</v>
      </c>
      <c r="F1074" s="2">
        <v>42054</v>
      </c>
      <c r="G1074" t="s">
        <v>4122</v>
      </c>
      <c r="H1074" t="s">
        <v>552</v>
      </c>
      <c r="J1074" t="s">
        <v>138</v>
      </c>
      <c r="L1074">
        <v>17357601</v>
      </c>
      <c r="M1074" t="s">
        <v>138</v>
      </c>
      <c r="N1074">
        <v>0</v>
      </c>
      <c r="P1074" t="s">
        <v>5260</v>
      </c>
      <c r="R1074" t="s">
        <v>5366</v>
      </c>
      <c r="S1074" t="s">
        <v>140</v>
      </c>
      <c r="T1074" s="2">
        <v>42578</v>
      </c>
      <c r="W1074" t="s">
        <v>141</v>
      </c>
    </row>
    <row r="1075" spans="1:23" x14ac:dyDescent="0.35">
      <c r="A1075" t="s">
        <v>5367</v>
      </c>
      <c r="B1075" t="s">
        <v>5368</v>
      </c>
      <c r="C1075" t="s">
        <v>5369</v>
      </c>
      <c r="D1075">
        <v>0</v>
      </c>
      <c r="E1075" t="s">
        <v>5335</v>
      </c>
      <c r="F1075" s="2">
        <v>42305</v>
      </c>
      <c r="G1075" t="s">
        <v>739</v>
      </c>
      <c r="H1075" t="s">
        <v>184</v>
      </c>
      <c r="J1075" t="s">
        <v>138</v>
      </c>
      <c r="L1075">
        <v>19622460</v>
      </c>
      <c r="M1075" t="s">
        <v>138</v>
      </c>
      <c r="N1075">
        <v>0</v>
      </c>
      <c r="P1075" t="s">
        <v>5370</v>
      </c>
      <c r="R1075" t="s">
        <v>5371</v>
      </c>
      <c r="S1075" t="s">
        <v>140</v>
      </c>
      <c r="T1075" s="2">
        <v>42682</v>
      </c>
      <c r="W1075" t="s">
        <v>141</v>
      </c>
    </row>
    <row r="1076" spans="1:23" x14ac:dyDescent="0.35">
      <c r="A1076" t="s">
        <v>5372</v>
      </c>
      <c r="B1076" t="s">
        <v>5373</v>
      </c>
      <c r="C1076" t="s">
        <v>5374</v>
      </c>
      <c r="D1076">
        <v>0</v>
      </c>
      <c r="E1076" t="s">
        <v>5335</v>
      </c>
      <c r="F1076" s="2">
        <v>42305</v>
      </c>
      <c r="G1076" t="s">
        <v>851</v>
      </c>
      <c r="H1076" t="s">
        <v>566</v>
      </c>
      <c r="J1076" t="s">
        <v>138</v>
      </c>
      <c r="L1076">
        <v>19622460</v>
      </c>
      <c r="M1076" t="s">
        <v>138</v>
      </c>
      <c r="N1076">
        <v>0</v>
      </c>
      <c r="P1076" t="s">
        <v>5375</v>
      </c>
      <c r="R1076" t="s">
        <v>5376</v>
      </c>
      <c r="S1076" t="s">
        <v>140</v>
      </c>
      <c r="T1076" s="2">
        <v>42682</v>
      </c>
      <c r="W1076" t="s">
        <v>141</v>
      </c>
    </row>
    <row r="1077" spans="1:23" x14ac:dyDescent="0.35">
      <c r="A1077" t="s">
        <v>5377</v>
      </c>
      <c r="B1077" t="s">
        <v>5378</v>
      </c>
      <c r="C1077" t="s">
        <v>5379</v>
      </c>
      <c r="D1077">
        <v>0</v>
      </c>
      <c r="E1077" t="s">
        <v>5380</v>
      </c>
      <c r="F1077" s="2">
        <v>42305</v>
      </c>
      <c r="G1077" t="s">
        <v>503</v>
      </c>
      <c r="H1077" t="s">
        <v>504</v>
      </c>
      <c r="J1077" t="s">
        <v>138</v>
      </c>
      <c r="L1077">
        <v>20604706</v>
      </c>
      <c r="M1077" t="s">
        <v>138</v>
      </c>
      <c r="N1077">
        <v>0</v>
      </c>
      <c r="P1077" t="s">
        <v>5381</v>
      </c>
      <c r="R1077" t="s">
        <v>5382</v>
      </c>
      <c r="S1077" t="s">
        <v>140</v>
      </c>
      <c r="T1077" s="2">
        <v>43185</v>
      </c>
      <c r="W1077" t="s">
        <v>141</v>
      </c>
    </row>
    <row r="1078" spans="1:23" x14ac:dyDescent="0.35">
      <c r="A1078" t="s">
        <v>5383</v>
      </c>
      <c r="B1078" t="s">
        <v>5384</v>
      </c>
      <c r="C1078" t="s">
        <v>5385</v>
      </c>
      <c r="D1078">
        <v>0</v>
      </c>
      <c r="E1078" t="s">
        <v>5103</v>
      </c>
      <c r="F1078" s="2">
        <v>42317</v>
      </c>
      <c r="G1078" t="s">
        <v>234</v>
      </c>
      <c r="H1078" t="s">
        <v>192</v>
      </c>
      <c r="J1078" t="s">
        <v>138</v>
      </c>
      <c r="L1078">
        <v>20578777</v>
      </c>
      <c r="M1078" t="s">
        <v>138</v>
      </c>
      <c r="N1078">
        <v>0</v>
      </c>
      <c r="P1078" t="s">
        <v>5331</v>
      </c>
      <c r="R1078" t="s">
        <v>1106</v>
      </c>
      <c r="S1078" t="s">
        <v>140</v>
      </c>
      <c r="T1078" s="2">
        <v>42709</v>
      </c>
      <c r="W1078" t="s">
        <v>141</v>
      </c>
    </row>
    <row r="1079" spans="1:23" x14ac:dyDescent="0.35">
      <c r="A1079" t="s">
        <v>5386</v>
      </c>
      <c r="B1079" t="s">
        <v>5329</v>
      </c>
      <c r="C1079" t="s">
        <v>5387</v>
      </c>
      <c r="D1079">
        <v>0</v>
      </c>
      <c r="E1079" t="s">
        <v>5103</v>
      </c>
      <c r="F1079" s="2">
        <v>42317</v>
      </c>
      <c r="G1079" t="s">
        <v>234</v>
      </c>
      <c r="H1079" t="s">
        <v>192</v>
      </c>
      <c r="J1079" t="s">
        <v>138</v>
      </c>
      <c r="L1079">
        <v>20578777</v>
      </c>
      <c r="M1079" t="s">
        <v>138</v>
      </c>
      <c r="N1079">
        <v>0</v>
      </c>
      <c r="P1079" t="s">
        <v>5331</v>
      </c>
      <c r="R1079" t="s">
        <v>1106</v>
      </c>
      <c r="S1079" t="s">
        <v>140</v>
      </c>
      <c r="T1079" s="2">
        <v>42709</v>
      </c>
      <c r="W1079" t="s">
        <v>141</v>
      </c>
    </row>
    <row r="1080" spans="1:23" x14ac:dyDescent="0.35">
      <c r="A1080" t="s">
        <v>5388</v>
      </c>
      <c r="B1080" t="s">
        <v>5329</v>
      </c>
      <c r="C1080" t="s">
        <v>5389</v>
      </c>
      <c r="D1080">
        <v>0</v>
      </c>
      <c r="E1080" t="s">
        <v>5103</v>
      </c>
      <c r="F1080" s="2">
        <v>42317</v>
      </c>
      <c r="G1080" t="s">
        <v>234</v>
      </c>
      <c r="H1080" t="s">
        <v>192</v>
      </c>
      <c r="J1080" t="s">
        <v>138</v>
      </c>
      <c r="L1080">
        <v>20578777</v>
      </c>
      <c r="M1080" t="s">
        <v>138</v>
      </c>
      <c r="N1080">
        <v>0</v>
      </c>
      <c r="P1080" t="s">
        <v>5331</v>
      </c>
      <c r="R1080" t="s">
        <v>5251</v>
      </c>
      <c r="S1080" t="s">
        <v>140</v>
      </c>
      <c r="T1080" s="2">
        <v>42709</v>
      </c>
      <c r="W1080" t="s">
        <v>141</v>
      </c>
    </row>
    <row r="1081" spans="1:23" x14ac:dyDescent="0.35">
      <c r="A1081" t="s">
        <v>5390</v>
      </c>
      <c r="B1081" t="s">
        <v>5391</v>
      </c>
      <c r="C1081" t="s">
        <v>5392</v>
      </c>
      <c r="D1081">
        <v>0</v>
      </c>
      <c r="E1081" t="s">
        <v>5103</v>
      </c>
      <c r="F1081" s="2">
        <v>42317</v>
      </c>
      <c r="G1081" t="s">
        <v>234</v>
      </c>
      <c r="H1081" t="s">
        <v>192</v>
      </c>
      <c r="J1081" t="s">
        <v>138</v>
      </c>
      <c r="L1081">
        <v>20578777</v>
      </c>
      <c r="M1081" t="s">
        <v>138</v>
      </c>
      <c r="N1081">
        <v>0</v>
      </c>
      <c r="P1081" t="s">
        <v>5331</v>
      </c>
      <c r="R1081" t="s">
        <v>5393</v>
      </c>
      <c r="S1081" t="s">
        <v>140</v>
      </c>
      <c r="T1081" s="2">
        <v>42709</v>
      </c>
      <c r="W1081" t="s">
        <v>141</v>
      </c>
    </row>
    <row r="1082" spans="1:23" x14ac:dyDescent="0.35">
      <c r="A1082" t="s">
        <v>5394</v>
      </c>
      <c r="B1082" t="s">
        <v>5395</v>
      </c>
      <c r="C1082" t="s">
        <v>5396</v>
      </c>
      <c r="D1082">
        <v>0</v>
      </c>
      <c r="E1082" t="s">
        <v>5103</v>
      </c>
      <c r="F1082" s="2">
        <v>42317</v>
      </c>
      <c r="G1082" t="s">
        <v>234</v>
      </c>
      <c r="H1082" t="s">
        <v>192</v>
      </c>
      <c r="J1082" t="s">
        <v>138</v>
      </c>
      <c r="L1082">
        <v>20578777</v>
      </c>
      <c r="M1082" t="s">
        <v>138</v>
      </c>
      <c r="N1082">
        <v>0</v>
      </c>
      <c r="P1082" t="s">
        <v>5331</v>
      </c>
      <c r="R1082" t="s">
        <v>5301</v>
      </c>
      <c r="S1082" t="s">
        <v>140</v>
      </c>
      <c r="T1082" s="2">
        <v>42709</v>
      </c>
      <c r="W1082" t="s">
        <v>141</v>
      </c>
    </row>
    <row r="1083" spans="1:23" x14ac:dyDescent="0.35">
      <c r="A1083" t="s">
        <v>5397</v>
      </c>
      <c r="B1083" t="s">
        <v>5398</v>
      </c>
      <c r="C1083" t="s">
        <v>5399</v>
      </c>
      <c r="D1083">
        <v>0</v>
      </c>
      <c r="E1083" t="s">
        <v>5103</v>
      </c>
      <c r="F1083" s="2">
        <v>42317</v>
      </c>
      <c r="G1083" t="s">
        <v>234</v>
      </c>
      <c r="H1083" t="s">
        <v>192</v>
      </c>
      <c r="J1083" t="s">
        <v>138</v>
      </c>
      <c r="L1083">
        <v>20578777</v>
      </c>
      <c r="M1083" t="s">
        <v>138</v>
      </c>
      <c r="N1083">
        <v>0</v>
      </c>
      <c r="P1083" t="s">
        <v>5331</v>
      </c>
      <c r="R1083" t="s">
        <v>5400</v>
      </c>
      <c r="S1083" t="s">
        <v>140</v>
      </c>
      <c r="T1083" s="2">
        <v>42709</v>
      </c>
      <c r="W1083" t="s">
        <v>141</v>
      </c>
    </row>
    <row r="1084" spans="1:23" x14ac:dyDescent="0.35">
      <c r="A1084" t="s">
        <v>5401</v>
      </c>
      <c r="B1084" t="s">
        <v>5402</v>
      </c>
      <c r="C1084" t="s">
        <v>5403</v>
      </c>
      <c r="D1084">
        <v>0</v>
      </c>
      <c r="E1084" t="s">
        <v>5103</v>
      </c>
      <c r="F1084" s="2">
        <v>42317</v>
      </c>
      <c r="G1084" t="s">
        <v>234</v>
      </c>
      <c r="H1084" t="s">
        <v>192</v>
      </c>
      <c r="J1084" t="s">
        <v>138</v>
      </c>
      <c r="L1084">
        <v>20578777</v>
      </c>
      <c r="M1084" t="s">
        <v>138</v>
      </c>
      <c r="N1084">
        <v>0</v>
      </c>
      <c r="P1084" t="s">
        <v>5331</v>
      </c>
      <c r="R1084" t="s">
        <v>5404</v>
      </c>
      <c r="S1084" t="s">
        <v>140</v>
      </c>
      <c r="T1084" s="2">
        <v>42709</v>
      </c>
      <c r="W1084" t="s">
        <v>141</v>
      </c>
    </row>
    <row r="1085" spans="1:23" x14ac:dyDescent="0.35">
      <c r="A1085" t="s">
        <v>5405</v>
      </c>
      <c r="B1085" t="s">
        <v>5364</v>
      </c>
      <c r="C1085" t="s">
        <v>5406</v>
      </c>
      <c r="D1085">
        <v>0</v>
      </c>
      <c r="E1085" t="s">
        <v>550</v>
      </c>
      <c r="F1085" s="2">
        <v>42054</v>
      </c>
      <c r="G1085" t="s">
        <v>1177</v>
      </c>
      <c r="H1085" t="s">
        <v>552</v>
      </c>
      <c r="J1085" t="s">
        <v>138</v>
      </c>
      <c r="L1085">
        <v>17357601</v>
      </c>
      <c r="M1085" t="s">
        <v>138</v>
      </c>
      <c r="N1085">
        <v>0</v>
      </c>
      <c r="P1085" t="s">
        <v>5407</v>
      </c>
      <c r="R1085" t="s">
        <v>5408</v>
      </c>
      <c r="S1085" t="s">
        <v>140</v>
      </c>
      <c r="T1085" s="2">
        <v>42578</v>
      </c>
      <c r="W1085" t="s">
        <v>141</v>
      </c>
    </row>
    <row r="1086" spans="1:23" x14ac:dyDescent="0.35">
      <c r="A1086" t="s">
        <v>5409</v>
      </c>
      <c r="B1086" t="s">
        <v>5410</v>
      </c>
      <c r="C1086" t="s">
        <v>5411</v>
      </c>
      <c r="D1086">
        <v>0</v>
      </c>
      <c r="E1086" t="s">
        <v>5103</v>
      </c>
      <c r="F1086" s="2">
        <v>42317</v>
      </c>
      <c r="G1086" t="s">
        <v>234</v>
      </c>
      <c r="H1086" t="s">
        <v>192</v>
      </c>
      <c r="J1086" t="s">
        <v>138</v>
      </c>
      <c r="L1086">
        <v>20578777</v>
      </c>
      <c r="M1086" t="s">
        <v>138</v>
      </c>
      <c r="N1086">
        <v>0</v>
      </c>
      <c r="P1086" t="s">
        <v>5331</v>
      </c>
      <c r="R1086" t="s">
        <v>5352</v>
      </c>
      <c r="S1086" t="s">
        <v>140</v>
      </c>
      <c r="T1086" s="2">
        <v>42709</v>
      </c>
      <c r="W1086" t="s">
        <v>141</v>
      </c>
    </row>
    <row r="1087" spans="1:23" x14ac:dyDescent="0.35">
      <c r="A1087" t="s">
        <v>5412</v>
      </c>
      <c r="B1087" t="s">
        <v>5413</v>
      </c>
      <c r="C1087" t="s">
        <v>5414</v>
      </c>
      <c r="D1087">
        <v>0</v>
      </c>
      <c r="E1087" t="s">
        <v>5103</v>
      </c>
      <c r="F1087" s="2">
        <v>42317</v>
      </c>
      <c r="G1087" t="s">
        <v>234</v>
      </c>
      <c r="H1087" t="s">
        <v>192</v>
      </c>
      <c r="J1087" t="s">
        <v>138</v>
      </c>
      <c r="L1087">
        <v>20578777</v>
      </c>
      <c r="M1087" t="s">
        <v>138</v>
      </c>
      <c r="N1087">
        <v>0</v>
      </c>
      <c r="P1087" t="s">
        <v>5415</v>
      </c>
      <c r="R1087" t="s">
        <v>5416</v>
      </c>
      <c r="S1087" t="s">
        <v>140</v>
      </c>
      <c r="T1087" s="2">
        <v>42578</v>
      </c>
      <c r="W1087" t="s">
        <v>141</v>
      </c>
    </row>
    <row r="1088" spans="1:23" x14ac:dyDescent="0.35">
      <c r="A1088" t="s">
        <v>5417</v>
      </c>
      <c r="B1088" t="s">
        <v>5418</v>
      </c>
      <c r="C1088" t="s">
        <v>5419</v>
      </c>
      <c r="D1088">
        <v>0</v>
      </c>
      <c r="E1088" t="s">
        <v>5103</v>
      </c>
      <c r="F1088" s="2">
        <v>42317</v>
      </c>
      <c r="G1088" t="s">
        <v>234</v>
      </c>
      <c r="H1088" t="s">
        <v>192</v>
      </c>
      <c r="J1088" t="s">
        <v>138</v>
      </c>
      <c r="L1088">
        <v>20578777</v>
      </c>
      <c r="M1088" t="s">
        <v>138</v>
      </c>
      <c r="N1088">
        <v>0</v>
      </c>
      <c r="P1088" t="s">
        <v>5420</v>
      </c>
      <c r="R1088" t="s">
        <v>5421</v>
      </c>
      <c r="S1088" t="s">
        <v>140</v>
      </c>
      <c r="T1088" s="2">
        <v>42709</v>
      </c>
      <c r="W1088" t="s">
        <v>141</v>
      </c>
    </row>
    <row r="1089" spans="1:23" x14ac:dyDescent="0.35">
      <c r="A1089" t="s">
        <v>5422</v>
      </c>
      <c r="B1089" t="s">
        <v>3076</v>
      </c>
      <c r="C1089" t="s">
        <v>5423</v>
      </c>
      <c r="D1089">
        <v>0</v>
      </c>
      <c r="E1089" t="s">
        <v>5424</v>
      </c>
      <c r="F1089" s="2">
        <v>42317</v>
      </c>
      <c r="G1089" t="s">
        <v>604</v>
      </c>
      <c r="H1089" t="s">
        <v>184</v>
      </c>
      <c r="J1089" t="s">
        <v>138</v>
      </c>
      <c r="L1089">
        <v>20245105</v>
      </c>
      <c r="M1089" t="s">
        <v>138</v>
      </c>
      <c r="N1089">
        <v>0</v>
      </c>
      <c r="R1089" t="s">
        <v>1639</v>
      </c>
      <c r="S1089" t="s">
        <v>140</v>
      </c>
      <c r="T1089" s="2">
        <v>44421</v>
      </c>
      <c r="W1089" t="s">
        <v>141</v>
      </c>
    </row>
    <row r="1090" spans="1:23" x14ac:dyDescent="0.35">
      <c r="A1090" t="s">
        <v>5425</v>
      </c>
      <c r="B1090" t="s">
        <v>5426</v>
      </c>
      <c r="C1090" t="s">
        <v>5427</v>
      </c>
      <c r="D1090">
        <v>0</v>
      </c>
      <c r="E1090" t="s">
        <v>5103</v>
      </c>
      <c r="F1090" s="2">
        <v>42317</v>
      </c>
      <c r="G1090" t="s">
        <v>234</v>
      </c>
      <c r="H1090" t="s">
        <v>192</v>
      </c>
      <c r="J1090" t="s">
        <v>138</v>
      </c>
      <c r="L1090">
        <v>20578777</v>
      </c>
      <c r="M1090" t="s">
        <v>138</v>
      </c>
      <c r="N1090">
        <v>0</v>
      </c>
      <c r="P1090" t="s">
        <v>5428</v>
      </c>
      <c r="R1090" t="s">
        <v>5246</v>
      </c>
      <c r="S1090" t="s">
        <v>140</v>
      </c>
      <c r="T1090" s="2">
        <v>42709</v>
      </c>
      <c r="W1090" t="s">
        <v>141</v>
      </c>
    </row>
    <row r="1091" spans="1:23" x14ac:dyDescent="0.35">
      <c r="A1091" t="s">
        <v>5429</v>
      </c>
      <c r="B1091" t="s">
        <v>5430</v>
      </c>
      <c r="C1091" t="s">
        <v>5431</v>
      </c>
      <c r="D1091">
        <v>0</v>
      </c>
      <c r="E1091" t="s">
        <v>5103</v>
      </c>
      <c r="F1091" s="2">
        <v>42317</v>
      </c>
      <c r="G1091" t="s">
        <v>234</v>
      </c>
      <c r="H1091" t="s">
        <v>192</v>
      </c>
      <c r="J1091" t="s">
        <v>138</v>
      </c>
      <c r="L1091">
        <v>20578777</v>
      </c>
      <c r="M1091" t="s">
        <v>138</v>
      </c>
      <c r="N1091">
        <v>0</v>
      </c>
      <c r="P1091" t="s">
        <v>5420</v>
      </c>
      <c r="R1091" t="s">
        <v>5432</v>
      </c>
      <c r="S1091" t="s">
        <v>140</v>
      </c>
      <c r="T1091" s="2">
        <v>42677</v>
      </c>
      <c r="W1091" t="s">
        <v>141</v>
      </c>
    </row>
    <row r="1092" spans="1:23" x14ac:dyDescent="0.35">
      <c r="A1092" t="s">
        <v>5433</v>
      </c>
      <c r="B1092" t="s">
        <v>5434</v>
      </c>
      <c r="C1092" t="s">
        <v>5435</v>
      </c>
      <c r="D1092">
        <v>0</v>
      </c>
      <c r="E1092" t="s">
        <v>5103</v>
      </c>
      <c r="F1092" s="2">
        <v>42317</v>
      </c>
      <c r="G1092" t="s">
        <v>234</v>
      </c>
      <c r="H1092" t="s">
        <v>192</v>
      </c>
      <c r="J1092" t="s">
        <v>138</v>
      </c>
      <c r="L1092">
        <v>20578777</v>
      </c>
      <c r="M1092" t="s">
        <v>138</v>
      </c>
      <c r="N1092">
        <v>0</v>
      </c>
      <c r="P1092" t="s">
        <v>5436</v>
      </c>
      <c r="R1092" t="s">
        <v>5437</v>
      </c>
      <c r="S1092" t="s">
        <v>140</v>
      </c>
      <c r="T1092" s="2">
        <v>42878</v>
      </c>
      <c r="W1092" t="s">
        <v>141</v>
      </c>
    </row>
    <row r="1093" spans="1:23" x14ac:dyDescent="0.35">
      <c r="A1093" t="s">
        <v>5438</v>
      </c>
      <c r="B1093" t="s">
        <v>5439</v>
      </c>
      <c r="C1093" t="s">
        <v>5440</v>
      </c>
      <c r="D1093">
        <v>0</v>
      </c>
      <c r="E1093" t="s">
        <v>5103</v>
      </c>
      <c r="F1093" s="2">
        <v>42317</v>
      </c>
      <c r="G1093" t="s">
        <v>234</v>
      </c>
      <c r="H1093" t="s">
        <v>192</v>
      </c>
      <c r="J1093" t="s">
        <v>138</v>
      </c>
      <c r="L1093">
        <v>20578777</v>
      </c>
      <c r="M1093" t="s">
        <v>138</v>
      </c>
      <c r="N1093">
        <v>0</v>
      </c>
      <c r="P1093" t="s">
        <v>5441</v>
      </c>
      <c r="R1093" t="s">
        <v>5442</v>
      </c>
      <c r="S1093" t="s">
        <v>140</v>
      </c>
      <c r="T1093" s="2">
        <v>42578</v>
      </c>
      <c r="W1093" t="s">
        <v>141</v>
      </c>
    </row>
    <row r="1094" spans="1:23" x14ac:dyDescent="0.35">
      <c r="A1094" t="s">
        <v>5443</v>
      </c>
      <c r="B1094" t="s">
        <v>5444</v>
      </c>
      <c r="C1094" t="s">
        <v>5445</v>
      </c>
      <c r="D1094">
        <v>0</v>
      </c>
      <c r="E1094" t="s">
        <v>5103</v>
      </c>
      <c r="F1094" s="2">
        <v>42317</v>
      </c>
      <c r="G1094" t="s">
        <v>234</v>
      </c>
      <c r="H1094" t="s">
        <v>192</v>
      </c>
      <c r="J1094" t="s">
        <v>138</v>
      </c>
      <c r="L1094">
        <v>20578777</v>
      </c>
      <c r="M1094" t="s">
        <v>138</v>
      </c>
      <c r="N1094">
        <v>0</v>
      </c>
      <c r="P1094" t="s">
        <v>5446</v>
      </c>
      <c r="R1094" t="s">
        <v>5447</v>
      </c>
      <c r="S1094" t="s">
        <v>140</v>
      </c>
      <c r="T1094" s="2">
        <v>42578</v>
      </c>
      <c r="W1094" t="s">
        <v>141</v>
      </c>
    </row>
    <row r="1095" spans="1:23" x14ac:dyDescent="0.35">
      <c r="A1095" t="s">
        <v>5448</v>
      </c>
      <c r="B1095" t="s">
        <v>5449</v>
      </c>
      <c r="C1095" t="s">
        <v>5450</v>
      </c>
      <c r="D1095">
        <v>0</v>
      </c>
      <c r="E1095" t="s">
        <v>5451</v>
      </c>
      <c r="F1095" s="2">
        <v>42325</v>
      </c>
      <c r="G1095" t="s">
        <v>604</v>
      </c>
      <c r="H1095" t="s">
        <v>184</v>
      </c>
      <c r="J1095" t="s">
        <v>138</v>
      </c>
      <c r="L1095">
        <v>20806214</v>
      </c>
      <c r="M1095" t="s">
        <v>138</v>
      </c>
      <c r="N1095">
        <v>0</v>
      </c>
      <c r="P1095" t="s">
        <v>5452</v>
      </c>
      <c r="R1095" t="s">
        <v>883</v>
      </c>
      <c r="S1095" t="s">
        <v>140</v>
      </c>
      <c r="T1095" s="2">
        <v>42578</v>
      </c>
      <c r="W1095" t="s">
        <v>141</v>
      </c>
    </row>
    <row r="1096" spans="1:23" x14ac:dyDescent="0.35">
      <c r="A1096" t="s">
        <v>5453</v>
      </c>
      <c r="B1096" t="s">
        <v>5454</v>
      </c>
      <c r="C1096" t="s">
        <v>5455</v>
      </c>
      <c r="D1096">
        <v>0</v>
      </c>
      <c r="E1096" t="s">
        <v>775</v>
      </c>
      <c r="F1096" s="2">
        <v>42018</v>
      </c>
      <c r="G1096" t="s">
        <v>707</v>
      </c>
      <c r="H1096" t="s">
        <v>656</v>
      </c>
      <c r="J1096" t="s">
        <v>138</v>
      </c>
      <c r="L1096">
        <v>18306520</v>
      </c>
      <c r="M1096" t="s">
        <v>138</v>
      </c>
      <c r="N1096">
        <v>0</v>
      </c>
      <c r="P1096" t="s">
        <v>4867</v>
      </c>
      <c r="R1096" t="s">
        <v>4762</v>
      </c>
      <c r="S1096" t="s">
        <v>140</v>
      </c>
      <c r="T1096" s="2">
        <v>42578</v>
      </c>
      <c r="W1096" t="s">
        <v>141</v>
      </c>
    </row>
    <row r="1097" spans="1:23" x14ac:dyDescent="0.35">
      <c r="A1097" t="s">
        <v>5456</v>
      </c>
      <c r="B1097" t="s">
        <v>5457</v>
      </c>
      <c r="C1097" t="s">
        <v>5458</v>
      </c>
      <c r="D1097">
        <v>0</v>
      </c>
      <c r="E1097" t="s">
        <v>550</v>
      </c>
      <c r="F1097" s="2">
        <v>42054</v>
      </c>
      <c r="G1097" t="s">
        <v>551</v>
      </c>
      <c r="H1097" t="s">
        <v>552</v>
      </c>
      <c r="J1097" t="s">
        <v>138</v>
      </c>
      <c r="L1097">
        <v>17357601</v>
      </c>
      <c r="M1097" t="s">
        <v>138</v>
      </c>
      <c r="N1097">
        <v>0</v>
      </c>
      <c r="P1097" t="s">
        <v>5260</v>
      </c>
      <c r="R1097" t="s">
        <v>5459</v>
      </c>
      <c r="S1097" t="s">
        <v>140</v>
      </c>
      <c r="T1097" s="2">
        <v>42578</v>
      </c>
      <c r="W1097" t="s">
        <v>141</v>
      </c>
    </row>
    <row r="1098" spans="1:23" x14ac:dyDescent="0.35">
      <c r="A1098" t="s">
        <v>5460</v>
      </c>
      <c r="B1098" t="s">
        <v>5461</v>
      </c>
      <c r="C1098" t="s">
        <v>5462</v>
      </c>
      <c r="D1098">
        <v>0</v>
      </c>
      <c r="E1098" t="s">
        <v>1393</v>
      </c>
      <c r="F1098" s="2">
        <v>42325</v>
      </c>
      <c r="G1098" t="s">
        <v>604</v>
      </c>
      <c r="H1098" t="s">
        <v>184</v>
      </c>
      <c r="J1098" t="s">
        <v>138</v>
      </c>
      <c r="L1098">
        <v>20795455</v>
      </c>
      <c r="M1098" t="s">
        <v>138</v>
      </c>
      <c r="N1098">
        <v>0</v>
      </c>
      <c r="P1098" t="s">
        <v>5463</v>
      </c>
      <c r="R1098" t="s">
        <v>5464</v>
      </c>
      <c r="S1098" t="s">
        <v>140</v>
      </c>
      <c r="T1098" s="2">
        <v>42578</v>
      </c>
      <c r="W1098" t="s">
        <v>141</v>
      </c>
    </row>
    <row r="1099" spans="1:23" x14ac:dyDescent="0.35">
      <c r="A1099" t="s">
        <v>5465</v>
      </c>
      <c r="B1099" t="s">
        <v>5466</v>
      </c>
      <c r="C1099" t="s">
        <v>5467</v>
      </c>
      <c r="D1099">
        <v>0</v>
      </c>
      <c r="E1099" t="s">
        <v>353</v>
      </c>
      <c r="F1099" s="2">
        <v>42325</v>
      </c>
      <c r="G1099" t="s">
        <v>1492</v>
      </c>
      <c r="H1099" t="s">
        <v>526</v>
      </c>
      <c r="J1099" t="s">
        <v>138</v>
      </c>
      <c r="L1099">
        <v>1013315</v>
      </c>
      <c r="M1099" t="s">
        <v>138</v>
      </c>
      <c r="N1099">
        <v>0</v>
      </c>
      <c r="P1099" t="s">
        <v>5468</v>
      </c>
      <c r="R1099" t="s">
        <v>5469</v>
      </c>
      <c r="S1099" t="s">
        <v>140</v>
      </c>
      <c r="T1099" s="2">
        <v>42578</v>
      </c>
      <c r="W1099" t="s">
        <v>141</v>
      </c>
    </row>
    <row r="1100" spans="1:23" x14ac:dyDescent="0.35">
      <c r="A1100" t="s">
        <v>5470</v>
      </c>
      <c r="B1100" t="s">
        <v>5471</v>
      </c>
      <c r="C1100" t="s">
        <v>5472</v>
      </c>
      <c r="D1100">
        <v>0</v>
      </c>
      <c r="E1100" t="s">
        <v>5473</v>
      </c>
      <c r="F1100" s="2">
        <v>42325</v>
      </c>
      <c r="G1100" t="s">
        <v>1028</v>
      </c>
      <c r="H1100" t="s">
        <v>643</v>
      </c>
      <c r="J1100" t="s">
        <v>138</v>
      </c>
      <c r="L1100">
        <v>3440255</v>
      </c>
      <c r="M1100" t="s">
        <v>138</v>
      </c>
      <c r="N1100">
        <v>0</v>
      </c>
      <c r="P1100" t="s">
        <v>163</v>
      </c>
      <c r="R1100" t="s">
        <v>5474</v>
      </c>
      <c r="S1100" t="s">
        <v>140</v>
      </c>
      <c r="T1100" s="2">
        <v>44018</v>
      </c>
      <c r="W1100" t="s">
        <v>141</v>
      </c>
    </row>
    <row r="1101" spans="1:23" x14ac:dyDescent="0.35">
      <c r="A1101" t="s">
        <v>5475</v>
      </c>
      <c r="B1101" t="s">
        <v>5476</v>
      </c>
      <c r="C1101" t="s">
        <v>5477</v>
      </c>
      <c r="D1101">
        <v>0</v>
      </c>
      <c r="E1101" t="s">
        <v>5478</v>
      </c>
      <c r="F1101" s="2">
        <v>42325</v>
      </c>
      <c r="G1101" t="s">
        <v>1128</v>
      </c>
      <c r="H1101" t="s">
        <v>184</v>
      </c>
      <c r="J1101" t="s">
        <v>138</v>
      </c>
      <c r="L1101">
        <v>3440255</v>
      </c>
      <c r="M1101" t="s">
        <v>138</v>
      </c>
      <c r="N1101">
        <v>0</v>
      </c>
      <c r="P1101" t="s">
        <v>163</v>
      </c>
      <c r="R1101" t="s">
        <v>5479</v>
      </c>
      <c r="S1101" t="s">
        <v>140</v>
      </c>
      <c r="T1101" s="2">
        <v>44018</v>
      </c>
      <c r="W1101" t="s">
        <v>141</v>
      </c>
    </row>
    <row r="1102" spans="1:23" x14ac:dyDescent="0.35">
      <c r="A1102" t="s">
        <v>5480</v>
      </c>
      <c r="B1102" t="s">
        <v>5481</v>
      </c>
      <c r="C1102" t="s">
        <v>5482</v>
      </c>
      <c r="D1102">
        <v>0</v>
      </c>
      <c r="E1102" t="s">
        <v>353</v>
      </c>
      <c r="F1102" s="2">
        <v>42325</v>
      </c>
      <c r="G1102" t="s">
        <v>5483</v>
      </c>
      <c r="H1102" t="s">
        <v>566</v>
      </c>
      <c r="J1102" t="s">
        <v>138</v>
      </c>
      <c r="L1102">
        <v>1013315</v>
      </c>
      <c r="M1102" t="s">
        <v>138</v>
      </c>
      <c r="N1102">
        <v>0</v>
      </c>
      <c r="P1102" t="s">
        <v>5484</v>
      </c>
      <c r="R1102" t="s">
        <v>5485</v>
      </c>
      <c r="S1102" t="s">
        <v>140</v>
      </c>
      <c r="T1102" s="2">
        <v>42681</v>
      </c>
      <c r="W1102" t="s">
        <v>141</v>
      </c>
    </row>
    <row r="1103" spans="1:23" x14ac:dyDescent="0.35">
      <c r="A1103" t="s">
        <v>5486</v>
      </c>
      <c r="B1103" t="s">
        <v>5487</v>
      </c>
      <c r="C1103" t="s">
        <v>5488</v>
      </c>
      <c r="D1103">
        <v>0</v>
      </c>
      <c r="E1103" t="s">
        <v>4918</v>
      </c>
      <c r="F1103" s="2">
        <v>42326</v>
      </c>
      <c r="G1103" t="s">
        <v>5489</v>
      </c>
      <c r="H1103" t="s">
        <v>566</v>
      </c>
      <c r="J1103" t="s">
        <v>138</v>
      </c>
      <c r="L1103">
        <v>20263150</v>
      </c>
      <c r="M1103" t="s">
        <v>138</v>
      </c>
      <c r="N1103">
        <v>0</v>
      </c>
      <c r="P1103" t="s">
        <v>5490</v>
      </c>
      <c r="R1103" t="s">
        <v>5491</v>
      </c>
      <c r="S1103" t="s">
        <v>140</v>
      </c>
      <c r="T1103" s="2">
        <v>42578</v>
      </c>
      <c r="W1103" t="s">
        <v>141</v>
      </c>
    </row>
    <row r="1104" spans="1:23" x14ac:dyDescent="0.35">
      <c r="A1104" t="s">
        <v>5492</v>
      </c>
      <c r="B1104" t="s">
        <v>5493</v>
      </c>
      <c r="C1104" t="s">
        <v>5494</v>
      </c>
      <c r="D1104">
        <v>0</v>
      </c>
      <c r="E1104" t="s">
        <v>5495</v>
      </c>
      <c r="F1104" s="2">
        <v>42331</v>
      </c>
      <c r="G1104" t="s">
        <v>503</v>
      </c>
      <c r="H1104" t="s">
        <v>504</v>
      </c>
      <c r="J1104" t="s">
        <v>138</v>
      </c>
      <c r="L1104">
        <v>20912312</v>
      </c>
      <c r="M1104" t="s">
        <v>138</v>
      </c>
      <c r="N1104">
        <v>0</v>
      </c>
      <c r="P1104" t="s">
        <v>5496</v>
      </c>
      <c r="R1104" t="s">
        <v>3752</v>
      </c>
      <c r="S1104" t="s">
        <v>140</v>
      </c>
      <c r="T1104" s="2">
        <v>42578</v>
      </c>
      <c r="W1104" t="s">
        <v>141</v>
      </c>
    </row>
    <row r="1105" spans="1:23" x14ac:dyDescent="0.35">
      <c r="A1105" t="s">
        <v>5497</v>
      </c>
      <c r="B1105" t="s">
        <v>5498</v>
      </c>
      <c r="C1105" t="s">
        <v>5499</v>
      </c>
      <c r="D1105">
        <v>0</v>
      </c>
      <c r="E1105" t="s">
        <v>353</v>
      </c>
      <c r="F1105" s="2">
        <v>42333</v>
      </c>
      <c r="G1105" t="s">
        <v>5500</v>
      </c>
      <c r="H1105" t="s">
        <v>192</v>
      </c>
      <c r="J1105" t="s">
        <v>138</v>
      </c>
      <c r="K1105">
        <v>3727</v>
      </c>
      <c r="L1105">
        <v>1013315</v>
      </c>
      <c r="M1105" t="s">
        <v>138</v>
      </c>
      <c r="N1105">
        <v>0</v>
      </c>
      <c r="P1105" t="s">
        <v>5501</v>
      </c>
      <c r="R1105" t="s">
        <v>5502</v>
      </c>
      <c r="S1105" t="s">
        <v>140</v>
      </c>
      <c r="T1105" s="2">
        <v>42578</v>
      </c>
      <c r="W1105" t="s">
        <v>141</v>
      </c>
    </row>
    <row r="1106" spans="1:23" x14ac:dyDescent="0.35">
      <c r="A1106" t="s">
        <v>5503</v>
      </c>
      <c r="B1106" t="s">
        <v>5504</v>
      </c>
      <c r="C1106" t="s">
        <v>5505</v>
      </c>
      <c r="D1106">
        <v>0</v>
      </c>
      <c r="E1106" t="s">
        <v>353</v>
      </c>
      <c r="F1106" s="2">
        <v>42333</v>
      </c>
      <c r="G1106" t="s">
        <v>5500</v>
      </c>
      <c r="H1106" t="s">
        <v>192</v>
      </c>
      <c r="J1106" t="s">
        <v>138</v>
      </c>
      <c r="K1106">
        <v>3220</v>
      </c>
      <c r="L1106">
        <v>1013315</v>
      </c>
      <c r="M1106" t="s">
        <v>138</v>
      </c>
      <c r="N1106">
        <v>0</v>
      </c>
      <c r="P1106" t="s">
        <v>5506</v>
      </c>
      <c r="R1106" t="s">
        <v>5507</v>
      </c>
      <c r="S1106" t="s">
        <v>140</v>
      </c>
      <c r="T1106" s="2">
        <v>42578</v>
      </c>
      <c r="W1106" t="s">
        <v>141</v>
      </c>
    </row>
    <row r="1107" spans="1:23" x14ac:dyDescent="0.35">
      <c r="A1107" t="s">
        <v>5508</v>
      </c>
      <c r="B1107" t="s">
        <v>5509</v>
      </c>
      <c r="C1107" t="s">
        <v>5510</v>
      </c>
      <c r="D1107">
        <v>0</v>
      </c>
      <c r="E1107" t="s">
        <v>353</v>
      </c>
      <c r="F1107" s="2">
        <v>42333</v>
      </c>
      <c r="G1107" t="s">
        <v>2328</v>
      </c>
      <c r="H1107" t="s">
        <v>192</v>
      </c>
      <c r="J1107" t="s">
        <v>138</v>
      </c>
      <c r="K1107">
        <v>4332</v>
      </c>
      <c r="L1107">
        <v>1013315</v>
      </c>
      <c r="M1107" t="s">
        <v>138</v>
      </c>
      <c r="N1107">
        <v>0</v>
      </c>
      <c r="P1107" t="s">
        <v>5511</v>
      </c>
      <c r="R1107" t="s">
        <v>692</v>
      </c>
      <c r="S1107" t="s">
        <v>140</v>
      </c>
      <c r="T1107" s="2">
        <v>42578</v>
      </c>
      <c r="W1107" t="s">
        <v>141</v>
      </c>
    </row>
    <row r="1108" spans="1:23" x14ac:dyDescent="0.35">
      <c r="A1108" t="s">
        <v>5512</v>
      </c>
      <c r="B1108" t="s">
        <v>5513</v>
      </c>
      <c r="C1108" t="s">
        <v>5514</v>
      </c>
      <c r="D1108">
        <v>0</v>
      </c>
      <c r="E1108" t="s">
        <v>550</v>
      </c>
      <c r="F1108" s="2">
        <v>42054</v>
      </c>
      <c r="G1108" t="s">
        <v>1177</v>
      </c>
      <c r="H1108" t="s">
        <v>552</v>
      </c>
      <c r="J1108" t="s">
        <v>138</v>
      </c>
      <c r="L1108">
        <v>17357601</v>
      </c>
      <c r="M1108" t="s">
        <v>138</v>
      </c>
      <c r="N1108">
        <v>0</v>
      </c>
      <c r="P1108" t="s">
        <v>5260</v>
      </c>
      <c r="R1108" t="s">
        <v>1201</v>
      </c>
      <c r="S1108" t="s">
        <v>140</v>
      </c>
      <c r="T1108" s="2">
        <v>42578</v>
      </c>
      <c r="W1108" t="s">
        <v>141</v>
      </c>
    </row>
    <row r="1109" spans="1:23" x14ac:dyDescent="0.35">
      <c r="A1109" t="s">
        <v>5515</v>
      </c>
      <c r="B1109" t="s">
        <v>5516</v>
      </c>
      <c r="C1109" t="s">
        <v>5517</v>
      </c>
      <c r="D1109">
        <v>0</v>
      </c>
      <c r="E1109" t="s">
        <v>353</v>
      </c>
      <c r="F1109" s="2">
        <v>42333</v>
      </c>
      <c r="G1109" t="s">
        <v>2328</v>
      </c>
      <c r="H1109" t="s">
        <v>192</v>
      </c>
      <c r="J1109" t="s">
        <v>138</v>
      </c>
      <c r="K1109">
        <v>46289</v>
      </c>
      <c r="L1109">
        <v>1013315</v>
      </c>
      <c r="M1109" t="s">
        <v>138</v>
      </c>
      <c r="N1109">
        <v>0</v>
      </c>
      <c r="P1109" t="s">
        <v>5518</v>
      </c>
      <c r="R1109" t="s">
        <v>5519</v>
      </c>
      <c r="S1109" t="s">
        <v>140</v>
      </c>
      <c r="T1109" s="2">
        <v>42578</v>
      </c>
      <c r="W1109" t="s">
        <v>141</v>
      </c>
    </row>
    <row r="1110" spans="1:23" x14ac:dyDescent="0.35">
      <c r="A1110" t="s">
        <v>5520</v>
      </c>
      <c r="B1110" t="s">
        <v>5521</v>
      </c>
      <c r="C1110" t="s">
        <v>5522</v>
      </c>
      <c r="D1110">
        <v>0</v>
      </c>
      <c r="E1110" t="s">
        <v>353</v>
      </c>
      <c r="F1110" s="2">
        <v>42333</v>
      </c>
      <c r="G1110" t="s">
        <v>2328</v>
      </c>
      <c r="H1110" t="s">
        <v>192</v>
      </c>
      <c r="J1110" t="s">
        <v>138</v>
      </c>
      <c r="K1110">
        <v>3689</v>
      </c>
      <c r="L1110">
        <v>1013315</v>
      </c>
      <c r="M1110" t="s">
        <v>138</v>
      </c>
      <c r="N1110">
        <v>0</v>
      </c>
      <c r="P1110" t="s">
        <v>5523</v>
      </c>
      <c r="R1110" t="s">
        <v>5524</v>
      </c>
      <c r="S1110" t="s">
        <v>140</v>
      </c>
      <c r="T1110" s="2">
        <v>42578</v>
      </c>
      <c r="W1110" t="s">
        <v>141</v>
      </c>
    </row>
    <row r="1111" spans="1:23" x14ac:dyDescent="0.35">
      <c r="A1111" t="s">
        <v>5525</v>
      </c>
      <c r="B1111" t="s">
        <v>5526</v>
      </c>
      <c r="C1111" t="s">
        <v>5527</v>
      </c>
      <c r="D1111">
        <v>0</v>
      </c>
      <c r="E1111" t="s">
        <v>353</v>
      </c>
      <c r="F1111" s="2">
        <v>42333</v>
      </c>
      <c r="G1111" t="s">
        <v>2328</v>
      </c>
      <c r="H1111" t="s">
        <v>192</v>
      </c>
      <c r="J1111" t="s">
        <v>138</v>
      </c>
      <c r="K1111">
        <v>5901</v>
      </c>
      <c r="L1111">
        <v>1013315</v>
      </c>
      <c r="M1111" t="s">
        <v>138</v>
      </c>
      <c r="N1111">
        <v>0</v>
      </c>
      <c r="P1111" t="s">
        <v>2018</v>
      </c>
      <c r="R1111" t="s">
        <v>5528</v>
      </c>
      <c r="S1111" t="s">
        <v>140</v>
      </c>
      <c r="T1111" s="2">
        <v>42681</v>
      </c>
      <c r="W1111" t="s">
        <v>141</v>
      </c>
    </row>
    <row r="1112" spans="1:23" x14ac:dyDescent="0.35">
      <c r="A1112" t="s">
        <v>5529</v>
      </c>
      <c r="B1112" t="s">
        <v>5530</v>
      </c>
      <c r="C1112" t="s">
        <v>5531</v>
      </c>
      <c r="D1112">
        <v>0</v>
      </c>
      <c r="E1112" t="s">
        <v>353</v>
      </c>
      <c r="F1112" s="2">
        <v>42333</v>
      </c>
      <c r="G1112" t="s">
        <v>2328</v>
      </c>
      <c r="H1112" t="s">
        <v>192</v>
      </c>
      <c r="J1112" t="s">
        <v>138</v>
      </c>
      <c r="K1112">
        <v>4937</v>
      </c>
      <c r="L1112">
        <v>1013315</v>
      </c>
      <c r="M1112" t="s">
        <v>138</v>
      </c>
      <c r="N1112">
        <v>0</v>
      </c>
      <c r="P1112" t="s">
        <v>5532</v>
      </c>
      <c r="R1112" t="s">
        <v>5533</v>
      </c>
      <c r="S1112" t="s">
        <v>140</v>
      </c>
      <c r="T1112" s="2">
        <v>42578</v>
      </c>
      <c r="W1112" t="s">
        <v>141</v>
      </c>
    </row>
    <row r="1113" spans="1:23" x14ac:dyDescent="0.35">
      <c r="A1113" t="s">
        <v>5534</v>
      </c>
      <c r="B1113" t="s">
        <v>5535</v>
      </c>
      <c r="C1113" t="s">
        <v>5536</v>
      </c>
      <c r="D1113">
        <v>0</v>
      </c>
      <c r="E1113" t="s">
        <v>353</v>
      </c>
      <c r="F1113" s="2">
        <v>42333</v>
      </c>
      <c r="G1113" t="s">
        <v>2328</v>
      </c>
      <c r="H1113" t="s">
        <v>192</v>
      </c>
      <c r="J1113" t="s">
        <v>138</v>
      </c>
      <c r="K1113">
        <v>3300</v>
      </c>
      <c r="L1113">
        <v>1013315</v>
      </c>
      <c r="M1113" t="s">
        <v>138</v>
      </c>
      <c r="N1113">
        <v>0</v>
      </c>
      <c r="P1113" t="s">
        <v>5537</v>
      </c>
      <c r="R1113" t="s">
        <v>5538</v>
      </c>
      <c r="S1113" t="s">
        <v>140</v>
      </c>
      <c r="T1113" s="2">
        <v>42578</v>
      </c>
      <c r="W1113" t="s">
        <v>141</v>
      </c>
    </row>
    <row r="1114" spans="1:23" x14ac:dyDescent="0.35">
      <c r="A1114" t="s">
        <v>5539</v>
      </c>
      <c r="B1114" t="s">
        <v>5540</v>
      </c>
      <c r="C1114" t="s">
        <v>5541</v>
      </c>
      <c r="D1114">
        <v>0</v>
      </c>
      <c r="E1114" t="s">
        <v>353</v>
      </c>
      <c r="F1114" s="2">
        <v>42333</v>
      </c>
      <c r="G1114" t="s">
        <v>2328</v>
      </c>
      <c r="H1114" t="s">
        <v>192</v>
      </c>
      <c r="J1114" t="s">
        <v>138</v>
      </c>
      <c r="K1114">
        <v>3901</v>
      </c>
      <c r="L1114">
        <v>1013315</v>
      </c>
      <c r="M1114" t="s">
        <v>138</v>
      </c>
      <c r="N1114">
        <v>0</v>
      </c>
      <c r="P1114" t="s">
        <v>5542</v>
      </c>
      <c r="R1114" t="s">
        <v>5502</v>
      </c>
      <c r="S1114" t="s">
        <v>140</v>
      </c>
      <c r="T1114" s="2">
        <v>42578</v>
      </c>
      <c r="W1114" t="s">
        <v>141</v>
      </c>
    </row>
    <row r="1115" spans="1:23" x14ac:dyDescent="0.35">
      <c r="A1115" t="s">
        <v>5543</v>
      </c>
      <c r="B1115" t="s">
        <v>5544</v>
      </c>
      <c r="C1115" t="s">
        <v>5545</v>
      </c>
      <c r="D1115">
        <v>0</v>
      </c>
      <c r="E1115" t="s">
        <v>353</v>
      </c>
      <c r="F1115" s="2">
        <v>42333</v>
      </c>
      <c r="G1115" t="s">
        <v>2328</v>
      </c>
      <c r="H1115" t="s">
        <v>192</v>
      </c>
      <c r="J1115" t="s">
        <v>138</v>
      </c>
      <c r="K1115">
        <v>3182</v>
      </c>
      <c r="L1115">
        <v>1013315</v>
      </c>
      <c r="M1115" t="s">
        <v>138</v>
      </c>
      <c r="N1115">
        <v>0</v>
      </c>
      <c r="P1115" t="s">
        <v>5546</v>
      </c>
      <c r="R1115" t="s">
        <v>5547</v>
      </c>
      <c r="S1115" t="s">
        <v>140</v>
      </c>
      <c r="T1115" s="2">
        <v>42578</v>
      </c>
      <c r="W1115" t="s">
        <v>141</v>
      </c>
    </row>
    <row r="1116" spans="1:23" x14ac:dyDescent="0.35">
      <c r="A1116" t="s">
        <v>5548</v>
      </c>
      <c r="B1116" t="s">
        <v>5549</v>
      </c>
      <c r="C1116" t="s">
        <v>5550</v>
      </c>
      <c r="D1116">
        <v>0</v>
      </c>
      <c r="E1116" t="s">
        <v>353</v>
      </c>
      <c r="F1116" s="2">
        <v>42333</v>
      </c>
      <c r="G1116" t="s">
        <v>2328</v>
      </c>
      <c r="H1116" t="s">
        <v>192</v>
      </c>
      <c r="J1116" t="s">
        <v>138</v>
      </c>
      <c r="K1116">
        <v>3132</v>
      </c>
      <c r="L1116">
        <v>1013315</v>
      </c>
      <c r="M1116" t="s">
        <v>138</v>
      </c>
      <c r="N1116">
        <v>0</v>
      </c>
      <c r="P1116" t="s">
        <v>5551</v>
      </c>
      <c r="R1116" t="s">
        <v>5552</v>
      </c>
      <c r="S1116" t="s">
        <v>140</v>
      </c>
      <c r="T1116" s="2">
        <v>42578</v>
      </c>
      <c r="W1116" t="s">
        <v>141</v>
      </c>
    </row>
    <row r="1117" spans="1:23" x14ac:dyDescent="0.35">
      <c r="A1117" t="s">
        <v>5553</v>
      </c>
      <c r="B1117" t="s">
        <v>5554</v>
      </c>
      <c r="C1117" t="s">
        <v>5555</v>
      </c>
      <c r="D1117">
        <v>0</v>
      </c>
      <c r="E1117" t="s">
        <v>353</v>
      </c>
      <c r="F1117" s="2">
        <v>42333</v>
      </c>
      <c r="G1117" t="s">
        <v>2328</v>
      </c>
      <c r="H1117" t="s">
        <v>192</v>
      </c>
      <c r="J1117" t="s">
        <v>138</v>
      </c>
      <c r="K1117">
        <v>5800</v>
      </c>
      <c r="L1117">
        <v>1013315</v>
      </c>
      <c r="M1117" t="s">
        <v>138</v>
      </c>
      <c r="N1117">
        <v>0</v>
      </c>
      <c r="P1117" t="s">
        <v>5556</v>
      </c>
      <c r="R1117" t="s">
        <v>5557</v>
      </c>
      <c r="S1117" t="s">
        <v>140</v>
      </c>
      <c r="T1117" s="2">
        <v>42681</v>
      </c>
      <c r="W1117" t="s">
        <v>141</v>
      </c>
    </row>
    <row r="1118" spans="1:23" x14ac:dyDescent="0.35">
      <c r="A1118" t="s">
        <v>5558</v>
      </c>
      <c r="B1118" t="s">
        <v>5559</v>
      </c>
      <c r="C1118" t="s">
        <v>5560</v>
      </c>
      <c r="D1118">
        <v>0</v>
      </c>
      <c r="E1118" t="s">
        <v>353</v>
      </c>
      <c r="F1118" s="2">
        <v>42333</v>
      </c>
      <c r="G1118" t="s">
        <v>5561</v>
      </c>
      <c r="H1118" t="s">
        <v>192</v>
      </c>
      <c r="J1118" t="s">
        <v>138</v>
      </c>
      <c r="K1118">
        <v>46135</v>
      </c>
      <c r="L1118">
        <v>1013315</v>
      </c>
      <c r="M1118" t="s">
        <v>138</v>
      </c>
      <c r="N1118">
        <v>0</v>
      </c>
      <c r="P1118" t="s">
        <v>5562</v>
      </c>
      <c r="R1118" t="s">
        <v>5563</v>
      </c>
      <c r="S1118" t="s">
        <v>140</v>
      </c>
      <c r="T1118" s="2">
        <v>43262</v>
      </c>
      <c r="W1118" t="s">
        <v>141</v>
      </c>
    </row>
    <row r="1119" spans="1:23" x14ac:dyDescent="0.35">
      <c r="A1119" t="s">
        <v>5564</v>
      </c>
      <c r="B1119" t="s">
        <v>5513</v>
      </c>
      <c r="C1119" t="s">
        <v>5565</v>
      </c>
      <c r="D1119">
        <v>0</v>
      </c>
      <c r="E1119" t="s">
        <v>550</v>
      </c>
      <c r="F1119" s="2">
        <v>42054</v>
      </c>
      <c r="G1119" t="s">
        <v>5566</v>
      </c>
      <c r="H1119" t="s">
        <v>552</v>
      </c>
      <c r="J1119" t="s">
        <v>138</v>
      </c>
      <c r="L1119">
        <v>17357601</v>
      </c>
      <c r="M1119" t="s">
        <v>138</v>
      </c>
      <c r="N1119">
        <v>0</v>
      </c>
      <c r="P1119" t="s">
        <v>5260</v>
      </c>
      <c r="R1119" t="s">
        <v>5567</v>
      </c>
      <c r="S1119" t="s">
        <v>140</v>
      </c>
      <c r="T1119" s="2">
        <v>42578</v>
      </c>
      <c r="W1119" t="s">
        <v>141</v>
      </c>
    </row>
    <row r="1120" spans="1:23" x14ac:dyDescent="0.35">
      <c r="A1120" t="s">
        <v>5568</v>
      </c>
      <c r="B1120" t="s">
        <v>5569</v>
      </c>
      <c r="C1120" t="s">
        <v>5570</v>
      </c>
      <c r="D1120">
        <v>0</v>
      </c>
      <c r="E1120" t="s">
        <v>353</v>
      </c>
      <c r="F1120" s="2">
        <v>42333</v>
      </c>
      <c r="G1120" t="s">
        <v>2328</v>
      </c>
      <c r="H1120" t="s">
        <v>192</v>
      </c>
      <c r="J1120" t="s">
        <v>138</v>
      </c>
      <c r="K1120">
        <v>3402</v>
      </c>
      <c r="L1120">
        <v>1013315</v>
      </c>
      <c r="M1120" t="s">
        <v>138</v>
      </c>
      <c r="N1120">
        <v>0</v>
      </c>
      <c r="P1120" t="s">
        <v>5571</v>
      </c>
      <c r="R1120" t="s">
        <v>5572</v>
      </c>
      <c r="S1120" t="s">
        <v>140</v>
      </c>
      <c r="T1120" s="2">
        <v>42578</v>
      </c>
      <c r="W1120" t="s">
        <v>141</v>
      </c>
    </row>
    <row r="1121" spans="1:23" x14ac:dyDescent="0.35">
      <c r="A1121" t="s">
        <v>5573</v>
      </c>
      <c r="B1121" t="s">
        <v>5574</v>
      </c>
      <c r="C1121" t="s">
        <v>5575</v>
      </c>
      <c r="D1121">
        <v>0</v>
      </c>
      <c r="E1121" t="s">
        <v>353</v>
      </c>
      <c r="F1121" s="2">
        <v>42333</v>
      </c>
      <c r="G1121" t="s">
        <v>2328</v>
      </c>
      <c r="H1121" t="s">
        <v>192</v>
      </c>
      <c r="J1121" t="s">
        <v>138</v>
      </c>
      <c r="K1121">
        <v>3374</v>
      </c>
      <c r="L1121">
        <v>1013315</v>
      </c>
      <c r="M1121" t="s">
        <v>138</v>
      </c>
      <c r="N1121">
        <v>0</v>
      </c>
      <c r="P1121" t="s">
        <v>5576</v>
      </c>
      <c r="R1121" t="s">
        <v>4852</v>
      </c>
      <c r="S1121" t="s">
        <v>140</v>
      </c>
      <c r="T1121" s="2">
        <v>42578</v>
      </c>
      <c r="W1121" t="s">
        <v>141</v>
      </c>
    </row>
    <row r="1122" spans="1:23" x14ac:dyDescent="0.35">
      <c r="A1122" t="s">
        <v>5577</v>
      </c>
      <c r="B1122" t="s">
        <v>5578</v>
      </c>
      <c r="C1122" t="s">
        <v>5579</v>
      </c>
      <c r="D1122">
        <v>0</v>
      </c>
      <c r="E1122" t="s">
        <v>353</v>
      </c>
      <c r="F1122" s="2">
        <v>42333</v>
      </c>
      <c r="G1122" t="s">
        <v>2328</v>
      </c>
      <c r="H1122" t="s">
        <v>192</v>
      </c>
      <c r="J1122" t="s">
        <v>138</v>
      </c>
      <c r="K1122">
        <v>46142</v>
      </c>
      <c r="L1122">
        <v>1013315</v>
      </c>
      <c r="M1122" t="s">
        <v>138</v>
      </c>
      <c r="N1122">
        <v>0</v>
      </c>
      <c r="P1122" t="s">
        <v>5580</v>
      </c>
      <c r="R1122" t="s">
        <v>5581</v>
      </c>
      <c r="S1122" t="s">
        <v>140</v>
      </c>
      <c r="T1122" s="2">
        <v>42886</v>
      </c>
      <c r="W1122" t="s">
        <v>141</v>
      </c>
    </row>
    <row r="1123" spans="1:23" x14ac:dyDescent="0.35">
      <c r="A1123" t="s">
        <v>5582</v>
      </c>
      <c r="B1123" t="s">
        <v>5583</v>
      </c>
      <c r="C1123" t="s">
        <v>5584</v>
      </c>
      <c r="D1123">
        <v>0</v>
      </c>
      <c r="E1123" t="s">
        <v>353</v>
      </c>
      <c r="F1123" s="2">
        <v>42333</v>
      </c>
      <c r="G1123" t="s">
        <v>2328</v>
      </c>
      <c r="H1123" t="s">
        <v>192</v>
      </c>
      <c r="J1123" t="s">
        <v>138</v>
      </c>
      <c r="K1123">
        <v>3193</v>
      </c>
      <c r="L1123">
        <v>1013315</v>
      </c>
      <c r="M1123" t="s">
        <v>138</v>
      </c>
      <c r="N1123">
        <v>0</v>
      </c>
      <c r="P1123" t="s">
        <v>5585</v>
      </c>
      <c r="R1123" t="s">
        <v>5586</v>
      </c>
      <c r="S1123" t="s">
        <v>140</v>
      </c>
      <c r="T1123" s="2">
        <v>42741</v>
      </c>
      <c r="W1123" t="s">
        <v>141</v>
      </c>
    </row>
    <row r="1124" spans="1:23" x14ac:dyDescent="0.35">
      <c r="A1124" t="s">
        <v>5587</v>
      </c>
      <c r="B1124" t="s">
        <v>5588</v>
      </c>
      <c r="C1124" t="s">
        <v>5589</v>
      </c>
      <c r="D1124">
        <v>0</v>
      </c>
      <c r="E1124" t="s">
        <v>353</v>
      </c>
      <c r="F1124" s="2">
        <v>42333</v>
      </c>
      <c r="G1124" t="s">
        <v>2328</v>
      </c>
      <c r="H1124" t="s">
        <v>192</v>
      </c>
      <c r="J1124" t="s">
        <v>138</v>
      </c>
      <c r="K1124">
        <v>3546</v>
      </c>
      <c r="L1124">
        <v>1013315</v>
      </c>
      <c r="M1124" t="s">
        <v>138</v>
      </c>
      <c r="N1124">
        <v>0</v>
      </c>
      <c r="P1124" t="s">
        <v>5590</v>
      </c>
      <c r="R1124" t="s">
        <v>5591</v>
      </c>
      <c r="S1124" t="s">
        <v>140</v>
      </c>
      <c r="T1124" s="2">
        <v>42681</v>
      </c>
      <c r="W1124" t="s">
        <v>141</v>
      </c>
    </row>
    <row r="1125" spans="1:23" x14ac:dyDescent="0.35">
      <c r="A1125" t="s">
        <v>5592</v>
      </c>
      <c r="B1125" t="s">
        <v>5593</v>
      </c>
      <c r="C1125" t="s">
        <v>5594</v>
      </c>
      <c r="D1125">
        <v>0</v>
      </c>
      <c r="E1125" t="s">
        <v>5595</v>
      </c>
      <c r="F1125" s="2">
        <v>42333</v>
      </c>
      <c r="G1125" t="s">
        <v>5596</v>
      </c>
      <c r="H1125" t="s">
        <v>192</v>
      </c>
      <c r="J1125" t="s">
        <v>138</v>
      </c>
      <c r="K1125">
        <v>3306</v>
      </c>
      <c r="L1125">
        <v>26107574</v>
      </c>
      <c r="M1125" t="s">
        <v>138</v>
      </c>
      <c r="N1125">
        <v>0</v>
      </c>
      <c r="P1125" t="s">
        <v>5597</v>
      </c>
      <c r="R1125" t="s">
        <v>5598</v>
      </c>
      <c r="S1125" t="s">
        <v>140</v>
      </c>
      <c r="T1125" s="2">
        <v>43301</v>
      </c>
      <c r="W1125" t="s">
        <v>141</v>
      </c>
    </row>
    <row r="1126" spans="1:23" x14ac:dyDescent="0.35">
      <c r="A1126" t="s">
        <v>5599</v>
      </c>
      <c r="B1126" t="s">
        <v>5600</v>
      </c>
      <c r="C1126" t="s">
        <v>5601</v>
      </c>
      <c r="D1126">
        <v>0</v>
      </c>
      <c r="E1126" t="s">
        <v>353</v>
      </c>
      <c r="F1126" s="2">
        <v>42333</v>
      </c>
      <c r="G1126" t="s">
        <v>5602</v>
      </c>
      <c r="H1126" t="s">
        <v>192</v>
      </c>
      <c r="J1126" t="s">
        <v>138</v>
      </c>
      <c r="K1126">
        <v>3190</v>
      </c>
      <c r="L1126">
        <v>1013315</v>
      </c>
      <c r="M1126" t="s">
        <v>138</v>
      </c>
      <c r="N1126">
        <v>0</v>
      </c>
      <c r="P1126" t="s">
        <v>5603</v>
      </c>
      <c r="R1126" t="s">
        <v>5604</v>
      </c>
      <c r="S1126" t="s">
        <v>140</v>
      </c>
      <c r="T1126" s="2">
        <v>42578</v>
      </c>
      <c r="W1126" t="s">
        <v>141</v>
      </c>
    </row>
    <row r="1127" spans="1:23" x14ac:dyDescent="0.35">
      <c r="A1127" t="s">
        <v>5605</v>
      </c>
      <c r="B1127" t="s">
        <v>5606</v>
      </c>
      <c r="C1127" t="s">
        <v>5607</v>
      </c>
      <c r="D1127">
        <v>0</v>
      </c>
      <c r="E1127" t="s">
        <v>353</v>
      </c>
      <c r="F1127" s="2">
        <v>42333</v>
      </c>
      <c r="G1127" t="s">
        <v>2328</v>
      </c>
      <c r="H1127" t="s">
        <v>192</v>
      </c>
      <c r="J1127" t="s">
        <v>138</v>
      </c>
      <c r="K1127">
        <v>4263</v>
      </c>
      <c r="L1127">
        <v>1013315</v>
      </c>
      <c r="M1127" t="s">
        <v>138</v>
      </c>
      <c r="N1127">
        <v>0</v>
      </c>
      <c r="P1127" t="s">
        <v>5608</v>
      </c>
      <c r="R1127" t="s">
        <v>5609</v>
      </c>
      <c r="S1127" t="s">
        <v>140</v>
      </c>
      <c r="T1127" s="2">
        <v>42681</v>
      </c>
      <c r="W1127" t="s">
        <v>141</v>
      </c>
    </row>
    <row r="1128" spans="1:23" x14ac:dyDescent="0.35">
      <c r="A1128" t="s">
        <v>5610</v>
      </c>
      <c r="B1128" t="s">
        <v>5611</v>
      </c>
      <c r="C1128" t="s">
        <v>5612</v>
      </c>
      <c r="D1128">
        <v>0</v>
      </c>
      <c r="E1128" t="s">
        <v>353</v>
      </c>
      <c r="F1128" s="2">
        <v>42333</v>
      </c>
      <c r="G1128" t="s">
        <v>2328</v>
      </c>
      <c r="H1128" t="s">
        <v>192</v>
      </c>
      <c r="J1128" t="s">
        <v>138</v>
      </c>
      <c r="K1128">
        <v>4657</v>
      </c>
      <c r="L1128">
        <v>1013315</v>
      </c>
      <c r="M1128" t="s">
        <v>138</v>
      </c>
      <c r="N1128">
        <v>0</v>
      </c>
      <c r="P1128" t="s">
        <v>5613</v>
      </c>
      <c r="R1128" t="s">
        <v>5614</v>
      </c>
      <c r="S1128" t="s">
        <v>140</v>
      </c>
      <c r="T1128" s="2">
        <v>42578</v>
      </c>
      <c r="W1128" t="s">
        <v>141</v>
      </c>
    </row>
    <row r="1129" spans="1:23" x14ac:dyDescent="0.35">
      <c r="A1129" t="s">
        <v>5615</v>
      </c>
      <c r="B1129" t="s">
        <v>5616</v>
      </c>
      <c r="C1129" t="s">
        <v>5617</v>
      </c>
      <c r="D1129">
        <v>0</v>
      </c>
      <c r="E1129" t="s">
        <v>353</v>
      </c>
      <c r="F1129" s="2">
        <v>42333</v>
      </c>
      <c r="G1129" t="s">
        <v>2328</v>
      </c>
      <c r="H1129" t="s">
        <v>192</v>
      </c>
      <c r="J1129" t="s">
        <v>138</v>
      </c>
      <c r="K1129">
        <v>4087</v>
      </c>
      <c r="L1129">
        <v>1013315</v>
      </c>
      <c r="M1129" t="s">
        <v>138</v>
      </c>
      <c r="N1129">
        <v>0</v>
      </c>
      <c r="P1129" t="s">
        <v>5618</v>
      </c>
      <c r="R1129" t="s">
        <v>5619</v>
      </c>
      <c r="S1129" t="s">
        <v>140</v>
      </c>
      <c r="T1129" s="2">
        <v>42578</v>
      </c>
      <c r="W1129" t="s">
        <v>141</v>
      </c>
    </row>
    <row r="1130" spans="1:23" x14ac:dyDescent="0.35">
      <c r="A1130" t="s">
        <v>5620</v>
      </c>
      <c r="B1130" t="s">
        <v>5621</v>
      </c>
      <c r="C1130" t="s">
        <v>5622</v>
      </c>
      <c r="D1130">
        <v>0</v>
      </c>
      <c r="E1130" t="s">
        <v>550</v>
      </c>
      <c r="F1130" s="2">
        <v>42054</v>
      </c>
      <c r="G1130" t="s">
        <v>551</v>
      </c>
      <c r="H1130" t="s">
        <v>552</v>
      </c>
      <c r="J1130" t="s">
        <v>138</v>
      </c>
      <c r="L1130">
        <v>17357601</v>
      </c>
      <c r="M1130" t="s">
        <v>138</v>
      </c>
      <c r="N1130">
        <v>0</v>
      </c>
      <c r="P1130" t="s">
        <v>5260</v>
      </c>
      <c r="R1130" t="s">
        <v>1443</v>
      </c>
      <c r="S1130" t="s">
        <v>140</v>
      </c>
      <c r="T1130" s="2">
        <v>42578</v>
      </c>
      <c r="W1130" t="s">
        <v>141</v>
      </c>
    </row>
    <row r="1131" spans="1:23" x14ac:dyDescent="0.35">
      <c r="A1131" t="s">
        <v>5623</v>
      </c>
      <c r="B1131" t="s">
        <v>5624</v>
      </c>
      <c r="C1131" t="s">
        <v>5625</v>
      </c>
      <c r="D1131">
        <v>0</v>
      </c>
      <c r="E1131" t="s">
        <v>353</v>
      </c>
      <c r="F1131" s="2">
        <v>42333</v>
      </c>
      <c r="G1131" t="s">
        <v>2328</v>
      </c>
      <c r="H1131" t="s">
        <v>192</v>
      </c>
      <c r="J1131" t="s">
        <v>138</v>
      </c>
      <c r="K1131">
        <v>3758</v>
      </c>
      <c r="L1131">
        <v>1013315</v>
      </c>
      <c r="M1131" t="s">
        <v>138</v>
      </c>
      <c r="N1131">
        <v>0</v>
      </c>
      <c r="P1131" t="s">
        <v>5626</v>
      </c>
      <c r="R1131" t="s">
        <v>5627</v>
      </c>
      <c r="S1131" t="s">
        <v>140</v>
      </c>
      <c r="T1131" s="2">
        <v>43306</v>
      </c>
      <c r="W1131" t="s">
        <v>141</v>
      </c>
    </row>
    <row r="1132" spans="1:23" x14ac:dyDescent="0.35">
      <c r="A1132" t="s">
        <v>5628</v>
      </c>
      <c r="B1132" t="s">
        <v>5629</v>
      </c>
      <c r="C1132" t="s">
        <v>5630</v>
      </c>
      <c r="D1132">
        <v>0</v>
      </c>
      <c r="E1132" t="s">
        <v>353</v>
      </c>
      <c r="F1132" s="2">
        <v>42333</v>
      </c>
      <c r="G1132" t="s">
        <v>2328</v>
      </c>
      <c r="H1132" t="s">
        <v>192</v>
      </c>
      <c r="J1132" t="s">
        <v>138</v>
      </c>
      <c r="K1132">
        <v>3189</v>
      </c>
      <c r="L1132">
        <v>1013315</v>
      </c>
      <c r="M1132" t="s">
        <v>138</v>
      </c>
      <c r="N1132">
        <v>0</v>
      </c>
      <c r="P1132" t="s">
        <v>5631</v>
      </c>
      <c r="R1132" t="s">
        <v>5632</v>
      </c>
      <c r="S1132" t="s">
        <v>140</v>
      </c>
      <c r="T1132" s="2">
        <v>42578</v>
      </c>
      <c r="W1132" t="s">
        <v>141</v>
      </c>
    </row>
    <row r="1133" spans="1:23" x14ac:dyDescent="0.35">
      <c r="A1133" t="s">
        <v>5633</v>
      </c>
      <c r="B1133" t="s">
        <v>5634</v>
      </c>
      <c r="C1133" t="s">
        <v>5635</v>
      </c>
      <c r="D1133">
        <v>0</v>
      </c>
      <c r="E1133" t="s">
        <v>353</v>
      </c>
      <c r="F1133" s="2">
        <v>42333</v>
      </c>
      <c r="G1133" t="s">
        <v>2328</v>
      </c>
      <c r="H1133" t="s">
        <v>192</v>
      </c>
      <c r="J1133" t="s">
        <v>138</v>
      </c>
      <c r="K1133">
        <v>4294</v>
      </c>
      <c r="L1133">
        <v>1013315</v>
      </c>
      <c r="M1133" t="s">
        <v>138</v>
      </c>
      <c r="N1133">
        <v>0</v>
      </c>
      <c r="P1133" t="s">
        <v>5636</v>
      </c>
      <c r="R1133" t="s">
        <v>1164</v>
      </c>
      <c r="S1133" t="s">
        <v>140</v>
      </c>
      <c r="T1133" s="2">
        <v>42578</v>
      </c>
      <c r="W1133" t="s">
        <v>141</v>
      </c>
    </row>
    <row r="1134" spans="1:23" x14ac:dyDescent="0.35">
      <c r="A1134" t="s">
        <v>5637</v>
      </c>
      <c r="B1134" t="s">
        <v>5638</v>
      </c>
      <c r="C1134" t="s">
        <v>5639</v>
      </c>
      <c r="D1134">
        <v>0</v>
      </c>
      <c r="E1134" t="s">
        <v>353</v>
      </c>
      <c r="F1134" s="2">
        <v>42333</v>
      </c>
      <c r="G1134" t="s">
        <v>2328</v>
      </c>
      <c r="H1134" t="s">
        <v>192</v>
      </c>
      <c r="J1134" t="s">
        <v>138</v>
      </c>
      <c r="K1134">
        <v>46160</v>
      </c>
      <c r="L1134">
        <v>1013315</v>
      </c>
      <c r="M1134" t="s">
        <v>138</v>
      </c>
      <c r="N1134">
        <v>0</v>
      </c>
      <c r="P1134" t="s">
        <v>5640</v>
      </c>
      <c r="R1134" t="s">
        <v>5641</v>
      </c>
      <c r="S1134" t="s">
        <v>140</v>
      </c>
      <c r="T1134" s="2">
        <v>42578</v>
      </c>
      <c r="W1134" t="s">
        <v>141</v>
      </c>
    </row>
    <row r="1135" spans="1:23" x14ac:dyDescent="0.35">
      <c r="A1135" t="s">
        <v>5642</v>
      </c>
      <c r="B1135" t="s">
        <v>5643</v>
      </c>
      <c r="C1135" t="s">
        <v>5644</v>
      </c>
      <c r="D1135">
        <v>0</v>
      </c>
      <c r="E1135" t="s">
        <v>353</v>
      </c>
      <c r="F1135" s="2">
        <v>42333</v>
      </c>
      <c r="G1135" t="s">
        <v>2328</v>
      </c>
      <c r="H1135" t="s">
        <v>192</v>
      </c>
      <c r="J1135" t="s">
        <v>138</v>
      </c>
      <c r="K1135">
        <v>46161</v>
      </c>
      <c r="L1135">
        <v>1013315</v>
      </c>
      <c r="M1135" t="s">
        <v>138</v>
      </c>
      <c r="N1135">
        <v>0</v>
      </c>
      <c r="P1135" t="s">
        <v>5645</v>
      </c>
      <c r="R1135" t="s">
        <v>5646</v>
      </c>
      <c r="S1135" t="s">
        <v>140</v>
      </c>
      <c r="T1135" s="2">
        <v>42578</v>
      </c>
      <c r="W1135" t="s">
        <v>141</v>
      </c>
    </row>
    <row r="1136" spans="1:23" x14ac:dyDescent="0.35">
      <c r="A1136" t="s">
        <v>5647</v>
      </c>
      <c r="B1136" t="s">
        <v>5648</v>
      </c>
      <c r="C1136" t="s">
        <v>5649</v>
      </c>
      <c r="D1136">
        <v>0</v>
      </c>
      <c r="E1136" t="s">
        <v>353</v>
      </c>
      <c r="F1136" s="2">
        <v>42333</v>
      </c>
      <c r="G1136" t="s">
        <v>2328</v>
      </c>
      <c r="H1136" t="s">
        <v>192</v>
      </c>
      <c r="J1136" t="s">
        <v>138</v>
      </c>
      <c r="K1136">
        <v>3101</v>
      </c>
      <c r="L1136">
        <v>1013315</v>
      </c>
      <c r="M1136" t="s">
        <v>138</v>
      </c>
      <c r="N1136">
        <v>0</v>
      </c>
      <c r="P1136" t="s">
        <v>5650</v>
      </c>
      <c r="R1136" t="s">
        <v>5651</v>
      </c>
      <c r="S1136" t="s">
        <v>140</v>
      </c>
      <c r="T1136" s="2">
        <v>42578</v>
      </c>
      <c r="W1136" t="s">
        <v>141</v>
      </c>
    </row>
    <row r="1137" spans="1:23" x14ac:dyDescent="0.35">
      <c r="A1137" t="s">
        <v>5652</v>
      </c>
      <c r="B1137" t="s">
        <v>5653</v>
      </c>
      <c r="C1137" t="s">
        <v>5654</v>
      </c>
      <c r="D1137">
        <v>0</v>
      </c>
      <c r="E1137" t="s">
        <v>353</v>
      </c>
      <c r="F1137" s="2">
        <v>42333</v>
      </c>
      <c r="G1137" t="s">
        <v>5655</v>
      </c>
      <c r="H1137" t="s">
        <v>192</v>
      </c>
      <c r="J1137" t="s">
        <v>138</v>
      </c>
      <c r="K1137">
        <v>4817</v>
      </c>
      <c r="L1137">
        <v>1013315</v>
      </c>
      <c r="M1137" t="s">
        <v>138</v>
      </c>
      <c r="N1137">
        <v>0</v>
      </c>
      <c r="P1137" t="s">
        <v>5656</v>
      </c>
      <c r="R1137" t="s">
        <v>5657</v>
      </c>
      <c r="S1137" t="s">
        <v>140</v>
      </c>
      <c r="T1137" s="2">
        <v>42578</v>
      </c>
      <c r="W1137" t="s">
        <v>141</v>
      </c>
    </row>
    <row r="1138" spans="1:23" x14ac:dyDescent="0.35">
      <c r="A1138" t="s">
        <v>5658</v>
      </c>
      <c r="B1138" t="s">
        <v>5659</v>
      </c>
      <c r="C1138" t="s">
        <v>5660</v>
      </c>
      <c r="D1138">
        <v>0</v>
      </c>
      <c r="E1138" t="s">
        <v>353</v>
      </c>
      <c r="F1138" s="2">
        <v>42333</v>
      </c>
      <c r="G1138" t="s">
        <v>5661</v>
      </c>
      <c r="H1138" t="s">
        <v>192</v>
      </c>
      <c r="J1138" t="s">
        <v>138</v>
      </c>
      <c r="K1138">
        <v>3401</v>
      </c>
      <c r="L1138">
        <v>1013315</v>
      </c>
      <c r="M1138" t="s">
        <v>138</v>
      </c>
      <c r="N1138">
        <v>0</v>
      </c>
      <c r="P1138" t="s">
        <v>5662</v>
      </c>
      <c r="R1138" t="s">
        <v>5663</v>
      </c>
      <c r="S1138" t="s">
        <v>140</v>
      </c>
      <c r="T1138" s="2">
        <v>42681</v>
      </c>
      <c r="W1138" t="s">
        <v>141</v>
      </c>
    </row>
    <row r="1139" spans="1:23" x14ac:dyDescent="0.35">
      <c r="A1139" t="s">
        <v>5664</v>
      </c>
      <c r="B1139" t="s">
        <v>5530</v>
      </c>
      <c r="C1139" t="s">
        <v>5665</v>
      </c>
      <c r="D1139">
        <v>0</v>
      </c>
      <c r="E1139" t="s">
        <v>353</v>
      </c>
      <c r="F1139" s="2">
        <v>42333</v>
      </c>
      <c r="G1139" t="s">
        <v>2328</v>
      </c>
      <c r="H1139" t="s">
        <v>192</v>
      </c>
      <c r="J1139" t="s">
        <v>138</v>
      </c>
      <c r="K1139">
        <v>4396</v>
      </c>
      <c r="L1139">
        <v>1013315</v>
      </c>
      <c r="M1139" t="s">
        <v>138</v>
      </c>
      <c r="N1139">
        <v>0</v>
      </c>
      <c r="P1139" t="s">
        <v>5666</v>
      </c>
      <c r="R1139" t="s">
        <v>5667</v>
      </c>
      <c r="S1139" t="s">
        <v>140</v>
      </c>
      <c r="T1139" s="2">
        <v>42681</v>
      </c>
      <c r="W1139" t="s">
        <v>141</v>
      </c>
    </row>
    <row r="1140" spans="1:23" x14ac:dyDescent="0.35">
      <c r="A1140" t="s">
        <v>5668</v>
      </c>
      <c r="B1140" t="s">
        <v>5669</v>
      </c>
      <c r="C1140" t="s">
        <v>5670</v>
      </c>
      <c r="D1140">
        <v>0</v>
      </c>
      <c r="E1140" t="s">
        <v>353</v>
      </c>
      <c r="F1140" s="2">
        <v>42333</v>
      </c>
      <c r="G1140" t="s">
        <v>2328</v>
      </c>
      <c r="H1140" t="s">
        <v>192</v>
      </c>
      <c r="J1140" t="s">
        <v>138</v>
      </c>
      <c r="K1140">
        <v>5200</v>
      </c>
      <c r="L1140">
        <v>1013315</v>
      </c>
      <c r="M1140" t="s">
        <v>138</v>
      </c>
      <c r="N1140">
        <v>0</v>
      </c>
      <c r="P1140" t="s">
        <v>5671</v>
      </c>
      <c r="R1140" t="s">
        <v>5672</v>
      </c>
      <c r="S1140" t="s">
        <v>140</v>
      </c>
      <c r="T1140" s="2">
        <v>42681</v>
      </c>
      <c r="W1140" t="s">
        <v>141</v>
      </c>
    </row>
    <row r="1141" spans="1:23" x14ac:dyDescent="0.35">
      <c r="A1141" t="s">
        <v>5673</v>
      </c>
      <c r="B1141" t="s">
        <v>5674</v>
      </c>
      <c r="C1141" t="s">
        <v>5675</v>
      </c>
      <c r="D1141">
        <v>0</v>
      </c>
      <c r="E1141" t="s">
        <v>550</v>
      </c>
      <c r="F1141" s="2">
        <v>42054</v>
      </c>
      <c r="G1141" t="s">
        <v>1177</v>
      </c>
      <c r="H1141" t="s">
        <v>552</v>
      </c>
      <c r="J1141" t="s">
        <v>138</v>
      </c>
      <c r="L1141">
        <v>17357601</v>
      </c>
      <c r="M1141" t="s">
        <v>138</v>
      </c>
      <c r="N1141">
        <v>0</v>
      </c>
      <c r="P1141" t="s">
        <v>5260</v>
      </c>
      <c r="R1141" t="s">
        <v>5366</v>
      </c>
      <c r="S1141" t="s">
        <v>140</v>
      </c>
      <c r="T1141" s="2">
        <v>42578</v>
      </c>
      <c r="W1141" t="s">
        <v>141</v>
      </c>
    </row>
    <row r="1142" spans="1:23" x14ac:dyDescent="0.35">
      <c r="A1142" t="s">
        <v>5676</v>
      </c>
      <c r="B1142" t="s">
        <v>5674</v>
      </c>
      <c r="C1142" t="s">
        <v>5677</v>
      </c>
      <c r="D1142">
        <v>0</v>
      </c>
      <c r="E1142" t="s">
        <v>550</v>
      </c>
      <c r="F1142" s="2">
        <v>42054</v>
      </c>
      <c r="G1142" t="s">
        <v>551</v>
      </c>
      <c r="H1142" t="s">
        <v>552</v>
      </c>
      <c r="J1142" t="s">
        <v>138</v>
      </c>
      <c r="L1142">
        <v>17357601</v>
      </c>
      <c r="M1142" t="s">
        <v>138</v>
      </c>
      <c r="N1142">
        <v>0</v>
      </c>
      <c r="P1142" t="s">
        <v>5260</v>
      </c>
      <c r="R1142" t="s">
        <v>5678</v>
      </c>
      <c r="S1142" t="s">
        <v>140</v>
      </c>
      <c r="T1142" s="2">
        <v>42578</v>
      </c>
      <c r="W1142" t="s">
        <v>141</v>
      </c>
    </row>
    <row r="1143" spans="1:23" x14ac:dyDescent="0.35">
      <c r="A1143" t="s">
        <v>5679</v>
      </c>
      <c r="B1143" t="s">
        <v>5680</v>
      </c>
      <c r="C1143" t="s">
        <v>5681</v>
      </c>
      <c r="D1143">
        <v>0</v>
      </c>
      <c r="E1143" t="s">
        <v>550</v>
      </c>
      <c r="F1143" s="2">
        <v>42054</v>
      </c>
      <c r="G1143" t="s">
        <v>1177</v>
      </c>
      <c r="H1143" t="s">
        <v>552</v>
      </c>
      <c r="J1143" t="s">
        <v>138</v>
      </c>
      <c r="L1143">
        <v>17357601</v>
      </c>
      <c r="M1143" t="s">
        <v>138</v>
      </c>
      <c r="N1143">
        <v>0</v>
      </c>
      <c r="P1143" t="s">
        <v>5682</v>
      </c>
      <c r="R1143" t="s">
        <v>5683</v>
      </c>
      <c r="S1143" t="s">
        <v>140</v>
      </c>
      <c r="T1143" s="2">
        <v>42578</v>
      </c>
      <c r="W1143" t="s">
        <v>141</v>
      </c>
    </row>
    <row r="1144" spans="1:23" x14ac:dyDescent="0.35">
      <c r="A1144" t="s">
        <v>5684</v>
      </c>
      <c r="B1144" t="s">
        <v>5685</v>
      </c>
      <c r="C1144" t="s">
        <v>5686</v>
      </c>
      <c r="D1144">
        <v>0</v>
      </c>
      <c r="E1144" t="s">
        <v>550</v>
      </c>
      <c r="F1144" s="2">
        <v>42054</v>
      </c>
      <c r="G1144" t="s">
        <v>1177</v>
      </c>
      <c r="H1144" t="s">
        <v>552</v>
      </c>
      <c r="J1144" t="s">
        <v>138</v>
      </c>
      <c r="L1144">
        <v>17357601</v>
      </c>
      <c r="M1144" t="s">
        <v>138</v>
      </c>
      <c r="N1144">
        <v>0</v>
      </c>
      <c r="P1144" t="s">
        <v>5687</v>
      </c>
      <c r="R1144" t="s">
        <v>1193</v>
      </c>
      <c r="S1144" t="s">
        <v>140</v>
      </c>
      <c r="T1144" s="2">
        <v>42578</v>
      </c>
      <c r="W1144" t="s">
        <v>141</v>
      </c>
    </row>
    <row r="1145" spans="1:23" x14ac:dyDescent="0.35">
      <c r="A1145" t="s">
        <v>5688</v>
      </c>
      <c r="B1145" t="s">
        <v>581</v>
      </c>
      <c r="C1145" t="s">
        <v>5689</v>
      </c>
      <c r="D1145">
        <v>0</v>
      </c>
      <c r="E1145" t="s">
        <v>583</v>
      </c>
      <c r="F1145" s="2">
        <v>42055</v>
      </c>
      <c r="G1145" t="s">
        <v>584</v>
      </c>
      <c r="H1145" t="s">
        <v>184</v>
      </c>
      <c r="J1145" t="s">
        <v>138</v>
      </c>
      <c r="L1145">
        <v>17747286</v>
      </c>
      <c r="M1145" t="s">
        <v>138</v>
      </c>
      <c r="N1145">
        <v>0</v>
      </c>
      <c r="P1145" t="s">
        <v>5690</v>
      </c>
      <c r="R1145" t="s">
        <v>5691</v>
      </c>
      <c r="S1145" t="s">
        <v>140</v>
      </c>
      <c r="T1145" s="2">
        <v>44062</v>
      </c>
      <c r="W1145" t="s">
        <v>141</v>
      </c>
    </row>
    <row r="1146" spans="1:23" x14ac:dyDescent="0.35">
      <c r="A1146" t="s">
        <v>5692</v>
      </c>
      <c r="B1146" t="s">
        <v>5693</v>
      </c>
      <c r="C1146" t="s">
        <v>5694</v>
      </c>
      <c r="D1146">
        <v>0</v>
      </c>
      <c r="E1146" t="s">
        <v>558</v>
      </c>
      <c r="F1146" s="2">
        <v>42055</v>
      </c>
      <c r="G1146" t="s">
        <v>494</v>
      </c>
      <c r="H1146" t="s">
        <v>495</v>
      </c>
      <c r="J1146" t="s">
        <v>138</v>
      </c>
      <c r="L1146">
        <v>1015494</v>
      </c>
      <c r="M1146" t="s">
        <v>138</v>
      </c>
      <c r="N1146">
        <v>0</v>
      </c>
      <c r="P1146" t="s">
        <v>5695</v>
      </c>
      <c r="R1146" t="s">
        <v>5696</v>
      </c>
      <c r="S1146" t="s">
        <v>140</v>
      </c>
      <c r="T1146" s="2">
        <v>42578</v>
      </c>
      <c r="W1146" t="s">
        <v>141</v>
      </c>
    </row>
    <row r="1147" spans="1:23" x14ac:dyDescent="0.35">
      <c r="A1147" t="s">
        <v>5697</v>
      </c>
      <c r="B1147" t="s">
        <v>5698</v>
      </c>
      <c r="C1147" t="s">
        <v>5699</v>
      </c>
      <c r="D1147">
        <v>0</v>
      </c>
      <c r="E1147" t="s">
        <v>775</v>
      </c>
      <c r="F1147" s="2">
        <v>42018</v>
      </c>
      <c r="G1147" t="s">
        <v>697</v>
      </c>
      <c r="H1147" t="s">
        <v>656</v>
      </c>
      <c r="J1147" t="s">
        <v>138</v>
      </c>
      <c r="L1147">
        <v>18306520</v>
      </c>
      <c r="M1147" t="s">
        <v>138</v>
      </c>
      <c r="N1147">
        <v>0</v>
      </c>
      <c r="P1147" t="s">
        <v>4867</v>
      </c>
      <c r="R1147" t="s">
        <v>4825</v>
      </c>
      <c r="S1147" t="s">
        <v>140</v>
      </c>
      <c r="T1147" s="2">
        <v>42678</v>
      </c>
      <c r="W1147" t="s">
        <v>141</v>
      </c>
    </row>
    <row r="1148" spans="1:23" x14ac:dyDescent="0.35">
      <c r="A1148" t="s">
        <v>5700</v>
      </c>
      <c r="B1148" t="s">
        <v>5701</v>
      </c>
      <c r="C1148" t="s">
        <v>5702</v>
      </c>
      <c r="D1148">
        <v>0</v>
      </c>
      <c r="E1148" t="s">
        <v>510</v>
      </c>
      <c r="F1148" s="2">
        <v>42061</v>
      </c>
      <c r="G1148" t="s">
        <v>5703</v>
      </c>
      <c r="H1148" t="s">
        <v>230</v>
      </c>
      <c r="J1148" t="s">
        <v>138</v>
      </c>
      <c r="L1148">
        <v>1760189</v>
      </c>
      <c r="M1148" t="s">
        <v>138</v>
      </c>
      <c r="N1148">
        <v>0</v>
      </c>
      <c r="P1148" t="s">
        <v>2439</v>
      </c>
      <c r="R1148" t="s">
        <v>5704</v>
      </c>
      <c r="S1148" t="s">
        <v>140</v>
      </c>
      <c r="T1148" s="2">
        <v>42578</v>
      </c>
      <c r="W1148" t="s">
        <v>141</v>
      </c>
    </row>
    <row r="1149" spans="1:23" x14ac:dyDescent="0.35">
      <c r="A1149" t="s">
        <v>5705</v>
      </c>
      <c r="B1149" t="s">
        <v>5706</v>
      </c>
      <c r="C1149" t="s">
        <v>5707</v>
      </c>
      <c r="D1149">
        <v>0</v>
      </c>
      <c r="E1149" t="s">
        <v>510</v>
      </c>
      <c r="F1149" s="2">
        <v>42061</v>
      </c>
      <c r="G1149" t="s">
        <v>518</v>
      </c>
      <c r="H1149" t="s">
        <v>230</v>
      </c>
      <c r="J1149" t="s">
        <v>138</v>
      </c>
      <c r="L1149">
        <v>1760189</v>
      </c>
      <c r="M1149" t="s">
        <v>138</v>
      </c>
      <c r="N1149">
        <v>0</v>
      </c>
      <c r="P1149" t="s">
        <v>5708</v>
      </c>
      <c r="R1149" t="s">
        <v>5709</v>
      </c>
      <c r="S1149" t="s">
        <v>140</v>
      </c>
      <c r="T1149" s="2">
        <v>42578</v>
      </c>
      <c r="W1149" t="s">
        <v>141</v>
      </c>
    </row>
    <row r="1150" spans="1:23" x14ac:dyDescent="0.35">
      <c r="A1150" t="s">
        <v>5710</v>
      </c>
      <c r="B1150" t="s">
        <v>5711</v>
      </c>
      <c r="C1150" t="s">
        <v>5712</v>
      </c>
      <c r="D1150">
        <v>0</v>
      </c>
      <c r="E1150" t="s">
        <v>5713</v>
      </c>
      <c r="F1150" s="2">
        <v>42062</v>
      </c>
      <c r="G1150" t="s">
        <v>604</v>
      </c>
      <c r="H1150" t="s">
        <v>184</v>
      </c>
      <c r="J1150" t="s">
        <v>138</v>
      </c>
      <c r="L1150">
        <v>19382607</v>
      </c>
      <c r="M1150" t="s">
        <v>138</v>
      </c>
      <c r="N1150">
        <v>0</v>
      </c>
      <c r="P1150" t="s">
        <v>5714</v>
      </c>
      <c r="R1150" t="s">
        <v>4858</v>
      </c>
      <c r="S1150" t="s">
        <v>140</v>
      </c>
      <c r="T1150" s="2">
        <v>42578</v>
      </c>
      <c r="W1150" t="s">
        <v>141</v>
      </c>
    </row>
    <row r="1151" spans="1:23" x14ac:dyDescent="0.35">
      <c r="A1151" t="s">
        <v>5715</v>
      </c>
      <c r="B1151" t="s">
        <v>5716</v>
      </c>
      <c r="C1151" t="s">
        <v>5717</v>
      </c>
      <c r="D1151">
        <v>0</v>
      </c>
      <c r="E1151" t="s">
        <v>5718</v>
      </c>
      <c r="F1151" s="2">
        <v>42062</v>
      </c>
      <c r="G1151" t="s">
        <v>975</v>
      </c>
      <c r="H1151" t="s">
        <v>643</v>
      </c>
      <c r="J1151" t="s">
        <v>138</v>
      </c>
      <c r="L1151">
        <v>19386503</v>
      </c>
      <c r="M1151" t="s">
        <v>138</v>
      </c>
      <c r="N1151">
        <v>0</v>
      </c>
      <c r="P1151" t="s">
        <v>5719</v>
      </c>
      <c r="R1151" t="s">
        <v>5720</v>
      </c>
      <c r="S1151" t="s">
        <v>140</v>
      </c>
      <c r="T1151" s="2">
        <v>43558</v>
      </c>
      <c r="W1151" t="s">
        <v>141</v>
      </c>
    </row>
    <row r="1152" spans="1:23" x14ac:dyDescent="0.35">
      <c r="A1152" t="s">
        <v>5721</v>
      </c>
      <c r="B1152" t="s">
        <v>5722</v>
      </c>
      <c r="C1152" t="s">
        <v>5723</v>
      </c>
      <c r="D1152">
        <v>0</v>
      </c>
      <c r="E1152" t="s">
        <v>5335</v>
      </c>
      <c r="F1152" s="2">
        <v>42062</v>
      </c>
      <c r="G1152" t="s">
        <v>488</v>
      </c>
      <c r="H1152" t="s">
        <v>184</v>
      </c>
      <c r="J1152" t="s">
        <v>138</v>
      </c>
      <c r="L1152" t="s">
        <v>496</v>
      </c>
      <c r="M1152" t="s">
        <v>138</v>
      </c>
      <c r="N1152">
        <v>0</v>
      </c>
      <c r="P1152" t="s">
        <v>5724</v>
      </c>
      <c r="R1152" t="s">
        <v>5725</v>
      </c>
      <c r="S1152" t="s">
        <v>140</v>
      </c>
      <c r="T1152" s="2">
        <v>42866</v>
      </c>
      <c r="W1152" t="s">
        <v>141</v>
      </c>
    </row>
    <row r="1153" spans="1:23" x14ac:dyDescent="0.35">
      <c r="A1153" t="s">
        <v>5726</v>
      </c>
      <c r="B1153" t="s">
        <v>5727</v>
      </c>
      <c r="C1153" t="s">
        <v>5728</v>
      </c>
      <c r="D1153">
        <v>0</v>
      </c>
      <c r="E1153" t="s">
        <v>353</v>
      </c>
      <c r="F1153" s="2">
        <v>42333</v>
      </c>
      <c r="G1153" t="s">
        <v>2328</v>
      </c>
      <c r="H1153" t="s">
        <v>192</v>
      </c>
      <c r="J1153" t="s">
        <v>138</v>
      </c>
      <c r="K1153">
        <v>4991</v>
      </c>
      <c r="L1153">
        <v>1013315</v>
      </c>
      <c r="M1153" t="s">
        <v>138</v>
      </c>
      <c r="N1153">
        <v>0</v>
      </c>
      <c r="P1153" t="s">
        <v>5729</v>
      </c>
      <c r="R1153" t="s">
        <v>5730</v>
      </c>
      <c r="S1153" t="s">
        <v>140</v>
      </c>
      <c r="T1153" s="2">
        <v>42681</v>
      </c>
      <c r="W1153" t="s">
        <v>141</v>
      </c>
    </row>
    <row r="1154" spans="1:23" x14ac:dyDescent="0.35">
      <c r="A1154" t="s">
        <v>5731</v>
      </c>
      <c r="B1154" t="s">
        <v>5732</v>
      </c>
      <c r="C1154" t="s">
        <v>5733</v>
      </c>
      <c r="D1154">
        <v>0</v>
      </c>
      <c r="E1154" t="s">
        <v>353</v>
      </c>
      <c r="F1154" s="2">
        <v>42333</v>
      </c>
      <c r="G1154" t="s">
        <v>234</v>
      </c>
      <c r="H1154" t="s">
        <v>192</v>
      </c>
      <c r="J1154" t="s">
        <v>138</v>
      </c>
      <c r="K1154">
        <v>4375</v>
      </c>
      <c r="L1154">
        <v>1013315</v>
      </c>
      <c r="M1154" t="s">
        <v>138</v>
      </c>
      <c r="N1154">
        <v>0</v>
      </c>
      <c r="P1154" t="s">
        <v>5734</v>
      </c>
      <c r="R1154" t="s">
        <v>5442</v>
      </c>
      <c r="S1154" t="s">
        <v>140</v>
      </c>
      <c r="T1154" s="2">
        <v>42578</v>
      </c>
      <c r="W1154" t="s">
        <v>141</v>
      </c>
    </row>
    <row r="1155" spans="1:23" x14ac:dyDescent="0.35">
      <c r="A1155" t="s">
        <v>5735</v>
      </c>
      <c r="B1155" t="s">
        <v>5736</v>
      </c>
      <c r="C1155" t="s">
        <v>5737</v>
      </c>
      <c r="D1155">
        <v>0</v>
      </c>
      <c r="E1155" t="s">
        <v>353</v>
      </c>
      <c r="F1155" s="2">
        <v>42333</v>
      </c>
      <c r="G1155" t="s">
        <v>2328</v>
      </c>
      <c r="H1155" t="s">
        <v>192</v>
      </c>
      <c r="J1155" t="s">
        <v>138</v>
      </c>
      <c r="K1155">
        <v>4870</v>
      </c>
      <c r="L1155">
        <v>1013315</v>
      </c>
      <c r="M1155" t="s">
        <v>138</v>
      </c>
      <c r="N1155">
        <v>0</v>
      </c>
      <c r="P1155" t="s">
        <v>5738</v>
      </c>
      <c r="R1155" t="s">
        <v>5739</v>
      </c>
      <c r="S1155" t="s">
        <v>140</v>
      </c>
      <c r="T1155" s="2">
        <v>42681</v>
      </c>
      <c r="W1155" t="s">
        <v>141</v>
      </c>
    </row>
    <row r="1156" spans="1:23" x14ac:dyDescent="0.35">
      <c r="A1156" t="s">
        <v>5740</v>
      </c>
      <c r="B1156" t="s">
        <v>5741</v>
      </c>
      <c r="C1156" t="s">
        <v>5742</v>
      </c>
      <c r="D1156">
        <v>0</v>
      </c>
      <c r="E1156" t="s">
        <v>353</v>
      </c>
      <c r="F1156" s="2">
        <v>42333</v>
      </c>
      <c r="G1156" t="s">
        <v>5561</v>
      </c>
      <c r="H1156" t="s">
        <v>192</v>
      </c>
      <c r="J1156" t="s">
        <v>138</v>
      </c>
      <c r="K1156">
        <v>2101</v>
      </c>
      <c r="L1156">
        <v>1013315</v>
      </c>
      <c r="M1156" t="s">
        <v>138</v>
      </c>
      <c r="N1156">
        <v>0</v>
      </c>
      <c r="P1156" t="s">
        <v>2018</v>
      </c>
      <c r="R1156" t="s">
        <v>5743</v>
      </c>
      <c r="S1156" t="s">
        <v>140</v>
      </c>
      <c r="T1156" s="2">
        <v>42681</v>
      </c>
      <c r="W1156" t="s">
        <v>141</v>
      </c>
    </row>
    <row r="1157" spans="1:23" x14ac:dyDescent="0.35">
      <c r="A1157" t="s">
        <v>5744</v>
      </c>
      <c r="B1157" t="s">
        <v>5745</v>
      </c>
      <c r="C1157" t="s">
        <v>5746</v>
      </c>
      <c r="D1157">
        <v>0</v>
      </c>
      <c r="E1157" t="s">
        <v>353</v>
      </c>
      <c r="F1157" s="2">
        <v>42333</v>
      </c>
      <c r="G1157" t="s">
        <v>5747</v>
      </c>
      <c r="H1157" t="s">
        <v>192</v>
      </c>
      <c r="J1157" t="s">
        <v>138</v>
      </c>
      <c r="K1157">
        <v>3452</v>
      </c>
      <c r="L1157">
        <v>1013315</v>
      </c>
      <c r="M1157" t="s">
        <v>138</v>
      </c>
      <c r="N1157">
        <v>0</v>
      </c>
      <c r="P1157" t="s">
        <v>5748</v>
      </c>
      <c r="R1157" t="s">
        <v>5502</v>
      </c>
      <c r="S1157" t="s">
        <v>140</v>
      </c>
      <c r="T1157" s="2">
        <v>42578</v>
      </c>
      <c r="W1157" t="s">
        <v>141</v>
      </c>
    </row>
    <row r="1158" spans="1:23" x14ac:dyDescent="0.35">
      <c r="A1158" t="s">
        <v>5749</v>
      </c>
      <c r="B1158" t="s">
        <v>5750</v>
      </c>
      <c r="C1158" t="s">
        <v>5751</v>
      </c>
      <c r="D1158">
        <v>0</v>
      </c>
      <c r="E1158" t="s">
        <v>353</v>
      </c>
      <c r="F1158" s="2">
        <v>42333</v>
      </c>
      <c r="G1158" t="s">
        <v>2328</v>
      </c>
      <c r="H1158" t="s">
        <v>192</v>
      </c>
      <c r="J1158" t="s">
        <v>138</v>
      </c>
      <c r="K1158">
        <v>3272</v>
      </c>
      <c r="L1158">
        <v>1013315</v>
      </c>
      <c r="M1158" t="s">
        <v>138</v>
      </c>
      <c r="N1158">
        <v>0</v>
      </c>
      <c r="P1158" t="s">
        <v>5752</v>
      </c>
      <c r="R1158" t="s">
        <v>5753</v>
      </c>
      <c r="S1158" t="s">
        <v>140</v>
      </c>
      <c r="T1158" s="2">
        <v>42578</v>
      </c>
      <c r="W1158" t="s">
        <v>141</v>
      </c>
    </row>
    <row r="1159" spans="1:23" x14ac:dyDescent="0.35">
      <c r="A1159" t="s">
        <v>5754</v>
      </c>
      <c r="B1159" t="s">
        <v>5755</v>
      </c>
      <c r="C1159" t="s">
        <v>5756</v>
      </c>
      <c r="D1159">
        <v>0</v>
      </c>
      <c r="E1159" t="s">
        <v>353</v>
      </c>
      <c r="F1159" s="2">
        <v>42333</v>
      </c>
      <c r="G1159" t="s">
        <v>2328</v>
      </c>
      <c r="H1159" t="s">
        <v>192</v>
      </c>
      <c r="J1159" t="s">
        <v>138</v>
      </c>
      <c r="K1159">
        <v>4074</v>
      </c>
      <c r="L1159">
        <v>1013315</v>
      </c>
      <c r="M1159" t="s">
        <v>138</v>
      </c>
      <c r="N1159">
        <v>0</v>
      </c>
      <c r="P1159" t="s">
        <v>5757</v>
      </c>
      <c r="R1159" t="s">
        <v>5758</v>
      </c>
      <c r="S1159" t="s">
        <v>140</v>
      </c>
      <c r="T1159" s="2">
        <v>42681</v>
      </c>
      <c r="W1159" t="s">
        <v>141</v>
      </c>
    </row>
    <row r="1160" spans="1:23" x14ac:dyDescent="0.35">
      <c r="A1160" t="s">
        <v>5759</v>
      </c>
      <c r="B1160" t="s">
        <v>5760</v>
      </c>
      <c r="C1160" t="s">
        <v>5761</v>
      </c>
      <c r="D1160">
        <v>0</v>
      </c>
      <c r="E1160" t="s">
        <v>353</v>
      </c>
      <c r="F1160" s="2">
        <v>42333</v>
      </c>
      <c r="G1160" t="s">
        <v>2328</v>
      </c>
      <c r="H1160" t="s">
        <v>192</v>
      </c>
      <c r="J1160" t="s">
        <v>138</v>
      </c>
      <c r="K1160">
        <v>4637</v>
      </c>
      <c r="L1160">
        <v>1013315</v>
      </c>
      <c r="M1160" t="s">
        <v>138</v>
      </c>
      <c r="N1160">
        <v>0</v>
      </c>
      <c r="P1160" t="s">
        <v>5762</v>
      </c>
      <c r="R1160" t="s">
        <v>5763</v>
      </c>
      <c r="S1160" t="s">
        <v>140</v>
      </c>
      <c r="T1160" s="2">
        <v>42578</v>
      </c>
      <c r="W1160" t="s">
        <v>141</v>
      </c>
    </row>
    <row r="1161" spans="1:23" x14ac:dyDescent="0.35">
      <c r="A1161" t="s">
        <v>5764</v>
      </c>
      <c r="B1161" t="s">
        <v>5765</v>
      </c>
      <c r="C1161" t="s">
        <v>5766</v>
      </c>
      <c r="D1161">
        <v>0</v>
      </c>
      <c r="E1161" t="s">
        <v>353</v>
      </c>
      <c r="F1161" s="2">
        <v>42333</v>
      </c>
      <c r="G1161" t="s">
        <v>5655</v>
      </c>
      <c r="H1161" t="s">
        <v>192</v>
      </c>
      <c r="J1161" t="s">
        <v>138</v>
      </c>
      <c r="K1161">
        <v>3331</v>
      </c>
      <c r="L1161">
        <v>1013315</v>
      </c>
      <c r="M1161" t="s">
        <v>138</v>
      </c>
      <c r="N1161">
        <v>0</v>
      </c>
      <c r="P1161" t="s">
        <v>5767</v>
      </c>
      <c r="R1161" t="s">
        <v>5502</v>
      </c>
      <c r="S1161" t="s">
        <v>140</v>
      </c>
      <c r="T1161" s="2">
        <v>42578</v>
      </c>
      <c r="W1161" t="s">
        <v>141</v>
      </c>
    </row>
    <row r="1162" spans="1:23" x14ac:dyDescent="0.35">
      <c r="A1162" t="s">
        <v>5768</v>
      </c>
      <c r="B1162" t="s">
        <v>5769</v>
      </c>
      <c r="C1162" t="s">
        <v>5770</v>
      </c>
      <c r="D1162">
        <v>0</v>
      </c>
      <c r="E1162" t="s">
        <v>353</v>
      </c>
      <c r="F1162" s="2">
        <v>42333</v>
      </c>
      <c r="G1162" t="s">
        <v>2328</v>
      </c>
      <c r="H1162" t="s">
        <v>192</v>
      </c>
      <c r="J1162" t="s">
        <v>138</v>
      </c>
      <c r="K1162">
        <v>46193</v>
      </c>
      <c r="L1162">
        <v>1013315</v>
      </c>
      <c r="M1162" t="s">
        <v>138</v>
      </c>
      <c r="N1162">
        <v>0</v>
      </c>
      <c r="P1162" t="s">
        <v>5771</v>
      </c>
      <c r="R1162" t="s">
        <v>5772</v>
      </c>
      <c r="S1162" t="s">
        <v>140</v>
      </c>
      <c r="T1162" s="2">
        <v>42578</v>
      </c>
      <c r="W1162" t="s">
        <v>141</v>
      </c>
    </row>
    <row r="1163" spans="1:23" x14ac:dyDescent="0.35">
      <c r="A1163" t="s">
        <v>5773</v>
      </c>
      <c r="B1163" t="s">
        <v>5774</v>
      </c>
      <c r="C1163" t="s">
        <v>5775</v>
      </c>
      <c r="D1163">
        <v>0</v>
      </c>
      <c r="E1163" t="s">
        <v>353</v>
      </c>
      <c r="F1163" s="2">
        <v>42062</v>
      </c>
      <c r="G1163" t="s">
        <v>799</v>
      </c>
      <c r="H1163" t="s">
        <v>782</v>
      </c>
      <c r="J1163" t="s">
        <v>138</v>
      </c>
      <c r="L1163">
        <v>1013315</v>
      </c>
      <c r="M1163" t="s">
        <v>138</v>
      </c>
      <c r="N1163">
        <v>0</v>
      </c>
      <c r="P1163" t="s">
        <v>5776</v>
      </c>
      <c r="R1163" t="s">
        <v>5777</v>
      </c>
      <c r="S1163" t="s">
        <v>140</v>
      </c>
      <c r="T1163" s="2">
        <v>42578</v>
      </c>
      <c r="W1163" t="s">
        <v>141</v>
      </c>
    </row>
    <row r="1164" spans="1:23" x14ac:dyDescent="0.35">
      <c r="A1164" t="s">
        <v>5778</v>
      </c>
      <c r="B1164" t="s">
        <v>5779</v>
      </c>
      <c r="C1164" t="s">
        <v>5780</v>
      </c>
      <c r="D1164">
        <v>0</v>
      </c>
      <c r="E1164" t="s">
        <v>353</v>
      </c>
      <c r="F1164" s="2">
        <v>42333</v>
      </c>
      <c r="G1164" t="s">
        <v>5655</v>
      </c>
      <c r="H1164" t="s">
        <v>192</v>
      </c>
      <c r="J1164" t="s">
        <v>138</v>
      </c>
      <c r="K1164">
        <v>4200</v>
      </c>
      <c r="L1164">
        <v>1013315</v>
      </c>
      <c r="M1164" t="s">
        <v>138</v>
      </c>
      <c r="N1164">
        <v>0</v>
      </c>
      <c r="P1164" t="s">
        <v>5781</v>
      </c>
      <c r="R1164" t="s">
        <v>5782</v>
      </c>
      <c r="S1164" t="s">
        <v>140</v>
      </c>
      <c r="T1164" s="2">
        <v>42884</v>
      </c>
      <c r="W1164" t="s">
        <v>141</v>
      </c>
    </row>
    <row r="1165" spans="1:23" x14ac:dyDescent="0.35">
      <c r="A1165" t="s">
        <v>5783</v>
      </c>
      <c r="B1165" t="s">
        <v>5784</v>
      </c>
      <c r="C1165" t="s">
        <v>5785</v>
      </c>
      <c r="D1165">
        <v>0</v>
      </c>
      <c r="E1165" t="s">
        <v>353</v>
      </c>
      <c r="F1165" s="2">
        <v>42333</v>
      </c>
      <c r="G1165" t="s">
        <v>2328</v>
      </c>
      <c r="H1165" t="s">
        <v>192</v>
      </c>
      <c r="J1165" t="s">
        <v>138</v>
      </c>
      <c r="K1165">
        <v>4367</v>
      </c>
      <c r="L1165">
        <v>1013315</v>
      </c>
      <c r="M1165" t="s">
        <v>138</v>
      </c>
      <c r="N1165">
        <v>0</v>
      </c>
      <c r="P1165" t="s">
        <v>5786</v>
      </c>
      <c r="R1165" t="s">
        <v>5787</v>
      </c>
      <c r="S1165" t="s">
        <v>140</v>
      </c>
      <c r="T1165" s="2">
        <v>42832</v>
      </c>
      <c r="W1165" t="s">
        <v>141</v>
      </c>
    </row>
    <row r="1166" spans="1:23" x14ac:dyDescent="0.35">
      <c r="A1166" t="s">
        <v>5788</v>
      </c>
      <c r="B1166" t="s">
        <v>5789</v>
      </c>
      <c r="C1166" t="s">
        <v>5790</v>
      </c>
      <c r="D1166">
        <v>0</v>
      </c>
      <c r="E1166" t="s">
        <v>353</v>
      </c>
      <c r="F1166" s="2">
        <v>42334</v>
      </c>
      <c r="G1166" t="s">
        <v>234</v>
      </c>
      <c r="H1166" t="s">
        <v>192</v>
      </c>
      <c r="J1166" t="s">
        <v>138</v>
      </c>
      <c r="L1166">
        <v>1013315</v>
      </c>
      <c r="M1166" t="s">
        <v>138</v>
      </c>
      <c r="N1166">
        <v>0</v>
      </c>
      <c r="P1166" t="s">
        <v>5791</v>
      </c>
      <c r="R1166" t="s">
        <v>5792</v>
      </c>
      <c r="S1166" t="s">
        <v>140</v>
      </c>
      <c r="T1166" s="2">
        <v>42578</v>
      </c>
      <c r="W1166" t="s">
        <v>141</v>
      </c>
    </row>
    <row r="1167" spans="1:23" x14ac:dyDescent="0.35">
      <c r="A1167" t="s">
        <v>5793</v>
      </c>
      <c r="B1167" t="s">
        <v>5794</v>
      </c>
      <c r="C1167" t="s">
        <v>5795</v>
      </c>
      <c r="D1167">
        <v>0</v>
      </c>
      <c r="E1167" t="s">
        <v>353</v>
      </c>
      <c r="F1167" s="2">
        <v>42333</v>
      </c>
      <c r="G1167" t="s">
        <v>2328</v>
      </c>
      <c r="H1167" t="s">
        <v>192</v>
      </c>
      <c r="J1167" t="s">
        <v>138</v>
      </c>
      <c r="K1167">
        <v>4794</v>
      </c>
      <c r="L1167">
        <v>1013315</v>
      </c>
      <c r="M1167" t="s">
        <v>138</v>
      </c>
      <c r="N1167">
        <v>0</v>
      </c>
      <c r="P1167" t="s">
        <v>5796</v>
      </c>
      <c r="R1167" t="s">
        <v>5797</v>
      </c>
      <c r="S1167" t="s">
        <v>140</v>
      </c>
      <c r="T1167" s="2">
        <v>42578</v>
      </c>
      <c r="W1167" t="s">
        <v>141</v>
      </c>
    </row>
    <row r="1168" spans="1:23" x14ac:dyDescent="0.35">
      <c r="A1168" t="s">
        <v>5798</v>
      </c>
      <c r="B1168" t="s">
        <v>5799</v>
      </c>
      <c r="C1168" t="s">
        <v>5800</v>
      </c>
      <c r="D1168">
        <v>0</v>
      </c>
      <c r="E1168" t="s">
        <v>353</v>
      </c>
      <c r="F1168" s="2">
        <v>42333</v>
      </c>
      <c r="G1168" t="s">
        <v>5801</v>
      </c>
      <c r="H1168" t="s">
        <v>192</v>
      </c>
      <c r="J1168" t="s">
        <v>138</v>
      </c>
      <c r="K1168">
        <v>4278</v>
      </c>
      <c r="L1168">
        <v>1013315</v>
      </c>
      <c r="M1168" t="s">
        <v>138</v>
      </c>
      <c r="N1168">
        <v>0</v>
      </c>
      <c r="P1168" t="s">
        <v>5802</v>
      </c>
      <c r="R1168" t="s">
        <v>5803</v>
      </c>
      <c r="S1168" t="s">
        <v>140</v>
      </c>
      <c r="T1168" s="2">
        <v>42817</v>
      </c>
      <c r="W1168" t="s">
        <v>141</v>
      </c>
    </row>
    <row r="1169" spans="1:23" x14ac:dyDescent="0.35">
      <c r="A1169" t="s">
        <v>5804</v>
      </c>
      <c r="B1169" t="s">
        <v>5805</v>
      </c>
      <c r="C1169" t="s">
        <v>5806</v>
      </c>
      <c r="D1169">
        <v>0</v>
      </c>
      <c r="E1169" t="s">
        <v>353</v>
      </c>
      <c r="F1169" s="2">
        <v>42333</v>
      </c>
      <c r="G1169" t="s">
        <v>2328</v>
      </c>
      <c r="H1169" t="s">
        <v>192</v>
      </c>
      <c r="J1169" t="s">
        <v>138</v>
      </c>
      <c r="K1169">
        <v>4546</v>
      </c>
      <c r="L1169">
        <v>1013315</v>
      </c>
      <c r="M1169" t="s">
        <v>138</v>
      </c>
      <c r="N1169">
        <v>0</v>
      </c>
      <c r="P1169" t="s">
        <v>5807</v>
      </c>
      <c r="R1169" t="s">
        <v>5808</v>
      </c>
      <c r="S1169" t="s">
        <v>140</v>
      </c>
      <c r="T1169" s="2">
        <v>42578</v>
      </c>
      <c r="W1169" t="s">
        <v>141</v>
      </c>
    </row>
    <row r="1170" spans="1:23" x14ac:dyDescent="0.35">
      <c r="A1170" t="s">
        <v>5809</v>
      </c>
      <c r="B1170" t="s">
        <v>5810</v>
      </c>
      <c r="C1170" t="s">
        <v>5811</v>
      </c>
      <c r="D1170">
        <v>0</v>
      </c>
      <c r="E1170" t="s">
        <v>353</v>
      </c>
      <c r="F1170" s="2">
        <v>42333</v>
      </c>
      <c r="G1170" t="s">
        <v>5655</v>
      </c>
      <c r="H1170" t="s">
        <v>192</v>
      </c>
      <c r="J1170" t="s">
        <v>138</v>
      </c>
      <c r="K1170">
        <v>46207</v>
      </c>
      <c r="L1170">
        <v>1013315</v>
      </c>
      <c r="M1170" t="s">
        <v>138</v>
      </c>
      <c r="N1170">
        <v>0</v>
      </c>
      <c r="P1170" t="s">
        <v>5812</v>
      </c>
      <c r="R1170" t="s">
        <v>5813</v>
      </c>
      <c r="S1170" t="s">
        <v>140</v>
      </c>
      <c r="T1170" s="2">
        <v>42578</v>
      </c>
      <c r="W1170" t="s">
        <v>141</v>
      </c>
    </row>
    <row r="1171" spans="1:23" x14ac:dyDescent="0.35">
      <c r="A1171" t="s">
        <v>5814</v>
      </c>
      <c r="B1171" t="s">
        <v>5815</v>
      </c>
      <c r="C1171" t="s">
        <v>5816</v>
      </c>
      <c r="D1171">
        <v>0</v>
      </c>
      <c r="E1171" t="s">
        <v>353</v>
      </c>
      <c r="F1171" s="2">
        <v>42333</v>
      </c>
      <c r="G1171" t="s">
        <v>5596</v>
      </c>
      <c r="H1171" t="s">
        <v>192</v>
      </c>
      <c r="J1171" t="s">
        <v>138</v>
      </c>
      <c r="K1171">
        <v>4132</v>
      </c>
      <c r="L1171">
        <v>1013315</v>
      </c>
      <c r="M1171" t="s">
        <v>138</v>
      </c>
      <c r="N1171">
        <v>0</v>
      </c>
      <c r="P1171" t="s">
        <v>5817</v>
      </c>
      <c r="R1171" t="s">
        <v>5651</v>
      </c>
      <c r="S1171" t="s">
        <v>140</v>
      </c>
      <c r="T1171" s="2">
        <v>42578</v>
      </c>
      <c r="W1171" t="s">
        <v>141</v>
      </c>
    </row>
    <row r="1172" spans="1:23" x14ac:dyDescent="0.35">
      <c r="A1172" t="s">
        <v>5818</v>
      </c>
      <c r="B1172" t="s">
        <v>5819</v>
      </c>
      <c r="C1172" t="s">
        <v>5820</v>
      </c>
      <c r="D1172">
        <v>0</v>
      </c>
      <c r="E1172" t="s">
        <v>353</v>
      </c>
      <c r="F1172" s="2">
        <v>42333</v>
      </c>
      <c r="G1172" t="s">
        <v>5821</v>
      </c>
      <c r="H1172" t="s">
        <v>192</v>
      </c>
      <c r="J1172" t="s">
        <v>138</v>
      </c>
      <c r="K1172">
        <v>46211</v>
      </c>
      <c r="L1172">
        <v>1013315</v>
      </c>
      <c r="M1172" t="s">
        <v>138</v>
      </c>
      <c r="N1172">
        <v>0</v>
      </c>
      <c r="P1172" t="s">
        <v>5822</v>
      </c>
      <c r="R1172" t="s">
        <v>5823</v>
      </c>
      <c r="S1172" t="s">
        <v>140</v>
      </c>
      <c r="T1172" s="2">
        <v>43146</v>
      </c>
      <c r="W1172" t="s">
        <v>141</v>
      </c>
    </row>
    <row r="1173" spans="1:23" x14ac:dyDescent="0.35">
      <c r="A1173" t="s">
        <v>5824</v>
      </c>
      <c r="B1173" t="s">
        <v>5825</v>
      </c>
      <c r="C1173" t="s">
        <v>5826</v>
      </c>
      <c r="D1173">
        <v>0</v>
      </c>
      <c r="E1173" t="s">
        <v>353</v>
      </c>
      <c r="F1173" s="2">
        <v>42333</v>
      </c>
      <c r="G1173" t="s">
        <v>2328</v>
      </c>
      <c r="H1173" t="s">
        <v>192</v>
      </c>
      <c r="J1173" t="s">
        <v>138</v>
      </c>
      <c r="K1173">
        <v>4703</v>
      </c>
      <c r="L1173">
        <v>1013315</v>
      </c>
      <c r="M1173" t="s">
        <v>138</v>
      </c>
      <c r="N1173">
        <v>0</v>
      </c>
      <c r="P1173" t="s">
        <v>5827</v>
      </c>
      <c r="R1173" t="s">
        <v>692</v>
      </c>
      <c r="S1173" t="s">
        <v>140</v>
      </c>
      <c r="T1173" s="2">
        <v>42578</v>
      </c>
      <c r="W1173" t="s">
        <v>141</v>
      </c>
    </row>
    <row r="1174" spans="1:23" x14ac:dyDescent="0.35">
      <c r="A1174" t="s">
        <v>5828</v>
      </c>
      <c r="B1174" t="s">
        <v>5829</v>
      </c>
      <c r="C1174" t="s">
        <v>5830</v>
      </c>
      <c r="D1174">
        <v>0</v>
      </c>
      <c r="E1174" t="s">
        <v>353</v>
      </c>
      <c r="F1174" s="2">
        <v>42062</v>
      </c>
      <c r="G1174" t="s">
        <v>1430</v>
      </c>
      <c r="H1174" t="s">
        <v>782</v>
      </c>
      <c r="J1174" t="s">
        <v>138</v>
      </c>
      <c r="L1174">
        <v>1013315</v>
      </c>
      <c r="M1174" t="s">
        <v>138</v>
      </c>
      <c r="N1174">
        <v>0</v>
      </c>
      <c r="P1174" t="s">
        <v>5776</v>
      </c>
      <c r="R1174" t="s">
        <v>5831</v>
      </c>
      <c r="S1174" t="s">
        <v>140</v>
      </c>
      <c r="T1174" s="2">
        <v>42578</v>
      </c>
      <c r="W1174" t="s">
        <v>141</v>
      </c>
    </row>
    <row r="1175" spans="1:23" x14ac:dyDescent="0.35">
      <c r="A1175" t="s">
        <v>5832</v>
      </c>
      <c r="B1175" t="s">
        <v>5833</v>
      </c>
      <c r="C1175" t="s">
        <v>5834</v>
      </c>
      <c r="D1175">
        <v>0</v>
      </c>
      <c r="E1175" t="s">
        <v>353</v>
      </c>
      <c r="F1175" s="2">
        <v>42333</v>
      </c>
      <c r="G1175" t="s">
        <v>5835</v>
      </c>
      <c r="H1175" t="s">
        <v>192</v>
      </c>
      <c r="J1175" t="s">
        <v>138</v>
      </c>
      <c r="K1175">
        <v>4204</v>
      </c>
      <c r="L1175">
        <v>1013315</v>
      </c>
      <c r="M1175" t="s">
        <v>138</v>
      </c>
      <c r="N1175">
        <v>0</v>
      </c>
      <c r="P1175" t="s">
        <v>5836</v>
      </c>
      <c r="R1175" t="s">
        <v>5837</v>
      </c>
      <c r="S1175" t="s">
        <v>140</v>
      </c>
      <c r="T1175" s="2">
        <v>42578</v>
      </c>
      <c r="W1175" t="s">
        <v>141</v>
      </c>
    </row>
    <row r="1176" spans="1:23" x14ac:dyDescent="0.35">
      <c r="A1176" t="s">
        <v>5838</v>
      </c>
      <c r="B1176" t="s">
        <v>5839</v>
      </c>
      <c r="C1176" t="s">
        <v>5840</v>
      </c>
      <c r="D1176">
        <v>0</v>
      </c>
      <c r="E1176" t="s">
        <v>353</v>
      </c>
      <c r="F1176" s="2">
        <v>42333</v>
      </c>
      <c r="G1176" t="s">
        <v>5596</v>
      </c>
      <c r="H1176" t="s">
        <v>192</v>
      </c>
      <c r="J1176" t="s">
        <v>138</v>
      </c>
      <c r="K1176">
        <v>3145</v>
      </c>
      <c r="L1176">
        <v>1013315</v>
      </c>
      <c r="M1176" t="s">
        <v>138</v>
      </c>
      <c r="N1176">
        <v>0</v>
      </c>
      <c r="P1176" t="s">
        <v>5841</v>
      </c>
      <c r="R1176" t="s">
        <v>5842</v>
      </c>
      <c r="S1176" t="s">
        <v>140</v>
      </c>
      <c r="T1176" s="2">
        <v>42578</v>
      </c>
      <c r="W1176" t="s">
        <v>141</v>
      </c>
    </row>
    <row r="1177" spans="1:23" x14ac:dyDescent="0.35">
      <c r="A1177" t="s">
        <v>5843</v>
      </c>
      <c r="B1177" t="s">
        <v>5844</v>
      </c>
      <c r="C1177" t="s">
        <v>5845</v>
      </c>
      <c r="D1177">
        <v>0</v>
      </c>
      <c r="E1177" t="s">
        <v>353</v>
      </c>
      <c r="F1177" s="2">
        <v>42333</v>
      </c>
      <c r="G1177" t="s">
        <v>5661</v>
      </c>
      <c r="H1177" t="s">
        <v>192</v>
      </c>
      <c r="J1177" t="s">
        <v>138</v>
      </c>
      <c r="K1177">
        <v>4745</v>
      </c>
      <c r="L1177">
        <v>1013315</v>
      </c>
      <c r="M1177" t="s">
        <v>138</v>
      </c>
      <c r="N1177">
        <v>0</v>
      </c>
      <c r="P1177" t="s">
        <v>5846</v>
      </c>
      <c r="R1177" t="s">
        <v>5847</v>
      </c>
      <c r="S1177" t="s">
        <v>140</v>
      </c>
      <c r="T1177" s="2">
        <v>42681</v>
      </c>
      <c r="W1177" t="s">
        <v>141</v>
      </c>
    </row>
    <row r="1178" spans="1:23" x14ac:dyDescent="0.35">
      <c r="A1178" t="s">
        <v>5848</v>
      </c>
      <c r="B1178" t="s">
        <v>5849</v>
      </c>
      <c r="C1178" t="s">
        <v>5850</v>
      </c>
      <c r="D1178">
        <v>0</v>
      </c>
      <c r="E1178" t="s">
        <v>353</v>
      </c>
      <c r="F1178" s="2">
        <v>42333</v>
      </c>
      <c r="G1178" t="s">
        <v>2328</v>
      </c>
      <c r="H1178" t="s">
        <v>192</v>
      </c>
      <c r="J1178" t="s">
        <v>138</v>
      </c>
      <c r="K1178">
        <v>46224</v>
      </c>
      <c r="L1178">
        <v>1013315</v>
      </c>
      <c r="M1178" t="s">
        <v>138</v>
      </c>
      <c r="N1178">
        <v>0</v>
      </c>
      <c r="P1178" t="s">
        <v>5851</v>
      </c>
      <c r="R1178" t="s">
        <v>5852</v>
      </c>
      <c r="S1178" t="s">
        <v>140</v>
      </c>
      <c r="T1178" s="2">
        <v>42800</v>
      </c>
      <c r="W1178" t="s">
        <v>141</v>
      </c>
    </row>
    <row r="1179" spans="1:23" x14ac:dyDescent="0.35">
      <c r="A1179" t="s">
        <v>5853</v>
      </c>
      <c r="B1179" t="s">
        <v>5854</v>
      </c>
      <c r="C1179" t="s">
        <v>5855</v>
      </c>
      <c r="D1179">
        <v>0</v>
      </c>
      <c r="E1179" t="s">
        <v>353</v>
      </c>
      <c r="F1179" s="2">
        <v>42333</v>
      </c>
      <c r="G1179" t="s">
        <v>2328</v>
      </c>
      <c r="H1179" t="s">
        <v>192</v>
      </c>
      <c r="J1179" t="s">
        <v>138</v>
      </c>
      <c r="K1179">
        <v>3183</v>
      </c>
      <c r="L1179">
        <v>1013315</v>
      </c>
      <c r="M1179" t="s">
        <v>138</v>
      </c>
      <c r="N1179">
        <v>0</v>
      </c>
      <c r="P1179" t="s">
        <v>5856</v>
      </c>
      <c r="R1179" t="s">
        <v>5857</v>
      </c>
      <c r="S1179" t="s">
        <v>140</v>
      </c>
      <c r="T1179" s="2">
        <v>42578</v>
      </c>
      <c r="W1179" t="s">
        <v>141</v>
      </c>
    </row>
    <row r="1180" spans="1:23" x14ac:dyDescent="0.35">
      <c r="A1180" t="s">
        <v>5858</v>
      </c>
      <c r="B1180" t="s">
        <v>5859</v>
      </c>
      <c r="C1180" t="s">
        <v>5860</v>
      </c>
      <c r="D1180">
        <v>0</v>
      </c>
      <c r="E1180" t="s">
        <v>353</v>
      </c>
      <c r="F1180" s="2">
        <v>42333</v>
      </c>
      <c r="G1180" t="s">
        <v>2328</v>
      </c>
      <c r="H1180" t="s">
        <v>192</v>
      </c>
      <c r="J1180" t="s">
        <v>138</v>
      </c>
      <c r="K1180">
        <v>4623</v>
      </c>
      <c r="L1180">
        <v>1013315</v>
      </c>
      <c r="M1180" t="s">
        <v>138</v>
      </c>
      <c r="N1180">
        <v>0</v>
      </c>
      <c r="P1180" t="s">
        <v>5861</v>
      </c>
      <c r="R1180" t="s">
        <v>5862</v>
      </c>
      <c r="S1180" t="s">
        <v>140</v>
      </c>
      <c r="T1180" s="2">
        <v>42578</v>
      </c>
      <c r="W1180" t="s">
        <v>141</v>
      </c>
    </row>
    <row r="1181" spans="1:23" x14ac:dyDescent="0.35">
      <c r="A1181" t="s">
        <v>5863</v>
      </c>
      <c r="B1181" t="s">
        <v>5864</v>
      </c>
      <c r="C1181" t="s">
        <v>5865</v>
      </c>
      <c r="D1181">
        <v>0</v>
      </c>
      <c r="E1181" t="s">
        <v>353</v>
      </c>
      <c r="F1181" s="2">
        <v>42333</v>
      </c>
      <c r="G1181" t="s">
        <v>2328</v>
      </c>
      <c r="H1181" t="s">
        <v>192</v>
      </c>
      <c r="J1181" t="s">
        <v>138</v>
      </c>
      <c r="K1181">
        <v>3736</v>
      </c>
      <c r="L1181">
        <v>1013315</v>
      </c>
      <c r="M1181" t="s">
        <v>138</v>
      </c>
      <c r="N1181">
        <v>0</v>
      </c>
      <c r="P1181" t="s">
        <v>5866</v>
      </c>
      <c r="R1181" t="s">
        <v>5867</v>
      </c>
      <c r="S1181" t="s">
        <v>140</v>
      </c>
      <c r="T1181" s="2">
        <v>42968</v>
      </c>
      <c r="W1181" t="s">
        <v>141</v>
      </c>
    </row>
    <row r="1182" spans="1:23" x14ac:dyDescent="0.35">
      <c r="A1182" t="s">
        <v>5868</v>
      </c>
      <c r="B1182" t="s">
        <v>5869</v>
      </c>
      <c r="C1182" t="s">
        <v>5870</v>
      </c>
      <c r="D1182">
        <v>0</v>
      </c>
      <c r="E1182" t="s">
        <v>353</v>
      </c>
      <c r="F1182" s="2">
        <v>42333</v>
      </c>
      <c r="G1182" t="s">
        <v>2328</v>
      </c>
      <c r="H1182" t="s">
        <v>192</v>
      </c>
      <c r="J1182" t="s">
        <v>138</v>
      </c>
      <c r="K1182">
        <v>3700</v>
      </c>
      <c r="L1182">
        <v>1013315</v>
      </c>
      <c r="M1182" t="s">
        <v>138</v>
      </c>
      <c r="N1182">
        <v>0</v>
      </c>
      <c r="P1182" t="s">
        <v>5871</v>
      </c>
      <c r="R1182" t="s">
        <v>5872</v>
      </c>
      <c r="S1182" t="s">
        <v>140</v>
      </c>
      <c r="T1182" s="2">
        <v>42578</v>
      </c>
      <c r="W1182" t="s">
        <v>141</v>
      </c>
    </row>
    <row r="1183" spans="1:23" x14ac:dyDescent="0.35">
      <c r="A1183" t="s">
        <v>5873</v>
      </c>
      <c r="B1183" t="s">
        <v>5874</v>
      </c>
      <c r="C1183" t="s">
        <v>5875</v>
      </c>
      <c r="D1183">
        <v>0</v>
      </c>
      <c r="E1183" t="s">
        <v>353</v>
      </c>
      <c r="F1183" s="2">
        <v>42333</v>
      </c>
      <c r="G1183" t="s">
        <v>2328</v>
      </c>
      <c r="H1183" t="s">
        <v>192</v>
      </c>
      <c r="J1183" t="s">
        <v>138</v>
      </c>
      <c r="K1183">
        <v>5532</v>
      </c>
      <c r="L1183">
        <v>1013315</v>
      </c>
      <c r="M1183" t="s">
        <v>138</v>
      </c>
      <c r="N1183">
        <v>0</v>
      </c>
      <c r="P1183" t="s">
        <v>5876</v>
      </c>
      <c r="R1183" t="s">
        <v>5877</v>
      </c>
      <c r="S1183" t="s">
        <v>140</v>
      </c>
      <c r="T1183" s="2">
        <v>42678</v>
      </c>
      <c r="W1183" t="s">
        <v>141</v>
      </c>
    </row>
    <row r="1184" spans="1:23" x14ac:dyDescent="0.35">
      <c r="A1184" t="s">
        <v>5878</v>
      </c>
      <c r="B1184" t="s">
        <v>5879</v>
      </c>
      <c r="C1184" t="s">
        <v>5880</v>
      </c>
      <c r="D1184">
        <v>0</v>
      </c>
      <c r="E1184" t="s">
        <v>353</v>
      </c>
      <c r="F1184" s="2">
        <v>42333</v>
      </c>
      <c r="G1184" t="s">
        <v>2328</v>
      </c>
      <c r="H1184" t="s">
        <v>192</v>
      </c>
      <c r="J1184" t="s">
        <v>138</v>
      </c>
      <c r="K1184">
        <v>4922</v>
      </c>
      <c r="L1184">
        <v>1013315</v>
      </c>
      <c r="M1184" t="s">
        <v>138</v>
      </c>
      <c r="N1184">
        <v>0</v>
      </c>
      <c r="P1184" t="s">
        <v>5881</v>
      </c>
      <c r="R1184" t="s">
        <v>5882</v>
      </c>
      <c r="S1184" t="s">
        <v>140</v>
      </c>
      <c r="T1184" s="2">
        <v>42578</v>
      </c>
      <c r="W1184" t="s">
        <v>141</v>
      </c>
    </row>
    <row r="1185" spans="1:23" x14ac:dyDescent="0.35">
      <c r="A1185" t="s">
        <v>5883</v>
      </c>
      <c r="B1185" t="s">
        <v>5884</v>
      </c>
      <c r="C1185" t="s">
        <v>5885</v>
      </c>
      <c r="D1185">
        <v>0</v>
      </c>
      <c r="E1185" t="s">
        <v>5886</v>
      </c>
      <c r="F1185" s="2">
        <v>42076</v>
      </c>
      <c r="G1185" t="s">
        <v>494</v>
      </c>
      <c r="H1185" t="s">
        <v>495</v>
      </c>
      <c r="J1185" t="s">
        <v>138</v>
      </c>
      <c r="L1185">
        <v>19447089</v>
      </c>
      <c r="M1185" t="s">
        <v>138</v>
      </c>
      <c r="N1185">
        <v>0</v>
      </c>
      <c r="P1185" t="s">
        <v>5887</v>
      </c>
      <c r="R1185" t="s">
        <v>503</v>
      </c>
      <c r="S1185" t="s">
        <v>140</v>
      </c>
      <c r="T1185" s="2">
        <v>42578</v>
      </c>
      <c r="W1185" t="s">
        <v>141</v>
      </c>
    </row>
    <row r="1186" spans="1:23" x14ac:dyDescent="0.35">
      <c r="A1186" t="s">
        <v>5888</v>
      </c>
      <c r="B1186" t="s">
        <v>5889</v>
      </c>
      <c r="C1186" t="s">
        <v>5890</v>
      </c>
      <c r="D1186">
        <v>0</v>
      </c>
      <c r="E1186" t="s">
        <v>353</v>
      </c>
      <c r="F1186" s="2">
        <v>42333</v>
      </c>
      <c r="G1186" t="s">
        <v>2328</v>
      </c>
      <c r="H1186" t="s">
        <v>192</v>
      </c>
      <c r="J1186" t="s">
        <v>138</v>
      </c>
      <c r="K1186">
        <v>46235</v>
      </c>
      <c r="L1186">
        <v>1013315</v>
      </c>
      <c r="M1186" t="s">
        <v>138</v>
      </c>
      <c r="N1186">
        <v>0</v>
      </c>
      <c r="P1186" t="s">
        <v>5891</v>
      </c>
      <c r="R1186" t="s">
        <v>5892</v>
      </c>
      <c r="S1186" t="s">
        <v>140</v>
      </c>
      <c r="T1186" s="2">
        <v>42578</v>
      </c>
      <c r="W1186" t="s">
        <v>141</v>
      </c>
    </row>
    <row r="1187" spans="1:23" x14ac:dyDescent="0.35">
      <c r="A1187" t="s">
        <v>5893</v>
      </c>
      <c r="B1187" t="s">
        <v>5894</v>
      </c>
      <c r="C1187" t="s">
        <v>5895</v>
      </c>
      <c r="D1187">
        <v>0</v>
      </c>
      <c r="E1187" t="s">
        <v>353</v>
      </c>
      <c r="F1187" s="2">
        <v>42333</v>
      </c>
      <c r="G1187" t="s">
        <v>234</v>
      </c>
      <c r="H1187" t="s">
        <v>192</v>
      </c>
      <c r="J1187" t="s">
        <v>138</v>
      </c>
      <c r="K1187">
        <v>3093</v>
      </c>
      <c r="L1187">
        <v>1013315</v>
      </c>
      <c r="M1187" t="s">
        <v>138</v>
      </c>
      <c r="N1187">
        <v>0</v>
      </c>
      <c r="P1187" t="s">
        <v>5896</v>
      </c>
      <c r="R1187" t="s">
        <v>5897</v>
      </c>
      <c r="S1187" t="s">
        <v>140</v>
      </c>
      <c r="T1187" s="2">
        <v>42681</v>
      </c>
      <c r="W1187" t="s">
        <v>141</v>
      </c>
    </row>
    <row r="1188" spans="1:23" x14ac:dyDescent="0.35">
      <c r="A1188" t="s">
        <v>5898</v>
      </c>
      <c r="B1188" t="s">
        <v>5899</v>
      </c>
      <c r="C1188" t="s">
        <v>5900</v>
      </c>
      <c r="D1188">
        <v>0</v>
      </c>
      <c r="E1188" t="s">
        <v>353</v>
      </c>
      <c r="F1188" s="2">
        <v>42333</v>
      </c>
      <c r="G1188" t="s">
        <v>5561</v>
      </c>
      <c r="H1188" t="s">
        <v>192</v>
      </c>
      <c r="J1188" t="s">
        <v>138</v>
      </c>
      <c r="K1188">
        <v>4017</v>
      </c>
      <c r="L1188">
        <v>1013315</v>
      </c>
      <c r="M1188" t="s">
        <v>138</v>
      </c>
      <c r="N1188">
        <v>0</v>
      </c>
      <c r="P1188" t="s">
        <v>5901</v>
      </c>
      <c r="R1188" t="s">
        <v>5902</v>
      </c>
      <c r="S1188" t="s">
        <v>140</v>
      </c>
      <c r="T1188" s="2">
        <v>42681</v>
      </c>
      <c r="W1188" t="s">
        <v>141</v>
      </c>
    </row>
    <row r="1189" spans="1:23" x14ac:dyDescent="0.35">
      <c r="A1189" t="s">
        <v>5903</v>
      </c>
      <c r="B1189" t="s">
        <v>5904</v>
      </c>
      <c r="C1189" t="s">
        <v>5905</v>
      </c>
      <c r="D1189">
        <v>0</v>
      </c>
      <c r="E1189" t="s">
        <v>353</v>
      </c>
      <c r="F1189" s="2">
        <v>42333</v>
      </c>
      <c r="G1189" t="s">
        <v>5596</v>
      </c>
      <c r="H1189" t="s">
        <v>192</v>
      </c>
      <c r="J1189" t="s">
        <v>138</v>
      </c>
      <c r="K1189">
        <v>46238</v>
      </c>
      <c r="L1189">
        <v>1013315</v>
      </c>
      <c r="M1189" t="s">
        <v>138</v>
      </c>
      <c r="N1189">
        <v>0</v>
      </c>
      <c r="P1189" t="s">
        <v>5906</v>
      </c>
      <c r="R1189" t="s">
        <v>5907</v>
      </c>
      <c r="S1189" t="s">
        <v>140</v>
      </c>
      <c r="T1189" s="2">
        <v>42578</v>
      </c>
      <c r="W1189" t="s">
        <v>141</v>
      </c>
    </row>
    <row r="1190" spans="1:23" x14ac:dyDescent="0.35">
      <c r="A1190" t="s">
        <v>5908</v>
      </c>
      <c r="B1190" t="s">
        <v>5909</v>
      </c>
      <c r="C1190" t="s">
        <v>5910</v>
      </c>
      <c r="D1190">
        <v>0</v>
      </c>
      <c r="E1190" t="s">
        <v>353</v>
      </c>
      <c r="F1190" s="2">
        <v>42333</v>
      </c>
      <c r="G1190" t="s">
        <v>5747</v>
      </c>
      <c r="H1190" t="s">
        <v>192</v>
      </c>
      <c r="J1190" t="s">
        <v>138</v>
      </c>
      <c r="K1190">
        <v>3654</v>
      </c>
      <c r="L1190">
        <v>1013315</v>
      </c>
      <c r="M1190" t="s">
        <v>138</v>
      </c>
      <c r="N1190">
        <v>0</v>
      </c>
      <c r="P1190" t="s">
        <v>5911</v>
      </c>
      <c r="R1190" t="s">
        <v>5897</v>
      </c>
      <c r="S1190" t="s">
        <v>140</v>
      </c>
      <c r="T1190" s="2">
        <v>42578</v>
      </c>
      <c r="W1190" t="s">
        <v>141</v>
      </c>
    </row>
    <row r="1191" spans="1:23" x14ac:dyDescent="0.35">
      <c r="A1191" t="s">
        <v>5912</v>
      </c>
      <c r="B1191" t="s">
        <v>5913</v>
      </c>
      <c r="C1191" t="s">
        <v>5914</v>
      </c>
      <c r="D1191">
        <v>0</v>
      </c>
      <c r="E1191" t="s">
        <v>353</v>
      </c>
      <c r="F1191" s="2">
        <v>42333</v>
      </c>
      <c r="G1191" t="s">
        <v>5835</v>
      </c>
      <c r="H1191" t="s">
        <v>192</v>
      </c>
      <c r="J1191" t="s">
        <v>138</v>
      </c>
      <c r="K1191">
        <v>4373</v>
      </c>
      <c r="L1191">
        <v>1013315</v>
      </c>
      <c r="M1191" t="s">
        <v>138</v>
      </c>
      <c r="N1191">
        <v>0</v>
      </c>
      <c r="P1191" t="s">
        <v>5915</v>
      </c>
      <c r="R1191" t="s">
        <v>5916</v>
      </c>
      <c r="S1191" t="s">
        <v>140</v>
      </c>
      <c r="T1191" s="2">
        <v>42681</v>
      </c>
      <c r="W1191" t="s">
        <v>141</v>
      </c>
    </row>
    <row r="1192" spans="1:23" x14ac:dyDescent="0.35">
      <c r="A1192" t="s">
        <v>5917</v>
      </c>
      <c r="B1192" t="s">
        <v>5918</v>
      </c>
      <c r="C1192" t="s">
        <v>5919</v>
      </c>
      <c r="D1192">
        <v>0</v>
      </c>
      <c r="E1192" t="s">
        <v>353</v>
      </c>
      <c r="F1192" s="2">
        <v>42333</v>
      </c>
      <c r="G1192" t="s">
        <v>5596</v>
      </c>
      <c r="H1192" t="s">
        <v>192</v>
      </c>
      <c r="J1192" t="s">
        <v>138</v>
      </c>
      <c r="K1192">
        <v>3146</v>
      </c>
      <c r="L1192">
        <v>1013315</v>
      </c>
      <c r="M1192" t="s">
        <v>138</v>
      </c>
      <c r="N1192">
        <v>0</v>
      </c>
      <c r="P1192" t="s">
        <v>5656</v>
      </c>
      <c r="R1192" t="s">
        <v>5920</v>
      </c>
      <c r="S1192" t="s">
        <v>140</v>
      </c>
      <c r="T1192" s="2">
        <v>42578</v>
      </c>
      <c r="W1192" t="s">
        <v>141</v>
      </c>
    </row>
    <row r="1193" spans="1:23" x14ac:dyDescent="0.35">
      <c r="A1193" t="s">
        <v>5921</v>
      </c>
      <c r="B1193" t="s">
        <v>5530</v>
      </c>
      <c r="C1193" t="s">
        <v>5922</v>
      </c>
      <c r="D1193">
        <v>0</v>
      </c>
      <c r="E1193" t="s">
        <v>353</v>
      </c>
      <c r="F1193" s="2">
        <v>42333</v>
      </c>
      <c r="G1193" t="s">
        <v>2328</v>
      </c>
      <c r="H1193" t="s">
        <v>192</v>
      </c>
      <c r="J1193" t="s">
        <v>138</v>
      </c>
      <c r="K1193">
        <v>46244</v>
      </c>
      <c r="L1193">
        <v>1013315</v>
      </c>
      <c r="M1193" t="s">
        <v>138</v>
      </c>
      <c r="N1193">
        <v>0</v>
      </c>
      <c r="P1193" t="s">
        <v>5923</v>
      </c>
      <c r="R1193" t="s">
        <v>5924</v>
      </c>
      <c r="S1193" t="s">
        <v>140</v>
      </c>
      <c r="T1193" s="2">
        <v>42578</v>
      </c>
      <c r="W1193" t="s">
        <v>141</v>
      </c>
    </row>
    <row r="1194" spans="1:23" x14ac:dyDescent="0.35">
      <c r="A1194" t="s">
        <v>5925</v>
      </c>
      <c r="B1194" t="s">
        <v>5926</v>
      </c>
      <c r="C1194" t="s">
        <v>5927</v>
      </c>
      <c r="D1194">
        <v>0</v>
      </c>
      <c r="E1194" t="s">
        <v>353</v>
      </c>
      <c r="F1194" s="2">
        <v>42333</v>
      </c>
      <c r="G1194" t="s">
        <v>5835</v>
      </c>
      <c r="H1194" t="s">
        <v>192</v>
      </c>
      <c r="J1194" t="s">
        <v>138</v>
      </c>
      <c r="K1194">
        <v>4903</v>
      </c>
      <c r="L1194">
        <v>1013315</v>
      </c>
      <c r="M1194" t="s">
        <v>138</v>
      </c>
      <c r="N1194">
        <v>0</v>
      </c>
      <c r="P1194" t="s">
        <v>5928</v>
      </c>
      <c r="R1194" t="s">
        <v>1106</v>
      </c>
      <c r="S1194" t="s">
        <v>140</v>
      </c>
      <c r="T1194" s="2">
        <v>43209</v>
      </c>
      <c r="W1194" t="s">
        <v>141</v>
      </c>
    </row>
    <row r="1195" spans="1:23" x14ac:dyDescent="0.35">
      <c r="A1195" t="s">
        <v>5929</v>
      </c>
      <c r="B1195" t="s">
        <v>5930</v>
      </c>
      <c r="C1195" t="s">
        <v>5931</v>
      </c>
      <c r="D1195">
        <v>0</v>
      </c>
      <c r="E1195" t="s">
        <v>353</v>
      </c>
      <c r="F1195" s="2">
        <v>42333</v>
      </c>
      <c r="G1195" t="s">
        <v>2328</v>
      </c>
      <c r="H1195" t="s">
        <v>192</v>
      </c>
      <c r="J1195" t="s">
        <v>138</v>
      </c>
      <c r="K1195">
        <v>46249</v>
      </c>
      <c r="L1195">
        <v>1013315</v>
      </c>
      <c r="M1195" t="s">
        <v>138</v>
      </c>
      <c r="N1195">
        <v>0</v>
      </c>
      <c r="P1195" t="s">
        <v>5932</v>
      </c>
      <c r="R1195" t="s">
        <v>5862</v>
      </c>
      <c r="S1195" t="s">
        <v>140</v>
      </c>
      <c r="T1195" s="2">
        <v>42954</v>
      </c>
      <c r="W1195" t="s">
        <v>141</v>
      </c>
    </row>
    <row r="1196" spans="1:23" x14ac:dyDescent="0.35">
      <c r="A1196" t="s">
        <v>5933</v>
      </c>
      <c r="B1196" t="s">
        <v>5934</v>
      </c>
      <c r="C1196" t="s">
        <v>5935</v>
      </c>
      <c r="D1196">
        <v>0</v>
      </c>
      <c r="E1196" t="s">
        <v>353</v>
      </c>
      <c r="F1196" s="2">
        <v>42076</v>
      </c>
      <c r="G1196" t="s">
        <v>851</v>
      </c>
      <c r="H1196" t="s">
        <v>566</v>
      </c>
      <c r="J1196" t="s">
        <v>138</v>
      </c>
      <c r="L1196">
        <v>1013315</v>
      </c>
      <c r="M1196" t="s">
        <v>138</v>
      </c>
      <c r="N1196">
        <v>0</v>
      </c>
      <c r="P1196" t="s">
        <v>4020</v>
      </c>
      <c r="R1196" t="s">
        <v>5936</v>
      </c>
      <c r="S1196" t="s">
        <v>140</v>
      </c>
      <c r="T1196" s="2">
        <v>42681</v>
      </c>
      <c r="W1196" t="s">
        <v>141</v>
      </c>
    </row>
    <row r="1197" spans="1:23" x14ac:dyDescent="0.35">
      <c r="A1197" t="s">
        <v>5937</v>
      </c>
      <c r="B1197" t="s">
        <v>5938</v>
      </c>
      <c r="C1197" t="s">
        <v>5939</v>
      </c>
      <c r="D1197">
        <v>0</v>
      </c>
      <c r="E1197" t="s">
        <v>353</v>
      </c>
      <c r="F1197" s="2">
        <v>42333</v>
      </c>
      <c r="G1197" t="s">
        <v>2328</v>
      </c>
      <c r="H1197" t="s">
        <v>192</v>
      </c>
      <c r="J1197" t="s">
        <v>138</v>
      </c>
      <c r="K1197">
        <v>46251</v>
      </c>
      <c r="L1197">
        <v>1013315</v>
      </c>
      <c r="M1197" t="s">
        <v>138</v>
      </c>
      <c r="N1197">
        <v>0</v>
      </c>
      <c r="P1197" t="s">
        <v>2018</v>
      </c>
      <c r="R1197" t="s">
        <v>5940</v>
      </c>
      <c r="S1197" t="s">
        <v>140</v>
      </c>
      <c r="T1197" s="2">
        <v>42681</v>
      </c>
      <c r="W1197" t="s">
        <v>141</v>
      </c>
    </row>
    <row r="1198" spans="1:23" x14ac:dyDescent="0.35">
      <c r="A1198" t="s">
        <v>5941</v>
      </c>
      <c r="B1198" t="s">
        <v>5942</v>
      </c>
      <c r="C1198" t="s">
        <v>5943</v>
      </c>
      <c r="D1198">
        <v>0</v>
      </c>
      <c r="E1198" t="s">
        <v>353</v>
      </c>
      <c r="F1198" s="2">
        <v>42333</v>
      </c>
      <c r="G1198" t="s">
        <v>234</v>
      </c>
      <c r="H1198" t="s">
        <v>192</v>
      </c>
      <c r="J1198" t="s">
        <v>138</v>
      </c>
      <c r="K1198">
        <v>46253</v>
      </c>
      <c r="L1198">
        <v>1013315</v>
      </c>
      <c r="M1198" t="s">
        <v>138</v>
      </c>
      <c r="N1198">
        <v>0</v>
      </c>
      <c r="P1198" t="s">
        <v>5944</v>
      </c>
      <c r="R1198" t="s">
        <v>1685</v>
      </c>
      <c r="S1198" t="s">
        <v>140</v>
      </c>
      <c r="T1198" s="2">
        <v>42681</v>
      </c>
      <c r="W1198" t="s">
        <v>141</v>
      </c>
    </row>
    <row r="1199" spans="1:23" x14ac:dyDescent="0.35">
      <c r="A1199" t="s">
        <v>5945</v>
      </c>
      <c r="B1199" t="s">
        <v>5946</v>
      </c>
      <c r="C1199" t="s">
        <v>5947</v>
      </c>
      <c r="D1199">
        <v>0</v>
      </c>
      <c r="E1199" t="s">
        <v>353</v>
      </c>
      <c r="F1199" s="2">
        <v>42333</v>
      </c>
      <c r="G1199" t="s">
        <v>5661</v>
      </c>
      <c r="H1199" t="s">
        <v>192</v>
      </c>
      <c r="J1199" t="s">
        <v>138</v>
      </c>
      <c r="K1199">
        <v>3455</v>
      </c>
      <c r="L1199">
        <v>1013315</v>
      </c>
      <c r="M1199" t="s">
        <v>138</v>
      </c>
      <c r="N1199">
        <v>0</v>
      </c>
      <c r="P1199" t="s">
        <v>5948</v>
      </c>
      <c r="R1199" t="s">
        <v>5949</v>
      </c>
      <c r="S1199" t="s">
        <v>140</v>
      </c>
      <c r="T1199" s="2">
        <v>42681</v>
      </c>
      <c r="W1199" t="s">
        <v>141</v>
      </c>
    </row>
    <row r="1200" spans="1:23" x14ac:dyDescent="0.35">
      <c r="A1200" t="s">
        <v>5950</v>
      </c>
      <c r="B1200" t="s">
        <v>5951</v>
      </c>
      <c r="C1200" t="s">
        <v>5952</v>
      </c>
      <c r="D1200">
        <v>0</v>
      </c>
      <c r="E1200" t="s">
        <v>353</v>
      </c>
      <c r="F1200" s="2">
        <v>42333</v>
      </c>
      <c r="G1200" t="s">
        <v>2328</v>
      </c>
      <c r="H1200" t="s">
        <v>192</v>
      </c>
      <c r="J1200" t="s">
        <v>138</v>
      </c>
      <c r="K1200">
        <v>46258</v>
      </c>
      <c r="L1200">
        <v>1013315</v>
      </c>
      <c r="M1200" t="s">
        <v>138</v>
      </c>
      <c r="N1200">
        <v>0</v>
      </c>
      <c r="P1200" t="s">
        <v>5953</v>
      </c>
      <c r="R1200" t="s">
        <v>5954</v>
      </c>
      <c r="S1200" t="s">
        <v>140</v>
      </c>
      <c r="T1200" s="2">
        <v>42765</v>
      </c>
      <c r="W1200" t="s">
        <v>141</v>
      </c>
    </row>
    <row r="1201" spans="1:23" x14ac:dyDescent="0.35">
      <c r="A1201" t="s">
        <v>5955</v>
      </c>
      <c r="B1201" t="s">
        <v>5956</v>
      </c>
      <c r="C1201" t="s">
        <v>5957</v>
      </c>
      <c r="D1201">
        <v>0</v>
      </c>
      <c r="E1201" t="s">
        <v>353</v>
      </c>
      <c r="F1201" s="2">
        <v>42333</v>
      </c>
      <c r="G1201" t="s">
        <v>2328</v>
      </c>
      <c r="H1201" t="s">
        <v>192</v>
      </c>
      <c r="J1201" t="s">
        <v>138</v>
      </c>
      <c r="K1201">
        <v>46259</v>
      </c>
      <c r="L1201">
        <v>1013315</v>
      </c>
      <c r="M1201" t="s">
        <v>138</v>
      </c>
      <c r="N1201">
        <v>0</v>
      </c>
      <c r="P1201" t="s">
        <v>5958</v>
      </c>
      <c r="R1201" t="s">
        <v>5797</v>
      </c>
      <c r="S1201" t="s">
        <v>140</v>
      </c>
      <c r="T1201" s="2">
        <v>42578</v>
      </c>
      <c r="W1201" t="s">
        <v>141</v>
      </c>
    </row>
    <row r="1202" spans="1:23" x14ac:dyDescent="0.35">
      <c r="A1202" t="s">
        <v>5959</v>
      </c>
      <c r="B1202" t="s">
        <v>5960</v>
      </c>
      <c r="C1202" t="s">
        <v>5961</v>
      </c>
      <c r="D1202">
        <v>0</v>
      </c>
      <c r="E1202" t="s">
        <v>353</v>
      </c>
      <c r="F1202" s="2">
        <v>42333</v>
      </c>
      <c r="G1202" t="s">
        <v>2328</v>
      </c>
      <c r="H1202" t="s">
        <v>192</v>
      </c>
      <c r="J1202" t="s">
        <v>138</v>
      </c>
      <c r="K1202">
        <v>46260</v>
      </c>
      <c r="L1202">
        <v>1013315</v>
      </c>
      <c r="M1202" t="s">
        <v>138</v>
      </c>
      <c r="N1202">
        <v>0</v>
      </c>
      <c r="P1202" t="s">
        <v>5962</v>
      </c>
      <c r="R1202" t="s">
        <v>5963</v>
      </c>
      <c r="S1202" t="s">
        <v>140</v>
      </c>
      <c r="T1202" s="2">
        <v>42578</v>
      </c>
      <c r="W1202" t="s">
        <v>141</v>
      </c>
    </row>
    <row r="1203" spans="1:23" x14ac:dyDescent="0.35">
      <c r="A1203" t="s">
        <v>5964</v>
      </c>
      <c r="B1203" t="s">
        <v>5965</v>
      </c>
      <c r="C1203" t="s">
        <v>5966</v>
      </c>
      <c r="D1203">
        <v>0</v>
      </c>
      <c r="E1203" t="s">
        <v>353</v>
      </c>
      <c r="F1203" s="2">
        <v>42333</v>
      </c>
      <c r="G1203" t="s">
        <v>2328</v>
      </c>
      <c r="H1203" t="s">
        <v>192</v>
      </c>
      <c r="J1203" t="s">
        <v>138</v>
      </c>
      <c r="K1203">
        <v>4064</v>
      </c>
      <c r="L1203">
        <v>1013315</v>
      </c>
      <c r="M1203" t="s">
        <v>138</v>
      </c>
      <c r="N1203">
        <v>0</v>
      </c>
      <c r="P1203" t="s">
        <v>5967</v>
      </c>
      <c r="R1203" t="s">
        <v>5672</v>
      </c>
      <c r="S1203" t="s">
        <v>140</v>
      </c>
      <c r="T1203" s="2">
        <v>42578</v>
      </c>
      <c r="W1203" t="s">
        <v>141</v>
      </c>
    </row>
    <row r="1204" spans="1:23" x14ac:dyDescent="0.35">
      <c r="A1204" t="s">
        <v>5968</v>
      </c>
      <c r="B1204" t="s">
        <v>5969</v>
      </c>
      <c r="C1204" t="s">
        <v>5970</v>
      </c>
      <c r="D1204">
        <v>0</v>
      </c>
      <c r="E1204" t="s">
        <v>353</v>
      </c>
      <c r="F1204" s="2">
        <v>42333</v>
      </c>
      <c r="G1204" t="s">
        <v>2328</v>
      </c>
      <c r="H1204" t="s">
        <v>192</v>
      </c>
      <c r="J1204" t="s">
        <v>138</v>
      </c>
      <c r="K1204">
        <v>4340</v>
      </c>
      <c r="L1204">
        <v>1013315</v>
      </c>
      <c r="M1204" t="s">
        <v>138</v>
      </c>
      <c r="N1204">
        <v>0</v>
      </c>
      <c r="P1204" t="s">
        <v>5971</v>
      </c>
      <c r="R1204" t="s">
        <v>5972</v>
      </c>
      <c r="S1204" t="s">
        <v>140</v>
      </c>
      <c r="T1204" s="2">
        <v>42578</v>
      </c>
      <c r="W1204" t="s">
        <v>141</v>
      </c>
    </row>
    <row r="1205" spans="1:23" x14ac:dyDescent="0.35">
      <c r="A1205" t="s">
        <v>5973</v>
      </c>
      <c r="B1205" t="s">
        <v>5974</v>
      </c>
      <c r="C1205" t="s">
        <v>5975</v>
      </c>
      <c r="D1205">
        <v>0</v>
      </c>
      <c r="E1205" t="s">
        <v>353</v>
      </c>
      <c r="F1205" s="2">
        <v>42333</v>
      </c>
      <c r="G1205" t="s">
        <v>5835</v>
      </c>
      <c r="H1205" t="s">
        <v>192</v>
      </c>
      <c r="J1205" t="s">
        <v>138</v>
      </c>
      <c r="K1205">
        <v>4496</v>
      </c>
      <c r="L1205">
        <v>1013315</v>
      </c>
      <c r="M1205" t="s">
        <v>138</v>
      </c>
      <c r="N1205">
        <v>0</v>
      </c>
      <c r="P1205" t="s">
        <v>5976</v>
      </c>
      <c r="R1205" t="s">
        <v>5977</v>
      </c>
      <c r="S1205" t="s">
        <v>140</v>
      </c>
      <c r="T1205" s="2">
        <v>42681</v>
      </c>
      <c r="W1205" t="s">
        <v>141</v>
      </c>
    </row>
    <row r="1206" spans="1:23" x14ac:dyDescent="0.35">
      <c r="A1206" t="s">
        <v>5978</v>
      </c>
      <c r="B1206" t="s">
        <v>5979</v>
      </c>
      <c r="C1206" t="s">
        <v>5980</v>
      </c>
      <c r="D1206">
        <v>0</v>
      </c>
      <c r="E1206" t="s">
        <v>353</v>
      </c>
      <c r="F1206" s="2">
        <v>42333</v>
      </c>
      <c r="G1206" t="s">
        <v>2328</v>
      </c>
      <c r="H1206" t="s">
        <v>192</v>
      </c>
      <c r="J1206" t="s">
        <v>138</v>
      </c>
      <c r="K1206">
        <v>46286</v>
      </c>
      <c r="L1206">
        <v>1013315</v>
      </c>
      <c r="M1206" t="s">
        <v>138</v>
      </c>
      <c r="N1206">
        <v>0</v>
      </c>
      <c r="P1206" t="s">
        <v>5981</v>
      </c>
      <c r="R1206" t="s">
        <v>5982</v>
      </c>
      <c r="S1206" t="s">
        <v>140</v>
      </c>
      <c r="T1206" s="2">
        <v>42578</v>
      </c>
      <c r="W1206" t="s">
        <v>141</v>
      </c>
    </row>
    <row r="1207" spans="1:23" x14ac:dyDescent="0.35">
      <c r="A1207" t="s">
        <v>5983</v>
      </c>
      <c r="B1207" t="s">
        <v>5984</v>
      </c>
      <c r="C1207" t="s">
        <v>5985</v>
      </c>
      <c r="D1207">
        <v>0</v>
      </c>
      <c r="E1207" t="s">
        <v>5986</v>
      </c>
      <c r="F1207" s="2">
        <v>42076</v>
      </c>
      <c r="G1207" t="s">
        <v>975</v>
      </c>
      <c r="H1207" t="s">
        <v>643</v>
      </c>
      <c r="J1207" t="s">
        <v>138</v>
      </c>
      <c r="L1207">
        <v>19413683</v>
      </c>
      <c r="M1207" t="s">
        <v>138</v>
      </c>
      <c r="N1207">
        <v>0</v>
      </c>
      <c r="P1207" t="s">
        <v>5987</v>
      </c>
      <c r="R1207" t="s">
        <v>5988</v>
      </c>
      <c r="S1207" t="s">
        <v>140</v>
      </c>
      <c r="T1207" s="2">
        <v>42578</v>
      </c>
      <c r="W1207" t="s">
        <v>141</v>
      </c>
    </row>
    <row r="1208" spans="1:23" x14ac:dyDescent="0.35">
      <c r="A1208" t="s">
        <v>5989</v>
      </c>
      <c r="B1208" t="s">
        <v>5990</v>
      </c>
      <c r="C1208" t="s">
        <v>5991</v>
      </c>
      <c r="D1208">
        <v>0</v>
      </c>
      <c r="E1208" t="s">
        <v>5992</v>
      </c>
      <c r="F1208" s="2">
        <v>42334</v>
      </c>
      <c r="G1208" t="s">
        <v>234</v>
      </c>
      <c r="H1208" t="s">
        <v>192</v>
      </c>
      <c r="J1208" t="s">
        <v>138</v>
      </c>
      <c r="L1208">
        <v>3030217</v>
      </c>
      <c r="M1208" t="s">
        <v>138</v>
      </c>
      <c r="N1208">
        <v>0</v>
      </c>
      <c r="P1208" t="s">
        <v>5993</v>
      </c>
      <c r="R1208" t="s">
        <v>1685</v>
      </c>
      <c r="S1208" t="s">
        <v>140</v>
      </c>
      <c r="T1208" s="2">
        <v>42578</v>
      </c>
      <c r="W1208" t="s">
        <v>141</v>
      </c>
    </row>
    <row r="1209" spans="1:23" x14ac:dyDescent="0.35">
      <c r="A1209" t="s">
        <v>5994</v>
      </c>
      <c r="B1209" t="s">
        <v>5995</v>
      </c>
      <c r="C1209" t="s">
        <v>5996</v>
      </c>
      <c r="D1209">
        <v>0</v>
      </c>
      <c r="E1209" t="s">
        <v>5997</v>
      </c>
      <c r="F1209" s="2">
        <v>42334</v>
      </c>
      <c r="G1209" t="s">
        <v>697</v>
      </c>
      <c r="H1209" t="s">
        <v>656</v>
      </c>
      <c r="J1209" t="s">
        <v>138</v>
      </c>
      <c r="L1209">
        <v>20956150</v>
      </c>
      <c r="M1209" t="s">
        <v>138</v>
      </c>
      <c r="N1209">
        <v>0</v>
      </c>
      <c r="P1209" t="s">
        <v>5998</v>
      </c>
      <c r="R1209" t="s">
        <v>5999</v>
      </c>
      <c r="S1209" t="s">
        <v>140</v>
      </c>
      <c r="T1209" s="2">
        <v>43315</v>
      </c>
      <c r="W1209" t="s">
        <v>141</v>
      </c>
    </row>
    <row r="1210" spans="1:23" x14ac:dyDescent="0.35">
      <c r="A1210" t="s">
        <v>6000</v>
      </c>
      <c r="B1210" t="s">
        <v>5012</v>
      </c>
      <c r="C1210" t="s">
        <v>6001</v>
      </c>
      <c r="D1210">
        <v>0</v>
      </c>
      <c r="E1210" t="s">
        <v>5014</v>
      </c>
      <c r="F1210" s="2">
        <v>42335</v>
      </c>
      <c r="G1210" t="s">
        <v>518</v>
      </c>
      <c r="H1210" t="s">
        <v>230</v>
      </c>
      <c r="J1210" t="s">
        <v>138</v>
      </c>
      <c r="L1210">
        <v>20363700</v>
      </c>
      <c r="M1210" t="s">
        <v>138</v>
      </c>
      <c r="N1210">
        <v>0</v>
      </c>
      <c r="P1210" t="s">
        <v>6002</v>
      </c>
      <c r="R1210" t="s">
        <v>6003</v>
      </c>
      <c r="S1210" t="s">
        <v>140</v>
      </c>
      <c r="T1210" s="2">
        <v>42678</v>
      </c>
      <c r="W1210" t="s">
        <v>141</v>
      </c>
    </row>
    <row r="1211" spans="1:23" x14ac:dyDescent="0.35">
      <c r="A1211" t="s">
        <v>6004</v>
      </c>
      <c r="B1211" t="s">
        <v>5012</v>
      </c>
      <c r="C1211" t="s">
        <v>6005</v>
      </c>
      <c r="D1211">
        <v>0</v>
      </c>
      <c r="E1211" t="s">
        <v>5014</v>
      </c>
      <c r="F1211" s="2">
        <v>42335</v>
      </c>
      <c r="G1211" t="s">
        <v>518</v>
      </c>
      <c r="H1211" t="s">
        <v>230</v>
      </c>
      <c r="J1211" t="s">
        <v>138</v>
      </c>
      <c r="L1211">
        <v>20363700</v>
      </c>
      <c r="M1211" t="s">
        <v>138</v>
      </c>
      <c r="N1211">
        <v>0</v>
      </c>
      <c r="P1211" t="s">
        <v>6006</v>
      </c>
      <c r="R1211" t="s">
        <v>6007</v>
      </c>
      <c r="S1211" t="s">
        <v>140</v>
      </c>
      <c r="T1211" s="2">
        <v>42678</v>
      </c>
      <c r="W1211" t="s">
        <v>141</v>
      </c>
    </row>
    <row r="1212" spans="1:23" x14ac:dyDescent="0.35">
      <c r="A1212" t="s">
        <v>6008</v>
      </c>
      <c r="B1212" t="s">
        <v>5012</v>
      </c>
      <c r="C1212" t="s">
        <v>6009</v>
      </c>
      <c r="D1212">
        <v>0</v>
      </c>
      <c r="E1212" t="s">
        <v>5014</v>
      </c>
      <c r="F1212" s="2">
        <v>42335</v>
      </c>
      <c r="G1212" t="s">
        <v>518</v>
      </c>
      <c r="H1212" t="s">
        <v>230</v>
      </c>
      <c r="J1212" t="s">
        <v>138</v>
      </c>
      <c r="L1212">
        <v>20363700</v>
      </c>
      <c r="M1212" t="s">
        <v>138</v>
      </c>
      <c r="N1212">
        <v>0</v>
      </c>
      <c r="P1212" t="s">
        <v>6002</v>
      </c>
      <c r="R1212" t="s">
        <v>6010</v>
      </c>
      <c r="S1212" t="s">
        <v>140</v>
      </c>
      <c r="T1212" s="2">
        <v>42678</v>
      </c>
      <c r="W1212" t="s">
        <v>141</v>
      </c>
    </row>
    <row r="1213" spans="1:23" x14ac:dyDescent="0.35">
      <c r="A1213" t="s">
        <v>6011</v>
      </c>
      <c r="B1213" t="s">
        <v>5012</v>
      </c>
      <c r="C1213" t="s">
        <v>6012</v>
      </c>
      <c r="D1213">
        <v>0</v>
      </c>
      <c r="E1213" t="s">
        <v>5014</v>
      </c>
      <c r="F1213" s="2">
        <v>42335</v>
      </c>
      <c r="G1213" t="s">
        <v>518</v>
      </c>
      <c r="H1213" t="s">
        <v>230</v>
      </c>
      <c r="J1213" t="s">
        <v>138</v>
      </c>
      <c r="L1213">
        <v>20363700</v>
      </c>
      <c r="M1213" t="s">
        <v>138</v>
      </c>
      <c r="N1213">
        <v>0</v>
      </c>
      <c r="P1213" t="s">
        <v>6006</v>
      </c>
      <c r="R1213" t="s">
        <v>6013</v>
      </c>
      <c r="S1213" t="s">
        <v>140</v>
      </c>
      <c r="T1213" s="2">
        <v>42678</v>
      </c>
      <c r="W1213" t="s">
        <v>141</v>
      </c>
    </row>
    <row r="1214" spans="1:23" x14ac:dyDescent="0.35">
      <c r="A1214" t="s">
        <v>6014</v>
      </c>
      <c r="B1214" t="s">
        <v>6015</v>
      </c>
      <c r="C1214" t="s">
        <v>6016</v>
      </c>
      <c r="D1214">
        <v>0</v>
      </c>
      <c r="E1214" t="s">
        <v>6017</v>
      </c>
      <c r="F1214" s="2">
        <v>42335</v>
      </c>
      <c r="G1214" t="s">
        <v>216</v>
      </c>
      <c r="H1214" t="s">
        <v>147</v>
      </c>
      <c r="J1214" t="s">
        <v>138</v>
      </c>
      <c r="L1214">
        <v>20964161</v>
      </c>
      <c r="M1214" t="s">
        <v>138</v>
      </c>
      <c r="N1214">
        <v>0</v>
      </c>
      <c r="P1214" t="s">
        <v>6018</v>
      </c>
      <c r="R1214" t="s">
        <v>6019</v>
      </c>
      <c r="S1214" t="s">
        <v>140</v>
      </c>
      <c r="T1214" s="2">
        <v>43990</v>
      </c>
      <c r="W1214" t="s">
        <v>141</v>
      </c>
    </row>
    <row r="1215" spans="1:23" x14ac:dyDescent="0.35">
      <c r="A1215" t="s">
        <v>6020</v>
      </c>
      <c r="B1215" t="s">
        <v>6021</v>
      </c>
      <c r="C1215" t="s">
        <v>6022</v>
      </c>
      <c r="D1215">
        <v>0</v>
      </c>
      <c r="E1215" t="s">
        <v>6023</v>
      </c>
      <c r="F1215" s="2">
        <v>42345</v>
      </c>
      <c r="G1215" t="s">
        <v>1621</v>
      </c>
      <c r="H1215" t="s">
        <v>504</v>
      </c>
      <c r="J1215" t="s">
        <v>138</v>
      </c>
      <c r="L1215">
        <v>21064225</v>
      </c>
      <c r="M1215" t="s">
        <v>138</v>
      </c>
      <c r="N1215">
        <v>0</v>
      </c>
      <c r="P1215" t="s">
        <v>6024</v>
      </c>
      <c r="R1215" t="s">
        <v>6025</v>
      </c>
      <c r="S1215" t="s">
        <v>140</v>
      </c>
      <c r="T1215" s="2">
        <v>43039</v>
      </c>
      <c r="W1215" t="s">
        <v>141</v>
      </c>
    </row>
    <row r="1216" spans="1:23" x14ac:dyDescent="0.35">
      <c r="A1216" t="s">
        <v>6026</v>
      </c>
      <c r="B1216" t="s">
        <v>6027</v>
      </c>
      <c r="C1216" t="s">
        <v>6028</v>
      </c>
      <c r="D1216">
        <v>0</v>
      </c>
      <c r="E1216" t="s">
        <v>6023</v>
      </c>
      <c r="F1216" s="2">
        <v>42345</v>
      </c>
      <c r="G1216" t="s">
        <v>3691</v>
      </c>
      <c r="H1216" t="s">
        <v>504</v>
      </c>
      <c r="J1216" t="s">
        <v>138</v>
      </c>
      <c r="L1216">
        <v>21064225</v>
      </c>
      <c r="M1216" t="s">
        <v>138</v>
      </c>
      <c r="N1216">
        <v>0</v>
      </c>
      <c r="P1216" t="s">
        <v>6029</v>
      </c>
      <c r="R1216" t="s">
        <v>6030</v>
      </c>
      <c r="S1216" t="s">
        <v>140</v>
      </c>
      <c r="T1216" s="2">
        <v>43034</v>
      </c>
      <c r="W1216" t="s">
        <v>141</v>
      </c>
    </row>
    <row r="1217" spans="1:23" x14ac:dyDescent="0.35">
      <c r="A1217" t="s">
        <v>6031</v>
      </c>
      <c r="B1217" t="s">
        <v>6032</v>
      </c>
      <c r="C1217" t="s">
        <v>6033</v>
      </c>
      <c r="D1217">
        <v>0</v>
      </c>
      <c r="E1217" t="s">
        <v>6023</v>
      </c>
      <c r="F1217" s="2">
        <v>42345</v>
      </c>
      <c r="G1217" t="s">
        <v>1621</v>
      </c>
      <c r="H1217" t="s">
        <v>504</v>
      </c>
      <c r="J1217" t="s">
        <v>138</v>
      </c>
      <c r="L1217">
        <v>21064225</v>
      </c>
      <c r="M1217" t="s">
        <v>138</v>
      </c>
      <c r="N1217">
        <v>0</v>
      </c>
      <c r="P1217" t="s">
        <v>6034</v>
      </c>
      <c r="R1217" t="s">
        <v>6035</v>
      </c>
      <c r="S1217" t="s">
        <v>140</v>
      </c>
      <c r="T1217" s="2">
        <v>43039</v>
      </c>
      <c r="W1217" t="s">
        <v>141</v>
      </c>
    </row>
    <row r="1218" spans="1:23" x14ac:dyDescent="0.35">
      <c r="A1218" t="s">
        <v>6036</v>
      </c>
      <c r="B1218" t="s">
        <v>6037</v>
      </c>
      <c r="C1218" t="s">
        <v>6038</v>
      </c>
      <c r="D1218">
        <v>0</v>
      </c>
      <c r="E1218" t="s">
        <v>4598</v>
      </c>
      <c r="F1218" s="2">
        <v>42018</v>
      </c>
      <c r="G1218" t="s">
        <v>604</v>
      </c>
      <c r="H1218" t="s">
        <v>184</v>
      </c>
      <c r="J1218" t="s">
        <v>138</v>
      </c>
      <c r="L1218">
        <v>0</v>
      </c>
      <c r="M1218" t="s">
        <v>138</v>
      </c>
      <c r="N1218">
        <v>0</v>
      </c>
      <c r="P1218" t="s">
        <v>6039</v>
      </c>
      <c r="R1218" t="s">
        <v>6040</v>
      </c>
      <c r="S1218" t="s">
        <v>140</v>
      </c>
      <c r="T1218" s="2">
        <v>42578</v>
      </c>
      <c r="W1218" t="s">
        <v>141</v>
      </c>
    </row>
    <row r="1219" spans="1:23" x14ac:dyDescent="0.35">
      <c r="A1219" t="s">
        <v>6041</v>
      </c>
      <c r="B1219" t="s">
        <v>6042</v>
      </c>
      <c r="C1219" t="s">
        <v>6043</v>
      </c>
      <c r="D1219">
        <v>0</v>
      </c>
      <c r="E1219" t="s">
        <v>5986</v>
      </c>
      <c r="F1219" s="2">
        <v>42076</v>
      </c>
      <c r="G1219" t="s">
        <v>975</v>
      </c>
      <c r="H1219" t="s">
        <v>643</v>
      </c>
      <c r="J1219" t="s">
        <v>138</v>
      </c>
      <c r="L1219">
        <v>19413683</v>
      </c>
      <c r="M1219" t="s">
        <v>138</v>
      </c>
      <c r="N1219">
        <v>0</v>
      </c>
      <c r="P1219" t="s">
        <v>6044</v>
      </c>
      <c r="R1219" t="s">
        <v>6045</v>
      </c>
      <c r="S1219" t="s">
        <v>140</v>
      </c>
      <c r="T1219" s="2">
        <v>42578</v>
      </c>
      <c r="W1219" t="s">
        <v>141</v>
      </c>
    </row>
    <row r="1220" spans="1:23" x14ac:dyDescent="0.35">
      <c r="A1220" t="s">
        <v>6046</v>
      </c>
      <c r="B1220" t="s">
        <v>6047</v>
      </c>
      <c r="C1220" t="s">
        <v>6048</v>
      </c>
      <c r="D1220">
        <v>0</v>
      </c>
      <c r="E1220" t="s">
        <v>6049</v>
      </c>
      <c r="F1220" s="2">
        <v>42346</v>
      </c>
      <c r="G1220" t="s">
        <v>2815</v>
      </c>
      <c r="H1220" t="s">
        <v>184</v>
      </c>
      <c r="J1220" t="s">
        <v>138</v>
      </c>
      <c r="L1220">
        <v>21120220</v>
      </c>
      <c r="M1220" t="s">
        <v>138</v>
      </c>
      <c r="N1220">
        <v>0</v>
      </c>
      <c r="P1220" t="s">
        <v>6050</v>
      </c>
      <c r="R1220" t="s">
        <v>6051</v>
      </c>
      <c r="S1220" t="s">
        <v>140</v>
      </c>
      <c r="T1220" s="2">
        <v>45502</v>
      </c>
      <c r="W1220" t="s">
        <v>141</v>
      </c>
    </row>
    <row r="1221" spans="1:23" x14ac:dyDescent="0.35">
      <c r="A1221" t="s">
        <v>6052</v>
      </c>
      <c r="B1221" t="s">
        <v>6053</v>
      </c>
      <c r="C1221" t="s">
        <v>6054</v>
      </c>
      <c r="D1221">
        <v>0</v>
      </c>
      <c r="E1221" t="s">
        <v>411</v>
      </c>
      <c r="F1221" s="2">
        <v>42346</v>
      </c>
      <c r="G1221" t="s">
        <v>251</v>
      </c>
      <c r="H1221" t="s">
        <v>184</v>
      </c>
      <c r="J1221" t="s">
        <v>138</v>
      </c>
      <c r="L1221">
        <v>21120865</v>
      </c>
      <c r="M1221" t="s">
        <v>138</v>
      </c>
      <c r="N1221">
        <v>0</v>
      </c>
      <c r="P1221" t="s">
        <v>6055</v>
      </c>
      <c r="R1221" t="s">
        <v>6056</v>
      </c>
      <c r="S1221" t="s">
        <v>140</v>
      </c>
      <c r="T1221" s="2">
        <v>42949</v>
      </c>
      <c r="W1221" t="s">
        <v>141</v>
      </c>
    </row>
    <row r="1222" spans="1:23" x14ac:dyDescent="0.35">
      <c r="A1222" t="s">
        <v>6057</v>
      </c>
      <c r="B1222" t="s">
        <v>6058</v>
      </c>
      <c r="C1222" t="s">
        <v>6059</v>
      </c>
      <c r="D1222">
        <v>0</v>
      </c>
      <c r="E1222" t="s">
        <v>5103</v>
      </c>
      <c r="F1222" s="2">
        <v>42349</v>
      </c>
      <c r="G1222" t="s">
        <v>234</v>
      </c>
      <c r="H1222" t="s">
        <v>192</v>
      </c>
      <c r="J1222" t="s">
        <v>138</v>
      </c>
      <c r="L1222">
        <v>20578777</v>
      </c>
      <c r="M1222" t="s">
        <v>138</v>
      </c>
      <c r="N1222">
        <v>0</v>
      </c>
      <c r="P1222" t="s">
        <v>6060</v>
      </c>
      <c r="R1222" t="s">
        <v>5376</v>
      </c>
      <c r="S1222" t="s">
        <v>140</v>
      </c>
      <c r="T1222" s="2">
        <v>42578</v>
      </c>
      <c r="W1222" t="s">
        <v>141</v>
      </c>
    </row>
    <row r="1223" spans="1:23" x14ac:dyDescent="0.35">
      <c r="A1223" t="s">
        <v>6061</v>
      </c>
      <c r="B1223" t="s">
        <v>6062</v>
      </c>
      <c r="C1223" t="s">
        <v>6063</v>
      </c>
      <c r="D1223">
        <v>0</v>
      </c>
      <c r="E1223" t="s">
        <v>5103</v>
      </c>
      <c r="F1223" s="2">
        <v>42349</v>
      </c>
      <c r="G1223" t="s">
        <v>234</v>
      </c>
      <c r="H1223" t="s">
        <v>192</v>
      </c>
      <c r="J1223" t="s">
        <v>138</v>
      </c>
      <c r="L1223">
        <v>20578777</v>
      </c>
      <c r="M1223" t="s">
        <v>138</v>
      </c>
      <c r="N1223">
        <v>0</v>
      </c>
      <c r="P1223" t="s">
        <v>6064</v>
      </c>
      <c r="R1223" t="s">
        <v>235</v>
      </c>
      <c r="S1223" t="s">
        <v>140</v>
      </c>
      <c r="T1223" s="2">
        <v>42578</v>
      </c>
      <c r="W1223" t="s">
        <v>141</v>
      </c>
    </row>
    <row r="1224" spans="1:23" x14ac:dyDescent="0.35">
      <c r="A1224" t="s">
        <v>6065</v>
      </c>
      <c r="B1224" t="s">
        <v>6066</v>
      </c>
      <c r="C1224" t="s">
        <v>6067</v>
      </c>
      <c r="D1224">
        <v>0</v>
      </c>
      <c r="E1224" t="s">
        <v>5103</v>
      </c>
      <c r="F1224" s="2">
        <v>42349</v>
      </c>
      <c r="G1224" t="s">
        <v>234</v>
      </c>
      <c r="H1224" t="s">
        <v>192</v>
      </c>
      <c r="J1224" t="s">
        <v>138</v>
      </c>
      <c r="L1224">
        <v>20578777</v>
      </c>
      <c r="M1224" t="s">
        <v>138</v>
      </c>
      <c r="N1224">
        <v>0</v>
      </c>
      <c r="P1224" t="s">
        <v>6068</v>
      </c>
      <c r="R1224" t="s">
        <v>5154</v>
      </c>
      <c r="S1224" t="s">
        <v>140</v>
      </c>
      <c r="T1224" s="2">
        <v>42578</v>
      </c>
      <c r="W1224" t="s">
        <v>141</v>
      </c>
    </row>
    <row r="1225" spans="1:23" x14ac:dyDescent="0.35">
      <c r="A1225" t="s">
        <v>6069</v>
      </c>
      <c r="B1225" t="s">
        <v>6070</v>
      </c>
      <c r="C1225" t="s">
        <v>6071</v>
      </c>
      <c r="D1225">
        <v>0</v>
      </c>
      <c r="E1225" t="s">
        <v>5103</v>
      </c>
      <c r="F1225" s="2">
        <v>42349</v>
      </c>
      <c r="G1225" t="s">
        <v>234</v>
      </c>
      <c r="H1225" t="s">
        <v>192</v>
      </c>
      <c r="J1225" t="s">
        <v>138</v>
      </c>
      <c r="L1225">
        <v>20578777</v>
      </c>
      <c r="M1225" t="s">
        <v>138</v>
      </c>
      <c r="N1225">
        <v>0</v>
      </c>
      <c r="P1225" t="s">
        <v>6072</v>
      </c>
      <c r="R1225" t="s">
        <v>5256</v>
      </c>
      <c r="S1225" t="s">
        <v>140</v>
      </c>
      <c r="T1225" s="2">
        <v>42578</v>
      </c>
      <c r="W1225" t="s">
        <v>141</v>
      </c>
    </row>
    <row r="1226" spans="1:23" x14ac:dyDescent="0.35">
      <c r="A1226" t="s">
        <v>6073</v>
      </c>
      <c r="B1226" t="s">
        <v>6074</v>
      </c>
      <c r="C1226" t="s">
        <v>6075</v>
      </c>
      <c r="D1226">
        <v>0</v>
      </c>
      <c r="E1226" t="s">
        <v>5103</v>
      </c>
      <c r="F1226" s="2">
        <v>42349</v>
      </c>
      <c r="G1226" t="s">
        <v>234</v>
      </c>
      <c r="H1226" t="s">
        <v>192</v>
      </c>
      <c r="J1226" t="s">
        <v>138</v>
      </c>
      <c r="L1226">
        <v>20578777</v>
      </c>
      <c r="M1226" t="s">
        <v>138</v>
      </c>
      <c r="N1226">
        <v>0</v>
      </c>
      <c r="P1226" t="s">
        <v>6076</v>
      </c>
      <c r="R1226" t="s">
        <v>6077</v>
      </c>
      <c r="S1226" t="s">
        <v>140</v>
      </c>
      <c r="T1226" s="2">
        <v>42709</v>
      </c>
      <c r="W1226" t="s">
        <v>141</v>
      </c>
    </row>
    <row r="1227" spans="1:23" x14ac:dyDescent="0.35">
      <c r="A1227" t="s">
        <v>6078</v>
      </c>
      <c r="B1227" t="s">
        <v>6079</v>
      </c>
      <c r="C1227" t="s">
        <v>6080</v>
      </c>
      <c r="D1227">
        <v>0</v>
      </c>
      <c r="E1227" t="s">
        <v>5103</v>
      </c>
      <c r="F1227" s="2">
        <v>42349</v>
      </c>
      <c r="G1227" t="s">
        <v>234</v>
      </c>
      <c r="H1227" t="s">
        <v>192</v>
      </c>
      <c r="J1227" t="s">
        <v>138</v>
      </c>
      <c r="L1227">
        <v>20578777</v>
      </c>
      <c r="M1227" t="s">
        <v>138</v>
      </c>
      <c r="N1227">
        <v>0</v>
      </c>
      <c r="P1227" t="s">
        <v>6081</v>
      </c>
      <c r="R1227" t="s">
        <v>6082</v>
      </c>
      <c r="S1227" t="s">
        <v>140</v>
      </c>
      <c r="T1227" s="2">
        <v>42578</v>
      </c>
      <c r="W1227" t="s">
        <v>141</v>
      </c>
    </row>
    <row r="1228" spans="1:23" x14ac:dyDescent="0.35">
      <c r="A1228" t="s">
        <v>6083</v>
      </c>
      <c r="B1228" t="s">
        <v>6084</v>
      </c>
      <c r="C1228" t="s">
        <v>6085</v>
      </c>
      <c r="D1228">
        <v>0</v>
      </c>
      <c r="E1228" t="s">
        <v>6086</v>
      </c>
      <c r="F1228" s="2">
        <v>42349</v>
      </c>
      <c r="G1228" t="s">
        <v>234</v>
      </c>
      <c r="H1228" t="s">
        <v>192</v>
      </c>
      <c r="J1228" t="s">
        <v>138</v>
      </c>
      <c r="L1228">
        <v>21136996</v>
      </c>
      <c r="M1228" t="s">
        <v>138</v>
      </c>
      <c r="N1228">
        <v>0</v>
      </c>
      <c r="P1228" t="s">
        <v>6087</v>
      </c>
      <c r="R1228" t="s">
        <v>6088</v>
      </c>
      <c r="S1228" t="s">
        <v>140</v>
      </c>
      <c r="T1228" s="2">
        <v>42578</v>
      </c>
      <c r="W1228" t="s">
        <v>141</v>
      </c>
    </row>
    <row r="1229" spans="1:23" x14ac:dyDescent="0.35">
      <c r="A1229" t="s">
        <v>6089</v>
      </c>
      <c r="B1229" t="s">
        <v>6090</v>
      </c>
      <c r="C1229" t="s">
        <v>6091</v>
      </c>
      <c r="D1229">
        <v>0</v>
      </c>
      <c r="E1229" t="s">
        <v>6092</v>
      </c>
      <c r="F1229" s="2">
        <v>42349</v>
      </c>
      <c r="G1229" t="s">
        <v>234</v>
      </c>
      <c r="H1229" t="s">
        <v>192</v>
      </c>
      <c r="J1229" t="s">
        <v>138</v>
      </c>
      <c r="L1229">
        <v>21231184</v>
      </c>
      <c r="M1229" t="s">
        <v>138</v>
      </c>
      <c r="N1229">
        <v>0</v>
      </c>
      <c r="P1229" t="s">
        <v>6093</v>
      </c>
      <c r="R1229" t="s">
        <v>1106</v>
      </c>
      <c r="S1229" t="s">
        <v>140</v>
      </c>
      <c r="T1229" s="2">
        <v>42578</v>
      </c>
      <c r="W1229" t="s">
        <v>141</v>
      </c>
    </row>
    <row r="1230" spans="1:23" x14ac:dyDescent="0.35">
      <c r="A1230" t="s">
        <v>6094</v>
      </c>
      <c r="B1230" t="s">
        <v>6095</v>
      </c>
      <c r="C1230" t="s">
        <v>6096</v>
      </c>
      <c r="D1230">
        <v>0</v>
      </c>
      <c r="E1230" t="s">
        <v>5986</v>
      </c>
      <c r="F1230" s="2">
        <v>42076</v>
      </c>
      <c r="G1230" t="s">
        <v>975</v>
      </c>
      <c r="H1230" t="s">
        <v>643</v>
      </c>
      <c r="J1230" t="s">
        <v>138</v>
      </c>
      <c r="L1230">
        <v>19413683</v>
      </c>
      <c r="M1230" t="s">
        <v>138</v>
      </c>
      <c r="N1230">
        <v>0</v>
      </c>
      <c r="P1230" t="s">
        <v>5987</v>
      </c>
      <c r="R1230" t="s">
        <v>6097</v>
      </c>
      <c r="S1230" t="s">
        <v>140</v>
      </c>
      <c r="T1230" s="2">
        <v>42578</v>
      </c>
      <c r="W1230" t="s">
        <v>141</v>
      </c>
    </row>
    <row r="1231" spans="1:23" x14ac:dyDescent="0.35">
      <c r="A1231" t="s">
        <v>6098</v>
      </c>
      <c r="B1231" t="s">
        <v>6099</v>
      </c>
      <c r="C1231" t="s">
        <v>6100</v>
      </c>
      <c r="D1231">
        <v>0</v>
      </c>
      <c r="E1231" t="s">
        <v>6101</v>
      </c>
      <c r="F1231" s="2">
        <v>42354</v>
      </c>
      <c r="G1231" t="s">
        <v>1047</v>
      </c>
      <c r="H1231" t="s">
        <v>184</v>
      </c>
      <c r="J1231" t="s">
        <v>138</v>
      </c>
      <c r="L1231">
        <v>21230861</v>
      </c>
      <c r="M1231" t="s">
        <v>138</v>
      </c>
      <c r="N1231">
        <v>0</v>
      </c>
      <c r="P1231" t="s">
        <v>6102</v>
      </c>
      <c r="R1231" t="s">
        <v>6103</v>
      </c>
      <c r="S1231" t="s">
        <v>140</v>
      </c>
      <c r="T1231" s="2">
        <v>42578</v>
      </c>
      <c r="W1231" t="s">
        <v>141</v>
      </c>
    </row>
    <row r="1232" spans="1:23" x14ac:dyDescent="0.35">
      <c r="A1232" t="s">
        <v>6104</v>
      </c>
      <c r="B1232" t="s">
        <v>6105</v>
      </c>
      <c r="C1232" t="s">
        <v>6106</v>
      </c>
      <c r="D1232">
        <v>0</v>
      </c>
      <c r="E1232" t="s">
        <v>6107</v>
      </c>
      <c r="F1232" s="2">
        <v>42354</v>
      </c>
      <c r="G1232" t="s">
        <v>604</v>
      </c>
      <c r="H1232" t="s">
        <v>184</v>
      </c>
      <c r="J1232" t="s">
        <v>138</v>
      </c>
      <c r="L1232">
        <v>21231028</v>
      </c>
      <c r="M1232" t="s">
        <v>138</v>
      </c>
      <c r="N1232">
        <v>0</v>
      </c>
      <c r="P1232" t="s">
        <v>6102</v>
      </c>
      <c r="R1232" t="s">
        <v>3050</v>
      </c>
      <c r="S1232" t="s">
        <v>140</v>
      </c>
      <c r="T1232" s="2">
        <v>42578</v>
      </c>
      <c r="W1232" t="s">
        <v>141</v>
      </c>
    </row>
    <row r="1233" spans="1:23" x14ac:dyDescent="0.35">
      <c r="A1233" t="s">
        <v>6108</v>
      </c>
      <c r="B1233" t="s">
        <v>6109</v>
      </c>
      <c r="C1233" t="s">
        <v>6110</v>
      </c>
      <c r="D1233" s="3">
        <v>2291.86</v>
      </c>
      <c r="E1233" t="s">
        <v>4674</v>
      </c>
      <c r="F1233" s="2">
        <v>42354</v>
      </c>
      <c r="G1233" t="s">
        <v>503</v>
      </c>
      <c r="H1233" t="s">
        <v>504</v>
      </c>
      <c r="J1233" t="s">
        <v>138</v>
      </c>
      <c r="L1233">
        <v>20111987</v>
      </c>
      <c r="M1233" t="s">
        <v>138</v>
      </c>
      <c r="N1233">
        <v>0</v>
      </c>
      <c r="P1233" t="s">
        <v>6111</v>
      </c>
      <c r="R1233" t="s">
        <v>6112</v>
      </c>
      <c r="S1233" t="s">
        <v>140</v>
      </c>
      <c r="T1233" s="2">
        <v>45880</v>
      </c>
      <c r="W1233" t="s">
        <v>141</v>
      </c>
    </row>
    <row r="1234" spans="1:23" x14ac:dyDescent="0.35">
      <c r="A1234" t="s">
        <v>6113</v>
      </c>
      <c r="B1234" t="s">
        <v>6114</v>
      </c>
      <c r="C1234">
        <v>4867282000180</v>
      </c>
      <c r="D1234">
        <v>0</v>
      </c>
      <c r="E1234" t="s">
        <v>4350</v>
      </c>
      <c r="F1234" s="2">
        <v>42355</v>
      </c>
      <c r="G1234" t="s">
        <v>216</v>
      </c>
      <c r="H1234" t="s">
        <v>147</v>
      </c>
      <c r="J1234" t="s">
        <v>138</v>
      </c>
      <c r="L1234">
        <v>20841830</v>
      </c>
      <c r="M1234" t="s">
        <v>138</v>
      </c>
      <c r="N1234">
        <v>0</v>
      </c>
      <c r="P1234" t="s">
        <v>6115</v>
      </c>
      <c r="R1234" t="s">
        <v>6116</v>
      </c>
      <c r="S1234" t="s">
        <v>140</v>
      </c>
      <c r="T1234" s="2">
        <v>42949</v>
      </c>
      <c r="W1234" t="s">
        <v>141</v>
      </c>
    </row>
    <row r="1235" spans="1:23" x14ac:dyDescent="0.35">
      <c r="A1235" t="s">
        <v>6117</v>
      </c>
      <c r="B1235" t="s">
        <v>6118</v>
      </c>
      <c r="C1235" t="s">
        <v>6119</v>
      </c>
      <c r="D1235">
        <v>0</v>
      </c>
      <c r="E1235" t="s">
        <v>4674</v>
      </c>
      <c r="F1235" s="2">
        <v>42355</v>
      </c>
      <c r="G1235" t="s">
        <v>6120</v>
      </c>
      <c r="H1235" t="s">
        <v>147</v>
      </c>
      <c r="J1235" t="s">
        <v>138</v>
      </c>
      <c r="L1235">
        <v>20111987</v>
      </c>
      <c r="M1235" t="s">
        <v>138</v>
      </c>
      <c r="N1235">
        <v>0</v>
      </c>
      <c r="P1235" t="s">
        <v>6121</v>
      </c>
      <c r="R1235" t="s">
        <v>6122</v>
      </c>
      <c r="S1235" t="s">
        <v>140</v>
      </c>
      <c r="T1235" s="2">
        <v>42949</v>
      </c>
      <c r="W1235" t="s">
        <v>141</v>
      </c>
    </row>
    <row r="1236" spans="1:23" x14ac:dyDescent="0.35">
      <c r="A1236" t="s">
        <v>6123</v>
      </c>
      <c r="B1236" t="s">
        <v>6124</v>
      </c>
      <c r="C1236">
        <v>5109215000169</v>
      </c>
      <c r="D1236">
        <v>0</v>
      </c>
      <c r="E1236" t="s">
        <v>4350</v>
      </c>
      <c r="F1236" s="2">
        <v>42355</v>
      </c>
      <c r="G1236" t="s">
        <v>146</v>
      </c>
      <c r="H1236" t="s">
        <v>147</v>
      </c>
      <c r="J1236" t="s">
        <v>138</v>
      </c>
      <c r="L1236">
        <v>20841831</v>
      </c>
      <c r="M1236" t="s">
        <v>138</v>
      </c>
      <c r="N1236">
        <v>0</v>
      </c>
      <c r="P1236" t="s">
        <v>6125</v>
      </c>
      <c r="R1236" t="s">
        <v>604</v>
      </c>
      <c r="S1236" t="s">
        <v>140</v>
      </c>
      <c r="T1236" s="2">
        <v>42949</v>
      </c>
      <c r="W1236" t="s">
        <v>141</v>
      </c>
    </row>
    <row r="1237" spans="1:23" x14ac:dyDescent="0.35">
      <c r="A1237" t="s">
        <v>6126</v>
      </c>
      <c r="B1237" t="s">
        <v>6127</v>
      </c>
      <c r="C1237">
        <v>5895930000174</v>
      </c>
      <c r="D1237">
        <v>0</v>
      </c>
      <c r="E1237" t="s">
        <v>4350</v>
      </c>
      <c r="F1237" s="2">
        <v>42355</v>
      </c>
      <c r="G1237" t="s">
        <v>146</v>
      </c>
      <c r="H1237" t="s">
        <v>147</v>
      </c>
      <c r="J1237" t="s">
        <v>138</v>
      </c>
      <c r="L1237">
        <v>20841833</v>
      </c>
      <c r="M1237" t="s">
        <v>138</v>
      </c>
      <c r="N1237">
        <v>0</v>
      </c>
      <c r="P1237" t="s">
        <v>6128</v>
      </c>
      <c r="R1237" t="s">
        <v>6129</v>
      </c>
      <c r="S1237" t="s">
        <v>140</v>
      </c>
      <c r="T1237" s="2">
        <v>42949</v>
      </c>
      <c r="W1237" t="s">
        <v>141</v>
      </c>
    </row>
    <row r="1238" spans="1:23" x14ac:dyDescent="0.35">
      <c r="A1238" t="s">
        <v>6130</v>
      </c>
      <c r="B1238" t="s">
        <v>6131</v>
      </c>
      <c r="C1238">
        <v>5317133000100</v>
      </c>
      <c r="D1238">
        <v>0</v>
      </c>
      <c r="E1238" t="s">
        <v>4350</v>
      </c>
      <c r="F1238" s="2">
        <v>42355</v>
      </c>
      <c r="G1238" t="s">
        <v>146</v>
      </c>
      <c r="H1238" t="s">
        <v>147</v>
      </c>
      <c r="J1238" t="s">
        <v>138</v>
      </c>
      <c r="L1238">
        <v>20841834</v>
      </c>
      <c r="M1238" t="s">
        <v>138</v>
      </c>
      <c r="N1238">
        <v>0</v>
      </c>
      <c r="P1238" t="s">
        <v>6132</v>
      </c>
      <c r="R1238" t="s">
        <v>6133</v>
      </c>
      <c r="S1238" t="s">
        <v>140</v>
      </c>
      <c r="T1238" s="2">
        <v>42949</v>
      </c>
      <c r="W1238" t="s">
        <v>141</v>
      </c>
    </row>
    <row r="1239" spans="1:23" x14ac:dyDescent="0.35">
      <c r="A1239" t="s">
        <v>6134</v>
      </c>
      <c r="B1239" t="s">
        <v>6135</v>
      </c>
      <c r="C1239">
        <v>86414133000472</v>
      </c>
      <c r="D1239">
        <v>0</v>
      </c>
      <c r="E1239" t="s">
        <v>4350</v>
      </c>
      <c r="F1239" s="2">
        <v>42355</v>
      </c>
      <c r="G1239" t="s">
        <v>146</v>
      </c>
      <c r="H1239" t="s">
        <v>147</v>
      </c>
      <c r="J1239" t="s">
        <v>138</v>
      </c>
      <c r="L1239">
        <v>20841835</v>
      </c>
      <c r="M1239" t="s">
        <v>138</v>
      </c>
      <c r="N1239">
        <v>0</v>
      </c>
      <c r="P1239" t="s">
        <v>6136</v>
      </c>
      <c r="R1239" t="s">
        <v>6137</v>
      </c>
      <c r="S1239" t="s">
        <v>140</v>
      </c>
      <c r="T1239" s="2">
        <v>42949</v>
      </c>
      <c r="W1239" t="s">
        <v>141</v>
      </c>
    </row>
    <row r="1240" spans="1:23" x14ac:dyDescent="0.35">
      <c r="A1240" t="s">
        <v>6138</v>
      </c>
      <c r="B1240" t="s">
        <v>6139</v>
      </c>
      <c r="C1240">
        <v>8915815000102</v>
      </c>
      <c r="D1240">
        <v>0</v>
      </c>
      <c r="E1240" t="s">
        <v>4350</v>
      </c>
      <c r="F1240" s="2">
        <v>42355</v>
      </c>
      <c r="G1240" t="s">
        <v>146</v>
      </c>
      <c r="H1240" t="s">
        <v>147</v>
      </c>
      <c r="J1240" t="s">
        <v>138</v>
      </c>
      <c r="L1240">
        <v>20841836</v>
      </c>
      <c r="M1240" t="s">
        <v>138</v>
      </c>
      <c r="N1240">
        <v>0</v>
      </c>
      <c r="P1240" t="s">
        <v>6140</v>
      </c>
      <c r="R1240" t="s">
        <v>6141</v>
      </c>
      <c r="S1240" t="s">
        <v>140</v>
      </c>
      <c r="T1240" s="2">
        <v>42949</v>
      </c>
      <c r="W1240" t="s">
        <v>141</v>
      </c>
    </row>
    <row r="1241" spans="1:23" x14ac:dyDescent="0.35">
      <c r="A1241" t="s">
        <v>6142</v>
      </c>
      <c r="B1241" t="s">
        <v>6143</v>
      </c>
      <c r="C1241" t="s">
        <v>6144</v>
      </c>
      <c r="D1241">
        <v>0</v>
      </c>
      <c r="E1241" t="s">
        <v>5986</v>
      </c>
      <c r="F1241" s="2">
        <v>42076</v>
      </c>
      <c r="G1241" t="s">
        <v>975</v>
      </c>
      <c r="H1241" t="s">
        <v>643</v>
      </c>
      <c r="J1241" t="s">
        <v>138</v>
      </c>
      <c r="L1241">
        <v>19413683</v>
      </c>
      <c r="M1241" t="s">
        <v>138</v>
      </c>
      <c r="N1241">
        <v>0</v>
      </c>
      <c r="P1241" t="s">
        <v>5987</v>
      </c>
      <c r="R1241" t="s">
        <v>3778</v>
      </c>
      <c r="S1241" t="s">
        <v>140</v>
      </c>
      <c r="T1241" s="2">
        <v>42578</v>
      </c>
      <c r="W1241" t="s">
        <v>141</v>
      </c>
    </row>
    <row r="1242" spans="1:23" x14ac:dyDescent="0.35">
      <c r="A1242" t="s">
        <v>6145</v>
      </c>
      <c r="B1242" t="s">
        <v>6114</v>
      </c>
      <c r="C1242">
        <v>4867282000260</v>
      </c>
      <c r="D1242">
        <v>0</v>
      </c>
      <c r="E1242" t="s">
        <v>4350</v>
      </c>
      <c r="F1242" s="2">
        <v>42355</v>
      </c>
      <c r="G1242" t="s">
        <v>146</v>
      </c>
      <c r="H1242" t="s">
        <v>147</v>
      </c>
      <c r="J1242" t="s">
        <v>138</v>
      </c>
      <c r="L1242">
        <v>20841837</v>
      </c>
      <c r="M1242" t="s">
        <v>138</v>
      </c>
      <c r="N1242">
        <v>0</v>
      </c>
      <c r="P1242" t="s">
        <v>6115</v>
      </c>
      <c r="R1242" t="s">
        <v>2300</v>
      </c>
      <c r="S1242" t="s">
        <v>140</v>
      </c>
      <c r="T1242" s="2">
        <v>42949</v>
      </c>
      <c r="W1242" t="s">
        <v>141</v>
      </c>
    </row>
    <row r="1243" spans="1:23" x14ac:dyDescent="0.35">
      <c r="A1243" t="s">
        <v>6146</v>
      </c>
      <c r="B1243" t="s">
        <v>6147</v>
      </c>
      <c r="C1243">
        <v>4533193000105</v>
      </c>
      <c r="D1243">
        <v>0</v>
      </c>
      <c r="E1243" t="s">
        <v>4350</v>
      </c>
      <c r="F1243" s="2">
        <v>42355</v>
      </c>
      <c r="G1243" t="s">
        <v>146</v>
      </c>
      <c r="H1243" t="s">
        <v>147</v>
      </c>
      <c r="J1243" t="s">
        <v>138</v>
      </c>
      <c r="L1243">
        <v>20841839</v>
      </c>
      <c r="M1243" t="s">
        <v>138</v>
      </c>
      <c r="N1243">
        <v>0</v>
      </c>
      <c r="P1243" t="s">
        <v>6148</v>
      </c>
      <c r="R1243" t="s">
        <v>6149</v>
      </c>
      <c r="S1243" t="s">
        <v>140</v>
      </c>
      <c r="T1243" s="2">
        <v>42949</v>
      </c>
      <c r="W1243" t="s">
        <v>141</v>
      </c>
    </row>
    <row r="1244" spans="1:23" x14ac:dyDescent="0.35">
      <c r="A1244" t="s">
        <v>6150</v>
      </c>
      <c r="B1244" t="s">
        <v>6151</v>
      </c>
      <c r="C1244">
        <v>13203241000180</v>
      </c>
      <c r="D1244">
        <v>0</v>
      </c>
      <c r="E1244" t="s">
        <v>4350</v>
      </c>
      <c r="F1244" s="2">
        <v>42355</v>
      </c>
      <c r="G1244" t="s">
        <v>146</v>
      </c>
      <c r="H1244" t="s">
        <v>147</v>
      </c>
      <c r="J1244" t="s">
        <v>138</v>
      </c>
      <c r="L1244">
        <v>20841840</v>
      </c>
      <c r="M1244" t="s">
        <v>138</v>
      </c>
      <c r="N1244">
        <v>0</v>
      </c>
      <c r="P1244" t="s">
        <v>6152</v>
      </c>
      <c r="R1244" t="s">
        <v>6153</v>
      </c>
      <c r="S1244" t="s">
        <v>140</v>
      </c>
      <c r="T1244" s="2">
        <v>42949</v>
      </c>
      <c r="W1244" t="s">
        <v>141</v>
      </c>
    </row>
    <row r="1245" spans="1:23" x14ac:dyDescent="0.35">
      <c r="A1245" t="s">
        <v>6154</v>
      </c>
      <c r="B1245" t="s">
        <v>6155</v>
      </c>
      <c r="C1245">
        <v>10266792000102</v>
      </c>
      <c r="D1245">
        <v>0</v>
      </c>
      <c r="E1245" t="s">
        <v>4350</v>
      </c>
      <c r="F1245" s="2">
        <v>42355</v>
      </c>
      <c r="G1245" t="s">
        <v>146</v>
      </c>
      <c r="H1245" t="s">
        <v>147</v>
      </c>
      <c r="J1245" t="s">
        <v>138</v>
      </c>
      <c r="L1245">
        <v>20841841</v>
      </c>
      <c r="M1245" t="s">
        <v>138</v>
      </c>
      <c r="N1245">
        <v>0</v>
      </c>
      <c r="P1245" t="s">
        <v>6148</v>
      </c>
      <c r="R1245" t="s">
        <v>6156</v>
      </c>
      <c r="S1245" t="s">
        <v>140</v>
      </c>
      <c r="T1245" s="2">
        <v>42949</v>
      </c>
      <c r="W1245" t="s">
        <v>141</v>
      </c>
    </row>
    <row r="1246" spans="1:23" x14ac:dyDescent="0.35">
      <c r="A1246" t="s">
        <v>6157</v>
      </c>
      <c r="B1246" t="s">
        <v>6158</v>
      </c>
      <c r="C1246">
        <v>10994268000140</v>
      </c>
      <c r="D1246">
        <v>0</v>
      </c>
      <c r="E1246" t="s">
        <v>4350</v>
      </c>
      <c r="F1246" s="2">
        <v>42355</v>
      </c>
      <c r="G1246" t="s">
        <v>146</v>
      </c>
      <c r="H1246" t="s">
        <v>147</v>
      </c>
      <c r="J1246" t="s">
        <v>138</v>
      </c>
      <c r="L1246">
        <v>20841842</v>
      </c>
      <c r="M1246" t="s">
        <v>138</v>
      </c>
      <c r="N1246">
        <v>0</v>
      </c>
      <c r="P1246" t="s">
        <v>6159</v>
      </c>
      <c r="R1246" t="s">
        <v>6160</v>
      </c>
      <c r="S1246" t="s">
        <v>140</v>
      </c>
      <c r="T1246" s="2">
        <v>42949</v>
      </c>
      <c r="W1246" t="s">
        <v>141</v>
      </c>
    </row>
    <row r="1247" spans="1:23" x14ac:dyDescent="0.35">
      <c r="A1247" t="s">
        <v>6161</v>
      </c>
      <c r="B1247" t="s">
        <v>6162</v>
      </c>
      <c r="C1247">
        <v>18627900000129</v>
      </c>
      <c r="D1247">
        <v>0</v>
      </c>
      <c r="E1247" t="s">
        <v>4350</v>
      </c>
      <c r="F1247" s="2">
        <v>42355</v>
      </c>
      <c r="G1247" t="s">
        <v>146</v>
      </c>
      <c r="H1247" t="s">
        <v>147</v>
      </c>
      <c r="J1247" t="s">
        <v>138</v>
      </c>
      <c r="L1247">
        <v>20841843</v>
      </c>
      <c r="M1247" t="s">
        <v>138</v>
      </c>
      <c r="N1247">
        <v>0</v>
      </c>
      <c r="P1247" t="s">
        <v>6128</v>
      </c>
      <c r="R1247" t="s">
        <v>6163</v>
      </c>
      <c r="S1247" t="s">
        <v>140</v>
      </c>
      <c r="T1247" s="2">
        <v>42949</v>
      </c>
      <c r="W1247" t="s">
        <v>141</v>
      </c>
    </row>
    <row r="1248" spans="1:23" x14ac:dyDescent="0.35">
      <c r="A1248" t="s">
        <v>6164</v>
      </c>
      <c r="B1248" t="s">
        <v>6165</v>
      </c>
      <c r="C1248">
        <v>19065232000156</v>
      </c>
      <c r="D1248">
        <v>0</v>
      </c>
      <c r="E1248" t="s">
        <v>4350</v>
      </c>
      <c r="F1248" s="2">
        <v>42355</v>
      </c>
      <c r="G1248" t="s">
        <v>146</v>
      </c>
      <c r="H1248" t="s">
        <v>147</v>
      </c>
      <c r="J1248" t="s">
        <v>138</v>
      </c>
      <c r="L1248">
        <v>20841844</v>
      </c>
      <c r="M1248" t="s">
        <v>138</v>
      </c>
      <c r="N1248">
        <v>0</v>
      </c>
      <c r="P1248" t="s">
        <v>6166</v>
      </c>
      <c r="R1248" t="s">
        <v>6167</v>
      </c>
      <c r="S1248" t="s">
        <v>140</v>
      </c>
      <c r="T1248" s="2">
        <v>42949</v>
      </c>
      <c r="W1248" t="s">
        <v>141</v>
      </c>
    </row>
    <row r="1249" spans="1:23" x14ac:dyDescent="0.35">
      <c r="A1249" t="s">
        <v>6168</v>
      </c>
      <c r="B1249" t="s">
        <v>6169</v>
      </c>
      <c r="C1249">
        <v>22249667000165</v>
      </c>
      <c r="D1249">
        <v>0</v>
      </c>
      <c r="E1249" t="s">
        <v>4350</v>
      </c>
      <c r="F1249" s="2">
        <v>42355</v>
      </c>
      <c r="G1249" t="s">
        <v>146</v>
      </c>
      <c r="H1249" t="s">
        <v>147</v>
      </c>
      <c r="J1249" t="s">
        <v>138</v>
      </c>
      <c r="L1249">
        <v>20841845</v>
      </c>
      <c r="M1249" t="s">
        <v>138</v>
      </c>
      <c r="N1249">
        <v>0</v>
      </c>
      <c r="P1249" t="s">
        <v>6136</v>
      </c>
      <c r="R1249" t="s">
        <v>6170</v>
      </c>
      <c r="S1249" t="s">
        <v>140</v>
      </c>
      <c r="T1249" s="2">
        <v>42949</v>
      </c>
      <c r="W1249" t="s">
        <v>141</v>
      </c>
    </row>
    <row r="1250" spans="1:23" x14ac:dyDescent="0.35">
      <c r="A1250" t="s">
        <v>6171</v>
      </c>
      <c r="B1250" t="s">
        <v>6172</v>
      </c>
      <c r="C1250">
        <v>19065232000318</v>
      </c>
      <c r="D1250">
        <v>0</v>
      </c>
      <c r="E1250" t="s">
        <v>4350</v>
      </c>
      <c r="F1250" s="2">
        <v>42355</v>
      </c>
      <c r="G1250" t="s">
        <v>146</v>
      </c>
      <c r="H1250" t="s">
        <v>147</v>
      </c>
      <c r="J1250" t="s">
        <v>138</v>
      </c>
      <c r="L1250">
        <v>20841846</v>
      </c>
      <c r="M1250" t="s">
        <v>138</v>
      </c>
      <c r="N1250">
        <v>0</v>
      </c>
      <c r="P1250" t="s">
        <v>6166</v>
      </c>
      <c r="R1250" t="s">
        <v>6173</v>
      </c>
      <c r="S1250" t="s">
        <v>140</v>
      </c>
      <c r="T1250" s="2">
        <v>42949</v>
      </c>
      <c r="W1250" t="s">
        <v>141</v>
      </c>
    </row>
    <row r="1251" spans="1:23" x14ac:dyDescent="0.35">
      <c r="A1251" t="s">
        <v>6174</v>
      </c>
      <c r="B1251" t="s">
        <v>6175</v>
      </c>
      <c r="C1251">
        <v>4104900000130</v>
      </c>
      <c r="D1251">
        <v>0</v>
      </c>
      <c r="E1251" t="s">
        <v>4350</v>
      </c>
      <c r="F1251" s="2">
        <v>42356</v>
      </c>
      <c r="G1251" t="s">
        <v>146</v>
      </c>
      <c r="H1251" t="s">
        <v>147</v>
      </c>
      <c r="J1251" t="s">
        <v>138</v>
      </c>
      <c r="L1251">
        <v>20841819</v>
      </c>
      <c r="M1251" t="s">
        <v>138</v>
      </c>
      <c r="N1251">
        <v>0</v>
      </c>
      <c r="P1251" t="s">
        <v>6176</v>
      </c>
      <c r="R1251" t="s">
        <v>6177</v>
      </c>
      <c r="S1251" t="s">
        <v>140</v>
      </c>
      <c r="T1251" s="2">
        <v>42949</v>
      </c>
      <c r="W1251" t="s">
        <v>141</v>
      </c>
    </row>
    <row r="1252" spans="1:23" x14ac:dyDescent="0.35">
      <c r="A1252" t="s">
        <v>6178</v>
      </c>
      <c r="B1252" t="s">
        <v>6179</v>
      </c>
      <c r="C1252" t="s">
        <v>6180</v>
      </c>
      <c r="D1252">
        <v>0</v>
      </c>
      <c r="E1252" t="s">
        <v>6181</v>
      </c>
      <c r="F1252" s="2">
        <v>42080</v>
      </c>
      <c r="G1252" t="s">
        <v>494</v>
      </c>
      <c r="H1252" t="s">
        <v>495</v>
      </c>
      <c r="J1252" t="s">
        <v>138</v>
      </c>
      <c r="L1252">
        <v>19415464</v>
      </c>
      <c r="M1252" t="s">
        <v>138</v>
      </c>
      <c r="N1252">
        <v>0</v>
      </c>
      <c r="P1252" t="s">
        <v>6182</v>
      </c>
      <c r="R1252" t="s">
        <v>2901</v>
      </c>
      <c r="S1252" t="s">
        <v>140</v>
      </c>
      <c r="T1252" s="2">
        <v>42949</v>
      </c>
      <c r="W1252" t="s">
        <v>141</v>
      </c>
    </row>
    <row r="1253" spans="1:23" x14ac:dyDescent="0.35">
      <c r="A1253" t="s">
        <v>6183</v>
      </c>
      <c r="B1253" t="s">
        <v>6184</v>
      </c>
      <c r="C1253">
        <v>11550245000290</v>
      </c>
      <c r="D1253">
        <v>0</v>
      </c>
      <c r="E1253" t="s">
        <v>4350</v>
      </c>
      <c r="F1253" s="2">
        <v>42355</v>
      </c>
      <c r="G1253" t="s">
        <v>146</v>
      </c>
      <c r="H1253" t="s">
        <v>147</v>
      </c>
      <c r="J1253" t="s">
        <v>138</v>
      </c>
      <c r="L1253">
        <v>20841820</v>
      </c>
      <c r="M1253" t="s">
        <v>138</v>
      </c>
      <c r="N1253">
        <v>0</v>
      </c>
      <c r="P1253" t="s">
        <v>6185</v>
      </c>
      <c r="R1253" t="s">
        <v>6186</v>
      </c>
      <c r="S1253" t="s">
        <v>140</v>
      </c>
      <c r="T1253" s="2">
        <v>42949</v>
      </c>
      <c r="W1253" t="s">
        <v>141</v>
      </c>
    </row>
    <row r="1254" spans="1:23" x14ac:dyDescent="0.35">
      <c r="A1254" t="s">
        <v>6187</v>
      </c>
      <c r="B1254" t="s">
        <v>6188</v>
      </c>
      <c r="C1254">
        <v>11994623000143</v>
      </c>
      <c r="D1254">
        <v>0</v>
      </c>
      <c r="E1254" t="s">
        <v>4350</v>
      </c>
      <c r="F1254" s="2">
        <v>42355</v>
      </c>
      <c r="G1254" t="s">
        <v>146</v>
      </c>
      <c r="H1254" t="s">
        <v>147</v>
      </c>
      <c r="J1254" t="s">
        <v>138</v>
      </c>
      <c r="L1254">
        <v>20841821</v>
      </c>
      <c r="M1254" t="s">
        <v>138</v>
      </c>
      <c r="N1254">
        <v>0</v>
      </c>
      <c r="P1254" t="s">
        <v>6189</v>
      </c>
      <c r="R1254" t="s">
        <v>6190</v>
      </c>
      <c r="S1254" t="s">
        <v>140</v>
      </c>
      <c r="T1254" s="2">
        <v>42949</v>
      </c>
      <c r="W1254" t="s">
        <v>141</v>
      </c>
    </row>
    <row r="1255" spans="1:23" x14ac:dyDescent="0.35">
      <c r="A1255" t="s">
        <v>6191</v>
      </c>
      <c r="B1255" t="s">
        <v>6192</v>
      </c>
      <c r="C1255">
        <v>5876896000190</v>
      </c>
      <c r="D1255">
        <v>0</v>
      </c>
      <c r="E1255" t="s">
        <v>4350</v>
      </c>
      <c r="F1255" s="2">
        <v>42355</v>
      </c>
      <c r="G1255" t="s">
        <v>146</v>
      </c>
      <c r="H1255" t="s">
        <v>147</v>
      </c>
      <c r="J1255" t="s">
        <v>138</v>
      </c>
      <c r="L1255">
        <v>20841822</v>
      </c>
      <c r="M1255" t="s">
        <v>138</v>
      </c>
      <c r="N1255">
        <v>0</v>
      </c>
      <c r="P1255" t="s">
        <v>6193</v>
      </c>
      <c r="R1255" t="s">
        <v>6190</v>
      </c>
      <c r="S1255" t="s">
        <v>140</v>
      </c>
      <c r="T1255" s="2">
        <v>42949</v>
      </c>
      <c r="W1255" t="s">
        <v>141</v>
      </c>
    </row>
    <row r="1256" spans="1:23" x14ac:dyDescent="0.35">
      <c r="A1256" t="s">
        <v>6194</v>
      </c>
      <c r="B1256" t="s">
        <v>6195</v>
      </c>
      <c r="C1256">
        <v>15452128000163</v>
      </c>
      <c r="D1256">
        <v>0</v>
      </c>
      <c r="E1256" t="s">
        <v>4350</v>
      </c>
      <c r="F1256" s="2">
        <v>42356</v>
      </c>
      <c r="G1256" t="s">
        <v>216</v>
      </c>
      <c r="H1256" t="s">
        <v>147</v>
      </c>
      <c r="J1256" t="s">
        <v>138</v>
      </c>
      <c r="L1256">
        <v>20841824</v>
      </c>
      <c r="M1256" t="s">
        <v>138</v>
      </c>
      <c r="N1256">
        <v>0</v>
      </c>
      <c r="P1256" t="s">
        <v>6196</v>
      </c>
      <c r="R1256" t="s">
        <v>6197</v>
      </c>
      <c r="S1256" t="s">
        <v>140</v>
      </c>
      <c r="T1256" s="2">
        <v>42949</v>
      </c>
      <c r="W1256" t="s">
        <v>141</v>
      </c>
    </row>
    <row r="1257" spans="1:23" x14ac:dyDescent="0.35">
      <c r="A1257" t="s">
        <v>6198</v>
      </c>
      <c r="B1257" t="s">
        <v>6199</v>
      </c>
      <c r="C1257">
        <v>15870501000104</v>
      </c>
      <c r="D1257">
        <v>0</v>
      </c>
      <c r="E1257" t="s">
        <v>4350</v>
      </c>
      <c r="F1257" s="2">
        <v>42356</v>
      </c>
      <c r="G1257" t="s">
        <v>146</v>
      </c>
      <c r="H1257" t="s">
        <v>147</v>
      </c>
      <c r="J1257" t="s">
        <v>138</v>
      </c>
      <c r="L1257">
        <v>20841825</v>
      </c>
      <c r="M1257" t="s">
        <v>138</v>
      </c>
      <c r="N1257">
        <v>0</v>
      </c>
      <c r="P1257" t="s">
        <v>6189</v>
      </c>
      <c r="R1257" t="s">
        <v>1685</v>
      </c>
      <c r="S1257" t="s">
        <v>140</v>
      </c>
      <c r="T1257" s="2">
        <v>42949</v>
      </c>
      <c r="W1257" t="s">
        <v>141</v>
      </c>
    </row>
    <row r="1258" spans="1:23" x14ac:dyDescent="0.35">
      <c r="A1258" t="s">
        <v>6200</v>
      </c>
      <c r="B1258" t="s">
        <v>6201</v>
      </c>
      <c r="C1258">
        <v>18814891000185</v>
      </c>
      <c r="D1258">
        <v>0</v>
      </c>
      <c r="E1258" t="s">
        <v>4350</v>
      </c>
      <c r="F1258" s="2">
        <v>42356</v>
      </c>
      <c r="G1258" t="s">
        <v>146</v>
      </c>
      <c r="H1258" t="s">
        <v>147</v>
      </c>
      <c r="J1258" t="s">
        <v>138</v>
      </c>
      <c r="L1258">
        <v>20841826</v>
      </c>
      <c r="M1258" t="s">
        <v>138</v>
      </c>
      <c r="N1258">
        <v>0</v>
      </c>
      <c r="P1258" t="s">
        <v>6196</v>
      </c>
      <c r="R1258" t="s">
        <v>6186</v>
      </c>
      <c r="S1258" t="s">
        <v>140</v>
      </c>
      <c r="T1258" s="2">
        <v>42949</v>
      </c>
      <c r="W1258" t="s">
        <v>141</v>
      </c>
    </row>
    <row r="1259" spans="1:23" x14ac:dyDescent="0.35">
      <c r="A1259" t="s">
        <v>6202</v>
      </c>
      <c r="B1259" t="s">
        <v>6203</v>
      </c>
      <c r="C1259">
        <v>14816173000197</v>
      </c>
      <c r="D1259">
        <v>0</v>
      </c>
      <c r="E1259" t="s">
        <v>4350</v>
      </c>
      <c r="F1259" s="2">
        <v>42356</v>
      </c>
      <c r="G1259" t="s">
        <v>146</v>
      </c>
      <c r="H1259" t="s">
        <v>147</v>
      </c>
      <c r="J1259" t="s">
        <v>138</v>
      </c>
      <c r="L1259">
        <v>20841827</v>
      </c>
      <c r="M1259" t="s">
        <v>138</v>
      </c>
      <c r="N1259">
        <v>0</v>
      </c>
      <c r="P1259" t="s">
        <v>6204</v>
      </c>
      <c r="R1259" t="s">
        <v>6205</v>
      </c>
      <c r="S1259" t="s">
        <v>140</v>
      </c>
      <c r="T1259" s="2">
        <v>42949</v>
      </c>
      <c r="W1259" t="s">
        <v>141</v>
      </c>
    </row>
    <row r="1260" spans="1:23" x14ac:dyDescent="0.35">
      <c r="A1260" t="s">
        <v>6206</v>
      </c>
      <c r="B1260" t="s">
        <v>6207</v>
      </c>
      <c r="C1260">
        <v>7432929000139</v>
      </c>
      <c r="D1260">
        <v>0</v>
      </c>
      <c r="E1260" t="s">
        <v>4350</v>
      </c>
      <c r="F1260" s="2">
        <v>42356</v>
      </c>
      <c r="G1260" t="s">
        <v>146</v>
      </c>
      <c r="H1260" t="s">
        <v>147</v>
      </c>
      <c r="J1260" t="s">
        <v>138</v>
      </c>
      <c r="L1260">
        <v>20841828</v>
      </c>
      <c r="M1260" t="s">
        <v>138</v>
      </c>
      <c r="N1260">
        <v>0</v>
      </c>
      <c r="P1260" t="s">
        <v>6208</v>
      </c>
      <c r="R1260" t="s">
        <v>6209</v>
      </c>
      <c r="S1260" t="s">
        <v>140</v>
      </c>
      <c r="T1260" s="2">
        <v>42949</v>
      </c>
      <c r="W1260" t="s">
        <v>141</v>
      </c>
    </row>
    <row r="1261" spans="1:23" x14ac:dyDescent="0.35">
      <c r="A1261" t="s">
        <v>6210</v>
      </c>
      <c r="B1261" t="s">
        <v>6211</v>
      </c>
      <c r="C1261">
        <v>19290859000100</v>
      </c>
      <c r="D1261">
        <v>0</v>
      </c>
      <c r="E1261" t="s">
        <v>4350</v>
      </c>
      <c r="F1261" s="2">
        <v>42356</v>
      </c>
      <c r="G1261" t="s">
        <v>146</v>
      </c>
      <c r="H1261" t="s">
        <v>147</v>
      </c>
      <c r="J1261" t="s">
        <v>138</v>
      </c>
      <c r="L1261">
        <v>20841829</v>
      </c>
      <c r="M1261" t="s">
        <v>138</v>
      </c>
      <c r="N1261">
        <v>0</v>
      </c>
      <c r="P1261" t="s">
        <v>6212</v>
      </c>
      <c r="R1261" t="s">
        <v>1430</v>
      </c>
      <c r="S1261" t="s">
        <v>140</v>
      </c>
      <c r="T1261" s="2">
        <v>42949</v>
      </c>
      <c r="W1261" t="s">
        <v>141</v>
      </c>
    </row>
    <row r="1262" spans="1:23" x14ac:dyDescent="0.35">
      <c r="A1262" t="s">
        <v>6213</v>
      </c>
      <c r="B1262" t="s">
        <v>6214</v>
      </c>
      <c r="C1262" t="s">
        <v>6215</v>
      </c>
      <c r="D1262">
        <v>0</v>
      </c>
      <c r="E1262" t="s">
        <v>190</v>
      </c>
      <c r="F1262" s="2">
        <v>42356</v>
      </c>
      <c r="G1262" t="s">
        <v>604</v>
      </c>
      <c r="H1262" t="s">
        <v>184</v>
      </c>
      <c r="J1262" t="s">
        <v>138</v>
      </c>
      <c r="L1262">
        <v>1013296</v>
      </c>
      <c r="M1262" t="s">
        <v>138</v>
      </c>
      <c r="N1262">
        <v>0</v>
      </c>
      <c r="P1262" t="s">
        <v>6216</v>
      </c>
      <c r="R1262" t="s">
        <v>6217</v>
      </c>
      <c r="S1262" t="s">
        <v>140</v>
      </c>
      <c r="T1262" s="2">
        <v>42578</v>
      </c>
      <c r="W1262" t="s">
        <v>141</v>
      </c>
    </row>
    <row r="1263" spans="1:23" x14ac:dyDescent="0.35">
      <c r="A1263" t="s">
        <v>6218</v>
      </c>
      <c r="B1263" t="s">
        <v>6179</v>
      </c>
      <c r="C1263" t="s">
        <v>6219</v>
      </c>
      <c r="D1263">
        <v>0</v>
      </c>
      <c r="E1263" t="s">
        <v>6220</v>
      </c>
      <c r="F1263" s="2">
        <v>42080</v>
      </c>
      <c r="G1263" t="s">
        <v>494</v>
      </c>
      <c r="H1263" t="s">
        <v>495</v>
      </c>
      <c r="J1263" t="s">
        <v>138</v>
      </c>
      <c r="L1263">
        <v>19430064</v>
      </c>
      <c r="M1263" t="s">
        <v>138</v>
      </c>
      <c r="N1263">
        <v>0</v>
      </c>
      <c r="P1263" t="s">
        <v>6182</v>
      </c>
      <c r="R1263" t="s">
        <v>2922</v>
      </c>
      <c r="S1263" t="s">
        <v>140</v>
      </c>
      <c r="T1263" s="2">
        <v>43577</v>
      </c>
      <c r="W1263" t="s">
        <v>141</v>
      </c>
    </row>
    <row r="1264" spans="1:23" x14ac:dyDescent="0.35">
      <c r="A1264" t="s">
        <v>6221</v>
      </c>
      <c r="B1264" t="s">
        <v>6222</v>
      </c>
      <c r="C1264" t="s">
        <v>6223</v>
      </c>
      <c r="D1264">
        <v>0</v>
      </c>
      <c r="E1264" t="s">
        <v>6224</v>
      </c>
      <c r="F1264" s="2">
        <v>42356</v>
      </c>
      <c r="G1264" t="s">
        <v>604</v>
      </c>
      <c r="H1264" t="s">
        <v>184</v>
      </c>
      <c r="J1264" t="s">
        <v>138</v>
      </c>
      <c r="L1264">
        <v>21278772</v>
      </c>
      <c r="M1264" t="s">
        <v>138</v>
      </c>
      <c r="N1264">
        <v>0</v>
      </c>
      <c r="P1264" t="s">
        <v>6225</v>
      </c>
      <c r="R1264" t="s">
        <v>6040</v>
      </c>
      <c r="S1264" t="s">
        <v>140</v>
      </c>
      <c r="T1264" s="2">
        <v>44714</v>
      </c>
      <c r="W1264" t="s">
        <v>141</v>
      </c>
    </row>
    <row r="1265" spans="1:23" x14ac:dyDescent="0.35">
      <c r="A1265" t="s">
        <v>6226</v>
      </c>
      <c r="B1265" t="s">
        <v>6227</v>
      </c>
      <c r="C1265" t="s">
        <v>6228</v>
      </c>
      <c r="D1265">
        <v>0</v>
      </c>
      <c r="E1265" t="s">
        <v>6229</v>
      </c>
      <c r="F1265" s="2">
        <v>42356</v>
      </c>
      <c r="G1265" t="s">
        <v>251</v>
      </c>
      <c r="H1265" t="s">
        <v>184</v>
      </c>
      <c r="J1265" t="s">
        <v>138</v>
      </c>
      <c r="L1265" t="s">
        <v>496</v>
      </c>
      <c r="M1265" t="s">
        <v>138</v>
      </c>
      <c r="N1265">
        <v>0</v>
      </c>
      <c r="P1265" t="s">
        <v>6230</v>
      </c>
      <c r="R1265" t="s">
        <v>6231</v>
      </c>
      <c r="S1265" t="s">
        <v>140</v>
      </c>
      <c r="T1265" s="2">
        <v>42690</v>
      </c>
      <c r="W1265" t="s">
        <v>141</v>
      </c>
    </row>
    <row r="1266" spans="1:23" x14ac:dyDescent="0.35">
      <c r="A1266" t="s">
        <v>6232</v>
      </c>
      <c r="B1266" t="s">
        <v>6233</v>
      </c>
      <c r="C1266" t="s">
        <v>6234</v>
      </c>
      <c r="D1266">
        <v>0</v>
      </c>
      <c r="E1266" t="s">
        <v>353</v>
      </c>
      <c r="F1266" s="2">
        <v>42377</v>
      </c>
      <c r="G1266" t="s">
        <v>4946</v>
      </c>
      <c r="H1266" t="s">
        <v>566</v>
      </c>
      <c r="J1266" t="s">
        <v>138</v>
      </c>
      <c r="L1266">
        <v>1013315</v>
      </c>
      <c r="M1266" t="s">
        <v>138</v>
      </c>
      <c r="N1266">
        <v>0</v>
      </c>
      <c r="P1266" t="s">
        <v>6235</v>
      </c>
      <c r="R1266" t="s">
        <v>4577</v>
      </c>
      <c r="S1266" t="s">
        <v>140</v>
      </c>
      <c r="T1266" s="2">
        <v>42681</v>
      </c>
      <c r="W1266" t="s">
        <v>141</v>
      </c>
    </row>
    <row r="1267" spans="1:23" x14ac:dyDescent="0.35">
      <c r="A1267" t="s">
        <v>6236</v>
      </c>
      <c r="B1267" t="s">
        <v>6237</v>
      </c>
      <c r="C1267" t="s">
        <v>6238</v>
      </c>
      <c r="D1267">
        <v>0</v>
      </c>
      <c r="E1267" t="s">
        <v>353</v>
      </c>
      <c r="F1267" s="2">
        <v>42377</v>
      </c>
      <c r="G1267" t="s">
        <v>3846</v>
      </c>
      <c r="H1267" t="s">
        <v>192</v>
      </c>
      <c r="J1267" t="s">
        <v>138</v>
      </c>
      <c r="L1267">
        <v>1013315</v>
      </c>
      <c r="M1267" t="s">
        <v>138</v>
      </c>
      <c r="N1267">
        <v>0</v>
      </c>
      <c r="P1267" t="s">
        <v>6239</v>
      </c>
      <c r="R1267" t="s">
        <v>6240</v>
      </c>
      <c r="S1267" t="s">
        <v>140</v>
      </c>
      <c r="T1267" s="2">
        <v>42681</v>
      </c>
      <c r="W1267" t="s">
        <v>141</v>
      </c>
    </row>
    <row r="1268" spans="1:23" x14ac:dyDescent="0.35">
      <c r="A1268" t="s">
        <v>6241</v>
      </c>
      <c r="B1268" t="s">
        <v>6242</v>
      </c>
      <c r="C1268" t="s">
        <v>6243</v>
      </c>
      <c r="D1268">
        <v>0</v>
      </c>
      <c r="E1268" t="s">
        <v>5103</v>
      </c>
      <c r="F1268" s="2">
        <v>42388</v>
      </c>
      <c r="G1268" t="s">
        <v>234</v>
      </c>
      <c r="H1268" t="s">
        <v>192</v>
      </c>
      <c r="J1268" t="s">
        <v>138</v>
      </c>
      <c r="L1268">
        <v>20578777</v>
      </c>
      <c r="M1268" t="s">
        <v>138</v>
      </c>
      <c r="N1268">
        <v>0</v>
      </c>
      <c r="P1268" t="s">
        <v>6244</v>
      </c>
      <c r="R1268" t="s">
        <v>6245</v>
      </c>
      <c r="S1268" t="s">
        <v>140</v>
      </c>
      <c r="T1268" s="2">
        <v>42578</v>
      </c>
      <c r="W1268" t="s">
        <v>141</v>
      </c>
    </row>
    <row r="1269" spans="1:23" x14ac:dyDescent="0.35">
      <c r="A1269" t="s">
        <v>6246</v>
      </c>
      <c r="B1269" t="s">
        <v>6247</v>
      </c>
      <c r="C1269" t="s">
        <v>6248</v>
      </c>
      <c r="D1269">
        <v>0</v>
      </c>
      <c r="E1269" t="s">
        <v>6249</v>
      </c>
      <c r="F1269" s="2">
        <v>42388</v>
      </c>
      <c r="G1269" t="s">
        <v>851</v>
      </c>
      <c r="H1269" t="s">
        <v>566</v>
      </c>
      <c r="J1269" t="s">
        <v>138</v>
      </c>
      <c r="L1269">
        <v>21457137</v>
      </c>
      <c r="M1269" t="s">
        <v>138</v>
      </c>
      <c r="N1269">
        <v>0</v>
      </c>
      <c r="P1269" t="s">
        <v>6250</v>
      </c>
      <c r="R1269" t="s">
        <v>6251</v>
      </c>
      <c r="S1269" t="s">
        <v>140</v>
      </c>
      <c r="T1269" s="2">
        <v>45743</v>
      </c>
      <c r="W1269" t="s">
        <v>141</v>
      </c>
    </row>
    <row r="1270" spans="1:23" x14ac:dyDescent="0.35">
      <c r="A1270" t="s">
        <v>6252</v>
      </c>
      <c r="B1270" t="s">
        <v>6253</v>
      </c>
      <c r="C1270" t="s">
        <v>6254</v>
      </c>
      <c r="D1270">
        <v>0</v>
      </c>
      <c r="E1270" t="s">
        <v>6255</v>
      </c>
      <c r="F1270" s="2">
        <v>42087</v>
      </c>
      <c r="G1270" t="s">
        <v>604</v>
      </c>
      <c r="H1270" t="s">
        <v>184</v>
      </c>
      <c r="J1270" t="s">
        <v>138</v>
      </c>
      <c r="L1270">
        <v>19362976</v>
      </c>
      <c r="M1270" t="s">
        <v>138</v>
      </c>
      <c r="N1270">
        <v>0</v>
      </c>
      <c r="P1270" t="s">
        <v>6256</v>
      </c>
      <c r="R1270" t="s">
        <v>211</v>
      </c>
      <c r="S1270" t="s">
        <v>140</v>
      </c>
      <c r="T1270" s="2">
        <v>45342</v>
      </c>
      <c r="W1270" t="s">
        <v>141</v>
      </c>
    </row>
    <row r="1271" spans="1:23" x14ac:dyDescent="0.35">
      <c r="A1271" t="s">
        <v>6257</v>
      </c>
      <c r="B1271" t="s">
        <v>6258</v>
      </c>
      <c r="C1271" t="s">
        <v>6259</v>
      </c>
      <c r="D1271">
        <v>0</v>
      </c>
      <c r="E1271" t="s">
        <v>6260</v>
      </c>
      <c r="F1271" s="2">
        <v>42089</v>
      </c>
      <c r="G1271" t="s">
        <v>739</v>
      </c>
      <c r="H1271" t="s">
        <v>184</v>
      </c>
      <c r="J1271" t="s">
        <v>138</v>
      </c>
      <c r="L1271">
        <v>19549919</v>
      </c>
      <c r="M1271" t="s">
        <v>138</v>
      </c>
      <c r="N1271">
        <v>0</v>
      </c>
      <c r="P1271" t="s">
        <v>6261</v>
      </c>
      <c r="R1271" t="s">
        <v>2753</v>
      </c>
      <c r="S1271" t="s">
        <v>140</v>
      </c>
      <c r="T1271" s="2">
        <v>42578</v>
      </c>
      <c r="W1271" t="s">
        <v>141</v>
      </c>
    </row>
    <row r="1272" spans="1:23" x14ac:dyDescent="0.35">
      <c r="A1272" t="s">
        <v>6262</v>
      </c>
      <c r="B1272" t="s">
        <v>6263</v>
      </c>
      <c r="C1272" t="s">
        <v>6264</v>
      </c>
      <c r="D1272">
        <v>0</v>
      </c>
      <c r="E1272" t="s">
        <v>6265</v>
      </c>
      <c r="F1272" s="2">
        <v>42089</v>
      </c>
      <c r="G1272" t="s">
        <v>4946</v>
      </c>
      <c r="H1272" t="s">
        <v>566</v>
      </c>
      <c r="J1272" t="s">
        <v>138</v>
      </c>
      <c r="L1272">
        <v>19510079</v>
      </c>
      <c r="M1272" t="s">
        <v>138</v>
      </c>
      <c r="N1272">
        <v>0</v>
      </c>
      <c r="P1272" t="s">
        <v>6266</v>
      </c>
      <c r="R1272" t="s">
        <v>6267</v>
      </c>
      <c r="S1272" t="s">
        <v>140</v>
      </c>
      <c r="T1272" s="2">
        <v>42681</v>
      </c>
      <c r="W1272" t="s">
        <v>141</v>
      </c>
    </row>
    <row r="1273" spans="1:23" x14ac:dyDescent="0.35">
      <c r="A1273" t="s">
        <v>6268</v>
      </c>
      <c r="B1273" t="s">
        <v>6269</v>
      </c>
      <c r="C1273" t="s">
        <v>6270</v>
      </c>
      <c r="D1273">
        <v>0</v>
      </c>
      <c r="E1273" t="s">
        <v>4652</v>
      </c>
      <c r="F1273" s="2">
        <v>42090</v>
      </c>
      <c r="G1273" t="s">
        <v>707</v>
      </c>
      <c r="H1273" t="s">
        <v>656</v>
      </c>
      <c r="J1273" t="s">
        <v>138</v>
      </c>
      <c r="L1273">
        <v>19555900</v>
      </c>
      <c r="M1273" t="s">
        <v>138</v>
      </c>
      <c r="N1273">
        <v>0</v>
      </c>
      <c r="P1273" t="s">
        <v>6271</v>
      </c>
      <c r="R1273" t="s">
        <v>1594</v>
      </c>
      <c r="S1273" t="s">
        <v>140</v>
      </c>
      <c r="T1273" s="2">
        <v>42578</v>
      </c>
      <c r="W1273" t="s">
        <v>141</v>
      </c>
    </row>
    <row r="1274" spans="1:23" x14ac:dyDescent="0.35">
      <c r="A1274" t="s">
        <v>6272</v>
      </c>
      <c r="B1274" t="s">
        <v>6273</v>
      </c>
      <c r="C1274" t="s">
        <v>6274</v>
      </c>
      <c r="D1274">
        <v>0</v>
      </c>
      <c r="E1274" t="s">
        <v>4652</v>
      </c>
      <c r="F1274" s="2">
        <v>42090</v>
      </c>
      <c r="G1274" t="s">
        <v>707</v>
      </c>
      <c r="H1274" t="s">
        <v>656</v>
      </c>
      <c r="J1274" t="s">
        <v>138</v>
      </c>
      <c r="L1274">
        <v>19555900</v>
      </c>
      <c r="M1274" t="s">
        <v>138</v>
      </c>
      <c r="N1274">
        <v>0</v>
      </c>
      <c r="P1274" t="s">
        <v>6271</v>
      </c>
      <c r="R1274" t="s">
        <v>6275</v>
      </c>
      <c r="S1274" t="s">
        <v>140</v>
      </c>
      <c r="T1274" s="2">
        <v>42578</v>
      </c>
      <c r="W1274" t="s">
        <v>141</v>
      </c>
    </row>
    <row r="1275" spans="1:23" x14ac:dyDescent="0.35">
      <c r="A1275" t="s">
        <v>6276</v>
      </c>
      <c r="B1275" t="s">
        <v>6277</v>
      </c>
      <c r="C1275" t="s">
        <v>6278</v>
      </c>
      <c r="D1275">
        <v>0</v>
      </c>
      <c r="E1275" t="s">
        <v>5231</v>
      </c>
      <c r="F1275" s="2">
        <v>42018</v>
      </c>
      <c r="G1275" t="s">
        <v>1462</v>
      </c>
      <c r="H1275" t="s">
        <v>526</v>
      </c>
      <c r="J1275" t="s">
        <v>138</v>
      </c>
      <c r="L1275">
        <v>19013958</v>
      </c>
      <c r="M1275" t="s">
        <v>138</v>
      </c>
      <c r="N1275">
        <v>0</v>
      </c>
      <c r="P1275" t="s">
        <v>6279</v>
      </c>
      <c r="R1275" t="s">
        <v>6280</v>
      </c>
      <c r="S1275" t="s">
        <v>140</v>
      </c>
      <c r="T1275" s="2">
        <v>42578</v>
      </c>
      <c r="W1275" t="s">
        <v>141</v>
      </c>
    </row>
    <row r="1276" spans="1:23" x14ac:dyDescent="0.35">
      <c r="A1276" t="s">
        <v>6281</v>
      </c>
      <c r="B1276" t="s">
        <v>6282</v>
      </c>
      <c r="C1276" t="s">
        <v>6283</v>
      </c>
      <c r="D1276">
        <v>0</v>
      </c>
      <c r="E1276" t="s">
        <v>6284</v>
      </c>
      <c r="F1276" s="2">
        <v>42090</v>
      </c>
      <c r="G1276" t="s">
        <v>697</v>
      </c>
      <c r="H1276" t="s">
        <v>656</v>
      </c>
      <c r="J1276" t="s">
        <v>138</v>
      </c>
      <c r="L1276">
        <v>19555912</v>
      </c>
      <c r="M1276" t="s">
        <v>138</v>
      </c>
      <c r="N1276">
        <v>0</v>
      </c>
      <c r="P1276" t="s">
        <v>6285</v>
      </c>
      <c r="R1276" t="s">
        <v>6286</v>
      </c>
      <c r="S1276" t="s">
        <v>140</v>
      </c>
      <c r="T1276" s="2">
        <v>42578</v>
      </c>
      <c r="W1276" t="s">
        <v>141</v>
      </c>
    </row>
    <row r="1277" spans="1:23" x14ac:dyDescent="0.35">
      <c r="A1277" t="s">
        <v>6287</v>
      </c>
      <c r="B1277" t="s">
        <v>6288</v>
      </c>
      <c r="C1277" t="s">
        <v>6289</v>
      </c>
      <c r="D1277">
        <v>0</v>
      </c>
      <c r="E1277" t="s">
        <v>4902</v>
      </c>
      <c r="F1277" s="2">
        <v>42096</v>
      </c>
      <c r="G1277" t="s">
        <v>146</v>
      </c>
      <c r="H1277" t="s">
        <v>147</v>
      </c>
      <c r="J1277" t="s">
        <v>138</v>
      </c>
      <c r="L1277">
        <v>19572967</v>
      </c>
      <c r="M1277" t="s">
        <v>138</v>
      </c>
      <c r="N1277">
        <v>0</v>
      </c>
      <c r="P1277" t="s">
        <v>6290</v>
      </c>
      <c r="R1277" t="s">
        <v>6291</v>
      </c>
      <c r="S1277" t="s">
        <v>140</v>
      </c>
      <c r="T1277" s="2">
        <v>42635</v>
      </c>
      <c r="W1277" t="s">
        <v>141</v>
      </c>
    </row>
    <row r="1278" spans="1:23" x14ac:dyDescent="0.35">
      <c r="A1278" t="s">
        <v>6292</v>
      </c>
      <c r="B1278" t="s">
        <v>6293</v>
      </c>
      <c r="C1278" t="s">
        <v>6294</v>
      </c>
      <c r="D1278">
        <v>0</v>
      </c>
      <c r="E1278" t="s">
        <v>6295</v>
      </c>
      <c r="F1278" s="2">
        <v>42096</v>
      </c>
      <c r="G1278" t="s">
        <v>146</v>
      </c>
      <c r="H1278" t="s">
        <v>147</v>
      </c>
      <c r="J1278" t="s">
        <v>138</v>
      </c>
      <c r="L1278">
        <v>19572967</v>
      </c>
      <c r="M1278" t="s">
        <v>138</v>
      </c>
      <c r="N1278">
        <v>0</v>
      </c>
      <c r="P1278" t="s">
        <v>6296</v>
      </c>
      <c r="R1278" t="s">
        <v>6297</v>
      </c>
      <c r="S1278" t="s">
        <v>140</v>
      </c>
      <c r="T1278" s="2">
        <v>42578</v>
      </c>
      <c r="W1278" t="s">
        <v>141</v>
      </c>
    </row>
    <row r="1279" spans="1:23" x14ac:dyDescent="0.35">
      <c r="A1279" t="s">
        <v>6298</v>
      </c>
      <c r="B1279" t="s">
        <v>6299</v>
      </c>
      <c r="C1279" t="s">
        <v>6300</v>
      </c>
      <c r="D1279">
        <v>0</v>
      </c>
      <c r="E1279" t="s">
        <v>6301</v>
      </c>
      <c r="F1279" s="2">
        <v>42103</v>
      </c>
      <c r="G1279" t="s">
        <v>739</v>
      </c>
      <c r="H1279" t="s">
        <v>184</v>
      </c>
      <c r="J1279" t="s">
        <v>138</v>
      </c>
      <c r="L1279">
        <v>19621600</v>
      </c>
      <c r="M1279" t="s">
        <v>138</v>
      </c>
      <c r="N1279">
        <v>0</v>
      </c>
      <c r="P1279" t="s">
        <v>6302</v>
      </c>
      <c r="R1279" t="s">
        <v>1685</v>
      </c>
      <c r="S1279" t="s">
        <v>140</v>
      </c>
      <c r="T1279" s="2">
        <v>42578</v>
      </c>
      <c r="W1279" t="s">
        <v>141</v>
      </c>
    </row>
    <row r="1280" spans="1:23" x14ac:dyDescent="0.35">
      <c r="A1280" t="s">
        <v>6303</v>
      </c>
      <c r="B1280" t="s">
        <v>6304</v>
      </c>
      <c r="C1280" t="s">
        <v>6305</v>
      </c>
      <c r="D1280">
        <v>0</v>
      </c>
      <c r="E1280" t="s">
        <v>353</v>
      </c>
      <c r="F1280" s="2">
        <v>42108</v>
      </c>
      <c r="G1280" t="s">
        <v>2736</v>
      </c>
      <c r="H1280" t="s">
        <v>184</v>
      </c>
      <c r="J1280" t="s">
        <v>138</v>
      </c>
      <c r="L1280">
        <v>1013315</v>
      </c>
      <c r="M1280" t="s">
        <v>138</v>
      </c>
      <c r="N1280">
        <v>0</v>
      </c>
      <c r="P1280" t="s">
        <v>2737</v>
      </c>
      <c r="R1280" t="s">
        <v>6306</v>
      </c>
      <c r="S1280" t="s">
        <v>140</v>
      </c>
      <c r="T1280" s="2">
        <v>42578</v>
      </c>
      <c r="W1280" t="s">
        <v>141</v>
      </c>
    </row>
    <row r="1281" spans="1:23" x14ac:dyDescent="0.35">
      <c r="A1281" t="s">
        <v>6307</v>
      </c>
      <c r="B1281" t="s">
        <v>6308</v>
      </c>
      <c r="C1281">
        <v>2223966006901</v>
      </c>
      <c r="D1281">
        <v>0</v>
      </c>
      <c r="E1281" t="s">
        <v>190</v>
      </c>
      <c r="F1281" s="2">
        <v>42109</v>
      </c>
      <c r="G1281" t="s">
        <v>604</v>
      </c>
      <c r="H1281" t="s">
        <v>184</v>
      </c>
      <c r="J1281" t="s">
        <v>138</v>
      </c>
      <c r="L1281">
        <v>1013296</v>
      </c>
      <c r="M1281" t="s">
        <v>138</v>
      </c>
      <c r="N1281">
        <v>0</v>
      </c>
      <c r="P1281" t="s">
        <v>6309</v>
      </c>
      <c r="R1281" t="s">
        <v>1829</v>
      </c>
      <c r="S1281" t="s">
        <v>140</v>
      </c>
      <c r="T1281" s="2">
        <v>42578</v>
      </c>
      <c r="W1281" t="s">
        <v>141</v>
      </c>
    </row>
    <row r="1282" spans="1:23" x14ac:dyDescent="0.35">
      <c r="A1282" t="s">
        <v>6310</v>
      </c>
      <c r="B1282" t="s">
        <v>6311</v>
      </c>
      <c r="C1282" t="s">
        <v>6312</v>
      </c>
      <c r="D1282">
        <v>0</v>
      </c>
      <c r="E1282" t="s">
        <v>887</v>
      </c>
      <c r="F1282" s="2">
        <v>42111</v>
      </c>
      <c r="G1282" t="s">
        <v>494</v>
      </c>
      <c r="H1282" t="s">
        <v>495</v>
      </c>
      <c r="J1282" t="s">
        <v>138</v>
      </c>
      <c r="L1282">
        <v>19045763</v>
      </c>
      <c r="M1282" t="s">
        <v>138</v>
      </c>
      <c r="N1282">
        <v>0</v>
      </c>
      <c r="P1282" t="s">
        <v>6313</v>
      </c>
      <c r="R1282" t="s">
        <v>6314</v>
      </c>
      <c r="S1282" t="s">
        <v>140</v>
      </c>
      <c r="T1282" s="2">
        <v>42949</v>
      </c>
      <c r="W1282" t="s">
        <v>141</v>
      </c>
    </row>
    <row r="1283" spans="1:23" x14ac:dyDescent="0.35">
      <c r="A1283" t="s">
        <v>6315</v>
      </c>
      <c r="B1283" t="s">
        <v>6316</v>
      </c>
      <c r="C1283" t="s">
        <v>6317</v>
      </c>
      <c r="D1283">
        <v>0</v>
      </c>
      <c r="E1283" t="s">
        <v>6318</v>
      </c>
      <c r="F1283" s="2">
        <v>42111</v>
      </c>
      <c r="G1283" t="s">
        <v>1177</v>
      </c>
      <c r="H1283" t="s">
        <v>552</v>
      </c>
      <c r="J1283" t="s">
        <v>138</v>
      </c>
      <c r="L1283">
        <v>19647080</v>
      </c>
      <c r="M1283" t="s">
        <v>138</v>
      </c>
      <c r="N1283">
        <v>0</v>
      </c>
      <c r="P1283" t="s">
        <v>6319</v>
      </c>
      <c r="R1283" t="s">
        <v>1293</v>
      </c>
      <c r="S1283" t="s">
        <v>140</v>
      </c>
      <c r="T1283" s="2">
        <v>43011</v>
      </c>
      <c r="W1283" t="s">
        <v>141</v>
      </c>
    </row>
    <row r="1284" spans="1:23" x14ac:dyDescent="0.35">
      <c r="A1284" t="s">
        <v>6320</v>
      </c>
      <c r="B1284" t="s">
        <v>6321</v>
      </c>
      <c r="C1284" t="s">
        <v>6322</v>
      </c>
      <c r="D1284">
        <v>0</v>
      </c>
      <c r="E1284" t="s">
        <v>6323</v>
      </c>
      <c r="F1284" s="2">
        <v>42111</v>
      </c>
      <c r="G1284" t="s">
        <v>604</v>
      </c>
      <c r="H1284" t="s">
        <v>184</v>
      </c>
      <c r="J1284" t="s">
        <v>138</v>
      </c>
      <c r="L1284">
        <v>19647228</v>
      </c>
      <c r="M1284" t="s">
        <v>138</v>
      </c>
      <c r="N1284">
        <v>0</v>
      </c>
      <c r="P1284" t="s">
        <v>6324</v>
      </c>
      <c r="R1284" t="s">
        <v>6325</v>
      </c>
      <c r="S1284" t="s">
        <v>140</v>
      </c>
      <c r="T1284" s="2">
        <v>42247</v>
      </c>
      <c r="W1284" t="s">
        <v>141</v>
      </c>
    </row>
    <row r="1285" spans="1:23" x14ac:dyDescent="0.35">
      <c r="A1285" t="s">
        <v>6326</v>
      </c>
      <c r="B1285" t="s">
        <v>6327</v>
      </c>
      <c r="C1285" t="s">
        <v>6328</v>
      </c>
      <c r="D1285">
        <v>0</v>
      </c>
      <c r="E1285" t="s">
        <v>1015</v>
      </c>
      <c r="F1285" s="2">
        <v>42111</v>
      </c>
      <c r="G1285" t="s">
        <v>851</v>
      </c>
      <c r="H1285" t="s">
        <v>566</v>
      </c>
      <c r="J1285" t="s">
        <v>138</v>
      </c>
      <c r="L1285">
        <v>2790266</v>
      </c>
      <c r="M1285" t="s">
        <v>138</v>
      </c>
      <c r="N1285">
        <v>0</v>
      </c>
      <c r="P1285" t="s">
        <v>6329</v>
      </c>
      <c r="R1285" t="s">
        <v>1364</v>
      </c>
      <c r="S1285" t="s">
        <v>140</v>
      </c>
      <c r="T1285" s="2">
        <v>42837</v>
      </c>
      <c r="W1285" t="s">
        <v>141</v>
      </c>
    </row>
    <row r="1286" spans="1:23" x14ac:dyDescent="0.35">
      <c r="A1286" t="s">
        <v>6330</v>
      </c>
      <c r="B1286" t="s">
        <v>6331</v>
      </c>
      <c r="C1286" t="s">
        <v>3629</v>
      </c>
      <c r="D1286">
        <v>0</v>
      </c>
      <c r="E1286" t="s">
        <v>6332</v>
      </c>
      <c r="F1286" s="2">
        <v>42018</v>
      </c>
      <c r="G1286" t="s">
        <v>604</v>
      </c>
      <c r="H1286" t="s">
        <v>184</v>
      </c>
      <c r="J1286" t="s">
        <v>138</v>
      </c>
      <c r="L1286">
        <v>19019683</v>
      </c>
      <c r="M1286" t="s">
        <v>138</v>
      </c>
      <c r="N1286">
        <v>0</v>
      </c>
      <c r="P1286" t="s">
        <v>6333</v>
      </c>
      <c r="R1286" t="s">
        <v>6334</v>
      </c>
      <c r="S1286" t="s">
        <v>140</v>
      </c>
      <c r="T1286" s="2">
        <v>44432</v>
      </c>
      <c r="W1286" t="s">
        <v>141</v>
      </c>
    </row>
    <row r="1287" spans="1:23" x14ac:dyDescent="0.35">
      <c r="A1287" t="s">
        <v>6335</v>
      </c>
      <c r="B1287" t="s">
        <v>6336</v>
      </c>
      <c r="C1287" t="s">
        <v>6337</v>
      </c>
      <c r="D1287">
        <v>0</v>
      </c>
      <c r="E1287" t="s">
        <v>353</v>
      </c>
      <c r="F1287" s="2">
        <v>42111</v>
      </c>
      <c r="G1287" t="s">
        <v>4453</v>
      </c>
      <c r="H1287" t="s">
        <v>782</v>
      </c>
      <c r="J1287" t="s">
        <v>138</v>
      </c>
      <c r="L1287">
        <v>1013315</v>
      </c>
      <c r="M1287" t="s">
        <v>138</v>
      </c>
      <c r="N1287">
        <v>0</v>
      </c>
      <c r="P1287" t="s">
        <v>6338</v>
      </c>
      <c r="R1287" t="s">
        <v>6339</v>
      </c>
      <c r="S1287" t="s">
        <v>140</v>
      </c>
      <c r="T1287" s="2">
        <v>42578</v>
      </c>
      <c r="W1287" t="s">
        <v>141</v>
      </c>
    </row>
    <row r="1288" spans="1:23" x14ac:dyDescent="0.35">
      <c r="A1288" t="s">
        <v>6340</v>
      </c>
      <c r="B1288" t="s">
        <v>6341</v>
      </c>
      <c r="C1288" t="s">
        <v>6342</v>
      </c>
      <c r="D1288">
        <v>0</v>
      </c>
      <c r="E1288" t="s">
        <v>353</v>
      </c>
      <c r="F1288" s="2">
        <v>42111</v>
      </c>
      <c r="G1288" t="s">
        <v>4453</v>
      </c>
      <c r="H1288" t="s">
        <v>782</v>
      </c>
      <c r="J1288" t="s">
        <v>138</v>
      </c>
      <c r="L1288">
        <v>1013315</v>
      </c>
      <c r="M1288" t="s">
        <v>138</v>
      </c>
      <c r="N1288">
        <v>0</v>
      </c>
      <c r="P1288" t="s">
        <v>6343</v>
      </c>
      <c r="R1288" t="s">
        <v>6344</v>
      </c>
      <c r="S1288" t="s">
        <v>140</v>
      </c>
      <c r="T1288" s="2">
        <v>42578</v>
      </c>
      <c r="W1288" t="s">
        <v>141</v>
      </c>
    </row>
    <row r="1289" spans="1:23" x14ac:dyDescent="0.35">
      <c r="A1289" t="s">
        <v>6345</v>
      </c>
      <c r="B1289" t="s">
        <v>6346</v>
      </c>
      <c r="C1289" t="s">
        <v>6347</v>
      </c>
      <c r="D1289">
        <v>0</v>
      </c>
      <c r="E1289" t="s">
        <v>353</v>
      </c>
      <c r="F1289" s="2">
        <v>42111</v>
      </c>
      <c r="G1289" t="s">
        <v>4453</v>
      </c>
      <c r="H1289" t="s">
        <v>782</v>
      </c>
      <c r="J1289" t="s">
        <v>138</v>
      </c>
      <c r="L1289">
        <v>1013315</v>
      </c>
      <c r="M1289" t="s">
        <v>138</v>
      </c>
      <c r="N1289">
        <v>0</v>
      </c>
      <c r="P1289" t="s">
        <v>6343</v>
      </c>
      <c r="R1289" t="s">
        <v>6348</v>
      </c>
      <c r="S1289" t="s">
        <v>140</v>
      </c>
      <c r="T1289" s="2">
        <v>42888</v>
      </c>
      <c r="W1289" t="s">
        <v>141</v>
      </c>
    </row>
    <row r="1290" spans="1:23" x14ac:dyDescent="0.35">
      <c r="A1290" t="s">
        <v>6349</v>
      </c>
      <c r="B1290" t="s">
        <v>6350</v>
      </c>
      <c r="C1290" t="s">
        <v>6351</v>
      </c>
      <c r="D1290">
        <v>0</v>
      </c>
      <c r="E1290" t="s">
        <v>353</v>
      </c>
      <c r="F1290" s="2">
        <v>42111</v>
      </c>
      <c r="G1290" t="s">
        <v>146</v>
      </c>
      <c r="H1290" t="s">
        <v>147</v>
      </c>
      <c r="J1290" t="s">
        <v>138</v>
      </c>
      <c r="L1290">
        <v>1013315</v>
      </c>
      <c r="M1290" t="s">
        <v>138</v>
      </c>
      <c r="N1290">
        <v>0</v>
      </c>
      <c r="P1290" t="s">
        <v>6352</v>
      </c>
      <c r="R1290" t="s">
        <v>6353</v>
      </c>
      <c r="S1290" t="s">
        <v>140</v>
      </c>
      <c r="T1290" s="2">
        <v>42578</v>
      </c>
      <c r="W1290" t="s">
        <v>141</v>
      </c>
    </row>
    <row r="1291" spans="1:23" x14ac:dyDescent="0.35">
      <c r="A1291" t="s">
        <v>6354</v>
      </c>
      <c r="B1291" t="s">
        <v>6355</v>
      </c>
      <c r="C1291" t="s">
        <v>6356</v>
      </c>
      <c r="D1291">
        <v>0</v>
      </c>
      <c r="E1291" t="s">
        <v>353</v>
      </c>
      <c r="F1291" s="2">
        <v>42111</v>
      </c>
      <c r="G1291" t="s">
        <v>739</v>
      </c>
      <c r="H1291" t="s">
        <v>184</v>
      </c>
      <c r="J1291" t="s">
        <v>138</v>
      </c>
      <c r="L1291">
        <v>1013315</v>
      </c>
      <c r="M1291" t="s">
        <v>138</v>
      </c>
      <c r="N1291">
        <v>0</v>
      </c>
      <c r="P1291" t="s">
        <v>6357</v>
      </c>
      <c r="R1291" t="s">
        <v>6358</v>
      </c>
      <c r="S1291" t="s">
        <v>140</v>
      </c>
      <c r="T1291" s="2">
        <v>43224</v>
      </c>
      <c r="W1291" t="s">
        <v>141</v>
      </c>
    </row>
    <row r="1292" spans="1:23" x14ac:dyDescent="0.35">
      <c r="A1292" t="s">
        <v>6359</v>
      </c>
      <c r="B1292" t="s">
        <v>6360</v>
      </c>
      <c r="C1292" t="s">
        <v>6361</v>
      </c>
      <c r="D1292">
        <v>0</v>
      </c>
      <c r="E1292" t="s">
        <v>5335</v>
      </c>
      <c r="F1292" s="2">
        <v>42111</v>
      </c>
      <c r="G1292" t="s">
        <v>488</v>
      </c>
      <c r="H1292" t="s">
        <v>184</v>
      </c>
      <c r="J1292" t="s">
        <v>138</v>
      </c>
      <c r="L1292">
        <v>19622460</v>
      </c>
      <c r="M1292" t="s">
        <v>138</v>
      </c>
      <c r="N1292">
        <v>0</v>
      </c>
      <c r="P1292" t="s">
        <v>6362</v>
      </c>
      <c r="R1292" t="s">
        <v>6030</v>
      </c>
      <c r="S1292" t="s">
        <v>140</v>
      </c>
      <c r="T1292" s="2">
        <v>43042</v>
      </c>
      <c r="W1292" t="s">
        <v>141</v>
      </c>
    </row>
    <row r="1293" spans="1:23" x14ac:dyDescent="0.35">
      <c r="A1293" t="s">
        <v>6363</v>
      </c>
      <c r="B1293" t="s">
        <v>6364</v>
      </c>
      <c r="C1293" t="s">
        <v>6365</v>
      </c>
      <c r="D1293">
        <v>0</v>
      </c>
      <c r="E1293" t="s">
        <v>5335</v>
      </c>
      <c r="F1293" s="2">
        <v>42111</v>
      </c>
      <c r="G1293" t="s">
        <v>6366</v>
      </c>
      <c r="H1293" t="s">
        <v>184</v>
      </c>
      <c r="J1293" t="s">
        <v>138</v>
      </c>
      <c r="L1293">
        <v>19622460</v>
      </c>
      <c r="M1293" t="s">
        <v>138</v>
      </c>
      <c r="N1293">
        <v>0</v>
      </c>
      <c r="P1293" t="s">
        <v>6367</v>
      </c>
      <c r="R1293" t="s">
        <v>6368</v>
      </c>
      <c r="S1293" t="s">
        <v>140</v>
      </c>
      <c r="T1293" s="2">
        <v>42682</v>
      </c>
      <c r="W1293" t="s">
        <v>141</v>
      </c>
    </row>
    <row r="1294" spans="1:23" x14ac:dyDescent="0.35">
      <c r="A1294" t="s">
        <v>6369</v>
      </c>
      <c r="B1294" t="s">
        <v>6370</v>
      </c>
      <c r="C1294" t="s">
        <v>6371</v>
      </c>
      <c r="D1294">
        <v>0</v>
      </c>
      <c r="E1294" t="s">
        <v>5335</v>
      </c>
      <c r="F1294" s="2">
        <v>42111</v>
      </c>
      <c r="G1294" t="s">
        <v>1605</v>
      </c>
      <c r="H1294" t="s">
        <v>184</v>
      </c>
      <c r="J1294" t="s">
        <v>138</v>
      </c>
      <c r="L1294">
        <v>19622460</v>
      </c>
      <c r="M1294" t="s">
        <v>138</v>
      </c>
      <c r="N1294">
        <v>0</v>
      </c>
      <c r="P1294" t="s">
        <v>6372</v>
      </c>
      <c r="R1294" t="s">
        <v>6373</v>
      </c>
      <c r="S1294" t="s">
        <v>140</v>
      </c>
      <c r="T1294" s="2">
        <v>43209</v>
      </c>
      <c r="W1294" t="s">
        <v>141</v>
      </c>
    </row>
    <row r="1295" spans="1:23" x14ac:dyDescent="0.35">
      <c r="A1295" t="s">
        <v>6374</v>
      </c>
      <c r="B1295" t="s">
        <v>6375</v>
      </c>
      <c r="C1295" t="s">
        <v>6376</v>
      </c>
      <c r="D1295">
        <v>0</v>
      </c>
      <c r="E1295" t="s">
        <v>5335</v>
      </c>
      <c r="F1295" s="2">
        <v>42111</v>
      </c>
      <c r="G1295" t="s">
        <v>6377</v>
      </c>
      <c r="H1295" t="s">
        <v>184</v>
      </c>
      <c r="J1295" t="s">
        <v>138</v>
      </c>
      <c r="L1295">
        <v>19622460</v>
      </c>
      <c r="M1295" t="s">
        <v>138</v>
      </c>
      <c r="N1295">
        <v>0</v>
      </c>
      <c r="P1295" t="s">
        <v>6378</v>
      </c>
      <c r="R1295" t="s">
        <v>931</v>
      </c>
      <c r="S1295" t="s">
        <v>140</v>
      </c>
      <c r="T1295" s="2">
        <v>42682</v>
      </c>
      <c r="W1295" t="s">
        <v>141</v>
      </c>
    </row>
    <row r="1296" spans="1:23" x14ac:dyDescent="0.35">
      <c r="A1296" t="s">
        <v>6379</v>
      </c>
      <c r="B1296" t="s">
        <v>6380</v>
      </c>
      <c r="C1296" t="s">
        <v>6381</v>
      </c>
      <c r="D1296">
        <v>0</v>
      </c>
      <c r="E1296" t="s">
        <v>5335</v>
      </c>
      <c r="F1296" s="2">
        <v>42111</v>
      </c>
      <c r="G1296" t="s">
        <v>2736</v>
      </c>
      <c r="H1296" t="s">
        <v>184</v>
      </c>
      <c r="J1296" t="s">
        <v>138</v>
      </c>
      <c r="L1296">
        <v>19622460</v>
      </c>
      <c r="M1296" t="s">
        <v>138</v>
      </c>
      <c r="N1296">
        <v>0</v>
      </c>
      <c r="P1296" t="s">
        <v>6382</v>
      </c>
      <c r="R1296" t="s">
        <v>6383</v>
      </c>
      <c r="S1296" t="s">
        <v>140</v>
      </c>
      <c r="T1296" s="2">
        <v>42682</v>
      </c>
      <c r="W1296" t="s">
        <v>141</v>
      </c>
    </row>
    <row r="1297" spans="1:23" x14ac:dyDescent="0.35">
      <c r="A1297" t="s">
        <v>6384</v>
      </c>
      <c r="B1297" t="s">
        <v>6385</v>
      </c>
      <c r="C1297" t="s">
        <v>6386</v>
      </c>
      <c r="D1297">
        <v>0</v>
      </c>
      <c r="E1297" t="s">
        <v>6387</v>
      </c>
      <c r="F1297" s="2">
        <v>42018</v>
      </c>
      <c r="G1297" t="s">
        <v>851</v>
      </c>
      <c r="H1297" t="s">
        <v>566</v>
      </c>
      <c r="J1297" t="s">
        <v>138</v>
      </c>
      <c r="L1297">
        <v>18248158</v>
      </c>
      <c r="M1297" t="s">
        <v>138</v>
      </c>
      <c r="N1297">
        <v>0</v>
      </c>
      <c r="P1297" t="s">
        <v>6388</v>
      </c>
      <c r="R1297" t="s">
        <v>6389</v>
      </c>
      <c r="S1297" t="s">
        <v>140</v>
      </c>
      <c r="T1297" s="2">
        <v>42886</v>
      </c>
      <c r="W1297" t="s">
        <v>141</v>
      </c>
    </row>
    <row r="1298" spans="1:23" x14ac:dyDescent="0.35">
      <c r="A1298" t="s">
        <v>6390</v>
      </c>
      <c r="B1298" t="s">
        <v>6391</v>
      </c>
      <c r="C1298" t="s">
        <v>6392</v>
      </c>
      <c r="D1298">
        <v>0</v>
      </c>
      <c r="E1298" t="s">
        <v>5335</v>
      </c>
      <c r="F1298" s="2">
        <v>42111</v>
      </c>
      <c r="G1298" t="s">
        <v>6393</v>
      </c>
      <c r="H1298" t="s">
        <v>184</v>
      </c>
      <c r="J1298" t="s">
        <v>138</v>
      </c>
      <c r="L1298">
        <v>19622460</v>
      </c>
      <c r="M1298" t="s">
        <v>138</v>
      </c>
      <c r="N1298">
        <v>0</v>
      </c>
      <c r="P1298" t="s">
        <v>6394</v>
      </c>
      <c r="R1298" t="s">
        <v>6395</v>
      </c>
      <c r="S1298" t="s">
        <v>140</v>
      </c>
      <c r="T1298" s="2">
        <v>42690</v>
      </c>
      <c r="W1298" t="s">
        <v>141</v>
      </c>
    </row>
    <row r="1299" spans="1:23" x14ac:dyDescent="0.35">
      <c r="A1299" t="s">
        <v>6396</v>
      </c>
      <c r="B1299" t="s">
        <v>6397</v>
      </c>
      <c r="C1299" t="s">
        <v>6398</v>
      </c>
      <c r="D1299">
        <v>0</v>
      </c>
      <c r="E1299" t="s">
        <v>5335</v>
      </c>
      <c r="F1299" s="2">
        <v>42111</v>
      </c>
      <c r="G1299" t="s">
        <v>6399</v>
      </c>
      <c r="H1299" t="s">
        <v>184</v>
      </c>
      <c r="J1299" t="s">
        <v>138</v>
      </c>
      <c r="L1299">
        <v>19622460</v>
      </c>
      <c r="M1299" t="s">
        <v>138</v>
      </c>
      <c r="N1299">
        <v>0</v>
      </c>
      <c r="P1299" t="s">
        <v>6400</v>
      </c>
      <c r="R1299" t="s">
        <v>6401</v>
      </c>
      <c r="S1299" t="s">
        <v>140</v>
      </c>
      <c r="T1299" s="2">
        <v>42949</v>
      </c>
      <c r="W1299" t="s">
        <v>141</v>
      </c>
    </row>
    <row r="1300" spans="1:23" x14ac:dyDescent="0.35">
      <c r="A1300" t="s">
        <v>6402</v>
      </c>
      <c r="B1300" t="s">
        <v>6403</v>
      </c>
      <c r="C1300" t="s">
        <v>6404</v>
      </c>
      <c r="D1300">
        <v>0</v>
      </c>
      <c r="E1300" t="s">
        <v>5335</v>
      </c>
      <c r="F1300" s="2">
        <v>42111</v>
      </c>
      <c r="G1300" t="s">
        <v>2757</v>
      </c>
      <c r="H1300" t="s">
        <v>184</v>
      </c>
      <c r="J1300" t="s">
        <v>138</v>
      </c>
      <c r="L1300">
        <v>19622460</v>
      </c>
      <c r="M1300" t="s">
        <v>138</v>
      </c>
      <c r="N1300">
        <v>0</v>
      </c>
      <c r="P1300" t="s">
        <v>6405</v>
      </c>
      <c r="R1300" t="s">
        <v>6406</v>
      </c>
      <c r="S1300" t="s">
        <v>140</v>
      </c>
      <c r="T1300" s="2">
        <v>42682</v>
      </c>
      <c r="W1300" t="s">
        <v>141</v>
      </c>
    </row>
    <row r="1301" spans="1:23" x14ac:dyDescent="0.35">
      <c r="A1301" t="s">
        <v>6407</v>
      </c>
      <c r="B1301" t="s">
        <v>6408</v>
      </c>
      <c r="C1301" t="s">
        <v>6409</v>
      </c>
      <c r="D1301">
        <v>0</v>
      </c>
      <c r="E1301" t="s">
        <v>5335</v>
      </c>
      <c r="F1301" s="2">
        <v>42111</v>
      </c>
      <c r="G1301" t="s">
        <v>6410</v>
      </c>
      <c r="H1301" t="s">
        <v>184</v>
      </c>
      <c r="J1301" t="s">
        <v>138</v>
      </c>
      <c r="L1301">
        <v>19622460</v>
      </c>
      <c r="M1301" t="s">
        <v>138</v>
      </c>
      <c r="N1301">
        <v>0</v>
      </c>
      <c r="P1301" t="s">
        <v>6411</v>
      </c>
      <c r="R1301" t="s">
        <v>6412</v>
      </c>
      <c r="S1301" t="s">
        <v>140</v>
      </c>
      <c r="T1301" s="2">
        <v>42690</v>
      </c>
      <c r="W1301" t="s">
        <v>141</v>
      </c>
    </row>
    <row r="1302" spans="1:23" x14ac:dyDescent="0.35">
      <c r="A1302" t="s">
        <v>6413</v>
      </c>
      <c r="B1302" t="s">
        <v>6414</v>
      </c>
      <c r="C1302" t="s">
        <v>6415</v>
      </c>
      <c r="D1302">
        <v>0</v>
      </c>
      <c r="E1302" t="s">
        <v>5335</v>
      </c>
      <c r="F1302" s="2">
        <v>42111</v>
      </c>
      <c r="G1302" t="s">
        <v>3910</v>
      </c>
      <c r="H1302" t="s">
        <v>184</v>
      </c>
      <c r="J1302" t="s">
        <v>138</v>
      </c>
      <c r="L1302">
        <v>19622460</v>
      </c>
      <c r="M1302" t="s">
        <v>138</v>
      </c>
      <c r="N1302">
        <v>0</v>
      </c>
      <c r="P1302" t="s">
        <v>6416</v>
      </c>
      <c r="R1302" t="s">
        <v>6417</v>
      </c>
      <c r="S1302" t="s">
        <v>140</v>
      </c>
      <c r="T1302" s="2">
        <v>42682</v>
      </c>
      <c r="W1302" t="s">
        <v>141</v>
      </c>
    </row>
    <row r="1303" spans="1:23" x14ac:dyDescent="0.35">
      <c r="A1303" t="s">
        <v>6418</v>
      </c>
      <c r="B1303" t="s">
        <v>6419</v>
      </c>
      <c r="C1303" t="s">
        <v>6420</v>
      </c>
      <c r="D1303">
        <v>0</v>
      </c>
      <c r="E1303" t="s">
        <v>5335</v>
      </c>
      <c r="F1303" s="2">
        <v>42111</v>
      </c>
      <c r="G1303" t="s">
        <v>739</v>
      </c>
      <c r="H1303" t="s">
        <v>184</v>
      </c>
      <c r="J1303" t="s">
        <v>138</v>
      </c>
      <c r="L1303">
        <v>19622460</v>
      </c>
      <c r="M1303" t="s">
        <v>138</v>
      </c>
      <c r="N1303">
        <v>0</v>
      </c>
      <c r="P1303" t="s">
        <v>6421</v>
      </c>
      <c r="R1303" t="s">
        <v>6422</v>
      </c>
      <c r="S1303" t="s">
        <v>140</v>
      </c>
      <c r="T1303" s="2">
        <v>42983</v>
      </c>
      <c r="W1303" t="s">
        <v>141</v>
      </c>
    </row>
    <row r="1304" spans="1:23" x14ac:dyDescent="0.35">
      <c r="A1304" t="s">
        <v>6423</v>
      </c>
      <c r="B1304" t="s">
        <v>6424</v>
      </c>
      <c r="C1304" t="s">
        <v>6425</v>
      </c>
      <c r="D1304">
        <v>0</v>
      </c>
      <c r="E1304" t="s">
        <v>5335</v>
      </c>
      <c r="F1304" s="2">
        <v>42111</v>
      </c>
      <c r="G1304" t="s">
        <v>739</v>
      </c>
      <c r="H1304" t="s">
        <v>184</v>
      </c>
      <c r="J1304" t="s">
        <v>138</v>
      </c>
      <c r="L1304">
        <v>19622460</v>
      </c>
      <c r="M1304" t="s">
        <v>138</v>
      </c>
      <c r="N1304">
        <v>0</v>
      </c>
      <c r="P1304" t="s">
        <v>6426</v>
      </c>
      <c r="R1304" t="s">
        <v>6427</v>
      </c>
      <c r="S1304" t="s">
        <v>140</v>
      </c>
      <c r="T1304" s="2">
        <v>42682</v>
      </c>
      <c r="W1304" t="s">
        <v>141</v>
      </c>
    </row>
    <row r="1305" spans="1:23" x14ac:dyDescent="0.35">
      <c r="A1305" t="s">
        <v>6428</v>
      </c>
      <c r="B1305" t="s">
        <v>6429</v>
      </c>
      <c r="C1305" t="s">
        <v>6430</v>
      </c>
      <c r="D1305">
        <v>0</v>
      </c>
      <c r="E1305" t="s">
        <v>5335</v>
      </c>
      <c r="F1305" s="2">
        <v>42111</v>
      </c>
      <c r="G1305" t="s">
        <v>6431</v>
      </c>
      <c r="H1305" t="s">
        <v>184</v>
      </c>
      <c r="J1305" t="s">
        <v>138</v>
      </c>
      <c r="L1305">
        <v>19622460</v>
      </c>
      <c r="M1305" t="s">
        <v>138</v>
      </c>
      <c r="N1305">
        <v>0</v>
      </c>
      <c r="P1305" t="s">
        <v>6432</v>
      </c>
      <c r="R1305" t="s">
        <v>6433</v>
      </c>
      <c r="S1305" t="s">
        <v>140</v>
      </c>
      <c r="T1305" s="2">
        <v>42682</v>
      </c>
      <c r="W1305" t="s">
        <v>141</v>
      </c>
    </row>
    <row r="1306" spans="1:23" x14ac:dyDescent="0.35">
      <c r="A1306" t="s">
        <v>6434</v>
      </c>
      <c r="B1306" t="s">
        <v>6435</v>
      </c>
      <c r="C1306" t="s">
        <v>6436</v>
      </c>
      <c r="D1306">
        <v>0</v>
      </c>
      <c r="E1306" t="s">
        <v>5335</v>
      </c>
      <c r="F1306" s="2">
        <v>42111</v>
      </c>
      <c r="G1306" t="s">
        <v>6437</v>
      </c>
      <c r="H1306" t="s">
        <v>184</v>
      </c>
      <c r="J1306" t="s">
        <v>138</v>
      </c>
      <c r="L1306">
        <v>19622460</v>
      </c>
      <c r="M1306" t="s">
        <v>138</v>
      </c>
      <c r="N1306">
        <v>0</v>
      </c>
      <c r="P1306" t="s">
        <v>6438</v>
      </c>
      <c r="R1306" t="s">
        <v>6439</v>
      </c>
      <c r="S1306" t="s">
        <v>140</v>
      </c>
      <c r="T1306" s="2">
        <v>42682</v>
      </c>
      <c r="W1306" t="s">
        <v>141</v>
      </c>
    </row>
    <row r="1307" spans="1:23" x14ac:dyDescent="0.35">
      <c r="A1307" t="s">
        <v>6440</v>
      </c>
      <c r="B1307" t="s">
        <v>6441</v>
      </c>
      <c r="C1307" t="s">
        <v>6442</v>
      </c>
      <c r="D1307">
        <v>0</v>
      </c>
      <c r="E1307" t="s">
        <v>5335</v>
      </c>
      <c r="F1307" s="2">
        <v>42111</v>
      </c>
      <c r="G1307" t="s">
        <v>6443</v>
      </c>
      <c r="H1307" t="s">
        <v>184</v>
      </c>
      <c r="J1307" t="s">
        <v>138</v>
      </c>
      <c r="L1307">
        <v>19622460</v>
      </c>
      <c r="M1307" t="s">
        <v>138</v>
      </c>
      <c r="N1307">
        <v>0</v>
      </c>
      <c r="P1307" t="s">
        <v>6444</v>
      </c>
      <c r="R1307" t="s">
        <v>6445</v>
      </c>
      <c r="S1307" t="s">
        <v>140</v>
      </c>
      <c r="T1307" s="2">
        <v>42682</v>
      </c>
      <c r="W1307" t="s">
        <v>141</v>
      </c>
    </row>
    <row r="1308" spans="1:23" x14ac:dyDescent="0.35">
      <c r="A1308" t="s">
        <v>6446</v>
      </c>
      <c r="B1308" t="s">
        <v>6375</v>
      </c>
      <c r="C1308" t="s">
        <v>6447</v>
      </c>
      <c r="D1308">
        <v>0</v>
      </c>
      <c r="E1308" t="s">
        <v>5335</v>
      </c>
      <c r="F1308" s="2">
        <v>42111</v>
      </c>
      <c r="G1308" t="s">
        <v>6448</v>
      </c>
      <c r="H1308" t="s">
        <v>184</v>
      </c>
      <c r="J1308" t="s">
        <v>138</v>
      </c>
      <c r="L1308">
        <v>19622460</v>
      </c>
      <c r="M1308" t="s">
        <v>138</v>
      </c>
      <c r="N1308">
        <v>0</v>
      </c>
      <c r="P1308" t="s">
        <v>6449</v>
      </c>
      <c r="R1308" t="s">
        <v>6450</v>
      </c>
      <c r="S1308" t="s">
        <v>140</v>
      </c>
      <c r="T1308" s="2">
        <v>43042</v>
      </c>
      <c r="W1308" t="s">
        <v>141</v>
      </c>
    </row>
    <row r="1309" spans="1:23" x14ac:dyDescent="0.35">
      <c r="A1309" t="s">
        <v>6451</v>
      </c>
      <c r="B1309" t="s">
        <v>6452</v>
      </c>
      <c r="C1309" t="s">
        <v>6453</v>
      </c>
      <c r="D1309">
        <v>0</v>
      </c>
      <c r="E1309" t="s">
        <v>5335</v>
      </c>
      <c r="F1309" s="2">
        <v>42111</v>
      </c>
      <c r="G1309" t="s">
        <v>6454</v>
      </c>
      <c r="H1309" t="s">
        <v>184</v>
      </c>
      <c r="J1309" t="s">
        <v>138</v>
      </c>
      <c r="L1309">
        <v>19622460</v>
      </c>
      <c r="M1309" t="s">
        <v>138</v>
      </c>
      <c r="N1309">
        <v>0</v>
      </c>
      <c r="P1309" t="s">
        <v>6455</v>
      </c>
      <c r="R1309" t="s">
        <v>6456</v>
      </c>
      <c r="S1309" t="s">
        <v>140</v>
      </c>
      <c r="T1309" s="2">
        <v>42682</v>
      </c>
      <c r="W1309" t="s">
        <v>141</v>
      </c>
    </row>
    <row r="1310" spans="1:23" x14ac:dyDescent="0.35">
      <c r="A1310" t="s">
        <v>6457</v>
      </c>
      <c r="B1310" t="s">
        <v>6458</v>
      </c>
      <c r="C1310" t="s">
        <v>6459</v>
      </c>
      <c r="D1310">
        <v>0</v>
      </c>
      <c r="E1310" t="s">
        <v>6460</v>
      </c>
      <c r="F1310" s="2">
        <v>42114</v>
      </c>
      <c r="G1310" t="s">
        <v>146</v>
      </c>
      <c r="H1310" t="s">
        <v>147</v>
      </c>
      <c r="J1310" t="s">
        <v>138</v>
      </c>
      <c r="L1310">
        <v>19398572</v>
      </c>
      <c r="M1310" t="s">
        <v>138</v>
      </c>
      <c r="N1310">
        <v>0</v>
      </c>
      <c r="P1310" t="s">
        <v>6461</v>
      </c>
      <c r="R1310" t="s">
        <v>6462</v>
      </c>
      <c r="S1310" t="s">
        <v>140</v>
      </c>
      <c r="T1310" s="2">
        <v>42578</v>
      </c>
      <c r="W1310" t="s">
        <v>141</v>
      </c>
    </row>
    <row r="1311" spans="1:23" x14ac:dyDescent="0.35">
      <c r="A1311" t="s">
        <v>6463</v>
      </c>
      <c r="B1311" t="s">
        <v>6458</v>
      </c>
      <c r="C1311" t="s">
        <v>6464</v>
      </c>
      <c r="D1311">
        <v>0</v>
      </c>
      <c r="E1311" t="s">
        <v>6460</v>
      </c>
      <c r="F1311" s="2">
        <v>42114</v>
      </c>
      <c r="G1311" t="s">
        <v>146</v>
      </c>
      <c r="H1311" t="s">
        <v>147</v>
      </c>
      <c r="J1311" t="s">
        <v>138</v>
      </c>
      <c r="L1311">
        <v>19398572</v>
      </c>
      <c r="M1311" t="s">
        <v>138</v>
      </c>
      <c r="N1311">
        <v>0</v>
      </c>
      <c r="P1311" t="s">
        <v>6461</v>
      </c>
      <c r="R1311" t="s">
        <v>734</v>
      </c>
      <c r="S1311" t="s">
        <v>140</v>
      </c>
      <c r="T1311" s="2">
        <v>42578</v>
      </c>
      <c r="W1311" t="s">
        <v>141</v>
      </c>
    </row>
    <row r="1312" spans="1:23" x14ac:dyDescent="0.35">
      <c r="A1312" t="s">
        <v>6465</v>
      </c>
      <c r="B1312" t="s">
        <v>6466</v>
      </c>
      <c r="C1312" t="s">
        <v>6467</v>
      </c>
      <c r="D1312">
        <v>0</v>
      </c>
      <c r="E1312" t="s">
        <v>1176</v>
      </c>
      <c r="F1312" s="2">
        <v>42114</v>
      </c>
      <c r="G1312" t="s">
        <v>518</v>
      </c>
      <c r="H1312" t="s">
        <v>230</v>
      </c>
      <c r="J1312" t="s">
        <v>138</v>
      </c>
      <c r="L1312">
        <v>14823126</v>
      </c>
      <c r="M1312" t="s">
        <v>138</v>
      </c>
      <c r="N1312">
        <v>0</v>
      </c>
      <c r="P1312" t="s">
        <v>6468</v>
      </c>
      <c r="R1312" t="s">
        <v>6469</v>
      </c>
      <c r="S1312" t="s">
        <v>140</v>
      </c>
      <c r="T1312" s="2">
        <v>42993</v>
      </c>
      <c r="W1312" t="s">
        <v>141</v>
      </c>
    </row>
    <row r="1313" spans="1:23" x14ac:dyDescent="0.35">
      <c r="A1313" t="s">
        <v>6470</v>
      </c>
      <c r="B1313" t="s">
        <v>6471</v>
      </c>
      <c r="C1313" t="s">
        <v>6472</v>
      </c>
      <c r="D1313">
        <v>0</v>
      </c>
      <c r="E1313" t="s">
        <v>1015</v>
      </c>
      <c r="F1313" s="2">
        <v>42114</v>
      </c>
      <c r="G1313" t="s">
        <v>518</v>
      </c>
      <c r="H1313" t="s">
        <v>230</v>
      </c>
      <c r="J1313" t="s">
        <v>138</v>
      </c>
      <c r="L1313">
        <v>2790266</v>
      </c>
      <c r="M1313" t="s">
        <v>138</v>
      </c>
      <c r="N1313">
        <v>0</v>
      </c>
      <c r="P1313" t="s">
        <v>3166</v>
      </c>
      <c r="R1313" t="s">
        <v>6473</v>
      </c>
      <c r="S1313" t="s">
        <v>140</v>
      </c>
      <c r="T1313" s="2">
        <v>42677</v>
      </c>
      <c r="W1313" t="s">
        <v>141</v>
      </c>
    </row>
    <row r="1314" spans="1:23" x14ac:dyDescent="0.35">
      <c r="A1314" t="s">
        <v>6474</v>
      </c>
      <c r="B1314" t="s">
        <v>6475</v>
      </c>
      <c r="C1314" t="s">
        <v>6476</v>
      </c>
      <c r="D1314">
        <v>0</v>
      </c>
      <c r="E1314" t="s">
        <v>6477</v>
      </c>
      <c r="F1314" s="2">
        <v>42118</v>
      </c>
      <c r="G1314" t="s">
        <v>781</v>
      </c>
      <c r="H1314" t="s">
        <v>782</v>
      </c>
      <c r="J1314" t="s">
        <v>138</v>
      </c>
      <c r="L1314">
        <v>19690385</v>
      </c>
      <c r="M1314" t="s">
        <v>138</v>
      </c>
      <c r="N1314">
        <v>0</v>
      </c>
      <c r="P1314" t="s">
        <v>6478</v>
      </c>
      <c r="R1314" t="s">
        <v>5120</v>
      </c>
      <c r="S1314" t="s">
        <v>140</v>
      </c>
      <c r="T1314" s="2">
        <v>42969</v>
      </c>
      <c r="W1314" t="s">
        <v>141</v>
      </c>
    </row>
    <row r="1315" spans="1:23" x14ac:dyDescent="0.35">
      <c r="A1315" t="s">
        <v>6479</v>
      </c>
      <c r="B1315" t="s">
        <v>6480</v>
      </c>
      <c r="C1315" t="s">
        <v>6481</v>
      </c>
      <c r="D1315">
        <v>0</v>
      </c>
      <c r="E1315" t="s">
        <v>3022</v>
      </c>
      <c r="F1315" s="2">
        <v>42123</v>
      </c>
      <c r="G1315" t="s">
        <v>146</v>
      </c>
      <c r="H1315" t="s">
        <v>147</v>
      </c>
      <c r="J1315" t="s">
        <v>138</v>
      </c>
      <c r="L1315">
        <v>1160653</v>
      </c>
      <c r="M1315" t="s">
        <v>138</v>
      </c>
      <c r="N1315">
        <v>0</v>
      </c>
      <c r="O1315" t="s">
        <v>163</v>
      </c>
      <c r="P1315" t="s">
        <v>163</v>
      </c>
      <c r="R1315" t="s">
        <v>2300</v>
      </c>
      <c r="S1315" t="s">
        <v>140</v>
      </c>
      <c r="T1315" s="2">
        <v>43112</v>
      </c>
      <c r="W1315" t="s">
        <v>141</v>
      </c>
    </row>
    <row r="1316" spans="1:23" x14ac:dyDescent="0.35">
      <c r="A1316" t="s">
        <v>6482</v>
      </c>
      <c r="B1316" t="s">
        <v>6483</v>
      </c>
      <c r="C1316" t="s">
        <v>6484</v>
      </c>
      <c r="D1316">
        <v>0</v>
      </c>
      <c r="E1316" t="s">
        <v>887</v>
      </c>
      <c r="F1316" s="2">
        <v>42123</v>
      </c>
      <c r="G1316" t="s">
        <v>494</v>
      </c>
      <c r="H1316" t="s">
        <v>495</v>
      </c>
      <c r="J1316" t="s">
        <v>138</v>
      </c>
      <c r="L1316">
        <v>19045763</v>
      </c>
      <c r="M1316" t="s">
        <v>138</v>
      </c>
      <c r="N1316">
        <v>0</v>
      </c>
      <c r="P1316" t="s">
        <v>6485</v>
      </c>
      <c r="R1316" t="s">
        <v>6486</v>
      </c>
      <c r="S1316" t="s">
        <v>140</v>
      </c>
      <c r="T1316" s="2">
        <v>42949</v>
      </c>
      <c r="W1316" t="s">
        <v>141</v>
      </c>
    </row>
    <row r="1317" spans="1:23" x14ac:dyDescent="0.35">
      <c r="A1317" t="s">
        <v>6487</v>
      </c>
      <c r="B1317" t="s">
        <v>6488</v>
      </c>
      <c r="C1317">
        <v>14168796000109</v>
      </c>
      <c r="D1317">
        <v>0</v>
      </c>
      <c r="E1317" t="s">
        <v>887</v>
      </c>
      <c r="F1317" s="2">
        <v>42123</v>
      </c>
      <c r="G1317" t="s">
        <v>494</v>
      </c>
      <c r="H1317" t="s">
        <v>495</v>
      </c>
      <c r="J1317" t="s">
        <v>138</v>
      </c>
      <c r="L1317">
        <v>19045763</v>
      </c>
      <c r="M1317" t="s">
        <v>138</v>
      </c>
      <c r="N1317">
        <v>0</v>
      </c>
      <c r="P1317" t="s">
        <v>6489</v>
      </c>
      <c r="R1317" t="s">
        <v>6490</v>
      </c>
      <c r="S1317" t="s">
        <v>140</v>
      </c>
      <c r="T1317" s="2">
        <v>42949</v>
      </c>
      <c r="W1317" t="s">
        <v>141</v>
      </c>
    </row>
    <row r="1318" spans="1:23" x14ac:dyDescent="0.35">
      <c r="A1318" t="s">
        <v>6491</v>
      </c>
      <c r="B1318" t="s">
        <v>6492</v>
      </c>
      <c r="C1318" t="s">
        <v>6493</v>
      </c>
      <c r="D1318">
        <v>0</v>
      </c>
      <c r="E1318" t="s">
        <v>6494</v>
      </c>
      <c r="F1318" s="2">
        <v>42836</v>
      </c>
      <c r="G1318" t="s">
        <v>3905</v>
      </c>
      <c r="H1318" t="s">
        <v>147</v>
      </c>
      <c r="J1318" t="s">
        <v>138</v>
      </c>
      <c r="L1318">
        <v>25579460</v>
      </c>
      <c r="M1318" t="s">
        <v>138</v>
      </c>
      <c r="N1318">
        <v>0</v>
      </c>
      <c r="P1318" t="s">
        <v>6495</v>
      </c>
      <c r="R1318" t="s">
        <v>6496</v>
      </c>
      <c r="S1318" t="s">
        <v>140</v>
      </c>
      <c r="T1318" s="2">
        <v>43557</v>
      </c>
      <c r="W1318" t="s">
        <v>141</v>
      </c>
    </row>
    <row r="1319" spans="1:23" x14ac:dyDescent="0.35">
      <c r="A1319" t="s">
        <v>6497</v>
      </c>
      <c r="B1319" t="s">
        <v>6498</v>
      </c>
      <c r="C1319" t="s">
        <v>6499</v>
      </c>
      <c r="D1319">
        <v>0</v>
      </c>
      <c r="E1319" t="s">
        <v>4350</v>
      </c>
      <c r="F1319" s="2">
        <v>42718</v>
      </c>
      <c r="G1319" t="s">
        <v>146</v>
      </c>
      <c r="H1319" t="s">
        <v>147</v>
      </c>
      <c r="J1319" t="s">
        <v>138</v>
      </c>
      <c r="L1319" t="s">
        <v>496</v>
      </c>
      <c r="M1319" t="s">
        <v>138</v>
      </c>
      <c r="N1319">
        <v>0</v>
      </c>
      <c r="P1319" t="s">
        <v>6500</v>
      </c>
      <c r="R1319" t="s">
        <v>6501</v>
      </c>
      <c r="S1319" t="s">
        <v>140</v>
      </c>
      <c r="T1319" s="2">
        <v>42949</v>
      </c>
      <c r="W1319" t="s">
        <v>141</v>
      </c>
    </row>
    <row r="1320" spans="1:23" x14ac:dyDescent="0.35">
      <c r="A1320" t="s">
        <v>6502</v>
      </c>
      <c r="B1320" t="s">
        <v>6503</v>
      </c>
      <c r="C1320" t="s">
        <v>6504</v>
      </c>
      <c r="D1320">
        <v>0</v>
      </c>
      <c r="E1320" t="s">
        <v>6505</v>
      </c>
      <c r="F1320" s="2">
        <v>42389</v>
      </c>
      <c r="G1320" t="s">
        <v>175</v>
      </c>
      <c r="H1320" t="s">
        <v>147</v>
      </c>
      <c r="J1320" t="s">
        <v>138</v>
      </c>
      <c r="L1320">
        <v>20392198</v>
      </c>
      <c r="M1320" t="s">
        <v>138</v>
      </c>
      <c r="N1320">
        <v>0</v>
      </c>
      <c r="P1320" t="s">
        <v>6506</v>
      </c>
      <c r="R1320" t="s">
        <v>6507</v>
      </c>
      <c r="S1320" t="s">
        <v>140</v>
      </c>
      <c r="T1320" s="2">
        <v>42578</v>
      </c>
      <c r="W1320" t="s">
        <v>141</v>
      </c>
    </row>
    <row r="1321" spans="1:23" x14ac:dyDescent="0.35">
      <c r="A1321" t="s">
        <v>6508</v>
      </c>
      <c r="B1321" t="s">
        <v>6509</v>
      </c>
      <c r="C1321" t="s">
        <v>6510</v>
      </c>
      <c r="D1321">
        <v>0</v>
      </c>
      <c r="E1321" t="s">
        <v>6505</v>
      </c>
      <c r="F1321" s="2">
        <v>42389</v>
      </c>
      <c r="G1321" t="s">
        <v>146</v>
      </c>
      <c r="H1321" t="s">
        <v>147</v>
      </c>
      <c r="J1321" t="s">
        <v>138</v>
      </c>
      <c r="L1321">
        <v>20392198</v>
      </c>
      <c r="M1321" t="s">
        <v>138</v>
      </c>
      <c r="N1321">
        <v>0</v>
      </c>
      <c r="P1321" t="s">
        <v>6506</v>
      </c>
      <c r="R1321" t="s">
        <v>6511</v>
      </c>
      <c r="S1321" t="s">
        <v>140</v>
      </c>
      <c r="T1321" s="2">
        <v>42578</v>
      </c>
      <c r="W1321" t="s">
        <v>141</v>
      </c>
    </row>
    <row r="1322" spans="1:23" x14ac:dyDescent="0.35">
      <c r="A1322" t="s">
        <v>6512</v>
      </c>
      <c r="B1322" t="s">
        <v>6513</v>
      </c>
      <c r="C1322" t="s">
        <v>6514</v>
      </c>
      <c r="D1322">
        <v>0</v>
      </c>
      <c r="E1322" t="s">
        <v>6505</v>
      </c>
      <c r="F1322" s="2">
        <v>42389</v>
      </c>
      <c r="G1322" t="s">
        <v>146</v>
      </c>
      <c r="H1322" t="s">
        <v>147</v>
      </c>
      <c r="J1322" t="s">
        <v>138</v>
      </c>
      <c r="L1322">
        <v>20392198</v>
      </c>
      <c r="M1322" t="s">
        <v>138</v>
      </c>
      <c r="N1322">
        <v>0</v>
      </c>
      <c r="P1322" t="s">
        <v>6515</v>
      </c>
      <c r="R1322" t="s">
        <v>6516</v>
      </c>
      <c r="S1322" t="s">
        <v>140</v>
      </c>
      <c r="T1322" s="2">
        <v>42681</v>
      </c>
      <c r="W1322" t="s">
        <v>141</v>
      </c>
    </row>
    <row r="1323" spans="1:23" x14ac:dyDescent="0.35">
      <c r="A1323" t="s">
        <v>6517</v>
      </c>
      <c r="B1323" t="s">
        <v>6518</v>
      </c>
      <c r="C1323" t="s">
        <v>6519</v>
      </c>
      <c r="D1323">
        <v>0</v>
      </c>
      <c r="E1323" t="s">
        <v>6505</v>
      </c>
      <c r="F1323" s="2">
        <v>42389</v>
      </c>
      <c r="G1323" t="s">
        <v>146</v>
      </c>
      <c r="H1323" t="s">
        <v>147</v>
      </c>
      <c r="J1323" t="s">
        <v>138</v>
      </c>
      <c r="L1323">
        <v>20392198</v>
      </c>
      <c r="M1323" t="s">
        <v>138</v>
      </c>
      <c r="N1323">
        <v>0</v>
      </c>
      <c r="P1323" t="s">
        <v>6515</v>
      </c>
      <c r="R1323" t="s">
        <v>6520</v>
      </c>
      <c r="S1323" t="s">
        <v>140</v>
      </c>
      <c r="T1323" s="2">
        <v>42681</v>
      </c>
      <c r="W1323" t="s">
        <v>141</v>
      </c>
    </row>
    <row r="1324" spans="1:23" x14ac:dyDescent="0.35">
      <c r="A1324" t="s">
        <v>6521</v>
      </c>
      <c r="B1324" t="s">
        <v>6522</v>
      </c>
      <c r="C1324" t="s">
        <v>6523</v>
      </c>
      <c r="D1324">
        <v>0</v>
      </c>
      <c r="E1324" t="s">
        <v>6505</v>
      </c>
      <c r="F1324" s="2">
        <v>42389</v>
      </c>
      <c r="G1324" t="s">
        <v>175</v>
      </c>
      <c r="H1324" t="s">
        <v>147</v>
      </c>
      <c r="J1324" t="s">
        <v>138</v>
      </c>
      <c r="L1324">
        <v>20392198</v>
      </c>
      <c r="M1324" t="s">
        <v>138</v>
      </c>
      <c r="N1324">
        <v>0</v>
      </c>
      <c r="P1324" t="s">
        <v>6524</v>
      </c>
      <c r="R1324" t="s">
        <v>6525</v>
      </c>
      <c r="S1324" t="s">
        <v>140</v>
      </c>
      <c r="T1324" s="2">
        <v>42678</v>
      </c>
      <c r="W1324" t="s">
        <v>141</v>
      </c>
    </row>
    <row r="1325" spans="1:23" x14ac:dyDescent="0.35">
      <c r="A1325" t="s">
        <v>6526</v>
      </c>
      <c r="B1325" t="s">
        <v>6527</v>
      </c>
      <c r="C1325" t="s">
        <v>6528</v>
      </c>
      <c r="D1325">
        <v>0</v>
      </c>
      <c r="E1325" t="s">
        <v>6505</v>
      </c>
      <c r="F1325" s="2">
        <v>42389</v>
      </c>
      <c r="G1325" t="s">
        <v>6529</v>
      </c>
      <c r="H1325" t="s">
        <v>147</v>
      </c>
      <c r="J1325" t="s">
        <v>138</v>
      </c>
      <c r="L1325">
        <v>20392198</v>
      </c>
      <c r="M1325" t="s">
        <v>138</v>
      </c>
      <c r="N1325">
        <v>0</v>
      </c>
      <c r="P1325" t="s">
        <v>6506</v>
      </c>
      <c r="R1325" t="s">
        <v>6530</v>
      </c>
      <c r="S1325" t="s">
        <v>140</v>
      </c>
      <c r="T1325" s="2">
        <v>42578</v>
      </c>
      <c r="W1325" t="s">
        <v>141</v>
      </c>
    </row>
    <row r="1326" spans="1:23" x14ac:dyDescent="0.35">
      <c r="A1326" t="s">
        <v>6531</v>
      </c>
      <c r="B1326" t="s">
        <v>6532</v>
      </c>
      <c r="C1326" t="s">
        <v>6533</v>
      </c>
      <c r="D1326">
        <v>0</v>
      </c>
      <c r="E1326" t="s">
        <v>6505</v>
      </c>
      <c r="F1326" s="2">
        <v>42389</v>
      </c>
      <c r="G1326" t="s">
        <v>6534</v>
      </c>
      <c r="H1326" t="s">
        <v>162</v>
      </c>
      <c r="J1326" t="s">
        <v>138</v>
      </c>
      <c r="L1326">
        <v>20392198</v>
      </c>
      <c r="M1326" t="s">
        <v>138</v>
      </c>
      <c r="N1326">
        <v>0</v>
      </c>
      <c r="P1326" t="s">
        <v>6506</v>
      </c>
      <c r="R1326" t="s">
        <v>6535</v>
      </c>
      <c r="S1326" t="s">
        <v>140</v>
      </c>
      <c r="T1326" s="2">
        <v>42578</v>
      </c>
      <c r="W1326" t="s">
        <v>141</v>
      </c>
    </row>
    <row r="1327" spans="1:23" x14ac:dyDescent="0.35">
      <c r="A1327" t="s">
        <v>6536</v>
      </c>
      <c r="B1327" t="s">
        <v>6537</v>
      </c>
      <c r="C1327" t="s">
        <v>6538</v>
      </c>
      <c r="D1327">
        <v>0</v>
      </c>
      <c r="E1327" t="s">
        <v>6539</v>
      </c>
      <c r="F1327" s="2">
        <v>42389</v>
      </c>
      <c r="G1327" t="s">
        <v>234</v>
      </c>
      <c r="H1327" t="s">
        <v>192</v>
      </c>
      <c r="J1327" t="s">
        <v>138</v>
      </c>
      <c r="L1327">
        <v>21499494</v>
      </c>
      <c r="M1327" t="s">
        <v>138</v>
      </c>
      <c r="N1327">
        <v>0</v>
      </c>
      <c r="P1327" t="s">
        <v>6540</v>
      </c>
      <c r="R1327" t="s">
        <v>5256</v>
      </c>
      <c r="S1327" t="s">
        <v>140</v>
      </c>
      <c r="T1327" s="2">
        <v>42677</v>
      </c>
      <c r="W1327" t="s">
        <v>141</v>
      </c>
    </row>
    <row r="1328" spans="1:23" x14ac:dyDescent="0.35">
      <c r="A1328" t="s">
        <v>6541</v>
      </c>
      <c r="B1328" t="s">
        <v>6542</v>
      </c>
      <c r="C1328" t="s">
        <v>6543</v>
      </c>
      <c r="D1328">
        <v>0</v>
      </c>
      <c r="E1328" t="s">
        <v>6544</v>
      </c>
      <c r="F1328" s="2">
        <v>42390</v>
      </c>
      <c r="G1328" t="s">
        <v>584</v>
      </c>
      <c r="H1328" t="s">
        <v>184</v>
      </c>
      <c r="J1328" t="s">
        <v>138</v>
      </c>
      <c r="L1328">
        <v>20111987</v>
      </c>
      <c r="M1328" t="s">
        <v>138</v>
      </c>
      <c r="N1328">
        <v>0</v>
      </c>
      <c r="P1328" t="s">
        <v>6545</v>
      </c>
      <c r="R1328" t="s">
        <v>6546</v>
      </c>
      <c r="S1328" t="s">
        <v>140</v>
      </c>
      <c r="T1328" s="2">
        <v>45502</v>
      </c>
      <c r="W1328" t="s">
        <v>141</v>
      </c>
    </row>
    <row r="1329" spans="1:23" x14ac:dyDescent="0.35">
      <c r="A1329" t="s">
        <v>6547</v>
      </c>
      <c r="B1329" t="s">
        <v>6548</v>
      </c>
      <c r="C1329" t="s">
        <v>6549</v>
      </c>
      <c r="D1329">
        <v>0</v>
      </c>
      <c r="E1329" t="s">
        <v>6550</v>
      </c>
      <c r="F1329" s="2">
        <v>42391</v>
      </c>
      <c r="G1329" t="s">
        <v>234</v>
      </c>
      <c r="H1329" t="s">
        <v>192</v>
      </c>
      <c r="J1329" t="s">
        <v>138</v>
      </c>
      <c r="L1329">
        <v>21499489</v>
      </c>
      <c r="M1329" t="s">
        <v>138</v>
      </c>
      <c r="N1329">
        <v>0</v>
      </c>
      <c r="P1329" t="s">
        <v>6540</v>
      </c>
      <c r="R1329" t="s">
        <v>6551</v>
      </c>
      <c r="S1329" t="s">
        <v>140</v>
      </c>
      <c r="T1329" s="2">
        <v>42677</v>
      </c>
      <c r="W1329" t="s">
        <v>141</v>
      </c>
    </row>
    <row r="1330" spans="1:23" x14ac:dyDescent="0.35">
      <c r="A1330" t="s">
        <v>6552</v>
      </c>
      <c r="B1330" t="s">
        <v>6553</v>
      </c>
      <c r="C1330" t="s">
        <v>6554</v>
      </c>
      <c r="D1330">
        <v>0</v>
      </c>
      <c r="E1330" t="s">
        <v>353</v>
      </c>
      <c r="F1330" s="2">
        <v>42391</v>
      </c>
      <c r="G1330" t="s">
        <v>3846</v>
      </c>
      <c r="H1330" t="s">
        <v>192</v>
      </c>
      <c r="J1330" t="s">
        <v>138</v>
      </c>
      <c r="L1330">
        <v>1013315</v>
      </c>
      <c r="M1330" t="s">
        <v>138</v>
      </c>
      <c r="N1330">
        <v>0</v>
      </c>
      <c r="P1330" t="s">
        <v>6555</v>
      </c>
      <c r="R1330" t="s">
        <v>6556</v>
      </c>
      <c r="S1330" t="s">
        <v>140</v>
      </c>
      <c r="T1330" s="2">
        <v>42578</v>
      </c>
      <c r="W1330" t="s">
        <v>141</v>
      </c>
    </row>
    <row r="1331" spans="1:23" x14ac:dyDescent="0.35">
      <c r="A1331" t="s">
        <v>6557</v>
      </c>
      <c r="B1331" t="s">
        <v>6558</v>
      </c>
      <c r="C1331" t="s">
        <v>6559</v>
      </c>
      <c r="D1331">
        <v>0</v>
      </c>
      <c r="E1331" t="s">
        <v>4674</v>
      </c>
      <c r="F1331" s="2">
        <v>42396</v>
      </c>
      <c r="G1331" t="s">
        <v>6560</v>
      </c>
      <c r="H1331" t="s">
        <v>192</v>
      </c>
      <c r="J1331" t="s">
        <v>138</v>
      </c>
      <c r="L1331">
        <v>20111987</v>
      </c>
      <c r="M1331" t="s">
        <v>138</v>
      </c>
      <c r="N1331">
        <v>0</v>
      </c>
      <c r="P1331" t="s">
        <v>6561</v>
      </c>
      <c r="R1331" t="s">
        <v>6562</v>
      </c>
      <c r="S1331" t="s">
        <v>140</v>
      </c>
      <c r="T1331" s="2">
        <v>42949</v>
      </c>
      <c r="W1331" t="s">
        <v>141</v>
      </c>
    </row>
    <row r="1332" spans="1:23" x14ac:dyDescent="0.35">
      <c r="A1332" t="s">
        <v>6563</v>
      </c>
      <c r="B1332" t="s">
        <v>6564</v>
      </c>
      <c r="C1332" t="s">
        <v>6565</v>
      </c>
      <c r="D1332">
        <v>0</v>
      </c>
      <c r="E1332" t="s">
        <v>6566</v>
      </c>
      <c r="F1332" s="2">
        <v>42404</v>
      </c>
      <c r="G1332" t="s">
        <v>764</v>
      </c>
      <c r="H1332" t="s">
        <v>526</v>
      </c>
      <c r="J1332" t="s">
        <v>138</v>
      </c>
      <c r="L1332">
        <v>21570426</v>
      </c>
      <c r="M1332" t="s">
        <v>138</v>
      </c>
      <c r="N1332">
        <v>0</v>
      </c>
      <c r="P1332" t="s">
        <v>6567</v>
      </c>
      <c r="R1332" t="s">
        <v>6568</v>
      </c>
      <c r="S1332" t="s">
        <v>140</v>
      </c>
      <c r="T1332" s="2">
        <v>43522</v>
      </c>
      <c r="W1332" t="s">
        <v>141</v>
      </c>
    </row>
    <row r="1333" spans="1:23" x14ac:dyDescent="0.35">
      <c r="A1333" t="s">
        <v>6569</v>
      </c>
      <c r="B1333" t="s">
        <v>6570</v>
      </c>
      <c r="C1333" t="s">
        <v>6571</v>
      </c>
      <c r="D1333">
        <v>0</v>
      </c>
      <c r="E1333" t="s">
        <v>6572</v>
      </c>
      <c r="F1333" s="2">
        <v>42404</v>
      </c>
      <c r="G1333" t="s">
        <v>518</v>
      </c>
      <c r="H1333" t="s">
        <v>230</v>
      </c>
      <c r="J1333" t="s">
        <v>138</v>
      </c>
      <c r="L1333">
        <v>21591072</v>
      </c>
      <c r="M1333" t="s">
        <v>138</v>
      </c>
      <c r="N1333">
        <v>0</v>
      </c>
      <c r="P1333" t="s">
        <v>6573</v>
      </c>
      <c r="R1333" t="s">
        <v>6574</v>
      </c>
      <c r="S1333" t="s">
        <v>140</v>
      </c>
      <c r="T1333" s="2">
        <v>42578</v>
      </c>
      <c r="W1333" t="s">
        <v>141</v>
      </c>
    </row>
    <row r="1334" spans="1:23" x14ac:dyDescent="0.35">
      <c r="A1334" t="s">
        <v>6575</v>
      </c>
      <c r="B1334" t="s">
        <v>6576</v>
      </c>
      <c r="C1334" t="s">
        <v>6577</v>
      </c>
      <c r="D1334">
        <v>0</v>
      </c>
      <c r="E1334" t="s">
        <v>5103</v>
      </c>
      <c r="F1334" s="2">
        <v>42404</v>
      </c>
      <c r="G1334" t="s">
        <v>234</v>
      </c>
      <c r="H1334" t="s">
        <v>192</v>
      </c>
      <c r="J1334" t="s">
        <v>138</v>
      </c>
      <c r="L1334">
        <v>20578777</v>
      </c>
      <c r="M1334" t="s">
        <v>138</v>
      </c>
      <c r="N1334">
        <v>0</v>
      </c>
      <c r="P1334" t="s">
        <v>6578</v>
      </c>
      <c r="R1334" t="s">
        <v>1106</v>
      </c>
      <c r="S1334" t="s">
        <v>140</v>
      </c>
      <c r="T1334" s="2">
        <v>42709</v>
      </c>
      <c r="W1334" t="s">
        <v>141</v>
      </c>
    </row>
    <row r="1335" spans="1:23" x14ac:dyDescent="0.35">
      <c r="A1335" t="s">
        <v>6579</v>
      </c>
      <c r="B1335" t="s">
        <v>6580</v>
      </c>
      <c r="C1335" t="s">
        <v>6581</v>
      </c>
      <c r="D1335">
        <v>0</v>
      </c>
      <c r="E1335" t="s">
        <v>6582</v>
      </c>
      <c r="F1335" s="2">
        <v>42411</v>
      </c>
      <c r="G1335" t="s">
        <v>781</v>
      </c>
      <c r="H1335" t="s">
        <v>782</v>
      </c>
      <c r="J1335" t="s">
        <v>138</v>
      </c>
      <c r="L1335">
        <v>21626336</v>
      </c>
      <c r="M1335" t="s">
        <v>138</v>
      </c>
      <c r="N1335">
        <v>0</v>
      </c>
      <c r="P1335" t="s">
        <v>6583</v>
      </c>
      <c r="R1335" t="s">
        <v>6348</v>
      </c>
      <c r="S1335" t="s">
        <v>140</v>
      </c>
      <c r="T1335" s="2">
        <v>42681</v>
      </c>
      <c r="W1335" t="s">
        <v>141</v>
      </c>
    </row>
    <row r="1336" spans="1:23" x14ac:dyDescent="0.35">
      <c r="A1336" t="s">
        <v>6584</v>
      </c>
      <c r="B1336" t="s">
        <v>6585</v>
      </c>
      <c r="C1336" t="s">
        <v>6586</v>
      </c>
      <c r="D1336">
        <v>0</v>
      </c>
      <c r="E1336" t="s">
        <v>6587</v>
      </c>
      <c r="F1336" s="2">
        <v>42411</v>
      </c>
      <c r="G1336" t="s">
        <v>4062</v>
      </c>
      <c r="H1336" t="s">
        <v>526</v>
      </c>
      <c r="J1336" t="s">
        <v>138</v>
      </c>
      <c r="L1336">
        <v>21615309</v>
      </c>
      <c r="M1336" t="s">
        <v>138</v>
      </c>
      <c r="N1336">
        <v>0</v>
      </c>
      <c r="P1336" t="s">
        <v>6588</v>
      </c>
      <c r="R1336" t="s">
        <v>6589</v>
      </c>
      <c r="S1336" t="s">
        <v>140</v>
      </c>
      <c r="T1336" s="2">
        <v>43332</v>
      </c>
      <c r="W1336" t="s">
        <v>141</v>
      </c>
    </row>
    <row r="1337" spans="1:23" x14ac:dyDescent="0.35">
      <c r="A1337" t="s">
        <v>6590</v>
      </c>
      <c r="B1337" t="s">
        <v>6591</v>
      </c>
      <c r="C1337" t="s">
        <v>6592</v>
      </c>
      <c r="D1337">
        <v>0</v>
      </c>
      <c r="E1337" t="s">
        <v>6593</v>
      </c>
      <c r="F1337" s="2">
        <v>42411</v>
      </c>
      <c r="G1337" t="s">
        <v>1177</v>
      </c>
      <c r="H1337" t="s">
        <v>552</v>
      </c>
      <c r="J1337" t="s">
        <v>138</v>
      </c>
      <c r="L1337">
        <v>21580315</v>
      </c>
      <c r="M1337" t="s">
        <v>138</v>
      </c>
      <c r="N1337">
        <v>0</v>
      </c>
      <c r="R1337">
        <v>88</v>
      </c>
      <c r="S1337" t="s">
        <v>140</v>
      </c>
      <c r="W1337" t="s">
        <v>141</v>
      </c>
    </row>
    <row r="1338" spans="1:23" x14ac:dyDescent="0.35">
      <c r="A1338" t="s">
        <v>6594</v>
      </c>
      <c r="B1338" t="s">
        <v>6595</v>
      </c>
      <c r="C1338" t="s">
        <v>6596</v>
      </c>
      <c r="D1338">
        <v>0</v>
      </c>
      <c r="E1338" t="s">
        <v>6593</v>
      </c>
      <c r="F1338" s="2">
        <v>42411</v>
      </c>
      <c r="G1338" t="s">
        <v>1177</v>
      </c>
      <c r="H1338" t="s">
        <v>552</v>
      </c>
      <c r="J1338" t="s">
        <v>138</v>
      </c>
      <c r="L1338">
        <v>21580315</v>
      </c>
      <c r="M1338" t="s">
        <v>138</v>
      </c>
      <c r="N1338">
        <v>0</v>
      </c>
      <c r="P1338" t="s">
        <v>6597</v>
      </c>
      <c r="R1338">
        <v>88</v>
      </c>
      <c r="S1338" t="s">
        <v>140</v>
      </c>
      <c r="T1338" s="2">
        <v>42578</v>
      </c>
      <c r="W1338" t="s">
        <v>141</v>
      </c>
    </row>
    <row r="1339" spans="1:23" x14ac:dyDescent="0.35">
      <c r="A1339" t="s">
        <v>6598</v>
      </c>
      <c r="B1339" t="s">
        <v>6599</v>
      </c>
      <c r="C1339" t="s">
        <v>6600</v>
      </c>
      <c r="D1339">
        <v>0</v>
      </c>
      <c r="E1339" t="s">
        <v>6601</v>
      </c>
      <c r="F1339" s="2">
        <v>42415</v>
      </c>
      <c r="G1339" t="s">
        <v>6602</v>
      </c>
      <c r="H1339" t="s">
        <v>526</v>
      </c>
      <c r="J1339" t="s">
        <v>138</v>
      </c>
      <c r="L1339">
        <v>21656571</v>
      </c>
      <c r="M1339" t="s">
        <v>138</v>
      </c>
      <c r="N1339">
        <v>0</v>
      </c>
      <c r="P1339" t="s">
        <v>6603</v>
      </c>
      <c r="R1339" t="s">
        <v>6604</v>
      </c>
      <c r="S1339" t="s">
        <v>140</v>
      </c>
      <c r="T1339" s="2">
        <v>42949</v>
      </c>
      <c r="W1339" t="s">
        <v>141</v>
      </c>
    </row>
    <row r="1340" spans="1:23" x14ac:dyDescent="0.35">
      <c r="A1340" t="s">
        <v>6605</v>
      </c>
      <c r="B1340" t="s">
        <v>6606</v>
      </c>
      <c r="C1340" t="s">
        <v>6607</v>
      </c>
      <c r="D1340">
        <v>0</v>
      </c>
      <c r="E1340" t="s">
        <v>6608</v>
      </c>
      <c r="F1340" s="2">
        <v>42418</v>
      </c>
      <c r="G1340" t="s">
        <v>503</v>
      </c>
      <c r="H1340" t="s">
        <v>504</v>
      </c>
      <c r="J1340" t="s">
        <v>138</v>
      </c>
      <c r="L1340">
        <v>21603299</v>
      </c>
      <c r="M1340" t="s">
        <v>138</v>
      </c>
      <c r="N1340">
        <v>0</v>
      </c>
      <c r="P1340" t="s">
        <v>6609</v>
      </c>
      <c r="R1340" t="s">
        <v>6610</v>
      </c>
      <c r="S1340" t="s">
        <v>140</v>
      </c>
      <c r="T1340" s="2">
        <v>42578</v>
      </c>
      <c r="W1340" t="s">
        <v>141</v>
      </c>
    </row>
    <row r="1341" spans="1:23" x14ac:dyDescent="0.35">
      <c r="A1341" t="s">
        <v>6611</v>
      </c>
      <c r="B1341" t="s">
        <v>6612</v>
      </c>
      <c r="C1341" t="s">
        <v>6613</v>
      </c>
      <c r="D1341">
        <v>0</v>
      </c>
      <c r="E1341" t="s">
        <v>6614</v>
      </c>
      <c r="F1341" s="2">
        <v>42418</v>
      </c>
      <c r="G1341" t="s">
        <v>604</v>
      </c>
      <c r="H1341" t="s">
        <v>184</v>
      </c>
      <c r="J1341" t="s">
        <v>138</v>
      </c>
      <c r="L1341">
        <v>21704036</v>
      </c>
      <c r="M1341" t="s">
        <v>138</v>
      </c>
      <c r="N1341">
        <v>0</v>
      </c>
      <c r="P1341" t="s">
        <v>6615</v>
      </c>
      <c r="R1341" t="s">
        <v>1134</v>
      </c>
      <c r="S1341" t="s">
        <v>140</v>
      </c>
      <c r="T1341" s="2">
        <v>42578</v>
      </c>
      <c r="W1341" t="s">
        <v>141</v>
      </c>
    </row>
    <row r="1342" spans="1:23" x14ac:dyDescent="0.35">
      <c r="A1342" t="s">
        <v>6616</v>
      </c>
      <c r="B1342" t="s">
        <v>6617</v>
      </c>
      <c r="C1342" t="s">
        <v>6618</v>
      </c>
      <c r="D1342">
        <v>0</v>
      </c>
      <c r="E1342" t="s">
        <v>6593</v>
      </c>
      <c r="F1342" s="2">
        <v>42417</v>
      </c>
      <c r="G1342" t="s">
        <v>6619</v>
      </c>
      <c r="H1342" t="s">
        <v>552</v>
      </c>
      <c r="J1342" t="s">
        <v>138</v>
      </c>
      <c r="L1342">
        <v>21580315</v>
      </c>
      <c r="M1342" t="s">
        <v>138</v>
      </c>
      <c r="N1342">
        <v>0</v>
      </c>
      <c r="P1342" t="s">
        <v>6620</v>
      </c>
      <c r="R1342" t="s">
        <v>6621</v>
      </c>
      <c r="S1342" t="s">
        <v>140</v>
      </c>
      <c r="T1342" s="2">
        <v>42698</v>
      </c>
      <c r="W1342" t="s">
        <v>141</v>
      </c>
    </row>
    <row r="1343" spans="1:23" x14ac:dyDescent="0.35">
      <c r="A1343" t="s">
        <v>6622</v>
      </c>
      <c r="B1343" t="s">
        <v>6623</v>
      </c>
      <c r="C1343" t="s">
        <v>6624</v>
      </c>
      <c r="D1343">
        <v>0</v>
      </c>
      <c r="E1343" t="s">
        <v>6593</v>
      </c>
      <c r="F1343" s="2">
        <v>42417</v>
      </c>
      <c r="G1343" t="s">
        <v>6625</v>
      </c>
      <c r="H1343" t="s">
        <v>552</v>
      </c>
      <c r="J1343" t="s">
        <v>138</v>
      </c>
      <c r="L1343">
        <v>21580315</v>
      </c>
      <c r="M1343" t="s">
        <v>138</v>
      </c>
      <c r="N1343">
        <v>0</v>
      </c>
      <c r="P1343" t="s">
        <v>6626</v>
      </c>
      <c r="R1343">
        <v>88</v>
      </c>
      <c r="S1343" t="s">
        <v>140</v>
      </c>
      <c r="T1343" s="2">
        <v>42674</v>
      </c>
      <c r="W1343" t="s">
        <v>141</v>
      </c>
    </row>
    <row r="1344" spans="1:23" x14ac:dyDescent="0.35">
      <c r="A1344" t="s">
        <v>6627</v>
      </c>
      <c r="B1344" t="s">
        <v>6628</v>
      </c>
      <c r="C1344" t="s">
        <v>6629</v>
      </c>
      <c r="D1344">
        <v>0</v>
      </c>
      <c r="E1344" t="s">
        <v>6593</v>
      </c>
      <c r="F1344" s="2">
        <v>42417</v>
      </c>
      <c r="G1344" t="s">
        <v>6625</v>
      </c>
      <c r="H1344" t="s">
        <v>552</v>
      </c>
      <c r="J1344" t="s">
        <v>138</v>
      </c>
      <c r="L1344">
        <v>21580315</v>
      </c>
      <c r="M1344" t="s">
        <v>138</v>
      </c>
      <c r="N1344">
        <v>0</v>
      </c>
      <c r="P1344" t="s">
        <v>6630</v>
      </c>
      <c r="R1344" t="s">
        <v>6631</v>
      </c>
      <c r="S1344" t="s">
        <v>140</v>
      </c>
      <c r="T1344" s="2">
        <v>42706</v>
      </c>
      <c r="W1344" t="s">
        <v>141</v>
      </c>
    </row>
    <row r="1345" spans="1:23" x14ac:dyDescent="0.35">
      <c r="A1345" t="s">
        <v>6632</v>
      </c>
      <c r="B1345" t="s">
        <v>6633</v>
      </c>
      <c r="C1345" t="s">
        <v>6634</v>
      </c>
      <c r="D1345">
        <v>0</v>
      </c>
      <c r="E1345" t="s">
        <v>6593</v>
      </c>
      <c r="F1345" s="2">
        <v>42417</v>
      </c>
      <c r="G1345" t="s">
        <v>6625</v>
      </c>
      <c r="H1345" t="s">
        <v>552</v>
      </c>
      <c r="J1345" t="s">
        <v>138</v>
      </c>
      <c r="L1345">
        <v>21580315</v>
      </c>
      <c r="M1345" t="s">
        <v>138</v>
      </c>
      <c r="N1345">
        <v>0</v>
      </c>
      <c r="P1345" t="s">
        <v>6635</v>
      </c>
      <c r="R1345" t="s">
        <v>6636</v>
      </c>
      <c r="S1345" t="s">
        <v>140</v>
      </c>
      <c r="T1345" s="2">
        <v>43558</v>
      </c>
      <c r="W1345" t="s">
        <v>141</v>
      </c>
    </row>
    <row r="1346" spans="1:23" x14ac:dyDescent="0.35">
      <c r="A1346" t="s">
        <v>6637</v>
      </c>
      <c r="B1346" t="s">
        <v>6638</v>
      </c>
      <c r="C1346" t="s">
        <v>6639</v>
      </c>
      <c r="D1346">
        <v>0</v>
      </c>
      <c r="E1346" t="s">
        <v>6593</v>
      </c>
      <c r="F1346" s="2">
        <v>42417</v>
      </c>
      <c r="G1346" t="s">
        <v>6619</v>
      </c>
      <c r="H1346" t="s">
        <v>552</v>
      </c>
      <c r="J1346" t="s">
        <v>138</v>
      </c>
      <c r="L1346">
        <v>21580315</v>
      </c>
      <c r="M1346" t="s">
        <v>138</v>
      </c>
      <c r="N1346">
        <v>0</v>
      </c>
      <c r="P1346" t="s">
        <v>6640</v>
      </c>
      <c r="R1346" t="s">
        <v>6641</v>
      </c>
      <c r="S1346" t="s">
        <v>140</v>
      </c>
      <c r="T1346" s="2">
        <v>42709</v>
      </c>
      <c r="W1346" t="s">
        <v>141</v>
      </c>
    </row>
    <row r="1347" spans="1:23" x14ac:dyDescent="0.35">
      <c r="A1347" t="s">
        <v>6642</v>
      </c>
      <c r="B1347" t="s">
        <v>6643</v>
      </c>
      <c r="C1347" t="s">
        <v>6644</v>
      </c>
      <c r="D1347">
        <v>0</v>
      </c>
      <c r="E1347" t="s">
        <v>6593</v>
      </c>
      <c r="F1347" s="2">
        <v>42417</v>
      </c>
      <c r="G1347" t="s">
        <v>6645</v>
      </c>
      <c r="H1347" t="s">
        <v>552</v>
      </c>
      <c r="J1347" t="s">
        <v>138</v>
      </c>
      <c r="L1347">
        <v>21580315</v>
      </c>
      <c r="M1347" t="s">
        <v>138</v>
      </c>
      <c r="N1347">
        <v>0</v>
      </c>
      <c r="P1347" t="s">
        <v>6646</v>
      </c>
      <c r="R1347" t="s">
        <v>6647</v>
      </c>
      <c r="S1347" t="s">
        <v>140</v>
      </c>
      <c r="T1347" s="2">
        <v>42578</v>
      </c>
      <c r="W1347" t="s">
        <v>141</v>
      </c>
    </row>
    <row r="1348" spans="1:23" x14ac:dyDescent="0.35">
      <c r="A1348" t="s">
        <v>6648</v>
      </c>
      <c r="B1348" t="s">
        <v>6649</v>
      </c>
      <c r="C1348" t="s">
        <v>6650</v>
      </c>
      <c r="D1348">
        <v>0</v>
      </c>
      <c r="E1348" t="s">
        <v>6593</v>
      </c>
      <c r="F1348" s="2">
        <v>42417</v>
      </c>
      <c r="G1348" t="s">
        <v>6651</v>
      </c>
      <c r="H1348" t="s">
        <v>552</v>
      </c>
      <c r="J1348" t="s">
        <v>138</v>
      </c>
      <c r="L1348">
        <v>21580315</v>
      </c>
      <c r="M1348" t="s">
        <v>138</v>
      </c>
      <c r="N1348">
        <v>0</v>
      </c>
      <c r="P1348" t="s">
        <v>6652</v>
      </c>
      <c r="R1348" t="s">
        <v>6653</v>
      </c>
      <c r="S1348" t="s">
        <v>140</v>
      </c>
      <c r="T1348" s="2">
        <v>42578</v>
      </c>
      <c r="W1348" t="s">
        <v>141</v>
      </c>
    </row>
    <row r="1349" spans="1:23" x14ac:dyDescent="0.35">
      <c r="A1349" t="s">
        <v>6654</v>
      </c>
      <c r="B1349" t="s">
        <v>6655</v>
      </c>
      <c r="C1349" t="s">
        <v>6656</v>
      </c>
      <c r="D1349">
        <v>0</v>
      </c>
      <c r="E1349" t="s">
        <v>6593</v>
      </c>
      <c r="F1349" s="2">
        <v>42417</v>
      </c>
      <c r="G1349" t="s">
        <v>6657</v>
      </c>
      <c r="H1349" t="s">
        <v>552</v>
      </c>
      <c r="J1349" t="s">
        <v>138</v>
      </c>
      <c r="L1349">
        <v>21580315</v>
      </c>
      <c r="M1349" t="s">
        <v>138</v>
      </c>
      <c r="N1349">
        <v>0</v>
      </c>
      <c r="P1349" t="s">
        <v>6658</v>
      </c>
      <c r="R1349" t="s">
        <v>6659</v>
      </c>
      <c r="S1349" t="s">
        <v>140</v>
      </c>
      <c r="T1349" s="2">
        <v>42578</v>
      </c>
      <c r="W1349" t="s">
        <v>141</v>
      </c>
    </row>
    <row r="1350" spans="1:23" x14ac:dyDescent="0.35">
      <c r="A1350" t="s">
        <v>6660</v>
      </c>
      <c r="B1350" t="s">
        <v>6661</v>
      </c>
      <c r="C1350" t="s">
        <v>6662</v>
      </c>
      <c r="D1350">
        <v>0</v>
      </c>
      <c r="E1350" t="s">
        <v>6593</v>
      </c>
      <c r="F1350" s="2">
        <v>42417</v>
      </c>
      <c r="G1350" t="s">
        <v>6625</v>
      </c>
      <c r="H1350" t="s">
        <v>552</v>
      </c>
      <c r="J1350" t="s">
        <v>138</v>
      </c>
      <c r="L1350">
        <v>21580315</v>
      </c>
      <c r="M1350" t="s">
        <v>138</v>
      </c>
      <c r="N1350">
        <v>0</v>
      </c>
      <c r="P1350" t="s">
        <v>6663</v>
      </c>
      <c r="R1350" t="s">
        <v>6664</v>
      </c>
      <c r="S1350" t="s">
        <v>140</v>
      </c>
      <c r="T1350" s="2">
        <v>42709</v>
      </c>
      <c r="W1350" t="s">
        <v>141</v>
      </c>
    </row>
    <row r="1351" spans="1:23" x14ac:dyDescent="0.35">
      <c r="A1351" t="s">
        <v>6665</v>
      </c>
      <c r="B1351" t="s">
        <v>6666</v>
      </c>
      <c r="C1351" t="s">
        <v>6667</v>
      </c>
      <c r="D1351">
        <v>0</v>
      </c>
      <c r="E1351" t="s">
        <v>6593</v>
      </c>
      <c r="F1351" s="2">
        <v>42417</v>
      </c>
      <c r="G1351" t="s">
        <v>6668</v>
      </c>
      <c r="H1351" t="s">
        <v>552</v>
      </c>
      <c r="J1351" t="s">
        <v>138</v>
      </c>
      <c r="L1351">
        <v>21580315</v>
      </c>
      <c r="M1351" t="s">
        <v>138</v>
      </c>
      <c r="N1351">
        <v>0</v>
      </c>
      <c r="P1351" t="s">
        <v>6669</v>
      </c>
      <c r="R1351" t="s">
        <v>6670</v>
      </c>
      <c r="S1351" t="s">
        <v>140</v>
      </c>
      <c r="T1351" s="2">
        <v>42578</v>
      </c>
      <c r="W1351" t="s">
        <v>141</v>
      </c>
    </row>
    <row r="1352" spans="1:23" x14ac:dyDescent="0.35">
      <c r="A1352" t="s">
        <v>6671</v>
      </c>
      <c r="B1352" t="s">
        <v>6672</v>
      </c>
      <c r="C1352" t="s">
        <v>6673</v>
      </c>
      <c r="D1352">
        <v>0</v>
      </c>
      <c r="E1352" t="s">
        <v>6593</v>
      </c>
      <c r="F1352" s="2">
        <v>42417</v>
      </c>
      <c r="G1352" t="s">
        <v>6625</v>
      </c>
      <c r="H1352" t="s">
        <v>552</v>
      </c>
      <c r="J1352" t="s">
        <v>138</v>
      </c>
      <c r="L1352">
        <v>21580315</v>
      </c>
      <c r="M1352" t="s">
        <v>138</v>
      </c>
      <c r="N1352">
        <v>0</v>
      </c>
      <c r="P1352" t="s">
        <v>6674</v>
      </c>
      <c r="R1352" t="s">
        <v>6675</v>
      </c>
      <c r="S1352" t="s">
        <v>140</v>
      </c>
      <c r="T1352" s="2">
        <v>42706</v>
      </c>
      <c r="W1352" t="s">
        <v>141</v>
      </c>
    </row>
    <row r="1353" spans="1:23" x14ac:dyDescent="0.35">
      <c r="A1353" t="s">
        <v>6676</v>
      </c>
      <c r="B1353" t="s">
        <v>6677</v>
      </c>
      <c r="C1353" t="s">
        <v>6678</v>
      </c>
      <c r="D1353">
        <v>0</v>
      </c>
      <c r="E1353" t="s">
        <v>6593</v>
      </c>
      <c r="F1353" s="2">
        <v>42417</v>
      </c>
      <c r="G1353" t="s">
        <v>6625</v>
      </c>
      <c r="H1353" t="s">
        <v>552</v>
      </c>
      <c r="J1353" t="s">
        <v>138</v>
      </c>
      <c r="L1353">
        <v>21580315</v>
      </c>
      <c r="M1353" t="s">
        <v>138</v>
      </c>
      <c r="N1353">
        <v>0</v>
      </c>
      <c r="P1353" t="s">
        <v>6679</v>
      </c>
      <c r="R1353">
        <v>101</v>
      </c>
      <c r="S1353" t="s">
        <v>140</v>
      </c>
      <c r="T1353" s="2">
        <v>42578</v>
      </c>
      <c r="W1353" t="s">
        <v>141</v>
      </c>
    </row>
    <row r="1354" spans="1:23" x14ac:dyDescent="0.35">
      <c r="A1354" t="s">
        <v>6680</v>
      </c>
      <c r="B1354" t="s">
        <v>6681</v>
      </c>
      <c r="C1354" t="s">
        <v>6682</v>
      </c>
      <c r="D1354">
        <v>0</v>
      </c>
      <c r="E1354" t="s">
        <v>6593</v>
      </c>
      <c r="F1354" s="2">
        <v>42417</v>
      </c>
      <c r="G1354" t="s">
        <v>6625</v>
      </c>
      <c r="H1354" t="s">
        <v>552</v>
      </c>
      <c r="J1354" t="s">
        <v>138</v>
      </c>
      <c r="L1354">
        <v>21580315</v>
      </c>
      <c r="M1354" t="s">
        <v>138</v>
      </c>
      <c r="N1354">
        <v>0</v>
      </c>
      <c r="P1354" t="s">
        <v>6683</v>
      </c>
      <c r="R1354" t="s">
        <v>6684</v>
      </c>
      <c r="S1354" t="s">
        <v>140</v>
      </c>
      <c r="T1354" s="2">
        <v>42956</v>
      </c>
      <c r="W1354" t="s">
        <v>141</v>
      </c>
    </row>
    <row r="1355" spans="1:23" x14ac:dyDescent="0.35">
      <c r="A1355" t="s">
        <v>6685</v>
      </c>
      <c r="B1355" t="s">
        <v>6686</v>
      </c>
      <c r="C1355" t="s">
        <v>6687</v>
      </c>
      <c r="D1355">
        <v>0</v>
      </c>
      <c r="E1355" t="s">
        <v>6593</v>
      </c>
      <c r="F1355" s="2">
        <v>42417</v>
      </c>
      <c r="G1355" t="s">
        <v>6688</v>
      </c>
      <c r="H1355" t="s">
        <v>552</v>
      </c>
      <c r="J1355" t="s">
        <v>138</v>
      </c>
      <c r="L1355">
        <v>21580315</v>
      </c>
      <c r="M1355" t="s">
        <v>138</v>
      </c>
      <c r="N1355">
        <v>0</v>
      </c>
      <c r="P1355" t="s">
        <v>6689</v>
      </c>
      <c r="R1355" t="s">
        <v>6690</v>
      </c>
      <c r="S1355" t="s">
        <v>140</v>
      </c>
      <c r="T1355" s="2">
        <v>42578</v>
      </c>
      <c r="W1355" t="s">
        <v>141</v>
      </c>
    </row>
    <row r="1356" spans="1:23" x14ac:dyDescent="0.35">
      <c r="A1356" t="s">
        <v>6691</v>
      </c>
      <c r="B1356" t="s">
        <v>6692</v>
      </c>
      <c r="C1356" t="s">
        <v>6693</v>
      </c>
      <c r="D1356">
        <v>0</v>
      </c>
      <c r="E1356" t="s">
        <v>6593</v>
      </c>
      <c r="F1356" s="2">
        <v>42417</v>
      </c>
      <c r="G1356" t="s">
        <v>6694</v>
      </c>
      <c r="H1356" t="s">
        <v>552</v>
      </c>
      <c r="J1356" t="s">
        <v>138</v>
      </c>
      <c r="L1356">
        <v>21580315</v>
      </c>
      <c r="M1356" t="s">
        <v>138</v>
      </c>
      <c r="N1356">
        <v>0</v>
      </c>
      <c r="P1356" t="s">
        <v>6695</v>
      </c>
      <c r="R1356" t="s">
        <v>6696</v>
      </c>
      <c r="S1356" t="s">
        <v>140</v>
      </c>
      <c r="T1356" s="2">
        <v>43558</v>
      </c>
      <c r="W1356" t="s">
        <v>141</v>
      </c>
    </row>
    <row r="1357" spans="1:23" x14ac:dyDescent="0.35">
      <c r="A1357" t="s">
        <v>6697</v>
      </c>
      <c r="B1357" t="s">
        <v>6698</v>
      </c>
      <c r="C1357" t="s">
        <v>6699</v>
      </c>
      <c r="D1357">
        <v>0</v>
      </c>
      <c r="E1357" t="s">
        <v>6593</v>
      </c>
      <c r="F1357" s="2">
        <v>42417</v>
      </c>
      <c r="G1357" t="s">
        <v>6625</v>
      </c>
      <c r="H1357" t="s">
        <v>552</v>
      </c>
      <c r="J1357" t="s">
        <v>138</v>
      </c>
      <c r="L1357">
        <v>21580315</v>
      </c>
      <c r="M1357" t="s">
        <v>138</v>
      </c>
      <c r="N1357">
        <v>0</v>
      </c>
      <c r="P1357" t="s">
        <v>6700</v>
      </c>
      <c r="R1357" t="s">
        <v>6701</v>
      </c>
      <c r="S1357" t="s">
        <v>140</v>
      </c>
      <c r="T1357" s="2">
        <v>42706</v>
      </c>
      <c r="W1357" t="s">
        <v>141</v>
      </c>
    </row>
    <row r="1358" spans="1:23" x14ac:dyDescent="0.35">
      <c r="A1358" t="s">
        <v>6702</v>
      </c>
      <c r="B1358" t="s">
        <v>6703</v>
      </c>
      <c r="C1358" t="s">
        <v>6704</v>
      </c>
      <c r="D1358">
        <v>0</v>
      </c>
      <c r="E1358" t="s">
        <v>6593</v>
      </c>
      <c r="F1358" s="2">
        <v>42417</v>
      </c>
      <c r="G1358" t="s">
        <v>6705</v>
      </c>
      <c r="H1358" t="s">
        <v>552</v>
      </c>
      <c r="J1358" t="s">
        <v>138</v>
      </c>
      <c r="L1358">
        <v>21580315</v>
      </c>
      <c r="M1358" t="s">
        <v>138</v>
      </c>
      <c r="N1358">
        <v>0</v>
      </c>
      <c r="P1358" t="s">
        <v>6706</v>
      </c>
      <c r="R1358" t="s">
        <v>871</v>
      </c>
      <c r="S1358" t="s">
        <v>140</v>
      </c>
      <c r="T1358" s="2">
        <v>42578</v>
      </c>
      <c r="W1358" t="s">
        <v>141</v>
      </c>
    </row>
    <row r="1359" spans="1:23" x14ac:dyDescent="0.35">
      <c r="A1359" t="s">
        <v>6707</v>
      </c>
      <c r="B1359" t="s">
        <v>6708</v>
      </c>
      <c r="C1359" t="s">
        <v>6709</v>
      </c>
      <c r="D1359">
        <v>0</v>
      </c>
      <c r="E1359" t="s">
        <v>6593</v>
      </c>
      <c r="F1359" s="2">
        <v>42417</v>
      </c>
      <c r="G1359" t="s">
        <v>6619</v>
      </c>
      <c r="H1359" t="s">
        <v>552</v>
      </c>
      <c r="J1359" t="s">
        <v>138</v>
      </c>
      <c r="L1359">
        <v>21580315</v>
      </c>
      <c r="M1359" t="s">
        <v>138</v>
      </c>
      <c r="N1359">
        <v>0</v>
      </c>
      <c r="P1359" t="s">
        <v>6710</v>
      </c>
      <c r="R1359" t="s">
        <v>6711</v>
      </c>
      <c r="S1359" t="s">
        <v>140</v>
      </c>
      <c r="T1359" s="2">
        <v>43558</v>
      </c>
      <c r="W1359" t="s">
        <v>141</v>
      </c>
    </row>
    <row r="1360" spans="1:23" x14ac:dyDescent="0.35">
      <c r="A1360" t="s">
        <v>6712</v>
      </c>
      <c r="B1360" t="s">
        <v>6713</v>
      </c>
      <c r="C1360" t="s">
        <v>6714</v>
      </c>
      <c r="D1360">
        <v>0</v>
      </c>
      <c r="E1360" t="s">
        <v>6593</v>
      </c>
      <c r="F1360" s="2">
        <v>42417</v>
      </c>
      <c r="G1360" t="s">
        <v>6625</v>
      </c>
      <c r="H1360" t="s">
        <v>552</v>
      </c>
      <c r="J1360" t="s">
        <v>138</v>
      </c>
      <c r="L1360">
        <v>21580315</v>
      </c>
      <c r="M1360" t="s">
        <v>138</v>
      </c>
      <c r="N1360">
        <v>0</v>
      </c>
      <c r="P1360" t="s">
        <v>6715</v>
      </c>
      <c r="R1360" t="s">
        <v>6716</v>
      </c>
      <c r="S1360" t="s">
        <v>140</v>
      </c>
      <c r="T1360" s="2">
        <v>42706</v>
      </c>
      <c r="W1360" t="s">
        <v>141</v>
      </c>
    </row>
    <row r="1361" spans="1:23" x14ac:dyDescent="0.35">
      <c r="A1361" t="s">
        <v>6717</v>
      </c>
      <c r="B1361" t="s">
        <v>6718</v>
      </c>
      <c r="C1361" t="s">
        <v>6719</v>
      </c>
      <c r="D1361">
        <v>0</v>
      </c>
      <c r="E1361" t="s">
        <v>6593</v>
      </c>
      <c r="F1361" s="2">
        <v>42417</v>
      </c>
      <c r="G1361" t="s">
        <v>6720</v>
      </c>
      <c r="H1361" t="s">
        <v>6721</v>
      </c>
      <c r="J1361" t="s">
        <v>138</v>
      </c>
      <c r="L1361">
        <v>21580315</v>
      </c>
      <c r="M1361" t="s">
        <v>138</v>
      </c>
      <c r="N1361">
        <v>0</v>
      </c>
      <c r="P1361" t="s">
        <v>6722</v>
      </c>
      <c r="R1361" t="s">
        <v>6723</v>
      </c>
      <c r="S1361" t="s">
        <v>140</v>
      </c>
      <c r="T1361" s="2">
        <v>42578</v>
      </c>
      <c r="W1361" t="s">
        <v>141</v>
      </c>
    </row>
    <row r="1362" spans="1:23" x14ac:dyDescent="0.35">
      <c r="A1362" t="s">
        <v>6724</v>
      </c>
      <c r="B1362" t="s">
        <v>6725</v>
      </c>
      <c r="C1362" t="s">
        <v>6726</v>
      </c>
      <c r="D1362">
        <v>0</v>
      </c>
      <c r="E1362" t="s">
        <v>6593</v>
      </c>
      <c r="F1362" s="2">
        <v>42417</v>
      </c>
      <c r="G1362" t="s">
        <v>6625</v>
      </c>
      <c r="H1362" t="s">
        <v>552</v>
      </c>
      <c r="J1362" t="s">
        <v>138</v>
      </c>
      <c r="L1362">
        <v>21580315</v>
      </c>
      <c r="M1362" t="s">
        <v>138</v>
      </c>
      <c r="N1362">
        <v>0</v>
      </c>
      <c r="P1362" t="s">
        <v>6727</v>
      </c>
      <c r="R1362" t="s">
        <v>6728</v>
      </c>
      <c r="S1362" t="s">
        <v>140</v>
      </c>
      <c r="T1362" s="2">
        <v>43558</v>
      </c>
      <c r="W1362" t="s">
        <v>141</v>
      </c>
    </row>
    <row r="1363" spans="1:23" x14ac:dyDescent="0.35">
      <c r="A1363" t="s">
        <v>6729</v>
      </c>
      <c r="B1363" t="s">
        <v>6730</v>
      </c>
      <c r="C1363" t="s">
        <v>6731</v>
      </c>
      <c r="D1363">
        <v>0</v>
      </c>
      <c r="E1363" t="s">
        <v>6593</v>
      </c>
      <c r="F1363" s="2">
        <v>42417</v>
      </c>
      <c r="G1363" t="s">
        <v>6732</v>
      </c>
      <c r="H1363" t="s">
        <v>552</v>
      </c>
      <c r="J1363" t="s">
        <v>138</v>
      </c>
      <c r="L1363">
        <v>21580315</v>
      </c>
      <c r="M1363" t="s">
        <v>138</v>
      </c>
      <c r="N1363">
        <v>0</v>
      </c>
      <c r="P1363" t="s">
        <v>6733</v>
      </c>
      <c r="R1363" t="s">
        <v>6734</v>
      </c>
      <c r="S1363" t="s">
        <v>140</v>
      </c>
      <c r="T1363" s="2">
        <v>42942</v>
      </c>
      <c r="W1363" t="s">
        <v>141</v>
      </c>
    </row>
    <row r="1364" spans="1:23" x14ac:dyDescent="0.35">
      <c r="A1364" t="s">
        <v>6735</v>
      </c>
      <c r="B1364" t="s">
        <v>6736</v>
      </c>
      <c r="C1364" t="s">
        <v>6737</v>
      </c>
      <c r="D1364">
        <v>0</v>
      </c>
      <c r="E1364" t="s">
        <v>6593</v>
      </c>
      <c r="F1364" s="2">
        <v>42417</v>
      </c>
      <c r="G1364" t="s">
        <v>6738</v>
      </c>
      <c r="H1364" t="s">
        <v>552</v>
      </c>
      <c r="J1364" t="s">
        <v>138</v>
      </c>
      <c r="L1364">
        <v>21580315</v>
      </c>
      <c r="M1364" t="s">
        <v>138</v>
      </c>
      <c r="N1364">
        <v>0</v>
      </c>
      <c r="P1364" t="s">
        <v>6739</v>
      </c>
      <c r="R1364" t="s">
        <v>6740</v>
      </c>
      <c r="S1364" t="s">
        <v>140</v>
      </c>
      <c r="T1364" s="2">
        <v>42706</v>
      </c>
      <c r="W1364" t="s">
        <v>141</v>
      </c>
    </row>
    <row r="1365" spans="1:23" x14ac:dyDescent="0.35">
      <c r="A1365" t="s">
        <v>6741</v>
      </c>
      <c r="B1365" t="s">
        <v>6742</v>
      </c>
      <c r="C1365" t="s">
        <v>6743</v>
      </c>
      <c r="D1365">
        <v>0</v>
      </c>
      <c r="E1365" t="s">
        <v>6593</v>
      </c>
      <c r="F1365" s="2">
        <v>42417</v>
      </c>
      <c r="G1365" t="s">
        <v>6744</v>
      </c>
      <c r="H1365" t="s">
        <v>552</v>
      </c>
      <c r="J1365" t="s">
        <v>138</v>
      </c>
      <c r="L1365">
        <v>21580315</v>
      </c>
      <c r="M1365" t="s">
        <v>138</v>
      </c>
      <c r="N1365">
        <v>0</v>
      </c>
      <c r="P1365" t="s">
        <v>6745</v>
      </c>
      <c r="R1365" t="s">
        <v>6746</v>
      </c>
      <c r="S1365" t="s">
        <v>140</v>
      </c>
      <c r="T1365" s="2">
        <v>42578</v>
      </c>
      <c r="W1365" t="s">
        <v>141</v>
      </c>
    </row>
    <row r="1366" spans="1:23" x14ac:dyDescent="0.35">
      <c r="A1366" t="s">
        <v>6747</v>
      </c>
      <c r="B1366" t="s">
        <v>6748</v>
      </c>
      <c r="C1366" t="s">
        <v>6749</v>
      </c>
      <c r="D1366">
        <v>0</v>
      </c>
      <c r="E1366" t="s">
        <v>6593</v>
      </c>
      <c r="F1366" s="2">
        <v>42417</v>
      </c>
      <c r="G1366" t="s">
        <v>6750</v>
      </c>
      <c r="H1366" t="s">
        <v>552</v>
      </c>
      <c r="J1366" t="s">
        <v>138</v>
      </c>
      <c r="L1366">
        <v>21580315</v>
      </c>
      <c r="M1366" t="s">
        <v>138</v>
      </c>
      <c r="N1366">
        <v>0</v>
      </c>
      <c r="P1366" t="s">
        <v>6751</v>
      </c>
      <c r="R1366" t="s">
        <v>6752</v>
      </c>
      <c r="S1366" t="s">
        <v>140</v>
      </c>
      <c r="T1366" s="2">
        <v>42578</v>
      </c>
      <c r="W1366" t="s">
        <v>141</v>
      </c>
    </row>
    <row r="1367" spans="1:23" x14ac:dyDescent="0.35">
      <c r="A1367" t="s">
        <v>6753</v>
      </c>
      <c r="B1367" t="s">
        <v>6754</v>
      </c>
      <c r="C1367" t="s">
        <v>6755</v>
      </c>
      <c r="D1367">
        <v>0</v>
      </c>
      <c r="E1367" t="s">
        <v>6593</v>
      </c>
      <c r="F1367" s="2">
        <v>42417</v>
      </c>
      <c r="G1367" t="s">
        <v>6756</v>
      </c>
      <c r="H1367" t="s">
        <v>552</v>
      </c>
      <c r="J1367" t="s">
        <v>138</v>
      </c>
      <c r="L1367">
        <v>21580315</v>
      </c>
      <c r="M1367" t="s">
        <v>138</v>
      </c>
      <c r="N1367">
        <v>0</v>
      </c>
      <c r="P1367" t="s">
        <v>6757</v>
      </c>
      <c r="R1367" t="s">
        <v>6758</v>
      </c>
      <c r="S1367" t="s">
        <v>140</v>
      </c>
      <c r="T1367" s="2">
        <v>42578</v>
      </c>
      <c r="W1367" t="s">
        <v>141</v>
      </c>
    </row>
    <row r="1368" spans="1:23" x14ac:dyDescent="0.35">
      <c r="A1368" t="s">
        <v>6759</v>
      </c>
      <c r="B1368" t="s">
        <v>6760</v>
      </c>
      <c r="C1368" t="s">
        <v>6761</v>
      </c>
      <c r="D1368">
        <v>0</v>
      </c>
      <c r="E1368" t="s">
        <v>6593</v>
      </c>
      <c r="F1368" s="2">
        <v>42417</v>
      </c>
      <c r="G1368" t="s">
        <v>6619</v>
      </c>
      <c r="H1368" t="s">
        <v>552</v>
      </c>
      <c r="J1368" t="s">
        <v>138</v>
      </c>
      <c r="L1368">
        <v>21580315</v>
      </c>
      <c r="M1368" t="s">
        <v>138</v>
      </c>
      <c r="N1368">
        <v>0</v>
      </c>
      <c r="P1368" t="s">
        <v>6762</v>
      </c>
      <c r="R1368" t="s">
        <v>6763</v>
      </c>
      <c r="S1368" t="s">
        <v>140</v>
      </c>
      <c r="T1368" s="2">
        <v>42709</v>
      </c>
      <c r="W1368" t="s">
        <v>141</v>
      </c>
    </row>
    <row r="1369" spans="1:23" x14ac:dyDescent="0.35">
      <c r="A1369" t="s">
        <v>6764</v>
      </c>
      <c r="B1369" t="s">
        <v>6765</v>
      </c>
      <c r="C1369" t="s">
        <v>6766</v>
      </c>
      <c r="D1369">
        <v>0</v>
      </c>
      <c r="E1369" t="s">
        <v>6593</v>
      </c>
      <c r="F1369" s="2">
        <v>42417</v>
      </c>
      <c r="G1369" t="s">
        <v>6625</v>
      </c>
      <c r="H1369" t="s">
        <v>552</v>
      </c>
      <c r="J1369" t="s">
        <v>138</v>
      </c>
      <c r="L1369">
        <v>21580315</v>
      </c>
      <c r="M1369" t="s">
        <v>138</v>
      </c>
      <c r="N1369">
        <v>0</v>
      </c>
      <c r="P1369" t="s">
        <v>6767</v>
      </c>
      <c r="R1369" t="s">
        <v>6768</v>
      </c>
      <c r="S1369" t="s">
        <v>140</v>
      </c>
      <c r="T1369" s="2">
        <v>43558</v>
      </c>
      <c r="W1369" t="s">
        <v>141</v>
      </c>
    </row>
    <row r="1370" spans="1:23" x14ac:dyDescent="0.35">
      <c r="A1370" t="s">
        <v>6769</v>
      </c>
      <c r="B1370" t="s">
        <v>6770</v>
      </c>
      <c r="C1370" t="s">
        <v>6771</v>
      </c>
      <c r="D1370">
        <v>0</v>
      </c>
      <c r="E1370" t="s">
        <v>6593</v>
      </c>
      <c r="F1370" s="2">
        <v>42417</v>
      </c>
      <c r="G1370" t="s">
        <v>6619</v>
      </c>
      <c r="H1370" t="s">
        <v>552</v>
      </c>
      <c r="J1370" t="s">
        <v>138</v>
      </c>
      <c r="L1370">
        <v>21580315</v>
      </c>
      <c r="M1370" t="s">
        <v>138</v>
      </c>
      <c r="N1370">
        <v>0</v>
      </c>
      <c r="P1370" t="s">
        <v>6772</v>
      </c>
      <c r="R1370" t="s">
        <v>6773</v>
      </c>
      <c r="S1370" t="s">
        <v>140</v>
      </c>
      <c r="T1370" s="2">
        <v>43558</v>
      </c>
      <c r="W1370" t="s">
        <v>141</v>
      </c>
    </row>
    <row r="1371" spans="1:23" x14ac:dyDescent="0.35">
      <c r="A1371" t="s">
        <v>6774</v>
      </c>
      <c r="B1371" t="s">
        <v>6775</v>
      </c>
      <c r="C1371" t="s">
        <v>6776</v>
      </c>
      <c r="D1371">
        <v>0</v>
      </c>
      <c r="E1371" t="s">
        <v>6593</v>
      </c>
      <c r="F1371" s="2">
        <v>42417</v>
      </c>
      <c r="G1371" t="s">
        <v>6694</v>
      </c>
      <c r="H1371" t="s">
        <v>552</v>
      </c>
      <c r="J1371" t="s">
        <v>138</v>
      </c>
      <c r="L1371">
        <v>21580315</v>
      </c>
      <c r="M1371" t="s">
        <v>138</v>
      </c>
      <c r="N1371">
        <v>0</v>
      </c>
      <c r="P1371" t="s">
        <v>6777</v>
      </c>
      <c r="R1371" t="s">
        <v>5882</v>
      </c>
      <c r="S1371" t="s">
        <v>140</v>
      </c>
      <c r="T1371" s="2">
        <v>43238</v>
      </c>
      <c r="W1371" t="s">
        <v>141</v>
      </c>
    </row>
    <row r="1372" spans="1:23" x14ac:dyDescent="0.35">
      <c r="A1372" t="s">
        <v>6778</v>
      </c>
      <c r="B1372" t="s">
        <v>6779</v>
      </c>
      <c r="C1372" t="s">
        <v>6780</v>
      </c>
      <c r="D1372">
        <v>0</v>
      </c>
      <c r="E1372" t="s">
        <v>6593</v>
      </c>
      <c r="F1372" s="2">
        <v>42417</v>
      </c>
      <c r="G1372" t="s">
        <v>6781</v>
      </c>
      <c r="H1372" t="s">
        <v>552</v>
      </c>
      <c r="J1372" t="s">
        <v>138</v>
      </c>
      <c r="L1372">
        <v>21580315</v>
      </c>
      <c r="M1372" t="s">
        <v>138</v>
      </c>
      <c r="N1372">
        <v>0</v>
      </c>
      <c r="P1372" t="s">
        <v>6782</v>
      </c>
      <c r="R1372" t="s">
        <v>6783</v>
      </c>
      <c r="S1372" t="s">
        <v>140</v>
      </c>
      <c r="T1372" s="2">
        <v>42578</v>
      </c>
      <c r="W1372" t="s">
        <v>141</v>
      </c>
    </row>
    <row r="1373" spans="1:23" x14ac:dyDescent="0.35">
      <c r="A1373" t="s">
        <v>6784</v>
      </c>
      <c r="B1373" t="s">
        <v>6785</v>
      </c>
      <c r="C1373" t="s">
        <v>6786</v>
      </c>
      <c r="D1373">
        <v>0</v>
      </c>
      <c r="E1373" t="s">
        <v>6593</v>
      </c>
      <c r="F1373" s="2">
        <v>42417</v>
      </c>
      <c r="G1373" t="s">
        <v>6787</v>
      </c>
      <c r="H1373" t="s">
        <v>552</v>
      </c>
      <c r="J1373" t="s">
        <v>138</v>
      </c>
      <c r="L1373">
        <v>21580315</v>
      </c>
      <c r="M1373" t="s">
        <v>138</v>
      </c>
      <c r="N1373">
        <v>0</v>
      </c>
      <c r="P1373" t="s">
        <v>6788</v>
      </c>
      <c r="R1373" t="s">
        <v>6789</v>
      </c>
      <c r="S1373" t="s">
        <v>140</v>
      </c>
      <c r="T1373" s="2">
        <v>42578</v>
      </c>
      <c r="W1373" t="s">
        <v>141</v>
      </c>
    </row>
    <row r="1374" spans="1:23" x14ac:dyDescent="0.35">
      <c r="A1374" t="s">
        <v>6790</v>
      </c>
      <c r="B1374" t="s">
        <v>6791</v>
      </c>
      <c r="C1374" t="s">
        <v>6792</v>
      </c>
      <c r="D1374">
        <v>0</v>
      </c>
      <c r="E1374" t="s">
        <v>6593</v>
      </c>
      <c r="F1374" s="2">
        <v>42417</v>
      </c>
      <c r="G1374" t="s">
        <v>6625</v>
      </c>
      <c r="H1374" t="s">
        <v>552</v>
      </c>
      <c r="J1374" t="s">
        <v>138</v>
      </c>
      <c r="L1374">
        <v>21580315</v>
      </c>
      <c r="M1374" t="s">
        <v>138</v>
      </c>
      <c r="N1374">
        <v>0</v>
      </c>
      <c r="P1374" t="s">
        <v>6793</v>
      </c>
      <c r="R1374" t="s">
        <v>6794</v>
      </c>
      <c r="S1374" t="s">
        <v>140</v>
      </c>
      <c r="T1374" s="2">
        <v>42821</v>
      </c>
      <c r="W1374" t="s">
        <v>141</v>
      </c>
    </row>
    <row r="1375" spans="1:23" x14ac:dyDescent="0.35">
      <c r="A1375" t="s">
        <v>6795</v>
      </c>
      <c r="B1375" t="s">
        <v>6796</v>
      </c>
      <c r="C1375" t="s">
        <v>6797</v>
      </c>
      <c r="D1375">
        <v>0</v>
      </c>
      <c r="E1375" t="s">
        <v>6593</v>
      </c>
      <c r="F1375" s="2">
        <v>42417</v>
      </c>
      <c r="G1375" t="s">
        <v>6798</v>
      </c>
      <c r="H1375" t="s">
        <v>552</v>
      </c>
      <c r="J1375" t="s">
        <v>138</v>
      </c>
      <c r="L1375">
        <v>21580315</v>
      </c>
      <c r="M1375" t="s">
        <v>138</v>
      </c>
      <c r="N1375">
        <v>0</v>
      </c>
      <c r="P1375" t="s">
        <v>6799</v>
      </c>
      <c r="R1375" t="s">
        <v>3118</v>
      </c>
      <c r="S1375" t="s">
        <v>140</v>
      </c>
      <c r="T1375" s="2">
        <v>42709</v>
      </c>
      <c r="W1375" t="s">
        <v>141</v>
      </c>
    </row>
    <row r="1376" spans="1:23" x14ac:dyDescent="0.35">
      <c r="A1376" t="s">
        <v>6800</v>
      </c>
      <c r="B1376" t="s">
        <v>6801</v>
      </c>
      <c r="C1376" t="s">
        <v>6802</v>
      </c>
      <c r="D1376">
        <v>0</v>
      </c>
      <c r="E1376" t="s">
        <v>6593</v>
      </c>
      <c r="F1376" s="2">
        <v>42417</v>
      </c>
      <c r="G1376" t="s">
        <v>6738</v>
      </c>
      <c r="H1376" t="s">
        <v>552</v>
      </c>
      <c r="J1376" t="s">
        <v>138</v>
      </c>
      <c r="L1376">
        <v>21580315</v>
      </c>
      <c r="M1376" t="s">
        <v>138</v>
      </c>
      <c r="N1376">
        <v>0</v>
      </c>
      <c r="P1376" t="s">
        <v>6803</v>
      </c>
      <c r="R1376" t="s">
        <v>6804</v>
      </c>
      <c r="S1376" t="s">
        <v>140</v>
      </c>
      <c r="T1376" s="2">
        <v>42983</v>
      </c>
      <c r="W1376" t="s">
        <v>141</v>
      </c>
    </row>
    <row r="1377" spans="1:23" x14ac:dyDescent="0.35">
      <c r="A1377" t="s">
        <v>6805</v>
      </c>
      <c r="B1377" t="s">
        <v>6806</v>
      </c>
      <c r="C1377" t="s">
        <v>6807</v>
      </c>
      <c r="D1377">
        <v>0</v>
      </c>
      <c r="E1377" t="s">
        <v>6593</v>
      </c>
      <c r="F1377" s="2">
        <v>42417</v>
      </c>
      <c r="G1377" t="s">
        <v>6738</v>
      </c>
      <c r="H1377" t="s">
        <v>552</v>
      </c>
      <c r="J1377" t="s">
        <v>138</v>
      </c>
      <c r="L1377">
        <v>21580315</v>
      </c>
      <c r="M1377" t="s">
        <v>138</v>
      </c>
      <c r="N1377">
        <v>0</v>
      </c>
      <c r="P1377" t="s">
        <v>6808</v>
      </c>
      <c r="R1377" t="s">
        <v>6809</v>
      </c>
      <c r="S1377" t="s">
        <v>140</v>
      </c>
      <c r="T1377" s="2">
        <v>43356</v>
      </c>
      <c r="W1377" t="s">
        <v>141</v>
      </c>
    </row>
    <row r="1378" spans="1:23" x14ac:dyDescent="0.35">
      <c r="A1378" t="s">
        <v>6810</v>
      </c>
      <c r="B1378" t="s">
        <v>6811</v>
      </c>
      <c r="C1378" t="s">
        <v>6812</v>
      </c>
      <c r="D1378">
        <v>0</v>
      </c>
      <c r="E1378" t="s">
        <v>6593</v>
      </c>
      <c r="F1378" s="2">
        <v>42417</v>
      </c>
      <c r="G1378" t="s">
        <v>6651</v>
      </c>
      <c r="H1378" t="s">
        <v>552</v>
      </c>
      <c r="J1378" t="s">
        <v>138</v>
      </c>
      <c r="L1378">
        <v>21580315</v>
      </c>
      <c r="M1378" t="s">
        <v>138</v>
      </c>
      <c r="N1378">
        <v>0</v>
      </c>
      <c r="P1378" t="s">
        <v>6813</v>
      </c>
      <c r="R1378" t="s">
        <v>6814</v>
      </c>
      <c r="S1378" t="s">
        <v>140</v>
      </c>
      <c r="T1378" s="2">
        <v>42578</v>
      </c>
      <c r="W1378" t="s">
        <v>141</v>
      </c>
    </row>
    <row r="1379" spans="1:23" x14ac:dyDescent="0.35">
      <c r="A1379" t="s">
        <v>6815</v>
      </c>
      <c r="B1379" t="s">
        <v>6816</v>
      </c>
      <c r="C1379" t="s">
        <v>6817</v>
      </c>
      <c r="D1379">
        <v>0</v>
      </c>
      <c r="E1379" t="s">
        <v>6818</v>
      </c>
      <c r="F1379" s="2">
        <v>42417</v>
      </c>
      <c r="G1379" t="s">
        <v>6819</v>
      </c>
      <c r="H1379" t="s">
        <v>495</v>
      </c>
      <c r="J1379" t="s">
        <v>138</v>
      </c>
      <c r="L1379">
        <v>21677252</v>
      </c>
      <c r="M1379" t="s">
        <v>138</v>
      </c>
      <c r="N1379">
        <v>0</v>
      </c>
      <c r="P1379" t="s">
        <v>6820</v>
      </c>
      <c r="R1379" t="s">
        <v>6821</v>
      </c>
      <c r="S1379" t="s">
        <v>140</v>
      </c>
      <c r="T1379" s="2">
        <v>42578</v>
      </c>
      <c r="W1379" t="s">
        <v>141</v>
      </c>
    </row>
    <row r="1380" spans="1:23" x14ac:dyDescent="0.35">
      <c r="A1380" t="s">
        <v>6822</v>
      </c>
      <c r="B1380" t="s">
        <v>6823</v>
      </c>
      <c r="C1380" t="s">
        <v>6824</v>
      </c>
      <c r="D1380">
        <v>0</v>
      </c>
      <c r="E1380" t="s">
        <v>353</v>
      </c>
      <c r="F1380" s="2">
        <v>42419</v>
      </c>
      <c r="G1380" t="s">
        <v>518</v>
      </c>
      <c r="H1380" t="s">
        <v>230</v>
      </c>
      <c r="J1380" t="s">
        <v>138</v>
      </c>
      <c r="L1380">
        <v>1013315</v>
      </c>
      <c r="M1380" t="s">
        <v>138</v>
      </c>
      <c r="N1380">
        <v>0</v>
      </c>
      <c r="P1380" t="s">
        <v>2398</v>
      </c>
      <c r="R1380" t="s">
        <v>6825</v>
      </c>
      <c r="S1380" t="s">
        <v>140</v>
      </c>
      <c r="T1380" s="2">
        <v>43231</v>
      </c>
      <c r="W1380" t="s">
        <v>141</v>
      </c>
    </row>
    <row r="1381" spans="1:23" x14ac:dyDescent="0.35">
      <c r="A1381" t="s">
        <v>6826</v>
      </c>
      <c r="B1381" t="s">
        <v>6827</v>
      </c>
      <c r="C1381" t="s">
        <v>6828</v>
      </c>
      <c r="D1381">
        <v>0</v>
      </c>
      <c r="E1381" t="s">
        <v>3295</v>
      </c>
      <c r="F1381" s="2">
        <v>42422</v>
      </c>
      <c r="G1381" t="s">
        <v>1071</v>
      </c>
      <c r="H1381" t="s">
        <v>1009</v>
      </c>
      <c r="J1381" t="s">
        <v>138</v>
      </c>
      <c r="L1381">
        <v>11063930</v>
      </c>
      <c r="M1381" t="s">
        <v>138</v>
      </c>
      <c r="N1381">
        <v>0</v>
      </c>
      <c r="P1381" t="s">
        <v>3296</v>
      </c>
      <c r="R1381" t="s">
        <v>6829</v>
      </c>
      <c r="S1381" t="s">
        <v>140</v>
      </c>
      <c r="T1381" s="2">
        <v>42678</v>
      </c>
      <c r="W1381" t="s">
        <v>141</v>
      </c>
    </row>
    <row r="1382" spans="1:23" x14ac:dyDescent="0.35">
      <c r="A1382" t="s">
        <v>6830</v>
      </c>
      <c r="B1382" t="s">
        <v>6831</v>
      </c>
      <c r="C1382" t="s">
        <v>6832</v>
      </c>
      <c r="D1382">
        <v>0</v>
      </c>
      <c r="E1382" t="s">
        <v>3295</v>
      </c>
      <c r="F1382" s="2">
        <v>42422</v>
      </c>
      <c r="G1382" t="s">
        <v>851</v>
      </c>
      <c r="H1382" t="s">
        <v>566</v>
      </c>
      <c r="J1382" t="s">
        <v>138</v>
      </c>
      <c r="L1382">
        <v>11063930</v>
      </c>
      <c r="M1382" t="s">
        <v>138</v>
      </c>
      <c r="N1382">
        <v>0</v>
      </c>
      <c r="P1382" t="s">
        <v>3296</v>
      </c>
      <c r="R1382" t="s">
        <v>4999</v>
      </c>
      <c r="S1382" t="s">
        <v>140</v>
      </c>
      <c r="T1382" s="2">
        <v>42678</v>
      </c>
      <c r="W1382" t="s">
        <v>141</v>
      </c>
    </row>
    <row r="1383" spans="1:23" x14ac:dyDescent="0.35">
      <c r="A1383" t="s">
        <v>6833</v>
      </c>
      <c r="B1383" t="s">
        <v>6834</v>
      </c>
      <c r="C1383" t="s">
        <v>6835</v>
      </c>
      <c r="D1383">
        <v>0</v>
      </c>
      <c r="E1383" t="s">
        <v>3295</v>
      </c>
      <c r="F1383" s="2">
        <v>42422</v>
      </c>
      <c r="G1383" t="s">
        <v>851</v>
      </c>
      <c r="H1383" t="s">
        <v>566</v>
      </c>
      <c r="J1383" t="s">
        <v>138</v>
      </c>
      <c r="L1383">
        <v>11063930</v>
      </c>
      <c r="M1383" t="s">
        <v>138</v>
      </c>
      <c r="N1383">
        <v>0</v>
      </c>
      <c r="P1383" t="s">
        <v>3296</v>
      </c>
      <c r="R1383" t="s">
        <v>5376</v>
      </c>
      <c r="S1383" t="s">
        <v>140</v>
      </c>
      <c r="T1383" s="2">
        <v>42678</v>
      </c>
      <c r="W1383" t="s">
        <v>141</v>
      </c>
    </row>
    <row r="1384" spans="1:23" x14ac:dyDescent="0.35">
      <c r="A1384" t="s">
        <v>6836</v>
      </c>
      <c r="B1384" t="s">
        <v>6837</v>
      </c>
      <c r="C1384" t="s">
        <v>6838</v>
      </c>
      <c r="D1384">
        <v>0</v>
      </c>
      <c r="E1384" t="s">
        <v>3295</v>
      </c>
      <c r="F1384" s="2">
        <v>42422</v>
      </c>
      <c r="G1384" t="s">
        <v>284</v>
      </c>
      <c r="H1384" t="s">
        <v>184</v>
      </c>
      <c r="J1384" t="s">
        <v>138</v>
      </c>
      <c r="L1384">
        <v>11063930</v>
      </c>
      <c r="M1384" t="s">
        <v>138</v>
      </c>
      <c r="N1384">
        <v>0</v>
      </c>
      <c r="P1384" t="s">
        <v>3296</v>
      </c>
      <c r="R1384" t="s">
        <v>6839</v>
      </c>
      <c r="S1384" t="s">
        <v>140</v>
      </c>
      <c r="T1384" s="2">
        <v>42678</v>
      </c>
      <c r="W1384" t="s">
        <v>141</v>
      </c>
    </row>
    <row r="1385" spans="1:23" x14ac:dyDescent="0.35">
      <c r="A1385" t="s">
        <v>6840</v>
      </c>
      <c r="B1385" t="s">
        <v>6841</v>
      </c>
      <c r="C1385" t="s">
        <v>6842</v>
      </c>
      <c r="D1385">
        <v>0</v>
      </c>
      <c r="E1385" t="s">
        <v>3295</v>
      </c>
      <c r="F1385" s="2">
        <v>42422</v>
      </c>
      <c r="G1385" t="s">
        <v>4778</v>
      </c>
      <c r="H1385" t="s">
        <v>566</v>
      </c>
      <c r="J1385" t="s">
        <v>138</v>
      </c>
      <c r="L1385">
        <v>11063930</v>
      </c>
      <c r="M1385" t="s">
        <v>138</v>
      </c>
      <c r="N1385">
        <v>0</v>
      </c>
      <c r="P1385" t="s">
        <v>6843</v>
      </c>
      <c r="R1385" t="s">
        <v>6844</v>
      </c>
      <c r="S1385" t="s">
        <v>140</v>
      </c>
      <c r="T1385" s="2">
        <v>42678</v>
      </c>
      <c r="W1385" t="s">
        <v>141</v>
      </c>
    </row>
    <row r="1386" spans="1:23" x14ac:dyDescent="0.35">
      <c r="A1386" t="s">
        <v>6845</v>
      </c>
      <c r="B1386" t="s">
        <v>6846</v>
      </c>
      <c r="C1386" t="s">
        <v>6847</v>
      </c>
      <c r="D1386">
        <v>0</v>
      </c>
      <c r="E1386" t="s">
        <v>3295</v>
      </c>
      <c r="F1386" s="2">
        <v>42422</v>
      </c>
      <c r="G1386" t="s">
        <v>851</v>
      </c>
      <c r="H1386" t="s">
        <v>566</v>
      </c>
      <c r="J1386" t="s">
        <v>138</v>
      </c>
      <c r="L1386">
        <v>11063930</v>
      </c>
      <c r="M1386" t="s">
        <v>138</v>
      </c>
      <c r="N1386">
        <v>0</v>
      </c>
      <c r="P1386" t="s">
        <v>6843</v>
      </c>
      <c r="R1386" t="s">
        <v>6848</v>
      </c>
      <c r="S1386" t="s">
        <v>140</v>
      </c>
      <c r="T1386" s="2">
        <v>42678</v>
      </c>
      <c r="W1386" t="s">
        <v>141</v>
      </c>
    </row>
    <row r="1387" spans="1:23" x14ac:dyDescent="0.35">
      <c r="A1387" t="s">
        <v>6849</v>
      </c>
      <c r="B1387" t="s">
        <v>5799</v>
      </c>
      <c r="C1387" t="s">
        <v>6850</v>
      </c>
      <c r="D1387">
        <v>0</v>
      </c>
      <c r="E1387" t="s">
        <v>353</v>
      </c>
      <c r="F1387" s="2">
        <v>42422</v>
      </c>
      <c r="G1387" t="s">
        <v>6851</v>
      </c>
      <c r="H1387" t="s">
        <v>192</v>
      </c>
      <c r="J1387" t="s">
        <v>138</v>
      </c>
      <c r="L1387">
        <v>1013315</v>
      </c>
      <c r="M1387" t="s">
        <v>138</v>
      </c>
      <c r="N1387">
        <v>0</v>
      </c>
      <c r="P1387" t="s">
        <v>6852</v>
      </c>
      <c r="R1387" t="s">
        <v>6853</v>
      </c>
      <c r="S1387" t="s">
        <v>140</v>
      </c>
      <c r="T1387" s="2">
        <v>42968</v>
      </c>
      <c r="W1387" t="s">
        <v>141</v>
      </c>
    </row>
    <row r="1388" spans="1:23" x14ac:dyDescent="0.35">
      <c r="A1388" t="s">
        <v>6854</v>
      </c>
      <c r="B1388" t="s">
        <v>6855</v>
      </c>
      <c r="C1388" t="s">
        <v>6856</v>
      </c>
      <c r="D1388">
        <v>0</v>
      </c>
      <c r="E1388" t="s">
        <v>353</v>
      </c>
      <c r="F1388" s="2">
        <v>42422</v>
      </c>
      <c r="G1388" t="s">
        <v>234</v>
      </c>
      <c r="H1388" t="s">
        <v>192</v>
      </c>
      <c r="J1388" t="s">
        <v>138</v>
      </c>
      <c r="L1388">
        <v>1013315</v>
      </c>
      <c r="M1388" t="s">
        <v>138</v>
      </c>
      <c r="N1388">
        <v>0</v>
      </c>
      <c r="P1388" t="s">
        <v>6852</v>
      </c>
      <c r="R1388" t="s">
        <v>141</v>
      </c>
      <c r="S1388" t="s">
        <v>140</v>
      </c>
      <c r="T1388" s="2">
        <v>42968</v>
      </c>
      <c r="W1388" t="s">
        <v>141</v>
      </c>
    </row>
    <row r="1389" spans="1:23" x14ac:dyDescent="0.35">
      <c r="A1389" t="s">
        <v>6857</v>
      </c>
      <c r="B1389" t="s">
        <v>6858</v>
      </c>
      <c r="C1389" t="s">
        <v>6859</v>
      </c>
      <c r="D1389">
        <v>0</v>
      </c>
      <c r="E1389" t="s">
        <v>353</v>
      </c>
      <c r="F1389" s="2">
        <v>42422</v>
      </c>
      <c r="G1389" t="s">
        <v>6851</v>
      </c>
      <c r="H1389" t="s">
        <v>192</v>
      </c>
      <c r="J1389" t="s">
        <v>138</v>
      </c>
      <c r="L1389">
        <v>1013315</v>
      </c>
      <c r="M1389" t="s">
        <v>138</v>
      </c>
      <c r="N1389">
        <v>0</v>
      </c>
      <c r="P1389" t="s">
        <v>6860</v>
      </c>
      <c r="R1389" t="s">
        <v>5803</v>
      </c>
      <c r="S1389" t="s">
        <v>140</v>
      </c>
      <c r="T1389" s="2">
        <v>42681</v>
      </c>
      <c r="W1389" t="s">
        <v>141</v>
      </c>
    </row>
    <row r="1390" spans="1:23" x14ac:dyDescent="0.35">
      <c r="A1390" t="s">
        <v>6861</v>
      </c>
      <c r="B1390" t="s">
        <v>6862</v>
      </c>
      <c r="C1390" t="s">
        <v>6863</v>
      </c>
      <c r="D1390">
        <v>0</v>
      </c>
      <c r="E1390" t="s">
        <v>353</v>
      </c>
      <c r="F1390" s="2">
        <v>42422</v>
      </c>
      <c r="G1390" t="s">
        <v>234</v>
      </c>
      <c r="H1390" t="s">
        <v>192</v>
      </c>
      <c r="J1390" t="s">
        <v>138</v>
      </c>
      <c r="L1390">
        <v>1013315</v>
      </c>
      <c r="M1390" t="s">
        <v>138</v>
      </c>
      <c r="N1390">
        <v>0</v>
      </c>
      <c r="P1390" t="s">
        <v>6852</v>
      </c>
      <c r="R1390" t="s">
        <v>6864</v>
      </c>
      <c r="S1390" t="s">
        <v>140</v>
      </c>
      <c r="T1390" s="2">
        <v>42968</v>
      </c>
      <c r="W1390" t="s">
        <v>141</v>
      </c>
    </row>
    <row r="1391" spans="1:23" x14ac:dyDescent="0.35">
      <c r="A1391" t="s">
        <v>6865</v>
      </c>
      <c r="B1391" t="s">
        <v>1075</v>
      </c>
      <c r="C1391" t="s">
        <v>6866</v>
      </c>
      <c r="D1391">
        <v>0</v>
      </c>
      <c r="E1391" t="s">
        <v>353</v>
      </c>
      <c r="F1391" s="2">
        <v>42426</v>
      </c>
      <c r="G1391" t="s">
        <v>234</v>
      </c>
      <c r="H1391" t="s">
        <v>192</v>
      </c>
      <c r="J1391" t="s">
        <v>138</v>
      </c>
      <c r="L1391">
        <v>1013315</v>
      </c>
      <c r="M1391" t="s">
        <v>138</v>
      </c>
      <c r="N1391">
        <v>0</v>
      </c>
      <c r="P1391" t="s">
        <v>6867</v>
      </c>
      <c r="R1391" t="s">
        <v>5376</v>
      </c>
      <c r="S1391" t="s">
        <v>140</v>
      </c>
      <c r="T1391" s="2">
        <v>43005</v>
      </c>
      <c r="W1391" t="s">
        <v>141</v>
      </c>
    </row>
    <row r="1392" spans="1:23" x14ac:dyDescent="0.35">
      <c r="A1392" t="s">
        <v>6868</v>
      </c>
      <c r="B1392" t="s">
        <v>5951</v>
      </c>
      <c r="C1392" t="s">
        <v>6869</v>
      </c>
      <c r="D1392">
        <v>0</v>
      </c>
      <c r="E1392" t="s">
        <v>353</v>
      </c>
      <c r="F1392" s="2">
        <v>42426</v>
      </c>
      <c r="G1392" t="s">
        <v>234</v>
      </c>
      <c r="H1392" t="s">
        <v>192</v>
      </c>
      <c r="J1392" t="s">
        <v>138</v>
      </c>
      <c r="L1392">
        <v>1013315</v>
      </c>
      <c r="M1392" t="s">
        <v>138</v>
      </c>
      <c r="N1392">
        <v>0</v>
      </c>
      <c r="P1392" t="s">
        <v>6870</v>
      </c>
      <c r="R1392" t="s">
        <v>6871</v>
      </c>
      <c r="S1392" t="s">
        <v>140</v>
      </c>
      <c r="T1392" s="2">
        <v>42765</v>
      </c>
      <c r="W1392" t="s">
        <v>141</v>
      </c>
    </row>
    <row r="1393" spans="1:23" x14ac:dyDescent="0.35">
      <c r="A1393" t="s">
        <v>6872</v>
      </c>
      <c r="B1393" t="s">
        <v>6873</v>
      </c>
      <c r="C1393" t="s">
        <v>6874</v>
      </c>
      <c r="D1393">
        <v>0</v>
      </c>
      <c r="E1393" t="s">
        <v>4489</v>
      </c>
      <c r="F1393" s="2">
        <v>42429</v>
      </c>
      <c r="G1393" t="s">
        <v>6875</v>
      </c>
      <c r="H1393" t="s">
        <v>184</v>
      </c>
      <c r="J1393" t="s">
        <v>138</v>
      </c>
      <c r="L1393">
        <v>19908328</v>
      </c>
      <c r="M1393" t="s">
        <v>138</v>
      </c>
      <c r="N1393">
        <v>0</v>
      </c>
      <c r="P1393" t="s">
        <v>6876</v>
      </c>
      <c r="R1393" t="s">
        <v>6877</v>
      </c>
      <c r="S1393" t="s">
        <v>140</v>
      </c>
      <c r="T1393" s="2">
        <v>42970</v>
      </c>
      <c r="W1393" t="s">
        <v>141</v>
      </c>
    </row>
    <row r="1394" spans="1:23" x14ac:dyDescent="0.35">
      <c r="A1394" t="s">
        <v>6878</v>
      </c>
      <c r="B1394" t="s">
        <v>6879</v>
      </c>
      <c r="C1394" t="s">
        <v>6880</v>
      </c>
      <c r="D1394">
        <v>0</v>
      </c>
      <c r="E1394" t="s">
        <v>4489</v>
      </c>
      <c r="F1394" s="2">
        <v>42429</v>
      </c>
      <c r="G1394" t="s">
        <v>1128</v>
      </c>
      <c r="H1394" t="s">
        <v>184</v>
      </c>
      <c r="J1394" t="s">
        <v>138</v>
      </c>
      <c r="L1394">
        <v>19908328</v>
      </c>
      <c r="M1394" t="s">
        <v>138</v>
      </c>
      <c r="N1394">
        <v>0</v>
      </c>
      <c r="P1394" t="s">
        <v>6881</v>
      </c>
      <c r="R1394" t="s">
        <v>6882</v>
      </c>
      <c r="S1394" t="s">
        <v>140</v>
      </c>
      <c r="T1394" s="2">
        <v>42709</v>
      </c>
      <c r="W1394" t="s">
        <v>141</v>
      </c>
    </row>
    <row r="1395" spans="1:23" x14ac:dyDescent="0.35">
      <c r="A1395" t="s">
        <v>6883</v>
      </c>
      <c r="B1395" t="s">
        <v>6884</v>
      </c>
      <c r="C1395" t="s">
        <v>6885</v>
      </c>
      <c r="D1395">
        <v>0</v>
      </c>
      <c r="E1395" t="s">
        <v>4489</v>
      </c>
      <c r="F1395" s="2">
        <v>42429</v>
      </c>
      <c r="G1395" t="s">
        <v>604</v>
      </c>
      <c r="H1395" t="s">
        <v>184</v>
      </c>
      <c r="J1395" t="s">
        <v>138</v>
      </c>
      <c r="L1395">
        <v>19908328</v>
      </c>
      <c r="M1395" t="s">
        <v>138</v>
      </c>
      <c r="N1395">
        <v>0</v>
      </c>
      <c r="P1395" t="s">
        <v>6876</v>
      </c>
      <c r="R1395" t="s">
        <v>6886</v>
      </c>
      <c r="S1395" t="s">
        <v>140</v>
      </c>
      <c r="T1395" s="2">
        <v>42970</v>
      </c>
      <c r="W1395" t="s">
        <v>141</v>
      </c>
    </row>
    <row r="1396" spans="1:23" x14ac:dyDescent="0.35">
      <c r="A1396" t="s">
        <v>6887</v>
      </c>
      <c r="B1396" t="s">
        <v>6888</v>
      </c>
      <c r="C1396" t="s">
        <v>6889</v>
      </c>
      <c r="D1396">
        <v>0</v>
      </c>
      <c r="E1396" t="s">
        <v>4489</v>
      </c>
      <c r="F1396" s="2">
        <v>42429</v>
      </c>
      <c r="G1396" t="s">
        <v>1128</v>
      </c>
      <c r="H1396" t="s">
        <v>184</v>
      </c>
      <c r="J1396" t="s">
        <v>138</v>
      </c>
      <c r="L1396">
        <v>19908328</v>
      </c>
      <c r="M1396" t="s">
        <v>138</v>
      </c>
      <c r="N1396">
        <v>0</v>
      </c>
      <c r="P1396" t="s">
        <v>6890</v>
      </c>
      <c r="R1396" t="s">
        <v>6891</v>
      </c>
      <c r="S1396" t="s">
        <v>140</v>
      </c>
      <c r="T1396" s="2">
        <v>42970</v>
      </c>
      <c r="W1396" t="s">
        <v>141</v>
      </c>
    </row>
    <row r="1397" spans="1:23" x14ac:dyDescent="0.35">
      <c r="A1397" t="s">
        <v>6892</v>
      </c>
      <c r="B1397" t="s">
        <v>6893</v>
      </c>
      <c r="C1397" t="s">
        <v>6894</v>
      </c>
      <c r="D1397">
        <v>0</v>
      </c>
      <c r="E1397" t="s">
        <v>4489</v>
      </c>
      <c r="F1397" s="2">
        <v>42429</v>
      </c>
      <c r="G1397" t="s">
        <v>6895</v>
      </c>
      <c r="H1397" t="s">
        <v>184</v>
      </c>
      <c r="J1397" t="s">
        <v>138</v>
      </c>
      <c r="L1397">
        <v>19908328</v>
      </c>
      <c r="M1397" t="s">
        <v>138</v>
      </c>
      <c r="N1397">
        <v>0</v>
      </c>
      <c r="P1397" t="s">
        <v>6896</v>
      </c>
      <c r="R1397" t="s">
        <v>6897</v>
      </c>
      <c r="S1397" t="s">
        <v>140</v>
      </c>
      <c r="T1397" s="2">
        <v>42709</v>
      </c>
      <c r="W1397" t="s">
        <v>141</v>
      </c>
    </row>
    <row r="1398" spans="1:23" x14ac:dyDescent="0.35">
      <c r="A1398" t="s">
        <v>6898</v>
      </c>
      <c r="B1398" t="s">
        <v>6899</v>
      </c>
      <c r="C1398" t="s">
        <v>6900</v>
      </c>
      <c r="D1398">
        <v>0</v>
      </c>
      <c r="E1398" t="s">
        <v>4489</v>
      </c>
      <c r="F1398" s="2">
        <v>42429</v>
      </c>
      <c r="G1398" t="s">
        <v>6901</v>
      </c>
      <c r="H1398" t="s">
        <v>147</v>
      </c>
      <c r="J1398" t="s">
        <v>138</v>
      </c>
      <c r="L1398">
        <v>19908328</v>
      </c>
      <c r="M1398" t="s">
        <v>138</v>
      </c>
      <c r="N1398">
        <v>0</v>
      </c>
      <c r="P1398" t="s">
        <v>4490</v>
      </c>
      <c r="R1398" t="s">
        <v>141</v>
      </c>
      <c r="S1398" t="s">
        <v>140</v>
      </c>
      <c r="T1398" s="2">
        <v>42709</v>
      </c>
      <c r="W1398" t="s">
        <v>141</v>
      </c>
    </row>
    <row r="1399" spans="1:23" x14ac:dyDescent="0.35">
      <c r="A1399" t="s">
        <v>6902</v>
      </c>
      <c r="B1399" t="s">
        <v>6903</v>
      </c>
      <c r="C1399" t="s">
        <v>6904</v>
      </c>
      <c r="D1399">
        <v>0</v>
      </c>
      <c r="E1399" t="s">
        <v>6905</v>
      </c>
      <c r="F1399" s="2">
        <v>42429</v>
      </c>
      <c r="G1399" t="s">
        <v>251</v>
      </c>
      <c r="H1399" t="s">
        <v>184</v>
      </c>
      <c r="J1399" t="s">
        <v>138</v>
      </c>
      <c r="L1399" t="s">
        <v>496</v>
      </c>
      <c r="M1399" t="s">
        <v>138</v>
      </c>
      <c r="N1399">
        <v>0</v>
      </c>
      <c r="P1399" t="s">
        <v>6906</v>
      </c>
      <c r="R1399" t="s">
        <v>6907</v>
      </c>
      <c r="S1399" t="s">
        <v>140</v>
      </c>
      <c r="T1399" s="2">
        <v>42690</v>
      </c>
      <c r="W1399" t="s">
        <v>141</v>
      </c>
    </row>
    <row r="1400" spans="1:23" x14ac:dyDescent="0.35">
      <c r="A1400" t="s">
        <v>6908</v>
      </c>
      <c r="B1400" t="s">
        <v>6909</v>
      </c>
      <c r="C1400" t="s">
        <v>6910</v>
      </c>
      <c r="D1400">
        <v>0</v>
      </c>
      <c r="E1400" t="s">
        <v>353</v>
      </c>
      <c r="F1400" s="2">
        <v>42429</v>
      </c>
      <c r="G1400" t="s">
        <v>234</v>
      </c>
      <c r="H1400" t="s">
        <v>192</v>
      </c>
      <c r="J1400" t="s">
        <v>138</v>
      </c>
      <c r="L1400">
        <v>1013315</v>
      </c>
      <c r="M1400" t="s">
        <v>138</v>
      </c>
      <c r="N1400">
        <v>0</v>
      </c>
      <c r="P1400" t="s">
        <v>6911</v>
      </c>
      <c r="R1400" t="s">
        <v>6912</v>
      </c>
      <c r="S1400" t="s">
        <v>140</v>
      </c>
      <c r="T1400" s="2">
        <v>42817</v>
      </c>
      <c r="W1400" t="s">
        <v>141</v>
      </c>
    </row>
    <row r="1401" spans="1:23" x14ac:dyDescent="0.35">
      <c r="A1401" t="s">
        <v>6913</v>
      </c>
      <c r="B1401" t="s">
        <v>6914</v>
      </c>
      <c r="C1401" t="s">
        <v>6915</v>
      </c>
      <c r="D1401">
        <v>0</v>
      </c>
      <c r="E1401" t="s">
        <v>215</v>
      </c>
      <c r="F1401" s="2">
        <v>42433</v>
      </c>
      <c r="G1401" t="s">
        <v>518</v>
      </c>
      <c r="H1401" t="s">
        <v>230</v>
      </c>
      <c r="J1401" t="s">
        <v>138</v>
      </c>
      <c r="L1401">
        <v>1714099</v>
      </c>
      <c r="M1401" t="s">
        <v>138</v>
      </c>
      <c r="N1401">
        <v>0</v>
      </c>
      <c r="P1401" t="s">
        <v>6916</v>
      </c>
      <c r="R1401" t="s">
        <v>4080</v>
      </c>
      <c r="S1401" t="s">
        <v>140</v>
      </c>
      <c r="T1401" s="2">
        <v>43122</v>
      </c>
      <c r="W1401" t="s">
        <v>141</v>
      </c>
    </row>
    <row r="1402" spans="1:23" x14ac:dyDescent="0.35">
      <c r="A1402" t="s">
        <v>6917</v>
      </c>
      <c r="B1402" t="s">
        <v>6918</v>
      </c>
      <c r="C1402" t="s">
        <v>6919</v>
      </c>
      <c r="D1402">
        <v>0</v>
      </c>
      <c r="E1402" t="s">
        <v>6920</v>
      </c>
      <c r="F1402" s="2">
        <v>42437</v>
      </c>
      <c r="G1402" t="s">
        <v>604</v>
      </c>
      <c r="H1402" t="s">
        <v>184</v>
      </c>
      <c r="J1402" t="s">
        <v>138</v>
      </c>
      <c r="L1402">
        <v>21824024</v>
      </c>
      <c r="M1402" t="s">
        <v>138</v>
      </c>
      <c r="N1402">
        <v>0</v>
      </c>
      <c r="P1402" t="s">
        <v>6921</v>
      </c>
      <c r="R1402" t="s">
        <v>211</v>
      </c>
      <c r="S1402" t="s">
        <v>140</v>
      </c>
      <c r="T1402" s="2">
        <v>45694</v>
      </c>
      <c r="W1402" t="s">
        <v>141</v>
      </c>
    </row>
    <row r="1403" spans="1:23" x14ac:dyDescent="0.35">
      <c r="A1403" t="s">
        <v>6922</v>
      </c>
      <c r="B1403" t="s">
        <v>6923</v>
      </c>
      <c r="C1403" t="s">
        <v>6924</v>
      </c>
      <c r="D1403">
        <v>0</v>
      </c>
      <c r="E1403" t="s">
        <v>4350</v>
      </c>
      <c r="F1403" s="2">
        <v>42439</v>
      </c>
      <c r="G1403" t="s">
        <v>146</v>
      </c>
      <c r="H1403" t="s">
        <v>147</v>
      </c>
      <c r="J1403" t="s">
        <v>138</v>
      </c>
      <c r="L1403">
        <v>21515607</v>
      </c>
      <c r="M1403" t="s">
        <v>138</v>
      </c>
      <c r="N1403">
        <v>0</v>
      </c>
      <c r="P1403" t="s">
        <v>6925</v>
      </c>
      <c r="R1403" t="s">
        <v>3658</v>
      </c>
      <c r="S1403" t="s">
        <v>140</v>
      </c>
      <c r="T1403" s="2">
        <v>42949</v>
      </c>
      <c r="W1403" t="s">
        <v>141</v>
      </c>
    </row>
    <row r="1404" spans="1:23" x14ac:dyDescent="0.35">
      <c r="A1404" t="s">
        <v>6926</v>
      </c>
      <c r="B1404" t="s">
        <v>6923</v>
      </c>
      <c r="C1404" t="s">
        <v>6927</v>
      </c>
      <c r="D1404">
        <v>0</v>
      </c>
      <c r="E1404" t="s">
        <v>4350</v>
      </c>
      <c r="F1404" s="2">
        <v>42439</v>
      </c>
      <c r="G1404" t="s">
        <v>146</v>
      </c>
      <c r="H1404" t="s">
        <v>147</v>
      </c>
      <c r="J1404" t="s">
        <v>138</v>
      </c>
      <c r="L1404">
        <v>21515428</v>
      </c>
      <c r="M1404" t="s">
        <v>138</v>
      </c>
      <c r="N1404">
        <v>0</v>
      </c>
      <c r="P1404" t="s">
        <v>6925</v>
      </c>
      <c r="R1404" t="s">
        <v>6928</v>
      </c>
      <c r="S1404" t="s">
        <v>140</v>
      </c>
      <c r="T1404" s="2">
        <v>42949</v>
      </c>
      <c r="W1404" t="s">
        <v>141</v>
      </c>
    </row>
    <row r="1405" spans="1:23" x14ac:dyDescent="0.35">
      <c r="A1405" t="s">
        <v>6929</v>
      </c>
      <c r="B1405" t="s">
        <v>6930</v>
      </c>
      <c r="C1405" t="s">
        <v>6931</v>
      </c>
      <c r="D1405">
        <v>0</v>
      </c>
      <c r="E1405" t="s">
        <v>3295</v>
      </c>
      <c r="F1405" s="2">
        <v>42452</v>
      </c>
      <c r="G1405" t="s">
        <v>739</v>
      </c>
      <c r="H1405" t="s">
        <v>184</v>
      </c>
      <c r="J1405" t="s">
        <v>138</v>
      </c>
      <c r="L1405">
        <v>11063930</v>
      </c>
      <c r="M1405" t="s">
        <v>138</v>
      </c>
      <c r="N1405">
        <v>0</v>
      </c>
      <c r="P1405" t="s">
        <v>6843</v>
      </c>
      <c r="R1405" t="s">
        <v>4200</v>
      </c>
      <c r="S1405" t="s">
        <v>140</v>
      </c>
      <c r="T1405" s="2">
        <v>42678</v>
      </c>
      <c r="W1405" t="s">
        <v>141</v>
      </c>
    </row>
    <row r="1406" spans="1:23" x14ac:dyDescent="0.35">
      <c r="A1406" t="s">
        <v>6932</v>
      </c>
      <c r="B1406" t="s">
        <v>6933</v>
      </c>
      <c r="C1406" t="s">
        <v>6934</v>
      </c>
      <c r="D1406">
        <v>0</v>
      </c>
      <c r="E1406" t="s">
        <v>3295</v>
      </c>
      <c r="F1406" s="2">
        <v>42452</v>
      </c>
      <c r="G1406" t="s">
        <v>851</v>
      </c>
      <c r="H1406" t="s">
        <v>566</v>
      </c>
      <c r="J1406" t="s">
        <v>138</v>
      </c>
      <c r="L1406">
        <v>11063930</v>
      </c>
      <c r="M1406" t="s">
        <v>138</v>
      </c>
      <c r="N1406">
        <v>0</v>
      </c>
      <c r="P1406" t="s">
        <v>6843</v>
      </c>
      <c r="R1406" t="s">
        <v>6935</v>
      </c>
      <c r="S1406" t="s">
        <v>140</v>
      </c>
      <c r="T1406" s="2">
        <v>42678</v>
      </c>
      <c r="W1406" t="s">
        <v>141</v>
      </c>
    </row>
    <row r="1407" spans="1:23" x14ac:dyDescent="0.35">
      <c r="A1407" t="s">
        <v>6936</v>
      </c>
      <c r="B1407" t="s">
        <v>6937</v>
      </c>
      <c r="C1407" t="s">
        <v>6938</v>
      </c>
      <c r="D1407">
        <v>0</v>
      </c>
      <c r="E1407" t="s">
        <v>3295</v>
      </c>
      <c r="F1407" s="2">
        <v>42452</v>
      </c>
      <c r="G1407" t="s">
        <v>851</v>
      </c>
      <c r="H1407" t="s">
        <v>566</v>
      </c>
      <c r="J1407" t="s">
        <v>138</v>
      </c>
      <c r="L1407">
        <v>11063930</v>
      </c>
      <c r="M1407" t="s">
        <v>138</v>
      </c>
      <c r="N1407">
        <v>0</v>
      </c>
      <c r="P1407" t="s">
        <v>6843</v>
      </c>
      <c r="R1407" t="s">
        <v>6939</v>
      </c>
      <c r="S1407" t="s">
        <v>140</v>
      </c>
      <c r="T1407" s="2">
        <v>42678</v>
      </c>
      <c r="W1407" t="s">
        <v>141</v>
      </c>
    </row>
    <row r="1408" spans="1:23" x14ac:dyDescent="0.35">
      <c r="A1408" t="s">
        <v>6940</v>
      </c>
      <c r="B1408" t="s">
        <v>6941</v>
      </c>
      <c r="C1408" t="s">
        <v>6942</v>
      </c>
      <c r="D1408">
        <v>0</v>
      </c>
      <c r="E1408" t="s">
        <v>3295</v>
      </c>
      <c r="F1408" s="2">
        <v>42452</v>
      </c>
      <c r="G1408" t="s">
        <v>630</v>
      </c>
      <c r="H1408" t="s">
        <v>566</v>
      </c>
      <c r="J1408" t="s">
        <v>138</v>
      </c>
      <c r="L1408">
        <v>11063930</v>
      </c>
      <c r="M1408" t="s">
        <v>138</v>
      </c>
      <c r="N1408">
        <v>0</v>
      </c>
      <c r="P1408" t="s">
        <v>6843</v>
      </c>
      <c r="R1408" t="s">
        <v>6943</v>
      </c>
      <c r="S1408" t="s">
        <v>140</v>
      </c>
      <c r="T1408" s="2">
        <v>42678</v>
      </c>
      <c r="W1408" t="s">
        <v>141</v>
      </c>
    </row>
    <row r="1409" spans="1:23" x14ac:dyDescent="0.35">
      <c r="A1409" t="s">
        <v>6944</v>
      </c>
      <c r="B1409" t="s">
        <v>6945</v>
      </c>
      <c r="C1409" t="s">
        <v>6946</v>
      </c>
      <c r="D1409">
        <v>0</v>
      </c>
      <c r="E1409" t="s">
        <v>3295</v>
      </c>
      <c r="F1409" s="2">
        <v>42452</v>
      </c>
      <c r="G1409" t="s">
        <v>6947</v>
      </c>
      <c r="H1409" t="s">
        <v>566</v>
      </c>
      <c r="J1409" t="s">
        <v>138</v>
      </c>
      <c r="L1409">
        <v>11063930</v>
      </c>
      <c r="M1409" t="s">
        <v>138</v>
      </c>
      <c r="N1409">
        <v>0</v>
      </c>
      <c r="P1409" t="s">
        <v>6843</v>
      </c>
      <c r="R1409" t="s">
        <v>692</v>
      </c>
      <c r="S1409" t="s">
        <v>140</v>
      </c>
      <c r="T1409" s="2">
        <v>42678</v>
      </c>
      <c r="W1409" t="s">
        <v>141</v>
      </c>
    </row>
    <row r="1410" spans="1:23" x14ac:dyDescent="0.35">
      <c r="A1410" t="s">
        <v>6948</v>
      </c>
      <c r="B1410" t="s">
        <v>6949</v>
      </c>
      <c r="C1410" t="s">
        <v>6950</v>
      </c>
      <c r="D1410">
        <v>0</v>
      </c>
      <c r="E1410" t="s">
        <v>3295</v>
      </c>
      <c r="F1410" s="2">
        <v>42452</v>
      </c>
      <c r="G1410" t="s">
        <v>851</v>
      </c>
      <c r="H1410" t="s">
        <v>566</v>
      </c>
      <c r="J1410" t="s">
        <v>138</v>
      </c>
      <c r="L1410">
        <v>11063930</v>
      </c>
      <c r="M1410" t="s">
        <v>138</v>
      </c>
      <c r="N1410">
        <v>0</v>
      </c>
      <c r="P1410" t="s">
        <v>6843</v>
      </c>
      <c r="R1410" t="s">
        <v>6951</v>
      </c>
      <c r="S1410" t="s">
        <v>140</v>
      </c>
      <c r="T1410" s="2">
        <v>42678</v>
      </c>
      <c r="W1410" t="s">
        <v>141</v>
      </c>
    </row>
    <row r="1411" spans="1:23" x14ac:dyDescent="0.35">
      <c r="A1411" t="s">
        <v>6952</v>
      </c>
      <c r="B1411" t="s">
        <v>6953</v>
      </c>
      <c r="C1411" t="s">
        <v>6954</v>
      </c>
      <c r="D1411">
        <v>0</v>
      </c>
      <c r="E1411" t="s">
        <v>3295</v>
      </c>
      <c r="F1411" s="2">
        <v>42452</v>
      </c>
      <c r="G1411" t="s">
        <v>851</v>
      </c>
      <c r="H1411" t="s">
        <v>566</v>
      </c>
      <c r="J1411" t="s">
        <v>138</v>
      </c>
      <c r="L1411">
        <v>11063930</v>
      </c>
      <c r="M1411" t="s">
        <v>138</v>
      </c>
      <c r="N1411">
        <v>0</v>
      </c>
      <c r="P1411" t="s">
        <v>6843</v>
      </c>
      <c r="R1411" t="s">
        <v>3339</v>
      </c>
      <c r="S1411" t="s">
        <v>140</v>
      </c>
      <c r="T1411" s="2">
        <v>42681</v>
      </c>
      <c r="W1411" t="s">
        <v>141</v>
      </c>
    </row>
    <row r="1412" spans="1:23" x14ac:dyDescent="0.35">
      <c r="A1412" t="s">
        <v>6955</v>
      </c>
      <c r="B1412" t="s">
        <v>6956</v>
      </c>
      <c r="C1412" t="s">
        <v>6957</v>
      </c>
      <c r="D1412">
        <v>0</v>
      </c>
      <c r="E1412" t="s">
        <v>3295</v>
      </c>
      <c r="F1412" s="2">
        <v>42452</v>
      </c>
      <c r="G1412" t="s">
        <v>851</v>
      </c>
      <c r="H1412" t="s">
        <v>566</v>
      </c>
      <c r="J1412" t="s">
        <v>138</v>
      </c>
      <c r="L1412">
        <v>11063930</v>
      </c>
      <c r="M1412" t="s">
        <v>138</v>
      </c>
      <c r="N1412">
        <v>0</v>
      </c>
      <c r="P1412" t="s">
        <v>6843</v>
      </c>
      <c r="R1412" t="s">
        <v>6958</v>
      </c>
      <c r="S1412" t="s">
        <v>140</v>
      </c>
      <c r="T1412" s="2">
        <v>42678</v>
      </c>
      <c r="W1412" t="s">
        <v>141</v>
      </c>
    </row>
    <row r="1413" spans="1:23" x14ac:dyDescent="0.35">
      <c r="A1413" t="s">
        <v>6959</v>
      </c>
      <c r="B1413" t="s">
        <v>6960</v>
      </c>
      <c r="C1413" t="s">
        <v>6961</v>
      </c>
      <c r="D1413">
        <v>0</v>
      </c>
      <c r="E1413" t="s">
        <v>3295</v>
      </c>
      <c r="F1413" s="2">
        <v>42452</v>
      </c>
      <c r="G1413" t="s">
        <v>851</v>
      </c>
      <c r="H1413" t="s">
        <v>566</v>
      </c>
      <c r="J1413" t="s">
        <v>138</v>
      </c>
      <c r="L1413">
        <v>11063930</v>
      </c>
      <c r="M1413" t="s">
        <v>138</v>
      </c>
      <c r="N1413">
        <v>0</v>
      </c>
      <c r="P1413" t="s">
        <v>6843</v>
      </c>
      <c r="R1413" t="s">
        <v>6962</v>
      </c>
      <c r="S1413" t="s">
        <v>140</v>
      </c>
      <c r="T1413" s="2">
        <v>42678</v>
      </c>
      <c r="W1413" t="s">
        <v>141</v>
      </c>
    </row>
    <row r="1414" spans="1:23" x14ac:dyDescent="0.35">
      <c r="A1414" t="s">
        <v>6963</v>
      </c>
      <c r="B1414" t="s">
        <v>6964</v>
      </c>
      <c r="C1414" t="s">
        <v>6965</v>
      </c>
      <c r="D1414">
        <v>0</v>
      </c>
      <c r="E1414" t="s">
        <v>3295</v>
      </c>
      <c r="F1414" s="2">
        <v>42452</v>
      </c>
      <c r="G1414" t="s">
        <v>851</v>
      </c>
      <c r="H1414" t="s">
        <v>566</v>
      </c>
      <c r="J1414" t="s">
        <v>138</v>
      </c>
      <c r="L1414">
        <v>11063930</v>
      </c>
      <c r="M1414" t="s">
        <v>138</v>
      </c>
      <c r="N1414">
        <v>0</v>
      </c>
      <c r="P1414" t="s">
        <v>6843</v>
      </c>
      <c r="R1414" t="s">
        <v>6966</v>
      </c>
      <c r="S1414" t="s">
        <v>140</v>
      </c>
      <c r="T1414" s="2">
        <v>42681</v>
      </c>
      <c r="W1414" t="s">
        <v>141</v>
      </c>
    </row>
    <row r="1415" spans="1:23" x14ac:dyDescent="0.35">
      <c r="A1415" t="s">
        <v>6967</v>
      </c>
      <c r="B1415" t="s">
        <v>6968</v>
      </c>
      <c r="C1415" t="s">
        <v>6969</v>
      </c>
      <c r="D1415">
        <v>0</v>
      </c>
      <c r="E1415" t="s">
        <v>6970</v>
      </c>
      <c r="F1415" s="2">
        <v>42451</v>
      </c>
      <c r="G1415" t="s">
        <v>234</v>
      </c>
      <c r="H1415" t="s">
        <v>192</v>
      </c>
      <c r="J1415" t="s">
        <v>138</v>
      </c>
      <c r="L1415">
        <v>21931473</v>
      </c>
      <c r="M1415" t="s">
        <v>138</v>
      </c>
      <c r="N1415">
        <v>0</v>
      </c>
      <c r="P1415" t="s">
        <v>6971</v>
      </c>
      <c r="R1415" t="s">
        <v>6551</v>
      </c>
      <c r="S1415" t="s">
        <v>140</v>
      </c>
      <c r="T1415" s="2">
        <v>42578</v>
      </c>
      <c r="W1415" t="s">
        <v>141</v>
      </c>
    </row>
    <row r="1416" spans="1:23" x14ac:dyDescent="0.35">
      <c r="A1416" t="s">
        <v>6972</v>
      </c>
      <c r="B1416" t="s">
        <v>6973</v>
      </c>
      <c r="C1416" t="s">
        <v>6974</v>
      </c>
      <c r="D1416">
        <v>0</v>
      </c>
      <c r="E1416" t="s">
        <v>6975</v>
      </c>
      <c r="F1416" s="2">
        <v>42459</v>
      </c>
      <c r="G1416" t="s">
        <v>6976</v>
      </c>
      <c r="H1416" t="s">
        <v>184</v>
      </c>
      <c r="J1416" t="s">
        <v>138</v>
      </c>
      <c r="L1416">
        <v>21975866</v>
      </c>
      <c r="M1416" t="s">
        <v>138</v>
      </c>
      <c r="N1416">
        <v>0</v>
      </c>
      <c r="P1416" t="s">
        <v>6977</v>
      </c>
      <c r="R1416" t="s">
        <v>6978</v>
      </c>
      <c r="S1416" t="s">
        <v>140</v>
      </c>
      <c r="T1416" s="2">
        <v>45628</v>
      </c>
      <c r="W1416" t="s">
        <v>141</v>
      </c>
    </row>
    <row r="1417" spans="1:23" x14ac:dyDescent="0.35">
      <c r="A1417" t="s">
        <v>6979</v>
      </c>
      <c r="B1417" t="s">
        <v>6980</v>
      </c>
      <c r="C1417" t="s">
        <v>6981</v>
      </c>
      <c r="D1417">
        <v>0</v>
      </c>
      <c r="E1417" t="s">
        <v>6982</v>
      </c>
      <c r="F1417" s="2">
        <v>42460</v>
      </c>
      <c r="G1417" t="s">
        <v>146</v>
      </c>
      <c r="H1417" t="s">
        <v>147</v>
      </c>
      <c r="J1417" t="s">
        <v>138</v>
      </c>
      <c r="L1417">
        <v>21976244</v>
      </c>
      <c r="M1417" t="s">
        <v>138</v>
      </c>
      <c r="N1417">
        <v>0</v>
      </c>
      <c r="P1417" t="s">
        <v>6983</v>
      </c>
      <c r="R1417" t="s">
        <v>6984</v>
      </c>
      <c r="S1417" t="s">
        <v>140</v>
      </c>
      <c r="T1417" s="2">
        <v>42649</v>
      </c>
      <c r="W1417" t="s">
        <v>141</v>
      </c>
    </row>
    <row r="1418" spans="1:23" x14ac:dyDescent="0.35">
      <c r="A1418" t="s">
        <v>6985</v>
      </c>
      <c r="B1418" t="s">
        <v>6986</v>
      </c>
      <c r="C1418" t="s">
        <v>6987</v>
      </c>
      <c r="D1418">
        <v>0</v>
      </c>
      <c r="E1418" t="s">
        <v>4350</v>
      </c>
      <c r="F1418" s="2">
        <v>42460</v>
      </c>
      <c r="G1418" t="s">
        <v>146</v>
      </c>
      <c r="H1418" t="s">
        <v>147</v>
      </c>
      <c r="J1418" t="s">
        <v>138</v>
      </c>
      <c r="K1418">
        <v>1020437917</v>
      </c>
      <c r="L1418">
        <v>21331326</v>
      </c>
      <c r="M1418" t="s">
        <v>138</v>
      </c>
      <c r="N1418">
        <v>0</v>
      </c>
      <c r="P1418" t="s">
        <v>6988</v>
      </c>
      <c r="R1418" t="s">
        <v>1685</v>
      </c>
      <c r="S1418" t="s">
        <v>140</v>
      </c>
      <c r="T1418" s="2">
        <v>42949</v>
      </c>
      <c r="W1418" t="s">
        <v>141</v>
      </c>
    </row>
    <row r="1419" spans="1:23" x14ac:dyDescent="0.35">
      <c r="A1419" t="s">
        <v>6989</v>
      </c>
      <c r="B1419" t="s">
        <v>6990</v>
      </c>
      <c r="C1419" t="s">
        <v>6991</v>
      </c>
      <c r="D1419">
        <v>0</v>
      </c>
      <c r="E1419" t="s">
        <v>6992</v>
      </c>
      <c r="F1419" s="2">
        <v>42466</v>
      </c>
      <c r="G1419" t="s">
        <v>234</v>
      </c>
      <c r="H1419" t="s">
        <v>192</v>
      </c>
      <c r="J1419" t="s">
        <v>138</v>
      </c>
      <c r="L1419">
        <v>21975751</v>
      </c>
      <c r="M1419" t="s">
        <v>138</v>
      </c>
      <c r="N1419">
        <v>0</v>
      </c>
      <c r="P1419" t="s">
        <v>6993</v>
      </c>
      <c r="R1419" t="s">
        <v>5591</v>
      </c>
      <c r="S1419" t="s">
        <v>140</v>
      </c>
      <c r="T1419" s="2">
        <v>42949</v>
      </c>
      <c r="W1419" t="s">
        <v>141</v>
      </c>
    </row>
    <row r="1420" spans="1:23" x14ac:dyDescent="0.35">
      <c r="A1420" t="s">
        <v>6994</v>
      </c>
      <c r="B1420" t="s">
        <v>6995</v>
      </c>
      <c r="C1420" t="s">
        <v>6996</v>
      </c>
      <c r="D1420">
        <v>0</v>
      </c>
      <c r="E1420" t="s">
        <v>6992</v>
      </c>
      <c r="F1420" s="2">
        <v>42466</v>
      </c>
      <c r="G1420" t="s">
        <v>234</v>
      </c>
      <c r="H1420" t="s">
        <v>192</v>
      </c>
      <c r="J1420" t="s">
        <v>138</v>
      </c>
      <c r="L1420">
        <v>21975751</v>
      </c>
      <c r="M1420" t="s">
        <v>138</v>
      </c>
      <c r="N1420">
        <v>0</v>
      </c>
      <c r="P1420" t="s">
        <v>6993</v>
      </c>
      <c r="R1420" t="s">
        <v>1164</v>
      </c>
      <c r="S1420" t="s">
        <v>140</v>
      </c>
      <c r="T1420" s="2">
        <v>42949</v>
      </c>
      <c r="W1420" t="s">
        <v>141</v>
      </c>
    </row>
    <row r="1421" spans="1:23" x14ac:dyDescent="0.35">
      <c r="A1421" t="s">
        <v>6997</v>
      </c>
      <c r="B1421" t="s">
        <v>6998</v>
      </c>
      <c r="C1421" t="s">
        <v>6999</v>
      </c>
      <c r="D1421">
        <v>0</v>
      </c>
      <c r="E1421" t="s">
        <v>6992</v>
      </c>
      <c r="F1421" s="2">
        <v>42466</v>
      </c>
      <c r="G1421" t="s">
        <v>7000</v>
      </c>
      <c r="H1421" t="s">
        <v>192</v>
      </c>
      <c r="J1421" t="s">
        <v>138</v>
      </c>
      <c r="L1421">
        <v>21975751</v>
      </c>
      <c r="M1421" t="s">
        <v>138</v>
      </c>
      <c r="N1421">
        <v>0</v>
      </c>
      <c r="P1421" t="s">
        <v>6993</v>
      </c>
      <c r="R1421" t="s">
        <v>7001</v>
      </c>
      <c r="S1421" t="s">
        <v>140</v>
      </c>
      <c r="T1421" s="2">
        <v>42949</v>
      </c>
      <c r="W1421" t="s">
        <v>141</v>
      </c>
    </row>
    <row r="1422" spans="1:23" x14ac:dyDescent="0.35">
      <c r="A1422" t="s">
        <v>7002</v>
      </c>
      <c r="B1422" t="s">
        <v>7003</v>
      </c>
      <c r="C1422" t="s">
        <v>7004</v>
      </c>
      <c r="D1422">
        <v>0</v>
      </c>
      <c r="E1422" t="s">
        <v>6992</v>
      </c>
      <c r="F1422" s="2">
        <v>42466</v>
      </c>
      <c r="G1422" t="s">
        <v>234</v>
      </c>
      <c r="H1422" t="s">
        <v>192</v>
      </c>
      <c r="J1422" t="s">
        <v>138</v>
      </c>
      <c r="L1422">
        <v>21975751</v>
      </c>
      <c r="M1422" t="s">
        <v>138</v>
      </c>
      <c r="N1422">
        <v>0</v>
      </c>
      <c r="P1422" t="s">
        <v>6993</v>
      </c>
      <c r="R1422" t="s">
        <v>7005</v>
      </c>
      <c r="S1422" t="s">
        <v>140</v>
      </c>
      <c r="T1422" s="2">
        <v>42949</v>
      </c>
      <c r="W1422" t="s">
        <v>141</v>
      </c>
    </row>
    <row r="1423" spans="1:23" x14ac:dyDescent="0.35">
      <c r="A1423" t="s">
        <v>7006</v>
      </c>
      <c r="B1423" t="s">
        <v>7007</v>
      </c>
      <c r="C1423" t="s">
        <v>7008</v>
      </c>
      <c r="D1423">
        <v>0</v>
      </c>
      <c r="E1423" t="s">
        <v>6992</v>
      </c>
      <c r="F1423" s="2">
        <v>42466</v>
      </c>
      <c r="G1423" t="s">
        <v>234</v>
      </c>
      <c r="H1423" t="s">
        <v>192</v>
      </c>
      <c r="J1423" t="s">
        <v>138</v>
      </c>
      <c r="L1423">
        <v>21975751</v>
      </c>
      <c r="M1423" t="s">
        <v>138</v>
      </c>
      <c r="N1423">
        <v>0</v>
      </c>
      <c r="P1423" t="s">
        <v>6993</v>
      </c>
      <c r="R1423" t="s">
        <v>7009</v>
      </c>
      <c r="S1423" t="s">
        <v>140</v>
      </c>
      <c r="T1423" s="2">
        <v>42949</v>
      </c>
      <c r="W1423" t="s">
        <v>141</v>
      </c>
    </row>
    <row r="1424" spans="1:23" x14ac:dyDescent="0.35">
      <c r="A1424" t="s">
        <v>7010</v>
      </c>
      <c r="B1424" t="s">
        <v>7011</v>
      </c>
      <c r="C1424" t="s">
        <v>7012</v>
      </c>
      <c r="D1424">
        <v>0</v>
      </c>
      <c r="E1424" t="s">
        <v>6992</v>
      </c>
      <c r="F1424" s="2">
        <v>42466</v>
      </c>
      <c r="G1424" t="s">
        <v>234</v>
      </c>
      <c r="H1424" t="s">
        <v>192</v>
      </c>
      <c r="J1424" t="s">
        <v>138</v>
      </c>
      <c r="L1424">
        <v>21975751</v>
      </c>
      <c r="M1424" t="s">
        <v>138</v>
      </c>
      <c r="N1424">
        <v>0</v>
      </c>
      <c r="P1424" t="s">
        <v>6993</v>
      </c>
      <c r="R1424" t="s">
        <v>7013</v>
      </c>
      <c r="S1424" t="s">
        <v>140</v>
      </c>
      <c r="T1424" s="2">
        <v>42949</v>
      </c>
      <c r="W1424" t="s">
        <v>141</v>
      </c>
    </row>
    <row r="1425" spans="1:23" x14ac:dyDescent="0.35">
      <c r="A1425" t="s">
        <v>7014</v>
      </c>
      <c r="B1425" t="s">
        <v>7015</v>
      </c>
      <c r="C1425" t="s">
        <v>7016</v>
      </c>
      <c r="D1425">
        <v>0</v>
      </c>
      <c r="E1425" t="s">
        <v>6992</v>
      </c>
      <c r="F1425" s="2">
        <v>42466</v>
      </c>
      <c r="G1425" t="s">
        <v>234</v>
      </c>
      <c r="H1425" t="s">
        <v>192</v>
      </c>
      <c r="J1425" t="s">
        <v>138</v>
      </c>
      <c r="L1425">
        <v>21975751</v>
      </c>
      <c r="M1425" t="s">
        <v>138</v>
      </c>
      <c r="N1425">
        <v>0</v>
      </c>
      <c r="P1425" t="s">
        <v>6993</v>
      </c>
      <c r="R1425" t="s">
        <v>7017</v>
      </c>
      <c r="S1425" t="s">
        <v>140</v>
      </c>
      <c r="T1425" s="2">
        <v>42949</v>
      </c>
      <c r="W1425" t="s">
        <v>141</v>
      </c>
    </row>
    <row r="1426" spans="1:23" x14ac:dyDescent="0.35">
      <c r="A1426" t="s">
        <v>7018</v>
      </c>
      <c r="B1426" t="s">
        <v>7019</v>
      </c>
      <c r="C1426" t="s">
        <v>7020</v>
      </c>
      <c r="D1426">
        <v>0</v>
      </c>
      <c r="E1426" t="s">
        <v>6992</v>
      </c>
      <c r="F1426" s="2">
        <v>42466</v>
      </c>
      <c r="G1426" t="s">
        <v>234</v>
      </c>
      <c r="H1426" t="s">
        <v>192</v>
      </c>
      <c r="J1426" t="s">
        <v>138</v>
      </c>
      <c r="L1426">
        <v>21975751</v>
      </c>
      <c r="M1426" t="s">
        <v>138</v>
      </c>
      <c r="N1426">
        <v>0</v>
      </c>
      <c r="P1426" t="s">
        <v>6993</v>
      </c>
      <c r="R1426" t="s">
        <v>5442</v>
      </c>
      <c r="S1426" t="s">
        <v>140</v>
      </c>
      <c r="T1426" s="2">
        <v>42949</v>
      </c>
      <c r="W1426" t="s">
        <v>141</v>
      </c>
    </row>
    <row r="1427" spans="1:23" x14ac:dyDescent="0.35">
      <c r="A1427" t="s">
        <v>7021</v>
      </c>
      <c r="B1427" t="s">
        <v>7022</v>
      </c>
      <c r="C1427" t="s">
        <v>7023</v>
      </c>
      <c r="D1427">
        <v>0</v>
      </c>
      <c r="E1427" t="s">
        <v>6992</v>
      </c>
      <c r="F1427" s="2">
        <v>42466</v>
      </c>
      <c r="G1427" t="s">
        <v>234</v>
      </c>
      <c r="H1427" t="s">
        <v>192</v>
      </c>
      <c r="J1427" t="s">
        <v>138</v>
      </c>
      <c r="L1427">
        <v>21975751</v>
      </c>
      <c r="M1427" t="s">
        <v>138</v>
      </c>
      <c r="N1427">
        <v>0</v>
      </c>
      <c r="P1427" t="s">
        <v>6993</v>
      </c>
      <c r="R1427" t="s">
        <v>7024</v>
      </c>
      <c r="S1427" t="s">
        <v>140</v>
      </c>
      <c r="T1427" s="2">
        <v>42949</v>
      </c>
      <c r="W1427" t="s">
        <v>141</v>
      </c>
    </row>
    <row r="1428" spans="1:23" x14ac:dyDescent="0.35">
      <c r="A1428" t="s">
        <v>7025</v>
      </c>
      <c r="B1428" t="s">
        <v>7026</v>
      </c>
      <c r="C1428" t="s">
        <v>7027</v>
      </c>
      <c r="D1428">
        <v>0</v>
      </c>
      <c r="E1428" t="s">
        <v>6992</v>
      </c>
      <c r="F1428" s="2">
        <v>42466</v>
      </c>
      <c r="G1428" t="s">
        <v>234</v>
      </c>
      <c r="H1428" t="s">
        <v>192</v>
      </c>
      <c r="J1428" t="s">
        <v>138</v>
      </c>
      <c r="L1428">
        <v>21975751</v>
      </c>
      <c r="M1428" t="s">
        <v>138</v>
      </c>
      <c r="N1428">
        <v>0</v>
      </c>
      <c r="P1428" t="s">
        <v>6993</v>
      </c>
      <c r="R1428" t="s">
        <v>7028</v>
      </c>
      <c r="S1428" t="s">
        <v>140</v>
      </c>
      <c r="T1428" s="2">
        <v>42949</v>
      </c>
      <c r="W1428" t="s">
        <v>141</v>
      </c>
    </row>
    <row r="1429" spans="1:23" x14ac:dyDescent="0.35">
      <c r="A1429" t="s">
        <v>7029</v>
      </c>
      <c r="B1429" t="s">
        <v>7030</v>
      </c>
      <c r="C1429" t="s">
        <v>7031</v>
      </c>
      <c r="D1429">
        <v>0</v>
      </c>
      <c r="E1429" t="s">
        <v>6992</v>
      </c>
      <c r="F1429" s="2">
        <v>42466</v>
      </c>
      <c r="G1429" t="s">
        <v>234</v>
      </c>
      <c r="H1429" t="s">
        <v>192</v>
      </c>
      <c r="J1429" t="s">
        <v>138</v>
      </c>
      <c r="L1429">
        <v>21975751</v>
      </c>
      <c r="M1429" t="s">
        <v>138</v>
      </c>
      <c r="N1429">
        <v>0</v>
      </c>
      <c r="P1429" t="s">
        <v>6993</v>
      </c>
      <c r="R1429" t="s">
        <v>7032</v>
      </c>
      <c r="S1429" t="s">
        <v>140</v>
      </c>
      <c r="T1429" s="2">
        <v>42949</v>
      </c>
      <c r="W1429" t="s">
        <v>141</v>
      </c>
    </row>
    <row r="1430" spans="1:23" x14ac:dyDescent="0.35">
      <c r="A1430" t="s">
        <v>7033</v>
      </c>
      <c r="B1430" t="s">
        <v>7034</v>
      </c>
      <c r="C1430" t="s">
        <v>7035</v>
      </c>
      <c r="D1430">
        <v>0</v>
      </c>
      <c r="E1430" t="s">
        <v>6992</v>
      </c>
      <c r="F1430" s="2">
        <v>42466</v>
      </c>
      <c r="G1430" t="s">
        <v>234</v>
      </c>
      <c r="H1430" t="s">
        <v>192</v>
      </c>
      <c r="J1430" t="s">
        <v>138</v>
      </c>
      <c r="L1430">
        <v>21975751</v>
      </c>
      <c r="M1430" t="s">
        <v>138</v>
      </c>
      <c r="N1430">
        <v>0</v>
      </c>
      <c r="P1430" t="s">
        <v>6993</v>
      </c>
      <c r="R1430" t="s">
        <v>7036</v>
      </c>
      <c r="S1430" t="s">
        <v>140</v>
      </c>
      <c r="T1430" s="2">
        <v>42949</v>
      </c>
      <c r="W1430" t="s">
        <v>141</v>
      </c>
    </row>
    <row r="1431" spans="1:23" x14ac:dyDescent="0.35">
      <c r="A1431" t="s">
        <v>7037</v>
      </c>
      <c r="B1431" t="s">
        <v>7038</v>
      </c>
      <c r="C1431" t="s">
        <v>7039</v>
      </c>
      <c r="D1431">
        <v>0</v>
      </c>
      <c r="E1431" t="s">
        <v>6992</v>
      </c>
      <c r="F1431" s="2">
        <v>42466</v>
      </c>
      <c r="G1431" t="s">
        <v>234</v>
      </c>
      <c r="H1431" t="s">
        <v>192</v>
      </c>
      <c r="J1431" t="s">
        <v>138</v>
      </c>
      <c r="L1431">
        <v>21975751</v>
      </c>
      <c r="M1431" t="s">
        <v>138</v>
      </c>
      <c r="N1431">
        <v>0</v>
      </c>
      <c r="P1431" t="s">
        <v>6993</v>
      </c>
      <c r="R1431" t="s">
        <v>5305</v>
      </c>
      <c r="S1431" t="s">
        <v>140</v>
      </c>
      <c r="T1431" s="2">
        <v>42949</v>
      </c>
      <c r="W1431" t="s">
        <v>141</v>
      </c>
    </row>
    <row r="1432" spans="1:23" x14ac:dyDescent="0.35">
      <c r="A1432" t="s">
        <v>7040</v>
      </c>
      <c r="B1432" t="s">
        <v>7041</v>
      </c>
      <c r="C1432" t="s">
        <v>7042</v>
      </c>
      <c r="D1432">
        <v>0</v>
      </c>
      <c r="E1432" t="s">
        <v>6992</v>
      </c>
      <c r="F1432" s="2">
        <v>42466</v>
      </c>
      <c r="G1432" t="s">
        <v>234</v>
      </c>
      <c r="H1432" t="s">
        <v>192</v>
      </c>
      <c r="J1432" t="s">
        <v>138</v>
      </c>
      <c r="L1432">
        <v>21975751</v>
      </c>
      <c r="M1432" t="s">
        <v>138</v>
      </c>
      <c r="N1432">
        <v>0</v>
      </c>
      <c r="P1432" t="s">
        <v>6993</v>
      </c>
      <c r="R1432" t="s">
        <v>7043</v>
      </c>
      <c r="S1432" t="s">
        <v>140</v>
      </c>
      <c r="T1432" s="2">
        <v>42949</v>
      </c>
      <c r="W1432" t="s">
        <v>141</v>
      </c>
    </row>
    <row r="1433" spans="1:23" x14ac:dyDescent="0.35">
      <c r="A1433" t="s">
        <v>7044</v>
      </c>
      <c r="B1433" t="s">
        <v>7045</v>
      </c>
      <c r="C1433" t="s">
        <v>7046</v>
      </c>
      <c r="D1433">
        <v>0</v>
      </c>
      <c r="E1433" t="s">
        <v>6992</v>
      </c>
      <c r="F1433" s="2">
        <v>42466</v>
      </c>
      <c r="G1433" t="s">
        <v>7047</v>
      </c>
      <c r="H1433" t="s">
        <v>192</v>
      </c>
      <c r="J1433" t="s">
        <v>138</v>
      </c>
      <c r="L1433">
        <v>21975751</v>
      </c>
      <c r="M1433" t="s">
        <v>138</v>
      </c>
      <c r="N1433">
        <v>0</v>
      </c>
      <c r="P1433" t="s">
        <v>6993</v>
      </c>
      <c r="R1433" t="s">
        <v>3297</v>
      </c>
      <c r="S1433" t="s">
        <v>140</v>
      </c>
      <c r="T1433" s="2">
        <v>42949</v>
      </c>
      <c r="W1433" t="s">
        <v>141</v>
      </c>
    </row>
    <row r="1434" spans="1:23" x14ac:dyDescent="0.35">
      <c r="A1434" t="s">
        <v>7048</v>
      </c>
      <c r="B1434" t="s">
        <v>7049</v>
      </c>
      <c r="C1434" t="s">
        <v>7050</v>
      </c>
      <c r="D1434">
        <v>0</v>
      </c>
      <c r="E1434" t="s">
        <v>6992</v>
      </c>
      <c r="F1434" s="2">
        <v>42466</v>
      </c>
      <c r="G1434" t="s">
        <v>7000</v>
      </c>
      <c r="H1434" t="s">
        <v>192</v>
      </c>
      <c r="J1434" t="s">
        <v>138</v>
      </c>
      <c r="L1434">
        <v>21975751</v>
      </c>
      <c r="M1434" t="s">
        <v>138</v>
      </c>
      <c r="N1434">
        <v>0</v>
      </c>
      <c r="P1434" t="s">
        <v>6993</v>
      </c>
      <c r="R1434" t="s">
        <v>7000</v>
      </c>
      <c r="S1434" t="s">
        <v>140</v>
      </c>
      <c r="T1434" s="2">
        <v>43011</v>
      </c>
      <c r="W1434" t="s">
        <v>141</v>
      </c>
    </row>
    <row r="1435" spans="1:23" x14ac:dyDescent="0.35">
      <c r="A1435" t="s">
        <v>7051</v>
      </c>
      <c r="B1435" t="s">
        <v>7052</v>
      </c>
      <c r="C1435" t="s">
        <v>7053</v>
      </c>
      <c r="D1435">
        <v>0</v>
      </c>
      <c r="E1435" t="s">
        <v>6992</v>
      </c>
      <c r="F1435" s="2">
        <v>42466</v>
      </c>
      <c r="G1435" t="s">
        <v>7054</v>
      </c>
      <c r="H1435" t="s">
        <v>192</v>
      </c>
      <c r="J1435" t="s">
        <v>138</v>
      </c>
      <c r="L1435">
        <v>21975751</v>
      </c>
      <c r="M1435" t="s">
        <v>138</v>
      </c>
      <c r="N1435">
        <v>0</v>
      </c>
      <c r="P1435" t="s">
        <v>6993</v>
      </c>
      <c r="R1435" t="s">
        <v>7055</v>
      </c>
      <c r="S1435" t="s">
        <v>140</v>
      </c>
      <c r="T1435" s="2">
        <v>42949</v>
      </c>
      <c r="W1435" t="s">
        <v>141</v>
      </c>
    </row>
    <row r="1436" spans="1:23" x14ac:dyDescent="0.35">
      <c r="A1436" t="s">
        <v>7056</v>
      </c>
      <c r="B1436" t="s">
        <v>7057</v>
      </c>
      <c r="C1436" t="s">
        <v>7058</v>
      </c>
      <c r="D1436">
        <v>0</v>
      </c>
      <c r="E1436" t="s">
        <v>6992</v>
      </c>
      <c r="F1436" s="2">
        <v>42466</v>
      </c>
      <c r="G1436" t="s">
        <v>234</v>
      </c>
      <c r="H1436" t="s">
        <v>192</v>
      </c>
      <c r="J1436" t="s">
        <v>138</v>
      </c>
      <c r="L1436">
        <v>21975751</v>
      </c>
      <c r="M1436" t="s">
        <v>138</v>
      </c>
      <c r="N1436">
        <v>0</v>
      </c>
      <c r="P1436" t="s">
        <v>6993</v>
      </c>
      <c r="R1436" t="s">
        <v>141</v>
      </c>
      <c r="S1436" t="s">
        <v>140</v>
      </c>
      <c r="T1436" s="2">
        <v>42949</v>
      </c>
      <c r="W1436" t="s">
        <v>141</v>
      </c>
    </row>
    <row r="1437" spans="1:23" x14ac:dyDescent="0.35">
      <c r="A1437" t="s">
        <v>7059</v>
      </c>
      <c r="B1437" t="s">
        <v>7060</v>
      </c>
      <c r="C1437" t="s">
        <v>7061</v>
      </c>
      <c r="D1437">
        <v>0</v>
      </c>
      <c r="E1437" t="s">
        <v>6992</v>
      </c>
      <c r="F1437" s="2">
        <v>42466</v>
      </c>
      <c r="G1437" t="s">
        <v>234</v>
      </c>
      <c r="H1437" t="s">
        <v>192</v>
      </c>
      <c r="J1437" t="s">
        <v>138</v>
      </c>
      <c r="L1437">
        <v>21975751</v>
      </c>
      <c r="M1437" t="s">
        <v>138</v>
      </c>
      <c r="N1437">
        <v>0</v>
      </c>
      <c r="P1437" t="s">
        <v>6993</v>
      </c>
      <c r="R1437" t="s">
        <v>7062</v>
      </c>
      <c r="S1437" t="s">
        <v>140</v>
      </c>
      <c r="T1437" s="2">
        <v>42949</v>
      </c>
      <c r="W1437" t="s">
        <v>141</v>
      </c>
    </row>
    <row r="1438" spans="1:23" x14ac:dyDescent="0.35">
      <c r="A1438" t="s">
        <v>7063</v>
      </c>
      <c r="B1438" t="s">
        <v>7064</v>
      </c>
      <c r="C1438" t="s">
        <v>7065</v>
      </c>
      <c r="D1438">
        <v>0</v>
      </c>
      <c r="E1438" t="s">
        <v>6992</v>
      </c>
      <c r="F1438" s="2">
        <v>42466</v>
      </c>
      <c r="G1438" t="s">
        <v>234</v>
      </c>
      <c r="H1438" t="s">
        <v>192</v>
      </c>
      <c r="J1438" t="s">
        <v>138</v>
      </c>
      <c r="L1438">
        <v>21975751</v>
      </c>
      <c r="M1438" t="s">
        <v>138</v>
      </c>
      <c r="N1438">
        <v>0</v>
      </c>
      <c r="P1438" t="s">
        <v>6993</v>
      </c>
      <c r="R1438" t="s">
        <v>7066</v>
      </c>
      <c r="S1438" t="s">
        <v>140</v>
      </c>
      <c r="T1438" s="2">
        <v>42949</v>
      </c>
      <c r="W1438" t="s">
        <v>141</v>
      </c>
    </row>
    <row r="1439" spans="1:23" x14ac:dyDescent="0.35">
      <c r="A1439" t="s">
        <v>7067</v>
      </c>
      <c r="B1439" t="s">
        <v>7068</v>
      </c>
      <c r="C1439" t="s">
        <v>7069</v>
      </c>
      <c r="D1439">
        <v>0</v>
      </c>
      <c r="E1439" t="s">
        <v>6992</v>
      </c>
      <c r="F1439" s="2">
        <v>42466</v>
      </c>
      <c r="G1439" t="s">
        <v>234</v>
      </c>
      <c r="H1439" t="s">
        <v>192</v>
      </c>
      <c r="J1439" t="s">
        <v>138</v>
      </c>
      <c r="L1439">
        <v>21975751</v>
      </c>
      <c r="M1439" t="s">
        <v>138</v>
      </c>
      <c r="N1439">
        <v>0</v>
      </c>
      <c r="P1439" t="s">
        <v>6993</v>
      </c>
      <c r="R1439" t="s">
        <v>4852</v>
      </c>
      <c r="S1439" t="s">
        <v>140</v>
      </c>
      <c r="T1439" s="2">
        <v>42949</v>
      </c>
      <c r="W1439" t="s">
        <v>141</v>
      </c>
    </row>
    <row r="1440" spans="1:23" x14ac:dyDescent="0.35">
      <c r="A1440" t="s">
        <v>7070</v>
      </c>
      <c r="B1440" t="s">
        <v>7071</v>
      </c>
      <c r="C1440" t="s">
        <v>7072</v>
      </c>
      <c r="D1440">
        <v>0</v>
      </c>
      <c r="E1440" t="s">
        <v>6992</v>
      </c>
      <c r="F1440" s="2">
        <v>42466</v>
      </c>
      <c r="G1440" t="s">
        <v>234</v>
      </c>
      <c r="H1440" t="s">
        <v>192</v>
      </c>
      <c r="J1440" t="s">
        <v>138</v>
      </c>
      <c r="L1440">
        <v>21975751</v>
      </c>
      <c r="M1440" t="s">
        <v>138</v>
      </c>
      <c r="N1440">
        <v>0</v>
      </c>
      <c r="P1440" t="s">
        <v>6993</v>
      </c>
      <c r="R1440" t="s">
        <v>1164</v>
      </c>
      <c r="S1440" t="s">
        <v>140</v>
      </c>
      <c r="T1440" s="2">
        <v>42949</v>
      </c>
      <c r="W1440" t="s">
        <v>141</v>
      </c>
    </row>
    <row r="1441" spans="1:23" x14ac:dyDescent="0.35">
      <c r="A1441" t="s">
        <v>7073</v>
      </c>
      <c r="B1441" t="s">
        <v>7019</v>
      </c>
      <c r="C1441" t="s">
        <v>7074</v>
      </c>
      <c r="D1441">
        <v>0</v>
      </c>
      <c r="E1441" t="s">
        <v>6992</v>
      </c>
      <c r="F1441" s="2">
        <v>42466</v>
      </c>
      <c r="G1441" t="s">
        <v>234</v>
      </c>
      <c r="H1441" t="s">
        <v>192</v>
      </c>
      <c r="J1441" t="s">
        <v>138</v>
      </c>
      <c r="L1441">
        <v>21975751</v>
      </c>
      <c r="M1441" t="s">
        <v>138</v>
      </c>
      <c r="N1441">
        <v>0</v>
      </c>
      <c r="P1441" t="s">
        <v>6993</v>
      </c>
      <c r="R1441" t="s">
        <v>7075</v>
      </c>
      <c r="S1441" t="s">
        <v>140</v>
      </c>
      <c r="T1441" s="2">
        <v>42949</v>
      </c>
      <c r="W1441" t="s">
        <v>141</v>
      </c>
    </row>
    <row r="1442" spans="1:23" x14ac:dyDescent="0.35">
      <c r="A1442" t="s">
        <v>7076</v>
      </c>
      <c r="B1442" t="s">
        <v>7077</v>
      </c>
      <c r="C1442" t="s">
        <v>7078</v>
      </c>
      <c r="D1442">
        <v>0</v>
      </c>
      <c r="E1442" t="s">
        <v>7079</v>
      </c>
      <c r="F1442" s="2">
        <v>42468</v>
      </c>
      <c r="G1442" t="s">
        <v>764</v>
      </c>
      <c r="H1442" t="s">
        <v>526</v>
      </c>
      <c r="J1442" t="s">
        <v>138</v>
      </c>
      <c r="L1442">
        <v>22030161</v>
      </c>
      <c r="M1442" t="s">
        <v>138</v>
      </c>
      <c r="N1442">
        <v>0</v>
      </c>
      <c r="P1442" t="s">
        <v>7080</v>
      </c>
      <c r="R1442" t="s">
        <v>7081</v>
      </c>
      <c r="S1442" t="s">
        <v>140</v>
      </c>
      <c r="T1442" s="2">
        <v>42878</v>
      </c>
      <c r="W1442" t="s">
        <v>141</v>
      </c>
    </row>
    <row r="1443" spans="1:23" x14ac:dyDescent="0.35">
      <c r="A1443" t="s">
        <v>7082</v>
      </c>
      <c r="B1443" t="s">
        <v>7077</v>
      </c>
      <c r="C1443" t="s">
        <v>7083</v>
      </c>
      <c r="D1443">
        <v>0</v>
      </c>
      <c r="E1443" t="s">
        <v>7079</v>
      </c>
      <c r="F1443" s="2">
        <v>42468</v>
      </c>
      <c r="G1443" t="s">
        <v>525</v>
      </c>
      <c r="H1443" t="s">
        <v>526</v>
      </c>
      <c r="J1443" t="s">
        <v>138</v>
      </c>
      <c r="L1443">
        <v>22030161</v>
      </c>
      <c r="M1443" t="s">
        <v>138</v>
      </c>
      <c r="N1443">
        <v>0</v>
      </c>
      <c r="P1443" t="s">
        <v>7080</v>
      </c>
      <c r="R1443" t="s">
        <v>7084</v>
      </c>
      <c r="S1443" t="s">
        <v>140</v>
      </c>
      <c r="T1443" s="2">
        <v>42878</v>
      </c>
      <c r="W1443" t="s">
        <v>141</v>
      </c>
    </row>
    <row r="1444" spans="1:23" x14ac:dyDescent="0.35">
      <c r="A1444" t="s">
        <v>7085</v>
      </c>
      <c r="B1444" t="s">
        <v>7077</v>
      </c>
      <c r="C1444" t="s">
        <v>7086</v>
      </c>
      <c r="D1444">
        <v>0</v>
      </c>
      <c r="E1444" t="s">
        <v>7079</v>
      </c>
      <c r="F1444" s="2">
        <v>42468</v>
      </c>
      <c r="G1444" t="s">
        <v>764</v>
      </c>
      <c r="H1444" t="s">
        <v>526</v>
      </c>
      <c r="J1444" t="s">
        <v>138</v>
      </c>
      <c r="L1444">
        <v>22030161</v>
      </c>
      <c r="M1444" t="s">
        <v>138</v>
      </c>
      <c r="N1444">
        <v>0</v>
      </c>
      <c r="P1444" t="s">
        <v>7080</v>
      </c>
      <c r="R1444" t="s">
        <v>7087</v>
      </c>
      <c r="S1444" t="s">
        <v>140</v>
      </c>
      <c r="T1444" s="2">
        <v>42878</v>
      </c>
      <c r="W1444" t="s">
        <v>141</v>
      </c>
    </row>
    <row r="1445" spans="1:23" x14ac:dyDescent="0.35">
      <c r="A1445" t="s">
        <v>7088</v>
      </c>
      <c r="B1445" t="s">
        <v>7077</v>
      </c>
      <c r="C1445" t="s">
        <v>7089</v>
      </c>
      <c r="D1445">
        <v>0</v>
      </c>
      <c r="E1445" t="s">
        <v>7079</v>
      </c>
      <c r="F1445" s="2">
        <v>42468</v>
      </c>
      <c r="G1445" t="s">
        <v>3415</v>
      </c>
      <c r="H1445" t="s">
        <v>526</v>
      </c>
      <c r="J1445" t="s">
        <v>138</v>
      </c>
      <c r="L1445">
        <v>22030161</v>
      </c>
      <c r="M1445" t="s">
        <v>138</v>
      </c>
      <c r="N1445">
        <v>0</v>
      </c>
      <c r="P1445" t="s">
        <v>7080</v>
      </c>
      <c r="R1445" t="s">
        <v>7090</v>
      </c>
      <c r="S1445" t="s">
        <v>140</v>
      </c>
      <c r="T1445" s="2">
        <v>42878</v>
      </c>
      <c r="W1445" t="s">
        <v>141</v>
      </c>
    </row>
    <row r="1446" spans="1:23" x14ac:dyDescent="0.35">
      <c r="A1446" t="s">
        <v>7091</v>
      </c>
      <c r="B1446" t="s">
        <v>7092</v>
      </c>
      <c r="C1446" t="s">
        <v>7093</v>
      </c>
      <c r="D1446">
        <v>0</v>
      </c>
      <c r="E1446" t="s">
        <v>7079</v>
      </c>
      <c r="F1446" s="2">
        <v>42468</v>
      </c>
      <c r="G1446" t="s">
        <v>727</v>
      </c>
      <c r="H1446" t="s">
        <v>526</v>
      </c>
      <c r="J1446" t="s">
        <v>138</v>
      </c>
      <c r="L1446">
        <v>22030161</v>
      </c>
      <c r="M1446" t="s">
        <v>138</v>
      </c>
      <c r="N1446">
        <v>0</v>
      </c>
      <c r="P1446" t="s">
        <v>7080</v>
      </c>
      <c r="R1446" t="s">
        <v>1059</v>
      </c>
      <c r="S1446" t="s">
        <v>140</v>
      </c>
      <c r="T1446" s="2">
        <v>42878</v>
      </c>
      <c r="W1446" t="s">
        <v>141</v>
      </c>
    </row>
    <row r="1447" spans="1:23" x14ac:dyDescent="0.35">
      <c r="A1447" t="s">
        <v>7094</v>
      </c>
      <c r="B1447" t="s">
        <v>7095</v>
      </c>
      <c r="C1447" t="s">
        <v>7096</v>
      </c>
      <c r="D1447">
        <v>0</v>
      </c>
      <c r="E1447" t="s">
        <v>7097</v>
      </c>
      <c r="F1447" s="2">
        <v>42468</v>
      </c>
      <c r="G1447" t="s">
        <v>4745</v>
      </c>
      <c r="H1447" t="s">
        <v>192</v>
      </c>
      <c r="J1447" t="s">
        <v>138</v>
      </c>
      <c r="L1447">
        <v>22030139</v>
      </c>
      <c r="M1447" t="s">
        <v>138</v>
      </c>
      <c r="N1447">
        <v>0</v>
      </c>
      <c r="P1447" t="s">
        <v>7098</v>
      </c>
      <c r="R1447" t="s">
        <v>692</v>
      </c>
      <c r="S1447" t="s">
        <v>140</v>
      </c>
      <c r="T1447" s="2">
        <v>43010</v>
      </c>
      <c r="W1447" t="s">
        <v>141</v>
      </c>
    </row>
    <row r="1448" spans="1:23" x14ac:dyDescent="0.35">
      <c r="A1448" t="s">
        <v>7099</v>
      </c>
      <c r="B1448" t="s">
        <v>7100</v>
      </c>
      <c r="C1448" t="s">
        <v>7101</v>
      </c>
      <c r="D1448">
        <v>0</v>
      </c>
      <c r="E1448" t="s">
        <v>7097</v>
      </c>
      <c r="F1448" s="2">
        <v>42468</v>
      </c>
      <c r="G1448" t="s">
        <v>4745</v>
      </c>
      <c r="H1448" t="s">
        <v>192</v>
      </c>
      <c r="J1448" t="s">
        <v>138</v>
      </c>
      <c r="L1448">
        <v>22030139</v>
      </c>
      <c r="M1448" t="s">
        <v>138</v>
      </c>
      <c r="N1448">
        <v>0</v>
      </c>
      <c r="P1448" t="s">
        <v>7098</v>
      </c>
      <c r="R1448" t="s">
        <v>7102</v>
      </c>
      <c r="S1448" t="s">
        <v>140</v>
      </c>
      <c r="T1448" s="2">
        <v>43193</v>
      </c>
      <c r="W1448" t="s">
        <v>141</v>
      </c>
    </row>
    <row r="1449" spans="1:23" x14ac:dyDescent="0.35">
      <c r="A1449" t="s">
        <v>7103</v>
      </c>
      <c r="B1449" t="s">
        <v>7095</v>
      </c>
      <c r="C1449" t="s">
        <v>7104</v>
      </c>
      <c r="D1449">
        <v>0</v>
      </c>
      <c r="E1449" t="s">
        <v>7097</v>
      </c>
      <c r="F1449" s="2">
        <v>42468</v>
      </c>
      <c r="G1449" t="s">
        <v>4745</v>
      </c>
      <c r="H1449" t="s">
        <v>192</v>
      </c>
      <c r="J1449" t="s">
        <v>138</v>
      </c>
      <c r="L1449">
        <v>22030139</v>
      </c>
      <c r="M1449" t="s">
        <v>138</v>
      </c>
      <c r="N1449">
        <v>0</v>
      </c>
      <c r="P1449" t="s">
        <v>7098</v>
      </c>
      <c r="R1449" t="s">
        <v>7105</v>
      </c>
      <c r="S1449" t="s">
        <v>140</v>
      </c>
      <c r="T1449" s="2">
        <v>43010</v>
      </c>
      <c r="W1449" t="s">
        <v>141</v>
      </c>
    </row>
    <row r="1450" spans="1:23" x14ac:dyDescent="0.35">
      <c r="A1450" t="s">
        <v>7106</v>
      </c>
      <c r="B1450" t="s">
        <v>7100</v>
      </c>
      <c r="C1450" t="s">
        <v>7107</v>
      </c>
      <c r="D1450">
        <v>0</v>
      </c>
      <c r="E1450" t="s">
        <v>7097</v>
      </c>
      <c r="F1450" s="2">
        <v>42468</v>
      </c>
      <c r="G1450" t="s">
        <v>7108</v>
      </c>
      <c r="H1450" t="s">
        <v>192</v>
      </c>
      <c r="J1450" t="s">
        <v>138</v>
      </c>
      <c r="L1450">
        <v>22030139</v>
      </c>
      <c r="M1450" t="s">
        <v>138</v>
      </c>
      <c r="N1450">
        <v>0</v>
      </c>
      <c r="P1450" t="s">
        <v>7098</v>
      </c>
      <c r="R1450" t="s">
        <v>7109</v>
      </c>
      <c r="S1450" t="s">
        <v>140</v>
      </c>
      <c r="T1450" s="2">
        <v>43010</v>
      </c>
      <c r="W1450" t="s">
        <v>141</v>
      </c>
    </row>
    <row r="1451" spans="1:23" x14ac:dyDescent="0.35">
      <c r="A1451" t="s">
        <v>7110</v>
      </c>
      <c r="B1451" t="s">
        <v>7095</v>
      </c>
      <c r="C1451" t="s">
        <v>7111</v>
      </c>
      <c r="D1451">
        <v>0</v>
      </c>
      <c r="E1451" t="s">
        <v>7097</v>
      </c>
      <c r="F1451" s="2">
        <v>42468</v>
      </c>
      <c r="G1451" t="s">
        <v>234</v>
      </c>
      <c r="H1451" t="s">
        <v>192</v>
      </c>
      <c r="J1451" t="s">
        <v>138</v>
      </c>
      <c r="L1451">
        <v>22030139</v>
      </c>
      <c r="M1451" t="s">
        <v>138</v>
      </c>
      <c r="N1451">
        <v>0</v>
      </c>
      <c r="P1451" t="s">
        <v>7098</v>
      </c>
      <c r="R1451" t="s">
        <v>1612</v>
      </c>
      <c r="S1451" t="s">
        <v>140</v>
      </c>
      <c r="T1451" s="2">
        <v>43193</v>
      </c>
      <c r="W1451" t="s">
        <v>141</v>
      </c>
    </row>
    <row r="1452" spans="1:23" x14ac:dyDescent="0.35">
      <c r="A1452" t="s">
        <v>7112</v>
      </c>
      <c r="B1452" t="s">
        <v>7095</v>
      </c>
      <c r="C1452" t="s">
        <v>7113</v>
      </c>
      <c r="D1452">
        <v>0</v>
      </c>
      <c r="E1452" t="s">
        <v>7097</v>
      </c>
      <c r="F1452" s="2">
        <v>42468</v>
      </c>
      <c r="G1452" t="s">
        <v>234</v>
      </c>
      <c r="H1452" t="s">
        <v>192</v>
      </c>
      <c r="J1452" t="s">
        <v>138</v>
      </c>
      <c r="L1452">
        <v>22030139</v>
      </c>
      <c r="M1452" t="s">
        <v>138</v>
      </c>
      <c r="N1452">
        <v>0</v>
      </c>
      <c r="P1452" t="s">
        <v>7098</v>
      </c>
      <c r="R1452" t="s">
        <v>7114</v>
      </c>
      <c r="S1452" t="s">
        <v>140</v>
      </c>
      <c r="T1452" s="2">
        <v>43010</v>
      </c>
      <c r="W1452" t="s">
        <v>141</v>
      </c>
    </row>
    <row r="1453" spans="1:23" x14ac:dyDescent="0.35">
      <c r="A1453" t="s">
        <v>7115</v>
      </c>
      <c r="B1453" t="s">
        <v>7095</v>
      </c>
      <c r="C1453" t="s">
        <v>7116</v>
      </c>
      <c r="D1453">
        <v>0</v>
      </c>
      <c r="E1453" t="s">
        <v>7097</v>
      </c>
      <c r="F1453" s="2">
        <v>42468</v>
      </c>
      <c r="G1453" t="s">
        <v>234</v>
      </c>
      <c r="H1453" t="s">
        <v>192</v>
      </c>
      <c r="J1453" t="s">
        <v>138</v>
      </c>
      <c r="L1453">
        <v>22030139</v>
      </c>
      <c r="M1453" t="s">
        <v>138</v>
      </c>
      <c r="N1453">
        <v>0</v>
      </c>
      <c r="P1453" t="s">
        <v>7098</v>
      </c>
      <c r="R1453" t="s">
        <v>5301</v>
      </c>
      <c r="S1453" t="s">
        <v>140</v>
      </c>
      <c r="T1453" s="2">
        <v>43193</v>
      </c>
      <c r="W1453" t="s">
        <v>141</v>
      </c>
    </row>
    <row r="1454" spans="1:23" x14ac:dyDescent="0.35">
      <c r="A1454" t="s">
        <v>7117</v>
      </c>
      <c r="B1454" t="s">
        <v>7095</v>
      </c>
      <c r="C1454" t="s">
        <v>7118</v>
      </c>
      <c r="D1454">
        <v>0</v>
      </c>
      <c r="E1454" t="s">
        <v>7097</v>
      </c>
      <c r="F1454" s="2">
        <v>42468</v>
      </c>
      <c r="G1454" t="s">
        <v>234</v>
      </c>
      <c r="H1454" t="s">
        <v>192</v>
      </c>
      <c r="J1454" t="s">
        <v>138</v>
      </c>
      <c r="L1454">
        <v>22030139</v>
      </c>
      <c r="M1454" t="s">
        <v>138</v>
      </c>
      <c r="N1454">
        <v>0</v>
      </c>
      <c r="P1454" t="s">
        <v>7098</v>
      </c>
      <c r="R1454" t="s">
        <v>5256</v>
      </c>
      <c r="S1454" t="s">
        <v>140</v>
      </c>
      <c r="T1454" s="2">
        <v>43010</v>
      </c>
      <c r="W1454" t="s">
        <v>141</v>
      </c>
    </row>
    <row r="1455" spans="1:23" x14ac:dyDescent="0.35">
      <c r="A1455" t="s">
        <v>7119</v>
      </c>
      <c r="B1455" t="s">
        <v>7095</v>
      </c>
      <c r="C1455" t="s">
        <v>7120</v>
      </c>
      <c r="D1455">
        <v>0</v>
      </c>
      <c r="E1455" t="s">
        <v>7097</v>
      </c>
      <c r="F1455" s="2">
        <v>42468</v>
      </c>
      <c r="G1455" t="s">
        <v>234</v>
      </c>
      <c r="H1455" t="s">
        <v>192</v>
      </c>
      <c r="J1455" t="s">
        <v>138</v>
      </c>
      <c r="L1455">
        <v>22030139</v>
      </c>
      <c r="M1455" t="s">
        <v>138</v>
      </c>
      <c r="N1455">
        <v>0</v>
      </c>
      <c r="P1455" t="s">
        <v>7098</v>
      </c>
      <c r="R1455" t="s">
        <v>5276</v>
      </c>
      <c r="S1455" t="s">
        <v>140</v>
      </c>
      <c r="T1455" s="2">
        <v>43010</v>
      </c>
      <c r="W1455" t="s">
        <v>141</v>
      </c>
    </row>
    <row r="1456" spans="1:23" x14ac:dyDescent="0.35">
      <c r="A1456" t="s">
        <v>7121</v>
      </c>
      <c r="B1456" t="s">
        <v>7095</v>
      </c>
      <c r="C1456" t="s">
        <v>7122</v>
      </c>
      <c r="D1456">
        <v>0</v>
      </c>
      <c r="E1456" t="s">
        <v>7097</v>
      </c>
      <c r="F1456" s="2">
        <v>42468</v>
      </c>
      <c r="G1456" t="s">
        <v>234</v>
      </c>
      <c r="H1456" t="s">
        <v>192</v>
      </c>
      <c r="J1456" t="s">
        <v>138</v>
      </c>
      <c r="L1456">
        <v>22030139</v>
      </c>
      <c r="M1456" t="s">
        <v>138</v>
      </c>
      <c r="N1456">
        <v>0</v>
      </c>
      <c r="P1456" t="s">
        <v>7098</v>
      </c>
      <c r="R1456" t="s">
        <v>1106</v>
      </c>
      <c r="S1456" t="s">
        <v>140</v>
      </c>
      <c r="T1456" s="2">
        <v>43193</v>
      </c>
      <c r="W1456" t="s">
        <v>141</v>
      </c>
    </row>
    <row r="1457" spans="1:23" x14ac:dyDescent="0.35">
      <c r="A1457" t="s">
        <v>7123</v>
      </c>
      <c r="B1457" t="s">
        <v>7095</v>
      </c>
      <c r="C1457" t="s">
        <v>7124</v>
      </c>
      <c r="D1457">
        <v>0</v>
      </c>
      <c r="E1457" t="s">
        <v>7097</v>
      </c>
      <c r="F1457" s="2">
        <v>42468</v>
      </c>
      <c r="G1457" t="s">
        <v>234</v>
      </c>
      <c r="H1457" t="s">
        <v>192</v>
      </c>
      <c r="J1457" t="s">
        <v>138</v>
      </c>
      <c r="L1457">
        <v>22030139</v>
      </c>
      <c r="M1457" t="s">
        <v>138</v>
      </c>
      <c r="N1457">
        <v>0</v>
      </c>
      <c r="P1457" t="s">
        <v>7098</v>
      </c>
      <c r="R1457" t="s">
        <v>1106</v>
      </c>
      <c r="S1457" t="s">
        <v>140</v>
      </c>
      <c r="T1457" s="2">
        <v>43488</v>
      </c>
      <c r="W1457" t="s">
        <v>141</v>
      </c>
    </row>
    <row r="1458" spans="1:23" x14ac:dyDescent="0.35">
      <c r="A1458" t="s">
        <v>7125</v>
      </c>
      <c r="B1458" t="s">
        <v>7126</v>
      </c>
      <c r="C1458" t="s">
        <v>7127</v>
      </c>
      <c r="D1458">
        <v>0</v>
      </c>
      <c r="E1458" t="s">
        <v>6593</v>
      </c>
      <c r="F1458" s="2">
        <v>42471</v>
      </c>
      <c r="G1458" t="s">
        <v>1177</v>
      </c>
      <c r="H1458" t="s">
        <v>552</v>
      </c>
      <c r="J1458" t="s">
        <v>138</v>
      </c>
      <c r="L1458">
        <v>21580315</v>
      </c>
      <c r="M1458" t="s">
        <v>138</v>
      </c>
      <c r="N1458">
        <v>0</v>
      </c>
      <c r="P1458" t="s">
        <v>7128</v>
      </c>
      <c r="R1458" t="s">
        <v>7129</v>
      </c>
      <c r="S1458" t="s">
        <v>140</v>
      </c>
      <c r="T1458" s="2">
        <v>42755</v>
      </c>
      <c r="W1458" t="s">
        <v>141</v>
      </c>
    </row>
    <row r="1459" spans="1:23" x14ac:dyDescent="0.35">
      <c r="A1459" t="s">
        <v>7130</v>
      </c>
      <c r="B1459" t="s">
        <v>7131</v>
      </c>
      <c r="C1459" t="s">
        <v>7132</v>
      </c>
      <c r="D1459">
        <v>0</v>
      </c>
      <c r="E1459" t="s">
        <v>7133</v>
      </c>
      <c r="F1459" s="2">
        <v>42473</v>
      </c>
      <c r="G1459" t="s">
        <v>234</v>
      </c>
      <c r="H1459" t="s">
        <v>192</v>
      </c>
      <c r="J1459" t="s">
        <v>138</v>
      </c>
      <c r="L1459">
        <v>22052398</v>
      </c>
      <c r="M1459" t="s">
        <v>138</v>
      </c>
      <c r="N1459">
        <v>0</v>
      </c>
      <c r="P1459" t="s">
        <v>7134</v>
      </c>
      <c r="R1459" t="s">
        <v>5641</v>
      </c>
      <c r="S1459" t="s">
        <v>140</v>
      </c>
      <c r="T1459" s="2">
        <v>42949</v>
      </c>
      <c r="W1459" t="s">
        <v>141</v>
      </c>
    </row>
    <row r="1460" spans="1:23" x14ac:dyDescent="0.35">
      <c r="A1460" t="s">
        <v>7135</v>
      </c>
      <c r="B1460" t="s">
        <v>7136</v>
      </c>
      <c r="C1460" t="s">
        <v>7137</v>
      </c>
      <c r="D1460">
        <v>0</v>
      </c>
      <c r="E1460" t="s">
        <v>7133</v>
      </c>
      <c r="F1460" s="2">
        <v>42473</v>
      </c>
      <c r="G1460" t="s">
        <v>5835</v>
      </c>
      <c r="H1460" t="s">
        <v>192</v>
      </c>
      <c r="J1460" t="s">
        <v>138</v>
      </c>
      <c r="L1460">
        <v>22052398</v>
      </c>
      <c r="M1460" t="s">
        <v>138</v>
      </c>
      <c r="N1460">
        <v>0</v>
      </c>
      <c r="P1460" t="s">
        <v>6993</v>
      </c>
      <c r="R1460" t="s">
        <v>7138</v>
      </c>
      <c r="S1460" t="s">
        <v>140</v>
      </c>
      <c r="T1460" s="2">
        <v>42949</v>
      </c>
      <c r="W1460" t="s">
        <v>141</v>
      </c>
    </row>
    <row r="1461" spans="1:23" x14ac:dyDescent="0.35">
      <c r="A1461" t="s">
        <v>7139</v>
      </c>
      <c r="B1461" t="s">
        <v>7140</v>
      </c>
      <c r="C1461" t="s">
        <v>7141</v>
      </c>
      <c r="D1461">
        <v>0</v>
      </c>
      <c r="E1461" t="s">
        <v>7133</v>
      </c>
      <c r="F1461" s="2">
        <v>42473</v>
      </c>
      <c r="G1461" t="s">
        <v>5661</v>
      </c>
      <c r="H1461" t="s">
        <v>192</v>
      </c>
      <c r="J1461" t="s">
        <v>138</v>
      </c>
      <c r="L1461">
        <v>22052398</v>
      </c>
      <c r="M1461" t="s">
        <v>138</v>
      </c>
      <c r="N1461">
        <v>0</v>
      </c>
      <c r="P1461" t="s">
        <v>6993</v>
      </c>
      <c r="R1461" t="s">
        <v>7142</v>
      </c>
      <c r="S1461" t="s">
        <v>140</v>
      </c>
      <c r="T1461" s="2">
        <v>42949</v>
      </c>
      <c r="W1461" t="s">
        <v>141</v>
      </c>
    </row>
    <row r="1462" spans="1:23" x14ac:dyDescent="0.35">
      <c r="A1462" t="s">
        <v>7143</v>
      </c>
      <c r="B1462" t="s">
        <v>7144</v>
      </c>
      <c r="C1462" t="s">
        <v>7145</v>
      </c>
      <c r="D1462">
        <v>0</v>
      </c>
      <c r="E1462" t="s">
        <v>7133</v>
      </c>
      <c r="F1462" s="2">
        <v>42473</v>
      </c>
      <c r="G1462" t="s">
        <v>234</v>
      </c>
      <c r="H1462" t="s">
        <v>192</v>
      </c>
      <c r="J1462" t="s">
        <v>138</v>
      </c>
      <c r="L1462">
        <v>22052398</v>
      </c>
      <c r="M1462" t="s">
        <v>138</v>
      </c>
      <c r="N1462">
        <v>0</v>
      </c>
      <c r="P1462" t="s">
        <v>6993</v>
      </c>
      <c r="R1462" t="s">
        <v>7146</v>
      </c>
      <c r="S1462" t="s">
        <v>140</v>
      </c>
      <c r="T1462" s="2">
        <v>42949</v>
      </c>
      <c r="W1462" t="s">
        <v>141</v>
      </c>
    </row>
    <row r="1463" spans="1:23" x14ac:dyDescent="0.35">
      <c r="A1463" t="s">
        <v>7147</v>
      </c>
      <c r="B1463" t="s">
        <v>7148</v>
      </c>
      <c r="C1463" t="s">
        <v>7149</v>
      </c>
      <c r="D1463">
        <v>0</v>
      </c>
      <c r="E1463" t="s">
        <v>7133</v>
      </c>
      <c r="F1463" s="2">
        <v>42473</v>
      </c>
      <c r="G1463" t="s">
        <v>234</v>
      </c>
      <c r="H1463" t="s">
        <v>192</v>
      </c>
      <c r="J1463" t="s">
        <v>138</v>
      </c>
      <c r="L1463">
        <v>22052398</v>
      </c>
      <c r="M1463" t="s">
        <v>138</v>
      </c>
      <c r="N1463">
        <v>0</v>
      </c>
      <c r="P1463" t="s">
        <v>6993</v>
      </c>
      <c r="R1463" t="s">
        <v>871</v>
      </c>
      <c r="S1463" t="s">
        <v>140</v>
      </c>
      <c r="T1463" s="2">
        <v>42949</v>
      </c>
      <c r="W1463" t="s">
        <v>141</v>
      </c>
    </row>
    <row r="1464" spans="1:23" x14ac:dyDescent="0.35">
      <c r="A1464" t="s">
        <v>7150</v>
      </c>
      <c r="B1464" t="s">
        <v>7151</v>
      </c>
      <c r="C1464" t="s">
        <v>7152</v>
      </c>
      <c r="D1464">
        <v>0</v>
      </c>
      <c r="E1464" t="s">
        <v>7133</v>
      </c>
      <c r="F1464" s="2">
        <v>42473</v>
      </c>
      <c r="G1464" t="s">
        <v>5655</v>
      </c>
      <c r="H1464" t="s">
        <v>192</v>
      </c>
      <c r="J1464" t="s">
        <v>138</v>
      </c>
      <c r="L1464">
        <v>22052398</v>
      </c>
      <c r="M1464" t="s">
        <v>138</v>
      </c>
      <c r="N1464">
        <v>0</v>
      </c>
      <c r="P1464" t="s">
        <v>6993</v>
      </c>
      <c r="R1464" t="s">
        <v>7153</v>
      </c>
      <c r="S1464" t="s">
        <v>140</v>
      </c>
      <c r="T1464" s="2">
        <v>42949</v>
      </c>
      <c r="W1464" t="s">
        <v>141</v>
      </c>
    </row>
    <row r="1465" spans="1:23" x14ac:dyDescent="0.35">
      <c r="A1465" t="s">
        <v>7154</v>
      </c>
      <c r="B1465" t="s">
        <v>7151</v>
      </c>
      <c r="C1465" t="s">
        <v>7155</v>
      </c>
      <c r="D1465">
        <v>0</v>
      </c>
      <c r="E1465" t="s">
        <v>7133</v>
      </c>
      <c r="F1465" s="2">
        <v>42473</v>
      </c>
      <c r="G1465" t="s">
        <v>5655</v>
      </c>
      <c r="H1465" t="s">
        <v>192</v>
      </c>
      <c r="J1465" t="s">
        <v>138</v>
      </c>
      <c r="L1465">
        <v>22052398</v>
      </c>
      <c r="M1465" t="s">
        <v>138</v>
      </c>
      <c r="N1465">
        <v>0</v>
      </c>
      <c r="P1465" t="s">
        <v>6993</v>
      </c>
      <c r="R1465" t="s">
        <v>3468</v>
      </c>
      <c r="S1465" t="s">
        <v>140</v>
      </c>
      <c r="T1465" s="2">
        <v>42949</v>
      </c>
      <c r="W1465" t="s">
        <v>141</v>
      </c>
    </row>
    <row r="1466" spans="1:23" x14ac:dyDescent="0.35">
      <c r="A1466" t="s">
        <v>7156</v>
      </c>
      <c r="B1466" t="s">
        <v>7157</v>
      </c>
      <c r="C1466" t="s">
        <v>7158</v>
      </c>
      <c r="D1466">
        <v>0</v>
      </c>
      <c r="E1466" t="s">
        <v>7133</v>
      </c>
      <c r="F1466" s="2">
        <v>42473</v>
      </c>
      <c r="G1466" t="s">
        <v>5596</v>
      </c>
      <c r="H1466" t="s">
        <v>192</v>
      </c>
      <c r="J1466" t="s">
        <v>138</v>
      </c>
      <c r="L1466">
        <v>22052398</v>
      </c>
      <c r="M1466" t="s">
        <v>138</v>
      </c>
      <c r="N1466">
        <v>0</v>
      </c>
      <c r="P1466" t="s">
        <v>6993</v>
      </c>
      <c r="R1466" t="s">
        <v>7159</v>
      </c>
      <c r="S1466" t="s">
        <v>140</v>
      </c>
      <c r="T1466" s="2">
        <v>42949</v>
      </c>
      <c r="W1466" t="s">
        <v>141</v>
      </c>
    </row>
    <row r="1467" spans="1:23" x14ac:dyDescent="0.35">
      <c r="A1467" t="s">
        <v>7160</v>
      </c>
      <c r="B1467" t="s">
        <v>7071</v>
      </c>
      <c r="C1467" t="s">
        <v>7161</v>
      </c>
      <c r="D1467">
        <v>0</v>
      </c>
      <c r="E1467" t="s">
        <v>7133</v>
      </c>
      <c r="F1467" s="2">
        <v>42473</v>
      </c>
      <c r="G1467" t="s">
        <v>234</v>
      </c>
      <c r="H1467" t="s">
        <v>192</v>
      </c>
      <c r="J1467" t="s">
        <v>138</v>
      </c>
      <c r="L1467">
        <v>22052398</v>
      </c>
      <c r="M1467" t="s">
        <v>138</v>
      </c>
      <c r="N1467">
        <v>0</v>
      </c>
      <c r="P1467" t="s">
        <v>6993</v>
      </c>
      <c r="R1467" t="s">
        <v>7162</v>
      </c>
      <c r="S1467" t="s">
        <v>140</v>
      </c>
      <c r="T1467" s="2">
        <v>42983</v>
      </c>
      <c r="W1467" t="s">
        <v>141</v>
      </c>
    </row>
    <row r="1468" spans="1:23" x14ac:dyDescent="0.35">
      <c r="A1468" t="s">
        <v>7163</v>
      </c>
      <c r="B1468" t="s">
        <v>7164</v>
      </c>
      <c r="C1468" t="s">
        <v>7165</v>
      </c>
      <c r="D1468">
        <v>0</v>
      </c>
      <c r="E1468" t="s">
        <v>7133</v>
      </c>
      <c r="F1468" s="2">
        <v>42473</v>
      </c>
      <c r="G1468" t="s">
        <v>234</v>
      </c>
      <c r="H1468" t="s">
        <v>192</v>
      </c>
      <c r="J1468" t="s">
        <v>138</v>
      </c>
      <c r="L1468">
        <v>22052398</v>
      </c>
      <c r="M1468" t="s">
        <v>138</v>
      </c>
      <c r="N1468">
        <v>0</v>
      </c>
      <c r="P1468" t="s">
        <v>6993</v>
      </c>
      <c r="R1468" t="s">
        <v>7166</v>
      </c>
      <c r="S1468" t="s">
        <v>140</v>
      </c>
      <c r="T1468" s="2">
        <v>42949</v>
      </c>
      <c r="W1468" t="s">
        <v>141</v>
      </c>
    </row>
    <row r="1469" spans="1:23" x14ac:dyDescent="0.35">
      <c r="A1469" t="s">
        <v>7167</v>
      </c>
      <c r="B1469" t="s">
        <v>7168</v>
      </c>
      <c r="C1469" t="s">
        <v>7169</v>
      </c>
      <c r="D1469">
        <v>0</v>
      </c>
      <c r="E1469" t="s">
        <v>7133</v>
      </c>
      <c r="F1469" s="2">
        <v>42473</v>
      </c>
      <c r="G1469" t="s">
        <v>234</v>
      </c>
      <c r="H1469" t="s">
        <v>192</v>
      </c>
      <c r="J1469" t="s">
        <v>138</v>
      </c>
      <c r="L1469">
        <v>22052398</v>
      </c>
      <c r="M1469" t="s">
        <v>138</v>
      </c>
      <c r="N1469">
        <v>0</v>
      </c>
      <c r="P1469" t="s">
        <v>6993</v>
      </c>
      <c r="R1469" t="s">
        <v>1164</v>
      </c>
      <c r="S1469" t="s">
        <v>140</v>
      </c>
      <c r="T1469" s="2">
        <v>42949</v>
      </c>
      <c r="W1469" t="s">
        <v>141</v>
      </c>
    </row>
    <row r="1470" spans="1:23" x14ac:dyDescent="0.35">
      <c r="A1470" t="s">
        <v>7170</v>
      </c>
      <c r="B1470" t="s">
        <v>7171</v>
      </c>
      <c r="C1470" t="s">
        <v>7172</v>
      </c>
      <c r="D1470">
        <v>0</v>
      </c>
      <c r="E1470" t="s">
        <v>7133</v>
      </c>
      <c r="F1470" s="2">
        <v>42473</v>
      </c>
      <c r="G1470" t="s">
        <v>234</v>
      </c>
      <c r="H1470" t="s">
        <v>192</v>
      </c>
      <c r="J1470" t="s">
        <v>138</v>
      </c>
      <c r="L1470">
        <v>22052398</v>
      </c>
      <c r="M1470" t="s">
        <v>138</v>
      </c>
      <c r="N1470">
        <v>0</v>
      </c>
      <c r="P1470" t="s">
        <v>6993</v>
      </c>
      <c r="R1470" t="s">
        <v>7173</v>
      </c>
      <c r="S1470" t="s">
        <v>140</v>
      </c>
      <c r="T1470" s="2">
        <v>42949</v>
      </c>
      <c r="W1470" t="s">
        <v>141</v>
      </c>
    </row>
    <row r="1471" spans="1:23" x14ac:dyDescent="0.35">
      <c r="A1471" t="s">
        <v>7174</v>
      </c>
      <c r="B1471" t="s">
        <v>7171</v>
      </c>
      <c r="C1471" t="s">
        <v>7175</v>
      </c>
      <c r="D1471">
        <v>0</v>
      </c>
      <c r="E1471" t="s">
        <v>7133</v>
      </c>
      <c r="F1471" s="2">
        <v>42473</v>
      </c>
      <c r="G1471" t="s">
        <v>234</v>
      </c>
      <c r="H1471" t="s">
        <v>192</v>
      </c>
      <c r="J1471" t="s">
        <v>138</v>
      </c>
      <c r="L1471">
        <v>22052398</v>
      </c>
      <c r="M1471" t="s">
        <v>138</v>
      </c>
      <c r="N1471">
        <v>0</v>
      </c>
      <c r="P1471" t="s">
        <v>6993</v>
      </c>
      <c r="R1471" t="s">
        <v>7176</v>
      </c>
      <c r="S1471" t="s">
        <v>140</v>
      </c>
      <c r="T1471" s="2">
        <v>42949</v>
      </c>
      <c r="W1471" t="s">
        <v>141</v>
      </c>
    </row>
    <row r="1472" spans="1:23" x14ac:dyDescent="0.35">
      <c r="A1472" t="s">
        <v>7177</v>
      </c>
      <c r="B1472" t="s">
        <v>7178</v>
      </c>
      <c r="C1472" t="s">
        <v>7179</v>
      </c>
      <c r="D1472">
        <v>0</v>
      </c>
      <c r="E1472" t="s">
        <v>7133</v>
      </c>
      <c r="F1472" s="2">
        <v>42473</v>
      </c>
      <c r="G1472" t="s">
        <v>234</v>
      </c>
      <c r="H1472" t="s">
        <v>192</v>
      </c>
      <c r="J1472" t="s">
        <v>138</v>
      </c>
      <c r="L1472">
        <v>22052398</v>
      </c>
      <c r="M1472" t="s">
        <v>138</v>
      </c>
      <c r="N1472">
        <v>0</v>
      </c>
      <c r="P1472" t="s">
        <v>6993</v>
      </c>
      <c r="R1472" t="s">
        <v>7180</v>
      </c>
      <c r="S1472" t="s">
        <v>140</v>
      </c>
      <c r="T1472" s="2">
        <v>42949</v>
      </c>
      <c r="W1472" t="s">
        <v>141</v>
      </c>
    </row>
    <row r="1473" spans="1:23" x14ac:dyDescent="0.35">
      <c r="A1473" t="s">
        <v>7181</v>
      </c>
      <c r="B1473" t="s">
        <v>7182</v>
      </c>
      <c r="C1473" t="s">
        <v>7183</v>
      </c>
      <c r="D1473">
        <v>0</v>
      </c>
      <c r="E1473" t="s">
        <v>7133</v>
      </c>
      <c r="F1473" s="2">
        <v>42473</v>
      </c>
      <c r="G1473" t="s">
        <v>234</v>
      </c>
      <c r="H1473" t="s">
        <v>192</v>
      </c>
      <c r="J1473" t="s">
        <v>138</v>
      </c>
      <c r="L1473">
        <v>22052398</v>
      </c>
      <c r="M1473" t="s">
        <v>138</v>
      </c>
      <c r="N1473">
        <v>0</v>
      </c>
      <c r="P1473" t="s">
        <v>6993</v>
      </c>
      <c r="R1473" t="s">
        <v>7184</v>
      </c>
      <c r="S1473" t="s">
        <v>140</v>
      </c>
      <c r="T1473" s="2">
        <v>42949</v>
      </c>
      <c r="W1473" t="s">
        <v>141</v>
      </c>
    </row>
    <row r="1474" spans="1:23" x14ac:dyDescent="0.35">
      <c r="A1474" t="s">
        <v>7185</v>
      </c>
      <c r="B1474" t="s">
        <v>7186</v>
      </c>
      <c r="C1474" t="s">
        <v>7187</v>
      </c>
      <c r="D1474">
        <v>0</v>
      </c>
      <c r="E1474" t="s">
        <v>7133</v>
      </c>
      <c r="F1474" s="2">
        <v>42473</v>
      </c>
      <c r="G1474" t="s">
        <v>234</v>
      </c>
      <c r="H1474" t="s">
        <v>192</v>
      </c>
      <c r="J1474" t="s">
        <v>138</v>
      </c>
      <c r="L1474">
        <v>22052398</v>
      </c>
      <c r="M1474" t="s">
        <v>138</v>
      </c>
      <c r="N1474">
        <v>0</v>
      </c>
      <c r="P1474" t="s">
        <v>6993</v>
      </c>
      <c r="R1474" t="s">
        <v>7188</v>
      </c>
      <c r="S1474" t="s">
        <v>140</v>
      </c>
      <c r="T1474" s="2">
        <v>42949</v>
      </c>
      <c r="W1474" t="s">
        <v>141</v>
      </c>
    </row>
    <row r="1475" spans="1:23" x14ac:dyDescent="0.35">
      <c r="A1475" t="s">
        <v>7189</v>
      </c>
      <c r="B1475" t="s">
        <v>7190</v>
      </c>
      <c r="C1475" t="s">
        <v>7191</v>
      </c>
      <c r="D1475">
        <v>0</v>
      </c>
      <c r="E1475" t="s">
        <v>7133</v>
      </c>
      <c r="F1475" s="2">
        <v>42473</v>
      </c>
      <c r="G1475" t="s">
        <v>234</v>
      </c>
      <c r="H1475" t="s">
        <v>192</v>
      </c>
      <c r="J1475" t="s">
        <v>138</v>
      </c>
      <c r="L1475">
        <v>22052398</v>
      </c>
      <c r="M1475" t="s">
        <v>138</v>
      </c>
      <c r="N1475">
        <v>0</v>
      </c>
      <c r="P1475" t="s">
        <v>6993</v>
      </c>
      <c r="R1475" t="s">
        <v>7192</v>
      </c>
      <c r="S1475" t="s">
        <v>140</v>
      </c>
      <c r="T1475" s="2">
        <v>42949</v>
      </c>
      <c r="W1475" t="s">
        <v>141</v>
      </c>
    </row>
    <row r="1476" spans="1:23" x14ac:dyDescent="0.35">
      <c r="A1476" t="s">
        <v>7193</v>
      </c>
      <c r="B1476" t="s">
        <v>7194</v>
      </c>
      <c r="C1476" t="s">
        <v>7195</v>
      </c>
      <c r="D1476">
        <v>0</v>
      </c>
      <c r="E1476" t="s">
        <v>7133</v>
      </c>
      <c r="F1476" s="2">
        <v>42473</v>
      </c>
      <c r="G1476" t="s">
        <v>234</v>
      </c>
      <c r="H1476" t="s">
        <v>192</v>
      </c>
      <c r="J1476" t="s">
        <v>138</v>
      </c>
      <c r="L1476">
        <v>22052398</v>
      </c>
      <c r="M1476" t="s">
        <v>138</v>
      </c>
      <c r="N1476">
        <v>0</v>
      </c>
      <c r="P1476" t="s">
        <v>6993</v>
      </c>
      <c r="R1476" t="s">
        <v>7196</v>
      </c>
      <c r="S1476" t="s">
        <v>140</v>
      </c>
      <c r="T1476" s="2">
        <v>42949</v>
      </c>
      <c r="W1476" t="s">
        <v>141</v>
      </c>
    </row>
    <row r="1477" spans="1:23" x14ac:dyDescent="0.35">
      <c r="A1477" t="s">
        <v>7197</v>
      </c>
      <c r="B1477" t="s">
        <v>7071</v>
      </c>
      <c r="C1477" t="s">
        <v>7198</v>
      </c>
      <c r="D1477">
        <v>0</v>
      </c>
      <c r="E1477" t="s">
        <v>7133</v>
      </c>
      <c r="F1477" s="2">
        <v>42473</v>
      </c>
      <c r="G1477" t="s">
        <v>234</v>
      </c>
      <c r="H1477" t="s">
        <v>192</v>
      </c>
      <c r="J1477" t="s">
        <v>138</v>
      </c>
      <c r="L1477">
        <v>22052398</v>
      </c>
      <c r="M1477" t="s">
        <v>138</v>
      </c>
      <c r="N1477">
        <v>0</v>
      </c>
      <c r="P1477" t="s">
        <v>6993</v>
      </c>
      <c r="R1477" t="s">
        <v>7162</v>
      </c>
      <c r="S1477" t="s">
        <v>140</v>
      </c>
      <c r="T1477" s="2">
        <v>42949</v>
      </c>
      <c r="W1477" t="s">
        <v>141</v>
      </c>
    </row>
    <row r="1478" spans="1:23" x14ac:dyDescent="0.35">
      <c r="A1478" t="s">
        <v>7199</v>
      </c>
      <c r="B1478" t="s">
        <v>7200</v>
      </c>
      <c r="C1478" t="s">
        <v>7201</v>
      </c>
      <c r="D1478">
        <v>0</v>
      </c>
      <c r="E1478" t="s">
        <v>7133</v>
      </c>
      <c r="F1478" s="2">
        <v>42473</v>
      </c>
      <c r="G1478" t="s">
        <v>234</v>
      </c>
      <c r="H1478" t="s">
        <v>192</v>
      </c>
      <c r="J1478" t="s">
        <v>138</v>
      </c>
      <c r="L1478">
        <v>22052398</v>
      </c>
      <c r="M1478" t="s">
        <v>138</v>
      </c>
      <c r="N1478">
        <v>0</v>
      </c>
      <c r="P1478" t="s">
        <v>6993</v>
      </c>
      <c r="R1478" t="s">
        <v>7202</v>
      </c>
      <c r="S1478" t="s">
        <v>140</v>
      </c>
      <c r="T1478" s="2">
        <v>42949</v>
      </c>
      <c r="W1478" t="s">
        <v>141</v>
      </c>
    </row>
    <row r="1479" spans="1:23" x14ac:dyDescent="0.35">
      <c r="A1479" t="s">
        <v>7203</v>
      </c>
      <c r="B1479" t="s">
        <v>7204</v>
      </c>
      <c r="C1479" t="s">
        <v>7205</v>
      </c>
      <c r="D1479">
        <v>0</v>
      </c>
      <c r="E1479" t="s">
        <v>7133</v>
      </c>
      <c r="F1479" s="2">
        <v>42473</v>
      </c>
      <c r="G1479" t="s">
        <v>234</v>
      </c>
      <c r="H1479" t="s">
        <v>192</v>
      </c>
      <c r="J1479" t="s">
        <v>138</v>
      </c>
      <c r="L1479">
        <v>22052398</v>
      </c>
      <c r="M1479" t="s">
        <v>138</v>
      </c>
      <c r="N1479">
        <v>0</v>
      </c>
      <c r="P1479" t="s">
        <v>6993</v>
      </c>
      <c r="R1479" t="s">
        <v>7206</v>
      </c>
      <c r="S1479" t="s">
        <v>140</v>
      </c>
      <c r="T1479" s="2">
        <v>42949</v>
      </c>
      <c r="W1479" t="s">
        <v>141</v>
      </c>
    </row>
    <row r="1480" spans="1:23" x14ac:dyDescent="0.35">
      <c r="A1480" t="s">
        <v>7207</v>
      </c>
      <c r="B1480" t="s">
        <v>7208</v>
      </c>
      <c r="C1480" t="s">
        <v>7209</v>
      </c>
      <c r="D1480">
        <v>0</v>
      </c>
      <c r="E1480" t="s">
        <v>7133</v>
      </c>
      <c r="F1480" s="2">
        <v>42473</v>
      </c>
      <c r="G1480" t="s">
        <v>5602</v>
      </c>
      <c r="H1480" t="s">
        <v>192</v>
      </c>
      <c r="J1480" t="s">
        <v>138</v>
      </c>
      <c r="L1480">
        <v>22052398</v>
      </c>
      <c r="M1480" t="s">
        <v>138</v>
      </c>
      <c r="N1480">
        <v>0</v>
      </c>
      <c r="P1480" t="s">
        <v>6993</v>
      </c>
      <c r="R1480" t="s">
        <v>7210</v>
      </c>
      <c r="S1480" t="s">
        <v>140</v>
      </c>
      <c r="T1480" s="2">
        <v>42949</v>
      </c>
      <c r="W1480" t="s">
        <v>141</v>
      </c>
    </row>
    <row r="1481" spans="1:23" x14ac:dyDescent="0.35">
      <c r="A1481" t="s">
        <v>7211</v>
      </c>
      <c r="B1481" t="s">
        <v>7212</v>
      </c>
      <c r="C1481" t="s">
        <v>7213</v>
      </c>
      <c r="D1481">
        <v>0</v>
      </c>
      <c r="E1481" t="s">
        <v>7133</v>
      </c>
      <c r="F1481" s="2">
        <v>42473</v>
      </c>
      <c r="G1481" t="s">
        <v>5821</v>
      </c>
      <c r="H1481" t="s">
        <v>192</v>
      </c>
      <c r="J1481" t="s">
        <v>138</v>
      </c>
      <c r="L1481">
        <v>22052398</v>
      </c>
      <c r="M1481" t="s">
        <v>138</v>
      </c>
      <c r="N1481">
        <v>0</v>
      </c>
      <c r="P1481" t="s">
        <v>6993</v>
      </c>
      <c r="R1481" t="s">
        <v>7214</v>
      </c>
      <c r="S1481" t="s">
        <v>140</v>
      </c>
      <c r="T1481" s="2">
        <v>42949</v>
      </c>
      <c r="W1481" t="s">
        <v>141</v>
      </c>
    </row>
    <row r="1482" spans="1:23" x14ac:dyDescent="0.35">
      <c r="A1482" t="s">
        <v>7215</v>
      </c>
      <c r="B1482" t="s">
        <v>7216</v>
      </c>
      <c r="C1482" t="s">
        <v>7217</v>
      </c>
      <c r="D1482">
        <v>0</v>
      </c>
      <c r="E1482" t="s">
        <v>7133</v>
      </c>
      <c r="F1482" s="2">
        <v>42473</v>
      </c>
      <c r="G1482" t="s">
        <v>5561</v>
      </c>
      <c r="H1482" t="s">
        <v>192</v>
      </c>
      <c r="J1482" t="s">
        <v>138</v>
      </c>
      <c r="L1482">
        <v>22052398</v>
      </c>
      <c r="M1482" t="s">
        <v>138</v>
      </c>
      <c r="N1482">
        <v>0</v>
      </c>
      <c r="P1482" t="s">
        <v>6993</v>
      </c>
      <c r="R1482" t="s">
        <v>7218</v>
      </c>
      <c r="S1482" t="s">
        <v>140</v>
      </c>
      <c r="T1482" s="2">
        <v>42949</v>
      </c>
      <c r="W1482" t="s">
        <v>141</v>
      </c>
    </row>
    <row r="1483" spans="1:23" x14ac:dyDescent="0.35">
      <c r="A1483" t="s">
        <v>7219</v>
      </c>
      <c r="B1483" t="s">
        <v>7216</v>
      </c>
      <c r="C1483" t="s">
        <v>7220</v>
      </c>
      <c r="D1483">
        <v>0</v>
      </c>
      <c r="E1483" t="s">
        <v>7133</v>
      </c>
      <c r="F1483" s="2">
        <v>42473</v>
      </c>
      <c r="G1483" t="s">
        <v>5801</v>
      </c>
      <c r="H1483" t="s">
        <v>192</v>
      </c>
      <c r="J1483" t="s">
        <v>138</v>
      </c>
      <c r="L1483">
        <v>22052398</v>
      </c>
      <c r="M1483" t="s">
        <v>138</v>
      </c>
      <c r="N1483">
        <v>0</v>
      </c>
      <c r="P1483" t="s">
        <v>6993</v>
      </c>
      <c r="R1483" t="s">
        <v>7221</v>
      </c>
      <c r="S1483" t="s">
        <v>140</v>
      </c>
      <c r="T1483" s="2">
        <v>42949</v>
      </c>
      <c r="W1483" t="s">
        <v>141</v>
      </c>
    </row>
    <row r="1484" spans="1:23" x14ac:dyDescent="0.35">
      <c r="A1484" t="s">
        <v>7222</v>
      </c>
      <c r="B1484" t="s">
        <v>7223</v>
      </c>
      <c r="C1484" t="s">
        <v>7224</v>
      </c>
      <c r="D1484">
        <v>0</v>
      </c>
      <c r="E1484" t="s">
        <v>7225</v>
      </c>
      <c r="F1484" s="2">
        <v>42473</v>
      </c>
      <c r="G1484" t="s">
        <v>2328</v>
      </c>
      <c r="H1484" t="s">
        <v>192</v>
      </c>
      <c r="J1484" t="s">
        <v>138</v>
      </c>
      <c r="L1484">
        <v>22058222</v>
      </c>
      <c r="M1484" t="s">
        <v>138</v>
      </c>
      <c r="N1484">
        <v>0</v>
      </c>
      <c r="P1484" t="s">
        <v>7226</v>
      </c>
      <c r="R1484" t="s">
        <v>7227</v>
      </c>
      <c r="S1484" t="s">
        <v>140</v>
      </c>
      <c r="T1484" s="2">
        <v>42709</v>
      </c>
      <c r="W1484" t="s">
        <v>141</v>
      </c>
    </row>
    <row r="1485" spans="1:23" x14ac:dyDescent="0.35">
      <c r="A1485" t="s">
        <v>7228</v>
      </c>
      <c r="B1485" t="s">
        <v>7229</v>
      </c>
      <c r="C1485" t="s">
        <v>7230</v>
      </c>
      <c r="D1485">
        <v>0</v>
      </c>
      <c r="E1485" t="s">
        <v>7225</v>
      </c>
      <c r="F1485" s="2">
        <v>42473</v>
      </c>
      <c r="G1485" t="s">
        <v>2328</v>
      </c>
      <c r="H1485" t="s">
        <v>192</v>
      </c>
      <c r="J1485" t="s">
        <v>138</v>
      </c>
      <c r="L1485">
        <v>22058222</v>
      </c>
      <c r="M1485" t="s">
        <v>138</v>
      </c>
      <c r="N1485">
        <v>0</v>
      </c>
      <c r="P1485" t="s">
        <v>7231</v>
      </c>
      <c r="R1485" t="s">
        <v>7232</v>
      </c>
      <c r="S1485" t="s">
        <v>140</v>
      </c>
      <c r="T1485" s="2">
        <v>42709</v>
      </c>
      <c r="W1485" t="s">
        <v>141</v>
      </c>
    </row>
    <row r="1486" spans="1:23" x14ac:dyDescent="0.35">
      <c r="A1486" t="s">
        <v>7233</v>
      </c>
      <c r="B1486" t="s">
        <v>7234</v>
      </c>
      <c r="C1486" t="s">
        <v>7235</v>
      </c>
      <c r="D1486">
        <v>0</v>
      </c>
      <c r="E1486" t="s">
        <v>7225</v>
      </c>
      <c r="F1486" s="2">
        <v>42473</v>
      </c>
      <c r="G1486" t="s">
        <v>3442</v>
      </c>
      <c r="H1486" t="s">
        <v>192</v>
      </c>
      <c r="J1486" t="s">
        <v>138</v>
      </c>
      <c r="L1486">
        <v>22058222</v>
      </c>
      <c r="M1486" t="s">
        <v>138</v>
      </c>
      <c r="N1486">
        <v>0</v>
      </c>
      <c r="P1486" t="s">
        <v>7236</v>
      </c>
      <c r="R1486" t="s">
        <v>7237</v>
      </c>
      <c r="S1486" t="s">
        <v>140</v>
      </c>
      <c r="T1486" s="2">
        <v>42599</v>
      </c>
      <c r="W1486" t="s">
        <v>141</v>
      </c>
    </row>
    <row r="1487" spans="1:23" x14ac:dyDescent="0.35">
      <c r="A1487" t="s">
        <v>7238</v>
      </c>
      <c r="B1487" t="s">
        <v>7234</v>
      </c>
      <c r="C1487" t="s">
        <v>7239</v>
      </c>
      <c r="D1487">
        <v>0</v>
      </c>
      <c r="E1487" t="s">
        <v>7225</v>
      </c>
      <c r="F1487" s="2">
        <v>42473</v>
      </c>
      <c r="G1487" t="s">
        <v>3442</v>
      </c>
      <c r="H1487" t="s">
        <v>192</v>
      </c>
      <c r="J1487" t="s">
        <v>138</v>
      </c>
      <c r="L1487">
        <v>22058222</v>
      </c>
      <c r="M1487" t="s">
        <v>138</v>
      </c>
      <c r="N1487">
        <v>0</v>
      </c>
      <c r="P1487" t="s">
        <v>7240</v>
      </c>
      <c r="R1487" t="s">
        <v>7241</v>
      </c>
      <c r="S1487" t="s">
        <v>140</v>
      </c>
      <c r="T1487" s="2">
        <v>42599</v>
      </c>
      <c r="W1487" t="s">
        <v>141</v>
      </c>
    </row>
    <row r="1488" spans="1:23" x14ac:dyDescent="0.35">
      <c r="A1488" t="s">
        <v>7242</v>
      </c>
      <c r="B1488" t="s">
        <v>7243</v>
      </c>
      <c r="C1488" t="s">
        <v>7244</v>
      </c>
      <c r="D1488">
        <v>0</v>
      </c>
      <c r="E1488" t="s">
        <v>7225</v>
      </c>
      <c r="F1488" s="2">
        <v>42473</v>
      </c>
      <c r="G1488" t="s">
        <v>2328</v>
      </c>
      <c r="H1488" t="s">
        <v>192</v>
      </c>
      <c r="J1488" t="s">
        <v>138</v>
      </c>
      <c r="L1488">
        <v>22058222</v>
      </c>
      <c r="M1488" t="s">
        <v>138</v>
      </c>
      <c r="N1488">
        <v>0</v>
      </c>
      <c r="P1488" t="s">
        <v>7245</v>
      </c>
      <c r="R1488" t="s">
        <v>5954</v>
      </c>
      <c r="S1488" t="s">
        <v>140</v>
      </c>
      <c r="T1488" s="2">
        <v>42709</v>
      </c>
      <c r="W1488" t="s">
        <v>141</v>
      </c>
    </row>
    <row r="1489" spans="1:23" x14ac:dyDescent="0.35">
      <c r="A1489" t="s">
        <v>7246</v>
      </c>
      <c r="B1489" t="s">
        <v>7247</v>
      </c>
      <c r="C1489" t="s">
        <v>7248</v>
      </c>
      <c r="D1489">
        <v>0</v>
      </c>
      <c r="E1489" t="s">
        <v>7225</v>
      </c>
      <c r="F1489" s="2">
        <v>42473</v>
      </c>
      <c r="G1489" t="s">
        <v>2328</v>
      </c>
      <c r="H1489" t="s">
        <v>192</v>
      </c>
      <c r="J1489" t="s">
        <v>138</v>
      </c>
      <c r="L1489">
        <v>22058222</v>
      </c>
      <c r="M1489" t="s">
        <v>138</v>
      </c>
      <c r="N1489">
        <v>0</v>
      </c>
      <c r="P1489" t="s">
        <v>7249</v>
      </c>
      <c r="R1489" t="s">
        <v>5954</v>
      </c>
      <c r="S1489" t="s">
        <v>140</v>
      </c>
      <c r="T1489" s="2">
        <v>42828</v>
      </c>
      <c r="W1489" t="s">
        <v>141</v>
      </c>
    </row>
    <row r="1490" spans="1:23" x14ac:dyDescent="0.35">
      <c r="A1490" t="s">
        <v>7250</v>
      </c>
      <c r="B1490" t="s">
        <v>7251</v>
      </c>
      <c r="C1490" t="s">
        <v>7252</v>
      </c>
      <c r="D1490">
        <v>0</v>
      </c>
      <c r="E1490" t="s">
        <v>7225</v>
      </c>
      <c r="F1490" s="2">
        <v>42473</v>
      </c>
      <c r="G1490" t="s">
        <v>7253</v>
      </c>
      <c r="H1490" t="s">
        <v>192</v>
      </c>
      <c r="J1490" t="s">
        <v>138</v>
      </c>
      <c r="L1490">
        <v>22058222</v>
      </c>
      <c r="M1490" t="s">
        <v>138</v>
      </c>
      <c r="N1490">
        <v>0</v>
      </c>
      <c r="P1490" t="s">
        <v>7254</v>
      </c>
      <c r="R1490" t="s">
        <v>7142</v>
      </c>
      <c r="S1490" t="s">
        <v>140</v>
      </c>
      <c r="T1490" s="2">
        <v>42706</v>
      </c>
      <c r="W1490" t="s">
        <v>141</v>
      </c>
    </row>
    <row r="1491" spans="1:23" x14ac:dyDescent="0.35">
      <c r="A1491" t="s">
        <v>7255</v>
      </c>
      <c r="B1491" t="s">
        <v>7256</v>
      </c>
      <c r="C1491" t="s">
        <v>7257</v>
      </c>
      <c r="D1491">
        <v>0</v>
      </c>
      <c r="E1491" t="s">
        <v>7225</v>
      </c>
      <c r="F1491" s="2">
        <v>42473</v>
      </c>
      <c r="G1491" t="s">
        <v>2328</v>
      </c>
      <c r="H1491" t="s">
        <v>192</v>
      </c>
      <c r="J1491" t="s">
        <v>138</v>
      </c>
      <c r="L1491">
        <v>22058222</v>
      </c>
      <c r="M1491" t="s">
        <v>138</v>
      </c>
      <c r="N1491">
        <v>0</v>
      </c>
      <c r="P1491" t="s">
        <v>7258</v>
      </c>
      <c r="R1491" t="s">
        <v>7259</v>
      </c>
      <c r="S1491" t="s">
        <v>140</v>
      </c>
      <c r="T1491" s="2">
        <v>42706</v>
      </c>
      <c r="W1491" t="s">
        <v>141</v>
      </c>
    </row>
    <row r="1492" spans="1:23" x14ac:dyDescent="0.35">
      <c r="A1492" t="s">
        <v>7260</v>
      </c>
      <c r="B1492" t="s">
        <v>7261</v>
      </c>
      <c r="C1492" t="s">
        <v>7262</v>
      </c>
      <c r="D1492">
        <v>0</v>
      </c>
      <c r="E1492" t="s">
        <v>7225</v>
      </c>
      <c r="F1492" s="2">
        <v>42473</v>
      </c>
      <c r="G1492" t="s">
        <v>2328</v>
      </c>
      <c r="H1492" t="s">
        <v>192</v>
      </c>
      <c r="J1492" t="s">
        <v>138</v>
      </c>
      <c r="L1492">
        <v>22058222</v>
      </c>
      <c r="M1492" t="s">
        <v>138</v>
      </c>
      <c r="N1492">
        <v>0</v>
      </c>
      <c r="P1492" t="s">
        <v>7258</v>
      </c>
      <c r="R1492" t="s">
        <v>7263</v>
      </c>
      <c r="S1492" t="s">
        <v>140</v>
      </c>
      <c r="T1492" s="2">
        <v>42738</v>
      </c>
      <c r="W1492" t="s">
        <v>141</v>
      </c>
    </row>
    <row r="1493" spans="1:23" x14ac:dyDescent="0.35">
      <c r="A1493" t="s">
        <v>7264</v>
      </c>
      <c r="B1493" t="s">
        <v>7234</v>
      </c>
      <c r="C1493" t="s">
        <v>7265</v>
      </c>
      <c r="D1493">
        <v>0</v>
      </c>
      <c r="E1493" t="s">
        <v>7225</v>
      </c>
      <c r="F1493" s="2">
        <v>42473</v>
      </c>
      <c r="G1493" t="s">
        <v>3442</v>
      </c>
      <c r="H1493" t="s">
        <v>192</v>
      </c>
      <c r="J1493" t="s">
        <v>138</v>
      </c>
      <c r="L1493">
        <v>22058222</v>
      </c>
      <c r="M1493" t="s">
        <v>138</v>
      </c>
      <c r="N1493">
        <v>0</v>
      </c>
      <c r="P1493" t="s">
        <v>7254</v>
      </c>
      <c r="R1493" t="s">
        <v>7266</v>
      </c>
      <c r="S1493" t="s">
        <v>140</v>
      </c>
      <c r="T1493" s="2">
        <v>42674</v>
      </c>
      <c r="W1493" t="s">
        <v>141</v>
      </c>
    </row>
    <row r="1494" spans="1:23" x14ac:dyDescent="0.35">
      <c r="A1494" t="s">
        <v>7267</v>
      </c>
      <c r="B1494" t="s">
        <v>7268</v>
      </c>
      <c r="C1494" t="s">
        <v>7269</v>
      </c>
      <c r="D1494">
        <v>0</v>
      </c>
      <c r="E1494" t="s">
        <v>7225</v>
      </c>
      <c r="F1494" s="2">
        <v>42473</v>
      </c>
      <c r="G1494" t="s">
        <v>2328</v>
      </c>
      <c r="H1494" t="s">
        <v>192</v>
      </c>
      <c r="J1494" t="s">
        <v>138</v>
      </c>
      <c r="L1494">
        <v>22058222</v>
      </c>
      <c r="M1494" t="s">
        <v>138</v>
      </c>
      <c r="N1494">
        <v>0</v>
      </c>
      <c r="P1494" t="s">
        <v>7270</v>
      </c>
      <c r="R1494" t="s">
        <v>7188</v>
      </c>
      <c r="S1494" t="s">
        <v>140</v>
      </c>
      <c r="T1494" s="2">
        <v>42709</v>
      </c>
      <c r="W1494" t="s">
        <v>141</v>
      </c>
    </row>
    <row r="1495" spans="1:23" x14ac:dyDescent="0.35">
      <c r="A1495" t="s">
        <v>7271</v>
      </c>
      <c r="B1495" t="s">
        <v>7272</v>
      </c>
      <c r="C1495" t="s">
        <v>7273</v>
      </c>
      <c r="D1495">
        <v>0</v>
      </c>
      <c r="E1495" t="s">
        <v>7225</v>
      </c>
      <c r="F1495" s="2">
        <v>42473</v>
      </c>
      <c r="G1495" t="s">
        <v>2328</v>
      </c>
      <c r="H1495" t="s">
        <v>192</v>
      </c>
      <c r="J1495" t="s">
        <v>138</v>
      </c>
      <c r="L1495">
        <v>22058222</v>
      </c>
      <c r="M1495" t="s">
        <v>138</v>
      </c>
      <c r="N1495">
        <v>0</v>
      </c>
      <c r="P1495" t="s">
        <v>7274</v>
      </c>
      <c r="R1495" t="s">
        <v>7275</v>
      </c>
      <c r="S1495" t="s">
        <v>140</v>
      </c>
      <c r="T1495" s="2">
        <v>42709</v>
      </c>
      <c r="W1495" t="s">
        <v>141</v>
      </c>
    </row>
    <row r="1496" spans="1:23" x14ac:dyDescent="0.35">
      <c r="A1496" t="s">
        <v>7276</v>
      </c>
      <c r="B1496" t="s">
        <v>7277</v>
      </c>
      <c r="C1496" t="s">
        <v>7278</v>
      </c>
      <c r="D1496">
        <v>0</v>
      </c>
      <c r="E1496" t="s">
        <v>7225</v>
      </c>
      <c r="F1496" s="2">
        <v>42473</v>
      </c>
      <c r="G1496" t="s">
        <v>2328</v>
      </c>
      <c r="H1496" t="s">
        <v>192</v>
      </c>
      <c r="J1496" t="s">
        <v>138</v>
      </c>
      <c r="L1496">
        <v>22058222</v>
      </c>
      <c r="M1496" t="s">
        <v>138</v>
      </c>
      <c r="N1496">
        <v>0</v>
      </c>
      <c r="P1496" t="s">
        <v>7231</v>
      </c>
      <c r="R1496" t="s">
        <v>7279</v>
      </c>
      <c r="S1496" t="s">
        <v>140</v>
      </c>
      <c r="T1496" s="2">
        <v>42709</v>
      </c>
      <c r="W1496" t="s">
        <v>141</v>
      </c>
    </row>
    <row r="1497" spans="1:23" x14ac:dyDescent="0.35">
      <c r="A1497" t="s">
        <v>7280</v>
      </c>
      <c r="B1497" t="s">
        <v>7281</v>
      </c>
      <c r="C1497" t="s">
        <v>7282</v>
      </c>
      <c r="D1497">
        <v>0</v>
      </c>
      <c r="E1497" t="s">
        <v>7225</v>
      </c>
      <c r="F1497" s="2">
        <v>42473</v>
      </c>
      <c r="G1497" t="s">
        <v>2328</v>
      </c>
      <c r="H1497" t="s">
        <v>192</v>
      </c>
      <c r="J1497" t="s">
        <v>138</v>
      </c>
      <c r="L1497">
        <v>22058222</v>
      </c>
      <c r="M1497" t="s">
        <v>138</v>
      </c>
      <c r="N1497">
        <v>0</v>
      </c>
      <c r="P1497" t="s">
        <v>7270</v>
      </c>
      <c r="R1497" t="s">
        <v>7283</v>
      </c>
      <c r="S1497" t="s">
        <v>140</v>
      </c>
      <c r="T1497" s="2">
        <v>42709</v>
      </c>
      <c r="W1497" t="s">
        <v>141</v>
      </c>
    </row>
    <row r="1498" spans="1:23" x14ac:dyDescent="0.35">
      <c r="A1498" t="s">
        <v>7284</v>
      </c>
      <c r="B1498" t="s">
        <v>7285</v>
      </c>
      <c r="C1498" t="s">
        <v>7286</v>
      </c>
      <c r="D1498">
        <v>0</v>
      </c>
      <c r="E1498" t="s">
        <v>7225</v>
      </c>
      <c r="F1498" s="2">
        <v>42473</v>
      </c>
      <c r="G1498" t="s">
        <v>2328</v>
      </c>
      <c r="H1498" t="s">
        <v>192</v>
      </c>
      <c r="J1498" t="s">
        <v>138</v>
      </c>
      <c r="L1498">
        <v>22058222</v>
      </c>
      <c r="M1498" t="s">
        <v>138</v>
      </c>
      <c r="N1498">
        <v>0</v>
      </c>
      <c r="P1498" t="s">
        <v>7254</v>
      </c>
      <c r="R1498" t="s">
        <v>5502</v>
      </c>
      <c r="S1498" t="s">
        <v>140</v>
      </c>
      <c r="T1498" s="2">
        <v>42709</v>
      </c>
      <c r="W1498" t="s">
        <v>141</v>
      </c>
    </row>
    <row r="1499" spans="1:23" x14ac:dyDescent="0.35">
      <c r="A1499" t="s">
        <v>7287</v>
      </c>
      <c r="B1499" t="s">
        <v>7285</v>
      </c>
      <c r="C1499" t="s">
        <v>7288</v>
      </c>
      <c r="D1499">
        <v>0</v>
      </c>
      <c r="E1499" t="s">
        <v>7225</v>
      </c>
      <c r="F1499" s="2">
        <v>42473</v>
      </c>
      <c r="G1499" t="s">
        <v>2328</v>
      </c>
      <c r="H1499" t="s">
        <v>192</v>
      </c>
      <c r="J1499" t="s">
        <v>138</v>
      </c>
      <c r="L1499">
        <v>22058222</v>
      </c>
      <c r="M1499" t="s">
        <v>138</v>
      </c>
      <c r="N1499">
        <v>0</v>
      </c>
      <c r="P1499" t="s">
        <v>7254</v>
      </c>
      <c r="R1499" t="s">
        <v>7202</v>
      </c>
      <c r="S1499" t="s">
        <v>140</v>
      </c>
      <c r="T1499" s="2">
        <v>42709</v>
      </c>
      <c r="W1499" t="s">
        <v>141</v>
      </c>
    </row>
    <row r="1500" spans="1:23" x14ac:dyDescent="0.35">
      <c r="A1500" t="s">
        <v>7289</v>
      </c>
      <c r="B1500" t="s">
        <v>7290</v>
      </c>
      <c r="C1500" t="s">
        <v>7291</v>
      </c>
      <c r="D1500">
        <v>0</v>
      </c>
      <c r="E1500" t="s">
        <v>7225</v>
      </c>
      <c r="F1500" s="2">
        <v>42473</v>
      </c>
      <c r="G1500" t="s">
        <v>2328</v>
      </c>
      <c r="H1500" t="s">
        <v>192</v>
      </c>
      <c r="J1500" t="s">
        <v>138</v>
      </c>
      <c r="L1500">
        <v>22058222</v>
      </c>
      <c r="M1500" t="s">
        <v>138</v>
      </c>
      <c r="N1500">
        <v>0</v>
      </c>
      <c r="P1500" t="s">
        <v>7254</v>
      </c>
      <c r="R1500" t="s">
        <v>7202</v>
      </c>
      <c r="S1500" t="s">
        <v>140</v>
      </c>
      <c r="T1500" s="2">
        <v>42709</v>
      </c>
      <c r="W1500" t="s">
        <v>141</v>
      </c>
    </row>
    <row r="1501" spans="1:23" x14ac:dyDescent="0.35">
      <c r="A1501" t="s">
        <v>7292</v>
      </c>
      <c r="B1501" t="s">
        <v>7285</v>
      </c>
      <c r="C1501" t="s">
        <v>7293</v>
      </c>
      <c r="D1501">
        <v>0</v>
      </c>
      <c r="E1501" t="s">
        <v>7225</v>
      </c>
      <c r="F1501" s="2">
        <v>42473</v>
      </c>
      <c r="G1501" t="s">
        <v>7294</v>
      </c>
      <c r="H1501" t="s">
        <v>192</v>
      </c>
      <c r="J1501" t="s">
        <v>138</v>
      </c>
      <c r="L1501">
        <v>22058222</v>
      </c>
      <c r="M1501" t="s">
        <v>138</v>
      </c>
      <c r="N1501">
        <v>0</v>
      </c>
      <c r="P1501" t="s">
        <v>7254</v>
      </c>
      <c r="R1501" t="s">
        <v>7295</v>
      </c>
      <c r="S1501" t="s">
        <v>140</v>
      </c>
      <c r="T1501" s="2">
        <v>42709</v>
      </c>
      <c r="W1501" t="s">
        <v>141</v>
      </c>
    </row>
    <row r="1502" spans="1:23" x14ac:dyDescent="0.35">
      <c r="A1502" t="s">
        <v>7296</v>
      </c>
      <c r="B1502" t="s">
        <v>7285</v>
      </c>
      <c r="C1502" t="s">
        <v>7297</v>
      </c>
      <c r="D1502">
        <v>0</v>
      </c>
      <c r="E1502" t="s">
        <v>7225</v>
      </c>
      <c r="F1502" s="2">
        <v>42473</v>
      </c>
      <c r="G1502" t="s">
        <v>5596</v>
      </c>
      <c r="H1502" t="s">
        <v>192</v>
      </c>
      <c r="J1502" t="s">
        <v>138</v>
      </c>
      <c r="L1502">
        <v>22058222</v>
      </c>
      <c r="M1502" t="s">
        <v>138</v>
      </c>
      <c r="N1502">
        <v>0</v>
      </c>
      <c r="P1502" t="s">
        <v>7254</v>
      </c>
      <c r="R1502" t="s">
        <v>7298</v>
      </c>
      <c r="S1502" t="s">
        <v>140</v>
      </c>
      <c r="T1502" s="2">
        <v>42709</v>
      </c>
      <c r="W1502" t="s">
        <v>141</v>
      </c>
    </row>
    <row r="1503" spans="1:23" x14ac:dyDescent="0.35">
      <c r="A1503" t="s">
        <v>7299</v>
      </c>
      <c r="B1503" t="s">
        <v>7285</v>
      </c>
      <c r="C1503" t="s">
        <v>7300</v>
      </c>
      <c r="D1503">
        <v>0</v>
      </c>
      <c r="E1503" t="s">
        <v>7225</v>
      </c>
      <c r="F1503" s="2">
        <v>42473</v>
      </c>
      <c r="G1503" t="s">
        <v>5747</v>
      </c>
      <c r="H1503" t="s">
        <v>192</v>
      </c>
      <c r="J1503" t="s">
        <v>138</v>
      </c>
      <c r="L1503">
        <v>22058222</v>
      </c>
      <c r="M1503" t="s">
        <v>138</v>
      </c>
      <c r="N1503">
        <v>0</v>
      </c>
      <c r="P1503" t="s">
        <v>7254</v>
      </c>
      <c r="R1503" t="s">
        <v>506</v>
      </c>
      <c r="S1503" t="s">
        <v>140</v>
      </c>
      <c r="T1503" s="2">
        <v>42709</v>
      </c>
      <c r="W1503" t="s">
        <v>141</v>
      </c>
    </row>
    <row r="1504" spans="1:23" x14ac:dyDescent="0.35">
      <c r="A1504" t="s">
        <v>7301</v>
      </c>
      <c r="B1504" t="s">
        <v>7285</v>
      </c>
      <c r="C1504" t="s">
        <v>7302</v>
      </c>
      <c r="D1504">
        <v>0</v>
      </c>
      <c r="E1504" t="s">
        <v>7225</v>
      </c>
      <c r="F1504" s="2">
        <v>42473</v>
      </c>
      <c r="G1504" t="s">
        <v>2328</v>
      </c>
      <c r="H1504" t="s">
        <v>192</v>
      </c>
      <c r="J1504" t="s">
        <v>138</v>
      </c>
      <c r="L1504">
        <v>22058222</v>
      </c>
      <c r="M1504" t="s">
        <v>138</v>
      </c>
      <c r="N1504">
        <v>0</v>
      </c>
      <c r="P1504" t="s">
        <v>7254</v>
      </c>
      <c r="R1504" t="s">
        <v>7303</v>
      </c>
      <c r="S1504" t="s">
        <v>140</v>
      </c>
      <c r="T1504" s="2">
        <v>42709</v>
      </c>
      <c r="W1504" t="s">
        <v>141</v>
      </c>
    </row>
    <row r="1505" spans="1:23" x14ac:dyDescent="0.35">
      <c r="A1505" t="s">
        <v>7304</v>
      </c>
      <c r="B1505" t="s">
        <v>7285</v>
      </c>
      <c r="C1505" t="s">
        <v>7305</v>
      </c>
      <c r="D1505">
        <v>0</v>
      </c>
      <c r="E1505" t="s">
        <v>7225</v>
      </c>
      <c r="F1505" s="2">
        <v>42473</v>
      </c>
      <c r="G1505" t="s">
        <v>2328</v>
      </c>
      <c r="H1505" t="s">
        <v>192</v>
      </c>
      <c r="J1505" t="s">
        <v>138</v>
      </c>
      <c r="L1505">
        <v>22058222</v>
      </c>
      <c r="M1505" t="s">
        <v>138</v>
      </c>
      <c r="N1505">
        <v>0</v>
      </c>
      <c r="P1505" t="s">
        <v>7254</v>
      </c>
      <c r="R1505" t="s">
        <v>7192</v>
      </c>
      <c r="S1505" t="s">
        <v>140</v>
      </c>
      <c r="T1505" s="2">
        <v>42709</v>
      </c>
      <c r="W1505" t="s">
        <v>141</v>
      </c>
    </row>
    <row r="1506" spans="1:23" x14ac:dyDescent="0.35">
      <c r="A1506" t="s">
        <v>7306</v>
      </c>
      <c r="B1506" t="s">
        <v>7307</v>
      </c>
      <c r="C1506" t="s">
        <v>7308</v>
      </c>
      <c r="D1506">
        <v>0</v>
      </c>
      <c r="E1506" t="s">
        <v>7225</v>
      </c>
      <c r="F1506" s="2">
        <v>42473</v>
      </c>
      <c r="G1506" t="s">
        <v>2328</v>
      </c>
      <c r="H1506" t="s">
        <v>192</v>
      </c>
      <c r="J1506" t="s">
        <v>138</v>
      </c>
      <c r="L1506">
        <v>22058222</v>
      </c>
      <c r="M1506" t="s">
        <v>138</v>
      </c>
      <c r="N1506">
        <v>0</v>
      </c>
      <c r="P1506" t="s">
        <v>7254</v>
      </c>
      <c r="R1506" t="s">
        <v>5502</v>
      </c>
      <c r="S1506" t="s">
        <v>140</v>
      </c>
      <c r="T1506" s="2">
        <v>43382</v>
      </c>
      <c r="W1506" t="s">
        <v>141</v>
      </c>
    </row>
    <row r="1507" spans="1:23" x14ac:dyDescent="0.35">
      <c r="A1507" t="s">
        <v>7309</v>
      </c>
      <c r="B1507" t="s">
        <v>7285</v>
      </c>
      <c r="C1507" t="s">
        <v>7310</v>
      </c>
      <c r="D1507">
        <v>0</v>
      </c>
      <c r="E1507" t="s">
        <v>7225</v>
      </c>
      <c r="F1507" s="2">
        <v>42473</v>
      </c>
      <c r="G1507" t="s">
        <v>2328</v>
      </c>
      <c r="H1507" t="s">
        <v>192</v>
      </c>
      <c r="J1507" t="s">
        <v>138</v>
      </c>
      <c r="L1507">
        <v>22058222</v>
      </c>
      <c r="M1507" t="s">
        <v>138</v>
      </c>
      <c r="N1507">
        <v>0</v>
      </c>
      <c r="P1507" t="s">
        <v>7254</v>
      </c>
      <c r="R1507" t="s">
        <v>5533</v>
      </c>
      <c r="S1507" t="s">
        <v>140</v>
      </c>
      <c r="T1507" s="2">
        <v>42709</v>
      </c>
      <c r="W1507" t="s">
        <v>141</v>
      </c>
    </row>
    <row r="1508" spans="1:23" x14ac:dyDescent="0.35">
      <c r="A1508" t="s">
        <v>7311</v>
      </c>
      <c r="B1508" t="s">
        <v>7285</v>
      </c>
      <c r="C1508" t="s">
        <v>7312</v>
      </c>
      <c r="D1508">
        <v>0</v>
      </c>
      <c r="E1508" t="s">
        <v>7225</v>
      </c>
      <c r="F1508" s="2">
        <v>42473</v>
      </c>
      <c r="G1508" t="s">
        <v>2328</v>
      </c>
      <c r="H1508" t="s">
        <v>192</v>
      </c>
      <c r="J1508" t="s">
        <v>138</v>
      </c>
      <c r="L1508">
        <v>22058222</v>
      </c>
      <c r="M1508" t="s">
        <v>138</v>
      </c>
      <c r="N1508">
        <v>0</v>
      </c>
      <c r="P1508" t="s">
        <v>7254</v>
      </c>
      <c r="R1508" t="s">
        <v>7202</v>
      </c>
      <c r="S1508" t="s">
        <v>140</v>
      </c>
      <c r="T1508" s="2">
        <v>42709</v>
      </c>
      <c r="W1508" t="s">
        <v>141</v>
      </c>
    </row>
    <row r="1509" spans="1:23" x14ac:dyDescent="0.35">
      <c r="A1509" t="s">
        <v>7313</v>
      </c>
      <c r="B1509" t="s">
        <v>7314</v>
      </c>
      <c r="C1509" t="s">
        <v>7315</v>
      </c>
      <c r="D1509">
        <v>0</v>
      </c>
      <c r="E1509" t="s">
        <v>7316</v>
      </c>
      <c r="F1509" s="2">
        <v>42472</v>
      </c>
      <c r="G1509" t="s">
        <v>234</v>
      </c>
      <c r="H1509" t="s">
        <v>192</v>
      </c>
      <c r="J1509" t="s">
        <v>138</v>
      </c>
      <c r="L1509">
        <v>22195641</v>
      </c>
      <c r="M1509" t="s">
        <v>138</v>
      </c>
      <c r="N1509">
        <v>0</v>
      </c>
      <c r="P1509" t="s">
        <v>6993</v>
      </c>
      <c r="R1509" t="s">
        <v>7114</v>
      </c>
      <c r="S1509" t="s">
        <v>140</v>
      </c>
      <c r="T1509" s="2">
        <v>42949</v>
      </c>
      <c r="W1509" t="s">
        <v>141</v>
      </c>
    </row>
    <row r="1510" spans="1:23" x14ac:dyDescent="0.35">
      <c r="A1510" t="s">
        <v>7317</v>
      </c>
      <c r="B1510" t="s">
        <v>7318</v>
      </c>
      <c r="C1510" t="s">
        <v>7319</v>
      </c>
      <c r="D1510">
        <v>0</v>
      </c>
      <c r="E1510" t="s">
        <v>7316</v>
      </c>
      <c r="F1510" s="2">
        <v>42472</v>
      </c>
      <c r="G1510" t="s">
        <v>234</v>
      </c>
      <c r="H1510" t="s">
        <v>192</v>
      </c>
      <c r="J1510" t="s">
        <v>138</v>
      </c>
      <c r="L1510">
        <v>22195641</v>
      </c>
      <c r="M1510" t="s">
        <v>138</v>
      </c>
      <c r="N1510">
        <v>0</v>
      </c>
      <c r="P1510" t="s">
        <v>6993</v>
      </c>
      <c r="R1510" t="s">
        <v>5591</v>
      </c>
      <c r="S1510" t="s">
        <v>140</v>
      </c>
      <c r="T1510" s="2">
        <v>42949</v>
      </c>
      <c r="W1510" t="s">
        <v>141</v>
      </c>
    </row>
    <row r="1511" spans="1:23" x14ac:dyDescent="0.35">
      <c r="A1511" t="s">
        <v>7320</v>
      </c>
      <c r="B1511" t="s">
        <v>7321</v>
      </c>
      <c r="C1511" t="s">
        <v>7322</v>
      </c>
      <c r="D1511">
        <v>0</v>
      </c>
      <c r="E1511" t="s">
        <v>7316</v>
      </c>
      <c r="F1511" s="2">
        <v>42472</v>
      </c>
      <c r="G1511" t="s">
        <v>3846</v>
      </c>
      <c r="H1511" t="s">
        <v>192</v>
      </c>
      <c r="J1511" t="s">
        <v>138</v>
      </c>
      <c r="L1511">
        <v>22195641</v>
      </c>
      <c r="M1511" t="s">
        <v>138</v>
      </c>
      <c r="N1511">
        <v>0</v>
      </c>
      <c r="P1511" t="s">
        <v>6993</v>
      </c>
      <c r="R1511" t="s">
        <v>7323</v>
      </c>
      <c r="S1511" t="s">
        <v>140</v>
      </c>
      <c r="T1511" s="2">
        <v>42949</v>
      </c>
      <c r="W1511" t="s">
        <v>141</v>
      </c>
    </row>
    <row r="1512" spans="1:23" x14ac:dyDescent="0.35">
      <c r="A1512" t="s">
        <v>7324</v>
      </c>
      <c r="B1512" t="s">
        <v>7325</v>
      </c>
      <c r="C1512" t="s">
        <v>7326</v>
      </c>
      <c r="D1512">
        <v>0</v>
      </c>
      <c r="E1512" t="s">
        <v>7316</v>
      </c>
      <c r="F1512" s="2">
        <v>42472</v>
      </c>
      <c r="G1512" t="s">
        <v>234</v>
      </c>
      <c r="H1512" t="s">
        <v>192</v>
      </c>
      <c r="J1512" t="s">
        <v>138</v>
      </c>
      <c r="L1512">
        <v>22195641</v>
      </c>
      <c r="M1512" t="s">
        <v>138</v>
      </c>
      <c r="N1512">
        <v>0</v>
      </c>
      <c r="P1512" t="s">
        <v>6993</v>
      </c>
      <c r="R1512" t="s">
        <v>7028</v>
      </c>
      <c r="S1512" t="s">
        <v>140</v>
      </c>
      <c r="T1512" s="2">
        <v>42949</v>
      </c>
      <c r="W1512" t="s">
        <v>141</v>
      </c>
    </row>
    <row r="1513" spans="1:23" x14ac:dyDescent="0.35">
      <c r="A1513" t="s">
        <v>7327</v>
      </c>
      <c r="B1513" t="s">
        <v>7328</v>
      </c>
      <c r="C1513" t="s">
        <v>7329</v>
      </c>
      <c r="D1513">
        <v>0</v>
      </c>
      <c r="E1513" t="s">
        <v>7316</v>
      </c>
      <c r="F1513" s="2">
        <v>42472</v>
      </c>
      <c r="G1513" t="s">
        <v>234</v>
      </c>
      <c r="H1513" t="s">
        <v>192</v>
      </c>
      <c r="J1513" t="s">
        <v>138</v>
      </c>
      <c r="L1513">
        <v>22195641</v>
      </c>
      <c r="M1513" t="s">
        <v>138</v>
      </c>
      <c r="N1513">
        <v>0</v>
      </c>
      <c r="P1513" t="s">
        <v>6993</v>
      </c>
      <c r="R1513" t="s">
        <v>5256</v>
      </c>
      <c r="S1513" t="s">
        <v>140</v>
      </c>
      <c r="T1513" s="2">
        <v>42949</v>
      </c>
      <c r="W1513" t="s">
        <v>141</v>
      </c>
    </row>
    <row r="1514" spans="1:23" x14ac:dyDescent="0.35">
      <c r="A1514" t="s">
        <v>7330</v>
      </c>
      <c r="B1514" t="s">
        <v>7331</v>
      </c>
      <c r="C1514" t="s">
        <v>7332</v>
      </c>
      <c r="D1514">
        <v>0</v>
      </c>
      <c r="E1514" t="s">
        <v>7316</v>
      </c>
      <c r="F1514" s="2">
        <v>42472</v>
      </c>
      <c r="G1514" t="s">
        <v>234</v>
      </c>
      <c r="H1514" t="s">
        <v>192</v>
      </c>
      <c r="J1514" t="s">
        <v>138</v>
      </c>
      <c r="L1514">
        <v>22195641</v>
      </c>
      <c r="M1514" t="s">
        <v>138</v>
      </c>
      <c r="N1514">
        <v>0</v>
      </c>
      <c r="P1514" t="s">
        <v>6993</v>
      </c>
      <c r="R1514" t="s">
        <v>5301</v>
      </c>
      <c r="S1514" t="s">
        <v>140</v>
      </c>
      <c r="T1514" s="2">
        <v>43391</v>
      </c>
      <c r="W1514" t="s">
        <v>141</v>
      </c>
    </row>
    <row r="1515" spans="1:23" x14ac:dyDescent="0.35">
      <c r="A1515" t="s">
        <v>7333</v>
      </c>
      <c r="B1515" t="s">
        <v>7334</v>
      </c>
      <c r="C1515" t="s">
        <v>7335</v>
      </c>
      <c r="D1515">
        <v>0</v>
      </c>
      <c r="E1515" t="s">
        <v>7316</v>
      </c>
      <c r="F1515" s="2">
        <v>42472</v>
      </c>
      <c r="G1515" t="s">
        <v>7336</v>
      </c>
      <c r="H1515" t="s">
        <v>192</v>
      </c>
      <c r="J1515" t="s">
        <v>138</v>
      </c>
      <c r="L1515">
        <v>22195641</v>
      </c>
      <c r="M1515" t="s">
        <v>138</v>
      </c>
      <c r="N1515">
        <v>0</v>
      </c>
      <c r="P1515" t="s">
        <v>6993</v>
      </c>
      <c r="R1515" t="s">
        <v>7142</v>
      </c>
      <c r="S1515" t="s">
        <v>140</v>
      </c>
      <c r="T1515" s="2">
        <v>42949</v>
      </c>
      <c r="W1515" t="s">
        <v>141</v>
      </c>
    </row>
    <row r="1516" spans="1:23" x14ac:dyDescent="0.35">
      <c r="A1516" t="s">
        <v>7337</v>
      </c>
      <c r="B1516" t="s">
        <v>7338</v>
      </c>
      <c r="C1516" t="s">
        <v>7339</v>
      </c>
      <c r="D1516">
        <v>0</v>
      </c>
      <c r="E1516" t="s">
        <v>7316</v>
      </c>
      <c r="F1516" s="2">
        <v>42472</v>
      </c>
      <c r="G1516" t="s">
        <v>7108</v>
      </c>
      <c r="H1516" t="s">
        <v>192</v>
      </c>
      <c r="J1516" t="s">
        <v>138</v>
      </c>
      <c r="L1516">
        <v>22195641</v>
      </c>
      <c r="M1516" t="s">
        <v>138</v>
      </c>
      <c r="N1516">
        <v>0</v>
      </c>
      <c r="P1516" t="s">
        <v>6993</v>
      </c>
      <c r="R1516" t="s">
        <v>7109</v>
      </c>
      <c r="S1516" t="s">
        <v>140</v>
      </c>
      <c r="T1516" s="2">
        <v>42949</v>
      </c>
      <c r="W1516" t="s">
        <v>141</v>
      </c>
    </row>
    <row r="1517" spans="1:23" x14ac:dyDescent="0.35">
      <c r="A1517" t="s">
        <v>7340</v>
      </c>
      <c r="B1517" t="s">
        <v>7341</v>
      </c>
      <c r="C1517" t="s">
        <v>7342</v>
      </c>
      <c r="D1517">
        <v>0</v>
      </c>
      <c r="E1517" t="s">
        <v>7316</v>
      </c>
      <c r="F1517" s="2">
        <v>42472</v>
      </c>
      <c r="G1517" t="s">
        <v>234</v>
      </c>
      <c r="H1517" t="s">
        <v>192</v>
      </c>
      <c r="J1517" t="s">
        <v>138</v>
      </c>
      <c r="L1517">
        <v>22195641</v>
      </c>
      <c r="M1517" t="s">
        <v>138</v>
      </c>
      <c r="N1517">
        <v>0</v>
      </c>
      <c r="P1517" t="s">
        <v>6993</v>
      </c>
      <c r="R1517" t="s">
        <v>7343</v>
      </c>
      <c r="S1517" t="s">
        <v>140</v>
      </c>
      <c r="T1517" s="2">
        <v>42949</v>
      </c>
      <c r="W1517" t="s">
        <v>141</v>
      </c>
    </row>
    <row r="1518" spans="1:23" x14ac:dyDescent="0.35">
      <c r="A1518" t="s">
        <v>7344</v>
      </c>
      <c r="B1518" t="s">
        <v>7060</v>
      </c>
      <c r="C1518" t="s">
        <v>7345</v>
      </c>
      <c r="D1518">
        <v>0</v>
      </c>
      <c r="E1518" t="s">
        <v>7316</v>
      </c>
      <c r="F1518" s="2">
        <v>42472</v>
      </c>
      <c r="G1518" t="s">
        <v>234</v>
      </c>
      <c r="H1518" t="s">
        <v>192</v>
      </c>
      <c r="J1518" t="s">
        <v>138</v>
      </c>
      <c r="L1518">
        <v>22195641</v>
      </c>
      <c r="M1518" t="s">
        <v>138</v>
      </c>
      <c r="N1518">
        <v>0</v>
      </c>
      <c r="P1518" t="s">
        <v>6993</v>
      </c>
      <c r="R1518" t="s">
        <v>7062</v>
      </c>
      <c r="S1518" t="s">
        <v>140</v>
      </c>
      <c r="T1518" s="2">
        <v>42949</v>
      </c>
      <c r="W1518" t="s">
        <v>141</v>
      </c>
    </row>
    <row r="1519" spans="1:23" x14ac:dyDescent="0.35">
      <c r="A1519" t="s">
        <v>7346</v>
      </c>
      <c r="B1519" t="s">
        <v>7347</v>
      </c>
      <c r="C1519" t="s">
        <v>7348</v>
      </c>
      <c r="D1519">
        <v>0</v>
      </c>
      <c r="E1519" t="s">
        <v>7316</v>
      </c>
      <c r="F1519" s="2">
        <v>42472</v>
      </c>
      <c r="G1519" t="s">
        <v>234</v>
      </c>
      <c r="H1519" t="s">
        <v>192</v>
      </c>
      <c r="J1519" t="s">
        <v>138</v>
      </c>
      <c r="L1519">
        <v>22195641</v>
      </c>
      <c r="M1519" t="s">
        <v>138</v>
      </c>
      <c r="N1519">
        <v>0</v>
      </c>
      <c r="P1519" t="s">
        <v>6993</v>
      </c>
      <c r="R1519" t="s">
        <v>7009</v>
      </c>
      <c r="S1519" t="s">
        <v>140</v>
      </c>
      <c r="T1519" s="2">
        <v>42949</v>
      </c>
      <c r="W1519" t="s">
        <v>141</v>
      </c>
    </row>
    <row r="1520" spans="1:23" x14ac:dyDescent="0.35">
      <c r="A1520" t="s">
        <v>7349</v>
      </c>
      <c r="B1520" t="s">
        <v>7060</v>
      </c>
      <c r="C1520" t="s">
        <v>7350</v>
      </c>
      <c r="D1520">
        <v>0</v>
      </c>
      <c r="E1520" t="s">
        <v>7133</v>
      </c>
      <c r="F1520" s="2">
        <v>42474</v>
      </c>
      <c r="G1520" t="s">
        <v>234</v>
      </c>
      <c r="H1520" t="s">
        <v>192</v>
      </c>
      <c r="J1520" t="s">
        <v>138</v>
      </c>
      <c r="L1520">
        <v>22052398</v>
      </c>
      <c r="M1520" t="s">
        <v>138</v>
      </c>
      <c r="N1520">
        <v>0</v>
      </c>
      <c r="P1520" t="s">
        <v>6993</v>
      </c>
      <c r="R1520" t="s">
        <v>7062</v>
      </c>
      <c r="S1520" t="s">
        <v>140</v>
      </c>
      <c r="T1520" s="2">
        <v>42949</v>
      </c>
      <c r="W1520" t="s">
        <v>141</v>
      </c>
    </row>
    <row r="1521" spans="1:23" x14ac:dyDescent="0.35">
      <c r="A1521" t="s">
        <v>7351</v>
      </c>
      <c r="B1521" t="s">
        <v>7352</v>
      </c>
      <c r="C1521" t="s">
        <v>7353</v>
      </c>
      <c r="D1521">
        <v>0</v>
      </c>
      <c r="E1521" t="s">
        <v>517</v>
      </c>
      <c r="F1521" s="2">
        <v>42478</v>
      </c>
      <c r="G1521" t="s">
        <v>518</v>
      </c>
      <c r="H1521" t="s">
        <v>230</v>
      </c>
      <c r="J1521" t="s">
        <v>138</v>
      </c>
      <c r="L1521">
        <v>14791297</v>
      </c>
      <c r="M1521" t="s">
        <v>138</v>
      </c>
      <c r="N1521">
        <v>0</v>
      </c>
      <c r="P1521" t="s">
        <v>7354</v>
      </c>
      <c r="R1521" t="s">
        <v>7355</v>
      </c>
      <c r="S1521" t="s">
        <v>140</v>
      </c>
      <c r="T1521" s="2">
        <v>43802</v>
      </c>
      <c r="W1521" t="s">
        <v>141</v>
      </c>
    </row>
    <row r="1522" spans="1:23" x14ac:dyDescent="0.35">
      <c r="A1522" t="s">
        <v>7356</v>
      </c>
      <c r="B1522" t="s">
        <v>7126</v>
      </c>
      <c r="C1522" t="s">
        <v>7357</v>
      </c>
      <c r="D1522">
        <v>0</v>
      </c>
      <c r="E1522" t="s">
        <v>7358</v>
      </c>
      <c r="F1522" s="2">
        <v>42478</v>
      </c>
      <c r="G1522" t="s">
        <v>7359</v>
      </c>
      <c r="H1522" t="s">
        <v>552</v>
      </c>
      <c r="J1522" t="s">
        <v>138</v>
      </c>
      <c r="L1522">
        <v>21580315</v>
      </c>
      <c r="M1522" t="s">
        <v>138</v>
      </c>
      <c r="N1522">
        <v>0</v>
      </c>
      <c r="P1522" t="s">
        <v>7360</v>
      </c>
      <c r="R1522" t="s">
        <v>7361</v>
      </c>
      <c r="S1522" t="s">
        <v>140</v>
      </c>
      <c r="T1522" s="2">
        <v>43223</v>
      </c>
      <c r="W1522" t="s">
        <v>141</v>
      </c>
    </row>
    <row r="1523" spans="1:23" x14ac:dyDescent="0.35">
      <c r="A1523" t="s">
        <v>7362</v>
      </c>
      <c r="B1523" t="s">
        <v>7363</v>
      </c>
      <c r="C1523" t="s">
        <v>7364</v>
      </c>
      <c r="D1523">
        <v>0</v>
      </c>
      <c r="E1523" t="s">
        <v>7365</v>
      </c>
      <c r="F1523" s="2">
        <v>42479</v>
      </c>
      <c r="G1523" t="s">
        <v>7366</v>
      </c>
      <c r="H1523" t="s">
        <v>184</v>
      </c>
      <c r="J1523" t="s">
        <v>138</v>
      </c>
      <c r="L1523">
        <v>22433072</v>
      </c>
      <c r="M1523" t="s">
        <v>138</v>
      </c>
      <c r="N1523">
        <v>0</v>
      </c>
      <c r="P1523" t="s">
        <v>7367</v>
      </c>
      <c r="R1523" t="s">
        <v>7368</v>
      </c>
      <c r="S1523" t="s">
        <v>140</v>
      </c>
      <c r="T1523" s="2">
        <v>42578</v>
      </c>
      <c r="W1523" t="s">
        <v>141</v>
      </c>
    </row>
    <row r="1524" spans="1:23" x14ac:dyDescent="0.35">
      <c r="A1524" t="s">
        <v>7369</v>
      </c>
      <c r="B1524" t="s">
        <v>7370</v>
      </c>
      <c r="C1524" t="s">
        <v>7371</v>
      </c>
      <c r="D1524">
        <v>0</v>
      </c>
      <c r="E1524" t="s">
        <v>4489</v>
      </c>
      <c r="F1524" s="2">
        <v>42479</v>
      </c>
      <c r="G1524" t="s">
        <v>739</v>
      </c>
      <c r="H1524" t="s">
        <v>184</v>
      </c>
      <c r="J1524" t="s">
        <v>138</v>
      </c>
      <c r="L1524">
        <v>19908328</v>
      </c>
      <c r="M1524" t="s">
        <v>138</v>
      </c>
      <c r="N1524">
        <v>0</v>
      </c>
      <c r="P1524" t="s">
        <v>7372</v>
      </c>
      <c r="R1524" t="s">
        <v>7373</v>
      </c>
      <c r="S1524" t="s">
        <v>140</v>
      </c>
      <c r="T1524" s="2">
        <v>42709</v>
      </c>
      <c r="W1524" t="s">
        <v>141</v>
      </c>
    </row>
    <row r="1525" spans="1:23" x14ac:dyDescent="0.35">
      <c r="A1525" t="s">
        <v>7374</v>
      </c>
      <c r="B1525" t="s">
        <v>7375</v>
      </c>
      <c r="C1525" t="s">
        <v>7376</v>
      </c>
      <c r="D1525">
        <v>0</v>
      </c>
      <c r="E1525" t="s">
        <v>7377</v>
      </c>
      <c r="F1525" s="2">
        <v>42495</v>
      </c>
      <c r="G1525" t="s">
        <v>183</v>
      </c>
      <c r="H1525" t="s">
        <v>184</v>
      </c>
      <c r="J1525" t="s">
        <v>138</v>
      </c>
      <c r="L1525">
        <v>22509380</v>
      </c>
      <c r="M1525" t="s">
        <v>138</v>
      </c>
      <c r="N1525">
        <v>0</v>
      </c>
      <c r="P1525" t="s">
        <v>7378</v>
      </c>
      <c r="R1525" t="s">
        <v>7379</v>
      </c>
      <c r="S1525" t="s">
        <v>140</v>
      </c>
      <c r="T1525" s="2">
        <v>44656</v>
      </c>
      <c r="W1525" t="s">
        <v>141</v>
      </c>
    </row>
    <row r="1526" spans="1:23" x14ac:dyDescent="0.35">
      <c r="A1526" t="s">
        <v>7380</v>
      </c>
      <c r="B1526" t="s">
        <v>7381</v>
      </c>
      <c r="C1526" t="s">
        <v>7382</v>
      </c>
      <c r="D1526">
        <v>0</v>
      </c>
      <c r="E1526" t="s">
        <v>7383</v>
      </c>
      <c r="F1526" s="2">
        <v>42499</v>
      </c>
      <c r="G1526" t="s">
        <v>851</v>
      </c>
      <c r="H1526" t="s">
        <v>566</v>
      </c>
      <c r="J1526" t="s">
        <v>138</v>
      </c>
      <c r="L1526">
        <v>22590568</v>
      </c>
      <c r="M1526" t="s">
        <v>138</v>
      </c>
      <c r="N1526">
        <v>0</v>
      </c>
      <c r="P1526" t="s">
        <v>7384</v>
      </c>
      <c r="R1526" t="s">
        <v>7385</v>
      </c>
      <c r="S1526" t="s">
        <v>140</v>
      </c>
      <c r="T1526" s="2">
        <v>42578</v>
      </c>
      <c r="W1526" t="s">
        <v>141</v>
      </c>
    </row>
    <row r="1527" spans="1:23" x14ac:dyDescent="0.35">
      <c r="A1527" t="s">
        <v>7386</v>
      </c>
      <c r="B1527" t="s">
        <v>7387</v>
      </c>
      <c r="C1527" t="s">
        <v>7388</v>
      </c>
      <c r="D1527">
        <v>0</v>
      </c>
      <c r="E1527" t="s">
        <v>7389</v>
      </c>
      <c r="F1527" s="2">
        <v>42500</v>
      </c>
      <c r="G1527" t="s">
        <v>234</v>
      </c>
      <c r="H1527" t="s">
        <v>192</v>
      </c>
      <c r="J1527" t="s">
        <v>138</v>
      </c>
      <c r="L1527">
        <v>22600469</v>
      </c>
      <c r="M1527" t="s">
        <v>138</v>
      </c>
      <c r="N1527">
        <v>0</v>
      </c>
      <c r="P1527" t="s">
        <v>7390</v>
      </c>
      <c r="R1527" t="s">
        <v>7391</v>
      </c>
      <c r="S1527" t="s">
        <v>140</v>
      </c>
      <c r="T1527" s="2">
        <v>42578</v>
      </c>
      <c r="W1527" t="s">
        <v>141</v>
      </c>
    </row>
    <row r="1528" spans="1:23" x14ac:dyDescent="0.35">
      <c r="A1528" t="s">
        <v>7392</v>
      </c>
      <c r="B1528" t="s">
        <v>7393</v>
      </c>
      <c r="C1528" t="s">
        <v>7394</v>
      </c>
      <c r="D1528">
        <v>0</v>
      </c>
      <c r="E1528" t="s">
        <v>7395</v>
      </c>
      <c r="F1528" s="2">
        <v>42501</v>
      </c>
      <c r="G1528" t="s">
        <v>234</v>
      </c>
      <c r="H1528" t="s">
        <v>192</v>
      </c>
      <c r="J1528" t="s">
        <v>138</v>
      </c>
      <c r="L1528">
        <v>22602465</v>
      </c>
      <c r="M1528" t="s">
        <v>138</v>
      </c>
      <c r="N1528">
        <v>0</v>
      </c>
      <c r="P1528" t="s">
        <v>7396</v>
      </c>
      <c r="R1528" t="s">
        <v>7397</v>
      </c>
      <c r="S1528" t="s">
        <v>140</v>
      </c>
      <c r="T1528" s="2">
        <v>44421</v>
      </c>
      <c r="W1528" t="s">
        <v>141</v>
      </c>
    </row>
    <row r="1529" spans="1:23" x14ac:dyDescent="0.35">
      <c r="A1529" t="s">
        <v>7398</v>
      </c>
      <c r="B1529" t="s">
        <v>7399</v>
      </c>
      <c r="C1529" t="s">
        <v>7400</v>
      </c>
      <c r="D1529">
        <v>0</v>
      </c>
      <c r="E1529" t="s">
        <v>353</v>
      </c>
      <c r="F1529" s="2">
        <v>42502</v>
      </c>
      <c r="G1529" t="s">
        <v>727</v>
      </c>
      <c r="H1529" t="s">
        <v>526</v>
      </c>
      <c r="J1529" t="s">
        <v>138</v>
      </c>
      <c r="L1529">
        <v>1013315</v>
      </c>
      <c r="M1529" t="s">
        <v>138</v>
      </c>
      <c r="N1529">
        <v>0</v>
      </c>
      <c r="P1529" t="s">
        <v>3392</v>
      </c>
      <c r="R1529" t="s">
        <v>7401</v>
      </c>
      <c r="S1529" t="s">
        <v>140</v>
      </c>
      <c r="T1529" s="2">
        <v>42681</v>
      </c>
      <c r="W1529" t="s">
        <v>141</v>
      </c>
    </row>
    <row r="1530" spans="1:23" x14ac:dyDescent="0.35">
      <c r="A1530" t="s">
        <v>7402</v>
      </c>
      <c r="B1530" t="s">
        <v>7403</v>
      </c>
      <c r="C1530" t="s">
        <v>7404</v>
      </c>
      <c r="D1530">
        <v>0</v>
      </c>
      <c r="E1530" t="s">
        <v>7405</v>
      </c>
      <c r="F1530" s="2">
        <v>42507</v>
      </c>
      <c r="G1530" t="s">
        <v>604</v>
      </c>
      <c r="H1530" t="s">
        <v>184</v>
      </c>
      <c r="J1530" t="s">
        <v>138</v>
      </c>
      <c r="L1530">
        <v>22623991</v>
      </c>
      <c r="M1530" t="s">
        <v>138</v>
      </c>
      <c r="N1530">
        <v>0</v>
      </c>
      <c r="P1530" t="s">
        <v>7406</v>
      </c>
      <c r="R1530" t="s">
        <v>7407</v>
      </c>
      <c r="S1530" t="s">
        <v>140</v>
      </c>
      <c r="T1530" s="2">
        <v>42578</v>
      </c>
      <c r="W1530" t="s">
        <v>141</v>
      </c>
    </row>
    <row r="1531" spans="1:23" x14ac:dyDescent="0.35">
      <c r="A1531" t="s">
        <v>7408</v>
      </c>
      <c r="B1531" t="s">
        <v>7409</v>
      </c>
      <c r="C1531" t="s">
        <v>7410</v>
      </c>
      <c r="D1531" s="3">
        <v>1014.03</v>
      </c>
      <c r="E1531" t="s">
        <v>7411</v>
      </c>
      <c r="F1531" s="2">
        <v>42509</v>
      </c>
      <c r="G1531" t="s">
        <v>604</v>
      </c>
      <c r="H1531" t="s">
        <v>184</v>
      </c>
      <c r="J1531" t="s">
        <v>138</v>
      </c>
      <c r="L1531">
        <v>22628496</v>
      </c>
      <c r="M1531" t="s">
        <v>138</v>
      </c>
      <c r="N1531">
        <v>0</v>
      </c>
      <c r="P1531" t="s">
        <v>7412</v>
      </c>
      <c r="R1531" t="s">
        <v>7413</v>
      </c>
      <c r="S1531" t="s">
        <v>140</v>
      </c>
      <c r="T1531" s="2">
        <v>45880</v>
      </c>
      <c r="W1531" t="s">
        <v>141</v>
      </c>
    </row>
    <row r="1532" spans="1:23" x14ac:dyDescent="0.35">
      <c r="A1532" t="s">
        <v>7414</v>
      </c>
      <c r="B1532" t="s">
        <v>7415</v>
      </c>
      <c r="C1532" t="s">
        <v>7416</v>
      </c>
      <c r="D1532">
        <v>0</v>
      </c>
      <c r="E1532" t="s">
        <v>7417</v>
      </c>
      <c r="F1532" s="2">
        <v>42509</v>
      </c>
      <c r="G1532" t="s">
        <v>781</v>
      </c>
      <c r="H1532" t="s">
        <v>782</v>
      </c>
      <c r="J1532" t="s">
        <v>138</v>
      </c>
      <c r="L1532">
        <v>22628844</v>
      </c>
      <c r="M1532" t="s">
        <v>138</v>
      </c>
      <c r="N1532">
        <v>0</v>
      </c>
      <c r="P1532" t="s">
        <v>7418</v>
      </c>
      <c r="R1532" t="s">
        <v>7419</v>
      </c>
      <c r="S1532" t="s">
        <v>140</v>
      </c>
      <c r="T1532" s="2">
        <v>42709</v>
      </c>
      <c r="W1532" t="s">
        <v>141</v>
      </c>
    </row>
    <row r="1533" spans="1:23" x14ac:dyDescent="0.35">
      <c r="A1533" t="s">
        <v>7420</v>
      </c>
      <c r="B1533" t="s">
        <v>7421</v>
      </c>
      <c r="C1533" t="s">
        <v>7422</v>
      </c>
      <c r="D1533">
        <v>0</v>
      </c>
      <c r="E1533" t="s">
        <v>7423</v>
      </c>
      <c r="F1533" s="2">
        <v>42509</v>
      </c>
      <c r="G1533" t="s">
        <v>781</v>
      </c>
      <c r="H1533" t="s">
        <v>782</v>
      </c>
      <c r="J1533" t="s">
        <v>138</v>
      </c>
      <c r="L1533">
        <v>22630341</v>
      </c>
      <c r="M1533" t="s">
        <v>138</v>
      </c>
      <c r="N1533">
        <v>0</v>
      </c>
      <c r="P1533" t="s">
        <v>7424</v>
      </c>
      <c r="R1533" t="s">
        <v>7425</v>
      </c>
      <c r="S1533" t="s">
        <v>140</v>
      </c>
      <c r="T1533" s="2">
        <v>42578</v>
      </c>
      <c r="W1533" t="s">
        <v>141</v>
      </c>
    </row>
    <row r="1534" spans="1:23" x14ac:dyDescent="0.35">
      <c r="A1534" t="s">
        <v>7426</v>
      </c>
      <c r="B1534" t="s">
        <v>7427</v>
      </c>
      <c r="C1534" t="s">
        <v>7428</v>
      </c>
      <c r="D1534">
        <v>0</v>
      </c>
      <c r="E1534" t="s">
        <v>7429</v>
      </c>
      <c r="F1534" s="2">
        <v>42509</v>
      </c>
      <c r="G1534" t="s">
        <v>975</v>
      </c>
      <c r="H1534" t="s">
        <v>643</v>
      </c>
      <c r="J1534" t="s">
        <v>138</v>
      </c>
      <c r="L1534">
        <v>22634057</v>
      </c>
      <c r="M1534" t="s">
        <v>138</v>
      </c>
      <c r="N1534">
        <v>0</v>
      </c>
      <c r="P1534" t="s">
        <v>7430</v>
      </c>
      <c r="R1534" t="s">
        <v>4556</v>
      </c>
      <c r="S1534" t="s">
        <v>140</v>
      </c>
      <c r="T1534" s="2">
        <v>42578</v>
      </c>
      <c r="W1534" t="s">
        <v>141</v>
      </c>
    </row>
    <row r="1535" spans="1:23" x14ac:dyDescent="0.35">
      <c r="A1535" t="s">
        <v>7431</v>
      </c>
      <c r="B1535" t="s">
        <v>7432</v>
      </c>
      <c r="C1535" t="s">
        <v>7433</v>
      </c>
      <c r="D1535">
        <v>0</v>
      </c>
      <c r="E1535" t="s">
        <v>7434</v>
      </c>
      <c r="F1535" s="2">
        <v>42510</v>
      </c>
      <c r="G1535" t="s">
        <v>975</v>
      </c>
      <c r="H1535" t="s">
        <v>643</v>
      </c>
      <c r="J1535" t="s">
        <v>138</v>
      </c>
      <c r="L1535">
        <v>22634015</v>
      </c>
      <c r="M1535" t="s">
        <v>138</v>
      </c>
      <c r="N1535">
        <v>0</v>
      </c>
      <c r="P1535" t="s">
        <v>7435</v>
      </c>
      <c r="R1535" t="s">
        <v>4556</v>
      </c>
      <c r="S1535" t="s">
        <v>140</v>
      </c>
      <c r="T1535" s="2">
        <v>42578</v>
      </c>
      <c r="W1535" t="s">
        <v>141</v>
      </c>
    </row>
    <row r="1536" spans="1:23" x14ac:dyDescent="0.35">
      <c r="A1536" t="s">
        <v>7436</v>
      </c>
      <c r="B1536" t="s">
        <v>7437</v>
      </c>
      <c r="C1536" t="s">
        <v>7438</v>
      </c>
      <c r="D1536">
        <v>0</v>
      </c>
      <c r="E1536" t="s">
        <v>7437</v>
      </c>
      <c r="F1536" s="2">
        <v>42510</v>
      </c>
      <c r="G1536" t="s">
        <v>146</v>
      </c>
      <c r="H1536" t="s">
        <v>147</v>
      </c>
      <c r="J1536" t="s">
        <v>138</v>
      </c>
      <c r="L1536">
        <v>22636524</v>
      </c>
      <c r="M1536" t="s">
        <v>138</v>
      </c>
      <c r="N1536">
        <v>0</v>
      </c>
      <c r="P1536" t="s">
        <v>7439</v>
      </c>
      <c r="R1536" t="s">
        <v>2985</v>
      </c>
      <c r="S1536" t="s">
        <v>140</v>
      </c>
      <c r="T1536" s="2">
        <v>42578</v>
      </c>
      <c r="W1536" t="s">
        <v>141</v>
      </c>
    </row>
    <row r="1537" spans="1:23" x14ac:dyDescent="0.35">
      <c r="A1537" t="s">
        <v>7440</v>
      </c>
      <c r="B1537" t="s">
        <v>7441</v>
      </c>
      <c r="C1537" t="s">
        <v>7442</v>
      </c>
      <c r="D1537">
        <v>0</v>
      </c>
      <c r="E1537" t="s">
        <v>7443</v>
      </c>
      <c r="F1537" s="2">
        <v>42513</v>
      </c>
      <c r="G1537" t="s">
        <v>234</v>
      </c>
      <c r="H1537" t="s">
        <v>192</v>
      </c>
      <c r="J1537" t="s">
        <v>138</v>
      </c>
      <c r="L1537">
        <v>22632796</v>
      </c>
      <c r="M1537" t="s">
        <v>138</v>
      </c>
      <c r="N1537">
        <v>0</v>
      </c>
      <c r="P1537" t="s">
        <v>7444</v>
      </c>
      <c r="R1537" t="s">
        <v>1106</v>
      </c>
      <c r="S1537" t="s">
        <v>140</v>
      </c>
      <c r="T1537" s="2">
        <v>42949</v>
      </c>
      <c r="W1537" t="s">
        <v>141</v>
      </c>
    </row>
    <row r="1538" spans="1:23" x14ac:dyDescent="0.35">
      <c r="A1538" t="s">
        <v>7445</v>
      </c>
      <c r="B1538" t="s">
        <v>7441</v>
      </c>
      <c r="C1538" t="s">
        <v>7446</v>
      </c>
      <c r="D1538">
        <v>0</v>
      </c>
      <c r="E1538" t="s">
        <v>7443</v>
      </c>
      <c r="F1538" s="2">
        <v>42513</v>
      </c>
      <c r="G1538" t="s">
        <v>234</v>
      </c>
      <c r="H1538" t="s">
        <v>192</v>
      </c>
      <c r="J1538" t="s">
        <v>138</v>
      </c>
      <c r="L1538">
        <v>22632796</v>
      </c>
      <c r="M1538" t="s">
        <v>138</v>
      </c>
      <c r="N1538">
        <v>0</v>
      </c>
      <c r="P1538" t="s">
        <v>7444</v>
      </c>
      <c r="R1538" t="s">
        <v>5241</v>
      </c>
      <c r="S1538" t="s">
        <v>140</v>
      </c>
      <c r="T1538" s="2">
        <v>42706</v>
      </c>
      <c r="W1538" t="s">
        <v>141</v>
      </c>
    </row>
    <row r="1539" spans="1:23" x14ac:dyDescent="0.35">
      <c r="A1539" t="s">
        <v>7447</v>
      </c>
      <c r="B1539" t="s">
        <v>7441</v>
      </c>
      <c r="C1539" t="s">
        <v>7448</v>
      </c>
      <c r="D1539">
        <v>0</v>
      </c>
      <c r="E1539" t="s">
        <v>7443</v>
      </c>
      <c r="F1539" s="2">
        <v>42513</v>
      </c>
      <c r="G1539" t="s">
        <v>234</v>
      </c>
      <c r="H1539" t="s">
        <v>192</v>
      </c>
      <c r="J1539" t="s">
        <v>138</v>
      </c>
      <c r="L1539">
        <v>22632796</v>
      </c>
      <c r="M1539" t="s">
        <v>138</v>
      </c>
      <c r="N1539">
        <v>0</v>
      </c>
      <c r="P1539" t="s">
        <v>7444</v>
      </c>
      <c r="R1539" t="s">
        <v>1685</v>
      </c>
      <c r="S1539" t="s">
        <v>140</v>
      </c>
      <c r="T1539" s="2">
        <v>42578</v>
      </c>
      <c r="W1539" t="s">
        <v>141</v>
      </c>
    </row>
    <row r="1540" spans="1:23" x14ac:dyDescent="0.35">
      <c r="A1540" t="s">
        <v>7449</v>
      </c>
      <c r="B1540" t="s">
        <v>7441</v>
      </c>
      <c r="C1540" t="s">
        <v>7450</v>
      </c>
      <c r="D1540">
        <v>0</v>
      </c>
      <c r="E1540" t="s">
        <v>7443</v>
      </c>
      <c r="F1540" s="2">
        <v>42513</v>
      </c>
      <c r="G1540" t="s">
        <v>234</v>
      </c>
      <c r="H1540" t="s">
        <v>192</v>
      </c>
      <c r="J1540" t="s">
        <v>138</v>
      </c>
      <c r="L1540">
        <v>22632796</v>
      </c>
      <c r="M1540" t="s">
        <v>138</v>
      </c>
      <c r="N1540">
        <v>0</v>
      </c>
      <c r="P1540" t="s">
        <v>7444</v>
      </c>
      <c r="R1540" t="s">
        <v>7451</v>
      </c>
      <c r="S1540" t="s">
        <v>140</v>
      </c>
      <c r="T1540" s="2">
        <v>42578</v>
      </c>
      <c r="W1540" t="s">
        <v>141</v>
      </c>
    </row>
    <row r="1541" spans="1:23" x14ac:dyDescent="0.35">
      <c r="A1541" t="s">
        <v>7452</v>
      </c>
      <c r="B1541" t="s">
        <v>7441</v>
      </c>
      <c r="C1541" t="s">
        <v>7453</v>
      </c>
      <c r="D1541">
        <v>0</v>
      </c>
      <c r="E1541" t="s">
        <v>7443</v>
      </c>
      <c r="F1541" s="2">
        <v>42513</v>
      </c>
      <c r="G1541" t="s">
        <v>234</v>
      </c>
      <c r="H1541" t="s">
        <v>192</v>
      </c>
      <c r="J1541" t="s">
        <v>138</v>
      </c>
      <c r="L1541">
        <v>22632796</v>
      </c>
      <c r="M1541" t="s">
        <v>138</v>
      </c>
      <c r="N1541">
        <v>0</v>
      </c>
      <c r="P1541" t="s">
        <v>7444</v>
      </c>
      <c r="R1541" t="s">
        <v>7454</v>
      </c>
      <c r="S1541" t="s">
        <v>140</v>
      </c>
      <c r="T1541" s="2">
        <v>42677</v>
      </c>
      <c r="W1541" t="s">
        <v>141</v>
      </c>
    </row>
    <row r="1542" spans="1:23" x14ac:dyDescent="0.35">
      <c r="A1542" t="s">
        <v>7455</v>
      </c>
      <c r="B1542" t="s">
        <v>7456</v>
      </c>
      <c r="C1542" t="s">
        <v>7457</v>
      </c>
      <c r="D1542">
        <v>0</v>
      </c>
      <c r="E1542" t="s">
        <v>7443</v>
      </c>
      <c r="F1542" s="2">
        <v>42513</v>
      </c>
      <c r="G1542" t="s">
        <v>234</v>
      </c>
      <c r="H1542" t="s">
        <v>192</v>
      </c>
      <c r="J1542" t="s">
        <v>138</v>
      </c>
      <c r="L1542">
        <v>22632796</v>
      </c>
      <c r="M1542" t="s">
        <v>138</v>
      </c>
      <c r="N1542">
        <v>0</v>
      </c>
      <c r="P1542" t="s">
        <v>7444</v>
      </c>
      <c r="R1542" t="s">
        <v>7458</v>
      </c>
      <c r="S1542" t="s">
        <v>140</v>
      </c>
      <c r="T1542" s="2">
        <v>42677</v>
      </c>
      <c r="W1542" t="s">
        <v>141</v>
      </c>
    </row>
    <row r="1543" spans="1:23" x14ac:dyDescent="0.35">
      <c r="A1543" t="s">
        <v>7459</v>
      </c>
      <c r="B1543" t="s">
        <v>7460</v>
      </c>
      <c r="C1543" t="s">
        <v>7461</v>
      </c>
      <c r="D1543">
        <v>0</v>
      </c>
      <c r="E1543" t="s">
        <v>7443</v>
      </c>
      <c r="F1543" s="2">
        <v>42513</v>
      </c>
      <c r="G1543" t="s">
        <v>234</v>
      </c>
      <c r="H1543" t="s">
        <v>192</v>
      </c>
      <c r="J1543" t="s">
        <v>138</v>
      </c>
      <c r="L1543">
        <v>22632796</v>
      </c>
      <c r="M1543" t="s">
        <v>138</v>
      </c>
      <c r="N1543">
        <v>0</v>
      </c>
      <c r="P1543" t="s">
        <v>7444</v>
      </c>
      <c r="R1543" t="s">
        <v>7462</v>
      </c>
      <c r="S1543" t="s">
        <v>140</v>
      </c>
      <c r="T1543" s="2">
        <v>42578</v>
      </c>
      <c r="W1543" t="s">
        <v>141</v>
      </c>
    </row>
    <row r="1544" spans="1:23" x14ac:dyDescent="0.35">
      <c r="A1544" t="s">
        <v>7463</v>
      </c>
      <c r="B1544" t="s">
        <v>7464</v>
      </c>
      <c r="C1544" t="s">
        <v>7465</v>
      </c>
      <c r="D1544">
        <v>0</v>
      </c>
      <c r="E1544" t="s">
        <v>7443</v>
      </c>
      <c r="F1544" s="2">
        <v>42513</v>
      </c>
      <c r="G1544" t="s">
        <v>234</v>
      </c>
      <c r="H1544" t="s">
        <v>192</v>
      </c>
      <c r="J1544" t="s">
        <v>138</v>
      </c>
      <c r="L1544">
        <v>22632796</v>
      </c>
      <c r="M1544" t="s">
        <v>138</v>
      </c>
      <c r="N1544">
        <v>0</v>
      </c>
      <c r="P1544" t="s">
        <v>7444</v>
      </c>
      <c r="R1544" t="s">
        <v>1106</v>
      </c>
      <c r="S1544" t="s">
        <v>140</v>
      </c>
      <c r="T1544" s="2">
        <v>42578</v>
      </c>
      <c r="W1544" t="s">
        <v>141</v>
      </c>
    </row>
    <row r="1545" spans="1:23" x14ac:dyDescent="0.35">
      <c r="A1545" t="s">
        <v>7466</v>
      </c>
      <c r="B1545" t="s">
        <v>7467</v>
      </c>
      <c r="C1545" t="s">
        <v>7468</v>
      </c>
      <c r="D1545">
        <v>0</v>
      </c>
      <c r="E1545" t="s">
        <v>7443</v>
      </c>
      <c r="F1545" s="2">
        <v>42513</v>
      </c>
      <c r="G1545" t="s">
        <v>234</v>
      </c>
      <c r="H1545" t="s">
        <v>192</v>
      </c>
      <c r="J1545" t="s">
        <v>138</v>
      </c>
      <c r="L1545">
        <v>22632796</v>
      </c>
      <c r="M1545" t="s">
        <v>138</v>
      </c>
      <c r="N1545">
        <v>0</v>
      </c>
      <c r="P1545" t="s">
        <v>7444</v>
      </c>
      <c r="R1545" t="s">
        <v>7469</v>
      </c>
      <c r="S1545" t="s">
        <v>140</v>
      </c>
      <c r="T1545" s="2">
        <v>42578</v>
      </c>
      <c r="W1545" t="s">
        <v>141</v>
      </c>
    </row>
    <row r="1546" spans="1:23" x14ac:dyDescent="0.35">
      <c r="A1546" t="s">
        <v>7470</v>
      </c>
      <c r="B1546" t="s">
        <v>7471</v>
      </c>
      <c r="C1546" t="s">
        <v>7472</v>
      </c>
      <c r="D1546">
        <v>0</v>
      </c>
      <c r="E1546" t="s">
        <v>7443</v>
      </c>
      <c r="F1546" s="2">
        <v>42513</v>
      </c>
      <c r="G1546" t="s">
        <v>234</v>
      </c>
      <c r="H1546" t="s">
        <v>192</v>
      </c>
      <c r="J1546" t="s">
        <v>138</v>
      </c>
      <c r="L1546">
        <v>22632796</v>
      </c>
      <c r="M1546" t="s">
        <v>138</v>
      </c>
      <c r="N1546">
        <v>0</v>
      </c>
      <c r="P1546" t="s">
        <v>7473</v>
      </c>
      <c r="R1546" t="s">
        <v>7474</v>
      </c>
      <c r="S1546" t="s">
        <v>140</v>
      </c>
      <c r="T1546" s="2">
        <v>42745</v>
      </c>
      <c r="W1546" t="s">
        <v>141</v>
      </c>
    </row>
    <row r="1547" spans="1:23" x14ac:dyDescent="0.35">
      <c r="A1547" t="s">
        <v>7475</v>
      </c>
      <c r="B1547" t="s">
        <v>7476</v>
      </c>
      <c r="C1547">
        <v>10523760000137</v>
      </c>
      <c r="D1547">
        <v>0</v>
      </c>
      <c r="E1547" t="s">
        <v>7477</v>
      </c>
      <c r="F1547" s="2">
        <v>42521</v>
      </c>
      <c r="G1547" t="s">
        <v>234</v>
      </c>
      <c r="H1547" t="s">
        <v>192</v>
      </c>
      <c r="J1547" t="s">
        <v>138</v>
      </c>
      <c r="L1547">
        <v>0</v>
      </c>
      <c r="M1547" t="s">
        <v>138</v>
      </c>
      <c r="N1547">
        <v>0</v>
      </c>
      <c r="P1547" t="s">
        <v>7478</v>
      </c>
      <c r="R1547" t="s">
        <v>7479</v>
      </c>
      <c r="S1547" t="s">
        <v>140</v>
      </c>
      <c r="T1547" s="2">
        <v>42949</v>
      </c>
      <c r="W1547" t="s">
        <v>141</v>
      </c>
    </row>
    <row r="1548" spans="1:23" x14ac:dyDescent="0.35">
      <c r="A1548" t="s">
        <v>7480</v>
      </c>
      <c r="B1548" t="s">
        <v>7481</v>
      </c>
      <c r="C1548" t="s">
        <v>7482</v>
      </c>
      <c r="D1548">
        <v>0</v>
      </c>
      <c r="E1548" t="s">
        <v>7483</v>
      </c>
      <c r="F1548" s="2">
        <v>42530</v>
      </c>
      <c r="G1548" t="s">
        <v>781</v>
      </c>
      <c r="H1548" t="s">
        <v>782</v>
      </c>
      <c r="J1548" t="s">
        <v>138</v>
      </c>
      <c r="L1548">
        <v>22877673</v>
      </c>
      <c r="M1548" t="s">
        <v>138</v>
      </c>
      <c r="N1548">
        <v>0</v>
      </c>
      <c r="P1548" t="s">
        <v>7484</v>
      </c>
      <c r="R1548" t="s">
        <v>7485</v>
      </c>
      <c r="S1548" t="s">
        <v>140</v>
      </c>
      <c r="T1548" s="2">
        <v>42578</v>
      </c>
      <c r="W1548" t="s">
        <v>141</v>
      </c>
    </row>
    <row r="1549" spans="1:23" x14ac:dyDescent="0.35">
      <c r="A1549" t="s">
        <v>7486</v>
      </c>
      <c r="B1549" t="s">
        <v>7487</v>
      </c>
      <c r="C1549" t="s">
        <v>7488</v>
      </c>
      <c r="D1549">
        <v>0</v>
      </c>
      <c r="E1549" t="s">
        <v>7489</v>
      </c>
      <c r="F1549" s="2">
        <v>42534</v>
      </c>
      <c r="G1549" t="s">
        <v>604</v>
      </c>
      <c r="H1549" t="s">
        <v>184</v>
      </c>
      <c r="J1549" t="s">
        <v>138</v>
      </c>
      <c r="L1549">
        <v>22864481</v>
      </c>
      <c r="M1549" t="s">
        <v>138</v>
      </c>
      <c r="N1549">
        <v>0</v>
      </c>
      <c r="P1549" t="s">
        <v>7490</v>
      </c>
      <c r="R1549" t="s">
        <v>7491</v>
      </c>
      <c r="S1549" t="s">
        <v>140</v>
      </c>
      <c r="T1549" s="2">
        <v>42578</v>
      </c>
      <c r="W1549" t="s">
        <v>141</v>
      </c>
    </row>
    <row r="1550" spans="1:23" x14ac:dyDescent="0.35">
      <c r="A1550" t="s">
        <v>7492</v>
      </c>
      <c r="B1550" t="s">
        <v>7493</v>
      </c>
      <c r="C1550" t="s">
        <v>7494</v>
      </c>
      <c r="D1550">
        <v>0</v>
      </c>
      <c r="E1550" t="s">
        <v>7495</v>
      </c>
      <c r="F1550" s="2">
        <v>42534</v>
      </c>
      <c r="G1550" t="s">
        <v>5483</v>
      </c>
      <c r="H1550" t="s">
        <v>566</v>
      </c>
      <c r="J1550" t="s">
        <v>138</v>
      </c>
      <c r="L1550">
        <v>22887475</v>
      </c>
      <c r="M1550" t="s">
        <v>138</v>
      </c>
      <c r="N1550">
        <v>0</v>
      </c>
      <c r="P1550" t="s">
        <v>7496</v>
      </c>
      <c r="R1550" t="s">
        <v>7497</v>
      </c>
      <c r="S1550" t="s">
        <v>140</v>
      </c>
      <c r="T1550" s="2">
        <v>42578</v>
      </c>
      <c r="W1550" t="s">
        <v>141</v>
      </c>
    </row>
    <row r="1551" spans="1:23" x14ac:dyDescent="0.35">
      <c r="A1551" t="s">
        <v>7498</v>
      </c>
      <c r="B1551" t="s">
        <v>7499</v>
      </c>
      <c r="C1551" t="s">
        <v>7500</v>
      </c>
      <c r="D1551">
        <v>0</v>
      </c>
      <c r="E1551" t="s">
        <v>7501</v>
      </c>
      <c r="F1551" s="2">
        <v>42535</v>
      </c>
      <c r="G1551" t="s">
        <v>781</v>
      </c>
      <c r="H1551" t="s">
        <v>782</v>
      </c>
      <c r="J1551" t="s">
        <v>138</v>
      </c>
      <c r="L1551">
        <v>22915717</v>
      </c>
      <c r="M1551" t="s">
        <v>138</v>
      </c>
      <c r="N1551">
        <v>0</v>
      </c>
      <c r="P1551" t="s">
        <v>7502</v>
      </c>
      <c r="R1551" t="s">
        <v>7503</v>
      </c>
      <c r="S1551" t="s">
        <v>140</v>
      </c>
      <c r="T1551" s="2">
        <v>42639</v>
      </c>
      <c r="W1551" t="s">
        <v>141</v>
      </c>
    </row>
    <row r="1552" spans="1:23" x14ac:dyDescent="0.35">
      <c r="A1552" t="s">
        <v>7504</v>
      </c>
      <c r="B1552" t="s">
        <v>7505</v>
      </c>
      <c r="C1552" t="s">
        <v>7506</v>
      </c>
      <c r="D1552">
        <v>0</v>
      </c>
      <c r="E1552" t="s">
        <v>215</v>
      </c>
      <c r="F1552" s="2">
        <v>42535</v>
      </c>
      <c r="G1552" t="s">
        <v>234</v>
      </c>
      <c r="H1552" t="s">
        <v>192</v>
      </c>
      <c r="J1552" t="s">
        <v>138</v>
      </c>
      <c r="L1552">
        <v>1714099</v>
      </c>
      <c r="M1552" t="s">
        <v>138</v>
      </c>
      <c r="N1552">
        <v>0</v>
      </c>
      <c r="P1552" t="s">
        <v>7507</v>
      </c>
      <c r="R1552" t="s">
        <v>7508</v>
      </c>
      <c r="S1552" t="s">
        <v>140</v>
      </c>
      <c r="T1552" s="2">
        <v>42949</v>
      </c>
      <c r="W1552" t="s">
        <v>141</v>
      </c>
    </row>
    <row r="1553" spans="1:23" x14ac:dyDescent="0.35">
      <c r="A1553" t="s">
        <v>7509</v>
      </c>
      <c r="B1553" t="s">
        <v>7505</v>
      </c>
      <c r="C1553" t="s">
        <v>7510</v>
      </c>
      <c r="D1553">
        <v>0</v>
      </c>
      <c r="E1553" t="s">
        <v>215</v>
      </c>
      <c r="F1553" s="2">
        <v>42535</v>
      </c>
      <c r="G1553" t="s">
        <v>234</v>
      </c>
      <c r="H1553" t="s">
        <v>192</v>
      </c>
      <c r="J1553" t="s">
        <v>138</v>
      </c>
      <c r="L1553">
        <v>1714099</v>
      </c>
      <c r="M1553" t="s">
        <v>138</v>
      </c>
      <c r="N1553">
        <v>0</v>
      </c>
      <c r="P1553" t="s">
        <v>7511</v>
      </c>
      <c r="R1553" t="s">
        <v>7512</v>
      </c>
      <c r="S1553" t="s">
        <v>140</v>
      </c>
      <c r="T1553" s="2">
        <v>42949</v>
      </c>
      <c r="W1553" t="s">
        <v>141</v>
      </c>
    </row>
    <row r="1554" spans="1:23" x14ac:dyDescent="0.35">
      <c r="A1554" t="s">
        <v>7513</v>
      </c>
      <c r="B1554" t="s">
        <v>7505</v>
      </c>
      <c r="C1554" t="s">
        <v>7514</v>
      </c>
      <c r="D1554">
        <v>0</v>
      </c>
      <c r="E1554" t="s">
        <v>215</v>
      </c>
      <c r="F1554" s="2">
        <v>42535</v>
      </c>
      <c r="G1554" t="s">
        <v>234</v>
      </c>
      <c r="H1554" t="s">
        <v>192</v>
      </c>
      <c r="J1554" t="s">
        <v>138</v>
      </c>
      <c r="L1554">
        <v>1714099</v>
      </c>
      <c r="M1554" t="s">
        <v>138</v>
      </c>
      <c r="N1554">
        <v>0</v>
      </c>
      <c r="P1554" t="s">
        <v>7507</v>
      </c>
      <c r="R1554" t="s">
        <v>7512</v>
      </c>
      <c r="S1554" t="s">
        <v>140</v>
      </c>
      <c r="T1554" s="2">
        <v>42949</v>
      </c>
      <c r="W1554" t="s">
        <v>141</v>
      </c>
    </row>
    <row r="1555" spans="1:23" x14ac:dyDescent="0.35">
      <c r="A1555" t="s">
        <v>7515</v>
      </c>
      <c r="B1555" t="s">
        <v>7516</v>
      </c>
      <c r="C1555" t="s">
        <v>7517</v>
      </c>
      <c r="D1555">
        <v>0</v>
      </c>
      <c r="E1555" t="s">
        <v>353</v>
      </c>
      <c r="F1555" s="2">
        <v>42541</v>
      </c>
      <c r="G1555" t="s">
        <v>3846</v>
      </c>
      <c r="H1555" t="s">
        <v>192</v>
      </c>
      <c r="J1555" t="s">
        <v>138</v>
      </c>
      <c r="L1555">
        <v>1013315</v>
      </c>
      <c r="M1555" t="s">
        <v>138</v>
      </c>
      <c r="N1555">
        <v>0</v>
      </c>
      <c r="P1555" t="s">
        <v>7518</v>
      </c>
      <c r="R1555" t="s">
        <v>7519</v>
      </c>
      <c r="S1555" t="s">
        <v>140</v>
      </c>
      <c r="T1555" s="2">
        <v>42678</v>
      </c>
      <c r="W1555" t="s">
        <v>141</v>
      </c>
    </row>
    <row r="1556" spans="1:23" x14ac:dyDescent="0.35">
      <c r="A1556" t="s">
        <v>7520</v>
      </c>
      <c r="B1556" t="s">
        <v>7521</v>
      </c>
      <c r="C1556" t="s">
        <v>7522</v>
      </c>
      <c r="D1556">
        <v>0</v>
      </c>
      <c r="E1556" t="s">
        <v>7523</v>
      </c>
      <c r="F1556" s="2">
        <v>42542</v>
      </c>
      <c r="G1556" t="s">
        <v>4745</v>
      </c>
      <c r="H1556" t="s">
        <v>192</v>
      </c>
      <c r="J1556" t="s">
        <v>138</v>
      </c>
      <c r="L1556">
        <v>23000676</v>
      </c>
      <c r="M1556" t="s">
        <v>138</v>
      </c>
      <c r="N1556">
        <v>0</v>
      </c>
      <c r="P1556" t="s">
        <v>7524</v>
      </c>
      <c r="R1556" t="s">
        <v>7525</v>
      </c>
      <c r="S1556" t="s">
        <v>140</v>
      </c>
      <c r="T1556" s="2">
        <v>43014</v>
      </c>
      <c r="W1556" t="s">
        <v>141</v>
      </c>
    </row>
    <row r="1557" spans="1:23" x14ac:dyDescent="0.35">
      <c r="A1557" t="s">
        <v>7526</v>
      </c>
      <c r="B1557" t="s">
        <v>7527</v>
      </c>
      <c r="C1557" t="s">
        <v>7528</v>
      </c>
      <c r="D1557">
        <v>0</v>
      </c>
      <c r="E1557" t="s">
        <v>7529</v>
      </c>
      <c r="F1557" s="2">
        <v>42542</v>
      </c>
      <c r="G1557" t="s">
        <v>234</v>
      </c>
      <c r="H1557" t="s">
        <v>192</v>
      </c>
      <c r="J1557" t="s">
        <v>138</v>
      </c>
      <c r="L1557">
        <v>23002916</v>
      </c>
      <c r="M1557" t="s">
        <v>137</v>
      </c>
      <c r="N1557">
        <v>0</v>
      </c>
      <c r="P1557" t="s">
        <v>7530</v>
      </c>
      <c r="R1557" t="s">
        <v>7531</v>
      </c>
      <c r="S1557" t="s">
        <v>140</v>
      </c>
      <c r="T1557" s="2">
        <v>42578</v>
      </c>
      <c r="W1557" t="s">
        <v>141</v>
      </c>
    </row>
    <row r="1558" spans="1:23" x14ac:dyDescent="0.35">
      <c r="A1558" t="s">
        <v>7532</v>
      </c>
      <c r="B1558" t="s">
        <v>7533</v>
      </c>
      <c r="C1558" t="s">
        <v>7534</v>
      </c>
      <c r="D1558">
        <v>0</v>
      </c>
      <c r="E1558" t="s">
        <v>7535</v>
      </c>
      <c r="F1558" s="2">
        <v>42543</v>
      </c>
      <c r="G1558" t="s">
        <v>503</v>
      </c>
      <c r="H1558" t="s">
        <v>504</v>
      </c>
      <c r="J1558" t="s">
        <v>138</v>
      </c>
      <c r="L1558">
        <v>22971140</v>
      </c>
      <c r="M1558" t="s">
        <v>138</v>
      </c>
      <c r="N1558">
        <v>0</v>
      </c>
      <c r="P1558" t="s">
        <v>7536</v>
      </c>
      <c r="R1558" t="s">
        <v>4874</v>
      </c>
      <c r="S1558" t="s">
        <v>140</v>
      </c>
      <c r="T1558" s="2">
        <v>42677</v>
      </c>
      <c r="W1558" t="s">
        <v>141</v>
      </c>
    </row>
    <row r="1559" spans="1:23" x14ac:dyDescent="0.35">
      <c r="A1559" t="s">
        <v>7537</v>
      </c>
      <c r="B1559" t="s">
        <v>7538</v>
      </c>
      <c r="C1559" t="s">
        <v>7539</v>
      </c>
      <c r="D1559">
        <v>0</v>
      </c>
      <c r="E1559" t="s">
        <v>5997</v>
      </c>
      <c r="F1559" s="2">
        <v>42545</v>
      </c>
      <c r="G1559" t="s">
        <v>697</v>
      </c>
      <c r="H1559" t="s">
        <v>656</v>
      </c>
      <c r="J1559" t="s">
        <v>138</v>
      </c>
      <c r="L1559">
        <v>20956150</v>
      </c>
      <c r="M1559" t="s">
        <v>138</v>
      </c>
      <c r="N1559">
        <v>0</v>
      </c>
      <c r="P1559" t="s">
        <v>7540</v>
      </c>
      <c r="R1559" t="s">
        <v>699</v>
      </c>
      <c r="S1559" t="s">
        <v>140</v>
      </c>
      <c r="T1559" s="2">
        <v>43185</v>
      </c>
      <c r="W1559" t="s">
        <v>141</v>
      </c>
    </row>
    <row r="1560" spans="1:23" x14ac:dyDescent="0.35">
      <c r="A1560" t="s">
        <v>7541</v>
      </c>
      <c r="B1560" t="s">
        <v>7542</v>
      </c>
      <c r="C1560" t="s">
        <v>7543</v>
      </c>
      <c r="D1560">
        <v>0</v>
      </c>
      <c r="E1560" t="s">
        <v>7544</v>
      </c>
      <c r="F1560" s="2">
        <v>42549</v>
      </c>
      <c r="G1560" t="s">
        <v>7545</v>
      </c>
      <c r="H1560" t="s">
        <v>782</v>
      </c>
      <c r="J1560" t="s">
        <v>138</v>
      </c>
      <c r="L1560">
        <v>23051884</v>
      </c>
      <c r="M1560" t="s">
        <v>138</v>
      </c>
      <c r="N1560">
        <v>0</v>
      </c>
      <c r="P1560" t="s">
        <v>7546</v>
      </c>
      <c r="R1560" t="s">
        <v>7547</v>
      </c>
      <c r="S1560" t="s">
        <v>140</v>
      </c>
      <c r="T1560" s="2">
        <v>42949</v>
      </c>
      <c r="W1560" t="s">
        <v>141</v>
      </c>
    </row>
    <row r="1561" spans="1:23" x14ac:dyDescent="0.35">
      <c r="A1561" t="s">
        <v>7548</v>
      </c>
      <c r="B1561" t="s">
        <v>7549</v>
      </c>
      <c r="C1561" t="s">
        <v>7550</v>
      </c>
      <c r="D1561">
        <v>0</v>
      </c>
      <c r="E1561" t="s">
        <v>7551</v>
      </c>
      <c r="F1561" s="2">
        <v>42549</v>
      </c>
      <c r="G1561" t="s">
        <v>604</v>
      </c>
      <c r="H1561" t="s">
        <v>184</v>
      </c>
      <c r="J1561" t="s">
        <v>138</v>
      </c>
      <c r="L1561">
        <v>23052550</v>
      </c>
      <c r="M1561" t="s">
        <v>138</v>
      </c>
      <c r="N1561">
        <v>0</v>
      </c>
      <c r="P1561" t="s">
        <v>7552</v>
      </c>
      <c r="R1561" t="s">
        <v>7491</v>
      </c>
      <c r="S1561" t="s">
        <v>140</v>
      </c>
      <c r="T1561" s="2">
        <v>42709</v>
      </c>
      <c r="W1561" t="s">
        <v>141</v>
      </c>
    </row>
    <row r="1562" spans="1:23" x14ac:dyDescent="0.35">
      <c r="A1562" t="s">
        <v>7553</v>
      </c>
      <c r="B1562" t="s">
        <v>7554</v>
      </c>
      <c r="C1562" t="s">
        <v>7555</v>
      </c>
      <c r="D1562">
        <v>0</v>
      </c>
      <c r="E1562" t="s">
        <v>7225</v>
      </c>
      <c r="F1562" s="2">
        <v>42549</v>
      </c>
      <c r="G1562" t="s">
        <v>7556</v>
      </c>
      <c r="H1562" t="s">
        <v>192</v>
      </c>
      <c r="J1562" t="s">
        <v>138</v>
      </c>
      <c r="L1562">
        <v>22058222</v>
      </c>
      <c r="M1562" t="s">
        <v>138</v>
      </c>
      <c r="N1562">
        <v>0</v>
      </c>
      <c r="P1562" t="s">
        <v>7274</v>
      </c>
      <c r="R1562" t="s">
        <v>7557</v>
      </c>
      <c r="S1562" t="s">
        <v>140</v>
      </c>
      <c r="T1562" s="2">
        <v>42828</v>
      </c>
      <c r="W1562" t="s">
        <v>141</v>
      </c>
    </row>
    <row r="1563" spans="1:23" x14ac:dyDescent="0.35">
      <c r="A1563" t="s">
        <v>7558</v>
      </c>
      <c r="B1563" t="s">
        <v>7559</v>
      </c>
      <c r="C1563" t="s">
        <v>7560</v>
      </c>
      <c r="D1563">
        <v>0</v>
      </c>
      <c r="E1563" t="s">
        <v>7225</v>
      </c>
      <c r="F1563" s="2">
        <v>42549</v>
      </c>
      <c r="G1563" t="s">
        <v>7561</v>
      </c>
      <c r="H1563" t="s">
        <v>192</v>
      </c>
      <c r="J1563" t="s">
        <v>138</v>
      </c>
      <c r="L1563">
        <v>22058222</v>
      </c>
      <c r="M1563" t="s">
        <v>138</v>
      </c>
      <c r="N1563">
        <v>0</v>
      </c>
      <c r="P1563" t="s">
        <v>7274</v>
      </c>
      <c r="R1563" t="s">
        <v>7562</v>
      </c>
      <c r="S1563" t="s">
        <v>140</v>
      </c>
      <c r="T1563" s="2">
        <v>42738</v>
      </c>
      <c r="W1563" t="s">
        <v>141</v>
      </c>
    </row>
    <row r="1564" spans="1:23" x14ac:dyDescent="0.35">
      <c r="A1564" t="s">
        <v>7563</v>
      </c>
      <c r="B1564" t="s">
        <v>7564</v>
      </c>
      <c r="C1564" t="s">
        <v>7565</v>
      </c>
      <c r="D1564">
        <v>0</v>
      </c>
      <c r="E1564" t="s">
        <v>7225</v>
      </c>
      <c r="F1564" s="2">
        <v>42549</v>
      </c>
      <c r="G1564" t="s">
        <v>7566</v>
      </c>
      <c r="H1564" t="s">
        <v>192</v>
      </c>
      <c r="J1564" t="s">
        <v>138</v>
      </c>
      <c r="L1564">
        <v>22058222</v>
      </c>
      <c r="M1564" t="s">
        <v>138</v>
      </c>
      <c r="N1564">
        <v>0</v>
      </c>
      <c r="P1564" t="s">
        <v>7274</v>
      </c>
      <c r="R1564" t="s">
        <v>4577</v>
      </c>
      <c r="S1564" t="s">
        <v>140</v>
      </c>
      <c r="T1564" s="2">
        <v>42828</v>
      </c>
      <c r="W1564" t="s">
        <v>141</v>
      </c>
    </row>
    <row r="1565" spans="1:23" x14ac:dyDescent="0.35">
      <c r="A1565" t="s">
        <v>7567</v>
      </c>
      <c r="B1565" t="s">
        <v>7568</v>
      </c>
      <c r="C1565" t="s">
        <v>7569</v>
      </c>
      <c r="D1565">
        <v>0</v>
      </c>
      <c r="E1565" t="s">
        <v>7225</v>
      </c>
      <c r="F1565" s="2">
        <v>42549</v>
      </c>
      <c r="G1565" t="s">
        <v>5075</v>
      </c>
      <c r="H1565" t="s">
        <v>192</v>
      </c>
      <c r="J1565" t="s">
        <v>138</v>
      </c>
      <c r="L1565">
        <v>22058222</v>
      </c>
      <c r="M1565" t="s">
        <v>138</v>
      </c>
      <c r="N1565">
        <v>0</v>
      </c>
      <c r="P1565" t="s">
        <v>7570</v>
      </c>
      <c r="R1565" t="s">
        <v>7571</v>
      </c>
      <c r="S1565" t="s">
        <v>140</v>
      </c>
      <c r="T1565" s="2">
        <v>42709</v>
      </c>
      <c r="W1565" t="s">
        <v>141</v>
      </c>
    </row>
    <row r="1566" spans="1:23" x14ac:dyDescent="0.35">
      <c r="A1566" t="s">
        <v>7572</v>
      </c>
      <c r="B1566" t="s">
        <v>7573</v>
      </c>
      <c r="C1566" t="s">
        <v>7574</v>
      </c>
      <c r="D1566">
        <v>0</v>
      </c>
      <c r="E1566" t="s">
        <v>7225</v>
      </c>
      <c r="F1566" s="2">
        <v>42549</v>
      </c>
      <c r="G1566" t="s">
        <v>7575</v>
      </c>
      <c r="H1566" t="s">
        <v>192</v>
      </c>
      <c r="J1566" t="s">
        <v>138</v>
      </c>
      <c r="L1566">
        <v>22058222</v>
      </c>
      <c r="M1566" t="s">
        <v>138</v>
      </c>
      <c r="N1566">
        <v>0</v>
      </c>
      <c r="P1566" t="s">
        <v>7576</v>
      </c>
      <c r="R1566" t="s">
        <v>7577</v>
      </c>
      <c r="S1566" t="s">
        <v>140</v>
      </c>
      <c r="T1566" s="2">
        <v>42599</v>
      </c>
      <c r="W1566" t="s">
        <v>141</v>
      </c>
    </row>
    <row r="1567" spans="1:23" x14ac:dyDescent="0.35">
      <c r="A1567" t="s">
        <v>7578</v>
      </c>
      <c r="B1567" t="s">
        <v>7579</v>
      </c>
      <c r="C1567" t="s">
        <v>7580</v>
      </c>
      <c r="D1567">
        <v>0</v>
      </c>
      <c r="E1567" t="s">
        <v>7225</v>
      </c>
      <c r="F1567" s="2">
        <v>42549</v>
      </c>
      <c r="G1567" t="s">
        <v>7581</v>
      </c>
      <c r="H1567" t="s">
        <v>192</v>
      </c>
      <c r="J1567" t="s">
        <v>138</v>
      </c>
      <c r="L1567">
        <v>22058222</v>
      </c>
      <c r="M1567" t="s">
        <v>138</v>
      </c>
      <c r="N1567">
        <v>0</v>
      </c>
      <c r="P1567" t="s">
        <v>7582</v>
      </c>
      <c r="R1567" t="s">
        <v>7583</v>
      </c>
      <c r="S1567" t="s">
        <v>140</v>
      </c>
      <c r="T1567" s="2">
        <v>42709</v>
      </c>
      <c r="W1567" t="s">
        <v>141</v>
      </c>
    </row>
    <row r="1568" spans="1:23" x14ac:dyDescent="0.35">
      <c r="A1568" t="s">
        <v>7584</v>
      </c>
      <c r="B1568" t="s">
        <v>7585</v>
      </c>
      <c r="C1568" t="s">
        <v>7586</v>
      </c>
      <c r="D1568">
        <v>0</v>
      </c>
      <c r="E1568" t="s">
        <v>7225</v>
      </c>
      <c r="F1568" s="2">
        <v>42549</v>
      </c>
      <c r="G1568" t="s">
        <v>7587</v>
      </c>
      <c r="H1568" t="s">
        <v>184</v>
      </c>
      <c r="J1568" t="s">
        <v>138</v>
      </c>
      <c r="L1568">
        <v>22058222</v>
      </c>
      <c r="M1568" t="s">
        <v>138</v>
      </c>
      <c r="N1568">
        <v>0</v>
      </c>
      <c r="P1568" t="s">
        <v>7588</v>
      </c>
      <c r="R1568" t="s">
        <v>7589</v>
      </c>
      <c r="S1568" t="s">
        <v>140</v>
      </c>
      <c r="T1568" s="2">
        <v>42599</v>
      </c>
      <c r="W1568" t="s">
        <v>141</v>
      </c>
    </row>
    <row r="1569" spans="1:23" x14ac:dyDescent="0.35">
      <c r="A1569" t="s">
        <v>7590</v>
      </c>
      <c r="B1569" t="s">
        <v>7285</v>
      </c>
      <c r="C1569" t="s">
        <v>7591</v>
      </c>
      <c r="D1569">
        <v>0</v>
      </c>
      <c r="E1569" t="s">
        <v>7225</v>
      </c>
      <c r="F1569" s="2">
        <v>42549</v>
      </c>
      <c r="G1569" t="s">
        <v>234</v>
      </c>
      <c r="H1569" t="s">
        <v>192</v>
      </c>
      <c r="J1569" t="s">
        <v>138</v>
      </c>
      <c r="L1569">
        <v>22058222</v>
      </c>
      <c r="M1569" t="s">
        <v>138</v>
      </c>
      <c r="N1569">
        <v>0</v>
      </c>
      <c r="P1569" t="s">
        <v>7592</v>
      </c>
      <c r="R1569" t="s">
        <v>7114</v>
      </c>
      <c r="S1569" t="s">
        <v>140</v>
      </c>
      <c r="T1569" s="2">
        <v>42843</v>
      </c>
      <c r="W1569" t="s">
        <v>141</v>
      </c>
    </row>
    <row r="1570" spans="1:23" x14ac:dyDescent="0.35">
      <c r="A1570" t="s">
        <v>7593</v>
      </c>
      <c r="B1570" t="s">
        <v>7285</v>
      </c>
      <c r="C1570" t="s">
        <v>7594</v>
      </c>
      <c r="D1570">
        <v>0</v>
      </c>
      <c r="E1570" t="s">
        <v>7225</v>
      </c>
      <c r="F1570" s="2">
        <v>42549</v>
      </c>
      <c r="G1570" t="s">
        <v>7595</v>
      </c>
      <c r="H1570" t="s">
        <v>192</v>
      </c>
      <c r="J1570" t="s">
        <v>138</v>
      </c>
      <c r="L1570">
        <v>22058222</v>
      </c>
      <c r="M1570" t="s">
        <v>138</v>
      </c>
      <c r="N1570">
        <v>0</v>
      </c>
      <c r="P1570" t="s">
        <v>7596</v>
      </c>
      <c r="R1570" t="s">
        <v>7597</v>
      </c>
      <c r="S1570" t="s">
        <v>140</v>
      </c>
      <c r="T1570" s="2">
        <v>42718</v>
      </c>
      <c r="W1570" t="s">
        <v>141</v>
      </c>
    </row>
    <row r="1571" spans="1:23" x14ac:dyDescent="0.35">
      <c r="A1571" t="s">
        <v>7598</v>
      </c>
      <c r="B1571" t="s">
        <v>7599</v>
      </c>
      <c r="C1571" t="s">
        <v>7600</v>
      </c>
      <c r="D1571">
        <v>0</v>
      </c>
      <c r="E1571" t="s">
        <v>353</v>
      </c>
      <c r="F1571" s="2">
        <v>42549</v>
      </c>
      <c r="G1571" t="s">
        <v>5561</v>
      </c>
      <c r="H1571" t="s">
        <v>192</v>
      </c>
      <c r="J1571" t="s">
        <v>138</v>
      </c>
      <c r="L1571">
        <v>1013315</v>
      </c>
      <c r="M1571" t="s">
        <v>138</v>
      </c>
      <c r="N1571">
        <v>0</v>
      </c>
      <c r="P1571" t="s">
        <v>7601</v>
      </c>
      <c r="R1571" t="s">
        <v>7602</v>
      </c>
      <c r="S1571" t="s">
        <v>140</v>
      </c>
      <c r="T1571" s="2">
        <v>42681</v>
      </c>
      <c r="W1571" t="s">
        <v>141</v>
      </c>
    </row>
    <row r="1572" spans="1:23" x14ac:dyDescent="0.35">
      <c r="A1572" t="s">
        <v>7603</v>
      </c>
      <c r="B1572" t="s">
        <v>7604</v>
      </c>
      <c r="C1572" t="s">
        <v>7605</v>
      </c>
      <c r="D1572">
        <v>0</v>
      </c>
      <c r="E1572" t="s">
        <v>7606</v>
      </c>
      <c r="F1572" s="2">
        <v>42549</v>
      </c>
      <c r="G1572" t="s">
        <v>234</v>
      </c>
      <c r="H1572" t="s">
        <v>192</v>
      </c>
      <c r="J1572" t="s">
        <v>138</v>
      </c>
      <c r="L1572">
        <v>23056903</v>
      </c>
      <c r="M1572" t="s">
        <v>138</v>
      </c>
      <c r="N1572">
        <v>0</v>
      </c>
      <c r="P1572" t="s">
        <v>7607</v>
      </c>
      <c r="R1572" t="s">
        <v>7608</v>
      </c>
      <c r="S1572" t="s">
        <v>140</v>
      </c>
      <c r="T1572" s="2">
        <v>42578</v>
      </c>
      <c r="W1572" t="s">
        <v>141</v>
      </c>
    </row>
    <row r="1573" spans="1:23" x14ac:dyDescent="0.35">
      <c r="A1573" t="s">
        <v>7609</v>
      </c>
      <c r="B1573" t="s">
        <v>7610</v>
      </c>
      <c r="C1573" t="s">
        <v>7611</v>
      </c>
      <c r="D1573">
        <v>0</v>
      </c>
      <c r="E1573" t="s">
        <v>5103</v>
      </c>
      <c r="F1573" s="2">
        <v>42558</v>
      </c>
      <c r="G1573" t="s">
        <v>234</v>
      </c>
      <c r="H1573" t="s">
        <v>192</v>
      </c>
      <c r="J1573" t="s">
        <v>138</v>
      </c>
      <c r="L1573">
        <v>20578777</v>
      </c>
      <c r="M1573" t="s">
        <v>138</v>
      </c>
      <c r="N1573">
        <v>0</v>
      </c>
      <c r="P1573" t="s">
        <v>5331</v>
      </c>
      <c r="R1573" t="s">
        <v>7612</v>
      </c>
      <c r="S1573" t="s">
        <v>140</v>
      </c>
      <c r="W1573" t="s">
        <v>141</v>
      </c>
    </row>
    <row r="1574" spans="1:23" x14ac:dyDescent="0.35">
      <c r="A1574" t="s">
        <v>7613</v>
      </c>
      <c r="B1574" t="s">
        <v>7614</v>
      </c>
      <c r="C1574" t="s">
        <v>7615</v>
      </c>
      <c r="D1574">
        <v>0</v>
      </c>
      <c r="E1574" t="s">
        <v>353</v>
      </c>
      <c r="F1574" s="2">
        <v>42558</v>
      </c>
      <c r="G1574" t="s">
        <v>234</v>
      </c>
      <c r="H1574" t="s">
        <v>192</v>
      </c>
      <c r="J1574" t="s">
        <v>138</v>
      </c>
      <c r="L1574">
        <v>1013315</v>
      </c>
      <c r="M1574" t="s">
        <v>138</v>
      </c>
      <c r="N1574">
        <v>0</v>
      </c>
      <c r="P1574" t="s">
        <v>7616</v>
      </c>
      <c r="R1574" t="s">
        <v>1106</v>
      </c>
      <c r="S1574" t="s">
        <v>140</v>
      </c>
      <c r="T1574" s="2">
        <v>42681</v>
      </c>
      <c r="W1574" t="s">
        <v>141</v>
      </c>
    </row>
    <row r="1575" spans="1:23" x14ac:dyDescent="0.35">
      <c r="A1575" t="s">
        <v>7617</v>
      </c>
      <c r="B1575" t="s">
        <v>7618</v>
      </c>
      <c r="C1575" t="s">
        <v>7619</v>
      </c>
      <c r="D1575">
        <v>0</v>
      </c>
      <c r="E1575" t="s">
        <v>6593</v>
      </c>
      <c r="F1575" s="2">
        <v>42559</v>
      </c>
      <c r="G1575" t="s">
        <v>7620</v>
      </c>
      <c r="H1575" t="s">
        <v>552</v>
      </c>
      <c r="J1575" t="s">
        <v>138</v>
      </c>
      <c r="L1575">
        <v>21580315</v>
      </c>
      <c r="M1575" t="s">
        <v>138</v>
      </c>
      <c r="N1575">
        <v>0</v>
      </c>
      <c r="P1575" t="s">
        <v>7621</v>
      </c>
      <c r="R1575" t="s">
        <v>7622</v>
      </c>
      <c r="S1575" t="s">
        <v>140</v>
      </c>
      <c r="T1575" s="2">
        <v>43558</v>
      </c>
      <c r="W1575" t="s">
        <v>141</v>
      </c>
    </row>
    <row r="1576" spans="1:23" x14ac:dyDescent="0.35">
      <c r="A1576" t="s">
        <v>7623</v>
      </c>
      <c r="B1576" t="s">
        <v>7624</v>
      </c>
      <c r="C1576" t="s">
        <v>7625</v>
      </c>
      <c r="D1576">
        <v>0</v>
      </c>
      <c r="E1576" t="s">
        <v>6593</v>
      </c>
      <c r="F1576" s="2">
        <v>42559</v>
      </c>
      <c r="G1576" t="s">
        <v>4122</v>
      </c>
      <c r="H1576" t="s">
        <v>552</v>
      </c>
      <c r="J1576" t="s">
        <v>138</v>
      </c>
      <c r="L1576">
        <v>21580315</v>
      </c>
      <c r="M1576" t="s">
        <v>138</v>
      </c>
      <c r="N1576">
        <v>0</v>
      </c>
      <c r="P1576" t="s">
        <v>7626</v>
      </c>
      <c r="R1576" t="s">
        <v>7627</v>
      </c>
      <c r="S1576" t="s">
        <v>140</v>
      </c>
      <c r="T1576" s="2">
        <v>42706</v>
      </c>
      <c r="W1576" t="s">
        <v>141</v>
      </c>
    </row>
    <row r="1577" spans="1:23" x14ac:dyDescent="0.35">
      <c r="A1577" t="s">
        <v>7628</v>
      </c>
      <c r="B1577" t="s">
        <v>7629</v>
      </c>
      <c r="C1577" t="s">
        <v>7630</v>
      </c>
      <c r="D1577">
        <v>0</v>
      </c>
      <c r="E1577" t="s">
        <v>6593</v>
      </c>
      <c r="F1577" s="2">
        <v>42559</v>
      </c>
      <c r="G1577" t="s">
        <v>5566</v>
      </c>
      <c r="H1577" t="s">
        <v>552</v>
      </c>
      <c r="J1577" t="s">
        <v>138</v>
      </c>
      <c r="L1577">
        <v>21580315</v>
      </c>
      <c r="M1577" t="s">
        <v>138</v>
      </c>
      <c r="N1577">
        <v>0</v>
      </c>
      <c r="P1577" t="s">
        <v>7631</v>
      </c>
      <c r="R1577" t="s">
        <v>7632</v>
      </c>
      <c r="S1577" t="s">
        <v>140</v>
      </c>
      <c r="W1577" t="s">
        <v>141</v>
      </c>
    </row>
    <row r="1578" spans="1:23" x14ac:dyDescent="0.35">
      <c r="A1578" t="s">
        <v>7633</v>
      </c>
      <c r="B1578" t="s">
        <v>7634</v>
      </c>
      <c r="C1578" t="s">
        <v>7635</v>
      </c>
      <c r="D1578">
        <v>0</v>
      </c>
      <c r="E1578" t="s">
        <v>353</v>
      </c>
      <c r="F1578" s="2">
        <v>42571</v>
      </c>
      <c r="G1578" t="s">
        <v>234</v>
      </c>
      <c r="H1578" t="s">
        <v>192</v>
      </c>
      <c r="J1578" t="s">
        <v>138</v>
      </c>
      <c r="L1578">
        <v>1013315</v>
      </c>
      <c r="M1578" t="s">
        <v>138</v>
      </c>
      <c r="N1578">
        <v>0</v>
      </c>
      <c r="P1578" t="s">
        <v>7636</v>
      </c>
      <c r="R1578" t="s">
        <v>5301</v>
      </c>
      <c r="S1578" t="s">
        <v>140</v>
      </c>
      <c r="W1578" t="s">
        <v>141</v>
      </c>
    </row>
    <row r="1579" spans="1:23" x14ac:dyDescent="0.35">
      <c r="A1579" t="s">
        <v>7637</v>
      </c>
      <c r="B1579" t="s">
        <v>7638</v>
      </c>
      <c r="C1579" t="s">
        <v>7639</v>
      </c>
      <c r="D1579">
        <v>0</v>
      </c>
      <c r="E1579" t="s">
        <v>353</v>
      </c>
      <c r="F1579" s="2">
        <v>42571</v>
      </c>
      <c r="G1579" t="s">
        <v>234</v>
      </c>
      <c r="H1579" t="s">
        <v>192</v>
      </c>
      <c r="J1579" t="s">
        <v>138</v>
      </c>
      <c r="L1579">
        <v>1013315</v>
      </c>
      <c r="M1579" t="s">
        <v>138</v>
      </c>
      <c r="N1579">
        <v>0</v>
      </c>
      <c r="P1579" t="s">
        <v>7636</v>
      </c>
      <c r="R1579" t="s">
        <v>5256</v>
      </c>
      <c r="S1579" t="s">
        <v>140</v>
      </c>
      <c r="T1579" s="2">
        <v>43222</v>
      </c>
      <c r="W1579" t="s">
        <v>141</v>
      </c>
    </row>
    <row r="1580" spans="1:23" x14ac:dyDescent="0.35">
      <c r="A1580" t="s">
        <v>7640</v>
      </c>
      <c r="B1580" t="s">
        <v>7641</v>
      </c>
      <c r="C1580" t="s">
        <v>7642</v>
      </c>
      <c r="D1580">
        <v>0</v>
      </c>
      <c r="E1580" t="s">
        <v>353</v>
      </c>
      <c r="F1580" s="2">
        <v>42571</v>
      </c>
      <c r="G1580" t="s">
        <v>234</v>
      </c>
      <c r="H1580" t="s">
        <v>192</v>
      </c>
      <c r="J1580" t="s">
        <v>138</v>
      </c>
      <c r="L1580">
        <v>1013315</v>
      </c>
      <c r="M1580" t="s">
        <v>138</v>
      </c>
      <c r="N1580">
        <v>0</v>
      </c>
      <c r="P1580" t="s">
        <v>7636</v>
      </c>
      <c r="R1580" t="s">
        <v>7643</v>
      </c>
      <c r="S1580" t="s">
        <v>140</v>
      </c>
      <c r="W1580" t="s">
        <v>141</v>
      </c>
    </row>
    <row r="1581" spans="1:23" x14ac:dyDescent="0.35">
      <c r="A1581" t="s">
        <v>7644</v>
      </c>
      <c r="B1581" t="s">
        <v>7645</v>
      </c>
      <c r="C1581" t="s">
        <v>7646</v>
      </c>
      <c r="D1581">
        <v>0</v>
      </c>
      <c r="E1581" t="s">
        <v>353</v>
      </c>
      <c r="F1581" s="2">
        <v>42571</v>
      </c>
      <c r="G1581" t="s">
        <v>234</v>
      </c>
      <c r="H1581" t="s">
        <v>192</v>
      </c>
      <c r="J1581" t="s">
        <v>138</v>
      </c>
      <c r="L1581">
        <v>1013315</v>
      </c>
      <c r="M1581" t="s">
        <v>138</v>
      </c>
      <c r="N1581">
        <v>0</v>
      </c>
      <c r="P1581" t="s">
        <v>7636</v>
      </c>
      <c r="R1581" t="s">
        <v>5301</v>
      </c>
      <c r="S1581" t="s">
        <v>140</v>
      </c>
      <c r="W1581" t="s">
        <v>141</v>
      </c>
    </row>
    <row r="1582" spans="1:23" x14ac:dyDescent="0.35">
      <c r="A1582" t="s">
        <v>7647</v>
      </c>
      <c r="B1582" t="s">
        <v>7648</v>
      </c>
      <c r="C1582" t="s">
        <v>7649</v>
      </c>
      <c r="D1582">
        <v>0</v>
      </c>
      <c r="E1582" t="s">
        <v>7650</v>
      </c>
      <c r="F1582" s="2">
        <v>42576</v>
      </c>
      <c r="G1582" t="s">
        <v>175</v>
      </c>
      <c r="H1582" t="s">
        <v>147</v>
      </c>
      <c r="J1582" t="s">
        <v>138</v>
      </c>
      <c r="L1582">
        <v>24385177</v>
      </c>
      <c r="M1582" t="s">
        <v>138</v>
      </c>
      <c r="N1582">
        <v>0</v>
      </c>
      <c r="P1582" t="s">
        <v>7651</v>
      </c>
      <c r="R1582" t="s">
        <v>7652</v>
      </c>
      <c r="S1582" t="s">
        <v>140</v>
      </c>
      <c r="T1582" s="2">
        <v>42697</v>
      </c>
      <c r="W1582" t="s">
        <v>141</v>
      </c>
    </row>
    <row r="1583" spans="1:23" x14ac:dyDescent="0.35">
      <c r="A1583" t="s">
        <v>7653</v>
      </c>
      <c r="B1583" t="s">
        <v>7654</v>
      </c>
      <c r="C1583" t="s">
        <v>7655</v>
      </c>
      <c r="D1583" s="3">
        <v>7517.69</v>
      </c>
      <c r="E1583" t="s">
        <v>7656</v>
      </c>
      <c r="F1583" s="2">
        <v>42579</v>
      </c>
      <c r="G1583" t="s">
        <v>7657</v>
      </c>
      <c r="H1583" t="s">
        <v>7658</v>
      </c>
      <c r="J1583" t="s">
        <v>138</v>
      </c>
      <c r="L1583">
        <v>20111987</v>
      </c>
      <c r="M1583" t="s">
        <v>138</v>
      </c>
      <c r="N1583">
        <v>0</v>
      </c>
      <c r="P1583" t="s">
        <v>7659</v>
      </c>
      <c r="R1583" t="s">
        <v>7660</v>
      </c>
      <c r="S1583" t="s">
        <v>140</v>
      </c>
      <c r="T1583" s="2">
        <v>45880</v>
      </c>
      <c r="W1583" t="s">
        <v>141</v>
      </c>
    </row>
    <row r="1584" spans="1:23" x14ac:dyDescent="0.35">
      <c r="A1584" t="s">
        <v>7661</v>
      </c>
      <c r="B1584" t="s">
        <v>7662</v>
      </c>
      <c r="C1584" t="s">
        <v>7663</v>
      </c>
      <c r="D1584">
        <v>0</v>
      </c>
      <c r="E1584" t="s">
        <v>7664</v>
      </c>
      <c r="F1584" s="2">
        <v>42590</v>
      </c>
      <c r="G1584" t="s">
        <v>7665</v>
      </c>
      <c r="H1584" t="s">
        <v>147</v>
      </c>
      <c r="J1584" t="s">
        <v>138</v>
      </c>
      <c r="L1584">
        <v>23448215</v>
      </c>
      <c r="M1584" t="s">
        <v>138</v>
      </c>
      <c r="N1584">
        <v>0</v>
      </c>
      <c r="P1584" t="s">
        <v>7666</v>
      </c>
      <c r="R1584" t="s">
        <v>7667</v>
      </c>
      <c r="S1584" t="s">
        <v>140</v>
      </c>
      <c r="T1584" s="2">
        <v>42982</v>
      </c>
      <c r="W1584" t="s">
        <v>141</v>
      </c>
    </row>
    <row r="1585" spans="1:23" x14ac:dyDescent="0.35">
      <c r="A1585" t="s">
        <v>7668</v>
      </c>
      <c r="B1585" t="s">
        <v>7669</v>
      </c>
      <c r="C1585" t="s">
        <v>7670</v>
      </c>
      <c r="D1585">
        <v>0</v>
      </c>
      <c r="E1585" t="s">
        <v>353</v>
      </c>
      <c r="F1585" s="2">
        <v>42599</v>
      </c>
      <c r="G1585" t="s">
        <v>7671</v>
      </c>
      <c r="H1585" t="s">
        <v>192</v>
      </c>
      <c r="J1585" t="s">
        <v>138</v>
      </c>
      <c r="L1585">
        <v>1013315</v>
      </c>
      <c r="M1585" t="s">
        <v>138</v>
      </c>
      <c r="N1585">
        <v>0</v>
      </c>
      <c r="P1585" t="s">
        <v>7672</v>
      </c>
      <c r="R1585" t="s">
        <v>7673</v>
      </c>
      <c r="S1585" t="s">
        <v>140</v>
      </c>
      <c r="T1585" s="2">
        <v>42681</v>
      </c>
      <c r="W1585" t="s">
        <v>141</v>
      </c>
    </row>
    <row r="1586" spans="1:23" x14ac:dyDescent="0.35">
      <c r="A1586" t="s">
        <v>7674</v>
      </c>
      <c r="B1586" t="s">
        <v>7675</v>
      </c>
      <c r="C1586" t="s">
        <v>7676</v>
      </c>
      <c r="D1586">
        <v>0</v>
      </c>
      <c r="E1586" t="s">
        <v>353</v>
      </c>
      <c r="F1586" s="2">
        <v>42599</v>
      </c>
      <c r="G1586" t="s">
        <v>3846</v>
      </c>
      <c r="H1586" t="s">
        <v>192</v>
      </c>
      <c r="J1586" t="s">
        <v>138</v>
      </c>
      <c r="L1586">
        <v>1013315</v>
      </c>
      <c r="M1586" t="s">
        <v>138</v>
      </c>
      <c r="N1586">
        <v>0</v>
      </c>
      <c r="P1586" t="s">
        <v>7672</v>
      </c>
      <c r="R1586" t="s">
        <v>7677</v>
      </c>
      <c r="S1586" t="s">
        <v>140</v>
      </c>
      <c r="T1586" s="2">
        <v>42681</v>
      </c>
      <c r="W1586" t="s">
        <v>141</v>
      </c>
    </row>
    <row r="1587" spans="1:23" x14ac:dyDescent="0.35">
      <c r="A1587" t="s">
        <v>7678</v>
      </c>
      <c r="B1587" t="s">
        <v>7679</v>
      </c>
      <c r="C1587" t="s">
        <v>7680</v>
      </c>
      <c r="D1587">
        <v>0</v>
      </c>
      <c r="E1587" t="s">
        <v>7477</v>
      </c>
      <c r="F1587" s="2">
        <v>42607</v>
      </c>
      <c r="G1587" t="s">
        <v>234</v>
      </c>
      <c r="H1587" t="s">
        <v>192</v>
      </c>
      <c r="J1587" t="s">
        <v>138</v>
      </c>
      <c r="L1587">
        <v>22757994</v>
      </c>
      <c r="M1587" t="s">
        <v>138</v>
      </c>
      <c r="N1587">
        <v>0</v>
      </c>
      <c r="P1587" t="s">
        <v>7681</v>
      </c>
      <c r="R1587" t="s">
        <v>7682</v>
      </c>
      <c r="S1587" t="s">
        <v>140</v>
      </c>
      <c r="T1587" s="2">
        <v>42997</v>
      </c>
      <c r="W1587" t="s">
        <v>141</v>
      </c>
    </row>
    <row r="1588" spans="1:23" x14ac:dyDescent="0.35">
      <c r="A1588" t="s">
        <v>7683</v>
      </c>
      <c r="B1588" t="s">
        <v>7684</v>
      </c>
      <c r="C1588" t="s">
        <v>7685</v>
      </c>
      <c r="D1588">
        <v>0</v>
      </c>
      <c r="E1588" t="s">
        <v>7686</v>
      </c>
      <c r="F1588" s="2">
        <v>42607</v>
      </c>
      <c r="G1588" t="s">
        <v>604</v>
      </c>
      <c r="H1588" t="s">
        <v>184</v>
      </c>
      <c r="J1588" t="s">
        <v>138</v>
      </c>
      <c r="L1588">
        <v>23619130</v>
      </c>
      <c r="M1588" t="s">
        <v>138</v>
      </c>
      <c r="N1588">
        <v>0</v>
      </c>
      <c r="P1588" t="s">
        <v>7687</v>
      </c>
      <c r="R1588" t="s">
        <v>3002</v>
      </c>
      <c r="S1588" t="s">
        <v>140</v>
      </c>
      <c r="T1588" s="2">
        <v>45628</v>
      </c>
      <c r="W1588" t="s">
        <v>141</v>
      </c>
    </row>
    <row r="1589" spans="1:23" x14ac:dyDescent="0.35">
      <c r="A1589" t="s">
        <v>7688</v>
      </c>
      <c r="B1589" t="s">
        <v>7689</v>
      </c>
      <c r="C1589" t="s">
        <v>7690</v>
      </c>
      <c r="D1589">
        <v>0</v>
      </c>
      <c r="E1589" t="s">
        <v>7691</v>
      </c>
      <c r="F1589" s="2">
        <v>42607</v>
      </c>
      <c r="G1589" t="s">
        <v>234</v>
      </c>
      <c r="H1589" t="s">
        <v>192</v>
      </c>
      <c r="J1589" t="s">
        <v>138</v>
      </c>
      <c r="L1589">
        <v>23619154</v>
      </c>
      <c r="M1589" t="s">
        <v>138</v>
      </c>
      <c r="N1589">
        <v>0</v>
      </c>
      <c r="P1589" t="s">
        <v>7692</v>
      </c>
      <c r="R1589" t="s">
        <v>7693</v>
      </c>
      <c r="S1589" t="s">
        <v>140</v>
      </c>
      <c r="T1589" s="2">
        <v>42607</v>
      </c>
      <c r="W1589" t="s">
        <v>141</v>
      </c>
    </row>
    <row r="1590" spans="1:23" x14ac:dyDescent="0.35">
      <c r="A1590" t="s">
        <v>7694</v>
      </c>
      <c r="B1590" t="s">
        <v>7695</v>
      </c>
      <c r="C1590" t="s">
        <v>7696</v>
      </c>
      <c r="D1590">
        <v>0</v>
      </c>
      <c r="E1590" t="s">
        <v>215</v>
      </c>
      <c r="F1590" s="2">
        <v>42611</v>
      </c>
      <c r="G1590" t="s">
        <v>234</v>
      </c>
      <c r="H1590" t="s">
        <v>192</v>
      </c>
      <c r="J1590" t="s">
        <v>138</v>
      </c>
      <c r="L1590">
        <v>1714099</v>
      </c>
      <c r="M1590" t="s">
        <v>138</v>
      </c>
      <c r="N1590">
        <v>0</v>
      </c>
      <c r="P1590" t="s">
        <v>7697</v>
      </c>
      <c r="R1590" t="s">
        <v>5591</v>
      </c>
      <c r="S1590" t="s">
        <v>140</v>
      </c>
      <c r="T1590" s="2">
        <v>43213</v>
      </c>
      <c r="W1590" t="s">
        <v>141</v>
      </c>
    </row>
    <row r="1591" spans="1:23" x14ac:dyDescent="0.35">
      <c r="A1591" t="s">
        <v>7698</v>
      </c>
      <c r="B1591" t="s">
        <v>7699</v>
      </c>
      <c r="C1591" t="s">
        <v>7700</v>
      </c>
      <c r="D1591">
        <v>0</v>
      </c>
      <c r="E1591" t="s">
        <v>7701</v>
      </c>
      <c r="F1591" s="2">
        <v>42615</v>
      </c>
      <c r="G1591" t="s">
        <v>604</v>
      </c>
      <c r="H1591" t="s">
        <v>184</v>
      </c>
      <c r="J1591" t="s">
        <v>138</v>
      </c>
      <c r="L1591">
        <v>23692578</v>
      </c>
      <c r="M1591" t="s">
        <v>138</v>
      </c>
      <c r="N1591">
        <v>0</v>
      </c>
      <c r="P1591" t="s">
        <v>7702</v>
      </c>
      <c r="R1591" t="s">
        <v>920</v>
      </c>
      <c r="S1591" t="s">
        <v>140</v>
      </c>
      <c r="T1591" s="2">
        <v>42968</v>
      </c>
      <c r="W1591" t="s">
        <v>141</v>
      </c>
    </row>
    <row r="1592" spans="1:23" x14ac:dyDescent="0.35">
      <c r="A1592" t="s">
        <v>7703</v>
      </c>
      <c r="B1592" t="s">
        <v>7704</v>
      </c>
      <c r="C1592" t="s">
        <v>7705</v>
      </c>
      <c r="D1592">
        <v>0</v>
      </c>
      <c r="E1592" t="s">
        <v>7706</v>
      </c>
      <c r="F1592" s="2">
        <v>42615</v>
      </c>
      <c r="G1592" t="s">
        <v>604</v>
      </c>
      <c r="H1592" t="s">
        <v>184</v>
      </c>
      <c r="J1592" t="s">
        <v>138</v>
      </c>
      <c r="L1592" t="s">
        <v>7707</v>
      </c>
      <c r="M1592" t="s">
        <v>138</v>
      </c>
      <c r="N1592">
        <v>0</v>
      </c>
      <c r="P1592" t="s">
        <v>7708</v>
      </c>
      <c r="R1592" t="s">
        <v>7709</v>
      </c>
      <c r="S1592" t="s">
        <v>140</v>
      </c>
      <c r="T1592" s="2">
        <v>43622</v>
      </c>
      <c r="W1592" t="s">
        <v>141</v>
      </c>
    </row>
    <row r="1593" spans="1:23" x14ac:dyDescent="0.35">
      <c r="A1593" t="s">
        <v>7710</v>
      </c>
      <c r="B1593" t="s">
        <v>7711</v>
      </c>
      <c r="C1593" t="s">
        <v>7712</v>
      </c>
      <c r="D1593">
        <v>0</v>
      </c>
      <c r="E1593" t="s">
        <v>7713</v>
      </c>
      <c r="F1593" s="2">
        <v>42619</v>
      </c>
      <c r="G1593" t="s">
        <v>604</v>
      </c>
      <c r="H1593" t="s">
        <v>184</v>
      </c>
      <c r="J1593" t="s">
        <v>138</v>
      </c>
      <c r="L1593">
        <v>23706431</v>
      </c>
      <c r="M1593" t="s">
        <v>138</v>
      </c>
      <c r="N1593">
        <v>0</v>
      </c>
      <c r="P1593" t="s">
        <v>7714</v>
      </c>
      <c r="R1593" t="s">
        <v>7715</v>
      </c>
      <c r="S1593" t="s">
        <v>140</v>
      </c>
      <c r="T1593" s="2">
        <v>42949</v>
      </c>
      <c r="W1593" t="s">
        <v>141</v>
      </c>
    </row>
    <row r="1594" spans="1:23" x14ac:dyDescent="0.35">
      <c r="A1594" t="s">
        <v>7716</v>
      </c>
      <c r="B1594" t="s">
        <v>7717</v>
      </c>
      <c r="C1594" t="s">
        <v>7718</v>
      </c>
      <c r="D1594">
        <v>0</v>
      </c>
      <c r="E1594" t="s">
        <v>7664</v>
      </c>
      <c r="F1594" s="2">
        <v>42621</v>
      </c>
      <c r="G1594" t="s">
        <v>7719</v>
      </c>
      <c r="H1594" t="s">
        <v>147</v>
      </c>
      <c r="J1594" t="s">
        <v>138</v>
      </c>
      <c r="L1594">
        <v>23448215</v>
      </c>
      <c r="M1594" t="s">
        <v>138</v>
      </c>
      <c r="N1594">
        <v>0</v>
      </c>
      <c r="P1594" t="s">
        <v>7720</v>
      </c>
      <c r="R1594" t="s">
        <v>7721</v>
      </c>
      <c r="S1594" t="s">
        <v>140</v>
      </c>
      <c r="T1594" s="2">
        <v>43522</v>
      </c>
      <c r="W1594" t="s">
        <v>141</v>
      </c>
    </row>
    <row r="1595" spans="1:23" x14ac:dyDescent="0.35">
      <c r="A1595" t="s">
        <v>7722</v>
      </c>
      <c r="B1595" t="s">
        <v>7723</v>
      </c>
      <c r="C1595" t="s">
        <v>7724</v>
      </c>
      <c r="D1595">
        <v>0</v>
      </c>
      <c r="E1595" t="s">
        <v>7664</v>
      </c>
      <c r="F1595" s="2">
        <v>42621</v>
      </c>
      <c r="G1595" t="s">
        <v>7725</v>
      </c>
      <c r="H1595" t="s">
        <v>147</v>
      </c>
      <c r="J1595" t="s">
        <v>138</v>
      </c>
      <c r="L1595">
        <v>23448215</v>
      </c>
      <c r="M1595" t="s">
        <v>138</v>
      </c>
      <c r="N1595">
        <v>0</v>
      </c>
      <c r="P1595" t="s">
        <v>7666</v>
      </c>
      <c r="R1595" t="s">
        <v>7726</v>
      </c>
      <c r="S1595" t="s">
        <v>140</v>
      </c>
      <c r="T1595" s="2">
        <v>42982</v>
      </c>
      <c r="W1595" t="s">
        <v>141</v>
      </c>
    </row>
    <row r="1596" spans="1:23" x14ac:dyDescent="0.35">
      <c r="A1596" t="s">
        <v>7727</v>
      </c>
      <c r="B1596" t="s">
        <v>7728</v>
      </c>
      <c r="C1596" t="s">
        <v>7729</v>
      </c>
      <c r="D1596">
        <v>0</v>
      </c>
      <c r="E1596" t="s">
        <v>7664</v>
      </c>
      <c r="F1596" s="2">
        <v>42621</v>
      </c>
      <c r="G1596" t="s">
        <v>7725</v>
      </c>
      <c r="H1596" t="s">
        <v>147</v>
      </c>
      <c r="J1596" t="s">
        <v>138</v>
      </c>
      <c r="L1596">
        <v>23448215</v>
      </c>
      <c r="M1596" t="s">
        <v>138</v>
      </c>
      <c r="N1596">
        <v>0</v>
      </c>
      <c r="P1596" t="s">
        <v>7666</v>
      </c>
      <c r="R1596" t="s">
        <v>7730</v>
      </c>
      <c r="S1596" t="s">
        <v>140</v>
      </c>
      <c r="T1596" s="2">
        <v>42982</v>
      </c>
      <c r="W1596" t="s">
        <v>141</v>
      </c>
    </row>
    <row r="1597" spans="1:23" x14ac:dyDescent="0.35">
      <c r="A1597" t="s">
        <v>7731</v>
      </c>
      <c r="B1597" t="s">
        <v>7732</v>
      </c>
      <c r="C1597" t="s">
        <v>7733</v>
      </c>
      <c r="D1597">
        <v>0</v>
      </c>
      <c r="E1597" t="s">
        <v>7664</v>
      </c>
      <c r="F1597" s="2">
        <v>42621</v>
      </c>
      <c r="G1597" t="s">
        <v>7734</v>
      </c>
      <c r="H1597" t="s">
        <v>147</v>
      </c>
      <c r="J1597" t="s">
        <v>138</v>
      </c>
      <c r="L1597">
        <v>23448215</v>
      </c>
      <c r="M1597" t="s">
        <v>138</v>
      </c>
      <c r="N1597">
        <v>0</v>
      </c>
      <c r="P1597" t="s">
        <v>7666</v>
      </c>
      <c r="R1597" t="s">
        <v>7735</v>
      </c>
      <c r="S1597" t="s">
        <v>140</v>
      </c>
      <c r="T1597" s="2">
        <v>43237</v>
      </c>
      <c r="W1597" t="s">
        <v>141</v>
      </c>
    </row>
    <row r="1598" spans="1:23" x14ac:dyDescent="0.35">
      <c r="A1598" t="s">
        <v>7736</v>
      </c>
      <c r="B1598" t="s">
        <v>7737</v>
      </c>
      <c r="C1598" t="s">
        <v>7738</v>
      </c>
      <c r="D1598">
        <v>0</v>
      </c>
      <c r="E1598" t="s">
        <v>7664</v>
      </c>
      <c r="F1598" s="2">
        <v>42621</v>
      </c>
      <c r="G1598" t="s">
        <v>7739</v>
      </c>
      <c r="H1598" t="s">
        <v>147</v>
      </c>
      <c r="J1598" t="s">
        <v>138</v>
      </c>
      <c r="L1598">
        <v>23448215</v>
      </c>
      <c r="M1598" t="s">
        <v>138</v>
      </c>
      <c r="N1598">
        <v>0</v>
      </c>
      <c r="P1598" t="s">
        <v>7740</v>
      </c>
      <c r="R1598" t="s">
        <v>7741</v>
      </c>
      <c r="S1598" t="s">
        <v>140</v>
      </c>
      <c r="T1598" s="2">
        <v>42982</v>
      </c>
      <c r="W1598" t="s">
        <v>141</v>
      </c>
    </row>
    <row r="1599" spans="1:23" x14ac:dyDescent="0.35">
      <c r="A1599" t="s">
        <v>7742</v>
      </c>
      <c r="B1599" t="s">
        <v>7743</v>
      </c>
      <c r="C1599" t="s">
        <v>7744</v>
      </c>
      <c r="D1599">
        <v>0</v>
      </c>
      <c r="E1599" t="s">
        <v>7664</v>
      </c>
      <c r="F1599" s="2">
        <v>42621</v>
      </c>
      <c r="G1599" t="s">
        <v>7665</v>
      </c>
      <c r="H1599" t="s">
        <v>147</v>
      </c>
      <c r="J1599" t="s">
        <v>138</v>
      </c>
      <c r="L1599">
        <v>23448215</v>
      </c>
      <c r="M1599" t="s">
        <v>138</v>
      </c>
      <c r="N1599">
        <v>0</v>
      </c>
      <c r="P1599" t="s">
        <v>7666</v>
      </c>
      <c r="R1599" t="s">
        <v>7745</v>
      </c>
      <c r="S1599" t="s">
        <v>140</v>
      </c>
      <c r="T1599" s="2">
        <v>43522</v>
      </c>
      <c r="W1599" t="s">
        <v>141</v>
      </c>
    </row>
    <row r="1600" spans="1:23" x14ac:dyDescent="0.35">
      <c r="A1600" t="s">
        <v>7746</v>
      </c>
      <c r="B1600" t="s">
        <v>7747</v>
      </c>
      <c r="C1600" t="s">
        <v>7748</v>
      </c>
      <c r="D1600">
        <v>0</v>
      </c>
      <c r="E1600" t="s">
        <v>7664</v>
      </c>
      <c r="F1600" s="2">
        <v>42621</v>
      </c>
      <c r="G1600" t="s">
        <v>7749</v>
      </c>
      <c r="H1600" t="s">
        <v>147</v>
      </c>
      <c r="J1600" t="s">
        <v>138</v>
      </c>
      <c r="L1600">
        <v>23448215</v>
      </c>
      <c r="M1600" t="s">
        <v>138</v>
      </c>
      <c r="N1600">
        <v>0</v>
      </c>
      <c r="P1600" t="s">
        <v>7666</v>
      </c>
      <c r="R1600" t="s">
        <v>7750</v>
      </c>
      <c r="S1600" t="s">
        <v>140</v>
      </c>
      <c r="T1600" s="2">
        <v>42982</v>
      </c>
      <c r="W1600" t="s">
        <v>141</v>
      </c>
    </row>
    <row r="1601" spans="1:23" x14ac:dyDescent="0.35">
      <c r="A1601" t="s">
        <v>7751</v>
      </c>
      <c r="B1601" t="s">
        <v>7752</v>
      </c>
      <c r="C1601" t="s">
        <v>7753</v>
      </c>
      <c r="D1601">
        <v>0</v>
      </c>
      <c r="E1601" t="s">
        <v>4674</v>
      </c>
      <c r="F1601" s="2">
        <v>42635</v>
      </c>
      <c r="G1601" t="s">
        <v>4408</v>
      </c>
      <c r="H1601" t="s">
        <v>184</v>
      </c>
      <c r="J1601" t="s">
        <v>138</v>
      </c>
      <c r="L1601">
        <v>20111987</v>
      </c>
      <c r="M1601" t="s">
        <v>138</v>
      </c>
      <c r="N1601">
        <v>0</v>
      </c>
      <c r="P1601" t="s">
        <v>7754</v>
      </c>
      <c r="R1601" t="s">
        <v>7755</v>
      </c>
      <c r="S1601" t="s">
        <v>140</v>
      </c>
      <c r="T1601" s="2">
        <v>43754</v>
      </c>
      <c r="W1601" t="s">
        <v>141</v>
      </c>
    </row>
    <row r="1602" spans="1:23" x14ac:dyDescent="0.35">
      <c r="A1602" t="s">
        <v>7756</v>
      </c>
      <c r="B1602" t="s">
        <v>7757</v>
      </c>
      <c r="C1602" t="s">
        <v>7758</v>
      </c>
      <c r="D1602" s="3">
        <v>8471.08</v>
      </c>
      <c r="E1602" t="s">
        <v>4674</v>
      </c>
      <c r="F1602" s="2">
        <v>42635</v>
      </c>
      <c r="G1602" t="s">
        <v>975</v>
      </c>
      <c r="H1602" t="s">
        <v>643</v>
      </c>
      <c r="J1602" t="s">
        <v>138</v>
      </c>
      <c r="L1602">
        <v>20111987</v>
      </c>
      <c r="M1602" t="s">
        <v>138</v>
      </c>
      <c r="N1602">
        <v>0</v>
      </c>
      <c r="P1602" t="s">
        <v>7759</v>
      </c>
      <c r="R1602" t="s">
        <v>7760</v>
      </c>
      <c r="S1602" t="s">
        <v>140</v>
      </c>
      <c r="T1602" s="2">
        <v>45628</v>
      </c>
      <c r="W1602" t="s">
        <v>141</v>
      </c>
    </row>
    <row r="1603" spans="1:23" x14ac:dyDescent="0.35">
      <c r="A1603" t="s">
        <v>7761</v>
      </c>
      <c r="B1603" t="s">
        <v>7762</v>
      </c>
      <c r="C1603" t="s">
        <v>7763</v>
      </c>
      <c r="D1603">
        <v>0</v>
      </c>
      <c r="E1603" t="s">
        <v>6593</v>
      </c>
      <c r="F1603" s="2">
        <v>42635</v>
      </c>
      <c r="G1603" t="s">
        <v>5366</v>
      </c>
      <c r="H1603" t="s">
        <v>552</v>
      </c>
      <c r="J1603" t="s">
        <v>138</v>
      </c>
      <c r="L1603">
        <v>21580315</v>
      </c>
      <c r="M1603" t="s">
        <v>138</v>
      </c>
      <c r="N1603">
        <v>0</v>
      </c>
      <c r="P1603" t="s">
        <v>7764</v>
      </c>
      <c r="R1603" t="s">
        <v>7765</v>
      </c>
      <c r="S1603" t="s">
        <v>140</v>
      </c>
      <c r="T1603" s="2">
        <v>42639</v>
      </c>
      <c r="W1603" t="s">
        <v>141</v>
      </c>
    </row>
    <row r="1604" spans="1:23" x14ac:dyDescent="0.35">
      <c r="A1604" t="s">
        <v>7766</v>
      </c>
      <c r="B1604" t="s">
        <v>7767</v>
      </c>
      <c r="C1604" t="s">
        <v>7768</v>
      </c>
      <c r="D1604">
        <v>0</v>
      </c>
      <c r="E1604" t="s">
        <v>6593</v>
      </c>
      <c r="F1604" s="2">
        <v>42635</v>
      </c>
      <c r="G1604" t="s">
        <v>7769</v>
      </c>
      <c r="H1604" t="s">
        <v>552</v>
      </c>
      <c r="J1604" t="s">
        <v>138</v>
      </c>
      <c r="L1604">
        <v>21580315</v>
      </c>
      <c r="M1604" t="s">
        <v>138</v>
      </c>
      <c r="N1604">
        <v>0</v>
      </c>
      <c r="P1604" t="s">
        <v>7770</v>
      </c>
      <c r="R1604" t="s">
        <v>7771</v>
      </c>
      <c r="S1604" t="s">
        <v>140</v>
      </c>
      <c r="T1604" s="2">
        <v>42639</v>
      </c>
      <c r="W1604" t="s">
        <v>141</v>
      </c>
    </row>
    <row r="1605" spans="1:23" x14ac:dyDescent="0.35">
      <c r="A1605" t="s">
        <v>7772</v>
      </c>
      <c r="B1605" t="s">
        <v>7773</v>
      </c>
      <c r="C1605" t="s">
        <v>7774</v>
      </c>
      <c r="D1605">
        <v>0</v>
      </c>
      <c r="E1605" t="s">
        <v>6593</v>
      </c>
      <c r="F1605" s="2">
        <v>42635</v>
      </c>
      <c r="G1605" t="s">
        <v>1177</v>
      </c>
      <c r="H1605" t="s">
        <v>552</v>
      </c>
      <c r="J1605" t="s">
        <v>138</v>
      </c>
      <c r="L1605">
        <v>21580315</v>
      </c>
      <c r="M1605" t="s">
        <v>138</v>
      </c>
      <c r="N1605">
        <v>0</v>
      </c>
      <c r="P1605" t="s">
        <v>7775</v>
      </c>
      <c r="R1605" t="s">
        <v>5408</v>
      </c>
      <c r="S1605" t="s">
        <v>140</v>
      </c>
      <c r="T1605" s="2">
        <v>42639</v>
      </c>
      <c r="W1605" t="s">
        <v>141</v>
      </c>
    </row>
    <row r="1606" spans="1:23" x14ac:dyDescent="0.35">
      <c r="A1606" t="s">
        <v>7776</v>
      </c>
      <c r="B1606" t="s">
        <v>7777</v>
      </c>
      <c r="C1606" t="s">
        <v>7778</v>
      </c>
      <c r="D1606">
        <v>0</v>
      </c>
      <c r="E1606" t="s">
        <v>6593</v>
      </c>
      <c r="F1606" s="2">
        <v>42635</v>
      </c>
      <c r="G1606" t="s">
        <v>1177</v>
      </c>
      <c r="H1606" t="s">
        <v>552</v>
      </c>
      <c r="J1606" t="s">
        <v>138</v>
      </c>
      <c r="L1606">
        <v>21580315</v>
      </c>
      <c r="M1606" t="s">
        <v>138</v>
      </c>
      <c r="N1606">
        <v>0</v>
      </c>
      <c r="P1606" t="s">
        <v>7779</v>
      </c>
      <c r="R1606" t="s">
        <v>1723</v>
      </c>
      <c r="S1606" t="s">
        <v>140</v>
      </c>
      <c r="T1606" s="2">
        <v>42639</v>
      </c>
      <c r="W1606" t="s">
        <v>141</v>
      </c>
    </row>
    <row r="1607" spans="1:23" x14ac:dyDescent="0.35">
      <c r="A1607" t="s">
        <v>7780</v>
      </c>
      <c r="B1607" t="s">
        <v>7781</v>
      </c>
      <c r="C1607" t="s">
        <v>7782</v>
      </c>
      <c r="D1607">
        <v>0</v>
      </c>
      <c r="E1607" t="s">
        <v>6593</v>
      </c>
      <c r="F1607" s="2">
        <v>42635</v>
      </c>
      <c r="G1607" t="s">
        <v>7769</v>
      </c>
      <c r="H1607" t="s">
        <v>552</v>
      </c>
      <c r="J1607" t="s">
        <v>138</v>
      </c>
      <c r="L1607">
        <v>21580315</v>
      </c>
      <c r="M1607" t="s">
        <v>138</v>
      </c>
      <c r="N1607">
        <v>0</v>
      </c>
      <c r="P1607" t="s">
        <v>7783</v>
      </c>
      <c r="R1607">
        <v>7</v>
      </c>
      <c r="S1607" t="s">
        <v>140</v>
      </c>
      <c r="T1607" s="2">
        <v>42754</v>
      </c>
      <c r="W1607" t="s">
        <v>141</v>
      </c>
    </row>
    <row r="1608" spans="1:23" x14ac:dyDescent="0.35">
      <c r="A1608" t="s">
        <v>7784</v>
      </c>
      <c r="B1608" t="s">
        <v>7785</v>
      </c>
      <c r="C1608" t="s">
        <v>7786</v>
      </c>
      <c r="D1608">
        <v>0</v>
      </c>
      <c r="E1608" t="s">
        <v>6593</v>
      </c>
      <c r="F1608" s="2">
        <v>42639</v>
      </c>
      <c r="G1608" t="s">
        <v>1177</v>
      </c>
      <c r="H1608" t="s">
        <v>552</v>
      </c>
      <c r="J1608" t="s">
        <v>138</v>
      </c>
      <c r="L1608">
        <v>21580315</v>
      </c>
      <c r="M1608" t="s">
        <v>138</v>
      </c>
      <c r="N1608">
        <v>0</v>
      </c>
      <c r="P1608" t="s">
        <v>7787</v>
      </c>
      <c r="R1608" t="s">
        <v>7788</v>
      </c>
      <c r="S1608" t="s">
        <v>140</v>
      </c>
      <c r="T1608" s="2">
        <v>42639</v>
      </c>
      <c r="W1608" t="s">
        <v>141</v>
      </c>
    </row>
    <row r="1609" spans="1:23" x14ac:dyDescent="0.35">
      <c r="A1609" t="s">
        <v>7789</v>
      </c>
      <c r="B1609" t="s">
        <v>7790</v>
      </c>
      <c r="C1609" t="s">
        <v>7791</v>
      </c>
      <c r="D1609">
        <v>0</v>
      </c>
      <c r="E1609" t="s">
        <v>353</v>
      </c>
      <c r="F1609" s="2">
        <v>42641</v>
      </c>
      <c r="G1609" t="s">
        <v>234</v>
      </c>
      <c r="H1609" t="s">
        <v>192</v>
      </c>
      <c r="J1609" t="s">
        <v>138</v>
      </c>
      <c r="L1609">
        <v>1013315</v>
      </c>
      <c r="M1609" t="s">
        <v>138</v>
      </c>
      <c r="N1609">
        <v>0</v>
      </c>
      <c r="P1609" t="s">
        <v>5590</v>
      </c>
      <c r="R1609" t="s">
        <v>7343</v>
      </c>
      <c r="S1609" t="s">
        <v>140</v>
      </c>
      <c r="T1609" s="2">
        <v>43133</v>
      </c>
      <c r="W1609" t="s">
        <v>141</v>
      </c>
    </row>
    <row r="1610" spans="1:23" x14ac:dyDescent="0.35">
      <c r="A1610" t="s">
        <v>7792</v>
      </c>
      <c r="B1610" t="s">
        <v>7793</v>
      </c>
      <c r="C1610" t="s">
        <v>7794</v>
      </c>
      <c r="D1610">
        <v>0</v>
      </c>
      <c r="E1610" t="s">
        <v>353</v>
      </c>
      <c r="F1610" s="2">
        <v>42641</v>
      </c>
      <c r="G1610" t="s">
        <v>234</v>
      </c>
      <c r="H1610" t="s">
        <v>192</v>
      </c>
      <c r="J1610" t="s">
        <v>138</v>
      </c>
      <c r="L1610">
        <v>1013315</v>
      </c>
      <c r="M1610" t="s">
        <v>138</v>
      </c>
      <c r="N1610">
        <v>0</v>
      </c>
      <c r="P1610" t="s">
        <v>5590</v>
      </c>
      <c r="R1610" t="s">
        <v>7795</v>
      </c>
      <c r="S1610" t="s">
        <v>140</v>
      </c>
      <c r="T1610" s="2">
        <v>42692</v>
      </c>
      <c r="W1610" t="s">
        <v>141</v>
      </c>
    </row>
    <row r="1611" spans="1:23" x14ac:dyDescent="0.35">
      <c r="A1611" t="s">
        <v>7796</v>
      </c>
      <c r="B1611" t="s">
        <v>7797</v>
      </c>
      <c r="C1611" t="s">
        <v>7798</v>
      </c>
      <c r="D1611">
        <v>0</v>
      </c>
      <c r="E1611" t="s">
        <v>353</v>
      </c>
      <c r="F1611" s="2">
        <v>42641</v>
      </c>
      <c r="G1611" t="s">
        <v>234</v>
      </c>
      <c r="H1611" t="s">
        <v>192</v>
      </c>
      <c r="J1611" t="s">
        <v>138</v>
      </c>
      <c r="L1611">
        <v>1013315</v>
      </c>
      <c r="M1611" t="s">
        <v>138</v>
      </c>
      <c r="N1611">
        <v>0</v>
      </c>
      <c r="P1611" t="s">
        <v>5590</v>
      </c>
      <c r="R1611" t="s">
        <v>7795</v>
      </c>
      <c r="S1611" t="s">
        <v>140</v>
      </c>
      <c r="T1611" s="2">
        <v>42692</v>
      </c>
      <c r="W1611" t="s">
        <v>141</v>
      </c>
    </row>
    <row r="1612" spans="1:23" x14ac:dyDescent="0.35">
      <c r="A1612" t="s">
        <v>7799</v>
      </c>
      <c r="B1612" t="s">
        <v>5588</v>
      </c>
      <c r="C1612" t="s">
        <v>7800</v>
      </c>
      <c r="D1612">
        <v>0</v>
      </c>
      <c r="E1612" t="s">
        <v>353</v>
      </c>
      <c r="F1612" s="2">
        <v>42641</v>
      </c>
      <c r="G1612" t="s">
        <v>234</v>
      </c>
      <c r="H1612" t="s">
        <v>192</v>
      </c>
      <c r="J1612" t="s">
        <v>138</v>
      </c>
      <c r="L1612">
        <v>1013315</v>
      </c>
      <c r="M1612" t="s">
        <v>138</v>
      </c>
      <c r="N1612">
        <v>0</v>
      </c>
      <c r="P1612" t="s">
        <v>7801</v>
      </c>
      <c r="R1612" t="s">
        <v>5591</v>
      </c>
      <c r="S1612" t="s">
        <v>140</v>
      </c>
      <c r="T1612" s="2">
        <v>42681</v>
      </c>
      <c r="W1612" t="s">
        <v>141</v>
      </c>
    </row>
    <row r="1613" spans="1:23" x14ac:dyDescent="0.35">
      <c r="A1613" t="s">
        <v>7802</v>
      </c>
      <c r="B1613" t="s">
        <v>7803</v>
      </c>
      <c r="C1613" t="s">
        <v>7804</v>
      </c>
      <c r="D1613">
        <v>0</v>
      </c>
      <c r="E1613" t="s">
        <v>353</v>
      </c>
      <c r="F1613" s="2">
        <v>42641</v>
      </c>
      <c r="G1613" t="s">
        <v>234</v>
      </c>
      <c r="H1613" t="s">
        <v>192</v>
      </c>
      <c r="J1613" t="s">
        <v>138</v>
      </c>
      <c r="L1613">
        <v>1013315</v>
      </c>
      <c r="M1613" t="s">
        <v>138</v>
      </c>
      <c r="N1613">
        <v>0</v>
      </c>
      <c r="P1613" t="s">
        <v>7801</v>
      </c>
      <c r="R1613" t="s">
        <v>7343</v>
      </c>
      <c r="S1613" t="s">
        <v>140</v>
      </c>
      <c r="T1613" s="2">
        <v>42681</v>
      </c>
      <c r="W1613" t="s">
        <v>141</v>
      </c>
    </row>
    <row r="1614" spans="1:23" x14ac:dyDescent="0.35">
      <c r="A1614" t="s">
        <v>7805</v>
      </c>
      <c r="B1614" t="s">
        <v>7806</v>
      </c>
      <c r="C1614" t="s">
        <v>7807</v>
      </c>
      <c r="D1614">
        <v>0</v>
      </c>
      <c r="E1614" t="s">
        <v>353</v>
      </c>
      <c r="F1614" s="2">
        <v>42641</v>
      </c>
      <c r="G1614" t="s">
        <v>234</v>
      </c>
      <c r="H1614" t="s">
        <v>192</v>
      </c>
      <c r="J1614" t="s">
        <v>138</v>
      </c>
      <c r="L1614">
        <v>1013315</v>
      </c>
      <c r="M1614" t="s">
        <v>138</v>
      </c>
      <c r="N1614">
        <v>0</v>
      </c>
      <c r="P1614" t="s">
        <v>5590</v>
      </c>
      <c r="R1614" t="s">
        <v>5591</v>
      </c>
      <c r="S1614" t="s">
        <v>140</v>
      </c>
      <c r="T1614" s="2">
        <v>42692</v>
      </c>
      <c r="W1614" t="s">
        <v>141</v>
      </c>
    </row>
    <row r="1615" spans="1:23" x14ac:dyDescent="0.35">
      <c r="A1615" t="s">
        <v>7808</v>
      </c>
      <c r="B1615" t="s">
        <v>7793</v>
      </c>
      <c r="C1615" t="s">
        <v>7809</v>
      </c>
      <c r="D1615">
        <v>0</v>
      </c>
      <c r="E1615" t="s">
        <v>353</v>
      </c>
      <c r="F1615" s="2">
        <v>42641</v>
      </c>
      <c r="G1615" t="s">
        <v>234</v>
      </c>
      <c r="H1615" t="s">
        <v>192</v>
      </c>
      <c r="J1615" t="s">
        <v>138</v>
      </c>
      <c r="L1615">
        <v>1013315</v>
      </c>
      <c r="M1615" t="s">
        <v>138</v>
      </c>
      <c r="N1615">
        <v>0</v>
      </c>
      <c r="P1615" t="s">
        <v>7801</v>
      </c>
      <c r="R1615" t="s">
        <v>7795</v>
      </c>
      <c r="S1615" t="s">
        <v>140</v>
      </c>
      <c r="T1615" s="2">
        <v>42678</v>
      </c>
      <c r="W1615" t="s">
        <v>141</v>
      </c>
    </row>
    <row r="1616" spans="1:23" x14ac:dyDescent="0.35">
      <c r="A1616" t="s">
        <v>7810</v>
      </c>
      <c r="B1616" t="s">
        <v>7811</v>
      </c>
      <c r="C1616" t="s">
        <v>7812</v>
      </c>
      <c r="D1616">
        <v>0</v>
      </c>
      <c r="E1616" t="s">
        <v>353</v>
      </c>
      <c r="F1616" s="2">
        <v>42641</v>
      </c>
      <c r="G1616" t="s">
        <v>7813</v>
      </c>
      <c r="H1616" t="s">
        <v>192</v>
      </c>
      <c r="J1616" t="s">
        <v>138</v>
      </c>
      <c r="L1616">
        <v>1013315</v>
      </c>
      <c r="M1616" t="s">
        <v>138</v>
      </c>
      <c r="N1616">
        <v>0</v>
      </c>
      <c r="P1616" t="s">
        <v>5590</v>
      </c>
      <c r="R1616" t="s">
        <v>506</v>
      </c>
      <c r="S1616" t="s">
        <v>140</v>
      </c>
      <c r="T1616" s="2">
        <v>42692</v>
      </c>
      <c r="W1616" t="s">
        <v>141</v>
      </c>
    </row>
    <row r="1617" spans="1:23" x14ac:dyDescent="0.35">
      <c r="A1617" t="s">
        <v>7814</v>
      </c>
      <c r="B1617" t="s">
        <v>7793</v>
      </c>
      <c r="C1617" t="s">
        <v>7815</v>
      </c>
      <c r="D1617">
        <v>0</v>
      </c>
      <c r="E1617" t="s">
        <v>353</v>
      </c>
      <c r="F1617" s="2">
        <v>42641</v>
      </c>
      <c r="G1617" t="s">
        <v>234</v>
      </c>
      <c r="H1617" t="s">
        <v>192</v>
      </c>
      <c r="J1617" t="s">
        <v>138</v>
      </c>
      <c r="L1617">
        <v>1013315</v>
      </c>
      <c r="M1617" t="s">
        <v>138</v>
      </c>
      <c r="N1617">
        <v>0</v>
      </c>
      <c r="P1617" t="s">
        <v>5590</v>
      </c>
      <c r="R1617" t="s">
        <v>7795</v>
      </c>
      <c r="S1617" t="s">
        <v>140</v>
      </c>
      <c r="T1617" s="2">
        <v>42692</v>
      </c>
      <c r="W1617" t="s">
        <v>141</v>
      </c>
    </row>
    <row r="1618" spans="1:23" x14ac:dyDescent="0.35">
      <c r="A1618" t="s">
        <v>7816</v>
      </c>
      <c r="B1618" t="s">
        <v>7817</v>
      </c>
      <c r="C1618" t="s">
        <v>7818</v>
      </c>
      <c r="D1618">
        <v>0</v>
      </c>
      <c r="E1618" t="s">
        <v>6992</v>
      </c>
      <c r="F1618" s="2">
        <v>42642</v>
      </c>
      <c r="G1618" t="s">
        <v>7595</v>
      </c>
      <c r="H1618" t="s">
        <v>192</v>
      </c>
      <c r="J1618" t="s">
        <v>138</v>
      </c>
      <c r="L1618">
        <v>21975751</v>
      </c>
      <c r="M1618" t="s">
        <v>138</v>
      </c>
      <c r="N1618">
        <v>0</v>
      </c>
      <c r="P1618" t="s">
        <v>7819</v>
      </c>
      <c r="R1618" t="s">
        <v>7597</v>
      </c>
      <c r="S1618" t="s">
        <v>140</v>
      </c>
      <c r="T1618" s="2">
        <v>42949</v>
      </c>
      <c r="W1618" t="s">
        <v>141</v>
      </c>
    </row>
    <row r="1619" spans="1:23" x14ac:dyDescent="0.35">
      <c r="A1619" t="s">
        <v>7820</v>
      </c>
      <c r="B1619" t="s">
        <v>7821</v>
      </c>
      <c r="C1619" t="s">
        <v>7822</v>
      </c>
      <c r="D1619">
        <v>0</v>
      </c>
      <c r="E1619" t="s">
        <v>7823</v>
      </c>
      <c r="F1619" s="2">
        <v>42643</v>
      </c>
      <c r="G1619" t="s">
        <v>604</v>
      </c>
      <c r="H1619" t="s">
        <v>184</v>
      </c>
      <c r="J1619" t="s">
        <v>138</v>
      </c>
      <c r="L1619">
        <v>23928882</v>
      </c>
      <c r="M1619" t="s">
        <v>138</v>
      </c>
      <c r="N1619">
        <v>0</v>
      </c>
      <c r="P1619" t="s">
        <v>7824</v>
      </c>
      <c r="R1619" t="s">
        <v>7825</v>
      </c>
      <c r="S1619" t="s">
        <v>140</v>
      </c>
      <c r="T1619" s="2">
        <v>42886</v>
      </c>
      <c r="W1619" t="s">
        <v>141</v>
      </c>
    </row>
    <row r="1620" spans="1:23" x14ac:dyDescent="0.35">
      <c r="A1620" t="s">
        <v>7826</v>
      </c>
      <c r="B1620" t="s">
        <v>7827</v>
      </c>
      <c r="C1620" t="s">
        <v>7828</v>
      </c>
      <c r="D1620">
        <v>0</v>
      </c>
      <c r="E1620" t="s">
        <v>7829</v>
      </c>
      <c r="F1620" s="2">
        <v>42643</v>
      </c>
      <c r="G1620" t="s">
        <v>781</v>
      </c>
      <c r="H1620" t="s">
        <v>782</v>
      </c>
      <c r="J1620" t="s">
        <v>138</v>
      </c>
      <c r="L1620">
        <v>23928877</v>
      </c>
      <c r="M1620" t="s">
        <v>137</v>
      </c>
      <c r="N1620">
        <v>0</v>
      </c>
      <c r="P1620" t="s">
        <v>7830</v>
      </c>
      <c r="R1620" t="s">
        <v>7831</v>
      </c>
      <c r="S1620" t="s">
        <v>140</v>
      </c>
      <c r="T1620" s="2">
        <v>43066</v>
      </c>
      <c r="W1620" t="s">
        <v>141</v>
      </c>
    </row>
    <row r="1621" spans="1:23" x14ac:dyDescent="0.35">
      <c r="A1621" t="s">
        <v>7832</v>
      </c>
      <c r="B1621" t="s">
        <v>7833</v>
      </c>
      <c r="C1621" t="s">
        <v>7834</v>
      </c>
      <c r="D1621">
        <v>0</v>
      </c>
      <c r="E1621" t="s">
        <v>7133</v>
      </c>
      <c r="F1621" s="2">
        <v>42643</v>
      </c>
      <c r="G1621" t="s">
        <v>7595</v>
      </c>
      <c r="H1621" t="s">
        <v>192</v>
      </c>
      <c r="J1621" t="s">
        <v>138</v>
      </c>
      <c r="L1621">
        <v>22052398</v>
      </c>
      <c r="M1621" t="s">
        <v>138</v>
      </c>
      <c r="N1621">
        <v>0</v>
      </c>
      <c r="P1621" t="s">
        <v>7819</v>
      </c>
      <c r="R1621" t="s">
        <v>7597</v>
      </c>
      <c r="S1621" t="s">
        <v>140</v>
      </c>
      <c r="T1621" s="2">
        <v>42949</v>
      </c>
      <c r="W1621" t="s">
        <v>141</v>
      </c>
    </row>
    <row r="1622" spans="1:23" x14ac:dyDescent="0.35">
      <c r="A1622" t="s">
        <v>7835</v>
      </c>
      <c r="B1622" t="s">
        <v>7836</v>
      </c>
      <c r="C1622" t="s">
        <v>7837</v>
      </c>
      <c r="D1622">
        <v>0</v>
      </c>
      <c r="E1622" t="s">
        <v>7838</v>
      </c>
      <c r="F1622" s="2">
        <v>42649</v>
      </c>
      <c r="G1622" t="s">
        <v>494</v>
      </c>
      <c r="H1622" t="s">
        <v>495</v>
      </c>
      <c r="J1622" t="s">
        <v>138</v>
      </c>
      <c r="L1622">
        <v>23939060</v>
      </c>
      <c r="M1622" t="s">
        <v>138</v>
      </c>
      <c r="N1622">
        <v>0</v>
      </c>
      <c r="P1622" t="s">
        <v>7839</v>
      </c>
      <c r="R1622" t="s">
        <v>7840</v>
      </c>
      <c r="S1622" t="s">
        <v>140</v>
      </c>
      <c r="T1622" s="2">
        <v>43382</v>
      </c>
      <c r="W1622" t="s">
        <v>141</v>
      </c>
    </row>
    <row r="1623" spans="1:23" x14ac:dyDescent="0.35">
      <c r="A1623" t="s">
        <v>7841</v>
      </c>
      <c r="B1623" t="s">
        <v>7842</v>
      </c>
      <c r="C1623" t="s">
        <v>7843</v>
      </c>
      <c r="D1623">
        <v>0</v>
      </c>
      <c r="E1623" t="s">
        <v>7844</v>
      </c>
      <c r="F1623" s="2">
        <v>42653</v>
      </c>
      <c r="G1623" t="s">
        <v>591</v>
      </c>
      <c r="H1623" t="s">
        <v>566</v>
      </c>
      <c r="J1623" t="s">
        <v>138</v>
      </c>
      <c r="L1623">
        <v>20111987</v>
      </c>
      <c r="M1623" t="s">
        <v>138</v>
      </c>
      <c r="N1623">
        <v>0</v>
      </c>
      <c r="P1623" t="s">
        <v>7845</v>
      </c>
      <c r="R1623" t="s">
        <v>7846</v>
      </c>
      <c r="S1623" t="s">
        <v>140</v>
      </c>
      <c r="T1623" s="2">
        <v>45772</v>
      </c>
      <c r="W1623" t="s">
        <v>141</v>
      </c>
    </row>
    <row r="1624" spans="1:23" x14ac:dyDescent="0.35">
      <c r="A1624" t="s">
        <v>7847</v>
      </c>
      <c r="B1624" t="s">
        <v>7848</v>
      </c>
      <c r="C1624" t="s">
        <v>7849</v>
      </c>
      <c r="D1624">
        <v>0</v>
      </c>
      <c r="E1624" t="s">
        <v>7850</v>
      </c>
      <c r="F1624" s="2">
        <v>42656</v>
      </c>
      <c r="G1624" t="s">
        <v>234</v>
      </c>
      <c r="H1624" t="s">
        <v>192</v>
      </c>
      <c r="J1624" t="s">
        <v>138</v>
      </c>
      <c r="L1624">
        <v>24045414</v>
      </c>
      <c r="M1624" t="s">
        <v>138</v>
      </c>
      <c r="N1624">
        <v>0</v>
      </c>
      <c r="P1624" t="s">
        <v>7851</v>
      </c>
      <c r="R1624" t="s">
        <v>5376</v>
      </c>
      <c r="S1624" t="s">
        <v>140</v>
      </c>
      <c r="T1624" s="2">
        <v>43161</v>
      </c>
      <c r="W1624" t="s">
        <v>141</v>
      </c>
    </row>
    <row r="1625" spans="1:23" x14ac:dyDescent="0.35">
      <c r="A1625" t="s">
        <v>7852</v>
      </c>
      <c r="B1625" t="s">
        <v>7853</v>
      </c>
      <c r="C1625" t="s">
        <v>7854</v>
      </c>
      <c r="D1625">
        <v>0</v>
      </c>
      <c r="E1625" t="s">
        <v>7855</v>
      </c>
      <c r="F1625" s="2">
        <v>42657</v>
      </c>
      <c r="G1625" t="s">
        <v>284</v>
      </c>
      <c r="H1625" t="s">
        <v>184</v>
      </c>
      <c r="J1625" t="s">
        <v>138</v>
      </c>
      <c r="L1625">
        <v>24067534</v>
      </c>
      <c r="M1625" t="s">
        <v>138</v>
      </c>
      <c r="N1625">
        <v>0</v>
      </c>
      <c r="P1625" t="s">
        <v>7856</v>
      </c>
      <c r="R1625" t="s">
        <v>5130</v>
      </c>
      <c r="S1625" t="s">
        <v>140</v>
      </c>
      <c r="T1625" s="2">
        <v>42886</v>
      </c>
      <c r="W1625" t="s">
        <v>141</v>
      </c>
    </row>
    <row r="1626" spans="1:23" x14ac:dyDescent="0.35">
      <c r="A1626" t="s">
        <v>7857</v>
      </c>
      <c r="B1626" t="s">
        <v>7858</v>
      </c>
      <c r="C1626" t="s">
        <v>7859</v>
      </c>
      <c r="D1626">
        <v>0</v>
      </c>
      <c r="E1626" t="s">
        <v>4350</v>
      </c>
      <c r="F1626" s="2">
        <v>42660</v>
      </c>
      <c r="G1626" t="s">
        <v>146</v>
      </c>
      <c r="H1626" t="s">
        <v>147</v>
      </c>
      <c r="J1626" t="s">
        <v>138</v>
      </c>
      <c r="L1626">
        <v>21448315</v>
      </c>
      <c r="M1626" t="s">
        <v>138</v>
      </c>
      <c r="N1626">
        <v>0</v>
      </c>
      <c r="P1626" t="s">
        <v>7860</v>
      </c>
      <c r="R1626" t="s">
        <v>1594</v>
      </c>
      <c r="S1626" t="s">
        <v>140</v>
      </c>
      <c r="T1626" s="2">
        <v>42949</v>
      </c>
      <c r="W1626" t="s">
        <v>141</v>
      </c>
    </row>
    <row r="1627" spans="1:23" x14ac:dyDescent="0.35">
      <c r="A1627" t="s">
        <v>7861</v>
      </c>
      <c r="B1627" t="s">
        <v>7862</v>
      </c>
      <c r="C1627" t="s">
        <v>7863</v>
      </c>
      <c r="D1627">
        <v>0</v>
      </c>
      <c r="E1627" t="s">
        <v>4350</v>
      </c>
      <c r="F1627" s="2">
        <v>42660</v>
      </c>
      <c r="G1627" t="s">
        <v>146</v>
      </c>
      <c r="H1627" t="s">
        <v>147</v>
      </c>
      <c r="J1627" t="s">
        <v>138</v>
      </c>
      <c r="L1627">
        <v>23369981</v>
      </c>
      <c r="M1627" t="s">
        <v>138</v>
      </c>
      <c r="N1627">
        <v>0</v>
      </c>
      <c r="P1627" t="s">
        <v>7864</v>
      </c>
      <c r="R1627" t="s">
        <v>1424</v>
      </c>
      <c r="S1627" t="s">
        <v>140</v>
      </c>
      <c r="T1627" s="2">
        <v>42949</v>
      </c>
      <c r="W1627" t="s">
        <v>141</v>
      </c>
    </row>
    <row r="1628" spans="1:23" x14ac:dyDescent="0.35">
      <c r="A1628" t="s">
        <v>7865</v>
      </c>
      <c r="B1628" t="s">
        <v>7866</v>
      </c>
      <c r="C1628" t="s">
        <v>7867</v>
      </c>
      <c r="D1628">
        <v>0</v>
      </c>
      <c r="E1628" t="s">
        <v>7868</v>
      </c>
      <c r="F1628" s="2">
        <v>42662</v>
      </c>
      <c r="G1628" t="s">
        <v>146</v>
      </c>
      <c r="H1628" t="s">
        <v>147</v>
      </c>
      <c r="J1628" t="s">
        <v>138</v>
      </c>
      <c r="L1628">
        <v>21976244</v>
      </c>
      <c r="M1628" t="s">
        <v>138</v>
      </c>
      <c r="N1628">
        <v>0</v>
      </c>
      <c r="P1628" t="s">
        <v>7869</v>
      </c>
      <c r="R1628" t="s">
        <v>6984</v>
      </c>
      <c r="S1628" t="s">
        <v>140</v>
      </c>
      <c r="T1628" s="2">
        <v>42949</v>
      </c>
      <c r="W1628" t="s">
        <v>141</v>
      </c>
    </row>
    <row r="1629" spans="1:23" x14ac:dyDescent="0.35">
      <c r="A1629" t="s">
        <v>7870</v>
      </c>
      <c r="B1629" t="s">
        <v>7871</v>
      </c>
      <c r="C1629" t="s">
        <v>7872</v>
      </c>
      <c r="D1629">
        <v>0</v>
      </c>
      <c r="E1629" t="s">
        <v>353</v>
      </c>
      <c r="F1629" s="2">
        <v>42663</v>
      </c>
      <c r="G1629" t="s">
        <v>4745</v>
      </c>
      <c r="H1629" t="s">
        <v>192</v>
      </c>
      <c r="J1629" t="s">
        <v>138</v>
      </c>
      <c r="L1629">
        <v>1013315</v>
      </c>
      <c r="M1629" t="s">
        <v>138</v>
      </c>
      <c r="N1629">
        <v>0</v>
      </c>
      <c r="P1629" t="s">
        <v>7873</v>
      </c>
      <c r="R1629" t="s">
        <v>7874</v>
      </c>
      <c r="S1629" t="s">
        <v>140</v>
      </c>
      <c r="T1629" s="2">
        <v>42711</v>
      </c>
      <c r="W1629" t="s">
        <v>141</v>
      </c>
    </row>
    <row r="1630" spans="1:23" x14ac:dyDescent="0.35">
      <c r="A1630" t="s">
        <v>7875</v>
      </c>
      <c r="B1630" t="s">
        <v>7876</v>
      </c>
      <c r="C1630" t="s">
        <v>7877</v>
      </c>
      <c r="D1630">
        <v>0</v>
      </c>
      <c r="E1630" t="s">
        <v>353</v>
      </c>
      <c r="F1630" s="2">
        <v>42663</v>
      </c>
      <c r="G1630" t="s">
        <v>4745</v>
      </c>
      <c r="H1630" t="s">
        <v>192</v>
      </c>
      <c r="J1630" t="s">
        <v>138</v>
      </c>
      <c r="L1630">
        <v>1013315</v>
      </c>
      <c r="M1630" t="s">
        <v>138</v>
      </c>
      <c r="N1630">
        <v>0</v>
      </c>
      <c r="P1630" t="s">
        <v>7873</v>
      </c>
      <c r="R1630" t="s">
        <v>1265</v>
      </c>
      <c r="S1630" t="s">
        <v>140</v>
      </c>
      <c r="T1630" s="2">
        <v>42711</v>
      </c>
      <c r="W1630" t="s">
        <v>141</v>
      </c>
    </row>
    <row r="1631" spans="1:23" x14ac:dyDescent="0.35">
      <c r="A1631" t="s">
        <v>7878</v>
      </c>
      <c r="B1631" t="s">
        <v>7879</v>
      </c>
      <c r="C1631" t="s">
        <v>7880</v>
      </c>
      <c r="D1631">
        <v>0</v>
      </c>
      <c r="E1631" t="s">
        <v>353</v>
      </c>
      <c r="F1631" s="2">
        <v>42663</v>
      </c>
      <c r="G1631" t="s">
        <v>4745</v>
      </c>
      <c r="H1631" t="s">
        <v>192</v>
      </c>
      <c r="J1631" t="s">
        <v>138</v>
      </c>
      <c r="L1631">
        <v>1013315</v>
      </c>
      <c r="M1631" t="s">
        <v>138</v>
      </c>
      <c r="N1631">
        <v>0</v>
      </c>
      <c r="P1631" t="s">
        <v>7881</v>
      </c>
      <c r="R1631" t="s">
        <v>1265</v>
      </c>
      <c r="S1631" t="s">
        <v>140</v>
      </c>
      <c r="T1631" s="2">
        <v>42886</v>
      </c>
      <c r="W1631" t="s">
        <v>141</v>
      </c>
    </row>
    <row r="1632" spans="1:23" x14ac:dyDescent="0.35">
      <c r="A1632" t="s">
        <v>7882</v>
      </c>
      <c r="B1632" t="s">
        <v>7883</v>
      </c>
      <c r="C1632" t="s">
        <v>7884</v>
      </c>
      <c r="D1632">
        <v>0</v>
      </c>
      <c r="E1632" t="s">
        <v>5335</v>
      </c>
      <c r="F1632" s="2">
        <v>42664</v>
      </c>
      <c r="G1632" t="s">
        <v>739</v>
      </c>
      <c r="H1632" t="s">
        <v>184</v>
      </c>
      <c r="J1632" t="s">
        <v>138</v>
      </c>
      <c r="L1632">
        <v>19622460</v>
      </c>
      <c r="M1632" t="s">
        <v>138</v>
      </c>
      <c r="N1632">
        <v>0</v>
      </c>
      <c r="P1632" t="s">
        <v>6362</v>
      </c>
      <c r="R1632" t="s">
        <v>7885</v>
      </c>
      <c r="S1632" t="s">
        <v>140</v>
      </c>
      <c r="T1632" s="2">
        <v>42886</v>
      </c>
      <c r="W1632" t="s">
        <v>141</v>
      </c>
    </row>
    <row r="1633" spans="1:23" x14ac:dyDescent="0.35">
      <c r="A1633" t="s">
        <v>7886</v>
      </c>
      <c r="B1633" t="s">
        <v>7887</v>
      </c>
      <c r="C1633" t="s">
        <v>7888</v>
      </c>
      <c r="D1633">
        <v>0</v>
      </c>
      <c r="E1633" t="s">
        <v>5335</v>
      </c>
      <c r="F1633" s="2">
        <v>42667</v>
      </c>
      <c r="G1633" t="s">
        <v>2757</v>
      </c>
      <c r="H1633" t="s">
        <v>184</v>
      </c>
      <c r="J1633" t="s">
        <v>138</v>
      </c>
      <c r="L1633">
        <v>19622460</v>
      </c>
      <c r="M1633" t="s">
        <v>138</v>
      </c>
      <c r="N1633">
        <v>0</v>
      </c>
      <c r="P1633" t="s">
        <v>7889</v>
      </c>
      <c r="R1633" t="s">
        <v>2759</v>
      </c>
      <c r="S1633" t="s">
        <v>140</v>
      </c>
      <c r="T1633" s="2">
        <v>42711</v>
      </c>
      <c r="W1633" t="s">
        <v>141</v>
      </c>
    </row>
    <row r="1634" spans="1:23" x14ac:dyDescent="0.35">
      <c r="A1634" t="s">
        <v>7890</v>
      </c>
      <c r="B1634" t="s">
        <v>7891</v>
      </c>
      <c r="C1634" t="s">
        <v>7892</v>
      </c>
      <c r="D1634">
        <v>0</v>
      </c>
      <c r="E1634" t="s">
        <v>5335</v>
      </c>
      <c r="F1634" s="2">
        <v>42667</v>
      </c>
      <c r="G1634" t="s">
        <v>2757</v>
      </c>
      <c r="H1634" t="s">
        <v>184</v>
      </c>
      <c r="J1634" t="s">
        <v>138</v>
      </c>
      <c r="L1634">
        <v>19622460</v>
      </c>
      <c r="M1634" t="s">
        <v>138</v>
      </c>
      <c r="N1634">
        <v>0</v>
      </c>
      <c r="P1634" t="s">
        <v>6362</v>
      </c>
      <c r="R1634" t="s">
        <v>7893</v>
      </c>
      <c r="S1634" t="s">
        <v>140</v>
      </c>
      <c r="T1634" s="2">
        <v>42886</v>
      </c>
      <c r="W1634" t="s">
        <v>141</v>
      </c>
    </row>
    <row r="1635" spans="1:23" x14ac:dyDescent="0.35">
      <c r="A1635" t="s">
        <v>7894</v>
      </c>
      <c r="B1635" t="s">
        <v>7891</v>
      </c>
      <c r="C1635" t="s">
        <v>7895</v>
      </c>
      <c r="D1635">
        <v>0</v>
      </c>
      <c r="E1635" t="s">
        <v>5335</v>
      </c>
      <c r="F1635" s="2">
        <v>42667</v>
      </c>
      <c r="G1635" t="s">
        <v>2757</v>
      </c>
      <c r="H1635" t="s">
        <v>184</v>
      </c>
      <c r="J1635" t="s">
        <v>138</v>
      </c>
      <c r="L1635">
        <v>19622460</v>
      </c>
      <c r="M1635" t="s">
        <v>138</v>
      </c>
      <c r="N1635">
        <v>0</v>
      </c>
      <c r="P1635" t="s">
        <v>6362</v>
      </c>
      <c r="R1635" t="s">
        <v>1265</v>
      </c>
      <c r="S1635" t="s">
        <v>140</v>
      </c>
      <c r="T1635" s="2">
        <v>42886</v>
      </c>
      <c r="W1635" t="s">
        <v>141</v>
      </c>
    </row>
    <row r="1636" spans="1:23" x14ac:dyDescent="0.35">
      <c r="A1636" t="s">
        <v>7896</v>
      </c>
      <c r="B1636" t="s">
        <v>7897</v>
      </c>
      <c r="C1636" t="s">
        <v>7898</v>
      </c>
      <c r="D1636">
        <v>0</v>
      </c>
      <c r="E1636" t="s">
        <v>5335</v>
      </c>
      <c r="F1636" s="2">
        <v>42667</v>
      </c>
      <c r="G1636" t="s">
        <v>739</v>
      </c>
      <c r="H1636" t="s">
        <v>184</v>
      </c>
      <c r="J1636" t="s">
        <v>138</v>
      </c>
      <c r="L1636">
        <v>19622460</v>
      </c>
      <c r="M1636" t="s">
        <v>138</v>
      </c>
      <c r="N1636">
        <v>0</v>
      </c>
      <c r="P1636" t="s">
        <v>6362</v>
      </c>
      <c r="R1636" t="s">
        <v>931</v>
      </c>
      <c r="S1636" t="s">
        <v>140</v>
      </c>
      <c r="T1636" s="2">
        <v>42886</v>
      </c>
      <c r="W1636" t="s">
        <v>141</v>
      </c>
    </row>
    <row r="1637" spans="1:23" x14ac:dyDescent="0.35">
      <c r="A1637" t="s">
        <v>7899</v>
      </c>
      <c r="B1637" t="s">
        <v>7900</v>
      </c>
      <c r="C1637" t="s">
        <v>7901</v>
      </c>
      <c r="D1637">
        <v>0</v>
      </c>
      <c r="E1637" t="s">
        <v>5335</v>
      </c>
      <c r="F1637" s="2">
        <v>42667</v>
      </c>
      <c r="G1637" t="s">
        <v>739</v>
      </c>
      <c r="H1637" t="s">
        <v>184</v>
      </c>
      <c r="J1637" t="s">
        <v>138</v>
      </c>
      <c r="L1637">
        <v>19622460</v>
      </c>
      <c r="M1637" t="s">
        <v>138</v>
      </c>
      <c r="N1637">
        <v>0</v>
      </c>
      <c r="P1637" t="s">
        <v>6362</v>
      </c>
      <c r="R1637" t="s">
        <v>7902</v>
      </c>
      <c r="S1637" t="s">
        <v>140</v>
      </c>
      <c r="T1637" s="2">
        <v>42886</v>
      </c>
      <c r="W1637" t="s">
        <v>141</v>
      </c>
    </row>
    <row r="1638" spans="1:23" x14ac:dyDescent="0.35">
      <c r="A1638" t="s">
        <v>7903</v>
      </c>
      <c r="B1638" t="s">
        <v>7904</v>
      </c>
      <c r="C1638" t="s">
        <v>7905</v>
      </c>
      <c r="D1638">
        <v>0</v>
      </c>
      <c r="E1638" t="s">
        <v>5335</v>
      </c>
      <c r="F1638" s="2">
        <v>42667</v>
      </c>
      <c r="G1638" t="s">
        <v>7906</v>
      </c>
      <c r="H1638" t="s">
        <v>184</v>
      </c>
      <c r="J1638" t="s">
        <v>138</v>
      </c>
      <c r="L1638">
        <v>19622460</v>
      </c>
      <c r="M1638" t="s">
        <v>138</v>
      </c>
      <c r="N1638">
        <v>0</v>
      </c>
      <c r="P1638" t="s">
        <v>6362</v>
      </c>
      <c r="R1638" t="s">
        <v>3912</v>
      </c>
      <c r="S1638" t="s">
        <v>140</v>
      </c>
      <c r="T1638" s="2">
        <v>42886</v>
      </c>
      <c r="W1638" t="s">
        <v>141</v>
      </c>
    </row>
    <row r="1639" spans="1:23" x14ac:dyDescent="0.35">
      <c r="A1639" t="s">
        <v>7907</v>
      </c>
      <c r="B1639" t="s">
        <v>7908</v>
      </c>
      <c r="C1639" t="s">
        <v>7909</v>
      </c>
      <c r="D1639">
        <v>0</v>
      </c>
      <c r="E1639" t="s">
        <v>5335</v>
      </c>
      <c r="F1639" s="2">
        <v>42667</v>
      </c>
      <c r="G1639" t="s">
        <v>2757</v>
      </c>
      <c r="H1639" t="s">
        <v>184</v>
      </c>
      <c r="J1639" t="s">
        <v>138</v>
      </c>
      <c r="L1639">
        <v>19622460</v>
      </c>
      <c r="M1639" t="s">
        <v>138</v>
      </c>
      <c r="N1639">
        <v>0</v>
      </c>
      <c r="P1639" t="s">
        <v>6362</v>
      </c>
      <c r="R1639" t="s">
        <v>7910</v>
      </c>
      <c r="S1639" t="s">
        <v>140</v>
      </c>
      <c r="T1639" s="2">
        <v>42886</v>
      </c>
      <c r="W1639" t="s">
        <v>141</v>
      </c>
    </row>
    <row r="1640" spans="1:23" x14ac:dyDescent="0.35">
      <c r="A1640" t="s">
        <v>7911</v>
      </c>
      <c r="B1640" t="s">
        <v>7912</v>
      </c>
      <c r="C1640" t="s">
        <v>7913</v>
      </c>
      <c r="D1640">
        <v>0</v>
      </c>
      <c r="E1640" t="s">
        <v>7914</v>
      </c>
      <c r="F1640" s="2">
        <v>42669</v>
      </c>
      <c r="G1640" t="s">
        <v>146</v>
      </c>
      <c r="H1640" t="s">
        <v>147</v>
      </c>
      <c r="J1640" t="s">
        <v>138</v>
      </c>
      <c r="L1640">
        <v>3030186</v>
      </c>
      <c r="M1640" t="s">
        <v>138</v>
      </c>
      <c r="N1640">
        <v>0</v>
      </c>
      <c r="P1640" t="s">
        <v>7915</v>
      </c>
      <c r="R1640" t="s">
        <v>7916</v>
      </c>
      <c r="S1640" t="s">
        <v>140</v>
      </c>
      <c r="T1640" s="2">
        <v>44379</v>
      </c>
      <c r="W1640" t="s">
        <v>141</v>
      </c>
    </row>
    <row r="1641" spans="1:23" x14ac:dyDescent="0.35">
      <c r="A1641" t="s">
        <v>7917</v>
      </c>
      <c r="B1641" t="s">
        <v>7918</v>
      </c>
      <c r="C1641" t="s">
        <v>7919</v>
      </c>
      <c r="D1641">
        <v>0</v>
      </c>
      <c r="E1641" t="s">
        <v>353</v>
      </c>
      <c r="F1641" s="2">
        <v>42670</v>
      </c>
      <c r="G1641" t="s">
        <v>518</v>
      </c>
      <c r="H1641" t="s">
        <v>230</v>
      </c>
      <c r="J1641" t="s">
        <v>138</v>
      </c>
      <c r="L1641">
        <v>1013315</v>
      </c>
      <c r="M1641" t="s">
        <v>138</v>
      </c>
      <c r="N1641">
        <v>0</v>
      </c>
      <c r="P1641" t="s">
        <v>7920</v>
      </c>
      <c r="R1641" t="s">
        <v>7921</v>
      </c>
      <c r="S1641" t="s">
        <v>140</v>
      </c>
      <c r="T1641" s="2">
        <v>42886</v>
      </c>
      <c r="W1641" t="s">
        <v>141</v>
      </c>
    </row>
    <row r="1642" spans="1:23" x14ac:dyDescent="0.35">
      <c r="A1642" t="s">
        <v>7922</v>
      </c>
      <c r="B1642" t="s">
        <v>7923</v>
      </c>
      <c r="C1642" t="s">
        <v>7924</v>
      </c>
      <c r="D1642">
        <v>0</v>
      </c>
      <c r="E1642" t="s">
        <v>353</v>
      </c>
      <c r="F1642" s="2">
        <v>42670</v>
      </c>
      <c r="G1642" t="s">
        <v>7925</v>
      </c>
      <c r="H1642" t="s">
        <v>192</v>
      </c>
      <c r="J1642" t="s">
        <v>138</v>
      </c>
      <c r="L1642">
        <v>1013315</v>
      </c>
      <c r="M1642" t="s">
        <v>138</v>
      </c>
      <c r="N1642">
        <v>0</v>
      </c>
      <c r="P1642" t="s">
        <v>7926</v>
      </c>
      <c r="R1642" t="s">
        <v>5823</v>
      </c>
      <c r="S1642" t="s">
        <v>140</v>
      </c>
      <c r="T1642" s="2">
        <v>42878</v>
      </c>
      <c r="W1642" t="s">
        <v>141</v>
      </c>
    </row>
    <row r="1643" spans="1:23" x14ac:dyDescent="0.35">
      <c r="A1643" t="s">
        <v>7927</v>
      </c>
      <c r="B1643" t="s">
        <v>7928</v>
      </c>
      <c r="C1643" t="s">
        <v>7929</v>
      </c>
      <c r="D1643">
        <v>0</v>
      </c>
      <c r="E1643" t="s">
        <v>7930</v>
      </c>
      <c r="F1643" s="2">
        <v>42671</v>
      </c>
      <c r="G1643" t="s">
        <v>4062</v>
      </c>
      <c r="H1643" t="s">
        <v>526</v>
      </c>
      <c r="J1643" t="s">
        <v>138</v>
      </c>
      <c r="L1643">
        <v>24121370</v>
      </c>
      <c r="M1643" t="s">
        <v>138</v>
      </c>
      <c r="N1643">
        <v>0</v>
      </c>
      <c r="P1643" t="s">
        <v>7931</v>
      </c>
      <c r="R1643" t="s">
        <v>7109</v>
      </c>
      <c r="S1643" t="s">
        <v>140</v>
      </c>
      <c r="T1643" s="2">
        <v>42886</v>
      </c>
      <c r="W1643" t="s">
        <v>141</v>
      </c>
    </row>
    <row r="1644" spans="1:23" x14ac:dyDescent="0.35">
      <c r="A1644" t="s">
        <v>7932</v>
      </c>
      <c r="B1644" t="s">
        <v>7933</v>
      </c>
      <c r="C1644" t="s">
        <v>7934</v>
      </c>
      <c r="D1644">
        <v>0</v>
      </c>
      <c r="E1644" t="s">
        <v>215</v>
      </c>
      <c r="F1644" s="2">
        <v>42671</v>
      </c>
      <c r="G1644" t="s">
        <v>503</v>
      </c>
      <c r="H1644" t="s">
        <v>504</v>
      </c>
      <c r="J1644" t="s">
        <v>138</v>
      </c>
      <c r="L1644">
        <v>1714099</v>
      </c>
      <c r="M1644" t="s">
        <v>138</v>
      </c>
      <c r="N1644">
        <v>0</v>
      </c>
      <c r="P1644" t="s">
        <v>7935</v>
      </c>
      <c r="R1644" t="s">
        <v>4485</v>
      </c>
      <c r="S1644" t="s">
        <v>140</v>
      </c>
      <c r="T1644" s="2">
        <v>43185</v>
      </c>
      <c r="W1644" t="s">
        <v>141</v>
      </c>
    </row>
    <row r="1645" spans="1:23" x14ac:dyDescent="0.35">
      <c r="A1645" t="s">
        <v>7936</v>
      </c>
      <c r="B1645" t="s">
        <v>7937</v>
      </c>
      <c r="C1645" t="s">
        <v>7938</v>
      </c>
      <c r="D1645">
        <v>0</v>
      </c>
      <c r="E1645" t="s">
        <v>5103</v>
      </c>
      <c r="F1645" s="2">
        <v>42674</v>
      </c>
      <c r="G1645" t="s">
        <v>234</v>
      </c>
      <c r="H1645" t="s">
        <v>192</v>
      </c>
      <c r="J1645" t="s">
        <v>138</v>
      </c>
      <c r="L1645">
        <v>20578777</v>
      </c>
      <c r="M1645" t="s">
        <v>138</v>
      </c>
      <c r="N1645">
        <v>0</v>
      </c>
      <c r="P1645" t="s">
        <v>5415</v>
      </c>
      <c r="R1645" t="s">
        <v>5276</v>
      </c>
      <c r="S1645" t="s">
        <v>140</v>
      </c>
      <c r="T1645" s="2">
        <v>42711</v>
      </c>
      <c r="W1645" t="s">
        <v>141</v>
      </c>
    </row>
    <row r="1646" spans="1:23" x14ac:dyDescent="0.35">
      <c r="A1646" t="s">
        <v>7939</v>
      </c>
      <c r="B1646" t="s">
        <v>7940</v>
      </c>
      <c r="C1646" t="s">
        <v>7941</v>
      </c>
      <c r="D1646">
        <v>0</v>
      </c>
      <c r="E1646" t="s">
        <v>7942</v>
      </c>
      <c r="F1646" s="2">
        <v>42685</v>
      </c>
      <c r="G1646" t="s">
        <v>604</v>
      </c>
      <c r="H1646" t="s">
        <v>184</v>
      </c>
      <c r="J1646" t="s">
        <v>138</v>
      </c>
      <c r="L1646">
        <v>24314906</v>
      </c>
      <c r="M1646" t="s">
        <v>138</v>
      </c>
      <c r="N1646">
        <v>0</v>
      </c>
      <c r="P1646" t="s">
        <v>7943</v>
      </c>
      <c r="R1646" t="s">
        <v>7944</v>
      </c>
      <c r="S1646" t="s">
        <v>140</v>
      </c>
      <c r="T1646" s="2">
        <v>45502</v>
      </c>
      <c r="W1646" t="s">
        <v>141</v>
      </c>
    </row>
    <row r="1647" spans="1:23" x14ac:dyDescent="0.35">
      <c r="A1647" t="s">
        <v>7945</v>
      </c>
      <c r="B1647" t="s">
        <v>7946</v>
      </c>
      <c r="C1647" t="s">
        <v>7947</v>
      </c>
      <c r="D1647">
        <v>0</v>
      </c>
      <c r="E1647" t="s">
        <v>7948</v>
      </c>
      <c r="F1647" s="2">
        <v>42690</v>
      </c>
      <c r="G1647" t="s">
        <v>739</v>
      </c>
      <c r="H1647" t="s">
        <v>184</v>
      </c>
      <c r="J1647" t="s">
        <v>138</v>
      </c>
      <c r="L1647">
        <v>24371163</v>
      </c>
      <c r="M1647" t="s">
        <v>138</v>
      </c>
      <c r="N1647">
        <v>0</v>
      </c>
      <c r="P1647" t="s">
        <v>7949</v>
      </c>
      <c r="R1647" t="s">
        <v>7950</v>
      </c>
      <c r="S1647" t="s">
        <v>140</v>
      </c>
      <c r="T1647" s="2">
        <v>43872</v>
      </c>
      <c r="W1647" t="s">
        <v>141</v>
      </c>
    </row>
    <row r="1648" spans="1:23" x14ac:dyDescent="0.35">
      <c r="A1648" t="s">
        <v>7951</v>
      </c>
      <c r="B1648" t="s">
        <v>7952</v>
      </c>
      <c r="C1648" t="s">
        <v>7953</v>
      </c>
      <c r="D1648">
        <v>0</v>
      </c>
      <c r="E1648" t="s">
        <v>353</v>
      </c>
      <c r="F1648" s="2">
        <v>42690</v>
      </c>
      <c r="G1648" t="s">
        <v>851</v>
      </c>
      <c r="H1648" t="s">
        <v>566</v>
      </c>
      <c r="J1648" t="s">
        <v>138</v>
      </c>
      <c r="L1648">
        <v>1013315</v>
      </c>
      <c r="M1648" t="s">
        <v>138</v>
      </c>
      <c r="N1648">
        <v>0</v>
      </c>
      <c r="P1648" t="s">
        <v>7954</v>
      </c>
      <c r="R1648" t="s">
        <v>4999</v>
      </c>
      <c r="S1648" t="s">
        <v>140</v>
      </c>
      <c r="T1648" s="2">
        <v>42886</v>
      </c>
      <c r="W1648" t="s">
        <v>141</v>
      </c>
    </row>
    <row r="1649" spans="1:23" x14ac:dyDescent="0.35">
      <c r="A1649" t="s">
        <v>7955</v>
      </c>
      <c r="B1649" t="s">
        <v>7956</v>
      </c>
      <c r="C1649" t="s">
        <v>7957</v>
      </c>
      <c r="D1649">
        <v>0</v>
      </c>
      <c r="E1649" t="s">
        <v>7958</v>
      </c>
      <c r="F1649" s="2">
        <v>42692</v>
      </c>
      <c r="G1649" t="s">
        <v>7959</v>
      </c>
      <c r="H1649" t="s">
        <v>147</v>
      </c>
      <c r="J1649" t="s">
        <v>138</v>
      </c>
      <c r="L1649">
        <v>24377436</v>
      </c>
      <c r="M1649" t="s">
        <v>138</v>
      </c>
      <c r="N1649">
        <v>0</v>
      </c>
      <c r="P1649" t="s">
        <v>7960</v>
      </c>
      <c r="R1649" t="s">
        <v>7961</v>
      </c>
      <c r="S1649" t="s">
        <v>140</v>
      </c>
      <c r="T1649" s="2">
        <v>43558</v>
      </c>
      <c r="W1649" t="s">
        <v>141</v>
      </c>
    </row>
    <row r="1650" spans="1:23" x14ac:dyDescent="0.35">
      <c r="A1650" t="s">
        <v>7962</v>
      </c>
      <c r="B1650" t="s">
        <v>7963</v>
      </c>
      <c r="C1650" t="s">
        <v>7964</v>
      </c>
      <c r="D1650">
        <v>0</v>
      </c>
      <c r="E1650" t="s">
        <v>6593</v>
      </c>
      <c r="F1650" s="2">
        <v>42696</v>
      </c>
      <c r="G1650" t="s">
        <v>5366</v>
      </c>
      <c r="H1650" t="s">
        <v>552</v>
      </c>
      <c r="J1650" t="s">
        <v>138</v>
      </c>
      <c r="L1650">
        <v>21580315</v>
      </c>
      <c r="M1650" t="s">
        <v>138</v>
      </c>
      <c r="N1650">
        <v>0</v>
      </c>
      <c r="P1650" t="s">
        <v>7965</v>
      </c>
      <c r="R1650" t="s">
        <v>7765</v>
      </c>
      <c r="S1650" t="s">
        <v>140</v>
      </c>
      <c r="T1650" s="2">
        <v>42886</v>
      </c>
      <c r="W1650" t="s">
        <v>141</v>
      </c>
    </row>
    <row r="1651" spans="1:23" x14ac:dyDescent="0.35">
      <c r="A1651" t="s">
        <v>7966</v>
      </c>
      <c r="B1651" t="s">
        <v>7967</v>
      </c>
      <c r="C1651" t="s">
        <v>7968</v>
      </c>
      <c r="D1651">
        <v>0</v>
      </c>
      <c r="E1651" t="s">
        <v>887</v>
      </c>
      <c r="F1651" s="2">
        <v>42705</v>
      </c>
      <c r="G1651" t="s">
        <v>494</v>
      </c>
      <c r="H1651" t="s">
        <v>495</v>
      </c>
      <c r="J1651" t="s">
        <v>138</v>
      </c>
      <c r="L1651">
        <v>19045763</v>
      </c>
      <c r="M1651" t="s">
        <v>138</v>
      </c>
      <c r="N1651">
        <v>0</v>
      </c>
      <c r="P1651" t="s">
        <v>7969</v>
      </c>
      <c r="R1651" t="s">
        <v>2948</v>
      </c>
      <c r="S1651" t="s">
        <v>140</v>
      </c>
      <c r="T1651" s="2">
        <v>42886</v>
      </c>
      <c r="W1651" t="s">
        <v>141</v>
      </c>
    </row>
    <row r="1652" spans="1:23" x14ac:dyDescent="0.35">
      <c r="A1652" t="s">
        <v>7970</v>
      </c>
      <c r="B1652" t="s">
        <v>1967</v>
      </c>
      <c r="C1652" t="s">
        <v>7971</v>
      </c>
      <c r="D1652">
        <v>0</v>
      </c>
      <c r="E1652" t="s">
        <v>4350</v>
      </c>
      <c r="F1652" s="2">
        <v>42718</v>
      </c>
      <c r="G1652" t="s">
        <v>146</v>
      </c>
      <c r="H1652" t="s">
        <v>147</v>
      </c>
      <c r="J1652" t="s">
        <v>138</v>
      </c>
      <c r="L1652">
        <v>23237157</v>
      </c>
      <c r="M1652" t="s">
        <v>138</v>
      </c>
      <c r="N1652">
        <v>0</v>
      </c>
      <c r="P1652" t="s">
        <v>7972</v>
      </c>
      <c r="R1652" t="s">
        <v>1424</v>
      </c>
      <c r="S1652" t="s">
        <v>140</v>
      </c>
      <c r="T1652" s="2">
        <v>43396</v>
      </c>
      <c r="W1652" t="s">
        <v>141</v>
      </c>
    </row>
    <row r="1653" spans="1:23" x14ac:dyDescent="0.35">
      <c r="A1653" t="s">
        <v>7973</v>
      </c>
      <c r="B1653" t="s">
        <v>7974</v>
      </c>
      <c r="C1653" t="s">
        <v>7975</v>
      </c>
      <c r="D1653">
        <v>0</v>
      </c>
      <c r="E1653" t="s">
        <v>4350</v>
      </c>
      <c r="F1653" s="2">
        <v>42718</v>
      </c>
      <c r="G1653" t="s">
        <v>146</v>
      </c>
      <c r="H1653" t="s">
        <v>147</v>
      </c>
      <c r="J1653" t="s">
        <v>138</v>
      </c>
      <c r="L1653">
        <v>23670216</v>
      </c>
      <c r="M1653" t="s">
        <v>138</v>
      </c>
      <c r="N1653">
        <v>0</v>
      </c>
      <c r="P1653" t="s">
        <v>4351</v>
      </c>
      <c r="R1653" t="s">
        <v>1123</v>
      </c>
      <c r="S1653" t="s">
        <v>140</v>
      </c>
      <c r="T1653" s="2">
        <v>42949</v>
      </c>
      <c r="W1653" t="s">
        <v>141</v>
      </c>
    </row>
    <row r="1654" spans="1:23" x14ac:dyDescent="0.35">
      <c r="A1654" t="s">
        <v>7976</v>
      </c>
      <c r="B1654" t="s">
        <v>7977</v>
      </c>
      <c r="C1654" t="s">
        <v>7978</v>
      </c>
      <c r="D1654">
        <v>0</v>
      </c>
      <c r="E1654" t="s">
        <v>4350</v>
      </c>
      <c r="F1654" s="2">
        <v>42718</v>
      </c>
      <c r="G1654" t="s">
        <v>146</v>
      </c>
      <c r="H1654" t="s">
        <v>147</v>
      </c>
      <c r="J1654" t="s">
        <v>138</v>
      </c>
      <c r="L1654">
        <v>23670215</v>
      </c>
      <c r="M1654" t="s">
        <v>138</v>
      </c>
      <c r="N1654">
        <v>0</v>
      </c>
      <c r="P1654" t="s">
        <v>4351</v>
      </c>
      <c r="R1654" t="s">
        <v>1488</v>
      </c>
      <c r="S1654" t="s">
        <v>140</v>
      </c>
      <c r="T1654" s="2">
        <v>42949</v>
      </c>
      <c r="W1654" t="s">
        <v>141</v>
      </c>
    </row>
    <row r="1655" spans="1:23" x14ac:dyDescent="0.35">
      <c r="A1655" t="s">
        <v>7979</v>
      </c>
      <c r="B1655" t="s">
        <v>7980</v>
      </c>
      <c r="C1655" t="s">
        <v>7981</v>
      </c>
      <c r="D1655">
        <v>0</v>
      </c>
      <c r="E1655" t="s">
        <v>4350</v>
      </c>
      <c r="F1655" s="2">
        <v>42718</v>
      </c>
      <c r="G1655" t="s">
        <v>146</v>
      </c>
      <c r="H1655" t="s">
        <v>147</v>
      </c>
      <c r="J1655" t="s">
        <v>138</v>
      </c>
      <c r="L1655" t="s">
        <v>496</v>
      </c>
      <c r="M1655" t="s">
        <v>138</v>
      </c>
      <c r="N1655">
        <v>0</v>
      </c>
      <c r="P1655" t="s">
        <v>7982</v>
      </c>
      <c r="R1655" t="s">
        <v>7983</v>
      </c>
      <c r="S1655" t="s">
        <v>140</v>
      </c>
      <c r="T1655" s="2">
        <v>42949</v>
      </c>
      <c r="W1655" t="s">
        <v>141</v>
      </c>
    </row>
    <row r="1656" spans="1:23" x14ac:dyDescent="0.35">
      <c r="A1656" t="s">
        <v>7984</v>
      </c>
      <c r="B1656" t="s">
        <v>7985</v>
      </c>
      <c r="C1656" t="s">
        <v>7986</v>
      </c>
      <c r="D1656">
        <v>0</v>
      </c>
      <c r="E1656" t="s">
        <v>7987</v>
      </c>
      <c r="F1656" s="2">
        <v>42739</v>
      </c>
      <c r="G1656" t="s">
        <v>851</v>
      </c>
      <c r="H1656" t="s">
        <v>566</v>
      </c>
      <c r="J1656" t="s">
        <v>138</v>
      </c>
      <c r="L1656">
        <v>3030289</v>
      </c>
      <c r="M1656" t="s">
        <v>138</v>
      </c>
      <c r="N1656">
        <v>0</v>
      </c>
      <c r="P1656" t="s">
        <v>7988</v>
      </c>
      <c r="R1656" t="s">
        <v>7989</v>
      </c>
      <c r="S1656" t="s">
        <v>140</v>
      </c>
      <c r="T1656" s="2">
        <v>43207</v>
      </c>
      <c r="W1656" t="s">
        <v>141</v>
      </c>
    </row>
    <row r="1657" spans="1:23" x14ac:dyDescent="0.35">
      <c r="A1657" t="s">
        <v>7990</v>
      </c>
      <c r="B1657" t="s">
        <v>7991</v>
      </c>
      <c r="C1657" t="s">
        <v>7992</v>
      </c>
      <c r="D1657">
        <v>0</v>
      </c>
      <c r="E1657" t="s">
        <v>7993</v>
      </c>
      <c r="F1657" s="2">
        <v>42746</v>
      </c>
      <c r="G1657" t="s">
        <v>2738</v>
      </c>
      <c r="H1657" t="s">
        <v>184</v>
      </c>
      <c r="J1657" t="s">
        <v>138</v>
      </c>
      <c r="L1657">
        <v>25342602</v>
      </c>
      <c r="M1657" t="s">
        <v>138</v>
      </c>
      <c r="N1657">
        <v>0</v>
      </c>
      <c r="P1657" t="s">
        <v>7994</v>
      </c>
      <c r="R1657" t="s">
        <v>7995</v>
      </c>
      <c r="S1657" t="s">
        <v>140</v>
      </c>
      <c r="T1657" s="2">
        <v>42886</v>
      </c>
      <c r="W1657" t="s">
        <v>141</v>
      </c>
    </row>
    <row r="1658" spans="1:23" x14ac:dyDescent="0.35">
      <c r="A1658" t="s">
        <v>7996</v>
      </c>
      <c r="B1658" t="s">
        <v>7997</v>
      </c>
      <c r="C1658" t="s">
        <v>7998</v>
      </c>
      <c r="D1658">
        <v>0</v>
      </c>
      <c r="E1658" t="s">
        <v>7225</v>
      </c>
      <c r="F1658" s="2">
        <v>42746</v>
      </c>
      <c r="G1658" t="s">
        <v>7336</v>
      </c>
      <c r="H1658" t="s">
        <v>192</v>
      </c>
      <c r="J1658" t="s">
        <v>138</v>
      </c>
      <c r="L1658">
        <v>22058222</v>
      </c>
      <c r="M1658" t="s">
        <v>138</v>
      </c>
      <c r="N1658">
        <v>0</v>
      </c>
      <c r="P1658" t="s">
        <v>7999</v>
      </c>
      <c r="R1658" t="s">
        <v>7142</v>
      </c>
      <c r="S1658" t="s">
        <v>140</v>
      </c>
      <c r="T1658" s="2">
        <v>42886</v>
      </c>
      <c r="W1658" t="s">
        <v>141</v>
      </c>
    </row>
    <row r="1659" spans="1:23" x14ac:dyDescent="0.35">
      <c r="A1659" t="s">
        <v>8000</v>
      </c>
      <c r="B1659" t="s">
        <v>8001</v>
      </c>
      <c r="C1659" t="s">
        <v>8002</v>
      </c>
      <c r="D1659">
        <v>0</v>
      </c>
      <c r="E1659" t="s">
        <v>353</v>
      </c>
      <c r="F1659" s="2">
        <v>42748</v>
      </c>
      <c r="G1659" t="s">
        <v>2969</v>
      </c>
      <c r="H1659" t="s">
        <v>566</v>
      </c>
      <c r="J1659" t="s">
        <v>138</v>
      </c>
      <c r="L1659">
        <v>1013315</v>
      </c>
      <c r="M1659" t="s">
        <v>138</v>
      </c>
      <c r="N1659">
        <v>0</v>
      </c>
      <c r="P1659" t="s">
        <v>8003</v>
      </c>
      <c r="R1659" t="s">
        <v>183</v>
      </c>
      <c r="S1659" t="s">
        <v>140</v>
      </c>
      <c r="T1659" s="2">
        <v>42886</v>
      </c>
      <c r="W1659" t="s">
        <v>141</v>
      </c>
    </row>
    <row r="1660" spans="1:23" x14ac:dyDescent="0.35">
      <c r="A1660" t="s">
        <v>8004</v>
      </c>
      <c r="B1660" t="s">
        <v>8005</v>
      </c>
      <c r="C1660" t="s">
        <v>8006</v>
      </c>
      <c r="D1660">
        <v>0</v>
      </c>
      <c r="E1660" t="s">
        <v>353</v>
      </c>
      <c r="F1660" s="2">
        <v>42748</v>
      </c>
      <c r="G1660" t="s">
        <v>2969</v>
      </c>
      <c r="H1660" t="s">
        <v>566</v>
      </c>
      <c r="J1660" t="s">
        <v>138</v>
      </c>
      <c r="L1660">
        <v>1013315</v>
      </c>
      <c r="M1660" t="s">
        <v>138</v>
      </c>
      <c r="N1660">
        <v>0</v>
      </c>
      <c r="P1660" t="s">
        <v>8003</v>
      </c>
      <c r="R1660" t="s">
        <v>183</v>
      </c>
      <c r="S1660" t="s">
        <v>140</v>
      </c>
      <c r="T1660" s="2">
        <v>42886</v>
      </c>
      <c r="W1660" t="s">
        <v>141</v>
      </c>
    </row>
    <row r="1661" spans="1:23" x14ac:dyDescent="0.35">
      <c r="A1661" t="s">
        <v>8007</v>
      </c>
      <c r="B1661" t="s">
        <v>8008</v>
      </c>
      <c r="C1661" t="s">
        <v>8009</v>
      </c>
      <c r="D1661">
        <v>0</v>
      </c>
      <c r="E1661" t="s">
        <v>8010</v>
      </c>
      <c r="F1661" s="2">
        <v>42754</v>
      </c>
      <c r="G1661" t="s">
        <v>1035</v>
      </c>
      <c r="H1661" t="s">
        <v>526</v>
      </c>
      <c r="J1661" t="s">
        <v>138</v>
      </c>
      <c r="L1661">
        <v>25402813</v>
      </c>
      <c r="M1661" t="s">
        <v>138</v>
      </c>
      <c r="N1661">
        <v>0</v>
      </c>
      <c r="P1661" t="s">
        <v>8011</v>
      </c>
      <c r="R1661" t="s">
        <v>8012</v>
      </c>
      <c r="S1661" t="s">
        <v>140</v>
      </c>
      <c r="T1661" s="2">
        <v>42888</v>
      </c>
      <c r="W1661" t="s">
        <v>141</v>
      </c>
    </row>
    <row r="1662" spans="1:23" x14ac:dyDescent="0.35">
      <c r="A1662" t="s">
        <v>8013</v>
      </c>
      <c r="B1662" t="s">
        <v>8014</v>
      </c>
      <c r="C1662" t="s">
        <v>8015</v>
      </c>
      <c r="D1662">
        <v>0</v>
      </c>
      <c r="E1662" t="s">
        <v>3058</v>
      </c>
      <c r="F1662" s="2">
        <v>42765</v>
      </c>
      <c r="G1662" t="s">
        <v>975</v>
      </c>
      <c r="H1662" t="s">
        <v>643</v>
      </c>
      <c r="J1662" t="s">
        <v>138</v>
      </c>
      <c r="L1662">
        <v>6854339</v>
      </c>
      <c r="M1662" t="s">
        <v>138</v>
      </c>
      <c r="N1662">
        <v>0</v>
      </c>
      <c r="P1662" t="s">
        <v>8016</v>
      </c>
      <c r="R1662" t="s">
        <v>1418</v>
      </c>
      <c r="S1662" t="s">
        <v>140</v>
      </c>
      <c r="T1662" s="2">
        <v>44421</v>
      </c>
      <c r="W1662" t="s">
        <v>141</v>
      </c>
    </row>
    <row r="1663" spans="1:23" x14ac:dyDescent="0.35">
      <c r="A1663" t="s">
        <v>8017</v>
      </c>
      <c r="B1663" t="s">
        <v>8018</v>
      </c>
      <c r="C1663" t="s">
        <v>8019</v>
      </c>
      <c r="D1663">
        <v>0</v>
      </c>
      <c r="E1663" t="s">
        <v>8020</v>
      </c>
      <c r="F1663" s="2">
        <v>42765</v>
      </c>
      <c r="G1663" t="s">
        <v>146</v>
      </c>
      <c r="H1663" t="s">
        <v>147</v>
      </c>
      <c r="J1663" t="s">
        <v>138</v>
      </c>
      <c r="L1663">
        <v>3029903</v>
      </c>
      <c r="M1663" t="s">
        <v>138</v>
      </c>
      <c r="N1663">
        <v>0</v>
      </c>
      <c r="P1663" t="s">
        <v>8021</v>
      </c>
      <c r="R1663" t="s">
        <v>1424</v>
      </c>
      <c r="S1663" t="s">
        <v>140</v>
      </c>
      <c r="T1663" s="2">
        <v>43558</v>
      </c>
      <c r="W1663" t="s">
        <v>141</v>
      </c>
    </row>
    <row r="1664" spans="1:23" x14ac:dyDescent="0.35">
      <c r="A1664" t="s">
        <v>8022</v>
      </c>
      <c r="B1664" t="s">
        <v>8023</v>
      </c>
      <c r="C1664" t="s">
        <v>8024</v>
      </c>
      <c r="D1664">
        <v>0</v>
      </c>
      <c r="E1664" t="s">
        <v>6550</v>
      </c>
      <c r="F1664" s="2">
        <v>42772</v>
      </c>
      <c r="G1664" t="s">
        <v>2328</v>
      </c>
      <c r="H1664" t="s">
        <v>192</v>
      </c>
      <c r="J1664" t="s">
        <v>138</v>
      </c>
      <c r="L1664">
        <v>21499489</v>
      </c>
      <c r="M1664" t="s">
        <v>138</v>
      </c>
      <c r="N1664">
        <v>0</v>
      </c>
      <c r="P1664" t="s">
        <v>8025</v>
      </c>
      <c r="R1664" t="s">
        <v>5533</v>
      </c>
      <c r="S1664" t="s">
        <v>140</v>
      </c>
      <c r="T1664" s="2">
        <v>43217</v>
      </c>
      <c r="W1664" t="s">
        <v>141</v>
      </c>
    </row>
    <row r="1665" spans="1:23" x14ac:dyDescent="0.35">
      <c r="A1665" t="s">
        <v>8026</v>
      </c>
      <c r="B1665" t="s">
        <v>8027</v>
      </c>
      <c r="C1665" t="s">
        <v>8028</v>
      </c>
      <c r="D1665">
        <v>0</v>
      </c>
      <c r="E1665" t="s">
        <v>8029</v>
      </c>
      <c r="F1665" s="2">
        <v>42780</v>
      </c>
      <c r="G1665" t="s">
        <v>234</v>
      </c>
      <c r="H1665" t="s">
        <v>192</v>
      </c>
      <c r="J1665" t="s">
        <v>138</v>
      </c>
      <c r="L1665">
        <v>25451083</v>
      </c>
      <c r="M1665" t="s">
        <v>138</v>
      </c>
      <c r="N1665">
        <v>0</v>
      </c>
      <c r="P1665" t="s">
        <v>8030</v>
      </c>
      <c r="R1665" t="s">
        <v>1164</v>
      </c>
      <c r="S1665" t="s">
        <v>140</v>
      </c>
      <c r="T1665" s="2">
        <v>43018</v>
      </c>
      <c r="W1665" t="s">
        <v>141</v>
      </c>
    </row>
    <row r="1666" spans="1:23" x14ac:dyDescent="0.35">
      <c r="A1666" t="s">
        <v>8031</v>
      </c>
      <c r="B1666" t="s">
        <v>8032</v>
      </c>
      <c r="C1666" t="s">
        <v>8033</v>
      </c>
      <c r="D1666" s="3">
        <v>69474.100000000006</v>
      </c>
      <c r="E1666" t="s">
        <v>8034</v>
      </c>
      <c r="F1666" s="2">
        <v>42781</v>
      </c>
      <c r="G1666" t="s">
        <v>183</v>
      </c>
      <c r="H1666" t="s">
        <v>184</v>
      </c>
      <c r="J1666" t="s">
        <v>138</v>
      </c>
      <c r="L1666">
        <v>25455271</v>
      </c>
      <c r="M1666" t="s">
        <v>138</v>
      </c>
      <c r="N1666">
        <v>0</v>
      </c>
      <c r="P1666" t="s">
        <v>8035</v>
      </c>
      <c r="R1666" t="s">
        <v>211</v>
      </c>
      <c r="S1666" t="s">
        <v>140</v>
      </c>
      <c r="T1666" s="2">
        <v>45887</v>
      </c>
      <c r="W1666" t="s">
        <v>141</v>
      </c>
    </row>
    <row r="1667" spans="1:23" x14ac:dyDescent="0.35">
      <c r="A1667" t="s">
        <v>8036</v>
      </c>
      <c r="B1667" t="s">
        <v>8037</v>
      </c>
      <c r="C1667" t="s">
        <v>8038</v>
      </c>
      <c r="D1667">
        <v>0</v>
      </c>
      <c r="E1667" t="s">
        <v>8039</v>
      </c>
      <c r="F1667" s="2">
        <v>42783</v>
      </c>
      <c r="G1667" t="s">
        <v>183</v>
      </c>
      <c r="H1667" t="s">
        <v>184</v>
      </c>
      <c r="J1667" t="s">
        <v>138</v>
      </c>
      <c r="L1667">
        <v>22932504</v>
      </c>
      <c r="M1667" t="s">
        <v>138</v>
      </c>
      <c r="N1667">
        <v>0</v>
      </c>
      <c r="P1667" t="s">
        <v>8040</v>
      </c>
      <c r="R1667" t="s">
        <v>8041</v>
      </c>
      <c r="S1667" t="s">
        <v>140</v>
      </c>
      <c r="T1667" s="2">
        <v>43620</v>
      </c>
      <c r="W1667" t="s">
        <v>141</v>
      </c>
    </row>
    <row r="1668" spans="1:23" x14ac:dyDescent="0.35">
      <c r="A1668" t="s">
        <v>8042</v>
      </c>
      <c r="B1668" t="s">
        <v>8043</v>
      </c>
      <c r="C1668" t="s">
        <v>8044</v>
      </c>
      <c r="D1668">
        <v>0</v>
      </c>
      <c r="E1668" t="s">
        <v>8045</v>
      </c>
      <c r="F1668" s="2">
        <v>42787</v>
      </c>
      <c r="G1668" t="s">
        <v>1626</v>
      </c>
      <c r="H1668" t="s">
        <v>656</v>
      </c>
      <c r="J1668" t="s">
        <v>138</v>
      </c>
      <c r="L1668">
        <v>21785004</v>
      </c>
      <c r="M1668" t="s">
        <v>138</v>
      </c>
      <c r="N1668">
        <v>0</v>
      </c>
      <c r="P1668" t="s">
        <v>8046</v>
      </c>
      <c r="R1668" t="s">
        <v>8047</v>
      </c>
      <c r="S1668" t="s">
        <v>140</v>
      </c>
      <c r="T1668" s="2">
        <v>42886</v>
      </c>
      <c r="W1668" t="s">
        <v>141</v>
      </c>
    </row>
    <row r="1669" spans="1:23" x14ac:dyDescent="0.35">
      <c r="A1669" t="s">
        <v>8048</v>
      </c>
      <c r="B1669" t="s">
        <v>8049</v>
      </c>
      <c r="C1669" t="s">
        <v>8050</v>
      </c>
      <c r="D1669" s="3">
        <v>13022.65</v>
      </c>
      <c r="E1669" t="s">
        <v>8051</v>
      </c>
      <c r="F1669" s="2">
        <v>42788</v>
      </c>
      <c r="G1669" t="s">
        <v>183</v>
      </c>
      <c r="H1669" t="s">
        <v>184</v>
      </c>
      <c r="J1669" t="s">
        <v>138</v>
      </c>
      <c r="L1669">
        <v>25466604</v>
      </c>
      <c r="M1669" t="s">
        <v>138</v>
      </c>
      <c r="N1669">
        <v>0</v>
      </c>
      <c r="P1669" t="s">
        <v>8052</v>
      </c>
      <c r="R1669" t="s">
        <v>8053</v>
      </c>
      <c r="S1669" t="s">
        <v>140</v>
      </c>
      <c r="T1669" s="2">
        <v>45721</v>
      </c>
      <c r="W1669" t="s">
        <v>141</v>
      </c>
    </row>
    <row r="1670" spans="1:23" x14ac:dyDescent="0.35">
      <c r="A1670" t="s">
        <v>8054</v>
      </c>
      <c r="B1670" t="s">
        <v>8055</v>
      </c>
      <c r="C1670" t="s">
        <v>8056</v>
      </c>
      <c r="D1670" s="3">
        <v>7725.84</v>
      </c>
      <c r="E1670" t="s">
        <v>4674</v>
      </c>
      <c r="F1670" s="2">
        <v>42790</v>
      </c>
      <c r="G1670" t="s">
        <v>5087</v>
      </c>
      <c r="H1670" t="s">
        <v>184</v>
      </c>
      <c r="J1670" t="s">
        <v>138</v>
      </c>
      <c r="L1670">
        <v>20111987</v>
      </c>
      <c r="M1670" t="s">
        <v>138</v>
      </c>
      <c r="N1670">
        <v>0</v>
      </c>
      <c r="P1670" t="s">
        <v>8057</v>
      </c>
      <c r="R1670" t="s">
        <v>8058</v>
      </c>
      <c r="S1670" t="s">
        <v>140</v>
      </c>
      <c r="T1670" s="2">
        <v>45628</v>
      </c>
      <c r="W1670" t="s">
        <v>141</v>
      </c>
    </row>
    <row r="1671" spans="1:23" x14ac:dyDescent="0.35">
      <c r="A1671" t="s">
        <v>8059</v>
      </c>
      <c r="B1671" t="s">
        <v>8060</v>
      </c>
      <c r="C1671" t="s">
        <v>8061</v>
      </c>
      <c r="D1671">
        <v>0</v>
      </c>
      <c r="E1671" t="s">
        <v>8062</v>
      </c>
      <c r="F1671" s="2">
        <v>42801</v>
      </c>
      <c r="G1671" t="s">
        <v>764</v>
      </c>
      <c r="H1671" t="s">
        <v>526</v>
      </c>
      <c r="J1671" t="s">
        <v>138</v>
      </c>
      <c r="L1671">
        <v>25485154</v>
      </c>
      <c r="M1671" t="s">
        <v>138</v>
      </c>
      <c r="N1671">
        <v>0</v>
      </c>
      <c r="P1671" t="s">
        <v>8063</v>
      </c>
      <c r="R1671" t="s">
        <v>8064</v>
      </c>
      <c r="S1671" t="s">
        <v>140</v>
      </c>
      <c r="T1671" s="2">
        <v>42886</v>
      </c>
      <c r="W1671" t="s">
        <v>141</v>
      </c>
    </row>
    <row r="1672" spans="1:23" x14ac:dyDescent="0.35">
      <c r="A1672" t="s">
        <v>8065</v>
      </c>
      <c r="B1672" t="s">
        <v>8066</v>
      </c>
      <c r="C1672" t="s">
        <v>8067</v>
      </c>
      <c r="D1672">
        <v>0</v>
      </c>
      <c r="E1672" t="s">
        <v>8068</v>
      </c>
      <c r="F1672" s="2">
        <v>42811</v>
      </c>
      <c r="G1672" t="s">
        <v>781</v>
      </c>
      <c r="H1672" t="s">
        <v>782</v>
      </c>
      <c r="J1672" t="s">
        <v>138</v>
      </c>
      <c r="L1672">
        <v>3120354</v>
      </c>
      <c r="M1672" t="s">
        <v>138</v>
      </c>
      <c r="N1672">
        <v>0</v>
      </c>
      <c r="P1672" t="s">
        <v>8069</v>
      </c>
      <c r="R1672" t="s">
        <v>784</v>
      </c>
      <c r="S1672" t="s">
        <v>140</v>
      </c>
      <c r="T1672" s="2">
        <v>43136</v>
      </c>
      <c r="W1672" t="s">
        <v>141</v>
      </c>
    </row>
    <row r="1673" spans="1:23" x14ac:dyDescent="0.35">
      <c r="A1673" t="s">
        <v>8070</v>
      </c>
      <c r="B1673" t="s">
        <v>8071</v>
      </c>
      <c r="C1673" t="s">
        <v>8072</v>
      </c>
      <c r="D1673">
        <v>0</v>
      </c>
      <c r="E1673" t="s">
        <v>8068</v>
      </c>
      <c r="F1673" s="2">
        <v>42811</v>
      </c>
      <c r="G1673" t="s">
        <v>975</v>
      </c>
      <c r="H1673" t="s">
        <v>643</v>
      </c>
      <c r="J1673" t="s">
        <v>138</v>
      </c>
      <c r="L1673">
        <v>3120354</v>
      </c>
      <c r="M1673" t="s">
        <v>138</v>
      </c>
      <c r="N1673">
        <v>0</v>
      </c>
      <c r="P1673" t="s">
        <v>8069</v>
      </c>
      <c r="R1673" t="s">
        <v>3778</v>
      </c>
      <c r="S1673" t="s">
        <v>140</v>
      </c>
      <c r="T1673" s="2">
        <v>43136</v>
      </c>
      <c r="W1673" t="s">
        <v>141</v>
      </c>
    </row>
    <row r="1674" spans="1:23" x14ac:dyDescent="0.35">
      <c r="A1674" t="s">
        <v>8073</v>
      </c>
      <c r="B1674" t="s">
        <v>8066</v>
      </c>
      <c r="C1674" t="s">
        <v>8074</v>
      </c>
      <c r="D1674">
        <v>0</v>
      </c>
      <c r="E1674" t="s">
        <v>8068</v>
      </c>
      <c r="F1674" s="2">
        <v>42811</v>
      </c>
      <c r="G1674" t="s">
        <v>161</v>
      </c>
      <c r="H1674" t="s">
        <v>162</v>
      </c>
      <c r="J1674" t="s">
        <v>138</v>
      </c>
      <c r="L1674">
        <v>3120354</v>
      </c>
      <c r="M1674" t="s">
        <v>138</v>
      </c>
      <c r="N1674">
        <v>0</v>
      </c>
      <c r="P1674" t="s">
        <v>8069</v>
      </c>
      <c r="R1674" t="s">
        <v>600</v>
      </c>
      <c r="S1674" t="s">
        <v>140</v>
      </c>
      <c r="T1674" s="2">
        <v>43136</v>
      </c>
      <c r="W1674" t="s">
        <v>141</v>
      </c>
    </row>
    <row r="1675" spans="1:23" x14ac:dyDescent="0.35">
      <c r="A1675" t="s">
        <v>8075</v>
      </c>
      <c r="B1675" t="s">
        <v>8066</v>
      </c>
      <c r="C1675" t="s">
        <v>8076</v>
      </c>
      <c r="D1675">
        <v>0</v>
      </c>
      <c r="E1675" t="s">
        <v>8068</v>
      </c>
      <c r="F1675" s="2">
        <v>42811</v>
      </c>
      <c r="G1675" t="s">
        <v>503</v>
      </c>
      <c r="H1675" t="s">
        <v>504</v>
      </c>
      <c r="J1675" t="s">
        <v>138</v>
      </c>
      <c r="L1675">
        <v>3120354</v>
      </c>
      <c r="M1675" t="s">
        <v>138</v>
      </c>
      <c r="N1675">
        <v>0</v>
      </c>
      <c r="P1675" t="s">
        <v>8069</v>
      </c>
      <c r="R1675" t="s">
        <v>8077</v>
      </c>
      <c r="S1675" t="s">
        <v>140</v>
      </c>
      <c r="T1675" s="2">
        <v>43062</v>
      </c>
      <c r="W1675" t="s">
        <v>141</v>
      </c>
    </row>
    <row r="1676" spans="1:23" x14ac:dyDescent="0.35">
      <c r="A1676" t="s">
        <v>8078</v>
      </c>
      <c r="B1676" t="s">
        <v>8079</v>
      </c>
      <c r="C1676" t="s">
        <v>8080</v>
      </c>
      <c r="D1676">
        <v>0</v>
      </c>
      <c r="E1676" t="s">
        <v>8081</v>
      </c>
      <c r="F1676" s="2">
        <v>42825</v>
      </c>
      <c r="G1676" t="s">
        <v>707</v>
      </c>
      <c r="H1676" t="s">
        <v>656</v>
      </c>
      <c r="J1676" t="s">
        <v>138</v>
      </c>
      <c r="L1676">
        <v>25557227</v>
      </c>
      <c r="M1676" t="s">
        <v>138</v>
      </c>
      <c r="N1676">
        <v>0</v>
      </c>
      <c r="P1676" t="s">
        <v>8082</v>
      </c>
      <c r="R1676" t="s">
        <v>8083</v>
      </c>
      <c r="S1676" t="s">
        <v>140</v>
      </c>
      <c r="T1676" s="2">
        <v>42888</v>
      </c>
      <c r="W1676" t="s">
        <v>141</v>
      </c>
    </row>
    <row r="1677" spans="1:23" x14ac:dyDescent="0.35">
      <c r="A1677" t="s">
        <v>8084</v>
      </c>
      <c r="B1677" t="s">
        <v>8085</v>
      </c>
      <c r="C1677" t="s">
        <v>8086</v>
      </c>
      <c r="D1677">
        <v>0</v>
      </c>
      <c r="E1677" t="s">
        <v>8087</v>
      </c>
      <c r="F1677" s="2">
        <v>42830</v>
      </c>
      <c r="G1677" t="s">
        <v>604</v>
      </c>
      <c r="H1677" t="s">
        <v>184</v>
      </c>
      <c r="J1677" t="s">
        <v>138</v>
      </c>
      <c r="L1677">
        <v>25557912</v>
      </c>
      <c r="M1677" t="s">
        <v>138</v>
      </c>
      <c r="N1677">
        <v>0</v>
      </c>
      <c r="P1677" t="s">
        <v>8088</v>
      </c>
      <c r="R1677" t="s">
        <v>8089</v>
      </c>
      <c r="S1677" t="s">
        <v>140</v>
      </c>
      <c r="T1677" s="2">
        <v>42968</v>
      </c>
      <c r="W1677" t="s">
        <v>141</v>
      </c>
    </row>
    <row r="1678" spans="1:23" x14ac:dyDescent="0.35">
      <c r="A1678" t="s">
        <v>8090</v>
      </c>
      <c r="B1678" t="s">
        <v>8091</v>
      </c>
      <c r="C1678" t="s">
        <v>8092</v>
      </c>
      <c r="D1678">
        <v>0</v>
      </c>
      <c r="E1678" t="s">
        <v>353</v>
      </c>
      <c r="F1678" s="2">
        <v>42830</v>
      </c>
      <c r="G1678" t="s">
        <v>8093</v>
      </c>
      <c r="H1678" t="s">
        <v>526</v>
      </c>
      <c r="J1678" t="s">
        <v>138</v>
      </c>
      <c r="L1678">
        <v>1013315</v>
      </c>
      <c r="M1678" t="s">
        <v>138</v>
      </c>
      <c r="N1678">
        <v>0</v>
      </c>
      <c r="P1678" t="s">
        <v>8094</v>
      </c>
      <c r="R1678" t="s">
        <v>8095</v>
      </c>
      <c r="S1678" t="s">
        <v>140</v>
      </c>
      <c r="T1678" s="2">
        <v>42888</v>
      </c>
      <c r="W1678" t="s">
        <v>141</v>
      </c>
    </row>
    <row r="1679" spans="1:23" x14ac:dyDescent="0.35">
      <c r="A1679" t="s">
        <v>8096</v>
      </c>
      <c r="B1679" t="s">
        <v>8097</v>
      </c>
      <c r="C1679" t="s">
        <v>8098</v>
      </c>
      <c r="D1679">
        <v>0</v>
      </c>
      <c r="E1679" t="s">
        <v>8099</v>
      </c>
      <c r="F1679" s="2">
        <v>42832</v>
      </c>
      <c r="G1679" t="s">
        <v>8100</v>
      </c>
      <c r="H1679" t="s">
        <v>184</v>
      </c>
      <c r="J1679" t="s">
        <v>138</v>
      </c>
      <c r="L1679">
        <v>25569369</v>
      </c>
      <c r="M1679" t="s">
        <v>138</v>
      </c>
      <c r="N1679">
        <v>0</v>
      </c>
      <c r="P1679" t="s">
        <v>8101</v>
      </c>
      <c r="R1679" t="s">
        <v>8102</v>
      </c>
      <c r="S1679" t="s">
        <v>140</v>
      </c>
      <c r="T1679" s="2">
        <v>43178</v>
      </c>
      <c r="W1679" t="s">
        <v>141</v>
      </c>
    </row>
    <row r="1680" spans="1:23" x14ac:dyDescent="0.35">
      <c r="A1680" t="s">
        <v>8103</v>
      </c>
      <c r="B1680" t="s">
        <v>8104</v>
      </c>
      <c r="C1680" t="s">
        <v>8105</v>
      </c>
      <c r="D1680">
        <v>0</v>
      </c>
      <c r="E1680" t="s">
        <v>7850</v>
      </c>
      <c r="F1680" s="2">
        <v>42832</v>
      </c>
      <c r="G1680" t="s">
        <v>234</v>
      </c>
      <c r="H1680" t="s">
        <v>192</v>
      </c>
      <c r="J1680" t="s">
        <v>138</v>
      </c>
      <c r="L1680">
        <v>24045414</v>
      </c>
      <c r="M1680" t="s">
        <v>138</v>
      </c>
      <c r="N1680">
        <v>0</v>
      </c>
      <c r="P1680" t="s">
        <v>8106</v>
      </c>
      <c r="R1680" t="s">
        <v>5376</v>
      </c>
      <c r="S1680" t="s">
        <v>140</v>
      </c>
      <c r="T1680" s="2">
        <v>42886</v>
      </c>
      <c r="W1680" t="s">
        <v>141</v>
      </c>
    </row>
    <row r="1681" spans="1:23" x14ac:dyDescent="0.35">
      <c r="A1681" t="s">
        <v>8107</v>
      </c>
      <c r="B1681" t="s">
        <v>8108</v>
      </c>
      <c r="C1681" t="s">
        <v>8109</v>
      </c>
      <c r="D1681">
        <v>0</v>
      </c>
      <c r="E1681" t="s">
        <v>8110</v>
      </c>
      <c r="F1681" s="2">
        <v>42836</v>
      </c>
      <c r="G1681" t="s">
        <v>8111</v>
      </c>
      <c r="H1681" t="s">
        <v>526</v>
      </c>
      <c r="J1681" t="s">
        <v>138</v>
      </c>
      <c r="L1681">
        <v>3030690</v>
      </c>
      <c r="M1681" t="s">
        <v>138</v>
      </c>
      <c r="N1681">
        <v>0</v>
      </c>
      <c r="P1681" t="s">
        <v>8112</v>
      </c>
      <c r="R1681" t="s">
        <v>8113</v>
      </c>
      <c r="S1681" t="s">
        <v>140</v>
      </c>
      <c r="T1681" s="2">
        <v>43558</v>
      </c>
      <c r="W1681" t="s">
        <v>141</v>
      </c>
    </row>
    <row r="1682" spans="1:23" x14ac:dyDescent="0.35">
      <c r="A1682" t="s">
        <v>8114</v>
      </c>
      <c r="B1682" t="s">
        <v>8115</v>
      </c>
      <c r="C1682" t="s">
        <v>8116</v>
      </c>
      <c r="D1682">
        <v>0</v>
      </c>
      <c r="E1682" t="s">
        <v>8117</v>
      </c>
      <c r="F1682" s="2">
        <v>42837</v>
      </c>
      <c r="G1682" t="s">
        <v>2815</v>
      </c>
      <c r="H1682" t="s">
        <v>184</v>
      </c>
      <c r="J1682" t="s">
        <v>138</v>
      </c>
      <c r="L1682">
        <v>10156152</v>
      </c>
      <c r="M1682" t="s">
        <v>138</v>
      </c>
      <c r="N1682">
        <v>0</v>
      </c>
      <c r="P1682" t="s">
        <v>8118</v>
      </c>
      <c r="R1682" t="s">
        <v>2123</v>
      </c>
      <c r="S1682" t="s">
        <v>140</v>
      </c>
      <c r="T1682" s="2">
        <v>42949</v>
      </c>
      <c r="W1682" t="s">
        <v>141</v>
      </c>
    </row>
    <row r="1683" spans="1:23" x14ac:dyDescent="0.35">
      <c r="A1683" t="s">
        <v>8119</v>
      </c>
      <c r="B1683" t="s">
        <v>8120</v>
      </c>
      <c r="C1683" t="s">
        <v>8121</v>
      </c>
      <c r="D1683">
        <v>0</v>
      </c>
      <c r="E1683" t="s">
        <v>6494</v>
      </c>
      <c r="F1683" s="2">
        <v>42837</v>
      </c>
      <c r="G1683" t="s">
        <v>3905</v>
      </c>
      <c r="H1683" t="s">
        <v>147</v>
      </c>
      <c r="J1683" t="s">
        <v>138</v>
      </c>
      <c r="L1683">
        <v>25579460</v>
      </c>
      <c r="M1683" t="s">
        <v>138</v>
      </c>
      <c r="N1683">
        <v>0</v>
      </c>
      <c r="P1683" t="s">
        <v>6495</v>
      </c>
      <c r="R1683" t="s">
        <v>8122</v>
      </c>
      <c r="S1683" t="s">
        <v>140</v>
      </c>
      <c r="T1683" s="2">
        <v>43557</v>
      </c>
      <c r="W1683" t="s">
        <v>141</v>
      </c>
    </row>
    <row r="1684" spans="1:23" x14ac:dyDescent="0.35">
      <c r="A1684" t="s">
        <v>8123</v>
      </c>
      <c r="B1684" t="s">
        <v>8120</v>
      </c>
      <c r="C1684" t="s">
        <v>8124</v>
      </c>
      <c r="D1684">
        <v>0</v>
      </c>
      <c r="E1684" t="s">
        <v>6494</v>
      </c>
      <c r="F1684" s="2">
        <v>42837</v>
      </c>
      <c r="G1684" t="s">
        <v>3905</v>
      </c>
      <c r="H1684" t="s">
        <v>147</v>
      </c>
      <c r="J1684" t="s">
        <v>138</v>
      </c>
      <c r="L1684">
        <v>25579460</v>
      </c>
      <c r="M1684" t="s">
        <v>138</v>
      </c>
      <c r="N1684">
        <v>0</v>
      </c>
      <c r="P1684" t="s">
        <v>6495</v>
      </c>
      <c r="R1684" t="s">
        <v>901</v>
      </c>
      <c r="S1684" t="s">
        <v>140</v>
      </c>
      <c r="T1684" s="2">
        <v>43557</v>
      </c>
      <c r="W1684" t="s">
        <v>141</v>
      </c>
    </row>
    <row r="1685" spans="1:23" x14ac:dyDescent="0.35">
      <c r="A1685" t="s">
        <v>8125</v>
      </c>
      <c r="B1685" t="s">
        <v>8120</v>
      </c>
      <c r="C1685" t="s">
        <v>8126</v>
      </c>
      <c r="D1685">
        <v>0</v>
      </c>
      <c r="E1685" t="s">
        <v>6494</v>
      </c>
      <c r="F1685" s="2">
        <v>42837</v>
      </c>
      <c r="G1685" t="s">
        <v>2535</v>
      </c>
      <c r="H1685" t="s">
        <v>147</v>
      </c>
      <c r="J1685" t="s">
        <v>138</v>
      </c>
      <c r="L1685">
        <v>25579460</v>
      </c>
      <c r="M1685" t="s">
        <v>138</v>
      </c>
      <c r="N1685">
        <v>0</v>
      </c>
      <c r="P1685" t="s">
        <v>6495</v>
      </c>
      <c r="R1685" t="s">
        <v>8127</v>
      </c>
      <c r="S1685" t="s">
        <v>140</v>
      </c>
      <c r="T1685" s="2">
        <v>43557</v>
      </c>
      <c r="W1685" t="s">
        <v>141</v>
      </c>
    </row>
    <row r="1686" spans="1:23" x14ac:dyDescent="0.35">
      <c r="A1686" t="s">
        <v>8128</v>
      </c>
      <c r="B1686" t="s">
        <v>6494</v>
      </c>
      <c r="C1686" t="s">
        <v>8129</v>
      </c>
      <c r="D1686">
        <v>0</v>
      </c>
      <c r="E1686" t="s">
        <v>6494</v>
      </c>
      <c r="F1686" s="2">
        <v>42837</v>
      </c>
      <c r="G1686" t="s">
        <v>3905</v>
      </c>
      <c r="H1686" t="s">
        <v>147</v>
      </c>
      <c r="J1686" t="s">
        <v>138</v>
      </c>
      <c r="L1686">
        <v>25579460</v>
      </c>
      <c r="M1686" t="s">
        <v>138</v>
      </c>
      <c r="N1686">
        <v>0</v>
      </c>
      <c r="P1686" t="s">
        <v>6495</v>
      </c>
      <c r="R1686" t="s">
        <v>8130</v>
      </c>
      <c r="S1686" t="s">
        <v>140</v>
      </c>
      <c r="T1686" s="2">
        <v>43929</v>
      </c>
      <c r="W1686" t="s">
        <v>141</v>
      </c>
    </row>
    <row r="1687" spans="1:23" x14ac:dyDescent="0.35">
      <c r="A1687" t="s">
        <v>8131</v>
      </c>
      <c r="B1687" t="s">
        <v>8120</v>
      </c>
      <c r="C1687" t="s">
        <v>8132</v>
      </c>
      <c r="D1687">
        <v>0</v>
      </c>
      <c r="E1687" t="s">
        <v>6494</v>
      </c>
      <c r="F1687" s="2">
        <v>42837</v>
      </c>
      <c r="G1687" t="s">
        <v>3905</v>
      </c>
      <c r="H1687" t="s">
        <v>147</v>
      </c>
      <c r="J1687" t="s">
        <v>138</v>
      </c>
      <c r="L1687">
        <v>25579460</v>
      </c>
      <c r="M1687" t="s">
        <v>138</v>
      </c>
      <c r="N1687">
        <v>0</v>
      </c>
      <c r="P1687" t="s">
        <v>6495</v>
      </c>
      <c r="R1687" t="s">
        <v>8122</v>
      </c>
      <c r="S1687" t="s">
        <v>140</v>
      </c>
      <c r="T1687" s="2">
        <v>43557</v>
      </c>
      <c r="W1687" t="s">
        <v>141</v>
      </c>
    </row>
    <row r="1688" spans="1:23" x14ac:dyDescent="0.35">
      <c r="A1688" t="s">
        <v>8133</v>
      </c>
      <c r="B1688" t="s">
        <v>8120</v>
      </c>
      <c r="C1688" t="s">
        <v>8134</v>
      </c>
      <c r="D1688">
        <v>0</v>
      </c>
      <c r="E1688" t="s">
        <v>6494</v>
      </c>
      <c r="F1688" s="2">
        <v>42837</v>
      </c>
      <c r="G1688" t="s">
        <v>8135</v>
      </c>
      <c r="H1688" t="s">
        <v>147</v>
      </c>
      <c r="J1688" t="s">
        <v>138</v>
      </c>
      <c r="L1688">
        <v>25579460</v>
      </c>
      <c r="M1688" t="s">
        <v>138</v>
      </c>
      <c r="N1688">
        <v>0</v>
      </c>
      <c r="P1688" t="s">
        <v>6495</v>
      </c>
      <c r="R1688" t="s">
        <v>8136</v>
      </c>
      <c r="S1688" t="s">
        <v>140</v>
      </c>
      <c r="T1688" s="2">
        <v>43557</v>
      </c>
      <c r="W1688" t="s">
        <v>141</v>
      </c>
    </row>
    <row r="1689" spans="1:23" x14ac:dyDescent="0.35">
      <c r="A1689" t="s">
        <v>8137</v>
      </c>
      <c r="B1689" t="s">
        <v>8120</v>
      </c>
      <c r="C1689" t="s">
        <v>8138</v>
      </c>
      <c r="D1689">
        <v>0</v>
      </c>
      <c r="E1689" t="s">
        <v>6494</v>
      </c>
      <c r="F1689" s="2">
        <v>42837</v>
      </c>
      <c r="G1689" t="s">
        <v>8139</v>
      </c>
      <c r="H1689" t="s">
        <v>147</v>
      </c>
      <c r="J1689" t="s">
        <v>138</v>
      </c>
      <c r="L1689">
        <v>25579460</v>
      </c>
      <c r="M1689" t="s">
        <v>138</v>
      </c>
      <c r="N1689">
        <v>0</v>
      </c>
      <c r="P1689" t="s">
        <v>6495</v>
      </c>
      <c r="R1689" t="s">
        <v>8140</v>
      </c>
      <c r="S1689" t="s">
        <v>140</v>
      </c>
      <c r="T1689" s="2">
        <v>43557</v>
      </c>
      <c r="W1689" t="s">
        <v>141</v>
      </c>
    </row>
    <row r="1690" spans="1:23" x14ac:dyDescent="0.35">
      <c r="A1690" t="s">
        <v>8141</v>
      </c>
      <c r="B1690" t="s">
        <v>8120</v>
      </c>
      <c r="C1690" t="s">
        <v>8142</v>
      </c>
      <c r="D1690">
        <v>0</v>
      </c>
      <c r="E1690" t="s">
        <v>6494</v>
      </c>
      <c r="F1690" s="2">
        <v>42837</v>
      </c>
      <c r="G1690" t="s">
        <v>3905</v>
      </c>
      <c r="H1690" t="s">
        <v>147</v>
      </c>
      <c r="J1690" t="s">
        <v>138</v>
      </c>
      <c r="L1690">
        <v>25579460</v>
      </c>
      <c r="M1690" t="s">
        <v>138</v>
      </c>
      <c r="N1690">
        <v>0</v>
      </c>
      <c r="P1690" t="s">
        <v>6495</v>
      </c>
      <c r="R1690" t="s">
        <v>8143</v>
      </c>
      <c r="S1690" t="s">
        <v>140</v>
      </c>
      <c r="T1690" s="2">
        <v>43557</v>
      </c>
      <c r="W1690" t="s">
        <v>141</v>
      </c>
    </row>
    <row r="1691" spans="1:23" x14ac:dyDescent="0.35">
      <c r="A1691" t="s">
        <v>8144</v>
      </c>
      <c r="B1691" t="s">
        <v>8120</v>
      </c>
      <c r="C1691" t="s">
        <v>8145</v>
      </c>
      <c r="D1691">
        <v>0</v>
      </c>
      <c r="E1691" t="s">
        <v>6494</v>
      </c>
      <c r="F1691" s="2">
        <v>42837</v>
      </c>
      <c r="G1691" t="s">
        <v>3905</v>
      </c>
      <c r="H1691" t="s">
        <v>147</v>
      </c>
      <c r="J1691" t="s">
        <v>138</v>
      </c>
      <c r="L1691">
        <v>25579460</v>
      </c>
      <c r="M1691" t="s">
        <v>138</v>
      </c>
      <c r="N1691">
        <v>0</v>
      </c>
      <c r="P1691" t="s">
        <v>8146</v>
      </c>
      <c r="R1691" t="s">
        <v>6133</v>
      </c>
      <c r="S1691" t="s">
        <v>140</v>
      </c>
      <c r="T1691" s="2">
        <v>43557</v>
      </c>
      <c r="W1691" t="s">
        <v>141</v>
      </c>
    </row>
    <row r="1692" spans="1:23" x14ac:dyDescent="0.35">
      <c r="A1692" t="s">
        <v>8147</v>
      </c>
      <c r="B1692" t="s">
        <v>8120</v>
      </c>
      <c r="C1692" t="s">
        <v>8148</v>
      </c>
      <c r="D1692">
        <v>0</v>
      </c>
      <c r="E1692" t="s">
        <v>6494</v>
      </c>
      <c r="F1692" s="2">
        <v>42837</v>
      </c>
      <c r="G1692" t="s">
        <v>3905</v>
      </c>
      <c r="H1692" t="s">
        <v>147</v>
      </c>
      <c r="J1692" t="s">
        <v>138</v>
      </c>
      <c r="L1692">
        <v>25579460</v>
      </c>
      <c r="M1692" t="s">
        <v>138</v>
      </c>
      <c r="N1692">
        <v>0</v>
      </c>
      <c r="P1692" t="s">
        <v>6495</v>
      </c>
      <c r="R1692" t="s">
        <v>8149</v>
      </c>
      <c r="S1692" t="s">
        <v>140</v>
      </c>
      <c r="T1692" s="2">
        <v>43584</v>
      </c>
      <c r="W1692" t="s">
        <v>141</v>
      </c>
    </row>
    <row r="1693" spans="1:23" x14ac:dyDescent="0.35">
      <c r="A1693" t="s">
        <v>8150</v>
      </c>
      <c r="B1693" t="s">
        <v>8120</v>
      </c>
      <c r="C1693" t="s">
        <v>8151</v>
      </c>
      <c r="D1693">
        <v>0</v>
      </c>
      <c r="E1693" t="s">
        <v>6494</v>
      </c>
      <c r="F1693" s="2">
        <v>42837</v>
      </c>
      <c r="G1693" t="s">
        <v>8152</v>
      </c>
      <c r="H1693" t="s">
        <v>147</v>
      </c>
      <c r="J1693" t="s">
        <v>138</v>
      </c>
      <c r="L1693">
        <v>25579460</v>
      </c>
      <c r="M1693" t="s">
        <v>138</v>
      </c>
      <c r="N1693">
        <v>0</v>
      </c>
      <c r="P1693" t="s">
        <v>6495</v>
      </c>
      <c r="R1693" t="s">
        <v>8153</v>
      </c>
      <c r="S1693" t="s">
        <v>140</v>
      </c>
      <c r="T1693" s="2">
        <v>43557</v>
      </c>
      <c r="W1693" t="s">
        <v>141</v>
      </c>
    </row>
    <row r="1694" spans="1:23" x14ac:dyDescent="0.35">
      <c r="A1694" t="s">
        <v>8154</v>
      </c>
      <c r="B1694" t="s">
        <v>8120</v>
      </c>
      <c r="C1694" t="s">
        <v>8155</v>
      </c>
      <c r="D1694">
        <v>0</v>
      </c>
      <c r="E1694" t="s">
        <v>6494</v>
      </c>
      <c r="F1694" s="2">
        <v>42837</v>
      </c>
      <c r="G1694" t="s">
        <v>3882</v>
      </c>
      <c r="H1694" t="s">
        <v>147</v>
      </c>
      <c r="J1694" t="s">
        <v>138</v>
      </c>
      <c r="L1694">
        <v>25579460</v>
      </c>
      <c r="M1694" t="s">
        <v>138</v>
      </c>
      <c r="N1694">
        <v>0</v>
      </c>
      <c r="P1694" t="s">
        <v>6495</v>
      </c>
      <c r="R1694" t="s">
        <v>3884</v>
      </c>
      <c r="S1694" t="s">
        <v>140</v>
      </c>
      <c r="T1694" s="2">
        <v>43557</v>
      </c>
      <c r="W1694" t="s">
        <v>141</v>
      </c>
    </row>
    <row r="1695" spans="1:23" x14ac:dyDescent="0.35">
      <c r="A1695" t="s">
        <v>8156</v>
      </c>
      <c r="B1695" t="s">
        <v>8157</v>
      </c>
      <c r="C1695" t="s">
        <v>8158</v>
      </c>
      <c r="D1695">
        <v>0</v>
      </c>
      <c r="E1695" t="s">
        <v>8159</v>
      </c>
      <c r="F1695" s="2">
        <v>42842</v>
      </c>
      <c r="G1695" t="s">
        <v>518</v>
      </c>
      <c r="H1695" t="s">
        <v>230</v>
      </c>
      <c r="J1695" t="s">
        <v>138</v>
      </c>
      <c r="L1695">
        <v>25590955</v>
      </c>
      <c r="M1695" t="s">
        <v>138</v>
      </c>
      <c r="N1695">
        <v>0</v>
      </c>
      <c r="P1695" t="s">
        <v>8160</v>
      </c>
      <c r="R1695" t="s">
        <v>8161</v>
      </c>
      <c r="S1695" t="s">
        <v>140</v>
      </c>
      <c r="T1695" s="2">
        <v>43558</v>
      </c>
      <c r="W1695" t="s">
        <v>141</v>
      </c>
    </row>
    <row r="1696" spans="1:23" x14ac:dyDescent="0.35">
      <c r="A1696" t="s">
        <v>8162</v>
      </c>
      <c r="B1696" t="s">
        <v>8163</v>
      </c>
      <c r="C1696" t="s">
        <v>8164</v>
      </c>
      <c r="D1696">
        <v>0</v>
      </c>
      <c r="E1696" t="s">
        <v>5215</v>
      </c>
      <c r="F1696" s="2">
        <v>42843</v>
      </c>
      <c r="G1696" t="s">
        <v>234</v>
      </c>
      <c r="H1696" t="s">
        <v>192</v>
      </c>
      <c r="J1696" t="s">
        <v>138</v>
      </c>
      <c r="L1696">
        <v>20539050</v>
      </c>
      <c r="M1696" t="s">
        <v>138</v>
      </c>
      <c r="N1696">
        <v>0</v>
      </c>
      <c r="P1696" t="s">
        <v>8165</v>
      </c>
      <c r="R1696" t="s">
        <v>8166</v>
      </c>
      <c r="S1696" t="s">
        <v>140</v>
      </c>
      <c r="T1696" s="2">
        <v>43522</v>
      </c>
      <c r="W1696" t="s">
        <v>141</v>
      </c>
    </row>
    <row r="1697" spans="1:23" x14ac:dyDescent="0.35">
      <c r="A1697" t="s">
        <v>8167</v>
      </c>
      <c r="B1697" t="s">
        <v>8168</v>
      </c>
      <c r="C1697" t="s">
        <v>8169</v>
      </c>
      <c r="D1697">
        <v>0</v>
      </c>
      <c r="E1697" t="s">
        <v>8170</v>
      </c>
      <c r="F1697" s="2">
        <v>42849</v>
      </c>
      <c r="G1697" t="s">
        <v>591</v>
      </c>
      <c r="H1697" t="s">
        <v>566</v>
      </c>
      <c r="J1697" t="s">
        <v>138</v>
      </c>
      <c r="L1697">
        <v>25594935</v>
      </c>
      <c r="M1697" t="s">
        <v>138</v>
      </c>
      <c r="N1697">
        <v>0</v>
      </c>
      <c r="P1697" t="s">
        <v>8171</v>
      </c>
      <c r="R1697" t="s">
        <v>3846</v>
      </c>
      <c r="S1697" t="s">
        <v>140</v>
      </c>
      <c r="T1697" s="2">
        <v>42983</v>
      </c>
      <c r="W1697" t="s">
        <v>141</v>
      </c>
    </row>
    <row r="1698" spans="1:23" x14ac:dyDescent="0.35">
      <c r="A1698" t="s">
        <v>8172</v>
      </c>
      <c r="B1698" t="s">
        <v>8173</v>
      </c>
      <c r="C1698" t="s">
        <v>8174</v>
      </c>
      <c r="D1698">
        <v>0</v>
      </c>
      <c r="E1698" t="s">
        <v>887</v>
      </c>
      <c r="F1698" s="2">
        <v>42849</v>
      </c>
      <c r="G1698" t="s">
        <v>494</v>
      </c>
      <c r="H1698" t="s">
        <v>495</v>
      </c>
      <c r="J1698" t="s">
        <v>138</v>
      </c>
      <c r="L1698">
        <v>19045763</v>
      </c>
      <c r="M1698" t="s">
        <v>138</v>
      </c>
      <c r="N1698">
        <v>0</v>
      </c>
      <c r="P1698" t="s">
        <v>8175</v>
      </c>
      <c r="R1698" t="s">
        <v>8176</v>
      </c>
      <c r="S1698" t="s">
        <v>140</v>
      </c>
      <c r="T1698" s="2">
        <v>42886</v>
      </c>
      <c r="W1698" t="s">
        <v>141</v>
      </c>
    </row>
    <row r="1699" spans="1:23" x14ac:dyDescent="0.35">
      <c r="A1699" t="s">
        <v>8177</v>
      </c>
      <c r="B1699" t="s">
        <v>8178</v>
      </c>
      <c r="C1699" t="s">
        <v>8179</v>
      </c>
      <c r="D1699">
        <v>0</v>
      </c>
      <c r="E1699" t="s">
        <v>8180</v>
      </c>
      <c r="F1699" s="2">
        <v>42851</v>
      </c>
      <c r="G1699" t="s">
        <v>851</v>
      </c>
      <c r="H1699" t="s">
        <v>566</v>
      </c>
      <c r="J1699" t="s">
        <v>138</v>
      </c>
      <c r="L1699">
        <v>3030113</v>
      </c>
      <c r="M1699" t="s">
        <v>138</v>
      </c>
      <c r="N1699">
        <v>0</v>
      </c>
      <c r="P1699" t="s">
        <v>8181</v>
      </c>
      <c r="R1699" t="s">
        <v>8182</v>
      </c>
      <c r="S1699" t="s">
        <v>140</v>
      </c>
      <c r="T1699" s="2">
        <v>44421</v>
      </c>
      <c r="W1699" t="s">
        <v>141</v>
      </c>
    </row>
    <row r="1700" spans="1:23" x14ac:dyDescent="0.35">
      <c r="A1700" t="s">
        <v>8183</v>
      </c>
      <c r="B1700" t="s">
        <v>8184</v>
      </c>
      <c r="C1700" t="s">
        <v>8185</v>
      </c>
      <c r="D1700">
        <v>0</v>
      </c>
      <c r="E1700" t="s">
        <v>7850</v>
      </c>
      <c r="F1700" s="2">
        <v>42853</v>
      </c>
      <c r="G1700" t="s">
        <v>234</v>
      </c>
      <c r="H1700" t="s">
        <v>192</v>
      </c>
      <c r="J1700" t="s">
        <v>138</v>
      </c>
      <c r="L1700">
        <v>24045414</v>
      </c>
      <c r="M1700" t="s">
        <v>138</v>
      </c>
      <c r="N1700">
        <v>0</v>
      </c>
      <c r="P1700" t="s">
        <v>8106</v>
      </c>
      <c r="R1700" t="s">
        <v>8186</v>
      </c>
      <c r="S1700" t="s">
        <v>140</v>
      </c>
      <c r="T1700" s="2">
        <v>42886</v>
      </c>
      <c r="W1700" t="s">
        <v>141</v>
      </c>
    </row>
    <row r="1701" spans="1:23" x14ac:dyDescent="0.35">
      <c r="A1701" t="s">
        <v>8187</v>
      </c>
      <c r="B1701" t="s">
        <v>8188</v>
      </c>
      <c r="C1701" t="s">
        <v>8189</v>
      </c>
      <c r="D1701">
        <v>0</v>
      </c>
      <c r="E1701" t="s">
        <v>7850</v>
      </c>
      <c r="F1701" s="2">
        <v>42853</v>
      </c>
      <c r="G1701" t="s">
        <v>234</v>
      </c>
      <c r="H1701" t="s">
        <v>192</v>
      </c>
      <c r="J1701" t="s">
        <v>138</v>
      </c>
      <c r="L1701">
        <v>24045414</v>
      </c>
      <c r="M1701" t="s">
        <v>138</v>
      </c>
      <c r="N1701">
        <v>0</v>
      </c>
      <c r="P1701" t="s">
        <v>8106</v>
      </c>
      <c r="R1701" t="s">
        <v>5231</v>
      </c>
      <c r="S1701" t="s">
        <v>140</v>
      </c>
      <c r="T1701" s="2">
        <v>42888</v>
      </c>
      <c r="W1701" t="s">
        <v>141</v>
      </c>
    </row>
    <row r="1702" spans="1:23" x14ac:dyDescent="0.35">
      <c r="A1702" t="s">
        <v>8190</v>
      </c>
      <c r="B1702" t="s">
        <v>8191</v>
      </c>
      <c r="C1702" t="s">
        <v>8192</v>
      </c>
      <c r="D1702">
        <v>0</v>
      </c>
      <c r="E1702" t="s">
        <v>7850</v>
      </c>
      <c r="F1702" s="2">
        <v>42853</v>
      </c>
      <c r="G1702" t="s">
        <v>234</v>
      </c>
      <c r="H1702" t="s">
        <v>192</v>
      </c>
      <c r="J1702" t="s">
        <v>138</v>
      </c>
      <c r="L1702">
        <v>24045414</v>
      </c>
      <c r="M1702" t="s">
        <v>138</v>
      </c>
      <c r="N1702">
        <v>0</v>
      </c>
      <c r="P1702" t="s">
        <v>8106</v>
      </c>
      <c r="R1702" t="s">
        <v>5256</v>
      </c>
      <c r="S1702" t="s">
        <v>140</v>
      </c>
      <c r="T1702" s="2">
        <v>42886</v>
      </c>
      <c r="W1702" t="s">
        <v>141</v>
      </c>
    </row>
    <row r="1703" spans="1:23" x14ac:dyDescent="0.35">
      <c r="A1703" t="s">
        <v>8193</v>
      </c>
      <c r="B1703" t="s">
        <v>8194</v>
      </c>
      <c r="C1703" t="s">
        <v>8195</v>
      </c>
      <c r="D1703">
        <v>0</v>
      </c>
      <c r="E1703" t="s">
        <v>7850</v>
      </c>
      <c r="F1703" s="2">
        <v>42853</v>
      </c>
      <c r="G1703" t="s">
        <v>234</v>
      </c>
      <c r="H1703" t="s">
        <v>192</v>
      </c>
      <c r="J1703" t="s">
        <v>138</v>
      </c>
      <c r="L1703">
        <v>24045414</v>
      </c>
      <c r="M1703" t="s">
        <v>138</v>
      </c>
      <c r="N1703">
        <v>0</v>
      </c>
      <c r="P1703" t="s">
        <v>8106</v>
      </c>
      <c r="R1703" t="s">
        <v>8196</v>
      </c>
      <c r="S1703" t="s">
        <v>140</v>
      </c>
      <c r="T1703" s="2">
        <v>43161</v>
      </c>
      <c r="W1703" t="s">
        <v>141</v>
      </c>
    </row>
    <row r="1704" spans="1:23" x14ac:dyDescent="0.35">
      <c r="A1704" t="s">
        <v>8197</v>
      </c>
      <c r="B1704" t="s">
        <v>8198</v>
      </c>
      <c r="C1704" t="s">
        <v>8199</v>
      </c>
      <c r="D1704">
        <v>0</v>
      </c>
      <c r="E1704" t="s">
        <v>7850</v>
      </c>
      <c r="F1704" s="2">
        <v>42853</v>
      </c>
      <c r="G1704" t="s">
        <v>234</v>
      </c>
      <c r="H1704" t="s">
        <v>192</v>
      </c>
      <c r="J1704" t="s">
        <v>138</v>
      </c>
      <c r="L1704">
        <v>24045414</v>
      </c>
      <c r="M1704" t="s">
        <v>138</v>
      </c>
      <c r="N1704">
        <v>0</v>
      </c>
      <c r="P1704" t="s">
        <v>8200</v>
      </c>
      <c r="R1704" t="s">
        <v>8201</v>
      </c>
      <c r="S1704" t="s">
        <v>140</v>
      </c>
      <c r="T1704" s="2">
        <v>43567</v>
      </c>
      <c r="W1704" t="s">
        <v>141</v>
      </c>
    </row>
    <row r="1705" spans="1:23" x14ac:dyDescent="0.35">
      <c r="A1705" t="s">
        <v>8202</v>
      </c>
      <c r="B1705" t="s">
        <v>8203</v>
      </c>
      <c r="C1705" t="s">
        <v>8204</v>
      </c>
      <c r="D1705">
        <v>0</v>
      </c>
      <c r="E1705" t="s">
        <v>7850</v>
      </c>
      <c r="F1705" s="2">
        <v>42853</v>
      </c>
      <c r="G1705" t="s">
        <v>234</v>
      </c>
      <c r="H1705" t="s">
        <v>192</v>
      </c>
      <c r="J1705" t="s">
        <v>138</v>
      </c>
      <c r="L1705">
        <v>24045414</v>
      </c>
      <c r="M1705" t="s">
        <v>138</v>
      </c>
      <c r="N1705">
        <v>0</v>
      </c>
      <c r="P1705" t="s">
        <v>7851</v>
      </c>
      <c r="R1705" t="s">
        <v>5251</v>
      </c>
      <c r="S1705" t="s">
        <v>140</v>
      </c>
      <c r="T1705" s="2">
        <v>43161</v>
      </c>
      <c r="W1705" t="s">
        <v>141</v>
      </c>
    </row>
    <row r="1706" spans="1:23" x14ac:dyDescent="0.35">
      <c r="A1706" t="s">
        <v>8205</v>
      </c>
      <c r="B1706" t="s">
        <v>8206</v>
      </c>
      <c r="C1706" t="s">
        <v>8207</v>
      </c>
      <c r="D1706">
        <v>0</v>
      </c>
      <c r="E1706" t="s">
        <v>7850</v>
      </c>
      <c r="F1706" s="2">
        <v>42853</v>
      </c>
      <c r="G1706" t="s">
        <v>234</v>
      </c>
      <c r="H1706" t="s">
        <v>192</v>
      </c>
      <c r="J1706" t="s">
        <v>138</v>
      </c>
      <c r="L1706">
        <v>24045414</v>
      </c>
      <c r="M1706" t="s">
        <v>138</v>
      </c>
      <c r="N1706">
        <v>0</v>
      </c>
      <c r="P1706" t="s">
        <v>7851</v>
      </c>
      <c r="R1706" t="s">
        <v>8208</v>
      </c>
      <c r="S1706" t="s">
        <v>140</v>
      </c>
      <c r="T1706" s="2">
        <v>43161</v>
      </c>
      <c r="W1706" t="s">
        <v>141</v>
      </c>
    </row>
    <row r="1707" spans="1:23" x14ac:dyDescent="0.35">
      <c r="A1707" t="s">
        <v>8209</v>
      </c>
      <c r="B1707" t="s">
        <v>8210</v>
      </c>
      <c r="C1707" t="s">
        <v>8211</v>
      </c>
      <c r="D1707">
        <v>0</v>
      </c>
      <c r="E1707" t="s">
        <v>7850</v>
      </c>
      <c r="F1707" s="2">
        <v>42853</v>
      </c>
      <c r="G1707" t="s">
        <v>2328</v>
      </c>
      <c r="H1707" t="s">
        <v>192</v>
      </c>
      <c r="J1707" t="s">
        <v>138</v>
      </c>
      <c r="L1707">
        <v>24045414</v>
      </c>
      <c r="M1707" t="s">
        <v>138</v>
      </c>
      <c r="N1707">
        <v>0</v>
      </c>
      <c r="P1707" t="s">
        <v>7851</v>
      </c>
      <c r="R1707" t="s">
        <v>5730</v>
      </c>
      <c r="S1707" t="s">
        <v>140</v>
      </c>
      <c r="T1707" s="2">
        <v>43161</v>
      </c>
      <c r="W1707" t="s">
        <v>141</v>
      </c>
    </row>
    <row r="1708" spans="1:23" x14ac:dyDescent="0.35">
      <c r="A1708" t="s">
        <v>8212</v>
      </c>
      <c r="B1708" t="s">
        <v>8213</v>
      </c>
      <c r="C1708" t="s">
        <v>8214</v>
      </c>
      <c r="D1708">
        <v>0</v>
      </c>
      <c r="E1708" t="s">
        <v>8215</v>
      </c>
      <c r="F1708" s="2">
        <v>42860</v>
      </c>
      <c r="G1708" t="s">
        <v>591</v>
      </c>
      <c r="H1708" t="s">
        <v>566</v>
      </c>
      <c r="J1708" t="s">
        <v>138</v>
      </c>
      <c r="L1708">
        <v>25625446</v>
      </c>
      <c r="M1708" t="s">
        <v>138</v>
      </c>
      <c r="N1708">
        <v>0</v>
      </c>
      <c r="P1708" t="s">
        <v>8216</v>
      </c>
      <c r="R1708" t="s">
        <v>141</v>
      </c>
      <c r="S1708" t="s">
        <v>140</v>
      </c>
      <c r="T1708" s="2">
        <v>42949</v>
      </c>
      <c r="W1708" t="s">
        <v>141</v>
      </c>
    </row>
    <row r="1709" spans="1:23" x14ac:dyDescent="0.35">
      <c r="A1709" t="s">
        <v>8217</v>
      </c>
      <c r="B1709" t="s">
        <v>8218</v>
      </c>
      <c r="C1709" t="s">
        <v>8219</v>
      </c>
      <c r="D1709">
        <v>0</v>
      </c>
      <c r="E1709" t="s">
        <v>8220</v>
      </c>
      <c r="F1709" s="2">
        <v>42863</v>
      </c>
      <c r="G1709" t="s">
        <v>284</v>
      </c>
      <c r="H1709" t="s">
        <v>184</v>
      </c>
      <c r="J1709" t="s">
        <v>138</v>
      </c>
      <c r="L1709">
        <v>25633471</v>
      </c>
      <c r="M1709" t="s">
        <v>138</v>
      </c>
      <c r="N1709">
        <v>0</v>
      </c>
      <c r="P1709" t="s">
        <v>8221</v>
      </c>
      <c r="R1709" t="s">
        <v>285</v>
      </c>
      <c r="S1709" t="s">
        <v>140</v>
      </c>
      <c r="T1709" s="2">
        <v>42886</v>
      </c>
      <c r="W1709" t="s">
        <v>141</v>
      </c>
    </row>
    <row r="1710" spans="1:23" x14ac:dyDescent="0.35">
      <c r="A1710" t="s">
        <v>8222</v>
      </c>
      <c r="B1710" t="s">
        <v>8223</v>
      </c>
      <c r="C1710" t="s">
        <v>8224</v>
      </c>
      <c r="D1710">
        <v>0</v>
      </c>
      <c r="E1710" t="s">
        <v>7850</v>
      </c>
      <c r="F1710" s="2">
        <v>42863</v>
      </c>
      <c r="G1710" t="s">
        <v>4745</v>
      </c>
      <c r="H1710" t="s">
        <v>192</v>
      </c>
      <c r="J1710" t="s">
        <v>138</v>
      </c>
      <c r="L1710">
        <v>24045414</v>
      </c>
      <c r="M1710" t="s">
        <v>138</v>
      </c>
      <c r="N1710">
        <v>0</v>
      </c>
      <c r="P1710" t="s">
        <v>8225</v>
      </c>
      <c r="R1710" t="s">
        <v>8226</v>
      </c>
      <c r="S1710" t="s">
        <v>140</v>
      </c>
      <c r="T1710" s="2">
        <v>43558</v>
      </c>
      <c r="W1710" t="s">
        <v>141</v>
      </c>
    </row>
    <row r="1711" spans="1:23" x14ac:dyDescent="0.35">
      <c r="A1711" t="s">
        <v>8227</v>
      </c>
      <c r="B1711" t="s">
        <v>8228</v>
      </c>
      <c r="C1711" t="s">
        <v>8229</v>
      </c>
      <c r="D1711">
        <v>0</v>
      </c>
      <c r="E1711" t="s">
        <v>7850</v>
      </c>
      <c r="F1711" s="2">
        <v>42863</v>
      </c>
      <c r="G1711" t="s">
        <v>234</v>
      </c>
      <c r="H1711" t="s">
        <v>192</v>
      </c>
      <c r="J1711" t="s">
        <v>138</v>
      </c>
      <c r="L1711">
        <v>24045414</v>
      </c>
      <c r="M1711" t="s">
        <v>138</v>
      </c>
      <c r="N1711">
        <v>0</v>
      </c>
      <c r="P1711" t="s">
        <v>8230</v>
      </c>
      <c r="R1711" t="s">
        <v>8231</v>
      </c>
      <c r="S1711" t="s">
        <v>140</v>
      </c>
      <c r="T1711" s="2">
        <v>42886</v>
      </c>
      <c r="W1711" t="s">
        <v>141</v>
      </c>
    </row>
    <row r="1712" spans="1:23" x14ac:dyDescent="0.35">
      <c r="A1712" t="s">
        <v>8232</v>
      </c>
      <c r="B1712" t="s">
        <v>8233</v>
      </c>
      <c r="C1712" t="s">
        <v>8234</v>
      </c>
      <c r="D1712">
        <v>0</v>
      </c>
      <c r="E1712" t="s">
        <v>8235</v>
      </c>
      <c r="F1712" s="2">
        <v>42871</v>
      </c>
      <c r="G1712" t="s">
        <v>284</v>
      </c>
      <c r="H1712" t="s">
        <v>184</v>
      </c>
      <c r="J1712" t="s">
        <v>138</v>
      </c>
      <c r="L1712">
        <v>25660847</v>
      </c>
      <c r="M1712" t="s">
        <v>138</v>
      </c>
      <c r="N1712">
        <v>0</v>
      </c>
      <c r="P1712" t="s">
        <v>8236</v>
      </c>
      <c r="R1712" t="s">
        <v>8237</v>
      </c>
      <c r="S1712" t="s">
        <v>140</v>
      </c>
      <c r="T1712" s="2">
        <v>42949</v>
      </c>
      <c r="W1712" t="s">
        <v>141</v>
      </c>
    </row>
    <row r="1713" spans="1:23" x14ac:dyDescent="0.35">
      <c r="A1713" t="s">
        <v>8238</v>
      </c>
      <c r="B1713" t="s">
        <v>8239</v>
      </c>
      <c r="C1713" t="s">
        <v>8240</v>
      </c>
      <c r="D1713">
        <v>0</v>
      </c>
      <c r="E1713" t="s">
        <v>8241</v>
      </c>
      <c r="F1713" s="2">
        <v>42881</v>
      </c>
      <c r="G1713" t="s">
        <v>518</v>
      </c>
      <c r="H1713" t="s">
        <v>230</v>
      </c>
      <c r="J1713" t="s">
        <v>138</v>
      </c>
      <c r="L1713">
        <v>14791297</v>
      </c>
      <c r="M1713" t="s">
        <v>138</v>
      </c>
      <c r="N1713">
        <v>0</v>
      </c>
      <c r="P1713" t="s">
        <v>8242</v>
      </c>
      <c r="R1713" t="s">
        <v>8243</v>
      </c>
      <c r="S1713" t="s">
        <v>140</v>
      </c>
      <c r="T1713" s="2">
        <v>43803</v>
      </c>
      <c r="W1713" t="s">
        <v>141</v>
      </c>
    </row>
    <row r="1714" spans="1:23" x14ac:dyDescent="0.35">
      <c r="A1714" t="s">
        <v>8244</v>
      </c>
      <c r="B1714" t="s">
        <v>8245</v>
      </c>
      <c r="C1714" t="s">
        <v>8246</v>
      </c>
      <c r="D1714">
        <v>0</v>
      </c>
      <c r="E1714" t="s">
        <v>8247</v>
      </c>
      <c r="F1714" s="2">
        <v>42884</v>
      </c>
      <c r="G1714" t="s">
        <v>975</v>
      </c>
      <c r="H1714" t="s">
        <v>643</v>
      </c>
      <c r="J1714" t="s">
        <v>138</v>
      </c>
      <c r="L1714">
        <v>25701585</v>
      </c>
      <c r="M1714" t="s">
        <v>138</v>
      </c>
      <c r="N1714">
        <v>0</v>
      </c>
      <c r="P1714" t="s">
        <v>8248</v>
      </c>
      <c r="R1714" t="s">
        <v>1418</v>
      </c>
      <c r="S1714" t="s">
        <v>140</v>
      </c>
      <c r="T1714" s="2">
        <v>42949</v>
      </c>
      <c r="W1714" t="s">
        <v>141</v>
      </c>
    </row>
    <row r="1715" spans="1:23" x14ac:dyDescent="0.35">
      <c r="A1715" t="s">
        <v>8249</v>
      </c>
      <c r="B1715" t="s">
        <v>8250</v>
      </c>
      <c r="C1715" t="s">
        <v>8251</v>
      </c>
      <c r="D1715">
        <v>0</v>
      </c>
      <c r="E1715" t="s">
        <v>8247</v>
      </c>
      <c r="F1715" s="2">
        <v>42884</v>
      </c>
      <c r="G1715" t="s">
        <v>975</v>
      </c>
      <c r="H1715" t="s">
        <v>643</v>
      </c>
      <c r="J1715" t="s">
        <v>138</v>
      </c>
      <c r="L1715">
        <v>25701585</v>
      </c>
      <c r="M1715" t="s">
        <v>138</v>
      </c>
      <c r="N1715">
        <v>0</v>
      </c>
      <c r="P1715" t="s">
        <v>8248</v>
      </c>
      <c r="R1715" t="s">
        <v>1418</v>
      </c>
      <c r="S1715" t="s">
        <v>140</v>
      </c>
      <c r="T1715" s="2">
        <v>42949</v>
      </c>
      <c r="W1715" t="s">
        <v>141</v>
      </c>
    </row>
    <row r="1716" spans="1:23" x14ac:dyDescent="0.35">
      <c r="A1716" t="s">
        <v>8252</v>
      </c>
      <c r="B1716" t="s">
        <v>8253</v>
      </c>
      <c r="C1716" t="s">
        <v>8254</v>
      </c>
      <c r="D1716">
        <v>0</v>
      </c>
      <c r="E1716" t="s">
        <v>8255</v>
      </c>
      <c r="F1716" s="2">
        <v>42884</v>
      </c>
      <c r="G1716" t="s">
        <v>604</v>
      </c>
      <c r="H1716" t="s">
        <v>184</v>
      </c>
      <c r="J1716" t="s">
        <v>138</v>
      </c>
      <c r="L1716">
        <v>25701813</v>
      </c>
      <c r="M1716" t="s">
        <v>138</v>
      </c>
      <c r="N1716">
        <v>0</v>
      </c>
      <c r="P1716" t="s">
        <v>8256</v>
      </c>
      <c r="R1716" t="s">
        <v>8257</v>
      </c>
      <c r="S1716" t="s">
        <v>140</v>
      </c>
      <c r="T1716" s="2">
        <v>43941</v>
      </c>
      <c r="W1716" t="s">
        <v>141</v>
      </c>
    </row>
    <row r="1717" spans="1:23" x14ac:dyDescent="0.35">
      <c r="A1717" t="s">
        <v>8258</v>
      </c>
      <c r="B1717" t="s">
        <v>8259</v>
      </c>
      <c r="C1717" t="s">
        <v>8260</v>
      </c>
      <c r="D1717">
        <v>0</v>
      </c>
      <c r="E1717" t="s">
        <v>8261</v>
      </c>
      <c r="F1717" s="2">
        <v>42886</v>
      </c>
      <c r="G1717" t="s">
        <v>518</v>
      </c>
      <c r="H1717" t="s">
        <v>230</v>
      </c>
      <c r="J1717" t="s">
        <v>138</v>
      </c>
      <c r="L1717">
        <v>25709826</v>
      </c>
      <c r="M1717" t="s">
        <v>138</v>
      </c>
      <c r="N1717">
        <v>0</v>
      </c>
      <c r="P1717" t="s">
        <v>8262</v>
      </c>
      <c r="R1717" t="s">
        <v>8263</v>
      </c>
      <c r="S1717" t="s">
        <v>140</v>
      </c>
      <c r="T1717" s="2">
        <v>43237</v>
      </c>
      <c r="W1717" t="s">
        <v>141</v>
      </c>
    </row>
    <row r="1718" spans="1:23" x14ac:dyDescent="0.35">
      <c r="A1718" t="s">
        <v>8264</v>
      </c>
      <c r="B1718" t="s">
        <v>8265</v>
      </c>
      <c r="C1718" t="s">
        <v>8266</v>
      </c>
      <c r="D1718">
        <v>0</v>
      </c>
      <c r="E1718" t="s">
        <v>8267</v>
      </c>
      <c r="F1718" s="2">
        <v>42894</v>
      </c>
      <c r="G1718" t="s">
        <v>663</v>
      </c>
      <c r="H1718" t="s">
        <v>656</v>
      </c>
      <c r="J1718" t="s">
        <v>138</v>
      </c>
      <c r="L1718">
        <v>21783330</v>
      </c>
      <c r="M1718" t="s">
        <v>138</v>
      </c>
      <c r="N1718">
        <v>0</v>
      </c>
      <c r="P1718" t="s">
        <v>8268</v>
      </c>
      <c r="R1718" t="s">
        <v>8269</v>
      </c>
      <c r="S1718" t="s">
        <v>140</v>
      </c>
      <c r="T1718" s="2">
        <v>42949</v>
      </c>
      <c r="W1718" t="s">
        <v>141</v>
      </c>
    </row>
    <row r="1719" spans="1:23" x14ac:dyDescent="0.35">
      <c r="A1719" t="s">
        <v>8270</v>
      </c>
      <c r="B1719" t="s">
        <v>8271</v>
      </c>
      <c r="C1719" t="s">
        <v>8272</v>
      </c>
      <c r="D1719">
        <v>0</v>
      </c>
      <c r="E1719" t="s">
        <v>8273</v>
      </c>
      <c r="F1719" s="2">
        <v>42898</v>
      </c>
      <c r="G1719" t="s">
        <v>604</v>
      </c>
      <c r="H1719" t="s">
        <v>184</v>
      </c>
      <c r="J1719" t="s">
        <v>138</v>
      </c>
      <c r="L1719">
        <v>20019835</v>
      </c>
      <c r="M1719" t="s">
        <v>138</v>
      </c>
      <c r="N1719">
        <v>0</v>
      </c>
      <c r="P1719" t="s">
        <v>8274</v>
      </c>
      <c r="R1719" t="s">
        <v>3002</v>
      </c>
      <c r="S1719" t="s">
        <v>139</v>
      </c>
      <c r="T1719" s="2">
        <v>43551</v>
      </c>
      <c r="V1719" t="s">
        <v>140</v>
      </c>
      <c r="W1719" t="s">
        <v>141</v>
      </c>
    </row>
    <row r="1720" spans="1:23" x14ac:dyDescent="0.35">
      <c r="A1720" t="s">
        <v>8275</v>
      </c>
      <c r="B1720" t="s">
        <v>8276</v>
      </c>
      <c r="C1720" t="s">
        <v>8277</v>
      </c>
      <c r="D1720">
        <v>0</v>
      </c>
      <c r="E1720" t="s">
        <v>8278</v>
      </c>
      <c r="F1720" s="2">
        <v>43032</v>
      </c>
      <c r="G1720" t="s">
        <v>604</v>
      </c>
      <c r="H1720" t="s">
        <v>184</v>
      </c>
      <c r="J1720" t="s">
        <v>138</v>
      </c>
      <c r="L1720" t="s">
        <v>496</v>
      </c>
      <c r="M1720" t="s">
        <v>138</v>
      </c>
      <c r="N1720">
        <v>0</v>
      </c>
      <c r="P1720" t="s">
        <v>8279</v>
      </c>
      <c r="R1720" t="s">
        <v>8280</v>
      </c>
      <c r="S1720" t="s">
        <v>140</v>
      </c>
      <c r="W1720" t="s">
        <v>141</v>
      </c>
    </row>
    <row r="1721" spans="1:23" x14ac:dyDescent="0.35">
      <c r="A1721" t="s">
        <v>8281</v>
      </c>
      <c r="B1721" t="s">
        <v>8282</v>
      </c>
      <c r="C1721" t="s">
        <v>8283</v>
      </c>
      <c r="D1721">
        <v>0</v>
      </c>
      <c r="E1721" t="s">
        <v>8284</v>
      </c>
      <c r="F1721" s="2">
        <v>43032</v>
      </c>
      <c r="G1721" t="s">
        <v>851</v>
      </c>
      <c r="H1721" t="s">
        <v>566</v>
      </c>
      <c r="J1721" t="s">
        <v>138</v>
      </c>
      <c r="L1721">
        <v>26214626</v>
      </c>
      <c r="M1721" t="s">
        <v>138</v>
      </c>
      <c r="N1721">
        <v>0</v>
      </c>
      <c r="P1721" t="s">
        <v>8285</v>
      </c>
      <c r="R1721" t="s">
        <v>8286</v>
      </c>
      <c r="S1721" t="s">
        <v>140</v>
      </c>
      <c r="T1721" s="2">
        <v>43035</v>
      </c>
      <c r="W1721" t="s">
        <v>141</v>
      </c>
    </row>
    <row r="1722" spans="1:23" x14ac:dyDescent="0.35">
      <c r="A1722" t="s">
        <v>8287</v>
      </c>
      <c r="B1722" t="s">
        <v>390</v>
      </c>
      <c r="C1722" t="s">
        <v>8288</v>
      </c>
      <c r="D1722">
        <v>16.079999999999998</v>
      </c>
      <c r="E1722" t="s">
        <v>8289</v>
      </c>
      <c r="F1722" s="2">
        <v>43034</v>
      </c>
      <c r="G1722" t="s">
        <v>604</v>
      </c>
      <c r="H1722" t="s">
        <v>184</v>
      </c>
      <c r="J1722" t="s">
        <v>138</v>
      </c>
      <c r="L1722">
        <v>26216591</v>
      </c>
      <c r="M1722" t="s">
        <v>138</v>
      </c>
      <c r="N1722">
        <v>0</v>
      </c>
      <c r="P1722" t="s">
        <v>8290</v>
      </c>
      <c r="R1722" t="s">
        <v>8291</v>
      </c>
      <c r="S1722" t="s">
        <v>140</v>
      </c>
      <c r="T1722" s="2">
        <v>45884</v>
      </c>
      <c r="W1722" t="s">
        <v>141</v>
      </c>
    </row>
    <row r="1723" spans="1:23" x14ac:dyDescent="0.35">
      <c r="A1723" t="s">
        <v>8292</v>
      </c>
      <c r="B1723" t="s">
        <v>8293</v>
      </c>
      <c r="C1723" t="s">
        <v>8294</v>
      </c>
      <c r="D1723">
        <v>0</v>
      </c>
      <c r="E1723" t="s">
        <v>8295</v>
      </c>
      <c r="F1723" s="2">
        <v>43034</v>
      </c>
      <c r="G1723" t="s">
        <v>518</v>
      </c>
      <c r="H1723" t="s">
        <v>230</v>
      </c>
      <c r="J1723" t="s">
        <v>138</v>
      </c>
      <c r="L1723">
        <v>26216684</v>
      </c>
      <c r="M1723" t="s">
        <v>138</v>
      </c>
      <c r="N1723">
        <v>0</v>
      </c>
      <c r="P1723" t="s">
        <v>8296</v>
      </c>
      <c r="R1723" t="s">
        <v>8297</v>
      </c>
      <c r="S1723" t="s">
        <v>140</v>
      </c>
      <c r="T1723" s="2">
        <v>43285</v>
      </c>
      <c r="W1723" t="s">
        <v>141</v>
      </c>
    </row>
    <row r="1724" spans="1:23" x14ac:dyDescent="0.35">
      <c r="A1724" t="s">
        <v>8298</v>
      </c>
      <c r="B1724" t="s">
        <v>8299</v>
      </c>
      <c r="C1724" t="s">
        <v>8300</v>
      </c>
      <c r="D1724">
        <v>0</v>
      </c>
      <c r="E1724" t="s">
        <v>8301</v>
      </c>
      <c r="F1724" s="2">
        <v>43048</v>
      </c>
      <c r="G1724" t="s">
        <v>604</v>
      </c>
      <c r="H1724" t="s">
        <v>184</v>
      </c>
      <c r="J1724" t="s">
        <v>138</v>
      </c>
      <c r="L1724">
        <v>26245668</v>
      </c>
      <c r="M1724" t="s">
        <v>138</v>
      </c>
      <c r="N1724">
        <v>0</v>
      </c>
      <c r="P1724" t="s">
        <v>8302</v>
      </c>
      <c r="R1724" t="s">
        <v>8303</v>
      </c>
      <c r="S1724" t="s">
        <v>140</v>
      </c>
      <c r="T1724" s="2">
        <v>43748</v>
      </c>
      <c r="W1724" t="s">
        <v>141</v>
      </c>
    </row>
    <row r="1725" spans="1:23" x14ac:dyDescent="0.35">
      <c r="A1725" t="s">
        <v>8304</v>
      </c>
      <c r="B1725" t="s">
        <v>8305</v>
      </c>
      <c r="C1725" t="s">
        <v>8306</v>
      </c>
      <c r="D1725">
        <v>-266.69</v>
      </c>
      <c r="E1725" t="s">
        <v>8307</v>
      </c>
      <c r="F1725" s="2">
        <v>43049</v>
      </c>
      <c r="G1725" t="s">
        <v>604</v>
      </c>
      <c r="H1725" t="s">
        <v>184</v>
      </c>
      <c r="J1725" t="s">
        <v>138</v>
      </c>
      <c r="L1725">
        <v>26251134</v>
      </c>
      <c r="M1725" t="s">
        <v>138</v>
      </c>
      <c r="N1725">
        <v>0</v>
      </c>
      <c r="P1725" t="s">
        <v>8308</v>
      </c>
      <c r="R1725" t="s">
        <v>7709</v>
      </c>
      <c r="S1725" t="s">
        <v>140</v>
      </c>
      <c r="T1725" s="2">
        <v>45441</v>
      </c>
      <c r="W1725" t="s">
        <v>141</v>
      </c>
    </row>
    <row r="1726" spans="1:23" x14ac:dyDescent="0.35">
      <c r="A1726" t="s">
        <v>8309</v>
      </c>
      <c r="B1726" t="s">
        <v>8310</v>
      </c>
      <c r="C1726" t="s">
        <v>8311</v>
      </c>
      <c r="D1726">
        <v>0</v>
      </c>
      <c r="E1726" t="s">
        <v>8312</v>
      </c>
      <c r="F1726" s="2">
        <v>43049</v>
      </c>
      <c r="G1726" t="s">
        <v>183</v>
      </c>
      <c r="H1726" t="s">
        <v>184</v>
      </c>
      <c r="J1726" t="s">
        <v>138</v>
      </c>
      <c r="L1726">
        <v>26251344</v>
      </c>
      <c r="M1726" t="s">
        <v>138</v>
      </c>
      <c r="N1726">
        <v>0</v>
      </c>
      <c r="P1726" t="s">
        <v>8313</v>
      </c>
      <c r="R1726" t="s">
        <v>7709</v>
      </c>
      <c r="S1726" t="s">
        <v>140</v>
      </c>
      <c r="W1726" t="s">
        <v>141</v>
      </c>
    </row>
    <row r="1727" spans="1:23" x14ac:dyDescent="0.35">
      <c r="A1727" t="s">
        <v>8314</v>
      </c>
      <c r="B1727" t="s">
        <v>8315</v>
      </c>
      <c r="C1727">
        <v>73042962000187</v>
      </c>
      <c r="D1727">
        <v>0</v>
      </c>
      <c r="E1727" t="s">
        <v>8316</v>
      </c>
      <c r="F1727" s="2">
        <v>43049</v>
      </c>
      <c r="G1727" t="s">
        <v>183</v>
      </c>
      <c r="H1727" t="s">
        <v>184</v>
      </c>
      <c r="J1727" t="s">
        <v>138</v>
      </c>
      <c r="L1727">
        <v>26251543</v>
      </c>
      <c r="M1727" t="s">
        <v>138</v>
      </c>
      <c r="N1727">
        <v>0</v>
      </c>
      <c r="P1727" t="s">
        <v>8317</v>
      </c>
      <c r="R1727" t="s">
        <v>8318</v>
      </c>
      <c r="S1727" t="s">
        <v>140</v>
      </c>
      <c r="T1727" s="2">
        <v>43080</v>
      </c>
      <c r="W1727" t="s">
        <v>141</v>
      </c>
    </row>
    <row r="1728" spans="1:23" x14ac:dyDescent="0.35">
      <c r="A1728" t="s">
        <v>8319</v>
      </c>
      <c r="B1728" t="s">
        <v>8320</v>
      </c>
      <c r="C1728" t="s">
        <v>8321</v>
      </c>
      <c r="D1728">
        <v>0</v>
      </c>
      <c r="E1728" t="s">
        <v>8322</v>
      </c>
      <c r="F1728" s="2">
        <v>43068</v>
      </c>
      <c r="G1728" t="s">
        <v>234</v>
      </c>
      <c r="H1728" t="s">
        <v>192</v>
      </c>
      <c r="J1728" t="s">
        <v>138</v>
      </c>
      <c r="L1728">
        <v>26107574</v>
      </c>
      <c r="M1728" t="s">
        <v>138</v>
      </c>
      <c r="N1728">
        <v>0</v>
      </c>
      <c r="P1728" t="s">
        <v>8323</v>
      </c>
      <c r="R1728" t="s">
        <v>8324</v>
      </c>
      <c r="S1728" t="s">
        <v>140</v>
      </c>
      <c r="T1728" s="2">
        <v>44463</v>
      </c>
      <c r="W1728" t="s">
        <v>141</v>
      </c>
    </row>
    <row r="1729" spans="1:23" x14ac:dyDescent="0.35">
      <c r="A1729" t="s">
        <v>8325</v>
      </c>
      <c r="B1729" t="s">
        <v>8326</v>
      </c>
      <c r="C1729" t="s">
        <v>8327</v>
      </c>
      <c r="D1729">
        <v>0</v>
      </c>
      <c r="E1729" t="s">
        <v>8322</v>
      </c>
      <c r="F1729" s="2">
        <v>43068</v>
      </c>
      <c r="G1729" t="s">
        <v>7595</v>
      </c>
      <c r="H1729" t="s">
        <v>192</v>
      </c>
      <c r="J1729" t="s">
        <v>138</v>
      </c>
      <c r="L1729">
        <v>26107574</v>
      </c>
      <c r="M1729" t="s">
        <v>138</v>
      </c>
      <c r="N1729">
        <v>0</v>
      </c>
      <c r="P1729" t="s">
        <v>8328</v>
      </c>
      <c r="R1729" t="s">
        <v>8329</v>
      </c>
      <c r="S1729" t="s">
        <v>140</v>
      </c>
      <c r="T1729" s="2">
        <v>43069</v>
      </c>
      <c r="W1729" t="s">
        <v>141</v>
      </c>
    </row>
    <row r="1730" spans="1:23" x14ac:dyDescent="0.35">
      <c r="A1730" t="s">
        <v>8330</v>
      </c>
      <c r="B1730" t="s">
        <v>8331</v>
      </c>
      <c r="C1730" t="s">
        <v>8332</v>
      </c>
      <c r="D1730">
        <v>0</v>
      </c>
      <c r="E1730" t="s">
        <v>8322</v>
      </c>
      <c r="F1730" s="2">
        <v>43068</v>
      </c>
      <c r="G1730" t="s">
        <v>8333</v>
      </c>
      <c r="H1730" t="s">
        <v>192</v>
      </c>
      <c r="J1730" t="s">
        <v>138</v>
      </c>
      <c r="L1730">
        <v>26107574</v>
      </c>
      <c r="M1730" t="s">
        <v>138</v>
      </c>
      <c r="N1730">
        <v>0</v>
      </c>
      <c r="P1730" t="s">
        <v>8334</v>
      </c>
      <c r="R1730" t="s">
        <v>8335</v>
      </c>
      <c r="S1730" t="s">
        <v>140</v>
      </c>
      <c r="T1730" s="2">
        <v>43662</v>
      </c>
      <c r="W1730" t="s">
        <v>141</v>
      </c>
    </row>
    <row r="1731" spans="1:23" x14ac:dyDescent="0.35">
      <c r="A1731" t="s">
        <v>8336</v>
      </c>
      <c r="B1731" t="s">
        <v>8337</v>
      </c>
      <c r="C1731" t="s">
        <v>8338</v>
      </c>
      <c r="D1731">
        <v>0</v>
      </c>
      <c r="E1731" t="s">
        <v>8322</v>
      </c>
      <c r="F1731" s="2">
        <v>43068</v>
      </c>
      <c r="G1731" t="s">
        <v>234</v>
      </c>
      <c r="H1731" t="s">
        <v>192</v>
      </c>
      <c r="J1731" t="s">
        <v>138</v>
      </c>
      <c r="L1731">
        <v>26107574</v>
      </c>
      <c r="M1731" t="s">
        <v>138</v>
      </c>
      <c r="N1731">
        <v>0</v>
      </c>
      <c r="P1731" t="s">
        <v>8334</v>
      </c>
      <c r="R1731" t="s">
        <v>8339</v>
      </c>
      <c r="S1731" t="s">
        <v>140</v>
      </c>
      <c r="T1731" s="2">
        <v>43662</v>
      </c>
      <c r="W1731" t="s">
        <v>141</v>
      </c>
    </row>
    <row r="1732" spans="1:23" x14ac:dyDescent="0.35">
      <c r="A1732" t="s">
        <v>8340</v>
      </c>
      <c r="B1732" t="s">
        <v>8341</v>
      </c>
      <c r="C1732" t="s">
        <v>8342</v>
      </c>
      <c r="D1732">
        <v>0</v>
      </c>
      <c r="E1732" t="s">
        <v>8322</v>
      </c>
      <c r="F1732" s="2">
        <v>43068</v>
      </c>
      <c r="G1732" t="s">
        <v>7595</v>
      </c>
      <c r="H1732" t="s">
        <v>192</v>
      </c>
      <c r="J1732" t="s">
        <v>138</v>
      </c>
      <c r="L1732">
        <v>26107574</v>
      </c>
      <c r="M1732" t="s">
        <v>138</v>
      </c>
      <c r="N1732">
        <v>0</v>
      </c>
      <c r="P1732" t="s">
        <v>8343</v>
      </c>
      <c r="R1732" t="s">
        <v>8344</v>
      </c>
      <c r="S1732" t="s">
        <v>140</v>
      </c>
      <c r="T1732" s="2">
        <v>43662</v>
      </c>
      <c r="W1732" t="s">
        <v>141</v>
      </c>
    </row>
    <row r="1733" spans="1:23" x14ac:dyDescent="0.35">
      <c r="A1733" t="s">
        <v>8345</v>
      </c>
      <c r="B1733" t="s">
        <v>8346</v>
      </c>
      <c r="C1733" t="s">
        <v>8347</v>
      </c>
      <c r="D1733">
        <v>0</v>
      </c>
      <c r="E1733" t="s">
        <v>8322</v>
      </c>
      <c r="F1733" s="2">
        <v>43068</v>
      </c>
      <c r="G1733" t="s">
        <v>234</v>
      </c>
      <c r="H1733" t="s">
        <v>192</v>
      </c>
      <c r="J1733" t="s">
        <v>138</v>
      </c>
      <c r="L1733">
        <v>26107574</v>
      </c>
      <c r="M1733" t="s">
        <v>138</v>
      </c>
      <c r="N1733">
        <v>0</v>
      </c>
      <c r="P1733" t="s">
        <v>8348</v>
      </c>
      <c r="R1733" t="s">
        <v>8349</v>
      </c>
      <c r="S1733" t="s">
        <v>140</v>
      </c>
      <c r="T1733" s="2">
        <v>43651</v>
      </c>
      <c r="W1733" t="s">
        <v>141</v>
      </c>
    </row>
    <row r="1734" spans="1:23" x14ac:dyDescent="0.35">
      <c r="A1734" t="s">
        <v>8350</v>
      </c>
      <c r="B1734" t="s">
        <v>8351</v>
      </c>
      <c r="C1734" t="s">
        <v>8352</v>
      </c>
      <c r="D1734">
        <v>0</v>
      </c>
      <c r="E1734" t="s">
        <v>8322</v>
      </c>
      <c r="F1734" s="2">
        <v>43068</v>
      </c>
      <c r="G1734" t="s">
        <v>234</v>
      </c>
      <c r="H1734" t="s">
        <v>192</v>
      </c>
      <c r="J1734" t="s">
        <v>138</v>
      </c>
      <c r="L1734">
        <v>26107574</v>
      </c>
      <c r="M1734" t="s">
        <v>138</v>
      </c>
      <c r="N1734">
        <v>0</v>
      </c>
      <c r="P1734" t="s">
        <v>8353</v>
      </c>
      <c r="R1734" t="s">
        <v>8354</v>
      </c>
      <c r="S1734" t="s">
        <v>140</v>
      </c>
      <c r="T1734" s="2">
        <v>43558</v>
      </c>
      <c r="W1734" t="s">
        <v>141</v>
      </c>
    </row>
    <row r="1735" spans="1:23" x14ac:dyDescent="0.35">
      <c r="A1735" t="s">
        <v>8355</v>
      </c>
      <c r="B1735" t="s">
        <v>8356</v>
      </c>
      <c r="C1735" t="s">
        <v>8357</v>
      </c>
      <c r="D1735">
        <v>0</v>
      </c>
      <c r="E1735" t="s">
        <v>8322</v>
      </c>
      <c r="F1735" s="2">
        <v>43068</v>
      </c>
      <c r="G1735" t="s">
        <v>234</v>
      </c>
      <c r="H1735" t="s">
        <v>192</v>
      </c>
      <c r="J1735" t="s">
        <v>138</v>
      </c>
      <c r="L1735">
        <v>26107574</v>
      </c>
      <c r="M1735" t="s">
        <v>138</v>
      </c>
      <c r="N1735">
        <v>0</v>
      </c>
      <c r="P1735" t="s">
        <v>8353</v>
      </c>
      <c r="R1735" t="s">
        <v>5175</v>
      </c>
      <c r="S1735" t="s">
        <v>140</v>
      </c>
      <c r="T1735" s="2">
        <v>43591</v>
      </c>
      <c r="W1735" t="s">
        <v>141</v>
      </c>
    </row>
    <row r="1736" spans="1:23" x14ac:dyDescent="0.35">
      <c r="A1736" t="s">
        <v>8358</v>
      </c>
      <c r="B1736" t="s">
        <v>8359</v>
      </c>
      <c r="C1736" t="s">
        <v>8360</v>
      </c>
      <c r="D1736">
        <v>0</v>
      </c>
      <c r="E1736" t="s">
        <v>8361</v>
      </c>
      <c r="F1736" s="2">
        <v>43069</v>
      </c>
      <c r="G1736" t="s">
        <v>1341</v>
      </c>
      <c r="H1736" t="s">
        <v>526</v>
      </c>
      <c r="J1736" t="s">
        <v>138</v>
      </c>
      <c r="L1736">
        <v>26287756</v>
      </c>
      <c r="M1736" t="s">
        <v>138</v>
      </c>
      <c r="N1736">
        <v>0</v>
      </c>
      <c r="R1736" t="s">
        <v>8362</v>
      </c>
      <c r="S1736" t="s">
        <v>140</v>
      </c>
      <c r="T1736" s="2">
        <v>43069</v>
      </c>
      <c r="W1736" t="s">
        <v>141</v>
      </c>
    </row>
    <row r="1737" spans="1:23" x14ac:dyDescent="0.35">
      <c r="A1737" t="s">
        <v>8363</v>
      </c>
      <c r="B1737" t="s">
        <v>8364</v>
      </c>
      <c r="C1737" t="s">
        <v>8365</v>
      </c>
      <c r="D1737">
        <v>0</v>
      </c>
      <c r="E1737" t="s">
        <v>8322</v>
      </c>
      <c r="F1737" s="2">
        <v>43069</v>
      </c>
      <c r="G1737" t="s">
        <v>234</v>
      </c>
      <c r="H1737" t="s">
        <v>192</v>
      </c>
      <c r="J1737" t="s">
        <v>138</v>
      </c>
      <c r="K1737">
        <v>49299</v>
      </c>
      <c r="L1737">
        <v>26107574</v>
      </c>
      <c r="M1737" t="s">
        <v>138</v>
      </c>
      <c r="N1737">
        <v>0</v>
      </c>
      <c r="P1737" t="s">
        <v>8353</v>
      </c>
      <c r="R1737" t="s">
        <v>8366</v>
      </c>
      <c r="S1737" t="s">
        <v>140</v>
      </c>
      <c r="T1737" s="2">
        <v>43558</v>
      </c>
      <c r="W1737" t="s">
        <v>141</v>
      </c>
    </row>
    <row r="1738" spans="1:23" x14ac:dyDescent="0.35">
      <c r="A1738" t="s">
        <v>8367</v>
      </c>
      <c r="B1738" t="s">
        <v>8368</v>
      </c>
      <c r="C1738" t="s">
        <v>8369</v>
      </c>
      <c r="D1738">
        <v>0</v>
      </c>
      <c r="E1738" t="s">
        <v>8322</v>
      </c>
      <c r="F1738" s="2">
        <v>43069</v>
      </c>
      <c r="G1738" t="s">
        <v>234</v>
      </c>
      <c r="H1738" t="s">
        <v>192</v>
      </c>
      <c r="J1738" t="s">
        <v>138</v>
      </c>
      <c r="L1738">
        <v>26107574</v>
      </c>
      <c r="M1738" t="s">
        <v>138</v>
      </c>
      <c r="N1738">
        <v>0</v>
      </c>
      <c r="P1738" t="s">
        <v>8353</v>
      </c>
      <c r="R1738" t="s">
        <v>141</v>
      </c>
      <c r="S1738" t="s">
        <v>140</v>
      </c>
      <c r="T1738" s="2">
        <v>43558</v>
      </c>
      <c r="W1738" t="s">
        <v>141</v>
      </c>
    </row>
    <row r="1739" spans="1:23" x14ac:dyDescent="0.35">
      <c r="A1739" t="s">
        <v>8370</v>
      </c>
      <c r="B1739" t="s">
        <v>8371</v>
      </c>
      <c r="C1739" t="s">
        <v>8372</v>
      </c>
      <c r="D1739">
        <v>0</v>
      </c>
      <c r="E1739" t="s">
        <v>8322</v>
      </c>
      <c r="F1739" s="2">
        <v>43069</v>
      </c>
      <c r="G1739" t="s">
        <v>234</v>
      </c>
      <c r="H1739" t="s">
        <v>192</v>
      </c>
      <c r="J1739" t="s">
        <v>138</v>
      </c>
      <c r="L1739">
        <v>26107574</v>
      </c>
      <c r="M1739" t="s">
        <v>138</v>
      </c>
      <c r="N1739">
        <v>0</v>
      </c>
      <c r="P1739" t="s">
        <v>8353</v>
      </c>
      <c r="R1739" t="s">
        <v>8373</v>
      </c>
      <c r="S1739" t="s">
        <v>140</v>
      </c>
      <c r="T1739" s="2">
        <v>43069</v>
      </c>
      <c r="W1739" t="s">
        <v>141</v>
      </c>
    </row>
    <row r="1740" spans="1:23" x14ac:dyDescent="0.35">
      <c r="A1740" t="s">
        <v>8374</v>
      </c>
      <c r="B1740" t="s">
        <v>8375</v>
      </c>
      <c r="C1740" t="s">
        <v>8376</v>
      </c>
      <c r="D1740">
        <v>0</v>
      </c>
      <c r="E1740" t="s">
        <v>8322</v>
      </c>
      <c r="F1740" s="2">
        <v>43069</v>
      </c>
      <c r="G1740" t="s">
        <v>234</v>
      </c>
      <c r="H1740" t="s">
        <v>192</v>
      </c>
      <c r="J1740" t="s">
        <v>138</v>
      </c>
      <c r="L1740">
        <v>26107574</v>
      </c>
      <c r="M1740" t="s">
        <v>138</v>
      </c>
      <c r="N1740">
        <v>0</v>
      </c>
      <c r="P1740" t="s">
        <v>8353</v>
      </c>
      <c r="R1740" t="s">
        <v>8377</v>
      </c>
      <c r="S1740" t="s">
        <v>140</v>
      </c>
      <c r="T1740" s="2">
        <v>43558</v>
      </c>
      <c r="W1740" t="s">
        <v>141</v>
      </c>
    </row>
    <row r="1741" spans="1:23" x14ac:dyDescent="0.35">
      <c r="A1741" t="s">
        <v>8378</v>
      </c>
      <c r="B1741" t="s">
        <v>8379</v>
      </c>
      <c r="C1741" t="s">
        <v>8380</v>
      </c>
      <c r="D1741">
        <v>0</v>
      </c>
      <c r="E1741" t="s">
        <v>8322</v>
      </c>
      <c r="F1741" s="2">
        <v>43069</v>
      </c>
      <c r="G1741" t="s">
        <v>234</v>
      </c>
      <c r="H1741" t="s">
        <v>192</v>
      </c>
      <c r="J1741" t="s">
        <v>138</v>
      </c>
      <c r="L1741">
        <v>26107574</v>
      </c>
      <c r="M1741" t="s">
        <v>138</v>
      </c>
      <c r="N1741">
        <v>0</v>
      </c>
      <c r="P1741" t="s">
        <v>8381</v>
      </c>
      <c r="R1741" t="s">
        <v>8382</v>
      </c>
      <c r="S1741" t="s">
        <v>140</v>
      </c>
      <c r="T1741" s="2">
        <v>43182</v>
      </c>
      <c r="W1741" t="s">
        <v>141</v>
      </c>
    </row>
    <row r="1742" spans="1:23" x14ac:dyDescent="0.35">
      <c r="A1742" t="s">
        <v>8383</v>
      </c>
      <c r="B1742" t="s">
        <v>8384</v>
      </c>
      <c r="C1742" t="s">
        <v>8385</v>
      </c>
      <c r="D1742">
        <v>0</v>
      </c>
      <c r="E1742" t="s">
        <v>8322</v>
      </c>
      <c r="F1742" s="2">
        <v>43069</v>
      </c>
      <c r="G1742" t="s">
        <v>234</v>
      </c>
      <c r="H1742" t="s">
        <v>192</v>
      </c>
      <c r="J1742" t="s">
        <v>138</v>
      </c>
      <c r="L1742">
        <v>26107574</v>
      </c>
      <c r="M1742" t="s">
        <v>138</v>
      </c>
      <c r="N1742">
        <v>0</v>
      </c>
      <c r="P1742" t="s">
        <v>8386</v>
      </c>
      <c r="R1742" t="s">
        <v>141</v>
      </c>
      <c r="S1742" t="s">
        <v>140</v>
      </c>
      <c r="T1742" s="2">
        <v>43180</v>
      </c>
      <c r="W1742" t="s">
        <v>141</v>
      </c>
    </row>
    <row r="1743" spans="1:23" x14ac:dyDescent="0.35">
      <c r="A1743" t="s">
        <v>8387</v>
      </c>
      <c r="B1743" t="s">
        <v>8388</v>
      </c>
      <c r="C1743" t="s">
        <v>8389</v>
      </c>
      <c r="D1743">
        <v>0</v>
      </c>
      <c r="E1743" t="s">
        <v>8322</v>
      </c>
      <c r="F1743" s="2">
        <v>43069</v>
      </c>
      <c r="G1743" t="s">
        <v>234</v>
      </c>
      <c r="H1743" t="s">
        <v>192</v>
      </c>
      <c r="J1743" t="s">
        <v>138</v>
      </c>
      <c r="L1743">
        <v>26107574</v>
      </c>
      <c r="M1743" t="s">
        <v>138</v>
      </c>
      <c r="N1743">
        <v>0</v>
      </c>
      <c r="P1743" t="s">
        <v>8390</v>
      </c>
      <c r="R1743" t="s">
        <v>8391</v>
      </c>
      <c r="S1743" t="s">
        <v>140</v>
      </c>
      <c r="T1743" s="2">
        <v>43558</v>
      </c>
      <c r="W1743" t="s">
        <v>141</v>
      </c>
    </row>
    <row r="1744" spans="1:23" x14ac:dyDescent="0.35">
      <c r="A1744" t="s">
        <v>8392</v>
      </c>
      <c r="B1744" t="s">
        <v>8393</v>
      </c>
      <c r="C1744" t="s">
        <v>8394</v>
      </c>
      <c r="D1744">
        <v>0</v>
      </c>
      <c r="E1744" t="s">
        <v>8322</v>
      </c>
      <c r="F1744" s="2">
        <v>43069</v>
      </c>
      <c r="G1744" t="s">
        <v>234</v>
      </c>
      <c r="H1744" t="s">
        <v>192</v>
      </c>
      <c r="J1744" t="s">
        <v>138</v>
      </c>
      <c r="L1744">
        <v>26107574</v>
      </c>
      <c r="M1744" t="s">
        <v>138</v>
      </c>
      <c r="N1744">
        <v>0</v>
      </c>
      <c r="P1744" t="s">
        <v>8395</v>
      </c>
      <c r="R1744" t="s">
        <v>5154</v>
      </c>
      <c r="S1744" t="s">
        <v>140</v>
      </c>
      <c r="T1744" s="2">
        <v>43069</v>
      </c>
      <c r="W1744" t="s">
        <v>141</v>
      </c>
    </row>
    <row r="1745" spans="1:23" x14ac:dyDescent="0.35">
      <c r="A1745" t="s">
        <v>8396</v>
      </c>
      <c r="B1745" t="s">
        <v>8397</v>
      </c>
      <c r="C1745">
        <v>5116904000109</v>
      </c>
      <c r="D1745">
        <v>0</v>
      </c>
      <c r="E1745" t="s">
        <v>8322</v>
      </c>
      <c r="F1745" s="2">
        <v>43069</v>
      </c>
      <c r="G1745" t="s">
        <v>234</v>
      </c>
      <c r="H1745" t="s">
        <v>192</v>
      </c>
      <c r="J1745" t="s">
        <v>138</v>
      </c>
      <c r="L1745">
        <v>26107574</v>
      </c>
      <c r="M1745" t="s">
        <v>138</v>
      </c>
      <c r="N1745">
        <v>0</v>
      </c>
      <c r="P1745" t="s">
        <v>8398</v>
      </c>
      <c r="R1745" t="s">
        <v>8399</v>
      </c>
      <c r="S1745" t="s">
        <v>140</v>
      </c>
      <c r="T1745" s="2">
        <v>43185</v>
      </c>
      <c r="W1745" t="s">
        <v>141</v>
      </c>
    </row>
    <row r="1746" spans="1:23" x14ac:dyDescent="0.35">
      <c r="A1746" t="s">
        <v>8400</v>
      </c>
      <c r="B1746" t="s">
        <v>8401</v>
      </c>
      <c r="C1746" t="s">
        <v>8402</v>
      </c>
      <c r="D1746">
        <v>0</v>
      </c>
      <c r="E1746" t="s">
        <v>8322</v>
      </c>
      <c r="F1746" s="2">
        <v>43069</v>
      </c>
      <c r="G1746" t="s">
        <v>234</v>
      </c>
      <c r="H1746" t="s">
        <v>192</v>
      </c>
      <c r="J1746" t="s">
        <v>138</v>
      </c>
      <c r="L1746">
        <v>26107574</v>
      </c>
      <c r="M1746" t="s">
        <v>138</v>
      </c>
      <c r="N1746">
        <v>0</v>
      </c>
      <c r="P1746" t="s">
        <v>8395</v>
      </c>
      <c r="R1746" t="s">
        <v>1685</v>
      </c>
      <c r="S1746" t="s">
        <v>140</v>
      </c>
      <c r="T1746" s="2">
        <v>43069</v>
      </c>
      <c r="W1746" t="s">
        <v>141</v>
      </c>
    </row>
    <row r="1747" spans="1:23" x14ac:dyDescent="0.35">
      <c r="A1747" t="s">
        <v>8403</v>
      </c>
      <c r="B1747" t="s">
        <v>8404</v>
      </c>
      <c r="C1747" t="s">
        <v>8405</v>
      </c>
      <c r="D1747">
        <v>0</v>
      </c>
      <c r="E1747" t="s">
        <v>8322</v>
      </c>
      <c r="F1747" s="2">
        <v>43069</v>
      </c>
      <c r="G1747" t="s">
        <v>4745</v>
      </c>
      <c r="H1747" t="s">
        <v>192</v>
      </c>
      <c r="J1747" t="s">
        <v>138</v>
      </c>
      <c r="L1747">
        <v>26107574</v>
      </c>
      <c r="M1747" t="s">
        <v>138</v>
      </c>
      <c r="N1747">
        <v>0</v>
      </c>
      <c r="P1747" t="s">
        <v>8406</v>
      </c>
      <c r="R1747" t="s">
        <v>8407</v>
      </c>
      <c r="S1747" t="s">
        <v>140</v>
      </c>
      <c r="T1747" s="2">
        <v>43069</v>
      </c>
      <c r="W1747" t="s">
        <v>141</v>
      </c>
    </row>
    <row r="1748" spans="1:23" x14ac:dyDescent="0.35">
      <c r="A1748" t="s">
        <v>8408</v>
      </c>
      <c r="B1748" t="s">
        <v>8409</v>
      </c>
      <c r="C1748" t="s">
        <v>8410</v>
      </c>
      <c r="D1748">
        <v>0</v>
      </c>
      <c r="E1748" t="s">
        <v>8322</v>
      </c>
      <c r="F1748" s="2">
        <v>43069</v>
      </c>
      <c r="G1748" t="s">
        <v>4745</v>
      </c>
      <c r="H1748" t="s">
        <v>192</v>
      </c>
      <c r="J1748" t="s">
        <v>138</v>
      </c>
      <c r="L1748">
        <v>26107574</v>
      </c>
      <c r="M1748" t="s">
        <v>138</v>
      </c>
      <c r="N1748">
        <v>0</v>
      </c>
      <c r="P1748" t="s">
        <v>8411</v>
      </c>
      <c r="R1748" t="s">
        <v>7525</v>
      </c>
      <c r="S1748" t="s">
        <v>140</v>
      </c>
      <c r="T1748" s="2">
        <v>43069</v>
      </c>
      <c r="W1748" t="s">
        <v>141</v>
      </c>
    </row>
    <row r="1749" spans="1:23" x14ac:dyDescent="0.35">
      <c r="A1749" t="s">
        <v>8412</v>
      </c>
      <c r="B1749" t="s">
        <v>8413</v>
      </c>
      <c r="C1749">
        <v>622706000195</v>
      </c>
      <c r="D1749">
        <v>0</v>
      </c>
      <c r="E1749" t="s">
        <v>8322</v>
      </c>
      <c r="F1749" s="2">
        <v>43069</v>
      </c>
      <c r="G1749" t="s">
        <v>234</v>
      </c>
      <c r="H1749" t="s">
        <v>192</v>
      </c>
      <c r="J1749" t="s">
        <v>138</v>
      </c>
      <c r="L1749">
        <v>26107574</v>
      </c>
      <c r="M1749" t="s">
        <v>138</v>
      </c>
      <c r="N1749">
        <v>0</v>
      </c>
      <c r="P1749" t="s">
        <v>8414</v>
      </c>
      <c r="R1749" t="s">
        <v>141</v>
      </c>
      <c r="S1749" t="s">
        <v>140</v>
      </c>
      <c r="T1749" s="2">
        <v>43182</v>
      </c>
      <c r="W1749" t="s">
        <v>141</v>
      </c>
    </row>
    <row r="1750" spans="1:23" x14ac:dyDescent="0.35">
      <c r="A1750" t="s">
        <v>8415</v>
      </c>
      <c r="B1750" t="s">
        <v>8416</v>
      </c>
      <c r="C1750" t="s">
        <v>8417</v>
      </c>
      <c r="D1750">
        <v>0</v>
      </c>
      <c r="E1750" t="s">
        <v>8322</v>
      </c>
      <c r="F1750" s="2">
        <v>43069</v>
      </c>
      <c r="G1750" t="s">
        <v>8418</v>
      </c>
      <c r="H1750" t="s">
        <v>192</v>
      </c>
      <c r="J1750" t="s">
        <v>138</v>
      </c>
      <c r="L1750">
        <v>26107574</v>
      </c>
      <c r="M1750" t="s">
        <v>138</v>
      </c>
      <c r="N1750">
        <v>0</v>
      </c>
      <c r="P1750" t="s">
        <v>8419</v>
      </c>
      <c r="R1750" t="s">
        <v>8420</v>
      </c>
      <c r="S1750" t="s">
        <v>140</v>
      </c>
      <c r="T1750" s="2">
        <v>43180</v>
      </c>
      <c r="W1750" t="s">
        <v>141</v>
      </c>
    </row>
    <row r="1751" spans="1:23" x14ac:dyDescent="0.35">
      <c r="A1751" t="s">
        <v>8421</v>
      </c>
      <c r="B1751" t="s">
        <v>8422</v>
      </c>
      <c r="C1751" t="s">
        <v>8423</v>
      </c>
      <c r="D1751">
        <v>0</v>
      </c>
      <c r="E1751" t="s">
        <v>8322</v>
      </c>
      <c r="F1751" s="2">
        <v>43069</v>
      </c>
      <c r="G1751" t="s">
        <v>234</v>
      </c>
      <c r="H1751" t="s">
        <v>192</v>
      </c>
      <c r="J1751" t="s">
        <v>138</v>
      </c>
      <c r="L1751">
        <v>26107574</v>
      </c>
      <c r="M1751" t="s">
        <v>138</v>
      </c>
      <c r="N1751">
        <v>0</v>
      </c>
      <c r="P1751" t="s">
        <v>8424</v>
      </c>
      <c r="R1751" t="s">
        <v>8425</v>
      </c>
      <c r="S1751" t="s">
        <v>140</v>
      </c>
      <c r="W1751" t="s">
        <v>141</v>
      </c>
    </row>
    <row r="1752" spans="1:23" x14ac:dyDescent="0.35">
      <c r="A1752" t="s">
        <v>8426</v>
      </c>
      <c r="B1752" t="s">
        <v>8427</v>
      </c>
      <c r="C1752" t="s">
        <v>8428</v>
      </c>
      <c r="D1752">
        <v>0</v>
      </c>
      <c r="E1752" t="s">
        <v>8322</v>
      </c>
      <c r="F1752" s="2">
        <v>43069</v>
      </c>
      <c r="G1752" t="s">
        <v>7595</v>
      </c>
      <c r="H1752" t="s">
        <v>192</v>
      </c>
      <c r="J1752" t="s">
        <v>138</v>
      </c>
      <c r="L1752">
        <v>26107574</v>
      </c>
      <c r="M1752" t="s">
        <v>138</v>
      </c>
      <c r="N1752">
        <v>0</v>
      </c>
      <c r="P1752" t="s">
        <v>8429</v>
      </c>
      <c r="R1752" t="s">
        <v>8335</v>
      </c>
      <c r="S1752" t="s">
        <v>140</v>
      </c>
      <c r="T1752" s="2">
        <v>43558</v>
      </c>
      <c r="W1752" t="s">
        <v>141</v>
      </c>
    </row>
    <row r="1753" spans="1:23" x14ac:dyDescent="0.35">
      <c r="A1753" t="s">
        <v>8430</v>
      </c>
      <c r="B1753" t="s">
        <v>8431</v>
      </c>
      <c r="C1753" t="s">
        <v>8432</v>
      </c>
      <c r="D1753">
        <v>0</v>
      </c>
      <c r="E1753" t="s">
        <v>8322</v>
      </c>
      <c r="F1753" s="2">
        <v>43070</v>
      </c>
      <c r="G1753" t="s">
        <v>234</v>
      </c>
      <c r="H1753" t="s">
        <v>192</v>
      </c>
      <c r="J1753" t="s">
        <v>138</v>
      </c>
      <c r="L1753">
        <v>26107574</v>
      </c>
      <c r="M1753" t="s">
        <v>138</v>
      </c>
      <c r="N1753">
        <v>0</v>
      </c>
      <c r="P1753" t="s">
        <v>8433</v>
      </c>
      <c r="R1753" t="s">
        <v>8434</v>
      </c>
      <c r="S1753" t="s">
        <v>140</v>
      </c>
      <c r="T1753" s="2">
        <v>43180</v>
      </c>
      <c r="W1753" t="s">
        <v>141</v>
      </c>
    </row>
    <row r="1754" spans="1:23" x14ac:dyDescent="0.35">
      <c r="A1754" t="s">
        <v>8435</v>
      </c>
      <c r="B1754" t="s">
        <v>8436</v>
      </c>
      <c r="C1754" t="s">
        <v>8437</v>
      </c>
      <c r="D1754">
        <v>0</v>
      </c>
      <c r="E1754" t="s">
        <v>8322</v>
      </c>
      <c r="F1754" s="2">
        <v>43070</v>
      </c>
      <c r="G1754" t="s">
        <v>7595</v>
      </c>
      <c r="H1754" t="s">
        <v>192</v>
      </c>
      <c r="J1754" t="s">
        <v>138</v>
      </c>
      <c r="L1754">
        <v>26107574</v>
      </c>
      <c r="M1754" t="s">
        <v>138</v>
      </c>
      <c r="N1754">
        <v>0</v>
      </c>
      <c r="P1754" t="s">
        <v>8433</v>
      </c>
      <c r="R1754" t="s">
        <v>8335</v>
      </c>
      <c r="S1754" t="s">
        <v>140</v>
      </c>
      <c r="T1754" s="2">
        <v>43181</v>
      </c>
      <c r="W1754" t="s">
        <v>141</v>
      </c>
    </row>
    <row r="1755" spans="1:23" x14ac:dyDescent="0.35">
      <c r="A1755" t="s">
        <v>8438</v>
      </c>
      <c r="B1755" t="s">
        <v>8436</v>
      </c>
      <c r="C1755" t="s">
        <v>8439</v>
      </c>
      <c r="D1755">
        <v>0</v>
      </c>
      <c r="E1755" t="s">
        <v>8322</v>
      </c>
      <c r="F1755" s="2">
        <v>43070</v>
      </c>
      <c r="G1755" t="s">
        <v>234</v>
      </c>
      <c r="H1755" t="s">
        <v>192</v>
      </c>
      <c r="J1755" t="s">
        <v>138</v>
      </c>
      <c r="L1755">
        <v>26107574</v>
      </c>
      <c r="M1755" t="s">
        <v>138</v>
      </c>
      <c r="N1755">
        <v>0</v>
      </c>
      <c r="P1755" t="s">
        <v>8433</v>
      </c>
      <c r="R1755" t="s">
        <v>1011</v>
      </c>
      <c r="S1755" t="s">
        <v>140</v>
      </c>
      <c r="T1755" s="2">
        <v>43070</v>
      </c>
      <c r="W1755" t="s">
        <v>141</v>
      </c>
    </row>
    <row r="1756" spans="1:23" x14ac:dyDescent="0.35">
      <c r="A1756" t="s">
        <v>8440</v>
      </c>
      <c r="B1756" t="s">
        <v>8441</v>
      </c>
      <c r="C1756" t="s">
        <v>8442</v>
      </c>
      <c r="D1756">
        <v>0</v>
      </c>
      <c r="E1756" t="s">
        <v>8322</v>
      </c>
      <c r="F1756" s="2">
        <v>43070</v>
      </c>
      <c r="G1756" t="s">
        <v>234</v>
      </c>
      <c r="H1756" t="s">
        <v>192</v>
      </c>
      <c r="J1756" t="s">
        <v>138</v>
      </c>
      <c r="L1756">
        <v>26107574</v>
      </c>
      <c r="M1756" t="s">
        <v>138</v>
      </c>
      <c r="N1756">
        <v>0</v>
      </c>
      <c r="P1756" t="s">
        <v>8443</v>
      </c>
      <c r="R1756" t="s">
        <v>8339</v>
      </c>
      <c r="S1756" t="s">
        <v>140</v>
      </c>
      <c r="T1756" s="2">
        <v>43558</v>
      </c>
      <c r="W1756" t="s">
        <v>141</v>
      </c>
    </row>
    <row r="1757" spans="1:23" x14ac:dyDescent="0.35">
      <c r="A1757" t="s">
        <v>8444</v>
      </c>
      <c r="B1757" t="s">
        <v>8445</v>
      </c>
      <c r="C1757" t="s">
        <v>8446</v>
      </c>
      <c r="D1757">
        <v>0</v>
      </c>
      <c r="E1757" t="s">
        <v>8322</v>
      </c>
      <c r="F1757" s="2">
        <v>43070</v>
      </c>
      <c r="G1757" t="s">
        <v>146</v>
      </c>
      <c r="H1757" t="s">
        <v>147</v>
      </c>
      <c r="J1757" t="s">
        <v>138</v>
      </c>
      <c r="L1757">
        <v>26107574</v>
      </c>
      <c r="M1757" t="s">
        <v>138</v>
      </c>
      <c r="N1757">
        <v>0</v>
      </c>
      <c r="P1757" t="s">
        <v>8447</v>
      </c>
      <c r="R1757" t="s">
        <v>8448</v>
      </c>
      <c r="S1757" t="s">
        <v>140</v>
      </c>
      <c r="T1757" s="2">
        <v>43185</v>
      </c>
      <c r="W1757" t="s">
        <v>141</v>
      </c>
    </row>
    <row r="1758" spans="1:23" x14ac:dyDescent="0.35">
      <c r="A1758" t="s">
        <v>8449</v>
      </c>
      <c r="B1758" t="s">
        <v>8450</v>
      </c>
      <c r="C1758" t="s">
        <v>8451</v>
      </c>
      <c r="D1758">
        <v>0</v>
      </c>
      <c r="E1758" t="s">
        <v>8322</v>
      </c>
      <c r="F1758" s="2">
        <v>43070</v>
      </c>
      <c r="G1758" t="s">
        <v>146</v>
      </c>
      <c r="H1758" t="s">
        <v>147</v>
      </c>
      <c r="J1758" t="s">
        <v>138</v>
      </c>
      <c r="L1758">
        <v>26107574</v>
      </c>
      <c r="M1758" t="s">
        <v>138</v>
      </c>
      <c r="N1758">
        <v>0</v>
      </c>
      <c r="P1758" t="s">
        <v>8452</v>
      </c>
      <c r="R1758" t="s">
        <v>8453</v>
      </c>
      <c r="S1758" t="s">
        <v>140</v>
      </c>
      <c r="T1758" s="2">
        <v>43070</v>
      </c>
      <c r="W1758" t="s">
        <v>141</v>
      </c>
    </row>
    <row r="1759" spans="1:23" x14ac:dyDescent="0.35">
      <c r="A1759" t="s">
        <v>8454</v>
      </c>
      <c r="B1759" t="s">
        <v>8455</v>
      </c>
      <c r="C1759" t="s">
        <v>8456</v>
      </c>
      <c r="D1759">
        <v>0</v>
      </c>
      <c r="E1759" t="s">
        <v>8322</v>
      </c>
      <c r="F1759" s="2">
        <v>43070</v>
      </c>
      <c r="G1759" t="s">
        <v>146</v>
      </c>
      <c r="H1759" t="s">
        <v>147</v>
      </c>
      <c r="J1759" t="s">
        <v>138</v>
      </c>
      <c r="L1759">
        <v>26107574</v>
      </c>
      <c r="M1759" t="s">
        <v>138</v>
      </c>
      <c r="N1759">
        <v>0</v>
      </c>
      <c r="P1759" t="s">
        <v>8457</v>
      </c>
      <c r="R1759" t="s">
        <v>8458</v>
      </c>
      <c r="S1759" t="s">
        <v>140</v>
      </c>
      <c r="T1759" s="2">
        <v>43558</v>
      </c>
      <c r="W1759" t="s">
        <v>141</v>
      </c>
    </row>
    <row r="1760" spans="1:23" x14ac:dyDescent="0.35">
      <c r="A1760" t="s">
        <v>8459</v>
      </c>
      <c r="B1760" t="s">
        <v>8460</v>
      </c>
      <c r="C1760" t="s">
        <v>8461</v>
      </c>
      <c r="D1760">
        <v>0</v>
      </c>
      <c r="E1760" t="s">
        <v>8322</v>
      </c>
      <c r="F1760" s="2">
        <v>43070</v>
      </c>
      <c r="G1760" t="s">
        <v>146</v>
      </c>
      <c r="H1760" t="s">
        <v>147</v>
      </c>
      <c r="J1760" t="s">
        <v>138</v>
      </c>
      <c r="L1760" t="s">
        <v>8462</v>
      </c>
      <c r="M1760" t="s">
        <v>138</v>
      </c>
      <c r="N1760">
        <v>0</v>
      </c>
      <c r="P1760" t="s">
        <v>8457</v>
      </c>
      <c r="R1760" t="s">
        <v>8463</v>
      </c>
      <c r="S1760" t="s">
        <v>140</v>
      </c>
      <c r="T1760" s="2">
        <v>43558</v>
      </c>
      <c r="W1760" t="s">
        <v>141</v>
      </c>
    </row>
    <row r="1761" spans="1:23" x14ac:dyDescent="0.35">
      <c r="A1761" t="s">
        <v>8464</v>
      </c>
      <c r="B1761" t="s">
        <v>8465</v>
      </c>
      <c r="C1761" t="s">
        <v>8466</v>
      </c>
      <c r="D1761">
        <v>0</v>
      </c>
      <c r="E1761" t="s">
        <v>8322</v>
      </c>
      <c r="F1761" s="2">
        <v>43070</v>
      </c>
      <c r="G1761" t="s">
        <v>146</v>
      </c>
      <c r="H1761" t="s">
        <v>147</v>
      </c>
      <c r="J1761" t="s">
        <v>138</v>
      </c>
      <c r="L1761">
        <v>26107574</v>
      </c>
      <c r="M1761" t="s">
        <v>138</v>
      </c>
      <c r="N1761">
        <v>0</v>
      </c>
      <c r="P1761" t="s">
        <v>8467</v>
      </c>
      <c r="R1761" t="s">
        <v>471</v>
      </c>
      <c r="S1761" t="s">
        <v>140</v>
      </c>
      <c r="T1761" s="2">
        <v>43633</v>
      </c>
      <c r="W1761" t="s">
        <v>141</v>
      </c>
    </row>
    <row r="1762" spans="1:23" x14ac:dyDescent="0.35">
      <c r="A1762" t="s">
        <v>8468</v>
      </c>
      <c r="B1762" t="s">
        <v>8469</v>
      </c>
      <c r="C1762" t="s">
        <v>8470</v>
      </c>
      <c r="D1762">
        <v>0</v>
      </c>
      <c r="E1762" t="s">
        <v>8322</v>
      </c>
      <c r="F1762" s="2">
        <v>43070</v>
      </c>
      <c r="G1762" t="s">
        <v>175</v>
      </c>
      <c r="H1762" t="s">
        <v>147</v>
      </c>
      <c r="J1762" t="s">
        <v>138</v>
      </c>
      <c r="L1762">
        <v>26107574</v>
      </c>
      <c r="M1762" t="s">
        <v>138</v>
      </c>
      <c r="N1762">
        <v>0</v>
      </c>
      <c r="P1762" t="s">
        <v>8457</v>
      </c>
      <c r="R1762" t="s">
        <v>8471</v>
      </c>
      <c r="S1762" t="s">
        <v>140</v>
      </c>
      <c r="T1762" s="2">
        <v>43558</v>
      </c>
      <c r="W1762" t="s">
        <v>141</v>
      </c>
    </row>
    <row r="1763" spans="1:23" x14ac:dyDescent="0.35">
      <c r="A1763" t="s">
        <v>8472</v>
      </c>
      <c r="B1763" t="s">
        <v>8473</v>
      </c>
      <c r="C1763" t="s">
        <v>8474</v>
      </c>
      <c r="D1763">
        <v>0</v>
      </c>
      <c r="E1763" t="s">
        <v>8322</v>
      </c>
      <c r="F1763" s="2">
        <v>43070</v>
      </c>
      <c r="G1763" t="s">
        <v>146</v>
      </c>
      <c r="H1763" t="s">
        <v>147</v>
      </c>
      <c r="J1763" t="s">
        <v>138</v>
      </c>
      <c r="L1763">
        <v>26107574</v>
      </c>
      <c r="M1763" t="s">
        <v>138</v>
      </c>
      <c r="N1763">
        <v>0</v>
      </c>
      <c r="P1763" t="s">
        <v>8475</v>
      </c>
      <c r="R1763" t="s">
        <v>8476</v>
      </c>
      <c r="S1763" t="s">
        <v>140</v>
      </c>
      <c r="T1763" s="2">
        <v>43558</v>
      </c>
      <c r="W1763" t="s">
        <v>141</v>
      </c>
    </row>
    <row r="1764" spans="1:23" x14ac:dyDescent="0.35">
      <c r="A1764" t="s">
        <v>8477</v>
      </c>
      <c r="B1764" t="s">
        <v>8478</v>
      </c>
      <c r="C1764" t="s">
        <v>8479</v>
      </c>
      <c r="D1764">
        <v>0</v>
      </c>
      <c r="E1764" t="s">
        <v>8322</v>
      </c>
      <c r="F1764" s="2">
        <v>43070</v>
      </c>
      <c r="G1764" t="s">
        <v>146</v>
      </c>
      <c r="H1764" t="s">
        <v>147</v>
      </c>
      <c r="J1764" t="s">
        <v>138</v>
      </c>
      <c r="L1764">
        <v>26107574</v>
      </c>
      <c r="M1764" t="s">
        <v>138</v>
      </c>
      <c r="N1764">
        <v>0</v>
      </c>
      <c r="P1764" t="s">
        <v>8475</v>
      </c>
      <c r="R1764" t="s">
        <v>1085</v>
      </c>
      <c r="S1764" t="s">
        <v>140</v>
      </c>
      <c r="T1764" s="2">
        <v>43558</v>
      </c>
      <c r="W1764" t="s">
        <v>141</v>
      </c>
    </row>
    <row r="1765" spans="1:23" x14ac:dyDescent="0.35">
      <c r="A1765" t="s">
        <v>8480</v>
      </c>
      <c r="B1765" t="s">
        <v>8481</v>
      </c>
      <c r="C1765" t="s">
        <v>8482</v>
      </c>
      <c r="D1765">
        <v>0</v>
      </c>
      <c r="E1765" t="s">
        <v>8322</v>
      </c>
      <c r="F1765" s="2">
        <v>43070</v>
      </c>
      <c r="G1765" t="s">
        <v>146</v>
      </c>
      <c r="H1765" t="s">
        <v>147</v>
      </c>
      <c r="J1765" t="s">
        <v>138</v>
      </c>
      <c r="L1765">
        <v>26107574</v>
      </c>
      <c r="M1765" t="s">
        <v>138</v>
      </c>
      <c r="N1765">
        <v>0</v>
      </c>
      <c r="P1765" t="s">
        <v>8475</v>
      </c>
      <c r="R1765" t="s">
        <v>8483</v>
      </c>
      <c r="S1765" t="s">
        <v>140</v>
      </c>
      <c r="T1765" s="2">
        <v>43558</v>
      </c>
      <c r="W1765" t="s">
        <v>141</v>
      </c>
    </row>
    <row r="1766" spans="1:23" x14ac:dyDescent="0.35">
      <c r="A1766" t="s">
        <v>8484</v>
      </c>
      <c r="B1766" t="s">
        <v>8485</v>
      </c>
      <c r="C1766" t="s">
        <v>8486</v>
      </c>
      <c r="D1766">
        <v>0</v>
      </c>
      <c r="E1766" t="s">
        <v>8322</v>
      </c>
      <c r="F1766" s="2">
        <v>43070</v>
      </c>
      <c r="G1766" t="s">
        <v>146</v>
      </c>
      <c r="H1766" t="s">
        <v>147</v>
      </c>
      <c r="J1766" t="s">
        <v>138</v>
      </c>
      <c r="L1766">
        <v>26107574</v>
      </c>
      <c r="M1766" t="s">
        <v>138</v>
      </c>
      <c r="N1766">
        <v>0</v>
      </c>
      <c r="P1766" t="s">
        <v>8475</v>
      </c>
      <c r="R1766" t="s">
        <v>8487</v>
      </c>
      <c r="S1766" t="s">
        <v>140</v>
      </c>
      <c r="T1766" s="2">
        <v>43558</v>
      </c>
      <c r="W1766" t="s">
        <v>141</v>
      </c>
    </row>
    <row r="1767" spans="1:23" x14ac:dyDescent="0.35">
      <c r="A1767" t="s">
        <v>8488</v>
      </c>
      <c r="B1767" t="s">
        <v>8489</v>
      </c>
      <c r="C1767" t="s">
        <v>8490</v>
      </c>
      <c r="D1767">
        <v>0</v>
      </c>
      <c r="E1767" t="s">
        <v>8322</v>
      </c>
      <c r="F1767" s="2">
        <v>43070</v>
      </c>
      <c r="G1767" t="s">
        <v>146</v>
      </c>
      <c r="H1767" t="s">
        <v>147</v>
      </c>
      <c r="J1767" t="s">
        <v>138</v>
      </c>
      <c r="L1767">
        <v>26107574</v>
      </c>
      <c r="M1767" t="s">
        <v>138</v>
      </c>
      <c r="N1767">
        <v>0</v>
      </c>
      <c r="P1767" t="s">
        <v>8491</v>
      </c>
      <c r="R1767" t="s">
        <v>8492</v>
      </c>
      <c r="S1767" t="s">
        <v>140</v>
      </c>
      <c r="T1767" s="2">
        <v>43558</v>
      </c>
      <c r="W1767" t="s">
        <v>141</v>
      </c>
    </row>
    <row r="1768" spans="1:23" x14ac:dyDescent="0.35">
      <c r="A1768" t="s">
        <v>8493</v>
      </c>
      <c r="B1768" t="s">
        <v>8494</v>
      </c>
      <c r="C1768" t="s">
        <v>8495</v>
      </c>
      <c r="D1768">
        <v>0</v>
      </c>
      <c r="E1768" t="s">
        <v>8322</v>
      </c>
      <c r="F1768" s="2">
        <v>43070</v>
      </c>
      <c r="G1768" t="s">
        <v>175</v>
      </c>
      <c r="H1768" t="s">
        <v>147</v>
      </c>
      <c r="J1768" t="s">
        <v>138</v>
      </c>
      <c r="L1768">
        <v>26107574</v>
      </c>
      <c r="M1768" t="s">
        <v>138</v>
      </c>
      <c r="N1768">
        <v>0</v>
      </c>
      <c r="P1768" t="s">
        <v>8496</v>
      </c>
      <c r="R1768" t="s">
        <v>8497</v>
      </c>
      <c r="S1768" t="s">
        <v>140</v>
      </c>
      <c r="T1768" s="2">
        <v>43558</v>
      </c>
      <c r="W1768" t="s">
        <v>141</v>
      </c>
    </row>
    <row r="1769" spans="1:23" x14ac:dyDescent="0.35">
      <c r="A1769" t="s">
        <v>8498</v>
      </c>
      <c r="B1769" t="s">
        <v>8499</v>
      </c>
      <c r="C1769" t="s">
        <v>8500</v>
      </c>
      <c r="D1769">
        <v>0</v>
      </c>
      <c r="E1769" t="s">
        <v>8322</v>
      </c>
      <c r="F1769" s="2">
        <v>43070</v>
      </c>
      <c r="G1769" t="s">
        <v>2293</v>
      </c>
      <c r="H1769" t="s">
        <v>147</v>
      </c>
      <c r="J1769" t="s">
        <v>138</v>
      </c>
      <c r="L1769">
        <v>26107574</v>
      </c>
      <c r="M1769" t="s">
        <v>138</v>
      </c>
      <c r="N1769">
        <v>0</v>
      </c>
      <c r="P1769" t="s">
        <v>8496</v>
      </c>
      <c r="R1769" t="s">
        <v>1403</v>
      </c>
      <c r="S1769" t="s">
        <v>140</v>
      </c>
      <c r="W1769" t="s">
        <v>141</v>
      </c>
    </row>
    <row r="1770" spans="1:23" x14ac:dyDescent="0.35">
      <c r="A1770" t="s">
        <v>8501</v>
      </c>
      <c r="B1770" t="s">
        <v>8502</v>
      </c>
      <c r="C1770" t="s">
        <v>8503</v>
      </c>
      <c r="D1770">
        <v>0</v>
      </c>
      <c r="E1770" t="s">
        <v>8322</v>
      </c>
      <c r="F1770" s="2">
        <v>43070</v>
      </c>
      <c r="G1770" t="s">
        <v>175</v>
      </c>
      <c r="H1770" t="s">
        <v>147</v>
      </c>
      <c r="J1770" t="s">
        <v>138</v>
      </c>
      <c r="L1770">
        <v>26107574</v>
      </c>
      <c r="M1770" t="s">
        <v>138</v>
      </c>
      <c r="N1770">
        <v>0</v>
      </c>
      <c r="P1770" t="s">
        <v>8504</v>
      </c>
      <c r="R1770" t="s">
        <v>8505</v>
      </c>
      <c r="S1770" t="s">
        <v>140</v>
      </c>
      <c r="T1770" s="2">
        <v>43178</v>
      </c>
      <c r="W1770" t="s">
        <v>141</v>
      </c>
    </row>
    <row r="1771" spans="1:23" x14ac:dyDescent="0.35">
      <c r="A1771" t="s">
        <v>8506</v>
      </c>
      <c r="B1771" t="s">
        <v>8507</v>
      </c>
      <c r="C1771" t="s">
        <v>8508</v>
      </c>
      <c r="D1771">
        <v>0</v>
      </c>
      <c r="E1771" t="s">
        <v>8322</v>
      </c>
      <c r="F1771" s="2">
        <v>43070</v>
      </c>
      <c r="G1771" t="s">
        <v>146</v>
      </c>
      <c r="H1771" t="s">
        <v>147</v>
      </c>
      <c r="J1771" t="s">
        <v>138</v>
      </c>
      <c r="L1771">
        <v>261075</v>
      </c>
      <c r="M1771" t="s">
        <v>138</v>
      </c>
      <c r="N1771">
        <v>0</v>
      </c>
      <c r="P1771" t="s">
        <v>8504</v>
      </c>
      <c r="R1771" t="s">
        <v>1403</v>
      </c>
      <c r="S1771" t="s">
        <v>140</v>
      </c>
      <c r="T1771" s="2">
        <v>43214</v>
      </c>
      <c r="W1771" t="s">
        <v>141</v>
      </c>
    </row>
    <row r="1772" spans="1:23" x14ac:dyDescent="0.35">
      <c r="A1772" t="s">
        <v>8509</v>
      </c>
      <c r="B1772" t="s">
        <v>8507</v>
      </c>
      <c r="C1772" t="s">
        <v>8510</v>
      </c>
      <c r="D1772">
        <v>0</v>
      </c>
      <c r="E1772" t="s">
        <v>8322</v>
      </c>
      <c r="F1772" s="2">
        <v>43070</v>
      </c>
      <c r="G1772" t="s">
        <v>175</v>
      </c>
      <c r="H1772" t="s">
        <v>147</v>
      </c>
      <c r="J1772" t="s">
        <v>138</v>
      </c>
      <c r="L1772">
        <v>26107574</v>
      </c>
      <c r="M1772" t="s">
        <v>138</v>
      </c>
      <c r="N1772">
        <v>0</v>
      </c>
      <c r="P1772" t="s">
        <v>8504</v>
      </c>
      <c r="R1772" t="s">
        <v>7652</v>
      </c>
      <c r="S1772" t="s">
        <v>140</v>
      </c>
      <c r="T1772" s="2">
        <v>43180</v>
      </c>
      <c r="W1772" t="s">
        <v>141</v>
      </c>
    </row>
    <row r="1773" spans="1:23" x14ac:dyDescent="0.35">
      <c r="A1773" t="s">
        <v>8511</v>
      </c>
      <c r="B1773" t="s">
        <v>8507</v>
      </c>
      <c r="C1773" t="s">
        <v>8512</v>
      </c>
      <c r="D1773">
        <v>0</v>
      </c>
      <c r="E1773" t="s">
        <v>8322</v>
      </c>
      <c r="F1773" s="2">
        <v>43070</v>
      </c>
      <c r="G1773" t="s">
        <v>146</v>
      </c>
      <c r="H1773" t="s">
        <v>147</v>
      </c>
      <c r="J1773" t="s">
        <v>138</v>
      </c>
      <c r="L1773">
        <v>26107</v>
      </c>
      <c r="M1773" t="s">
        <v>138</v>
      </c>
      <c r="N1773">
        <v>0</v>
      </c>
      <c r="P1773" t="s">
        <v>8504</v>
      </c>
      <c r="R1773" t="s">
        <v>4904</v>
      </c>
      <c r="S1773" t="s">
        <v>140</v>
      </c>
      <c r="T1773" s="2">
        <v>43214</v>
      </c>
      <c r="W1773" t="s">
        <v>141</v>
      </c>
    </row>
    <row r="1774" spans="1:23" x14ac:dyDescent="0.35">
      <c r="A1774" t="s">
        <v>8513</v>
      </c>
      <c r="B1774" t="s">
        <v>8514</v>
      </c>
      <c r="C1774" t="s">
        <v>8515</v>
      </c>
      <c r="D1774">
        <v>0</v>
      </c>
      <c r="E1774" t="s">
        <v>8322</v>
      </c>
      <c r="F1774" s="2">
        <v>43070</v>
      </c>
      <c r="G1774" t="s">
        <v>146</v>
      </c>
      <c r="H1774" t="s">
        <v>147</v>
      </c>
      <c r="J1774" t="s">
        <v>138</v>
      </c>
      <c r="L1774">
        <v>26107574</v>
      </c>
      <c r="M1774" t="s">
        <v>138</v>
      </c>
      <c r="N1774">
        <v>0</v>
      </c>
      <c r="P1774" t="s">
        <v>8516</v>
      </c>
      <c r="R1774" t="s">
        <v>4904</v>
      </c>
      <c r="S1774" t="s">
        <v>140</v>
      </c>
      <c r="T1774" s="2">
        <v>43181</v>
      </c>
      <c r="W1774" t="s">
        <v>141</v>
      </c>
    </row>
    <row r="1775" spans="1:23" x14ac:dyDescent="0.35">
      <c r="A1775" t="s">
        <v>8517</v>
      </c>
      <c r="B1775" t="s">
        <v>8518</v>
      </c>
      <c r="C1775" t="s">
        <v>8519</v>
      </c>
      <c r="D1775">
        <v>0</v>
      </c>
      <c r="E1775" t="s">
        <v>8322</v>
      </c>
      <c r="F1775" s="2">
        <v>43073</v>
      </c>
      <c r="G1775" t="s">
        <v>146</v>
      </c>
      <c r="H1775" t="s">
        <v>147</v>
      </c>
      <c r="J1775" t="s">
        <v>138</v>
      </c>
      <c r="L1775" t="s">
        <v>496</v>
      </c>
      <c r="M1775" t="s">
        <v>138</v>
      </c>
      <c r="N1775">
        <v>0</v>
      </c>
      <c r="P1775" t="s">
        <v>8520</v>
      </c>
      <c r="R1775" t="s">
        <v>247</v>
      </c>
      <c r="S1775" t="s">
        <v>140</v>
      </c>
      <c r="T1775" s="2">
        <v>43185</v>
      </c>
      <c r="W1775" t="s">
        <v>141</v>
      </c>
    </row>
    <row r="1776" spans="1:23" x14ac:dyDescent="0.35">
      <c r="A1776" t="s">
        <v>8521</v>
      </c>
      <c r="B1776" t="s">
        <v>8522</v>
      </c>
      <c r="C1776" t="s">
        <v>8523</v>
      </c>
      <c r="D1776">
        <v>0</v>
      </c>
      <c r="E1776" t="s">
        <v>8322</v>
      </c>
      <c r="F1776" s="2">
        <v>43073</v>
      </c>
      <c r="G1776" t="s">
        <v>146</v>
      </c>
      <c r="H1776" t="s">
        <v>147</v>
      </c>
      <c r="J1776" t="s">
        <v>138</v>
      </c>
      <c r="K1776">
        <v>49350</v>
      </c>
      <c r="L1776">
        <v>26107574</v>
      </c>
      <c r="M1776" t="s">
        <v>138</v>
      </c>
      <c r="N1776">
        <v>0</v>
      </c>
      <c r="P1776" t="s">
        <v>8524</v>
      </c>
      <c r="R1776" t="s">
        <v>8525</v>
      </c>
      <c r="S1776" t="s">
        <v>140</v>
      </c>
      <c r="T1776" s="2">
        <v>43181</v>
      </c>
      <c r="W1776" t="s">
        <v>141</v>
      </c>
    </row>
    <row r="1777" spans="1:23" x14ac:dyDescent="0.35">
      <c r="A1777" t="s">
        <v>8526</v>
      </c>
      <c r="B1777" t="s">
        <v>8527</v>
      </c>
      <c r="C1777" t="s">
        <v>8528</v>
      </c>
      <c r="D1777">
        <v>0</v>
      </c>
      <c r="E1777" t="s">
        <v>8529</v>
      </c>
      <c r="F1777" s="2">
        <v>43074</v>
      </c>
      <c r="G1777" t="s">
        <v>604</v>
      </c>
      <c r="H1777" t="s">
        <v>184</v>
      </c>
      <c r="J1777" t="s">
        <v>138</v>
      </c>
      <c r="L1777">
        <v>26294293</v>
      </c>
      <c r="M1777" t="s">
        <v>138</v>
      </c>
      <c r="N1777">
        <v>0</v>
      </c>
      <c r="P1777" t="s">
        <v>8530</v>
      </c>
      <c r="R1777" t="s">
        <v>211</v>
      </c>
      <c r="S1777" t="s">
        <v>140</v>
      </c>
      <c r="T1777" s="2">
        <v>43558</v>
      </c>
      <c r="W1777" t="s">
        <v>141</v>
      </c>
    </row>
    <row r="1778" spans="1:23" x14ac:dyDescent="0.35">
      <c r="A1778" t="s">
        <v>8531</v>
      </c>
      <c r="B1778" t="s">
        <v>8532</v>
      </c>
      <c r="C1778" t="s">
        <v>8533</v>
      </c>
      <c r="D1778">
        <v>0</v>
      </c>
      <c r="E1778" t="s">
        <v>8534</v>
      </c>
      <c r="F1778" s="2">
        <v>43075</v>
      </c>
      <c r="G1778" t="s">
        <v>494</v>
      </c>
      <c r="H1778" t="s">
        <v>495</v>
      </c>
      <c r="J1778" t="s">
        <v>138</v>
      </c>
      <c r="L1778" t="s">
        <v>496</v>
      </c>
      <c r="M1778" t="s">
        <v>138</v>
      </c>
      <c r="N1778">
        <v>0</v>
      </c>
      <c r="P1778" t="s">
        <v>8535</v>
      </c>
      <c r="R1778" t="s">
        <v>8536</v>
      </c>
      <c r="S1778" t="s">
        <v>140</v>
      </c>
      <c r="T1778" s="2">
        <v>43185</v>
      </c>
      <c r="W1778" t="s">
        <v>141</v>
      </c>
    </row>
    <row r="1779" spans="1:23" x14ac:dyDescent="0.35">
      <c r="A1779" t="s">
        <v>8537</v>
      </c>
      <c r="B1779" t="s">
        <v>8538</v>
      </c>
      <c r="C1779" t="s">
        <v>8539</v>
      </c>
      <c r="D1779">
        <v>0</v>
      </c>
      <c r="E1779" t="s">
        <v>8540</v>
      </c>
      <c r="F1779" s="2">
        <v>43075</v>
      </c>
      <c r="G1779" t="s">
        <v>146</v>
      </c>
      <c r="H1779" t="s">
        <v>147</v>
      </c>
      <c r="J1779" t="s">
        <v>138</v>
      </c>
      <c r="L1779">
        <v>26295686</v>
      </c>
      <c r="M1779" t="s">
        <v>138</v>
      </c>
      <c r="N1779">
        <v>0</v>
      </c>
      <c r="P1779" t="s">
        <v>8541</v>
      </c>
      <c r="R1779" t="s">
        <v>734</v>
      </c>
      <c r="S1779" t="s">
        <v>140</v>
      </c>
      <c r="T1779" s="2">
        <v>43881</v>
      </c>
      <c r="W1779" t="s">
        <v>141</v>
      </c>
    </row>
    <row r="1780" spans="1:23" x14ac:dyDescent="0.35">
      <c r="A1780" t="s">
        <v>8542</v>
      </c>
      <c r="B1780" t="s">
        <v>8543</v>
      </c>
      <c r="C1780" t="s">
        <v>8544</v>
      </c>
      <c r="D1780">
        <v>0</v>
      </c>
      <c r="E1780" t="s">
        <v>8545</v>
      </c>
      <c r="F1780" s="2">
        <v>43075</v>
      </c>
      <c r="G1780" t="s">
        <v>494</v>
      </c>
      <c r="H1780" t="s">
        <v>495</v>
      </c>
      <c r="J1780" t="s">
        <v>138</v>
      </c>
      <c r="L1780">
        <v>26295692</v>
      </c>
      <c r="M1780" t="s">
        <v>138</v>
      </c>
      <c r="N1780">
        <v>0</v>
      </c>
      <c r="P1780" t="s">
        <v>8546</v>
      </c>
      <c r="R1780" t="s">
        <v>8547</v>
      </c>
      <c r="S1780" t="s">
        <v>140</v>
      </c>
      <c r="T1780" s="2">
        <v>43076</v>
      </c>
      <c r="W1780" t="s">
        <v>141</v>
      </c>
    </row>
    <row r="1781" spans="1:23" x14ac:dyDescent="0.35">
      <c r="A1781" t="s">
        <v>8548</v>
      </c>
      <c r="B1781" t="s">
        <v>8549</v>
      </c>
      <c r="C1781" t="s">
        <v>8550</v>
      </c>
      <c r="D1781">
        <v>0</v>
      </c>
      <c r="E1781" t="s">
        <v>8322</v>
      </c>
      <c r="F1781" s="2">
        <v>43076</v>
      </c>
      <c r="G1781" t="s">
        <v>146</v>
      </c>
      <c r="H1781" t="s">
        <v>147</v>
      </c>
      <c r="J1781" t="s">
        <v>138</v>
      </c>
      <c r="L1781" t="s">
        <v>496</v>
      </c>
      <c r="M1781" t="s">
        <v>138</v>
      </c>
      <c r="N1781">
        <v>0</v>
      </c>
      <c r="P1781" t="s">
        <v>8551</v>
      </c>
      <c r="R1781" t="s">
        <v>1424</v>
      </c>
      <c r="S1781" t="s">
        <v>140</v>
      </c>
      <c r="T1781" s="2">
        <v>43185</v>
      </c>
      <c r="W1781" t="s">
        <v>141</v>
      </c>
    </row>
    <row r="1782" spans="1:23" x14ac:dyDescent="0.35">
      <c r="A1782" t="s">
        <v>8552</v>
      </c>
      <c r="B1782" t="s">
        <v>8553</v>
      </c>
      <c r="C1782" t="s">
        <v>8554</v>
      </c>
      <c r="D1782">
        <v>0</v>
      </c>
      <c r="E1782" t="s">
        <v>8322</v>
      </c>
      <c r="F1782" s="2">
        <v>43076</v>
      </c>
      <c r="G1782" t="s">
        <v>146</v>
      </c>
      <c r="H1782" t="s">
        <v>147</v>
      </c>
      <c r="J1782" t="s">
        <v>138</v>
      </c>
      <c r="L1782">
        <v>26107574</v>
      </c>
      <c r="M1782" t="s">
        <v>138</v>
      </c>
      <c r="N1782">
        <v>0</v>
      </c>
      <c r="P1782" t="s">
        <v>8555</v>
      </c>
      <c r="R1782" t="s">
        <v>6149</v>
      </c>
      <c r="S1782" t="s">
        <v>140</v>
      </c>
      <c r="T1782" s="2">
        <v>43558</v>
      </c>
      <c r="W1782" t="s">
        <v>141</v>
      </c>
    </row>
    <row r="1783" spans="1:23" x14ac:dyDescent="0.35">
      <c r="A1783" t="s">
        <v>8556</v>
      </c>
      <c r="B1783" t="s">
        <v>8557</v>
      </c>
      <c r="C1783" t="s">
        <v>8558</v>
      </c>
      <c r="D1783">
        <v>0</v>
      </c>
      <c r="E1783" t="s">
        <v>8322</v>
      </c>
      <c r="F1783" s="2">
        <v>43076</v>
      </c>
      <c r="G1783" t="s">
        <v>1146</v>
      </c>
      <c r="H1783" t="s">
        <v>147</v>
      </c>
      <c r="J1783" t="s">
        <v>138</v>
      </c>
      <c r="L1783" t="s">
        <v>496</v>
      </c>
      <c r="M1783" t="s">
        <v>138</v>
      </c>
      <c r="N1783">
        <v>0</v>
      </c>
      <c r="P1783" t="s">
        <v>8559</v>
      </c>
      <c r="R1783" t="s">
        <v>8560</v>
      </c>
      <c r="S1783" t="s">
        <v>140</v>
      </c>
      <c r="T1783" s="2">
        <v>43181</v>
      </c>
      <c r="W1783" t="s">
        <v>141</v>
      </c>
    </row>
    <row r="1784" spans="1:23" x14ac:dyDescent="0.35">
      <c r="A1784" t="s">
        <v>8561</v>
      </c>
      <c r="B1784" t="s">
        <v>8562</v>
      </c>
      <c r="C1784" t="s">
        <v>8563</v>
      </c>
      <c r="D1784">
        <v>0</v>
      </c>
      <c r="E1784" t="s">
        <v>8322</v>
      </c>
      <c r="F1784" s="2">
        <v>43076</v>
      </c>
      <c r="G1784" t="s">
        <v>1693</v>
      </c>
      <c r="H1784" t="s">
        <v>147</v>
      </c>
      <c r="J1784" t="s">
        <v>138</v>
      </c>
      <c r="L1784" t="s">
        <v>496</v>
      </c>
      <c r="M1784" t="s">
        <v>138</v>
      </c>
      <c r="N1784">
        <v>0</v>
      </c>
      <c r="P1784" t="s">
        <v>8564</v>
      </c>
      <c r="R1784" t="s">
        <v>8565</v>
      </c>
      <c r="S1784" t="s">
        <v>140</v>
      </c>
      <c r="T1784" s="2">
        <v>43181</v>
      </c>
      <c r="W1784" t="s">
        <v>141</v>
      </c>
    </row>
    <row r="1785" spans="1:23" x14ac:dyDescent="0.35">
      <c r="A1785" t="s">
        <v>8566</v>
      </c>
      <c r="B1785" t="s">
        <v>8567</v>
      </c>
      <c r="C1785" t="s">
        <v>8568</v>
      </c>
      <c r="D1785">
        <v>0</v>
      </c>
      <c r="E1785" t="s">
        <v>8322</v>
      </c>
      <c r="F1785" s="2">
        <v>43076</v>
      </c>
      <c r="G1785" t="s">
        <v>146</v>
      </c>
      <c r="H1785" t="s">
        <v>147</v>
      </c>
      <c r="J1785" t="s">
        <v>138</v>
      </c>
      <c r="L1785" t="s">
        <v>496</v>
      </c>
      <c r="M1785" t="s">
        <v>138</v>
      </c>
      <c r="N1785">
        <v>0</v>
      </c>
      <c r="P1785" t="s">
        <v>8564</v>
      </c>
      <c r="R1785" t="s">
        <v>8569</v>
      </c>
      <c r="S1785" t="s">
        <v>140</v>
      </c>
      <c r="T1785" s="2">
        <v>43181</v>
      </c>
      <c r="W1785" t="s">
        <v>141</v>
      </c>
    </row>
    <row r="1786" spans="1:23" x14ac:dyDescent="0.35">
      <c r="A1786" t="s">
        <v>8570</v>
      </c>
      <c r="B1786" t="s">
        <v>8571</v>
      </c>
      <c r="C1786" t="s">
        <v>8572</v>
      </c>
      <c r="D1786">
        <v>0</v>
      </c>
      <c r="E1786" t="s">
        <v>8322</v>
      </c>
      <c r="F1786" s="2">
        <v>43076</v>
      </c>
      <c r="G1786" t="s">
        <v>8573</v>
      </c>
      <c r="H1786" t="s">
        <v>147</v>
      </c>
      <c r="J1786" t="s">
        <v>138</v>
      </c>
      <c r="L1786">
        <v>26107574</v>
      </c>
      <c r="M1786" t="s">
        <v>138</v>
      </c>
      <c r="N1786">
        <v>0</v>
      </c>
      <c r="P1786" t="s">
        <v>8574</v>
      </c>
      <c r="R1786" t="s">
        <v>8575</v>
      </c>
      <c r="S1786" t="s">
        <v>140</v>
      </c>
      <c r="T1786" s="2">
        <v>43558</v>
      </c>
      <c r="W1786" t="s">
        <v>141</v>
      </c>
    </row>
    <row r="1787" spans="1:23" x14ac:dyDescent="0.35">
      <c r="A1787" t="s">
        <v>8576</v>
      </c>
      <c r="B1787" t="s">
        <v>8577</v>
      </c>
      <c r="C1787" t="s">
        <v>8578</v>
      </c>
      <c r="D1787">
        <v>0</v>
      </c>
      <c r="E1787" t="s">
        <v>8579</v>
      </c>
      <c r="F1787" s="2">
        <v>43077</v>
      </c>
      <c r="G1787" t="s">
        <v>8580</v>
      </c>
      <c r="H1787" t="s">
        <v>184</v>
      </c>
      <c r="J1787" t="s">
        <v>138</v>
      </c>
      <c r="L1787">
        <v>21120865</v>
      </c>
      <c r="M1787" t="s">
        <v>138</v>
      </c>
      <c r="N1787">
        <v>0</v>
      </c>
      <c r="P1787" t="s">
        <v>8581</v>
      </c>
      <c r="R1787" t="s">
        <v>8582</v>
      </c>
      <c r="S1787" t="s">
        <v>140</v>
      </c>
      <c r="T1787" s="2">
        <v>43439</v>
      </c>
      <c r="W1787" t="s">
        <v>141</v>
      </c>
    </row>
    <row r="1788" spans="1:23" x14ac:dyDescent="0.35">
      <c r="A1788" t="s">
        <v>8583</v>
      </c>
      <c r="B1788" t="s">
        <v>8584</v>
      </c>
      <c r="C1788" t="s">
        <v>8585</v>
      </c>
      <c r="D1788">
        <v>0</v>
      </c>
      <c r="E1788" t="s">
        <v>8586</v>
      </c>
      <c r="F1788" s="2">
        <v>43080</v>
      </c>
      <c r="G1788" t="s">
        <v>8587</v>
      </c>
      <c r="H1788" t="s">
        <v>184</v>
      </c>
      <c r="J1788" t="s">
        <v>138</v>
      </c>
      <c r="L1788">
        <v>26301375</v>
      </c>
      <c r="M1788" t="s">
        <v>138</v>
      </c>
      <c r="N1788">
        <v>0</v>
      </c>
      <c r="P1788" t="s">
        <v>8588</v>
      </c>
      <c r="R1788" t="s">
        <v>8589</v>
      </c>
      <c r="S1788" t="s">
        <v>140</v>
      </c>
      <c r="T1788" s="2">
        <v>43752</v>
      </c>
      <c r="W1788" t="s">
        <v>141</v>
      </c>
    </row>
    <row r="1789" spans="1:23" x14ac:dyDescent="0.35">
      <c r="A1789" t="s">
        <v>8590</v>
      </c>
      <c r="B1789" t="s">
        <v>8591</v>
      </c>
      <c r="C1789" t="s">
        <v>8592</v>
      </c>
      <c r="D1789">
        <v>0</v>
      </c>
      <c r="E1789" t="s">
        <v>8593</v>
      </c>
      <c r="F1789" s="2">
        <v>43082</v>
      </c>
      <c r="G1789" t="s">
        <v>604</v>
      </c>
      <c r="H1789" t="s">
        <v>184</v>
      </c>
      <c r="J1789" t="s">
        <v>138</v>
      </c>
      <c r="L1789">
        <v>1134922</v>
      </c>
      <c r="M1789" t="s">
        <v>138</v>
      </c>
      <c r="N1789">
        <v>0</v>
      </c>
      <c r="P1789" t="s">
        <v>8594</v>
      </c>
      <c r="R1789" t="s">
        <v>8595</v>
      </c>
      <c r="S1789" t="s">
        <v>140</v>
      </c>
      <c r="T1789" s="2">
        <v>43483</v>
      </c>
      <c r="W1789" t="s">
        <v>141</v>
      </c>
    </row>
    <row r="1790" spans="1:23" x14ac:dyDescent="0.35">
      <c r="A1790" t="s">
        <v>8596</v>
      </c>
      <c r="B1790" t="s">
        <v>8597</v>
      </c>
      <c r="C1790" t="s">
        <v>8598</v>
      </c>
      <c r="D1790">
        <v>0</v>
      </c>
      <c r="E1790" t="s">
        <v>8599</v>
      </c>
      <c r="F1790" s="2">
        <v>43083</v>
      </c>
      <c r="G1790" t="s">
        <v>851</v>
      </c>
      <c r="H1790" t="s">
        <v>566</v>
      </c>
      <c r="J1790" t="s">
        <v>138</v>
      </c>
      <c r="L1790">
        <v>26308689</v>
      </c>
      <c r="M1790" t="s">
        <v>138</v>
      </c>
      <c r="N1790">
        <v>0</v>
      </c>
      <c r="P1790" t="s">
        <v>8600</v>
      </c>
      <c r="R1790" t="s">
        <v>4999</v>
      </c>
      <c r="S1790" t="s">
        <v>140</v>
      </c>
      <c r="W1790" t="s">
        <v>141</v>
      </c>
    </row>
    <row r="1791" spans="1:23" x14ac:dyDescent="0.35">
      <c r="A1791" t="s">
        <v>8601</v>
      </c>
      <c r="B1791" t="s">
        <v>8602</v>
      </c>
      <c r="C1791" t="s">
        <v>8603</v>
      </c>
      <c r="D1791">
        <v>0</v>
      </c>
      <c r="E1791" t="s">
        <v>8604</v>
      </c>
      <c r="F1791" s="2">
        <v>43083</v>
      </c>
      <c r="G1791" t="s">
        <v>851</v>
      </c>
      <c r="H1791" t="s">
        <v>566</v>
      </c>
      <c r="J1791" t="s">
        <v>138</v>
      </c>
      <c r="L1791">
        <v>26308702</v>
      </c>
      <c r="M1791" t="s">
        <v>138</v>
      </c>
      <c r="N1791">
        <v>0</v>
      </c>
      <c r="P1791" t="s">
        <v>8600</v>
      </c>
      <c r="R1791" t="s">
        <v>4999</v>
      </c>
      <c r="S1791" t="s">
        <v>140</v>
      </c>
      <c r="W1791" t="s">
        <v>141</v>
      </c>
    </row>
    <row r="1792" spans="1:23" x14ac:dyDescent="0.35">
      <c r="A1792" t="s">
        <v>8605</v>
      </c>
      <c r="B1792" t="s">
        <v>8606</v>
      </c>
      <c r="C1792" t="s">
        <v>8607</v>
      </c>
      <c r="D1792">
        <v>0</v>
      </c>
      <c r="E1792" t="s">
        <v>8608</v>
      </c>
      <c r="F1792" s="2">
        <v>43088</v>
      </c>
      <c r="G1792" t="s">
        <v>146</v>
      </c>
      <c r="H1792" t="s">
        <v>147</v>
      </c>
      <c r="J1792" t="s">
        <v>138</v>
      </c>
      <c r="L1792">
        <v>26336873</v>
      </c>
      <c r="M1792" t="s">
        <v>138</v>
      </c>
      <c r="N1792">
        <v>0</v>
      </c>
      <c r="P1792" t="s">
        <v>8609</v>
      </c>
      <c r="R1792" t="s">
        <v>8610</v>
      </c>
      <c r="S1792" t="s">
        <v>140</v>
      </c>
      <c r="T1792" s="2">
        <v>44662</v>
      </c>
      <c r="W1792" t="s">
        <v>141</v>
      </c>
    </row>
    <row r="1793" spans="1:23" x14ac:dyDescent="0.35">
      <c r="A1793" t="s">
        <v>8611</v>
      </c>
      <c r="B1793" t="s">
        <v>8612</v>
      </c>
      <c r="C1793" t="s">
        <v>8613</v>
      </c>
      <c r="D1793">
        <v>0</v>
      </c>
      <c r="E1793" t="s">
        <v>8614</v>
      </c>
      <c r="F1793" s="2">
        <v>43088</v>
      </c>
      <c r="G1793" t="s">
        <v>604</v>
      </c>
      <c r="H1793" t="s">
        <v>184</v>
      </c>
      <c r="J1793" t="s">
        <v>138</v>
      </c>
      <c r="L1793">
        <v>26336949</v>
      </c>
      <c r="M1793" t="s">
        <v>138</v>
      </c>
      <c r="N1793">
        <v>0</v>
      </c>
      <c r="P1793" t="s">
        <v>8615</v>
      </c>
      <c r="R1793" t="s">
        <v>8616</v>
      </c>
      <c r="S1793" t="s">
        <v>140</v>
      </c>
      <c r="T1793" s="2">
        <v>43105</v>
      </c>
      <c r="W1793" t="s">
        <v>141</v>
      </c>
    </row>
    <row r="1794" spans="1:23" x14ac:dyDescent="0.35">
      <c r="A1794" t="s">
        <v>8617</v>
      </c>
      <c r="B1794" t="s">
        <v>8618</v>
      </c>
      <c r="C1794" t="s">
        <v>8619</v>
      </c>
      <c r="D1794">
        <v>0</v>
      </c>
      <c r="E1794" t="s">
        <v>8614</v>
      </c>
      <c r="F1794" s="2">
        <v>43089</v>
      </c>
      <c r="G1794" t="s">
        <v>604</v>
      </c>
      <c r="H1794" t="s">
        <v>184</v>
      </c>
      <c r="J1794" t="s">
        <v>138</v>
      </c>
      <c r="L1794">
        <v>26336949</v>
      </c>
      <c r="M1794" t="s">
        <v>138</v>
      </c>
      <c r="N1794">
        <v>0</v>
      </c>
      <c r="P1794" t="s">
        <v>8615</v>
      </c>
      <c r="R1794" t="s">
        <v>8616</v>
      </c>
      <c r="S1794" t="s">
        <v>140</v>
      </c>
      <c r="T1794" s="2">
        <v>43105</v>
      </c>
      <c r="W1794" t="s">
        <v>141</v>
      </c>
    </row>
    <row r="1795" spans="1:23" x14ac:dyDescent="0.35">
      <c r="A1795" t="s">
        <v>8620</v>
      </c>
      <c r="B1795" t="s">
        <v>8120</v>
      </c>
      <c r="C1795" t="s">
        <v>8621</v>
      </c>
      <c r="D1795">
        <v>0</v>
      </c>
      <c r="E1795" t="s">
        <v>6494</v>
      </c>
      <c r="F1795" s="2">
        <v>43074</v>
      </c>
      <c r="G1795" t="s">
        <v>8139</v>
      </c>
      <c r="H1795" t="s">
        <v>147</v>
      </c>
      <c r="J1795" t="s">
        <v>138</v>
      </c>
      <c r="L1795">
        <v>25579460</v>
      </c>
      <c r="M1795" t="s">
        <v>138</v>
      </c>
      <c r="N1795">
        <v>0</v>
      </c>
      <c r="P1795" t="s">
        <v>6495</v>
      </c>
      <c r="R1795" t="s">
        <v>8140</v>
      </c>
      <c r="S1795" t="s">
        <v>140</v>
      </c>
      <c r="T1795" s="2">
        <v>43613</v>
      </c>
      <c r="W1795" t="s">
        <v>141</v>
      </c>
    </row>
    <row r="1796" spans="1:23" x14ac:dyDescent="0.35">
      <c r="A1796" t="s">
        <v>8622</v>
      </c>
      <c r="B1796" t="s">
        <v>8623</v>
      </c>
      <c r="C1796" t="s">
        <v>8624</v>
      </c>
      <c r="D1796">
        <v>0</v>
      </c>
      <c r="E1796" t="s">
        <v>8625</v>
      </c>
      <c r="F1796" s="2">
        <v>42914</v>
      </c>
      <c r="G1796" t="s">
        <v>8626</v>
      </c>
      <c r="H1796" t="s">
        <v>526</v>
      </c>
      <c r="J1796" t="s">
        <v>138</v>
      </c>
      <c r="L1796">
        <v>25808684</v>
      </c>
      <c r="M1796" t="s">
        <v>138</v>
      </c>
      <c r="N1796">
        <v>0</v>
      </c>
      <c r="P1796" t="s">
        <v>8627</v>
      </c>
      <c r="R1796" t="s">
        <v>8628</v>
      </c>
      <c r="S1796" t="s">
        <v>140</v>
      </c>
      <c r="T1796" s="2">
        <v>42915</v>
      </c>
      <c r="W1796" t="s">
        <v>141</v>
      </c>
    </row>
    <row r="1797" spans="1:23" x14ac:dyDescent="0.35">
      <c r="A1797" t="s">
        <v>8629</v>
      </c>
      <c r="B1797" t="s">
        <v>8630</v>
      </c>
      <c r="C1797" t="s">
        <v>8631</v>
      </c>
      <c r="D1797">
        <v>0</v>
      </c>
      <c r="E1797" t="s">
        <v>8632</v>
      </c>
      <c r="F1797" s="2">
        <v>42914</v>
      </c>
      <c r="G1797" t="s">
        <v>234</v>
      </c>
      <c r="H1797" t="s">
        <v>192</v>
      </c>
      <c r="J1797" t="s">
        <v>138</v>
      </c>
      <c r="L1797">
        <v>25811049</v>
      </c>
      <c r="M1797" t="s">
        <v>138</v>
      </c>
      <c r="N1797">
        <v>0</v>
      </c>
      <c r="P1797" t="s">
        <v>8633</v>
      </c>
      <c r="R1797" t="s">
        <v>8634</v>
      </c>
      <c r="S1797" t="s">
        <v>140</v>
      </c>
      <c r="T1797" s="2">
        <v>45132</v>
      </c>
      <c r="W1797" t="s">
        <v>141</v>
      </c>
    </row>
    <row r="1798" spans="1:23" x14ac:dyDescent="0.35">
      <c r="A1798" t="s">
        <v>8635</v>
      </c>
      <c r="B1798" t="s">
        <v>8636</v>
      </c>
      <c r="C1798" t="s">
        <v>8637</v>
      </c>
      <c r="D1798">
        <v>0</v>
      </c>
      <c r="E1798" t="s">
        <v>215</v>
      </c>
      <c r="F1798" s="2">
        <v>42923</v>
      </c>
      <c r="G1798" t="s">
        <v>3882</v>
      </c>
      <c r="H1798" t="s">
        <v>147</v>
      </c>
      <c r="J1798" t="s">
        <v>138</v>
      </c>
      <c r="L1798">
        <v>1714099</v>
      </c>
      <c r="M1798" t="s">
        <v>138</v>
      </c>
      <c r="N1798">
        <v>0</v>
      </c>
      <c r="P1798" t="s">
        <v>8638</v>
      </c>
      <c r="R1798" t="s">
        <v>8639</v>
      </c>
      <c r="S1798" t="s">
        <v>140</v>
      </c>
      <c r="T1798" s="2">
        <v>43073</v>
      </c>
      <c r="W1798" t="s">
        <v>141</v>
      </c>
    </row>
    <row r="1799" spans="1:23" x14ac:dyDescent="0.35">
      <c r="A1799" t="s">
        <v>8640</v>
      </c>
      <c r="B1799" t="s">
        <v>8641</v>
      </c>
      <c r="C1799">
        <v>7087199000186</v>
      </c>
      <c r="D1799">
        <v>0</v>
      </c>
      <c r="E1799" t="s">
        <v>215</v>
      </c>
      <c r="F1799" s="2">
        <v>42923</v>
      </c>
      <c r="G1799" t="s">
        <v>3905</v>
      </c>
      <c r="H1799" t="s">
        <v>147</v>
      </c>
      <c r="J1799" t="s">
        <v>138</v>
      </c>
      <c r="L1799">
        <v>1714099</v>
      </c>
      <c r="M1799" t="s">
        <v>138</v>
      </c>
      <c r="N1799">
        <v>0</v>
      </c>
      <c r="P1799" t="s">
        <v>8642</v>
      </c>
      <c r="R1799" t="s">
        <v>1612</v>
      </c>
      <c r="S1799" t="s">
        <v>140</v>
      </c>
      <c r="T1799" s="2">
        <v>43042</v>
      </c>
      <c r="W1799" t="s">
        <v>141</v>
      </c>
    </row>
    <row r="1800" spans="1:23" x14ac:dyDescent="0.35">
      <c r="A1800" t="s">
        <v>8643</v>
      </c>
      <c r="B1800" t="s">
        <v>8644</v>
      </c>
      <c r="C1800" t="s">
        <v>8645</v>
      </c>
      <c r="D1800">
        <v>840</v>
      </c>
      <c r="E1800" t="s">
        <v>8646</v>
      </c>
      <c r="F1800" s="2">
        <v>42926</v>
      </c>
      <c r="G1800" t="s">
        <v>697</v>
      </c>
      <c r="H1800" t="s">
        <v>656</v>
      </c>
      <c r="J1800" t="s">
        <v>138</v>
      </c>
      <c r="L1800">
        <v>942359</v>
      </c>
      <c r="M1800" t="s">
        <v>138</v>
      </c>
      <c r="N1800">
        <v>0</v>
      </c>
      <c r="P1800" t="s">
        <v>8647</v>
      </c>
      <c r="R1800" t="s">
        <v>2895</v>
      </c>
      <c r="S1800" t="s">
        <v>140</v>
      </c>
      <c r="T1800" s="2">
        <v>45628</v>
      </c>
      <c r="W1800" t="s">
        <v>141</v>
      </c>
    </row>
    <row r="1801" spans="1:23" x14ac:dyDescent="0.35">
      <c r="A1801" t="s">
        <v>8648</v>
      </c>
      <c r="B1801" t="s">
        <v>8649</v>
      </c>
      <c r="C1801" t="s">
        <v>8650</v>
      </c>
      <c r="D1801">
        <v>0</v>
      </c>
      <c r="E1801" t="s">
        <v>8651</v>
      </c>
      <c r="F1801" s="2">
        <v>42926</v>
      </c>
      <c r="G1801" t="s">
        <v>8652</v>
      </c>
      <c r="H1801" t="s">
        <v>782</v>
      </c>
      <c r="J1801" t="s">
        <v>138</v>
      </c>
      <c r="L1801">
        <v>25848495</v>
      </c>
      <c r="M1801" t="s">
        <v>138</v>
      </c>
      <c r="N1801">
        <v>0</v>
      </c>
      <c r="P1801" t="s">
        <v>8653</v>
      </c>
      <c r="R1801" t="s">
        <v>8654</v>
      </c>
      <c r="S1801" t="s">
        <v>140</v>
      </c>
      <c r="T1801" s="2">
        <v>43558</v>
      </c>
      <c r="W1801" t="s">
        <v>141</v>
      </c>
    </row>
    <row r="1802" spans="1:23" x14ac:dyDescent="0.35">
      <c r="A1802" t="s">
        <v>8655</v>
      </c>
      <c r="B1802" t="s">
        <v>8656</v>
      </c>
      <c r="C1802" t="s">
        <v>8657</v>
      </c>
      <c r="D1802">
        <v>0</v>
      </c>
      <c r="E1802" t="s">
        <v>8658</v>
      </c>
      <c r="F1802" s="2">
        <v>42926</v>
      </c>
      <c r="G1802" t="s">
        <v>781</v>
      </c>
      <c r="H1802" t="s">
        <v>782</v>
      </c>
      <c r="J1802" t="s">
        <v>138</v>
      </c>
      <c r="L1802">
        <v>25848495</v>
      </c>
      <c r="M1802" t="s">
        <v>138</v>
      </c>
      <c r="N1802">
        <v>0</v>
      </c>
      <c r="P1802" t="s">
        <v>8653</v>
      </c>
      <c r="R1802" t="s">
        <v>3291</v>
      </c>
      <c r="S1802" t="s">
        <v>140</v>
      </c>
      <c r="T1802" s="2">
        <v>43558</v>
      </c>
      <c r="W1802" t="s">
        <v>141</v>
      </c>
    </row>
    <row r="1803" spans="1:23" x14ac:dyDescent="0.35">
      <c r="A1803" t="s">
        <v>8659</v>
      </c>
      <c r="B1803" t="s">
        <v>8660</v>
      </c>
      <c r="C1803">
        <v>2914460011276</v>
      </c>
      <c r="D1803">
        <v>0</v>
      </c>
      <c r="E1803" t="s">
        <v>8661</v>
      </c>
      <c r="F1803" s="2">
        <v>42933</v>
      </c>
      <c r="G1803" t="s">
        <v>604</v>
      </c>
      <c r="H1803" t="s">
        <v>184</v>
      </c>
      <c r="J1803" t="s">
        <v>138</v>
      </c>
      <c r="L1803">
        <v>25874992</v>
      </c>
      <c r="M1803" t="s">
        <v>138</v>
      </c>
      <c r="N1803">
        <v>0</v>
      </c>
      <c r="P1803" t="s">
        <v>8662</v>
      </c>
      <c r="R1803" t="s">
        <v>8663</v>
      </c>
      <c r="S1803" t="s">
        <v>140</v>
      </c>
      <c r="T1803" s="2">
        <v>42968</v>
      </c>
      <c r="W1803" t="s">
        <v>141</v>
      </c>
    </row>
    <row r="1804" spans="1:23" x14ac:dyDescent="0.35">
      <c r="A1804" t="s">
        <v>8664</v>
      </c>
      <c r="B1804" t="s">
        <v>8665</v>
      </c>
      <c r="C1804" t="s">
        <v>8666</v>
      </c>
      <c r="D1804">
        <v>0</v>
      </c>
      <c r="E1804" t="s">
        <v>7523</v>
      </c>
      <c r="F1804" s="2">
        <v>42940</v>
      </c>
      <c r="G1804" t="s">
        <v>4745</v>
      </c>
      <c r="H1804" t="s">
        <v>192</v>
      </c>
      <c r="J1804" t="s">
        <v>138</v>
      </c>
      <c r="L1804" t="s">
        <v>496</v>
      </c>
      <c r="M1804" t="s">
        <v>138</v>
      </c>
      <c r="N1804">
        <v>0</v>
      </c>
      <c r="P1804" t="s">
        <v>8262</v>
      </c>
      <c r="R1804" t="s">
        <v>8667</v>
      </c>
      <c r="S1804" t="s">
        <v>140</v>
      </c>
      <c r="W1804" t="s">
        <v>141</v>
      </c>
    </row>
    <row r="1805" spans="1:23" x14ac:dyDescent="0.35">
      <c r="A1805" t="s">
        <v>8668</v>
      </c>
      <c r="B1805" t="s">
        <v>8669</v>
      </c>
      <c r="C1805" t="s">
        <v>8670</v>
      </c>
      <c r="D1805">
        <v>0</v>
      </c>
      <c r="E1805" t="s">
        <v>8671</v>
      </c>
      <c r="F1805" s="2">
        <v>42941</v>
      </c>
      <c r="G1805" t="s">
        <v>1071</v>
      </c>
      <c r="H1805" t="s">
        <v>1009</v>
      </c>
      <c r="J1805" t="s">
        <v>138</v>
      </c>
      <c r="L1805">
        <v>25938464</v>
      </c>
      <c r="M1805" t="s">
        <v>138</v>
      </c>
      <c r="N1805">
        <v>0</v>
      </c>
      <c r="P1805" t="s">
        <v>8672</v>
      </c>
      <c r="R1805" t="s">
        <v>8673</v>
      </c>
      <c r="S1805" t="s">
        <v>140</v>
      </c>
      <c r="T1805" s="2">
        <v>42951</v>
      </c>
      <c r="W1805" t="s">
        <v>141</v>
      </c>
    </row>
    <row r="1806" spans="1:23" x14ac:dyDescent="0.35">
      <c r="A1806" t="s">
        <v>8674</v>
      </c>
      <c r="B1806" t="s">
        <v>8675</v>
      </c>
      <c r="C1806">
        <v>7792435000165</v>
      </c>
      <c r="D1806">
        <v>0</v>
      </c>
      <c r="E1806" t="s">
        <v>8676</v>
      </c>
      <c r="F1806" s="2">
        <v>42941</v>
      </c>
      <c r="G1806" t="s">
        <v>494</v>
      </c>
      <c r="H1806" t="s">
        <v>495</v>
      </c>
      <c r="J1806" t="s">
        <v>138</v>
      </c>
      <c r="L1806">
        <v>25934012</v>
      </c>
      <c r="M1806" t="s">
        <v>138</v>
      </c>
      <c r="N1806">
        <v>0</v>
      </c>
      <c r="P1806" t="s">
        <v>8677</v>
      </c>
      <c r="R1806" t="s">
        <v>6490</v>
      </c>
      <c r="S1806" t="s">
        <v>140</v>
      </c>
      <c r="T1806" s="2">
        <v>43080</v>
      </c>
      <c r="W1806" t="s">
        <v>141</v>
      </c>
    </row>
    <row r="1807" spans="1:23" x14ac:dyDescent="0.35">
      <c r="A1807" t="s">
        <v>8678</v>
      </c>
      <c r="B1807" t="s">
        <v>8679</v>
      </c>
      <c r="C1807">
        <v>9365538000174</v>
      </c>
      <c r="D1807">
        <v>0</v>
      </c>
      <c r="E1807" t="s">
        <v>8534</v>
      </c>
      <c r="F1807" s="2">
        <v>42942</v>
      </c>
      <c r="G1807" t="s">
        <v>494</v>
      </c>
      <c r="H1807" t="s">
        <v>495</v>
      </c>
      <c r="J1807" t="s">
        <v>138</v>
      </c>
      <c r="L1807">
        <v>25938480</v>
      </c>
      <c r="M1807" t="s">
        <v>138</v>
      </c>
      <c r="N1807">
        <v>0</v>
      </c>
      <c r="P1807" t="s">
        <v>8535</v>
      </c>
      <c r="R1807" t="s">
        <v>8680</v>
      </c>
      <c r="S1807" t="s">
        <v>140</v>
      </c>
      <c r="T1807" s="2">
        <v>42951</v>
      </c>
      <c r="W1807" t="s">
        <v>141</v>
      </c>
    </row>
    <row r="1808" spans="1:23" x14ac:dyDescent="0.35">
      <c r="A1808" t="s">
        <v>8681</v>
      </c>
      <c r="B1808" t="s">
        <v>8682</v>
      </c>
      <c r="C1808">
        <v>13961353000108</v>
      </c>
      <c r="D1808">
        <v>0</v>
      </c>
      <c r="E1808" t="s">
        <v>8683</v>
      </c>
      <c r="F1808" s="2">
        <v>42944</v>
      </c>
      <c r="G1808" t="s">
        <v>234</v>
      </c>
      <c r="H1808" t="s">
        <v>192</v>
      </c>
      <c r="J1808" t="s">
        <v>138</v>
      </c>
      <c r="L1808">
        <v>25938472</v>
      </c>
      <c r="M1808" t="s">
        <v>138</v>
      </c>
      <c r="N1808">
        <v>0</v>
      </c>
      <c r="P1808" t="s">
        <v>8684</v>
      </c>
      <c r="R1808" t="s">
        <v>600</v>
      </c>
      <c r="S1808" t="s">
        <v>140</v>
      </c>
      <c r="T1808" s="2">
        <v>44012</v>
      </c>
      <c r="W1808" t="s">
        <v>141</v>
      </c>
    </row>
    <row r="1809" spans="1:23" x14ac:dyDescent="0.35">
      <c r="A1809" t="s">
        <v>8685</v>
      </c>
      <c r="B1809" t="s">
        <v>8686</v>
      </c>
      <c r="C1809">
        <v>12043723000157</v>
      </c>
      <c r="D1809">
        <v>0</v>
      </c>
      <c r="E1809" t="s">
        <v>8687</v>
      </c>
      <c r="F1809" s="2">
        <v>42944</v>
      </c>
      <c r="G1809" t="s">
        <v>604</v>
      </c>
      <c r="H1809" t="s">
        <v>184</v>
      </c>
      <c r="J1809" t="s">
        <v>138</v>
      </c>
      <c r="L1809">
        <v>25938468</v>
      </c>
      <c r="M1809" t="s">
        <v>138</v>
      </c>
      <c r="N1809">
        <v>0</v>
      </c>
      <c r="P1809" t="s">
        <v>8688</v>
      </c>
      <c r="R1809" t="s">
        <v>8689</v>
      </c>
      <c r="S1809" t="s">
        <v>140</v>
      </c>
      <c r="T1809" s="2">
        <v>42951</v>
      </c>
      <c r="W1809" t="s">
        <v>141</v>
      </c>
    </row>
    <row r="1810" spans="1:23" x14ac:dyDescent="0.35">
      <c r="A1810" t="s">
        <v>8690</v>
      </c>
      <c r="B1810" t="s">
        <v>8691</v>
      </c>
      <c r="C1810" t="s">
        <v>8692</v>
      </c>
      <c r="D1810">
        <v>0</v>
      </c>
      <c r="E1810" t="s">
        <v>8693</v>
      </c>
      <c r="F1810" s="2">
        <v>42975</v>
      </c>
      <c r="G1810" t="s">
        <v>604</v>
      </c>
      <c r="H1810" t="s">
        <v>184</v>
      </c>
      <c r="J1810" t="s">
        <v>138</v>
      </c>
      <c r="L1810">
        <v>26011116</v>
      </c>
      <c r="M1810" t="s">
        <v>138</v>
      </c>
      <c r="N1810">
        <v>0</v>
      </c>
      <c r="P1810" t="s">
        <v>8694</v>
      </c>
      <c r="R1810" t="s">
        <v>920</v>
      </c>
      <c r="S1810" t="s">
        <v>140</v>
      </c>
      <c r="T1810" s="2">
        <v>43270</v>
      </c>
      <c r="W1810" t="s">
        <v>141</v>
      </c>
    </row>
    <row r="1811" spans="1:23" x14ac:dyDescent="0.35">
      <c r="A1811" t="s">
        <v>8695</v>
      </c>
      <c r="B1811" t="s">
        <v>8696</v>
      </c>
      <c r="C1811" t="s">
        <v>8697</v>
      </c>
      <c r="D1811">
        <v>0</v>
      </c>
      <c r="E1811" t="s">
        <v>8698</v>
      </c>
      <c r="F1811" s="2">
        <v>42975</v>
      </c>
      <c r="G1811" t="s">
        <v>604</v>
      </c>
      <c r="H1811" t="s">
        <v>184</v>
      </c>
      <c r="J1811" t="s">
        <v>138</v>
      </c>
      <c r="L1811">
        <v>26023017</v>
      </c>
      <c r="M1811" t="s">
        <v>138</v>
      </c>
      <c r="N1811">
        <v>0</v>
      </c>
      <c r="P1811" t="s">
        <v>8699</v>
      </c>
      <c r="R1811" t="s">
        <v>8700</v>
      </c>
      <c r="S1811" t="s">
        <v>140</v>
      </c>
      <c r="T1811" s="2">
        <v>42978</v>
      </c>
      <c r="W1811" t="s">
        <v>141</v>
      </c>
    </row>
    <row r="1812" spans="1:23" x14ac:dyDescent="0.35">
      <c r="A1812" t="s">
        <v>8701</v>
      </c>
      <c r="B1812" t="s">
        <v>8702</v>
      </c>
      <c r="C1812" t="s">
        <v>8703</v>
      </c>
      <c r="D1812">
        <v>0</v>
      </c>
      <c r="E1812" t="s">
        <v>215</v>
      </c>
      <c r="F1812" s="2">
        <v>42982</v>
      </c>
      <c r="G1812" t="s">
        <v>4453</v>
      </c>
      <c r="H1812" t="s">
        <v>782</v>
      </c>
      <c r="J1812" t="s">
        <v>138</v>
      </c>
      <c r="L1812">
        <v>1714099</v>
      </c>
      <c r="M1812" t="s">
        <v>138</v>
      </c>
      <c r="N1812">
        <v>0</v>
      </c>
      <c r="P1812" t="s">
        <v>8704</v>
      </c>
      <c r="R1812" t="s">
        <v>801</v>
      </c>
      <c r="S1812" t="s">
        <v>140</v>
      </c>
      <c r="T1812" s="2">
        <v>43073</v>
      </c>
      <c r="W1812" t="s">
        <v>141</v>
      </c>
    </row>
    <row r="1813" spans="1:23" x14ac:dyDescent="0.35">
      <c r="A1813" t="s">
        <v>8705</v>
      </c>
      <c r="B1813" t="s">
        <v>792</v>
      </c>
      <c r="C1813" t="s">
        <v>8706</v>
      </c>
      <c r="D1813">
        <v>0</v>
      </c>
      <c r="E1813" t="s">
        <v>353</v>
      </c>
      <c r="F1813" s="2">
        <v>42982</v>
      </c>
      <c r="G1813" t="s">
        <v>781</v>
      </c>
      <c r="H1813" t="s">
        <v>782</v>
      </c>
      <c r="J1813" t="s">
        <v>138</v>
      </c>
      <c r="L1813">
        <v>1013315</v>
      </c>
      <c r="M1813" t="s">
        <v>138</v>
      </c>
      <c r="N1813">
        <v>0</v>
      </c>
      <c r="P1813" t="s">
        <v>8707</v>
      </c>
      <c r="R1813" t="s">
        <v>8708</v>
      </c>
      <c r="S1813" t="s">
        <v>140</v>
      </c>
      <c r="T1813" s="2">
        <v>43194</v>
      </c>
      <c r="W1813" t="s">
        <v>141</v>
      </c>
    </row>
    <row r="1814" spans="1:23" x14ac:dyDescent="0.35">
      <c r="A1814" t="s">
        <v>8709</v>
      </c>
      <c r="B1814" t="s">
        <v>8710</v>
      </c>
      <c r="C1814" t="s">
        <v>8711</v>
      </c>
      <c r="D1814">
        <v>0</v>
      </c>
      <c r="E1814" t="s">
        <v>8712</v>
      </c>
      <c r="F1814" s="2">
        <v>42984</v>
      </c>
      <c r="G1814" t="s">
        <v>604</v>
      </c>
      <c r="H1814" t="s">
        <v>184</v>
      </c>
      <c r="J1814" t="s">
        <v>138</v>
      </c>
      <c r="K1814">
        <v>49172</v>
      </c>
      <c r="L1814">
        <v>26030366</v>
      </c>
      <c r="M1814" t="s">
        <v>138</v>
      </c>
      <c r="N1814">
        <v>0</v>
      </c>
      <c r="P1814" t="s">
        <v>8713</v>
      </c>
      <c r="Q1814">
        <v>49172</v>
      </c>
      <c r="R1814" t="s">
        <v>3002</v>
      </c>
      <c r="S1814" t="s">
        <v>140</v>
      </c>
      <c r="T1814" s="2">
        <v>43579</v>
      </c>
      <c r="W1814" t="s">
        <v>141</v>
      </c>
    </row>
    <row r="1815" spans="1:23" x14ac:dyDescent="0.35">
      <c r="A1815" t="s">
        <v>8714</v>
      </c>
      <c r="B1815" t="s">
        <v>8715</v>
      </c>
      <c r="C1815" t="s">
        <v>8716</v>
      </c>
      <c r="D1815">
        <v>0</v>
      </c>
      <c r="E1815" t="s">
        <v>8717</v>
      </c>
      <c r="F1815" s="2">
        <v>42982</v>
      </c>
      <c r="G1815" t="s">
        <v>604</v>
      </c>
      <c r="H1815" t="s">
        <v>184</v>
      </c>
      <c r="J1815" t="s">
        <v>138</v>
      </c>
      <c r="L1815" t="s">
        <v>496</v>
      </c>
      <c r="M1815" t="s">
        <v>138</v>
      </c>
      <c r="N1815">
        <v>0</v>
      </c>
      <c r="R1815" t="s">
        <v>3002</v>
      </c>
      <c r="S1815" t="s">
        <v>140</v>
      </c>
      <c r="T1815" s="2">
        <v>44706</v>
      </c>
      <c r="W1815" t="s">
        <v>141</v>
      </c>
    </row>
    <row r="1816" spans="1:23" x14ac:dyDescent="0.35">
      <c r="A1816" t="s">
        <v>8718</v>
      </c>
      <c r="B1816" t="s">
        <v>8719</v>
      </c>
      <c r="C1816">
        <v>22069520001165</v>
      </c>
      <c r="D1816">
        <v>0</v>
      </c>
      <c r="E1816" t="s">
        <v>8720</v>
      </c>
      <c r="F1816" s="2">
        <v>42992</v>
      </c>
      <c r="G1816" t="s">
        <v>8721</v>
      </c>
      <c r="H1816" t="s">
        <v>147</v>
      </c>
      <c r="J1816" t="s">
        <v>138</v>
      </c>
      <c r="L1816">
        <v>26055201</v>
      </c>
      <c r="M1816" t="s">
        <v>138</v>
      </c>
      <c r="N1816">
        <v>0</v>
      </c>
      <c r="P1816" t="s">
        <v>8722</v>
      </c>
      <c r="R1816" t="s">
        <v>8723</v>
      </c>
      <c r="S1816" t="s">
        <v>140</v>
      </c>
      <c r="T1816" s="2">
        <v>43161</v>
      </c>
      <c r="W1816" t="s">
        <v>141</v>
      </c>
    </row>
    <row r="1817" spans="1:23" x14ac:dyDescent="0.35">
      <c r="A1817" t="s">
        <v>8724</v>
      </c>
      <c r="B1817" t="s">
        <v>8719</v>
      </c>
      <c r="C1817">
        <v>22069520003109</v>
      </c>
      <c r="D1817">
        <v>0</v>
      </c>
      <c r="E1817" t="s">
        <v>8725</v>
      </c>
      <c r="F1817" s="2">
        <v>42992</v>
      </c>
      <c r="G1817" t="s">
        <v>8726</v>
      </c>
      <c r="H1817" t="s">
        <v>184</v>
      </c>
      <c r="J1817" t="s">
        <v>138</v>
      </c>
      <c r="L1817">
        <v>26055749</v>
      </c>
      <c r="M1817" t="s">
        <v>138</v>
      </c>
      <c r="N1817">
        <v>0</v>
      </c>
      <c r="P1817" t="s">
        <v>8722</v>
      </c>
      <c r="R1817" t="s">
        <v>8727</v>
      </c>
      <c r="S1817" t="s">
        <v>140</v>
      </c>
      <c r="T1817" s="2">
        <v>43557</v>
      </c>
      <c r="W1817" t="s">
        <v>141</v>
      </c>
    </row>
    <row r="1818" spans="1:23" x14ac:dyDescent="0.35">
      <c r="A1818" t="s">
        <v>8728</v>
      </c>
      <c r="B1818" t="s">
        <v>8729</v>
      </c>
      <c r="C1818" t="s">
        <v>8730</v>
      </c>
      <c r="D1818">
        <v>0</v>
      </c>
      <c r="E1818" t="s">
        <v>5595</v>
      </c>
      <c r="F1818" s="2">
        <v>43005</v>
      </c>
      <c r="G1818" t="s">
        <v>234</v>
      </c>
      <c r="H1818" t="s">
        <v>192</v>
      </c>
      <c r="J1818" t="s">
        <v>138</v>
      </c>
      <c r="L1818">
        <v>26107574</v>
      </c>
      <c r="M1818" t="s">
        <v>138</v>
      </c>
      <c r="N1818">
        <v>0</v>
      </c>
      <c r="P1818" t="s">
        <v>8731</v>
      </c>
      <c r="R1818" t="s">
        <v>8732</v>
      </c>
      <c r="S1818" t="s">
        <v>140</v>
      </c>
      <c r="T1818" s="2">
        <v>45041</v>
      </c>
      <c r="W1818" t="s">
        <v>141</v>
      </c>
    </row>
    <row r="1819" spans="1:23" x14ac:dyDescent="0.35">
      <c r="A1819" t="s">
        <v>8733</v>
      </c>
      <c r="B1819" t="s">
        <v>3076</v>
      </c>
      <c r="C1819" t="s">
        <v>8734</v>
      </c>
      <c r="D1819">
        <v>0</v>
      </c>
      <c r="E1819" t="s">
        <v>8735</v>
      </c>
      <c r="F1819" s="2">
        <v>43011</v>
      </c>
      <c r="G1819" t="s">
        <v>604</v>
      </c>
      <c r="H1819" t="s">
        <v>184</v>
      </c>
      <c r="J1819" t="s">
        <v>138</v>
      </c>
      <c r="L1819">
        <v>20245105</v>
      </c>
      <c r="M1819" t="s">
        <v>138</v>
      </c>
      <c r="N1819">
        <v>0</v>
      </c>
      <c r="R1819" t="s">
        <v>1639</v>
      </c>
      <c r="S1819" t="s">
        <v>140</v>
      </c>
      <c r="T1819" s="2">
        <v>45447</v>
      </c>
      <c r="W1819" t="s">
        <v>141</v>
      </c>
    </row>
    <row r="1820" spans="1:23" x14ac:dyDescent="0.35">
      <c r="A1820" t="s">
        <v>8736</v>
      </c>
      <c r="B1820" t="s">
        <v>1068</v>
      </c>
      <c r="C1820" t="s">
        <v>8737</v>
      </c>
      <c r="D1820">
        <v>0</v>
      </c>
      <c r="E1820" t="s">
        <v>8738</v>
      </c>
      <c r="F1820" s="2">
        <v>43026</v>
      </c>
      <c r="G1820" t="s">
        <v>1071</v>
      </c>
      <c r="H1820" t="s">
        <v>1009</v>
      </c>
      <c r="J1820" t="s">
        <v>138</v>
      </c>
      <c r="L1820">
        <v>26163133</v>
      </c>
      <c r="M1820" t="s">
        <v>138</v>
      </c>
      <c r="N1820">
        <v>0</v>
      </c>
      <c r="P1820" t="s">
        <v>8739</v>
      </c>
      <c r="R1820" t="s">
        <v>1073</v>
      </c>
      <c r="S1820" t="s">
        <v>140</v>
      </c>
      <c r="T1820" s="2">
        <v>45502</v>
      </c>
      <c r="W1820" t="s">
        <v>141</v>
      </c>
    </row>
    <row r="1821" spans="1:23" x14ac:dyDescent="0.35">
      <c r="A1821" t="s">
        <v>8740</v>
      </c>
      <c r="B1821" t="s">
        <v>8741</v>
      </c>
      <c r="C1821">
        <v>6004860000180</v>
      </c>
      <c r="D1821">
        <v>0</v>
      </c>
      <c r="E1821" t="s">
        <v>8742</v>
      </c>
      <c r="F1821" s="2">
        <v>43027</v>
      </c>
      <c r="G1821" t="s">
        <v>8743</v>
      </c>
      <c r="H1821" t="s">
        <v>147</v>
      </c>
      <c r="J1821" t="s">
        <v>138</v>
      </c>
      <c r="L1821">
        <v>26163113</v>
      </c>
      <c r="M1821" t="s">
        <v>138</v>
      </c>
      <c r="N1821">
        <v>0</v>
      </c>
      <c r="P1821" t="s">
        <v>8744</v>
      </c>
      <c r="R1821" t="s">
        <v>8745</v>
      </c>
      <c r="S1821" t="s">
        <v>140</v>
      </c>
      <c r="T1821" s="2">
        <v>43076</v>
      </c>
      <c r="W1821" t="s">
        <v>141</v>
      </c>
    </row>
    <row r="1822" spans="1:23" x14ac:dyDescent="0.35">
      <c r="A1822" t="s">
        <v>8746</v>
      </c>
      <c r="B1822" t="s">
        <v>8747</v>
      </c>
      <c r="C1822">
        <v>12184473000175</v>
      </c>
      <c r="D1822">
        <v>0</v>
      </c>
      <c r="E1822" t="s">
        <v>8748</v>
      </c>
      <c r="F1822" s="2">
        <v>43027</v>
      </c>
      <c r="G1822" t="s">
        <v>494</v>
      </c>
      <c r="H1822" t="s">
        <v>495</v>
      </c>
      <c r="J1822" t="s">
        <v>138</v>
      </c>
      <c r="L1822">
        <v>26163123</v>
      </c>
      <c r="M1822" t="s">
        <v>138</v>
      </c>
      <c r="N1822">
        <v>0</v>
      </c>
      <c r="P1822" t="s">
        <v>8749</v>
      </c>
      <c r="R1822" t="s">
        <v>8750</v>
      </c>
      <c r="S1822" t="s">
        <v>140</v>
      </c>
      <c r="T1822" s="2">
        <v>43028</v>
      </c>
      <c r="W1822" t="s">
        <v>141</v>
      </c>
    </row>
    <row r="1823" spans="1:23" x14ac:dyDescent="0.35">
      <c r="A1823" t="s">
        <v>8751</v>
      </c>
      <c r="B1823" t="s">
        <v>8752</v>
      </c>
      <c r="C1823">
        <v>64258817000147</v>
      </c>
      <c r="D1823">
        <v>0</v>
      </c>
      <c r="E1823" t="s">
        <v>8753</v>
      </c>
      <c r="F1823" s="2">
        <v>43027</v>
      </c>
      <c r="G1823" t="s">
        <v>3905</v>
      </c>
      <c r="H1823" t="s">
        <v>147</v>
      </c>
      <c r="J1823" t="s">
        <v>138</v>
      </c>
      <c r="L1823">
        <v>26163055</v>
      </c>
      <c r="M1823" t="s">
        <v>138</v>
      </c>
      <c r="N1823">
        <v>0</v>
      </c>
      <c r="P1823" t="s">
        <v>8754</v>
      </c>
      <c r="R1823" t="s">
        <v>8755</v>
      </c>
      <c r="S1823" t="s">
        <v>140</v>
      </c>
      <c r="T1823" s="2">
        <v>43558</v>
      </c>
      <c r="W1823" t="s">
        <v>141</v>
      </c>
    </row>
    <row r="1824" spans="1:23" x14ac:dyDescent="0.35">
      <c r="A1824" t="s">
        <v>8756</v>
      </c>
      <c r="B1824" t="s">
        <v>8757</v>
      </c>
      <c r="C1824" t="s">
        <v>8758</v>
      </c>
      <c r="D1824">
        <v>0</v>
      </c>
      <c r="E1824" t="s">
        <v>8759</v>
      </c>
      <c r="F1824" s="2">
        <v>43027</v>
      </c>
      <c r="G1824" t="s">
        <v>8135</v>
      </c>
      <c r="H1824" t="s">
        <v>147</v>
      </c>
      <c r="J1824" t="s">
        <v>138</v>
      </c>
      <c r="L1824">
        <v>25693520</v>
      </c>
      <c r="M1824" t="s">
        <v>138</v>
      </c>
      <c r="N1824">
        <v>0</v>
      </c>
      <c r="P1824" t="s">
        <v>8760</v>
      </c>
      <c r="R1824" t="s">
        <v>8761</v>
      </c>
      <c r="S1824" t="s">
        <v>140</v>
      </c>
      <c r="T1824" s="2">
        <v>43404</v>
      </c>
      <c r="W1824" t="s">
        <v>141</v>
      </c>
    </row>
    <row r="1825" spans="1:23" x14ac:dyDescent="0.35">
      <c r="A1825" t="s">
        <v>8762</v>
      </c>
      <c r="B1825" t="s">
        <v>8763</v>
      </c>
      <c r="C1825">
        <v>21868245000105</v>
      </c>
      <c r="D1825">
        <v>0</v>
      </c>
      <c r="E1825" t="s">
        <v>8764</v>
      </c>
      <c r="F1825" s="2">
        <v>43027</v>
      </c>
      <c r="G1825" t="s">
        <v>3905</v>
      </c>
      <c r="H1825" t="s">
        <v>147</v>
      </c>
      <c r="J1825" t="s">
        <v>138</v>
      </c>
      <c r="L1825">
        <v>26163064</v>
      </c>
      <c r="M1825" t="s">
        <v>138</v>
      </c>
      <c r="N1825">
        <v>0</v>
      </c>
      <c r="P1825" t="s">
        <v>8765</v>
      </c>
      <c r="R1825" t="s">
        <v>8766</v>
      </c>
      <c r="S1825" t="s">
        <v>140</v>
      </c>
      <c r="T1825" s="2">
        <v>43256</v>
      </c>
      <c r="W1825" t="s">
        <v>141</v>
      </c>
    </row>
    <row r="1826" spans="1:23" x14ac:dyDescent="0.35">
      <c r="A1826" t="s">
        <v>8767</v>
      </c>
      <c r="B1826" t="s">
        <v>8768</v>
      </c>
      <c r="C1826">
        <v>3857346000107</v>
      </c>
      <c r="D1826">
        <v>0</v>
      </c>
      <c r="E1826" t="s">
        <v>8769</v>
      </c>
      <c r="F1826" s="2">
        <v>43027</v>
      </c>
      <c r="G1826" t="s">
        <v>3905</v>
      </c>
      <c r="H1826" t="s">
        <v>147</v>
      </c>
      <c r="J1826" t="s">
        <v>138</v>
      </c>
      <c r="L1826">
        <v>26163075</v>
      </c>
      <c r="M1826" t="s">
        <v>138</v>
      </c>
      <c r="N1826">
        <v>0</v>
      </c>
      <c r="P1826" t="s">
        <v>8770</v>
      </c>
      <c r="R1826" t="s">
        <v>8771</v>
      </c>
      <c r="S1826" t="s">
        <v>140</v>
      </c>
      <c r="T1826" s="2">
        <v>43035</v>
      </c>
      <c r="W1826" t="s">
        <v>141</v>
      </c>
    </row>
    <row r="1827" spans="1:23" x14ac:dyDescent="0.35">
      <c r="A1827" t="s">
        <v>8772</v>
      </c>
      <c r="B1827" t="s">
        <v>8773</v>
      </c>
      <c r="C1827" t="s">
        <v>8774</v>
      </c>
      <c r="D1827">
        <v>0</v>
      </c>
      <c r="E1827" t="s">
        <v>8775</v>
      </c>
      <c r="F1827" s="2">
        <v>43032</v>
      </c>
      <c r="G1827" t="s">
        <v>604</v>
      </c>
      <c r="H1827" t="s">
        <v>184</v>
      </c>
      <c r="J1827" t="s">
        <v>138</v>
      </c>
      <c r="L1827">
        <v>26199873</v>
      </c>
      <c r="M1827" t="s">
        <v>138</v>
      </c>
      <c r="N1827">
        <v>0</v>
      </c>
      <c r="P1827" t="s">
        <v>8776</v>
      </c>
      <c r="R1827" t="s">
        <v>8777</v>
      </c>
      <c r="S1827" t="s">
        <v>140</v>
      </c>
      <c r="T1827" s="2">
        <v>44389</v>
      </c>
      <c r="W1827" t="s">
        <v>141</v>
      </c>
    </row>
    <row r="1828" spans="1:23" x14ac:dyDescent="0.35">
      <c r="A1828" t="s">
        <v>8778</v>
      </c>
      <c r="B1828" t="s">
        <v>8779</v>
      </c>
      <c r="C1828" t="s">
        <v>8780</v>
      </c>
      <c r="D1828">
        <v>0</v>
      </c>
      <c r="E1828" t="s">
        <v>8781</v>
      </c>
      <c r="F1828" s="2">
        <v>43032</v>
      </c>
      <c r="G1828" t="s">
        <v>8782</v>
      </c>
      <c r="H1828" t="s">
        <v>184</v>
      </c>
      <c r="J1828" t="s">
        <v>138</v>
      </c>
      <c r="L1828">
        <v>26214558</v>
      </c>
      <c r="M1828" t="s">
        <v>138</v>
      </c>
      <c r="N1828">
        <v>0</v>
      </c>
      <c r="P1828" t="s">
        <v>8783</v>
      </c>
      <c r="R1828" t="s">
        <v>8784</v>
      </c>
      <c r="S1828" t="s">
        <v>140</v>
      </c>
      <c r="T1828" s="2">
        <v>43908</v>
      </c>
      <c r="W1828" t="s">
        <v>141</v>
      </c>
    </row>
    <row r="1829" spans="1:23" x14ac:dyDescent="0.35">
      <c r="A1829" t="s">
        <v>8785</v>
      </c>
      <c r="B1829" t="s">
        <v>1119</v>
      </c>
      <c r="C1829" t="s">
        <v>8786</v>
      </c>
      <c r="D1829">
        <v>0</v>
      </c>
      <c r="E1829" t="s">
        <v>1121</v>
      </c>
      <c r="F1829" s="2">
        <v>43039</v>
      </c>
      <c r="G1829" t="s">
        <v>251</v>
      </c>
      <c r="H1829" t="s">
        <v>184</v>
      </c>
      <c r="J1829" t="s">
        <v>138</v>
      </c>
      <c r="L1829">
        <v>14707817</v>
      </c>
      <c r="M1829" t="s">
        <v>138</v>
      </c>
      <c r="N1829">
        <v>0</v>
      </c>
      <c r="P1829" t="s">
        <v>1122</v>
      </c>
      <c r="R1829" t="s">
        <v>8787</v>
      </c>
      <c r="S1829" t="s">
        <v>140</v>
      </c>
      <c r="T1829" s="2">
        <v>43039</v>
      </c>
      <c r="W1829" t="s">
        <v>141</v>
      </c>
    </row>
    <row r="1830" spans="1:23" x14ac:dyDescent="0.35">
      <c r="A1830" t="s">
        <v>8788</v>
      </c>
      <c r="B1830" t="s">
        <v>8066</v>
      </c>
      <c r="C1830" t="s">
        <v>8789</v>
      </c>
      <c r="D1830">
        <v>0</v>
      </c>
      <c r="E1830" t="s">
        <v>8068</v>
      </c>
      <c r="F1830" s="2">
        <v>43063</v>
      </c>
      <c r="G1830" t="s">
        <v>8790</v>
      </c>
      <c r="H1830" t="s">
        <v>643</v>
      </c>
      <c r="J1830" t="s">
        <v>138</v>
      </c>
      <c r="L1830">
        <v>3120354</v>
      </c>
      <c r="M1830" t="s">
        <v>138</v>
      </c>
      <c r="N1830">
        <v>0</v>
      </c>
      <c r="P1830" t="s">
        <v>8791</v>
      </c>
      <c r="R1830" t="s">
        <v>8792</v>
      </c>
      <c r="S1830" t="s">
        <v>140</v>
      </c>
      <c r="T1830" s="2">
        <v>43413</v>
      </c>
      <c r="W1830" t="s">
        <v>141</v>
      </c>
    </row>
    <row r="1831" spans="1:23" x14ac:dyDescent="0.35">
      <c r="A1831" t="s">
        <v>8793</v>
      </c>
      <c r="B1831" t="s">
        <v>8071</v>
      </c>
      <c r="C1831">
        <v>6198619000139</v>
      </c>
      <c r="D1831">
        <v>0</v>
      </c>
      <c r="E1831" t="s">
        <v>8068</v>
      </c>
      <c r="F1831" s="2">
        <v>43063</v>
      </c>
      <c r="G1831" t="s">
        <v>875</v>
      </c>
      <c r="H1831" t="s">
        <v>782</v>
      </c>
      <c r="J1831" t="s">
        <v>138</v>
      </c>
      <c r="L1831">
        <v>3120354</v>
      </c>
      <c r="M1831" t="s">
        <v>138</v>
      </c>
      <c r="N1831">
        <v>0</v>
      </c>
      <c r="P1831" t="s">
        <v>8791</v>
      </c>
      <c r="R1831" t="s">
        <v>3438</v>
      </c>
      <c r="S1831" t="s">
        <v>140</v>
      </c>
      <c r="T1831" s="2">
        <v>43285</v>
      </c>
      <c r="W1831" t="s">
        <v>141</v>
      </c>
    </row>
    <row r="1832" spans="1:23" x14ac:dyDescent="0.35">
      <c r="A1832" t="s">
        <v>8794</v>
      </c>
      <c r="B1832" t="s">
        <v>8795</v>
      </c>
      <c r="C1832" t="s">
        <v>8796</v>
      </c>
      <c r="D1832">
        <v>0</v>
      </c>
      <c r="E1832" t="s">
        <v>8797</v>
      </c>
      <c r="F1832" s="2">
        <v>43110</v>
      </c>
      <c r="G1832" t="s">
        <v>146</v>
      </c>
      <c r="H1832" t="s">
        <v>147</v>
      </c>
      <c r="J1832" t="s">
        <v>138</v>
      </c>
      <c r="L1832">
        <v>26453958</v>
      </c>
      <c r="M1832" t="s">
        <v>138</v>
      </c>
      <c r="N1832">
        <v>0</v>
      </c>
      <c r="P1832" t="s">
        <v>8798</v>
      </c>
      <c r="R1832" t="s">
        <v>6291</v>
      </c>
      <c r="S1832" t="s">
        <v>140</v>
      </c>
      <c r="T1832" s="2">
        <v>43110</v>
      </c>
      <c r="W1832" t="s">
        <v>141</v>
      </c>
    </row>
    <row r="1833" spans="1:23" x14ac:dyDescent="0.35">
      <c r="A1833" t="s">
        <v>8799</v>
      </c>
      <c r="B1833" t="s">
        <v>8800</v>
      </c>
      <c r="C1833" t="s">
        <v>8801</v>
      </c>
      <c r="D1833">
        <v>0</v>
      </c>
      <c r="E1833" t="s">
        <v>8802</v>
      </c>
      <c r="F1833" s="2">
        <v>43117</v>
      </c>
      <c r="G1833" t="s">
        <v>146</v>
      </c>
      <c r="H1833" t="s">
        <v>147</v>
      </c>
      <c r="J1833" t="s">
        <v>138</v>
      </c>
      <c r="L1833">
        <v>26307913</v>
      </c>
      <c r="M1833" t="s">
        <v>138</v>
      </c>
      <c r="N1833">
        <v>0</v>
      </c>
      <c r="P1833" t="s">
        <v>8803</v>
      </c>
      <c r="R1833" t="s">
        <v>1424</v>
      </c>
      <c r="S1833" t="s">
        <v>140</v>
      </c>
      <c r="T1833" s="2">
        <v>43117</v>
      </c>
      <c r="W1833" t="s">
        <v>141</v>
      </c>
    </row>
    <row r="1834" spans="1:23" x14ac:dyDescent="0.35">
      <c r="A1834" t="s">
        <v>8804</v>
      </c>
      <c r="B1834" t="s">
        <v>8805</v>
      </c>
      <c r="C1834" t="s">
        <v>8806</v>
      </c>
      <c r="D1834">
        <v>0</v>
      </c>
      <c r="E1834" t="s">
        <v>8322</v>
      </c>
      <c r="F1834" s="2">
        <v>43119</v>
      </c>
      <c r="G1834" t="s">
        <v>146</v>
      </c>
      <c r="H1834" t="s">
        <v>147</v>
      </c>
      <c r="J1834" t="s">
        <v>138</v>
      </c>
      <c r="L1834">
        <v>26107574</v>
      </c>
      <c r="M1834" t="s">
        <v>138</v>
      </c>
      <c r="N1834">
        <v>0</v>
      </c>
      <c r="P1834" t="s">
        <v>8807</v>
      </c>
      <c r="R1834" t="s">
        <v>8808</v>
      </c>
      <c r="S1834" t="s">
        <v>140</v>
      </c>
      <c r="T1834" s="2">
        <v>43558</v>
      </c>
      <c r="W1834" t="s">
        <v>141</v>
      </c>
    </row>
    <row r="1835" spans="1:23" x14ac:dyDescent="0.35">
      <c r="A1835" t="s">
        <v>8809</v>
      </c>
      <c r="B1835" t="s">
        <v>8810</v>
      </c>
      <c r="C1835" t="s">
        <v>8811</v>
      </c>
      <c r="D1835">
        <v>0</v>
      </c>
      <c r="E1835" t="s">
        <v>8812</v>
      </c>
      <c r="F1835" s="2">
        <v>43119</v>
      </c>
      <c r="G1835" t="s">
        <v>146</v>
      </c>
      <c r="H1835" t="s">
        <v>147</v>
      </c>
      <c r="J1835" t="s">
        <v>138</v>
      </c>
      <c r="L1835">
        <v>26107574</v>
      </c>
      <c r="M1835" t="s">
        <v>138</v>
      </c>
      <c r="N1835">
        <v>0</v>
      </c>
      <c r="P1835" t="s">
        <v>8807</v>
      </c>
      <c r="R1835" t="s">
        <v>1403</v>
      </c>
      <c r="S1835" t="s">
        <v>140</v>
      </c>
      <c r="T1835" s="2">
        <v>43558</v>
      </c>
      <c r="W1835" t="s">
        <v>141</v>
      </c>
    </row>
    <row r="1836" spans="1:23" x14ac:dyDescent="0.35">
      <c r="A1836" t="s">
        <v>8813</v>
      </c>
      <c r="B1836" t="s">
        <v>8814</v>
      </c>
      <c r="C1836" t="s">
        <v>8815</v>
      </c>
      <c r="D1836">
        <v>0</v>
      </c>
      <c r="E1836" t="s">
        <v>8322</v>
      </c>
      <c r="F1836" s="2">
        <v>43119</v>
      </c>
      <c r="G1836" t="s">
        <v>1693</v>
      </c>
      <c r="H1836" t="s">
        <v>147</v>
      </c>
      <c r="J1836" t="s">
        <v>138</v>
      </c>
      <c r="L1836">
        <v>26107574</v>
      </c>
      <c r="M1836" t="s">
        <v>138</v>
      </c>
      <c r="N1836">
        <v>0</v>
      </c>
      <c r="P1836" t="s">
        <v>8816</v>
      </c>
      <c r="R1836" t="s">
        <v>8817</v>
      </c>
      <c r="S1836" t="s">
        <v>140</v>
      </c>
      <c r="T1836" s="2">
        <v>43558</v>
      </c>
      <c r="W1836" t="s">
        <v>141</v>
      </c>
    </row>
    <row r="1837" spans="1:23" x14ac:dyDescent="0.35">
      <c r="A1837" t="s">
        <v>8818</v>
      </c>
      <c r="B1837" t="s">
        <v>8819</v>
      </c>
      <c r="C1837" t="s">
        <v>8820</v>
      </c>
      <c r="D1837">
        <v>0</v>
      </c>
      <c r="E1837" t="s">
        <v>8821</v>
      </c>
      <c r="F1837" s="2">
        <v>43122</v>
      </c>
      <c r="G1837" t="s">
        <v>604</v>
      </c>
      <c r="H1837" t="s">
        <v>184</v>
      </c>
      <c r="J1837" t="s">
        <v>138</v>
      </c>
      <c r="L1837">
        <v>26493352</v>
      </c>
      <c r="M1837" t="s">
        <v>138</v>
      </c>
      <c r="N1837">
        <v>0</v>
      </c>
      <c r="P1837" t="s">
        <v>8822</v>
      </c>
      <c r="R1837" t="s">
        <v>1575</v>
      </c>
      <c r="S1837" t="s">
        <v>140</v>
      </c>
      <c r="T1837" s="2">
        <v>43558</v>
      </c>
      <c r="W1837" t="s">
        <v>141</v>
      </c>
    </row>
    <row r="1838" spans="1:23" x14ac:dyDescent="0.35">
      <c r="A1838" t="s">
        <v>8823</v>
      </c>
      <c r="B1838" t="s">
        <v>8824</v>
      </c>
      <c r="C1838" t="s">
        <v>8825</v>
      </c>
      <c r="D1838">
        <v>0</v>
      </c>
      <c r="E1838" t="s">
        <v>8322</v>
      </c>
      <c r="F1838" s="2">
        <v>43140</v>
      </c>
      <c r="G1838" t="s">
        <v>146</v>
      </c>
      <c r="H1838" t="s">
        <v>147</v>
      </c>
      <c r="J1838" t="s">
        <v>138</v>
      </c>
      <c r="L1838">
        <v>26107574</v>
      </c>
      <c r="M1838" t="s">
        <v>138</v>
      </c>
      <c r="N1838">
        <v>0</v>
      </c>
      <c r="P1838" t="s">
        <v>8826</v>
      </c>
      <c r="R1838" t="s">
        <v>8610</v>
      </c>
      <c r="S1838" t="s">
        <v>140</v>
      </c>
      <c r="T1838" s="2">
        <v>43196</v>
      </c>
      <c r="W1838" t="s">
        <v>141</v>
      </c>
    </row>
    <row r="1839" spans="1:23" x14ac:dyDescent="0.35">
      <c r="A1839" t="s">
        <v>8827</v>
      </c>
      <c r="B1839" t="s">
        <v>8828</v>
      </c>
      <c r="C1839" t="s">
        <v>8829</v>
      </c>
      <c r="D1839">
        <v>0</v>
      </c>
      <c r="E1839" t="s">
        <v>8322</v>
      </c>
      <c r="F1839" s="2">
        <v>43140</v>
      </c>
      <c r="G1839" t="s">
        <v>2293</v>
      </c>
      <c r="H1839" t="s">
        <v>147</v>
      </c>
      <c r="J1839" t="s">
        <v>138</v>
      </c>
      <c r="L1839">
        <v>26107574</v>
      </c>
      <c r="M1839" t="s">
        <v>138</v>
      </c>
      <c r="N1839">
        <v>0</v>
      </c>
      <c r="P1839" t="s">
        <v>8826</v>
      </c>
      <c r="R1839" t="s">
        <v>8830</v>
      </c>
      <c r="S1839" t="s">
        <v>140</v>
      </c>
      <c r="T1839" s="2">
        <v>43196</v>
      </c>
      <c r="W1839" t="s">
        <v>141</v>
      </c>
    </row>
    <row r="1840" spans="1:23" x14ac:dyDescent="0.35">
      <c r="A1840" t="s">
        <v>8831</v>
      </c>
      <c r="B1840" t="s">
        <v>8832</v>
      </c>
      <c r="C1840" t="s">
        <v>8833</v>
      </c>
      <c r="D1840">
        <v>0</v>
      </c>
      <c r="E1840" t="s">
        <v>8534</v>
      </c>
      <c r="F1840" s="2">
        <v>43151</v>
      </c>
      <c r="G1840" t="s">
        <v>494</v>
      </c>
      <c r="H1840" t="s">
        <v>495</v>
      </c>
      <c r="J1840" t="s">
        <v>138</v>
      </c>
      <c r="L1840">
        <v>25938480</v>
      </c>
      <c r="M1840" t="s">
        <v>138</v>
      </c>
      <c r="N1840">
        <v>0</v>
      </c>
      <c r="P1840" t="s">
        <v>8834</v>
      </c>
      <c r="R1840" t="s">
        <v>8835</v>
      </c>
      <c r="S1840" t="s">
        <v>140</v>
      </c>
      <c r="T1840" s="2">
        <v>43185</v>
      </c>
      <c r="W1840" t="s">
        <v>141</v>
      </c>
    </row>
    <row r="1841" spans="1:23" x14ac:dyDescent="0.35">
      <c r="A1841" t="s">
        <v>8836</v>
      </c>
      <c r="B1841" t="s">
        <v>8837</v>
      </c>
      <c r="C1841" t="s">
        <v>8838</v>
      </c>
      <c r="D1841" s="3">
        <v>133271.94</v>
      </c>
      <c r="E1841" t="s">
        <v>8839</v>
      </c>
      <c r="F1841" s="2">
        <v>43154</v>
      </c>
      <c r="G1841" t="s">
        <v>265</v>
      </c>
      <c r="H1841" t="s">
        <v>184</v>
      </c>
      <c r="J1841" t="s">
        <v>138</v>
      </c>
      <c r="L1841">
        <v>26598588</v>
      </c>
      <c r="M1841" t="s">
        <v>138</v>
      </c>
      <c r="N1841">
        <v>0</v>
      </c>
      <c r="P1841" t="s">
        <v>8840</v>
      </c>
      <c r="R1841" t="s">
        <v>8841</v>
      </c>
      <c r="S1841" t="s">
        <v>140</v>
      </c>
      <c r="T1841" s="2">
        <v>45898</v>
      </c>
      <c r="W1841" t="s">
        <v>141</v>
      </c>
    </row>
    <row r="1842" spans="1:23" x14ac:dyDescent="0.35">
      <c r="A1842" t="s">
        <v>8842</v>
      </c>
      <c r="B1842" t="s">
        <v>8843</v>
      </c>
      <c r="C1842" t="s">
        <v>8844</v>
      </c>
      <c r="D1842">
        <v>0</v>
      </c>
      <c r="E1842" t="s">
        <v>8322</v>
      </c>
      <c r="F1842" s="2">
        <v>43164</v>
      </c>
      <c r="G1842" t="s">
        <v>8845</v>
      </c>
      <c r="H1842" t="s">
        <v>147</v>
      </c>
      <c r="J1842" t="s">
        <v>138</v>
      </c>
      <c r="L1842">
        <v>26107574</v>
      </c>
      <c r="M1842" t="s">
        <v>138</v>
      </c>
      <c r="N1842">
        <v>0</v>
      </c>
      <c r="P1842" t="s">
        <v>8846</v>
      </c>
      <c r="R1842" t="s">
        <v>8847</v>
      </c>
      <c r="S1842" t="s">
        <v>140</v>
      </c>
      <c r="T1842" s="2">
        <v>43558</v>
      </c>
      <c r="W1842" t="s">
        <v>141</v>
      </c>
    </row>
    <row r="1843" spans="1:23" x14ac:dyDescent="0.35">
      <c r="A1843" t="s">
        <v>8848</v>
      </c>
      <c r="B1843" t="s">
        <v>8849</v>
      </c>
      <c r="C1843" t="s">
        <v>8850</v>
      </c>
      <c r="D1843">
        <v>0</v>
      </c>
      <c r="E1843" t="s">
        <v>8322</v>
      </c>
      <c r="F1843" s="2">
        <v>43173</v>
      </c>
      <c r="G1843" t="s">
        <v>8851</v>
      </c>
      <c r="H1843" t="s">
        <v>147</v>
      </c>
      <c r="J1843" t="s">
        <v>138</v>
      </c>
      <c r="L1843">
        <v>26107574</v>
      </c>
      <c r="M1843" t="s">
        <v>138</v>
      </c>
      <c r="N1843">
        <v>0</v>
      </c>
      <c r="P1843" t="s">
        <v>8852</v>
      </c>
      <c r="R1843" t="s">
        <v>8853</v>
      </c>
      <c r="S1843" t="s">
        <v>140</v>
      </c>
      <c r="T1843" s="2">
        <v>43558</v>
      </c>
      <c r="W1843" t="s">
        <v>141</v>
      </c>
    </row>
    <row r="1844" spans="1:23" x14ac:dyDescent="0.35">
      <c r="A1844" t="s">
        <v>8854</v>
      </c>
      <c r="B1844" t="s">
        <v>8855</v>
      </c>
      <c r="C1844" t="s">
        <v>8856</v>
      </c>
      <c r="D1844">
        <v>0</v>
      </c>
      <c r="E1844" t="s">
        <v>8322</v>
      </c>
      <c r="F1844" s="2">
        <v>43173</v>
      </c>
      <c r="G1844" t="s">
        <v>8857</v>
      </c>
      <c r="H1844" t="s">
        <v>147</v>
      </c>
      <c r="J1844" t="s">
        <v>138</v>
      </c>
      <c r="L1844">
        <v>26107574</v>
      </c>
      <c r="M1844" t="s">
        <v>138</v>
      </c>
      <c r="N1844">
        <v>0</v>
      </c>
      <c r="P1844" t="s">
        <v>8852</v>
      </c>
      <c r="R1844" t="s">
        <v>6647</v>
      </c>
      <c r="S1844" t="s">
        <v>140</v>
      </c>
      <c r="T1844" s="2">
        <v>43558</v>
      </c>
      <c r="W1844" t="s">
        <v>141</v>
      </c>
    </row>
    <row r="1845" spans="1:23" x14ac:dyDescent="0.35">
      <c r="A1845" t="s">
        <v>8858</v>
      </c>
      <c r="B1845" t="s">
        <v>8859</v>
      </c>
      <c r="C1845" t="s">
        <v>8860</v>
      </c>
      <c r="D1845">
        <v>0</v>
      </c>
      <c r="E1845" t="s">
        <v>8322</v>
      </c>
      <c r="F1845" s="2">
        <v>43173</v>
      </c>
      <c r="G1845" t="s">
        <v>8418</v>
      </c>
      <c r="H1845" t="s">
        <v>192</v>
      </c>
      <c r="J1845" t="s">
        <v>138</v>
      </c>
      <c r="L1845">
        <v>26107574</v>
      </c>
      <c r="M1845" t="s">
        <v>138</v>
      </c>
      <c r="N1845">
        <v>0</v>
      </c>
      <c r="R1845" t="s">
        <v>8861</v>
      </c>
      <c r="S1845" t="s">
        <v>140</v>
      </c>
      <c r="T1845" s="2">
        <v>43558</v>
      </c>
      <c r="W1845" t="s">
        <v>141</v>
      </c>
    </row>
    <row r="1846" spans="1:23" x14ac:dyDescent="0.35">
      <c r="A1846" t="s">
        <v>8862</v>
      </c>
      <c r="B1846" t="s">
        <v>8863</v>
      </c>
      <c r="C1846" t="s">
        <v>8864</v>
      </c>
      <c r="D1846">
        <v>0</v>
      </c>
      <c r="E1846" t="s">
        <v>8322</v>
      </c>
      <c r="F1846" s="2">
        <v>43173</v>
      </c>
      <c r="G1846" t="s">
        <v>8857</v>
      </c>
      <c r="H1846" t="s">
        <v>147</v>
      </c>
      <c r="J1846" t="s">
        <v>138</v>
      </c>
      <c r="L1846" t="s">
        <v>496</v>
      </c>
      <c r="M1846" t="s">
        <v>138</v>
      </c>
      <c r="N1846">
        <v>0</v>
      </c>
      <c r="P1846" t="s">
        <v>8852</v>
      </c>
      <c r="R1846" t="s">
        <v>8865</v>
      </c>
      <c r="S1846" t="s">
        <v>140</v>
      </c>
      <c r="T1846" s="2">
        <v>43558</v>
      </c>
      <c r="W1846" t="s">
        <v>141</v>
      </c>
    </row>
    <row r="1847" spans="1:23" x14ac:dyDescent="0.35">
      <c r="A1847" t="s">
        <v>8866</v>
      </c>
      <c r="B1847" t="s">
        <v>8867</v>
      </c>
      <c r="C1847" t="s">
        <v>8868</v>
      </c>
      <c r="D1847">
        <v>0</v>
      </c>
      <c r="E1847" t="s">
        <v>8869</v>
      </c>
      <c r="F1847" s="2">
        <v>43174</v>
      </c>
      <c r="G1847" t="s">
        <v>284</v>
      </c>
      <c r="H1847" t="s">
        <v>184</v>
      </c>
      <c r="J1847" t="s">
        <v>138</v>
      </c>
      <c r="L1847">
        <v>26699512</v>
      </c>
      <c r="M1847" t="s">
        <v>138</v>
      </c>
      <c r="N1847">
        <v>0</v>
      </c>
      <c r="P1847" t="s">
        <v>8870</v>
      </c>
      <c r="R1847" t="s">
        <v>604</v>
      </c>
      <c r="S1847" t="s">
        <v>140</v>
      </c>
      <c r="T1847" s="2">
        <v>43894</v>
      </c>
      <c r="W1847" t="s">
        <v>141</v>
      </c>
    </row>
    <row r="1848" spans="1:23" x14ac:dyDescent="0.35">
      <c r="A1848" t="s">
        <v>8871</v>
      </c>
      <c r="B1848" t="s">
        <v>8719</v>
      </c>
      <c r="C1848" t="s">
        <v>8872</v>
      </c>
      <c r="D1848">
        <v>0</v>
      </c>
      <c r="E1848" t="s">
        <v>8720</v>
      </c>
      <c r="F1848" s="2">
        <v>43180</v>
      </c>
      <c r="G1848" t="s">
        <v>8721</v>
      </c>
      <c r="H1848" t="s">
        <v>147</v>
      </c>
      <c r="J1848" t="s">
        <v>138</v>
      </c>
      <c r="L1848">
        <v>26055201</v>
      </c>
      <c r="M1848" t="s">
        <v>138</v>
      </c>
      <c r="N1848">
        <v>0</v>
      </c>
      <c r="P1848" t="s">
        <v>8722</v>
      </c>
      <c r="R1848" t="s">
        <v>8723</v>
      </c>
      <c r="S1848" t="s">
        <v>140</v>
      </c>
      <c r="T1848" s="2">
        <v>44478</v>
      </c>
      <c r="W1848" t="s">
        <v>141</v>
      </c>
    </row>
    <row r="1849" spans="1:23" x14ac:dyDescent="0.35">
      <c r="A1849" t="s">
        <v>8873</v>
      </c>
      <c r="B1849" t="s">
        <v>8874</v>
      </c>
      <c r="C1849" t="s">
        <v>8875</v>
      </c>
      <c r="D1849">
        <v>0</v>
      </c>
      <c r="E1849" t="s">
        <v>5595</v>
      </c>
      <c r="F1849" s="2">
        <v>43181</v>
      </c>
      <c r="G1849" t="s">
        <v>8857</v>
      </c>
      <c r="H1849" t="s">
        <v>147</v>
      </c>
      <c r="J1849" t="s">
        <v>138</v>
      </c>
      <c r="L1849">
        <v>26107574</v>
      </c>
      <c r="M1849" t="s">
        <v>138</v>
      </c>
      <c r="N1849">
        <v>0</v>
      </c>
      <c r="R1849" t="s">
        <v>1612</v>
      </c>
      <c r="S1849" t="s">
        <v>140</v>
      </c>
      <c r="T1849" s="2">
        <v>43181</v>
      </c>
      <c r="W1849" t="s">
        <v>141</v>
      </c>
    </row>
    <row r="1850" spans="1:23" x14ac:dyDescent="0.35">
      <c r="A1850" t="s">
        <v>8876</v>
      </c>
      <c r="B1850" t="s">
        <v>8877</v>
      </c>
      <c r="C1850" t="s">
        <v>8878</v>
      </c>
      <c r="D1850">
        <v>0</v>
      </c>
      <c r="E1850" t="s">
        <v>8879</v>
      </c>
      <c r="F1850" s="2">
        <v>43185</v>
      </c>
      <c r="G1850" t="s">
        <v>146</v>
      </c>
      <c r="H1850" t="s">
        <v>147</v>
      </c>
      <c r="J1850" t="s">
        <v>138</v>
      </c>
      <c r="L1850">
        <v>26774761</v>
      </c>
      <c r="M1850" t="s">
        <v>138</v>
      </c>
      <c r="N1850">
        <v>0</v>
      </c>
      <c r="P1850" t="s">
        <v>8880</v>
      </c>
      <c r="R1850" t="s">
        <v>8881</v>
      </c>
      <c r="S1850" t="s">
        <v>140</v>
      </c>
      <c r="T1850" s="2">
        <v>43185</v>
      </c>
      <c r="W1850" t="s">
        <v>141</v>
      </c>
    </row>
    <row r="1851" spans="1:23" x14ac:dyDescent="0.35">
      <c r="A1851" t="s">
        <v>8882</v>
      </c>
      <c r="B1851" t="s">
        <v>8883</v>
      </c>
      <c r="C1851" t="s">
        <v>8884</v>
      </c>
      <c r="D1851">
        <v>0</v>
      </c>
      <c r="E1851" t="s">
        <v>8759</v>
      </c>
      <c r="F1851" s="2">
        <v>43194</v>
      </c>
      <c r="G1851" t="s">
        <v>8885</v>
      </c>
      <c r="H1851" t="s">
        <v>147</v>
      </c>
      <c r="J1851" t="s">
        <v>138</v>
      </c>
      <c r="L1851">
        <v>25693520</v>
      </c>
      <c r="M1851" t="s">
        <v>138</v>
      </c>
      <c r="N1851">
        <v>0</v>
      </c>
      <c r="P1851" t="s">
        <v>8760</v>
      </c>
      <c r="R1851" t="s">
        <v>8886</v>
      </c>
      <c r="S1851" t="s">
        <v>140</v>
      </c>
      <c r="T1851" s="2">
        <v>43404</v>
      </c>
      <c r="W1851" t="s">
        <v>141</v>
      </c>
    </row>
    <row r="1852" spans="1:23" x14ac:dyDescent="0.35">
      <c r="A1852" t="s">
        <v>8887</v>
      </c>
      <c r="B1852" t="s">
        <v>8888</v>
      </c>
      <c r="C1852" t="s">
        <v>8889</v>
      </c>
      <c r="D1852">
        <v>0</v>
      </c>
      <c r="E1852" t="s">
        <v>8759</v>
      </c>
      <c r="F1852" s="2">
        <v>43194</v>
      </c>
      <c r="G1852" t="s">
        <v>2535</v>
      </c>
      <c r="H1852" t="s">
        <v>147</v>
      </c>
      <c r="J1852" t="s">
        <v>138</v>
      </c>
      <c r="L1852">
        <v>25693520</v>
      </c>
      <c r="M1852" t="s">
        <v>138</v>
      </c>
      <c r="N1852">
        <v>0</v>
      </c>
      <c r="P1852" t="s">
        <v>8760</v>
      </c>
      <c r="R1852" t="s">
        <v>8890</v>
      </c>
      <c r="S1852" t="s">
        <v>140</v>
      </c>
      <c r="T1852" s="2">
        <v>43594</v>
      </c>
      <c r="W1852" t="s">
        <v>141</v>
      </c>
    </row>
    <row r="1853" spans="1:23" x14ac:dyDescent="0.35">
      <c r="A1853" t="s">
        <v>8891</v>
      </c>
      <c r="B1853" t="s">
        <v>8892</v>
      </c>
      <c r="C1853" t="s">
        <v>8893</v>
      </c>
      <c r="D1853">
        <v>0</v>
      </c>
      <c r="E1853" t="s">
        <v>8759</v>
      </c>
      <c r="F1853" s="2">
        <v>43194</v>
      </c>
      <c r="G1853" t="s">
        <v>8135</v>
      </c>
      <c r="H1853" t="s">
        <v>147</v>
      </c>
      <c r="J1853" t="s">
        <v>138</v>
      </c>
      <c r="L1853">
        <v>25693520</v>
      </c>
      <c r="M1853" t="s">
        <v>138</v>
      </c>
      <c r="N1853">
        <v>0</v>
      </c>
      <c r="P1853" t="s">
        <v>8760</v>
      </c>
      <c r="R1853" t="s">
        <v>8894</v>
      </c>
      <c r="S1853" t="s">
        <v>140</v>
      </c>
      <c r="T1853" s="2">
        <v>43795</v>
      </c>
      <c r="W1853" t="s">
        <v>141</v>
      </c>
    </row>
    <row r="1854" spans="1:23" x14ac:dyDescent="0.35">
      <c r="A1854" t="s">
        <v>8895</v>
      </c>
      <c r="B1854" t="s">
        <v>8896</v>
      </c>
      <c r="C1854" t="s">
        <v>8897</v>
      </c>
      <c r="D1854">
        <v>0</v>
      </c>
      <c r="E1854" t="s">
        <v>8898</v>
      </c>
      <c r="F1854" s="2">
        <v>43199</v>
      </c>
      <c r="G1854" t="s">
        <v>604</v>
      </c>
      <c r="H1854" t="s">
        <v>184</v>
      </c>
      <c r="J1854" t="s">
        <v>138</v>
      </c>
      <c r="L1854">
        <v>24101063</v>
      </c>
      <c r="M1854" t="s">
        <v>138</v>
      </c>
      <c r="N1854">
        <v>0</v>
      </c>
      <c r="P1854" t="s">
        <v>8899</v>
      </c>
      <c r="R1854" t="s">
        <v>335</v>
      </c>
      <c r="S1854" t="s">
        <v>140</v>
      </c>
      <c r="T1854" s="2">
        <v>44700</v>
      </c>
      <c r="W1854" t="s">
        <v>141</v>
      </c>
    </row>
    <row r="1855" spans="1:23" x14ac:dyDescent="0.35">
      <c r="A1855" t="s">
        <v>8900</v>
      </c>
      <c r="B1855" t="s">
        <v>8901</v>
      </c>
      <c r="C1855" t="s">
        <v>8902</v>
      </c>
      <c r="D1855">
        <v>0</v>
      </c>
      <c r="E1855" t="s">
        <v>8903</v>
      </c>
      <c r="F1855" s="2">
        <v>43209</v>
      </c>
      <c r="G1855" t="s">
        <v>146</v>
      </c>
      <c r="H1855" t="s">
        <v>147</v>
      </c>
      <c r="J1855" t="s">
        <v>138</v>
      </c>
      <c r="L1855">
        <v>26307913</v>
      </c>
      <c r="M1855" t="s">
        <v>138</v>
      </c>
      <c r="N1855">
        <v>0</v>
      </c>
      <c r="P1855" t="s">
        <v>8904</v>
      </c>
      <c r="R1855" t="s">
        <v>8905</v>
      </c>
      <c r="S1855" t="s">
        <v>140</v>
      </c>
      <c r="T1855" s="2">
        <v>43209</v>
      </c>
      <c r="W1855" t="s">
        <v>141</v>
      </c>
    </row>
    <row r="1856" spans="1:23" x14ac:dyDescent="0.35">
      <c r="A1856" t="s">
        <v>8906</v>
      </c>
      <c r="B1856" t="s">
        <v>8907</v>
      </c>
      <c r="C1856" t="s">
        <v>8908</v>
      </c>
      <c r="D1856">
        <v>0</v>
      </c>
      <c r="E1856" t="s">
        <v>8909</v>
      </c>
      <c r="F1856" s="2">
        <v>43209</v>
      </c>
      <c r="G1856" t="s">
        <v>146</v>
      </c>
      <c r="H1856" t="s">
        <v>147</v>
      </c>
      <c r="J1856" t="s">
        <v>138</v>
      </c>
      <c r="L1856">
        <v>26307913</v>
      </c>
      <c r="M1856" t="s">
        <v>138</v>
      </c>
      <c r="N1856">
        <v>0</v>
      </c>
      <c r="P1856" t="s">
        <v>8904</v>
      </c>
      <c r="R1856" t="s">
        <v>1424</v>
      </c>
      <c r="S1856" t="s">
        <v>140</v>
      </c>
      <c r="T1856" s="2">
        <v>43209</v>
      </c>
      <c r="W1856" t="s">
        <v>141</v>
      </c>
    </row>
    <row r="1857" spans="1:23" x14ac:dyDescent="0.35">
      <c r="A1857" t="s">
        <v>8910</v>
      </c>
      <c r="B1857" t="s">
        <v>8911</v>
      </c>
      <c r="C1857" t="s">
        <v>8912</v>
      </c>
      <c r="D1857">
        <v>0</v>
      </c>
      <c r="E1857" t="s">
        <v>8913</v>
      </c>
      <c r="F1857" s="2">
        <v>43209</v>
      </c>
      <c r="G1857" t="s">
        <v>146</v>
      </c>
      <c r="H1857" t="s">
        <v>147</v>
      </c>
      <c r="J1857" t="s">
        <v>138</v>
      </c>
      <c r="L1857">
        <v>26307913</v>
      </c>
      <c r="M1857" t="s">
        <v>138</v>
      </c>
      <c r="N1857">
        <v>0</v>
      </c>
      <c r="P1857" t="s">
        <v>8914</v>
      </c>
      <c r="R1857" t="s">
        <v>1424</v>
      </c>
      <c r="S1857" t="s">
        <v>140</v>
      </c>
      <c r="T1857" s="2">
        <v>43214</v>
      </c>
      <c r="W1857" t="s">
        <v>141</v>
      </c>
    </row>
    <row r="1858" spans="1:23" x14ac:dyDescent="0.35">
      <c r="A1858" t="s">
        <v>8915</v>
      </c>
      <c r="B1858" t="s">
        <v>8916</v>
      </c>
      <c r="C1858" t="s">
        <v>8917</v>
      </c>
      <c r="D1858">
        <v>0</v>
      </c>
      <c r="E1858" t="s">
        <v>8918</v>
      </c>
      <c r="F1858" s="2">
        <v>43209</v>
      </c>
      <c r="G1858" t="s">
        <v>146</v>
      </c>
      <c r="H1858" t="s">
        <v>147</v>
      </c>
      <c r="J1858" t="s">
        <v>138</v>
      </c>
      <c r="L1858">
        <v>26307913</v>
      </c>
      <c r="M1858" t="s">
        <v>138</v>
      </c>
      <c r="N1858">
        <v>0</v>
      </c>
      <c r="P1858" t="s">
        <v>8919</v>
      </c>
      <c r="R1858" t="s">
        <v>1424</v>
      </c>
      <c r="S1858" t="s">
        <v>140</v>
      </c>
      <c r="T1858" s="2">
        <v>43214</v>
      </c>
      <c r="W1858" t="s">
        <v>141</v>
      </c>
    </row>
    <row r="1859" spans="1:23" x14ac:dyDescent="0.35">
      <c r="A1859" t="s">
        <v>8920</v>
      </c>
      <c r="B1859" t="s">
        <v>8921</v>
      </c>
      <c r="C1859" t="s">
        <v>8922</v>
      </c>
      <c r="D1859">
        <v>0</v>
      </c>
      <c r="E1859" t="s">
        <v>8923</v>
      </c>
      <c r="F1859" s="2">
        <v>43210</v>
      </c>
      <c r="G1859" t="s">
        <v>146</v>
      </c>
      <c r="H1859" t="s">
        <v>147</v>
      </c>
      <c r="J1859" t="s">
        <v>138</v>
      </c>
      <c r="L1859">
        <v>26307913</v>
      </c>
      <c r="M1859" t="s">
        <v>138</v>
      </c>
      <c r="N1859">
        <v>0</v>
      </c>
      <c r="P1859" t="s">
        <v>8924</v>
      </c>
      <c r="R1859" t="s">
        <v>1424</v>
      </c>
      <c r="S1859" t="s">
        <v>140</v>
      </c>
      <c r="W1859" t="s">
        <v>141</v>
      </c>
    </row>
    <row r="1860" spans="1:23" x14ac:dyDescent="0.35">
      <c r="A1860" t="s">
        <v>8925</v>
      </c>
      <c r="B1860" t="s">
        <v>8926</v>
      </c>
      <c r="C1860" t="s">
        <v>8927</v>
      </c>
      <c r="D1860">
        <v>0</v>
      </c>
      <c r="E1860" t="s">
        <v>8928</v>
      </c>
      <c r="F1860" s="2">
        <v>43214</v>
      </c>
      <c r="G1860" t="s">
        <v>3442</v>
      </c>
      <c r="H1860" t="s">
        <v>566</v>
      </c>
      <c r="J1860" t="s">
        <v>138</v>
      </c>
      <c r="L1860">
        <v>26922483</v>
      </c>
      <c r="M1860" t="s">
        <v>138</v>
      </c>
      <c r="N1860">
        <v>0</v>
      </c>
      <c r="P1860" t="s">
        <v>8929</v>
      </c>
      <c r="R1860" t="s">
        <v>8930</v>
      </c>
      <c r="S1860" t="s">
        <v>140</v>
      </c>
      <c r="T1860" s="2">
        <v>43334</v>
      </c>
      <c r="W1860" t="s">
        <v>141</v>
      </c>
    </row>
    <row r="1861" spans="1:23" x14ac:dyDescent="0.35">
      <c r="A1861" t="s">
        <v>8931</v>
      </c>
      <c r="B1861" t="s">
        <v>8932</v>
      </c>
      <c r="C1861" t="s">
        <v>8933</v>
      </c>
      <c r="D1861">
        <v>0</v>
      </c>
      <c r="E1861" t="s">
        <v>8934</v>
      </c>
      <c r="F1861" s="2">
        <v>43214</v>
      </c>
      <c r="G1861" t="s">
        <v>183</v>
      </c>
      <c r="H1861" t="s">
        <v>184</v>
      </c>
      <c r="J1861" t="s">
        <v>138</v>
      </c>
      <c r="L1861">
        <v>26947688</v>
      </c>
      <c r="M1861" t="s">
        <v>138</v>
      </c>
      <c r="N1861">
        <v>0</v>
      </c>
      <c r="P1861" t="s">
        <v>8935</v>
      </c>
      <c r="R1861" t="s">
        <v>8936</v>
      </c>
      <c r="S1861" t="s">
        <v>140</v>
      </c>
      <c r="T1861" s="2">
        <v>43558</v>
      </c>
      <c r="W1861" t="s">
        <v>141</v>
      </c>
    </row>
    <row r="1862" spans="1:23" x14ac:dyDescent="0.35">
      <c r="A1862" t="s">
        <v>8937</v>
      </c>
      <c r="B1862" t="s">
        <v>8938</v>
      </c>
      <c r="C1862" t="s">
        <v>8939</v>
      </c>
      <c r="D1862">
        <v>0</v>
      </c>
      <c r="E1862" t="s">
        <v>7523</v>
      </c>
      <c r="F1862" s="2">
        <v>43245</v>
      </c>
      <c r="G1862" t="s">
        <v>4745</v>
      </c>
      <c r="H1862" t="s">
        <v>192</v>
      </c>
      <c r="J1862" t="s">
        <v>138</v>
      </c>
      <c r="L1862">
        <v>23000676</v>
      </c>
      <c r="M1862" t="s">
        <v>138</v>
      </c>
      <c r="N1862">
        <v>0</v>
      </c>
      <c r="R1862" t="s">
        <v>8940</v>
      </c>
      <c r="S1862" t="s">
        <v>140</v>
      </c>
      <c r="T1862" s="2">
        <v>43262</v>
      </c>
      <c r="W1862" t="s">
        <v>141</v>
      </c>
    </row>
    <row r="1863" spans="1:23" x14ac:dyDescent="0.35">
      <c r="A1863" t="s">
        <v>8941</v>
      </c>
      <c r="B1863" t="s">
        <v>3310</v>
      </c>
      <c r="C1863" t="s">
        <v>8942</v>
      </c>
      <c r="D1863">
        <v>0</v>
      </c>
      <c r="E1863" t="s">
        <v>8943</v>
      </c>
      <c r="F1863" s="2">
        <v>43257</v>
      </c>
      <c r="G1863" t="s">
        <v>3313</v>
      </c>
      <c r="H1863" t="s">
        <v>526</v>
      </c>
      <c r="J1863" t="s">
        <v>138</v>
      </c>
      <c r="L1863" t="s">
        <v>496</v>
      </c>
      <c r="M1863" t="s">
        <v>138</v>
      </c>
      <c r="N1863">
        <v>0</v>
      </c>
      <c r="P1863" t="s">
        <v>3314</v>
      </c>
      <c r="R1863" t="s">
        <v>3315</v>
      </c>
      <c r="S1863" t="s">
        <v>140</v>
      </c>
      <c r="T1863" s="2">
        <v>43257</v>
      </c>
      <c r="W1863" t="s">
        <v>141</v>
      </c>
    </row>
    <row r="1864" spans="1:23" x14ac:dyDescent="0.35">
      <c r="A1864" t="s">
        <v>8944</v>
      </c>
      <c r="B1864" t="s">
        <v>3310</v>
      </c>
      <c r="C1864" t="s">
        <v>8945</v>
      </c>
      <c r="D1864">
        <v>0</v>
      </c>
      <c r="E1864" t="s">
        <v>8946</v>
      </c>
      <c r="F1864" s="2">
        <v>43257</v>
      </c>
      <c r="G1864" t="s">
        <v>3313</v>
      </c>
      <c r="H1864" t="s">
        <v>526</v>
      </c>
      <c r="J1864" t="s">
        <v>138</v>
      </c>
      <c r="L1864" t="s">
        <v>496</v>
      </c>
      <c r="M1864" t="s">
        <v>138</v>
      </c>
      <c r="N1864">
        <v>0</v>
      </c>
      <c r="P1864" t="s">
        <v>3314</v>
      </c>
      <c r="R1864" t="s">
        <v>3315</v>
      </c>
      <c r="S1864" t="s">
        <v>140</v>
      </c>
      <c r="T1864" s="2">
        <v>43257</v>
      </c>
      <c r="W1864" t="s">
        <v>141</v>
      </c>
    </row>
    <row r="1865" spans="1:23" x14ac:dyDescent="0.35">
      <c r="A1865" t="s">
        <v>8947</v>
      </c>
      <c r="B1865" t="s">
        <v>8948</v>
      </c>
      <c r="C1865" t="s">
        <v>8949</v>
      </c>
      <c r="D1865">
        <v>0</v>
      </c>
      <c r="E1865" t="s">
        <v>8950</v>
      </c>
      <c r="F1865" s="2">
        <v>43259</v>
      </c>
      <c r="G1865" t="s">
        <v>604</v>
      </c>
      <c r="H1865" t="s">
        <v>184</v>
      </c>
      <c r="J1865" t="s">
        <v>138</v>
      </c>
      <c r="L1865">
        <v>27666397</v>
      </c>
      <c r="M1865" t="s">
        <v>138</v>
      </c>
      <c r="N1865">
        <v>0</v>
      </c>
      <c r="P1865" t="s">
        <v>8951</v>
      </c>
      <c r="R1865" t="s">
        <v>8952</v>
      </c>
      <c r="S1865" t="s">
        <v>140</v>
      </c>
      <c r="T1865" s="2">
        <v>43612</v>
      </c>
      <c r="W1865" t="s">
        <v>141</v>
      </c>
    </row>
    <row r="1866" spans="1:23" x14ac:dyDescent="0.35">
      <c r="A1866" t="s">
        <v>8953</v>
      </c>
      <c r="B1866" t="s">
        <v>8954</v>
      </c>
      <c r="C1866" t="s">
        <v>8955</v>
      </c>
      <c r="D1866">
        <v>0</v>
      </c>
      <c r="E1866" t="s">
        <v>8322</v>
      </c>
      <c r="F1866" s="2">
        <v>43263</v>
      </c>
      <c r="G1866" t="s">
        <v>3846</v>
      </c>
      <c r="H1866" t="s">
        <v>192</v>
      </c>
      <c r="J1866" t="s">
        <v>138</v>
      </c>
      <c r="L1866">
        <v>26107574</v>
      </c>
      <c r="M1866" t="s">
        <v>138</v>
      </c>
      <c r="N1866">
        <v>0</v>
      </c>
      <c r="P1866" t="s">
        <v>8956</v>
      </c>
      <c r="R1866" t="s">
        <v>7013</v>
      </c>
      <c r="S1866" t="s">
        <v>140</v>
      </c>
      <c r="T1866" s="2">
        <v>43522</v>
      </c>
      <c r="W1866" t="s">
        <v>141</v>
      </c>
    </row>
    <row r="1867" spans="1:23" x14ac:dyDescent="0.35">
      <c r="A1867" t="s">
        <v>8957</v>
      </c>
      <c r="B1867" t="s">
        <v>8958</v>
      </c>
      <c r="C1867" t="s">
        <v>8959</v>
      </c>
      <c r="D1867">
        <v>0</v>
      </c>
      <c r="E1867" t="s">
        <v>8322</v>
      </c>
      <c r="F1867" s="2">
        <v>43263</v>
      </c>
      <c r="G1867" t="s">
        <v>234</v>
      </c>
      <c r="H1867" t="s">
        <v>192</v>
      </c>
      <c r="J1867" t="s">
        <v>138</v>
      </c>
      <c r="L1867">
        <v>26107574</v>
      </c>
      <c r="M1867" t="s">
        <v>138</v>
      </c>
      <c r="N1867">
        <v>0</v>
      </c>
      <c r="P1867" t="s">
        <v>8956</v>
      </c>
      <c r="R1867" t="s">
        <v>8960</v>
      </c>
      <c r="S1867" t="s">
        <v>140</v>
      </c>
      <c r="T1867" s="2">
        <v>43531</v>
      </c>
      <c r="W1867" t="s">
        <v>141</v>
      </c>
    </row>
    <row r="1868" spans="1:23" x14ac:dyDescent="0.35">
      <c r="A1868" t="s">
        <v>8961</v>
      </c>
      <c r="B1868" t="s">
        <v>8962</v>
      </c>
      <c r="C1868" t="s">
        <v>8963</v>
      </c>
      <c r="D1868">
        <v>0</v>
      </c>
      <c r="E1868" t="s">
        <v>8322</v>
      </c>
      <c r="F1868" s="2">
        <v>43263</v>
      </c>
      <c r="G1868" t="s">
        <v>8964</v>
      </c>
      <c r="H1868" t="s">
        <v>147</v>
      </c>
      <c r="J1868" t="s">
        <v>138</v>
      </c>
      <c r="L1868">
        <v>26107574</v>
      </c>
      <c r="M1868" t="s">
        <v>138</v>
      </c>
      <c r="N1868">
        <v>0</v>
      </c>
      <c r="P1868" t="s">
        <v>8965</v>
      </c>
      <c r="R1868" t="s">
        <v>8966</v>
      </c>
      <c r="S1868" t="s">
        <v>140</v>
      </c>
      <c r="T1868" s="2">
        <v>43348</v>
      </c>
      <c r="W1868" t="s">
        <v>141</v>
      </c>
    </row>
    <row r="1869" spans="1:23" x14ac:dyDescent="0.35">
      <c r="A1869" t="s">
        <v>8967</v>
      </c>
      <c r="B1869" t="s">
        <v>8968</v>
      </c>
      <c r="C1869" t="s">
        <v>8969</v>
      </c>
      <c r="D1869">
        <v>0</v>
      </c>
      <c r="E1869" t="s">
        <v>8970</v>
      </c>
      <c r="F1869" s="2">
        <v>43276</v>
      </c>
      <c r="G1869" t="s">
        <v>146</v>
      </c>
      <c r="H1869" t="s">
        <v>147</v>
      </c>
      <c r="J1869" t="s">
        <v>138</v>
      </c>
      <c r="L1869" t="s">
        <v>496</v>
      </c>
      <c r="M1869" t="s">
        <v>138</v>
      </c>
      <c r="N1869">
        <v>0</v>
      </c>
      <c r="P1869" t="s">
        <v>8971</v>
      </c>
      <c r="R1869" t="s">
        <v>8972</v>
      </c>
      <c r="S1869" t="s">
        <v>140</v>
      </c>
      <c r="W1869" t="s">
        <v>141</v>
      </c>
    </row>
    <row r="1870" spans="1:23" x14ac:dyDescent="0.35">
      <c r="A1870" t="s">
        <v>8973</v>
      </c>
      <c r="B1870" t="s">
        <v>8974</v>
      </c>
      <c r="C1870" t="s">
        <v>8975</v>
      </c>
      <c r="D1870">
        <v>0</v>
      </c>
      <c r="E1870" t="s">
        <v>2104</v>
      </c>
      <c r="F1870" s="2">
        <v>43276</v>
      </c>
      <c r="G1870" t="s">
        <v>518</v>
      </c>
      <c r="H1870" t="s">
        <v>230</v>
      </c>
      <c r="J1870" t="s">
        <v>138</v>
      </c>
      <c r="L1870">
        <v>1750654</v>
      </c>
      <c r="M1870" t="s">
        <v>138</v>
      </c>
      <c r="N1870">
        <v>0</v>
      </c>
      <c r="P1870" t="s">
        <v>2105</v>
      </c>
      <c r="R1870" t="s">
        <v>8976</v>
      </c>
      <c r="S1870" t="s">
        <v>140</v>
      </c>
      <c r="T1870" s="2">
        <v>44379</v>
      </c>
      <c r="W1870" t="s">
        <v>141</v>
      </c>
    </row>
    <row r="1871" spans="1:23" x14ac:dyDescent="0.35">
      <c r="A1871" t="s">
        <v>8977</v>
      </c>
      <c r="B1871" t="s">
        <v>8978</v>
      </c>
      <c r="C1871" t="s">
        <v>8979</v>
      </c>
      <c r="D1871">
        <v>0</v>
      </c>
      <c r="E1871" t="s">
        <v>8980</v>
      </c>
      <c r="F1871" s="2">
        <v>43278</v>
      </c>
      <c r="G1871" t="s">
        <v>604</v>
      </c>
      <c r="H1871" t="s">
        <v>184</v>
      </c>
      <c r="J1871" t="s">
        <v>138</v>
      </c>
      <c r="L1871">
        <v>27804261</v>
      </c>
      <c r="M1871" t="s">
        <v>138</v>
      </c>
      <c r="N1871">
        <v>0</v>
      </c>
      <c r="P1871" t="s">
        <v>8981</v>
      </c>
      <c r="R1871" t="s">
        <v>8982</v>
      </c>
      <c r="S1871" t="s">
        <v>140</v>
      </c>
      <c r="T1871" s="2">
        <v>43304</v>
      </c>
      <c r="W1871" t="s">
        <v>141</v>
      </c>
    </row>
    <row r="1872" spans="1:23" x14ac:dyDescent="0.35">
      <c r="A1872" t="s">
        <v>8983</v>
      </c>
      <c r="B1872" t="s">
        <v>8984</v>
      </c>
      <c r="C1872" t="s">
        <v>8985</v>
      </c>
      <c r="D1872">
        <v>0</v>
      </c>
      <c r="E1872" t="s">
        <v>8986</v>
      </c>
      <c r="F1872" s="2">
        <v>43287</v>
      </c>
      <c r="G1872" t="s">
        <v>8987</v>
      </c>
      <c r="H1872" t="s">
        <v>184</v>
      </c>
      <c r="J1872" t="s">
        <v>138</v>
      </c>
      <c r="L1872">
        <v>27853875</v>
      </c>
      <c r="M1872" t="s">
        <v>138</v>
      </c>
      <c r="N1872">
        <v>0</v>
      </c>
      <c r="P1872" t="s">
        <v>8988</v>
      </c>
      <c r="R1872" t="s">
        <v>8989</v>
      </c>
      <c r="S1872" t="s">
        <v>140</v>
      </c>
      <c r="T1872" s="2">
        <v>43643</v>
      </c>
      <c r="W1872" t="s">
        <v>141</v>
      </c>
    </row>
    <row r="1873" spans="1:23" x14ac:dyDescent="0.35">
      <c r="A1873" t="s">
        <v>8990</v>
      </c>
      <c r="B1873" t="s">
        <v>8991</v>
      </c>
      <c r="C1873" t="s">
        <v>8992</v>
      </c>
      <c r="D1873">
        <v>0</v>
      </c>
      <c r="E1873" t="s">
        <v>8993</v>
      </c>
      <c r="F1873" s="2">
        <v>43292</v>
      </c>
      <c r="G1873" t="s">
        <v>234</v>
      </c>
      <c r="H1873" t="s">
        <v>192</v>
      </c>
      <c r="J1873" t="s">
        <v>138</v>
      </c>
      <c r="L1873">
        <v>27889559</v>
      </c>
      <c r="M1873" t="s">
        <v>138</v>
      </c>
      <c r="N1873">
        <v>0</v>
      </c>
      <c r="P1873" t="s">
        <v>8994</v>
      </c>
      <c r="R1873" t="s">
        <v>7693</v>
      </c>
      <c r="S1873" t="s">
        <v>140</v>
      </c>
      <c r="T1873" s="2">
        <v>43292</v>
      </c>
      <c r="W1873" t="s">
        <v>141</v>
      </c>
    </row>
    <row r="1874" spans="1:23" x14ac:dyDescent="0.35">
      <c r="A1874" t="s">
        <v>8995</v>
      </c>
      <c r="B1874" t="s">
        <v>8996</v>
      </c>
      <c r="C1874" t="s">
        <v>8997</v>
      </c>
      <c r="D1874">
        <v>0</v>
      </c>
      <c r="E1874" t="s">
        <v>8753</v>
      </c>
      <c r="F1874" s="2">
        <v>43298</v>
      </c>
      <c r="G1874" t="s">
        <v>3905</v>
      </c>
      <c r="H1874" t="s">
        <v>147</v>
      </c>
      <c r="J1874" t="s">
        <v>138</v>
      </c>
      <c r="L1874">
        <v>26163055</v>
      </c>
      <c r="M1874" t="s">
        <v>138</v>
      </c>
      <c r="N1874">
        <v>0</v>
      </c>
      <c r="P1874" t="s">
        <v>8754</v>
      </c>
      <c r="R1874" t="s">
        <v>8998</v>
      </c>
      <c r="S1874" t="s">
        <v>140</v>
      </c>
      <c r="T1874" s="2">
        <v>43298</v>
      </c>
      <c r="W1874" t="s">
        <v>141</v>
      </c>
    </row>
    <row r="1875" spans="1:23" x14ac:dyDescent="0.35">
      <c r="A1875" t="s">
        <v>8999</v>
      </c>
      <c r="B1875" t="s">
        <v>9000</v>
      </c>
      <c r="C1875" t="s">
        <v>9001</v>
      </c>
      <c r="D1875">
        <v>0</v>
      </c>
      <c r="E1875" t="s">
        <v>8753</v>
      </c>
      <c r="F1875" s="2">
        <v>43298</v>
      </c>
      <c r="G1875" t="s">
        <v>3905</v>
      </c>
      <c r="H1875" t="s">
        <v>147</v>
      </c>
      <c r="J1875" t="s">
        <v>138</v>
      </c>
      <c r="L1875">
        <v>26163055</v>
      </c>
      <c r="M1875" t="s">
        <v>138</v>
      </c>
      <c r="N1875">
        <v>0</v>
      </c>
      <c r="P1875" t="s">
        <v>8754</v>
      </c>
      <c r="R1875" t="s">
        <v>6647</v>
      </c>
      <c r="S1875" t="s">
        <v>140</v>
      </c>
      <c r="T1875" s="2">
        <v>43298</v>
      </c>
      <c r="W1875" t="s">
        <v>141</v>
      </c>
    </row>
    <row r="1876" spans="1:23" x14ac:dyDescent="0.35">
      <c r="A1876" t="s">
        <v>9002</v>
      </c>
      <c r="B1876" t="s">
        <v>9003</v>
      </c>
      <c r="C1876" t="s">
        <v>9004</v>
      </c>
      <c r="D1876">
        <v>0</v>
      </c>
      <c r="E1876" t="s">
        <v>8753</v>
      </c>
      <c r="F1876" s="2">
        <v>43298</v>
      </c>
      <c r="G1876" t="s">
        <v>9005</v>
      </c>
      <c r="H1876" t="s">
        <v>147</v>
      </c>
      <c r="J1876" t="s">
        <v>138</v>
      </c>
      <c r="L1876">
        <v>26163055</v>
      </c>
      <c r="M1876" t="s">
        <v>138</v>
      </c>
      <c r="N1876">
        <v>0</v>
      </c>
      <c r="P1876" t="s">
        <v>8754</v>
      </c>
      <c r="R1876" t="s">
        <v>9006</v>
      </c>
      <c r="S1876" t="s">
        <v>140</v>
      </c>
      <c r="W1876" t="s">
        <v>141</v>
      </c>
    </row>
    <row r="1877" spans="1:23" x14ac:dyDescent="0.35">
      <c r="A1877" t="s">
        <v>9007</v>
      </c>
      <c r="B1877" t="s">
        <v>905</v>
      </c>
      <c r="C1877" t="s">
        <v>9008</v>
      </c>
      <c r="D1877" s="3">
        <v>31743.84</v>
      </c>
      <c r="E1877" t="s">
        <v>907</v>
      </c>
      <c r="F1877" s="2">
        <v>43311</v>
      </c>
      <c r="G1877" t="s">
        <v>707</v>
      </c>
      <c r="H1877" t="s">
        <v>656</v>
      </c>
      <c r="J1877" t="s">
        <v>138</v>
      </c>
      <c r="L1877">
        <v>18481463</v>
      </c>
      <c r="M1877" t="s">
        <v>138</v>
      </c>
      <c r="N1877">
        <v>0</v>
      </c>
      <c r="R1877" t="s">
        <v>1439</v>
      </c>
      <c r="S1877" t="s">
        <v>140</v>
      </c>
      <c r="T1877" s="2">
        <v>45708</v>
      </c>
      <c r="W1877" t="s">
        <v>141</v>
      </c>
    </row>
    <row r="1878" spans="1:23" x14ac:dyDescent="0.35">
      <c r="A1878" t="s">
        <v>9009</v>
      </c>
      <c r="B1878" t="s">
        <v>9010</v>
      </c>
      <c r="C1878" t="s">
        <v>9011</v>
      </c>
      <c r="D1878">
        <v>0</v>
      </c>
      <c r="E1878" t="s">
        <v>9012</v>
      </c>
      <c r="F1878" s="2">
        <v>43311</v>
      </c>
      <c r="G1878" t="s">
        <v>604</v>
      </c>
      <c r="H1878" t="s">
        <v>184</v>
      </c>
      <c r="J1878" t="s">
        <v>138</v>
      </c>
      <c r="L1878" t="s">
        <v>496</v>
      </c>
      <c r="M1878" t="s">
        <v>138</v>
      </c>
      <c r="N1878">
        <v>0</v>
      </c>
      <c r="P1878" t="s">
        <v>9013</v>
      </c>
      <c r="R1878" t="s">
        <v>9014</v>
      </c>
      <c r="S1878" t="s">
        <v>140</v>
      </c>
      <c r="W1878" t="s">
        <v>141</v>
      </c>
    </row>
    <row r="1879" spans="1:23" x14ac:dyDescent="0.35">
      <c r="A1879" t="s">
        <v>9015</v>
      </c>
      <c r="B1879" t="s">
        <v>9016</v>
      </c>
      <c r="C1879" t="s">
        <v>9017</v>
      </c>
      <c r="D1879">
        <v>0</v>
      </c>
      <c r="E1879" t="s">
        <v>9018</v>
      </c>
      <c r="F1879" s="2">
        <v>43311</v>
      </c>
      <c r="G1879" t="s">
        <v>175</v>
      </c>
      <c r="H1879" t="s">
        <v>147</v>
      </c>
      <c r="J1879" t="s">
        <v>138</v>
      </c>
      <c r="L1879">
        <v>28042753</v>
      </c>
      <c r="M1879" t="s">
        <v>138</v>
      </c>
      <c r="N1879">
        <v>0</v>
      </c>
      <c r="P1879" t="s">
        <v>9019</v>
      </c>
      <c r="R1879" t="s">
        <v>9020</v>
      </c>
      <c r="S1879" t="s">
        <v>140</v>
      </c>
      <c r="T1879" s="2">
        <v>43311</v>
      </c>
      <c r="W1879" t="s">
        <v>141</v>
      </c>
    </row>
    <row r="1880" spans="1:23" x14ac:dyDescent="0.35">
      <c r="A1880" t="s">
        <v>9021</v>
      </c>
      <c r="B1880" t="s">
        <v>9022</v>
      </c>
      <c r="C1880" t="s">
        <v>9023</v>
      </c>
      <c r="D1880">
        <v>0</v>
      </c>
      <c r="E1880" t="s">
        <v>9022</v>
      </c>
      <c r="F1880" s="2">
        <v>43312</v>
      </c>
      <c r="G1880" t="s">
        <v>9024</v>
      </c>
      <c r="H1880" t="s">
        <v>566</v>
      </c>
      <c r="J1880" t="s">
        <v>138</v>
      </c>
      <c r="L1880">
        <v>27843288</v>
      </c>
      <c r="M1880" t="s">
        <v>138</v>
      </c>
      <c r="N1880">
        <v>0</v>
      </c>
      <c r="P1880" t="s">
        <v>9025</v>
      </c>
      <c r="R1880" t="s">
        <v>9026</v>
      </c>
      <c r="S1880" t="s">
        <v>140</v>
      </c>
      <c r="T1880" s="2">
        <v>43312</v>
      </c>
      <c r="W1880" t="s">
        <v>141</v>
      </c>
    </row>
    <row r="1881" spans="1:23" x14ac:dyDescent="0.35">
      <c r="A1881" t="s">
        <v>9027</v>
      </c>
      <c r="B1881" t="s">
        <v>9028</v>
      </c>
      <c r="C1881" t="s">
        <v>9029</v>
      </c>
      <c r="D1881">
        <v>0</v>
      </c>
      <c r="E1881" t="s">
        <v>9030</v>
      </c>
      <c r="F1881" s="2">
        <v>43318</v>
      </c>
      <c r="G1881" t="s">
        <v>1588</v>
      </c>
      <c r="H1881" t="s">
        <v>184</v>
      </c>
      <c r="J1881" t="s">
        <v>138</v>
      </c>
      <c r="L1881">
        <v>28104297</v>
      </c>
      <c r="M1881" t="s">
        <v>138</v>
      </c>
      <c r="N1881">
        <v>0</v>
      </c>
      <c r="P1881" t="s">
        <v>9031</v>
      </c>
      <c r="R1881" t="s">
        <v>9032</v>
      </c>
      <c r="S1881" t="s">
        <v>140</v>
      </c>
      <c r="T1881" s="2">
        <v>43476</v>
      </c>
      <c r="W1881" t="s">
        <v>141</v>
      </c>
    </row>
    <row r="1882" spans="1:23" x14ac:dyDescent="0.35">
      <c r="A1882" t="s">
        <v>9033</v>
      </c>
      <c r="B1882" t="s">
        <v>9034</v>
      </c>
      <c r="C1882" t="s">
        <v>9035</v>
      </c>
      <c r="D1882">
        <v>0</v>
      </c>
      <c r="E1882" t="s">
        <v>1508</v>
      </c>
      <c r="F1882" s="2">
        <v>43321</v>
      </c>
      <c r="G1882" t="s">
        <v>183</v>
      </c>
      <c r="H1882" t="s">
        <v>184</v>
      </c>
      <c r="J1882" t="s">
        <v>138</v>
      </c>
      <c r="L1882" t="s">
        <v>496</v>
      </c>
      <c r="M1882" t="s">
        <v>138</v>
      </c>
      <c r="N1882">
        <v>0</v>
      </c>
      <c r="P1882" t="s">
        <v>9036</v>
      </c>
      <c r="R1882" t="s">
        <v>883</v>
      </c>
      <c r="S1882" t="s">
        <v>140</v>
      </c>
      <c r="W1882" t="s">
        <v>141</v>
      </c>
    </row>
    <row r="1883" spans="1:23" x14ac:dyDescent="0.35">
      <c r="A1883" t="s">
        <v>9037</v>
      </c>
      <c r="B1883" t="s">
        <v>9038</v>
      </c>
      <c r="C1883" t="s">
        <v>9039</v>
      </c>
      <c r="D1883">
        <v>0</v>
      </c>
      <c r="E1883" t="s">
        <v>8322</v>
      </c>
      <c r="F1883" s="2">
        <v>43326</v>
      </c>
      <c r="G1883" t="s">
        <v>7336</v>
      </c>
      <c r="H1883" t="s">
        <v>192</v>
      </c>
      <c r="J1883" t="s">
        <v>138</v>
      </c>
      <c r="L1883">
        <v>26107574</v>
      </c>
      <c r="M1883" t="s">
        <v>138</v>
      </c>
      <c r="N1883">
        <v>0</v>
      </c>
      <c r="P1883" t="s">
        <v>9040</v>
      </c>
      <c r="R1883" t="s">
        <v>8335</v>
      </c>
      <c r="S1883" t="s">
        <v>140</v>
      </c>
      <c r="T1883" s="2">
        <v>43326</v>
      </c>
      <c r="W1883" t="s">
        <v>141</v>
      </c>
    </row>
    <row r="1884" spans="1:23" x14ac:dyDescent="0.35">
      <c r="A1884" t="s">
        <v>9041</v>
      </c>
      <c r="B1884" t="s">
        <v>9042</v>
      </c>
      <c r="C1884" t="s">
        <v>9043</v>
      </c>
      <c r="D1884">
        <v>0</v>
      </c>
      <c r="E1884" t="s">
        <v>8322</v>
      </c>
      <c r="F1884" s="2">
        <v>43326</v>
      </c>
      <c r="G1884" t="s">
        <v>234</v>
      </c>
      <c r="H1884" t="s">
        <v>192</v>
      </c>
      <c r="J1884" t="s">
        <v>138</v>
      </c>
      <c r="L1884">
        <v>26107574</v>
      </c>
      <c r="M1884" t="s">
        <v>138</v>
      </c>
      <c r="N1884">
        <v>0</v>
      </c>
      <c r="P1884" t="s">
        <v>9044</v>
      </c>
      <c r="R1884" t="s">
        <v>5792</v>
      </c>
      <c r="S1884" t="s">
        <v>140</v>
      </c>
      <c r="T1884" s="2">
        <v>43326</v>
      </c>
      <c r="W1884" t="s">
        <v>141</v>
      </c>
    </row>
    <row r="1885" spans="1:23" x14ac:dyDescent="0.35">
      <c r="A1885" t="s">
        <v>9045</v>
      </c>
      <c r="B1885" t="s">
        <v>9046</v>
      </c>
      <c r="C1885" t="s">
        <v>9047</v>
      </c>
      <c r="D1885">
        <v>0</v>
      </c>
      <c r="E1885" t="s">
        <v>9048</v>
      </c>
      <c r="F1885" s="2">
        <v>43355</v>
      </c>
      <c r="G1885" t="s">
        <v>604</v>
      </c>
      <c r="H1885" t="s">
        <v>184</v>
      </c>
      <c r="J1885" t="s">
        <v>138</v>
      </c>
      <c r="L1885">
        <v>28492647</v>
      </c>
      <c r="M1885" t="s">
        <v>138</v>
      </c>
      <c r="N1885">
        <v>0</v>
      </c>
      <c r="P1885" t="s">
        <v>9049</v>
      </c>
      <c r="R1885" t="s">
        <v>9050</v>
      </c>
      <c r="S1885" t="s">
        <v>140</v>
      </c>
      <c r="T1885" s="2">
        <v>43355</v>
      </c>
      <c r="W1885" t="s">
        <v>141</v>
      </c>
    </row>
    <row r="1886" spans="1:23" x14ac:dyDescent="0.35">
      <c r="A1886" t="s">
        <v>9051</v>
      </c>
      <c r="B1886" t="s">
        <v>9052</v>
      </c>
      <c r="C1886" t="s">
        <v>9053</v>
      </c>
      <c r="D1886">
        <v>0</v>
      </c>
      <c r="E1886" t="s">
        <v>9054</v>
      </c>
      <c r="F1886" s="2">
        <v>43355</v>
      </c>
      <c r="G1886" t="s">
        <v>9055</v>
      </c>
      <c r="H1886" t="s">
        <v>192</v>
      </c>
      <c r="J1886" t="s">
        <v>138</v>
      </c>
      <c r="L1886">
        <v>28504112</v>
      </c>
      <c r="M1886" t="s">
        <v>138</v>
      </c>
      <c r="N1886">
        <v>0</v>
      </c>
      <c r="P1886" t="s">
        <v>9056</v>
      </c>
      <c r="R1886" t="s">
        <v>9057</v>
      </c>
      <c r="S1886" t="s">
        <v>140</v>
      </c>
      <c r="T1886" s="2">
        <v>44432</v>
      </c>
      <c r="W1886" t="s">
        <v>141</v>
      </c>
    </row>
    <row r="1887" spans="1:23" x14ac:dyDescent="0.35">
      <c r="A1887" t="s">
        <v>9058</v>
      </c>
      <c r="B1887" t="s">
        <v>9059</v>
      </c>
      <c r="C1887" t="s">
        <v>9060</v>
      </c>
      <c r="D1887">
        <v>0</v>
      </c>
      <c r="E1887" t="s">
        <v>9061</v>
      </c>
      <c r="F1887" s="2">
        <v>43357</v>
      </c>
      <c r="G1887" t="s">
        <v>234</v>
      </c>
      <c r="H1887" t="s">
        <v>192</v>
      </c>
      <c r="J1887" t="s">
        <v>138</v>
      </c>
      <c r="L1887">
        <v>19015765</v>
      </c>
      <c r="M1887" t="s">
        <v>138</v>
      </c>
      <c r="N1887">
        <v>0</v>
      </c>
      <c r="P1887" t="s">
        <v>9062</v>
      </c>
      <c r="R1887" t="s">
        <v>4852</v>
      </c>
      <c r="S1887" t="s">
        <v>140</v>
      </c>
      <c r="T1887" s="2">
        <v>43864</v>
      </c>
      <c r="W1887" t="s">
        <v>141</v>
      </c>
    </row>
    <row r="1888" spans="1:23" x14ac:dyDescent="0.35">
      <c r="A1888" t="s">
        <v>9063</v>
      </c>
      <c r="B1888" t="s">
        <v>9064</v>
      </c>
      <c r="C1888" t="s">
        <v>9065</v>
      </c>
      <c r="D1888">
        <v>0</v>
      </c>
      <c r="E1888" t="s">
        <v>9066</v>
      </c>
      <c r="F1888" s="2">
        <v>43364</v>
      </c>
      <c r="G1888" t="s">
        <v>9067</v>
      </c>
      <c r="H1888" t="s">
        <v>147</v>
      </c>
      <c r="J1888" t="s">
        <v>138</v>
      </c>
      <c r="L1888">
        <v>28596198</v>
      </c>
      <c r="M1888" t="s">
        <v>138</v>
      </c>
      <c r="N1888">
        <v>0</v>
      </c>
      <c r="P1888" t="s">
        <v>9068</v>
      </c>
      <c r="R1888" t="s">
        <v>9069</v>
      </c>
      <c r="S1888" t="s">
        <v>140</v>
      </c>
      <c r="T1888" s="2">
        <v>43364</v>
      </c>
      <c r="W1888" t="s">
        <v>141</v>
      </c>
    </row>
    <row r="1889" spans="1:23" x14ac:dyDescent="0.35">
      <c r="A1889" t="s">
        <v>9070</v>
      </c>
      <c r="B1889" t="s">
        <v>9071</v>
      </c>
      <c r="C1889" t="s">
        <v>9072</v>
      </c>
      <c r="D1889">
        <v>0</v>
      </c>
      <c r="E1889" t="s">
        <v>9073</v>
      </c>
      <c r="F1889" s="2">
        <v>43370</v>
      </c>
      <c r="G1889" t="s">
        <v>5464</v>
      </c>
      <c r="H1889" t="s">
        <v>147</v>
      </c>
      <c r="J1889" t="s">
        <v>138</v>
      </c>
      <c r="L1889">
        <v>28679779</v>
      </c>
      <c r="M1889" t="s">
        <v>138</v>
      </c>
      <c r="N1889">
        <v>0</v>
      </c>
      <c r="P1889" t="s">
        <v>9074</v>
      </c>
      <c r="R1889" t="s">
        <v>9075</v>
      </c>
      <c r="S1889" t="s">
        <v>140</v>
      </c>
      <c r="T1889" s="2">
        <v>43381</v>
      </c>
      <c r="W1889" t="s">
        <v>141</v>
      </c>
    </row>
    <row r="1890" spans="1:23" x14ac:dyDescent="0.35">
      <c r="A1890" t="s">
        <v>9076</v>
      </c>
      <c r="B1890" t="s">
        <v>9077</v>
      </c>
      <c r="C1890" t="s">
        <v>9078</v>
      </c>
      <c r="D1890">
        <v>0</v>
      </c>
      <c r="E1890" t="s">
        <v>8322</v>
      </c>
      <c r="F1890" s="2">
        <v>43374</v>
      </c>
      <c r="G1890" t="s">
        <v>234</v>
      </c>
      <c r="H1890" t="s">
        <v>192</v>
      </c>
      <c r="J1890" t="s">
        <v>138</v>
      </c>
      <c r="L1890">
        <v>26107574</v>
      </c>
      <c r="M1890" t="s">
        <v>138</v>
      </c>
      <c r="N1890">
        <v>0</v>
      </c>
      <c r="P1890" t="s">
        <v>9079</v>
      </c>
      <c r="R1890" t="s">
        <v>6912</v>
      </c>
      <c r="S1890" t="s">
        <v>140</v>
      </c>
      <c r="T1890" s="2">
        <v>43374</v>
      </c>
      <c r="W1890" t="s">
        <v>141</v>
      </c>
    </row>
    <row r="1891" spans="1:23" x14ac:dyDescent="0.35">
      <c r="A1891" t="s">
        <v>9080</v>
      </c>
      <c r="B1891" t="s">
        <v>9081</v>
      </c>
      <c r="C1891" t="s">
        <v>9082</v>
      </c>
      <c r="D1891">
        <v>0</v>
      </c>
      <c r="E1891" t="s">
        <v>517</v>
      </c>
      <c r="F1891" s="2">
        <v>43376</v>
      </c>
      <c r="G1891" t="s">
        <v>518</v>
      </c>
      <c r="H1891" t="s">
        <v>230</v>
      </c>
      <c r="J1891" t="s">
        <v>138</v>
      </c>
      <c r="L1891">
        <v>14791297</v>
      </c>
      <c r="M1891" t="s">
        <v>138</v>
      </c>
      <c r="N1891">
        <v>0</v>
      </c>
      <c r="P1891" t="s">
        <v>7354</v>
      </c>
      <c r="R1891" t="s">
        <v>9083</v>
      </c>
      <c r="S1891" t="s">
        <v>140</v>
      </c>
      <c r="T1891" s="2">
        <v>43803</v>
      </c>
      <c r="W1891" t="s">
        <v>141</v>
      </c>
    </row>
    <row r="1892" spans="1:23" x14ac:dyDescent="0.35">
      <c r="A1892" t="s">
        <v>9084</v>
      </c>
      <c r="B1892" t="s">
        <v>9085</v>
      </c>
      <c r="C1892" t="s">
        <v>9086</v>
      </c>
      <c r="D1892">
        <v>0</v>
      </c>
      <c r="E1892" t="s">
        <v>517</v>
      </c>
      <c r="F1892" s="2">
        <v>43376</v>
      </c>
      <c r="G1892" t="s">
        <v>518</v>
      </c>
      <c r="H1892" t="s">
        <v>230</v>
      </c>
      <c r="J1892" t="s">
        <v>138</v>
      </c>
      <c r="L1892">
        <v>14791297</v>
      </c>
      <c r="M1892" t="s">
        <v>138</v>
      </c>
      <c r="N1892">
        <v>0</v>
      </c>
      <c r="P1892" t="s">
        <v>7354</v>
      </c>
      <c r="R1892" t="s">
        <v>9087</v>
      </c>
      <c r="S1892" t="s">
        <v>140</v>
      </c>
      <c r="T1892" s="2">
        <v>43803</v>
      </c>
      <c r="W1892" t="s">
        <v>141</v>
      </c>
    </row>
    <row r="1893" spans="1:23" x14ac:dyDescent="0.35">
      <c r="A1893" t="s">
        <v>9088</v>
      </c>
      <c r="B1893" t="s">
        <v>9089</v>
      </c>
      <c r="C1893" t="s">
        <v>9090</v>
      </c>
      <c r="D1893">
        <v>0</v>
      </c>
      <c r="E1893" t="s">
        <v>9091</v>
      </c>
      <c r="F1893" s="2">
        <v>43382</v>
      </c>
      <c r="G1893" t="s">
        <v>183</v>
      </c>
      <c r="H1893" t="s">
        <v>184</v>
      </c>
      <c r="J1893" t="s">
        <v>138</v>
      </c>
      <c r="L1893">
        <v>28768185</v>
      </c>
      <c r="M1893" t="s">
        <v>138</v>
      </c>
      <c r="N1893">
        <v>0</v>
      </c>
      <c r="P1893" t="s">
        <v>9092</v>
      </c>
      <c r="R1893" t="s">
        <v>9093</v>
      </c>
      <c r="S1893" t="s">
        <v>140</v>
      </c>
      <c r="T1893" s="2">
        <v>43391</v>
      </c>
      <c r="W1893" t="s">
        <v>141</v>
      </c>
    </row>
    <row r="1894" spans="1:23" x14ac:dyDescent="0.35">
      <c r="A1894" t="s">
        <v>9094</v>
      </c>
      <c r="B1894" t="s">
        <v>9095</v>
      </c>
      <c r="C1894" t="s">
        <v>9096</v>
      </c>
      <c r="D1894">
        <v>0</v>
      </c>
      <c r="E1894" t="s">
        <v>9097</v>
      </c>
      <c r="F1894" s="2">
        <v>43389</v>
      </c>
      <c r="G1894" t="s">
        <v>4047</v>
      </c>
      <c r="H1894" t="s">
        <v>526</v>
      </c>
      <c r="J1894" t="s">
        <v>138</v>
      </c>
      <c r="L1894">
        <v>28806859</v>
      </c>
      <c r="M1894" t="s">
        <v>138</v>
      </c>
      <c r="N1894">
        <v>0</v>
      </c>
      <c r="P1894" t="s">
        <v>9098</v>
      </c>
      <c r="R1894" t="s">
        <v>9099</v>
      </c>
      <c r="S1894" t="s">
        <v>140</v>
      </c>
      <c r="T1894" s="2">
        <v>43389</v>
      </c>
      <c r="W1894" t="s">
        <v>141</v>
      </c>
    </row>
    <row r="1895" spans="1:23" x14ac:dyDescent="0.35">
      <c r="A1895" t="s">
        <v>9100</v>
      </c>
      <c r="B1895" t="s">
        <v>9101</v>
      </c>
      <c r="C1895" t="s">
        <v>9102</v>
      </c>
      <c r="D1895" s="3">
        <v>729252.46</v>
      </c>
      <c r="E1895" t="s">
        <v>9103</v>
      </c>
      <c r="F1895" s="2">
        <v>43390</v>
      </c>
      <c r="G1895" t="s">
        <v>183</v>
      </c>
      <c r="H1895" t="s">
        <v>184</v>
      </c>
      <c r="J1895" t="s">
        <v>138</v>
      </c>
      <c r="L1895">
        <v>23875649</v>
      </c>
      <c r="M1895" t="s">
        <v>138</v>
      </c>
      <c r="N1895">
        <v>0</v>
      </c>
      <c r="P1895" t="s">
        <v>9104</v>
      </c>
      <c r="R1895" t="s">
        <v>9105</v>
      </c>
      <c r="S1895" t="s">
        <v>140</v>
      </c>
      <c r="T1895" s="2">
        <v>45995</v>
      </c>
      <c r="W1895" t="s">
        <v>141</v>
      </c>
    </row>
    <row r="1896" spans="1:23" x14ac:dyDescent="0.35">
      <c r="A1896" t="s">
        <v>9106</v>
      </c>
      <c r="B1896" t="s">
        <v>9107</v>
      </c>
      <c r="C1896" t="s">
        <v>9108</v>
      </c>
      <c r="D1896">
        <v>0</v>
      </c>
      <c r="E1896" t="s">
        <v>9109</v>
      </c>
      <c r="F1896" s="2">
        <v>43395</v>
      </c>
      <c r="G1896" t="s">
        <v>604</v>
      </c>
      <c r="H1896" t="s">
        <v>184</v>
      </c>
      <c r="J1896" t="s">
        <v>138</v>
      </c>
      <c r="L1896" t="s">
        <v>908</v>
      </c>
      <c r="M1896" t="s">
        <v>138</v>
      </c>
      <c r="N1896">
        <v>0</v>
      </c>
      <c r="R1896" t="s">
        <v>9110</v>
      </c>
      <c r="S1896" t="s">
        <v>140</v>
      </c>
      <c r="T1896" s="2">
        <v>43395</v>
      </c>
      <c r="W1896" t="s">
        <v>141</v>
      </c>
    </row>
    <row r="1897" spans="1:23" x14ac:dyDescent="0.35">
      <c r="A1897" t="s">
        <v>9111</v>
      </c>
      <c r="B1897" t="s">
        <v>9112</v>
      </c>
      <c r="C1897" t="s">
        <v>9113</v>
      </c>
      <c r="D1897">
        <v>0</v>
      </c>
      <c r="E1897" t="s">
        <v>2104</v>
      </c>
      <c r="F1897" s="2">
        <v>43397</v>
      </c>
      <c r="G1897" t="s">
        <v>518</v>
      </c>
      <c r="H1897" t="s">
        <v>230</v>
      </c>
      <c r="J1897" t="s">
        <v>138</v>
      </c>
      <c r="L1897">
        <v>1750654</v>
      </c>
      <c r="M1897" t="s">
        <v>138</v>
      </c>
      <c r="N1897">
        <v>0</v>
      </c>
      <c r="P1897" t="s">
        <v>9114</v>
      </c>
      <c r="R1897" t="s">
        <v>9115</v>
      </c>
      <c r="S1897" t="s">
        <v>140</v>
      </c>
      <c r="T1897" s="2">
        <v>44379</v>
      </c>
      <c r="W1897" t="s">
        <v>141</v>
      </c>
    </row>
    <row r="1898" spans="1:23" x14ac:dyDescent="0.35">
      <c r="A1898" t="s">
        <v>9116</v>
      </c>
      <c r="B1898" t="s">
        <v>8892</v>
      </c>
      <c r="C1898" t="s">
        <v>9117</v>
      </c>
      <c r="D1898">
        <v>0</v>
      </c>
      <c r="E1898" t="s">
        <v>8759</v>
      </c>
      <c r="F1898" s="2">
        <v>43398</v>
      </c>
      <c r="G1898" t="s">
        <v>9118</v>
      </c>
      <c r="H1898" t="s">
        <v>147</v>
      </c>
      <c r="J1898" t="s">
        <v>138</v>
      </c>
      <c r="L1898">
        <v>25693520</v>
      </c>
      <c r="M1898" t="s">
        <v>138</v>
      </c>
      <c r="N1898">
        <v>0</v>
      </c>
      <c r="P1898" t="s">
        <v>8760</v>
      </c>
      <c r="R1898" t="s">
        <v>9119</v>
      </c>
      <c r="S1898" t="s">
        <v>140</v>
      </c>
      <c r="T1898" s="2">
        <v>43795</v>
      </c>
      <c r="W1898" t="s">
        <v>141</v>
      </c>
    </row>
    <row r="1899" spans="1:23" x14ac:dyDescent="0.35">
      <c r="A1899" t="s">
        <v>9120</v>
      </c>
      <c r="B1899" t="s">
        <v>9121</v>
      </c>
      <c r="C1899" t="s">
        <v>9122</v>
      </c>
      <c r="D1899">
        <v>0</v>
      </c>
      <c r="E1899" t="s">
        <v>8759</v>
      </c>
      <c r="F1899" s="2">
        <v>43398</v>
      </c>
      <c r="G1899" t="s">
        <v>9123</v>
      </c>
      <c r="H1899" t="s">
        <v>147</v>
      </c>
      <c r="J1899" t="s">
        <v>138</v>
      </c>
      <c r="L1899">
        <v>25693520</v>
      </c>
      <c r="M1899" t="s">
        <v>138</v>
      </c>
      <c r="N1899">
        <v>0</v>
      </c>
      <c r="R1899" t="s">
        <v>9124</v>
      </c>
      <c r="S1899" t="s">
        <v>140</v>
      </c>
      <c r="T1899" s="2">
        <v>43594</v>
      </c>
      <c r="W1899" t="s">
        <v>141</v>
      </c>
    </row>
    <row r="1900" spans="1:23" x14ac:dyDescent="0.35">
      <c r="A1900" t="s">
        <v>9125</v>
      </c>
      <c r="B1900" t="s">
        <v>8892</v>
      </c>
      <c r="C1900" t="s">
        <v>9126</v>
      </c>
      <c r="D1900">
        <v>0</v>
      </c>
      <c r="E1900" t="s">
        <v>8759</v>
      </c>
      <c r="F1900" s="2">
        <v>43398</v>
      </c>
      <c r="G1900" t="s">
        <v>9123</v>
      </c>
      <c r="H1900" t="s">
        <v>147</v>
      </c>
      <c r="J1900" t="s">
        <v>138</v>
      </c>
      <c r="L1900">
        <v>25693520</v>
      </c>
      <c r="M1900" t="s">
        <v>138</v>
      </c>
      <c r="N1900">
        <v>0</v>
      </c>
      <c r="P1900" t="s">
        <v>8760</v>
      </c>
      <c r="R1900" t="s">
        <v>9127</v>
      </c>
      <c r="S1900" t="s">
        <v>140</v>
      </c>
      <c r="T1900" s="2">
        <v>43795</v>
      </c>
      <c r="W1900" t="s">
        <v>141</v>
      </c>
    </row>
    <row r="1901" spans="1:23" x14ac:dyDescent="0.35">
      <c r="A1901" t="s">
        <v>9128</v>
      </c>
      <c r="B1901" t="s">
        <v>4706</v>
      </c>
      <c r="C1901" t="s">
        <v>9129</v>
      </c>
      <c r="D1901">
        <v>0</v>
      </c>
      <c r="E1901" t="s">
        <v>9130</v>
      </c>
      <c r="F1901" s="2">
        <v>43409</v>
      </c>
      <c r="G1901" t="s">
        <v>9131</v>
      </c>
      <c r="H1901" t="s">
        <v>184</v>
      </c>
      <c r="J1901" t="s">
        <v>138</v>
      </c>
      <c r="L1901">
        <v>20111987</v>
      </c>
      <c r="M1901" t="s">
        <v>138</v>
      </c>
      <c r="N1901">
        <v>0</v>
      </c>
      <c r="P1901" t="s">
        <v>9132</v>
      </c>
      <c r="R1901" t="s">
        <v>9133</v>
      </c>
      <c r="S1901" t="s">
        <v>140</v>
      </c>
      <c r="T1901" s="2">
        <v>45502</v>
      </c>
      <c r="W1901" t="s">
        <v>141</v>
      </c>
    </row>
    <row r="1902" spans="1:23" x14ac:dyDescent="0.35">
      <c r="A1902" t="s">
        <v>9134</v>
      </c>
      <c r="B1902" t="s">
        <v>9135</v>
      </c>
      <c r="C1902" t="s">
        <v>9136</v>
      </c>
      <c r="D1902" s="3">
        <v>4908.55</v>
      </c>
      <c r="E1902" t="s">
        <v>9137</v>
      </c>
      <c r="F1902" s="2">
        <v>43410</v>
      </c>
      <c r="G1902" t="s">
        <v>591</v>
      </c>
      <c r="H1902" t="s">
        <v>566</v>
      </c>
      <c r="J1902" t="s">
        <v>138</v>
      </c>
      <c r="L1902">
        <v>20111987</v>
      </c>
      <c r="M1902" t="s">
        <v>138</v>
      </c>
      <c r="N1902">
        <v>0</v>
      </c>
      <c r="P1902" t="s">
        <v>9138</v>
      </c>
      <c r="R1902" t="s">
        <v>7846</v>
      </c>
      <c r="S1902" t="s">
        <v>140</v>
      </c>
      <c r="T1902" s="2">
        <v>45736</v>
      </c>
      <c r="W1902" t="s">
        <v>141</v>
      </c>
    </row>
    <row r="1903" spans="1:23" x14ac:dyDescent="0.35">
      <c r="A1903" t="s">
        <v>9139</v>
      </c>
      <c r="B1903" t="s">
        <v>9140</v>
      </c>
      <c r="C1903" t="s">
        <v>9141</v>
      </c>
      <c r="D1903">
        <v>0</v>
      </c>
      <c r="E1903" t="s">
        <v>9142</v>
      </c>
      <c r="F1903" s="2">
        <v>43412</v>
      </c>
      <c r="G1903" t="s">
        <v>604</v>
      </c>
      <c r="H1903" t="s">
        <v>184</v>
      </c>
      <c r="J1903" t="s">
        <v>138</v>
      </c>
      <c r="L1903">
        <v>25701813</v>
      </c>
      <c r="M1903" t="s">
        <v>138</v>
      </c>
      <c r="N1903">
        <v>0</v>
      </c>
      <c r="P1903" t="s">
        <v>9143</v>
      </c>
      <c r="R1903" t="s">
        <v>8257</v>
      </c>
      <c r="S1903" t="s">
        <v>140</v>
      </c>
      <c r="T1903" s="2">
        <v>43941</v>
      </c>
      <c r="W1903" t="s">
        <v>141</v>
      </c>
    </row>
    <row r="1904" spans="1:23" x14ac:dyDescent="0.35">
      <c r="A1904" t="s">
        <v>9144</v>
      </c>
      <c r="B1904" t="s">
        <v>9145</v>
      </c>
      <c r="C1904" t="s">
        <v>9146</v>
      </c>
      <c r="D1904">
        <v>0</v>
      </c>
      <c r="E1904" t="s">
        <v>9147</v>
      </c>
      <c r="F1904" s="2">
        <v>43417</v>
      </c>
      <c r="G1904" t="s">
        <v>584</v>
      </c>
      <c r="H1904" t="s">
        <v>184</v>
      </c>
      <c r="J1904" t="s">
        <v>138</v>
      </c>
      <c r="L1904">
        <v>28950065</v>
      </c>
      <c r="M1904" t="s">
        <v>138</v>
      </c>
      <c r="N1904">
        <v>0</v>
      </c>
      <c r="P1904" t="s">
        <v>9148</v>
      </c>
      <c r="R1904" t="s">
        <v>9149</v>
      </c>
      <c r="S1904" t="s">
        <v>140</v>
      </c>
      <c r="T1904" s="2">
        <v>43543</v>
      </c>
      <c r="W1904" t="s">
        <v>141</v>
      </c>
    </row>
    <row r="1905" spans="1:23" x14ac:dyDescent="0.35">
      <c r="A1905" t="s">
        <v>9150</v>
      </c>
      <c r="B1905" t="s">
        <v>9151</v>
      </c>
      <c r="C1905" t="s">
        <v>9152</v>
      </c>
      <c r="D1905">
        <v>0</v>
      </c>
      <c r="E1905" t="s">
        <v>9153</v>
      </c>
      <c r="F1905" s="2">
        <v>43431</v>
      </c>
      <c r="G1905" t="s">
        <v>2328</v>
      </c>
      <c r="H1905" t="s">
        <v>192</v>
      </c>
      <c r="J1905" t="s">
        <v>138</v>
      </c>
      <c r="L1905" t="s">
        <v>496</v>
      </c>
      <c r="M1905" t="s">
        <v>138</v>
      </c>
      <c r="N1905">
        <v>0</v>
      </c>
      <c r="P1905" t="s">
        <v>8262</v>
      </c>
      <c r="R1905" t="s">
        <v>9154</v>
      </c>
      <c r="S1905" t="s">
        <v>140</v>
      </c>
      <c r="T1905" s="2">
        <v>43432</v>
      </c>
      <c r="W1905" t="s">
        <v>141</v>
      </c>
    </row>
    <row r="1906" spans="1:23" x14ac:dyDescent="0.35">
      <c r="A1906" t="s">
        <v>9155</v>
      </c>
      <c r="B1906" t="s">
        <v>9156</v>
      </c>
      <c r="C1906" t="s">
        <v>9157</v>
      </c>
      <c r="D1906">
        <v>0</v>
      </c>
      <c r="E1906" t="s">
        <v>9158</v>
      </c>
      <c r="F1906" s="2">
        <v>43437</v>
      </c>
      <c r="G1906" t="s">
        <v>284</v>
      </c>
      <c r="H1906" t="s">
        <v>184</v>
      </c>
      <c r="J1906" t="s">
        <v>138</v>
      </c>
      <c r="L1906">
        <v>29517073</v>
      </c>
      <c r="M1906" t="s">
        <v>138</v>
      </c>
      <c r="N1906">
        <v>0</v>
      </c>
      <c r="P1906" t="s">
        <v>9159</v>
      </c>
      <c r="R1906" t="s">
        <v>5130</v>
      </c>
      <c r="S1906" t="s">
        <v>140</v>
      </c>
      <c r="T1906" s="2">
        <v>43732</v>
      </c>
      <c r="W1906" t="s">
        <v>141</v>
      </c>
    </row>
    <row r="1907" spans="1:23" x14ac:dyDescent="0.35">
      <c r="A1907" t="s">
        <v>9160</v>
      </c>
      <c r="B1907" t="s">
        <v>9161</v>
      </c>
      <c r="C1907" t="s">
        <v>9162</v>
      </c>
      <c r="D1907">
        <v>0</v>
      </c>
      <c r="E1907" t="s">
        <v>9163</v>
      </c>
      <c r="F1907" s="2">
        <v>43444</v>
      </c>
      <c r="G1907" t="s">
        <v>146</v>
      </c>
      <c r="H1907" t="s">
        <v>147</v>
      </c>
      <c r="J1907" t="s">
        <v>138</v>
      </c>
      <c r="L1907">
        <v>29792415</v>
      </c>
      <c r="M1907" t="s">
        <v>138</v>
      </c>
      <c r="N1907">
        <v>0</v>
      </c>
      <c r="P1907" t="s">
        <v>9164</v>
      </c>
      <c r="R1907" t="s">
        <v>9165</v>
      </c>
      <c r="S1907" t="s">
        <v>140</v>
      </c>
      <c r="T1907" s="2">
        <v>44216</v>
      </c>
      <c r="W1907" t="s">
        <v>141</v>
      </c>
    </row>
    <row r="1908" spans="1:23" x14ac:dyDescent="0.35">
      <c r="A1908" t="s">
        <v>9166</v>
      </c>
      <c r="B1908" t="s">
        <v>9167</v>
      </c>
      <c r="C1908" t="s">
        <v>9168</v>
      </c>
      <c r="D1908">
        <v>0</v>
      </c>
      <c r="E1908" t="s">
        <v>9169</v>
      </c>
      <c r="F1908" s="2">
        <v>43444</v>
      </c>
      <c r="G1908" t="s">
        <v>146</v>
      </c>
      <c r="H1908" t="s">
        <v>147</v>
      </c>
      <c r="J1908" t="s">
        <v>138</v>
      </c>
      <c r="L1908">
        <v>29795903</v>
      </c>
      <c r="M1908" t="s">
        <v>137</v>
      </c>
      <c r="N1908">
        <v>0</v>
      </c>
      <c r="P1908" t="s">
        <v>9170</v>
      </c>
      <c r="R1908" t="s">
        <v>8610</v>
      </c>
      <c r="S1908" t="s">
        <v>140</v>
      </c>
      <c r="T1908" s="2">
        <v>43622</v>
      </c>
      <c r="W1908" t="s">
        <v>141</v>
      </c>
    </row>
    <row r="1909" spans="1:23" x14ac:dyDescent="0.35">
      <c r="A1909" t="s">
        <v>9171</v>
      </c>
      <c r="B1909" t="s">
        <v>9172</v>
      </c>
      <c r="C1909" t="s">
        <v>9173</v>
      </c>
      <c r="D1909">
        <v>0</v>
      </c>
      <c r="E1909" t="s">
        <v>9174</v>
      </c>
      <c r="F1909" s="2">
        <v>43445</v>
      </c>
      <c r="G1909" t="s">
        <v>216</v>
      </c>
      <c r="H1909" t="s">
        <v>147</v>
      </c>
      <c r="J1909" t="s">
        <v>138</v>
      </c>
      <c r="L1909">
        <v>29856161</v>
      </c>
      <c r="M1909" t="s">
        <v>138</v>
      </c>
      <c r="N1909">
        <v>0</v>
      </c>
      <c r="P1909" t="s">
        <v>9175</v>
      </c>
      <c r="R1909" t="s">
        <v>9176</v>
      </c>
      <c r="S1909" t="s">
        <v>140</v>
      </c>
      <c r="T1909" s="2">
        <v>43734</v>
      </c>
      <c r="W1909" t="s">
        <v>141</v>
      </c>
    </row>
    <row r="1910" spans="1:23" x14ac:dyDescent="0.35">
      <c r="A1910" t="s">
        <v>9177</v>
      </c>
      <c r="B1910" t="s">
        <v>9178</v>
      </c>
      <c r="C1910" t="s">
        <v>9179</v>
      </c>
      <c r="D1910">
        <v>0</v>
      </c>
      <c r="E1910" t="s">
        <v>9180</v>
      </c>
      <c r="F1910" s="2">
        <v>43445</v>
      </c>
      <c r="G1910" t="s">
        <v>183</v>
      </c>
      <c r="H1910" t="s">
        <v>184</v>
      </c>
      <c r="J1910" t="s">
        <v>138</v>
      </c>
      <c r="L1910">
        <v>29865484</v>
      </c>
      <c r="M1910" t="s">
        <v>138</v>
      </c>
      <c r="N1910">
        <v>0</v>
      </c>
      <c r="P1910" t="s">
        <v>9181</v>
      </c>
      <c r="R1910" t="s">
        <v>9182</v>
      </c>
      <c r="S1910" t="s">
        <v>140</v>
      </c>
      <c r="T1910" s="2">
        <v>44917</v>
      </c>
      <c r="W1910" t="s">
        <v>141</v>
      </c>
    </row>
    <row r="1911" spans="1:23" x14ac:dyDescent="0.35">
      <c r="A1911" t="s">
        <v>9183</v>
      </c>
      <c r="B1911" t="s">
        <v>9184</v>
      </c>
      <c r="C1911" t="s">
        <v>9185</v>
      </c>
      <c r="D1911">
        <v>0</v>
      </c>
      <c r="E1911" t="s">
        <v>9186</v>
      </c>
      <c r="F1911" s="2">
        <v>43446</v>
      </c>
      <c r="G1911" t="s">
        <v>604</v>
      </c>
      <c r="H1911" t="s">
        <v>184</v>
      </c>
      <c r="J1911" t="s">
        <v>138</v>
      </c>
      <c r="L1911" t="s">
        <v>496</v>
      </c>
      <c r="M1911" t="s">
        <v>138</v>
      </c>
      <c r="N1911">
        <v>0</v>
      </c>
      <c r="P1911" t="s">
        <v>9187</v>
      </c>
      <c r="R1911" t="s">
        <v>335</v>
      </c>
      <c r="S1911" t="s">
        <v>140</v>
      </c>
      <c r="T1911" s="2">
        <v>44456</v>
      </c>
      <c r="W1911" t="s">
        <v>141</v>
      </c>
    </row>
    <row r="1912" spans="1:23" x14ac:dyDescent="0.35">
      <c r="A1912" t="s">
        <v>9188</v>
      </c>
      <c r="B1912" t="s">
        <v>9189</v>
      </c>
      <c r="C1912" t="s">
        <v>9190</v>
      </c>
      <c r="D1912">
        <v>0</v>
      </c>
      <c r="E1912" t="s">
        <v>9191</v>
      </c>
      <c r="F1912" s="2">
        <v>43447</v>
      </c>
      <c r="G1912" t="s">
        <v>604</v>
      </c>
      <c r="H1912" t="s">
        <v>184</v>
      </c>
      <c r="J1912" t="s">
        <v>138</v>
      </c>
      <c r="L1912">
        <v>29974122</v>
      </c>
      <c r="M1912" t="s">
        <v>138</v>
      </c>
      <c r="N1912">
        <v>0</v>
      </c>
      <c r="P1912" t="s">
        <v>9192</v>
      </c>
      <c r="R1912" t="s">
        <v>211</v>
      </c>
      <c r="S1912" t="s">
        <v>140</v>
      </c>
      <c r="T1912" s="2">
        <v>43521</v>
      </c>
      <c r="W1912" t="s">
        <v>141</v>
      </c>
    </row>
    <row r="1913" spans="1:23" x14ac:dyDescent="0.35">
      <c r="A1913" t="s">
        <v>9193</v>
      </c>
      <c r="B1913" t="s">
        <v>9194</v>
      </c>
      <c r="C1913" t="s">
        <v>9195</v>
      </c>
      <c r="D1913">
        <v>0</v>
      </c>
      <c r="E1913" t="s">
        <v>9196</v>
      </c>
      <c r="F1913" s="2">
        <v>43440</v>
      </c>
      <c r="G1913" t="s">
        <v>9197</v>
      </c>
      <c r="H1913" t="s">
        <v>184</v>
      </c>
      <c r="J1913" t="s">
        <v>138</v>
      </c>
      <c r="L1913">
        <v>28993471</v>
      </c>
      <c r="M1913" t="s">
        <v>138</v>
      </c>
      <c r="N1913">
        <v>0</v>
      </c>
      <c r="P1913" t="s">
        <v>9198</v>
      </c>
      <c r="R1913" t="s">
        <v>9199</v>
      </c>
      <c r="S1913" t="s">
        <v>140</v>
      </c>
      <c r="T1913" s="2">
        <v>43440</v>
      </c>
      <c r="W1913" t="s">
        <v>141</v>
      </c>
    </row>
    <row r="1914" spans="1:23" x14ac:dyDescent="0.35">
      <c r="A1914" t="s">
        <v>9200</v>
      </c>
      <c r="B1914" t="s">
        <v>9201</v>
      </c>
      <c r="C1914" t="s">
        <v>9202</v>
      </c>
      <c r="D1914">
        <v>0</v>
      </c>
      <c r="E1914" t="s">
        <v>9203</v>
      </c>
      <c r="F1914" s="2">
        <v>43454</v>
      </c>
      <c r="G1914" t="s">
        <v>184</v>
      </c>
      <c r="H1914" t="s">
        <v>184</v>
      </c>
      <c r="J1914" t="s">
        <v>138</v>
      </c>
      <c r="L1914" t="s">
        <v>496</v>
      </c>
      <c r="M1914" t="s">
        <v>138</v>
      </c>
      <c r="N1914">
        <v>0</v>
      </c>
      <c r="P1914" t="s">
        <v>9204</v>
      </c>
      <c r="R1914" t="s">
        <v>9205</v>
      </c>
      <c r="S1914" t="s">
        <v>140</v>
      </c>
      <c r="W1914" t="s">
        <v>141</v>
      </c>
    </row>
    <row r="1915" spans="1:23" x14ac:dyDescent="0.35">
      <c r="A1915" t="s">
        <v>9206</v>
      </c>
      <c r="B1915" t="s">
        <v>9207</v>
      </c>
      <c r="C1915" t="s">
        <v>9208</v>
      </c>
      <c r="D1915">
        <v>0</v>
      </c>
      <c r="E1915" t="s">
        <v>2104</v>
      </c>
      <c r="F1915" s="2">
        <v>43469</v>
      </c>
      <c r="G1915" t="s">
        <v>518</v>
      </c>
      <c r="H1915" t="s">
        <v>230</v>
      </c>
      <c r="J1915" t="s">
        <v>138</v>
      </c>
      <c r="L1915">
        <v>1750654</v>
      </c>
      <c r="M1915" t="s">
        <v>138</v>
      </c>
      <c r="N1915">
        <v>0</v>
      </c>
      <c r="P1915" t="s">
        <v>9114</v>
      </c>
      <c r="R1915" t="s">
        <v>9209</v>
      </c>
      <c r="S1915" t="s">
        <v>140</v>
      </c>
      <c r="T1915" s="2">
        <v>44379</v>
      </c>
      <c r="W1915" t="s">
        <v>141</v>
      </c>
    </row>
    <row r="1916" spans="1:23" x14ac:dyDescent="0.35">
      <c r="A1916" t="s">
        <v>9210</v>
      </c>
      <c r="B1916" t="s">
        <v>9211</v>
      </c>
      <c r="C1916" t="s">
        <v>9212</v>
      </c>
      <c r="D1916">
        <v>0</v>
      </c>
      <c r="E1916" t="s">
        <v>9213</v>
      </c>
      <c r="F1916" s="2">
        <v>43473</v>
      </c>
      <c r="G1916" t="s">
        <v>604</v>
      </c>
      <c r="H1916" t="s">
        <v>184</v>
      </c>
      <c r="J1916" t="s">
        <v>138</v>
      </c>
      <c r="L1916">
        <v>33132493</v>
      </c>
      <c r="M1916" t="s">
        <v>138</v>
      </c>
      <c r="N1916">
        <v>0</v>
      </c>
      <c r="R1916" t="s">
        <v>9214</v>
      </c>
      <c r="S1916" t="s">
        <v>140</v>
      </c>
      <c r="T1916" s="2">
        <v>45628</v>
      </c>
      <c r="W1916" t="s">
        <v>141</v>
      </c>
    </row>
    <row r="1917" spans="1:23" x14ac:dyDescent="0.35">
      <c r="A1917" t="s">
        <v>9215</v>
      </c>
      <c r="B1917" t="s">
        <v>9216</v>
      </c>
      <c r="C1917" t="s">
        <v>9217</v>
      </c>
      <c r="D1917">
        <v>0</v>
      </c>
      <c r="E1917" t="s">
        <v>2104</v>
      </c>
      <c r="F1917" s="2">
        <v>43474</v>
      </c>
      <c r="G1917" t="s">
        <v>518</v>
      </c>
      <c r="H1917" t="s">
        <v>230</v>
      </c>
      <c r="J1917" t="s">
        <v>138</v>
      </c>
      <c r="L1917">
        <v>1750654</v>
      </c>
      <c r="M1917" t="s">
        <v>138</v>
      </c>
      <c r="N1917">
        <v>0</v>
      </c>
      <c r="P1917" t="s">
        <v>9114</v>
      </c>
      <c r="R1917" t="s">
        <v>9218</v>
      </c>
      <c r="S1917" t="s">
        <v>140</v>
      </c>
      <c r="T1917" s="2">
        <v>44379</v>
      </c>
      <c r="W1917" t="s">
        <v>141</v>
      </c>
    </row>
    <row r="1918" spans="1:23" x14ac:dyDescent="0.35">
      <c r="A1918" t="s">
        <v>9219</v>
      </c>
      <c r="B1918" t="s">
        <v>9220</v>
      </c>
      <c r="C1918" t="s">
        <v>9221</v>
      </c>
      <c r="D1918">
        <v>0</v>
      </c>
      <c r="E1918" t="s">
        <v>2104</v>
      </c>
      <c r="F1918" s="2">
        <v>43474</v>
      </c>
      <c r="G1918" t="s">
        <v>518</v>
      </c>
      <c r="H1918" t="s">
        <v>230</v>
      </c>
      <c r="J1918" t="s">
        <v>138</v>
      </c>
      <c r="L1918">
        <v>1750654</v>
      </c>
      <c r="M1918" t="s">
        <v>138</v>
      </c>
      <c r="N1918">
        <v>0</v>
      </c>
      <c r="P1918" t="s">
        <v>9222</v>
      </c>
      <c r="R1918" t="s">
        <v>9223</v>
      </c>
      <c r="S1918" t="s">
        <v>140</v>
      </c>
      <c r="T1918" s="2">
        <v>44379</v>
      </c>
      <c r="W1918" t="s">
        <v>141</v>
      </c>
    </row>
    <row r="1919" spans="1:23" x14ac:dyDescent="0.35">
      <c r="A1919" t="s">
        <v>9224</v>
      </c>
      <c r="B1919" t="s">
        <v>9225</v>
      </c>
      <c r="C1919" t="s">
        <v>9226</v>
      </c>
      <c r="D1919">
        <v>0</v>
      </c>
      <c r="E1919" t="s">
        <v>9227</v>
      </c>
      <c r="F1919" s="2">
        <v>43489</v>
      </c>
      <c r="G1919" t="s">
        <v>604</v>
      </c>
      <c r="H1919" t="s">
        <v>184</v>
      </c>
      <c r="J1919" t="s">
        <v>138</v>
      </c>
      <c r="L1919">
        <v>34398847</v>
      </c>
      <c r="M1919" t="s">
        <v>138</v>
      </c>
      <c r="N1919">
        <v>0</v>
      </c>
      <c r="P1919" t="s">
        <v>9228</v>
      </c>
      <c r="R1919" t="s">
        <v>920</v>
      </c>
      <c r="S1919" t="s">
        <v>140</v>
      </c>
      <c r="T1919" s="2">
        <v>43489</v>
      </c>
      <c r="W1919" t="s">
        <v>141</v>
      </c>
    </row>
    <row r="1920" spans="1:23" x14ac:dyDescent="0.35">
      <c r="A1920" t="s">
        <v>9229</v>
      </c>
      <c r="B1920" t="s">
        <v>9230</v>
      </c>
      <c r="C1920" t="s">
        <v>9231</v>
      </c>
      <c r="D1920">
        <v>0</v>
      </c>
      <c r="E1920" t="s">
        <v>9232</v>
      </c>
      <c r="F1920" s="2">
        <v>43514</v>
      </c>
      <c r="G1920" t="s">
        <v>604</v>
      </c>
      <c r="H1920" t="s">
        <v>184</v>
      </c>
      <c r="J1920" t="s">
        <v>138</v>
      </c>
      <c r="L1920">
        <v>34506220</v>
      </c>
      <c r="M1920" t="s">
        <v>138</v>
      </c>
      <c r="N1920">
        <v>0</v>
      </c>
      <c r="P1920" t="s">
        <v>9233</v>
      </c>
      <c r="R1920" t="s">
        <v>211</v>
      </c>
      <c r="S1920" t="s">
        <v>140</v>
      </c>
      <c r="T1920" s="2">
        <v>45502</v>
      </c>
      <c r="W1920" t="s">
        <v>141</v>
      </c>
    </row>
    <row r="1921" spans="1:23" x14ac:dyDescent="0.35">
      <c r="A1921" t="s">
        <v>9234</v>
      </c>
      <c r="B1921" t="s">
        <v>9235</v>
      </c>
      <c r="C1921" t="s">
        <v>9236</v>
      </c>
      <c r="D1921">
        <v>0</v>
      </c>
      <c r="E1921" t="s">
        <v>9237</v>
      </c>
      <c r="F1921" s="2">
        <v>43516</v>
      </c>
      <c r="G1921" t="s">
        <v>1693</v>
      </c>
      <c r="H1921" t="s">
        <v>147</v>
      </c>
      <c r="J1921" t="s">
        <v>138</v>
      </c>
      <c r="L1921">
        <v>34526310</v>
      </c>
      <c r="M1921" t="s">
        <v>138</v>
      </c>
      <c r="N1921">
        <v>0</v>
      </c>
      <c r="P1921" t="s">
        <v>9238</v>
      </c>
      <c r="R1921" t="s">
        <v>9239</v>
      </c>
      <c r="S1921" t="s">
        <v>140</v>
      </c>
      <c r="T1921" s="2">
        <v>43516</v>
      </c>
      <c r="W1921" t="s">
        <v>141</v>
      </c>
    </row>
    <row r="1922" spans="1:23" x14ac:dyDescent="0.35">
      <c r="A1922" t="s">
        <v>9240</v>
      </c>
      <c r="B1922" t="s">
        <v>9241</v>
      </c>
      <c r="C1922" t="s">
        <v>9242</v>
      </c>
      <c r="D1922">
        <v>0</v>
      </c>
      <c r="E1922" t="s">
        <v>8950</v>
      </c>
      <c r="F1922" s="2">
        <v>43517</v>
      </c>
      <c r="G1922" t="s">
        <v>604</v>
      </c>
      <c r="H1922" t="s">
        <v>184</v>
      </c>
      <c r="J1922" t="s">
        <v>138</v>
      </c>
      <c r="L1922">
        <v>27666397</v>
      </c>
      <c r="M1922" t="s">
        <v>138</v>
      </c>
      <c r="N1922">
        <v>0</v>
      </c>
      <c r="P1922" t="s">
        <v>8951</v>
      </c>
      <c r="R1922" t="s">
        <v>9243</v>
      </c>
      <c r="S1922" t="s">
        <v>140</v>
      </c>
      <c r="T1922" s="2">
        <v>43612</v>
      </c>
      <c r="W1922" t="s">
        <v>141</v>
      </c>
    </row>
    <row r="1923" spans="1:23" x14ac:dyDescent="0.35">
      <c r="A1923" t="s">
        <v>9244</v>
      </c>
      <c r="B1923" t="s">
        <v>9245</v>
      </c>
      <c r="C1923" t="s">
        <v>9246</v>
      </c>
      <c r="D1923">
        <v>0</v>
      </c>
      <c r="E1923" t="s">
        <v>8950</v>
      </c>
      <c r="F1923" s="2">
        <v>43517</v>
      </c>
      <c r="G1923" t="s">
        <v>604</v>
      </c>
      <c r="H1923" t="s">
        <v>184</v>
      </c>
      <c r="J1923" t="s">
        <v>138</v>
      </c>
      <c r="L1923">
        <v>27666397</v>
      </c>
      <c r="M1923" t="s">
        <v>138</v>
      </c>
      <c r="N1923">
        <v>0</v>
      </c>
      <c r="P1923" t="s">
        <v>8951</v>
      </c>
      <c r="R1923" t="s">
        <v>9247</v>
      </c>
      <c r="S1923" t="s">
        <v>140</v>
      </c>
      <c r="T1923" s="2">
        <v>43612</v>
      </c>
      <c r="W1923" t="s">
        <v>141</v>
      </c>
    </row>
    <row r="1924" spans="1:23" x14ac:dyDescent="0.35">
      <c r="A1924" t="s">
        <v>9248</v>
      </c>
      <c r="B1924" t="s">
        <v>9249</v>
      </c>
      <c r="C1924" t="s">
        <v>9250</v>
      </c>
      <c r="D1924">
        <v>0</v>
      </c>
      <c r="E1924" t="s">
        <v>8950</v>
      </c>
      <c r="F1924" s="2">
        <v>43517</v>
      </c>
      <c r="G1924" t="s">
        <v>9251</v>
      </c>
      <c r="H1924" t="s">
        <v>184</v>
      </c>
      <c r="J1924" t="s">
        <v>138</v>
      </c>
      <c r="L1924">
        <v>27666397</v>
      </c>
      <c r="M1924" t="s">
        <v>138</v>
      </c>
      <c r="N1924">
        <v>0</v>
      </c>
      <c r="P1924" t="s">
        <v>8951</v>
      </c>
      <c r="R1924" t="s">
        <v>9252</v>
      </c>
      <c r="S1924" t="s">
        <v>140</v>
      </c>
      <c r="T1924" s="2">
        <v>43612</v>
      </c>
      <c r="W1924" t="s">
        <v>141</v>
      </c>
    </row>
    <row r="1925" spans="1:23" x14ac:dyDescent="0.35">
      <c r="A1925" t="s">
        <v>9253</v>
      </c>
      <c r="B1925" t="s">
        <v>9254</v>
      </c>
      <c r="C1925" t="s">
        <v>9255</v>
      </c>
      <c r="D1925">
        <v>0</v>
      </c>
      <c r="E1925" t="s">
        <v>8950</v>
      </c>
      <c r="F1925" s="2">
        <v>43517</v>
      </c>
      <c r="G1925" t="s">
        <v>183</v>
      </c>
      <c r="H1925" t="s">
        <v>184</v>
      </c>
      <c r="J1925" t="s">
        <v>138</v>
      </c>
      <c r="L1925">
        <v>27666397</v>
      </c>
      <c r="M1925" t="s">
        <v>138</v>
      </c>
      <c r="N1925">
        <v>0</v>
      </c>
      <c r="P1925" t="s">
        <v>8951</v>
      </c>
      <c r="R1925" t="s">
        <v>9256</v>
      </c>
      <c r="S1925" t="s">
        <v>140</v>
      </c>
      <c r="T1925" s="2">
        <v>43612</v>
      </c>
      <c r="W1925" t="s">
        <v>141</v>
      </c>
    </row>
    <row r="1926" spans="1:23" x14ac:dyDescent="0.35">
      <c r="A1926" t="s">
        <v>9257</v>
      </c>
      <c r="B1926" t="s">
        <v>9258</v>
      </c>
      <c r="C1926" t="s">
        <v>9259</v>
      </c>
      <c r="D1926">
        <v>0</v>
      </c>
      <c r="E1926" t="s">
        <v>9260</v>
      </c>
      <c r="F1926" s="2">
        <v>43705</v>
      </c>
      <c r="G1926" t="s">
        <v>604</v>
      </c>
      <c r="H1926" t="s">
        <v>184</v>
      </c>
      <c r="J1926" t="s">
        <v>138</v>
      </c>
      <c r="L1926">
        <v>41628964</v>
      </c>
      <c r="M1926" t="s">
        <v>138</v>
      </c>
      <c r="N1926">
        <v>0</v>
      </c>
      <c r="P1926" t="s">
        <v>9261</v>
      </c>
      <c r="R1926" t="s">
        <v>9262</v>
      </c>
      <c r="S1926" t="s">
        <v>140</v>
      </c>
      <c r="T1926" s="2">
        <v>44421</v>
      </c>
      <c r="W1926" t="s">
        <v>141</v>
      </c>
    </row>
    <row r="1927" spans="1:23" x14ac:dyDescent="0.35">
      <c r="A1927" t="s">
        <v>9263</v>
      </c>
      <c r="B1927" t="s">
        <v>9264</v>
      </c>
      <c r="C1927" t="s">
        <v>9265</v>
      </c>
      <c r="D1927">
        <v>0</v>
      </c>
      <c r="E1927" t="s">
        <v>9266</v>
      </c>
      <c r="F1927" s="2">
        <v>43718</v>
      </c>
      <c r="G1927" t="s">
        <v>9267</v>
      </c>
      <c r="H1927" t="s">
        <v>147</v>
      </c>
      <c r="J1927" t="s">
        <v>138</v>
      </c>
      <c r="L1927">
        <v>65607580</v>
      </c>
      <c r="M1927" t="s">
        <v>138</v>
      </c>
      <c r="N1927">
        <v>0</v>
      </c>
      <c r="P1927" t="s">
        <v>9268</v>
      </c>
      <c r="R1927" t="s">
        <v>9269</v>
      </c>
      <c r="S1927" t="s">
        <v>140</v>
      </c>
      <c r="T1927" s="2">
        <v>43724</v>
      </c>
      <c r="W1927" t="s">
        <v>141</v>
      </c>
    </row>
    <row r="1928" spans="1:23" x14ac:dyDescent="0.35">
      <c r="A1928" t="s">
        <v>9270</v>
      </c>
      <c r="B1928" t="s">
        <v>9271</v>
      </c>
      <c r="C1928" t="s">
        <v>9272</v>
      </c>
      <c r="D1928">
        <v>0</v>
      </c>
      <c r="E1928" t="s">
        <v>9273</v>
      </c>
      <c r="F1928" s="2">
        <v>43707</v>
      </c>
      <c r="G1928" t="s">
        <v>462</v>
      </c>
      <c r="H1928" t="s">
        <v>463</v>
      </c>
      <c r="J1928" t="s">
        <v>138</v>
      </c>
      <c r="L1928">
        <v>20111987</v>
      </c>
      <c r="M1928" t="s">
        <v>138</v>
      </c>
      <c r="N1928">
        <v>0</v>
      </c>
      <c r="P1928" t="s">
        <v>9274</v>
      </c>
      <c r="R1928" t="s">
        <v>9275</v>
      </c>
      <c r="S1928" t="s">
        <v>140</v>
      </c>
      <c r="T1928" s="2">
        <v>45471</v>
      </c>
      <c r="W1928" t="s">
        <v>141</v>
      </c>
    </row>
    <row r="1929" spans="1:23" x14ac:dyDescent="0.35">
      <c r="A1929" t="s">
        <v>9276</v>
      </c>
      <c r="B1929" t="s">
        <v>9277</v>
      </c>
      <c r="C1929" t="s">
        <v>9278</v>
      </c>
      <c r="D1929" s="3">
        <v>1980.78</v>
      </c>
      <c r="E1929" t="s">
        <v>9279</v>
      </c>
      <c r="F1929" s="2">
        <v>43720</v>
      </c>
      <c r="G1929" t="s">
        <v>1492</v>
      </c>
      <c r="H1929" t="s">
        <v>526</v>
      </c>
      <c r="J1929" t="s">
        <v>138</v>
      </c>
      <c r="L1929">
        <v>20111987</v>
      </c>
      <c r="M1929" t="s">
        <v>138</v>
      </c>
      <c r="N1929">
        <v>0</v>
      </c>
      <c r="P1929" t="s">
        <v>9280</v>
      </c>
      <c r="R1929" t="s">
        <v>9281</v>
      </c>
      <c r="S1929" t="s">
        <v>140</v>
      </c>
      <c r="T1929" s="2">
        <v>45799</v>
      </c>
      <c r="W1929" t="s">
        <v>141</v>
      </c>
    </row>
    <row r="1930" spans="1:23" x14ac:dyDescent="0.35">
      <c r="A1930" t="s">
        <v>9282</v>
      </c>
      <c r="B1930" t="s">
        <v>9283</v>
      </c>
      <c r="C1930" t="s">
        <v>9284</v>
      </c>
      <c r="D1930">
        <v>0</v>
      </c>
      <c r="E1930" t="s">
        <v>9285</v>
      </c>
      <c r="F1930" s="2">
        <v>43720</v>
      </c>
      <c r="G1930" t="s">
        <v>234</v>
      </c>
      <c r="H1930" t="s">
        <v>192</v>
      </c>
      <c r="J1930" t="s">
        <v>138</v>
      </c>
      <c r="L1930">
        <v>65776638</v>
      </c>
      <c r="M1930" t="s">
        <v>138</v>
      </c>
      <c r="N1930">
        <v>0</v>
      </c>
      <c r="P1930" t="s">
        <v>9286</v>
      </c>
      <c r="R1930" t="s">
        <v>9287</v>
      </c>
      <c r="S1930" t="s">
        <v>140</v>
      </c>
      <c r="T1930" s="2">
        <v>43916</v>
      </c>
      <c r="W1930" t="s">
        <v>141</v>
      </c>
    </row>
    <row r="1931" spans="1:23" x14ac:dyDescent="0.35">
      <c r="A1931" t="s">
        <v>9288</v>
      </c>
      <c r="B1931" t="s">
        <v>9289</v>
      </c>
      <c r="C1931" t="s">
        <v>9290</v>
      </c>
      <c r="D1931">
        <v>0</v>
      </c>
      <c r="E1931" t="s">
        <v>9291</v>
      </c>
      <c r="F1931" s="2">
        <v>43731</v>
      </c>
      <c r="G1931" t="s">
        <v>604</v>
      </c>
      <c r="H1931" t="s">
        <v>184</v>
      </c>
      <c r="J1931" t="s">
        <v>138</v>
      </c>
      <c r="L1931" t="s">
        <v>496</v>
      </c>
      <c r="M1931" t="s">
        <v>138</v>
      </c>
      <c r="N1931">
        <v>0</v>
      </c>
      <c r="P1931" t="s">
        <v>9292</v>
      </c>
      <c r="R1931" t="s">
        <v>9293</v>
      </c>
      <c r="S1931" t="s">
        <v>140</v>
      </c>
      <c r="T1931" s="2">
        <v>43811</v>
      </c>
      <c r="W1931" t="s">
        <v>141</v>
      </c>
    </row>
    <row r="1932" spans="1:23" x14ac:dyDescent="0.35">
      <c r="A1932" t="s">
        <v>9294</v>
      </c>
      <c r="B1932" t="s">
        <v>9295</v>
      </c>
      <c r="C1932" t="s">
        <v>9296</v>
      </c>
      <c r="D1932" s="3">
        <v>7582.13</v>
      </c>
      <c r="E1932" t="s">
        <v>9297</v>
      </c>
      <c r="F1932" s="2">
        <v>43738</v>
      </c>
      <c r="G1932" t="s">
        <v>284</v>
      </c>
      <c r="H1932" t="s">
        <v>184</v>
      </c>
      <c r="J1932" t="s">
        <v>138</v>
      </c>
      <c r="L1932">
        <v>1013292</v>
      </c>
      <c r="M1932" t="s">
        <v>138</v>
      </c>
      <c r="N1932">
        <v>0</v>
      </c>
      <c r="R1932" t="s">
        <v>285</v>
      </c>
      <c r="S1932" t="s">
        <v>140</v>
      </c>
      <c r="T1932" s="2">
        <v>45628</v>
      </c>
      <c r="W1932" t="s">
        <v>141</v>
      </c>
    </row>
    <row r="1933" spans="1:23" x14ac:dyDescent="0.35">
      <c r="A1933" t="s">
        <v>9298</v>
      </c>
      <c r="B1933" t="s">
        <v>9299</v>
      </c>
      <c r="C1933" t="s">
        <v>9300</v>
      </c>
      <c r="D1933">
        <v>0</v>
      </c>
      <c r="E1933" t="s">
        <v>9301</v>
      </c>
      <c r="F1933" s="2">
        <v>43738</v>
      </c>
      <c r="G1933" t="s">
        <v>604</v>
      </c>
      <c r="H1933" t="s">
        <v>184</v>
      </c>
      <c r="J1933" t="s">
        <v>138</v>
      </c>
      <c r="L1933" t="s">
        <v>496</v>
      </c>
      <c r="M1933" t="s">
        <v>138</v>
      </c>
      <c r="N1933">
        <v>0</v>
      </c>
      <c r="P1933" t="s">
        <v>9302</v>
      </c>
      <c r="R1933" t="s">
        <v>9303</v>
      </c>
      <c r="S1933" t="s">
        <v>140</v>
      </c>
      <c r="W1933" t="s">
        <v>141</v>
      </c>
    </row>
    <row r="1934" spans="1:23" x14ac:dyDescent="0.35">
      <c r="A1934" t="s">
        <v>9304</v>
      </c>
      <c r="B1934" t="s">
        <v>9305</v>
      </c>
      <c r="C1934" t="s">
        <v>9306</v>
      </c>
      <c r="D1934">
        <v>0</v>
      </c>
      <c r="E1934" t="s">
        <v>6494</v>
      </c>
      <c r="F1934" s="2">
        <v>43740</v>
      </c>
      <c r="G1934" t="s">
        <v>3882</v>
      </c>
      <c r="H1934" t="s">
        <v>147</v>
      </c>
      <c r="J1934" t="s">
        <v>138</v>
      </c>
      <c r="L1934">
        <v>25579460</v>
      </c>
      <c r="M1934" t="s">
        <v>138</v>
      </c>
      <c r="N1934">
        <v>0</v>
      </c>
      <c r="P1934" t="s">
        <v>6495</v>
      </c>
      <c r="R1934" t="s">
        <v>141</v>
      </c>
      <c r="S1934" t="s">
        <v>140</v>
      </c>
      <c r="W1934" t="s">
        <v>141</v>
      </c>
    </row>
    <row r="1935" spans="1:23" x14ac:dyDescent="0.35">
      <c r="A1935" t="s">
        <v>9307</v>
      </c>
      <c r="B1935" t="s">
        <v>9308</v>
      </c>
      <c r="C1935" t="s">
        <v>9309</v>
      </c>
      <c r="D1935">
        <v>0</v>
      </c>
      <c r="E1935" t="s">
        <v>4674</v>
      </c>
      <c r="F1935" s="2">
        <v>43747</v>
      </c>
      <c r="G1935" t="s">
        <v>9310</v>
      </c>
      <c r="H1935" t="s">
        <v>6721</v>
      </c>
      <c r="J1935" t="s">
        <v>138</v>
      </c>
      <c r="L1935">
        <v>20111987</v>
      </c>
      <c r="M1935" t="s">
        <v>138</v>
      </c>
      <c r="N1935">
        <v>0</v>
      </c>
      <c r="R1935" t="s">
        <v>9311</v>
      </c>
      <c r="S1935" t="s">
        <v>140</v>
      </c>
      <c r="T1935" s="2">
        <v>45491</v>
      </c>
      <c r="W1935" t="s">
        <v>141</v>
      </c>
    </row>
    <row r="1936" spans="1:23" x14ac:dyDescent="0.35">
      <c r="A1936" t="s">
        <v>9312</v>
      </c>
      <c r="B1936" t="s">
        <v>9313</v>
      </c>
      <c r="C1936" t="s">
        <v>9314</v>
      </c>
      <c r="D1936">
        <v>0</v>
      </c>
      <c r="E1936" t="s">
        <v>8950</v>
      </c>
      <c r="F1936" s="2">
        <v>43517</v>
      </c>
      <c r="G1936" t="s">
        <v>604</v>
      </c>
      <c r="H1936" t="s">
        <v>184</v>
      </c>
      <c r="J1936" t="s">
        <v>138</v>
      </c>
      <c r="L1936">
        <v>27666397</v>
      </c>
      <c r="M1936" t="s">
        <v>138</v>
      </c>
      <c r="N1936">
        <v>0</v>
      </c>
      <c r="P1936" t="s">
        <v>8951</v>
      </c>
      <c r="R1936" t="s">
        <v>9315</v>
      </c>
      <c r="S1936" t="s">
        <v>140</v>
      </c>
      <c r="T1936" s="2">
        <v>43612</v>
      </c>
      <c r="W1936" t="s">
        <v>141</v>
      </c>
    </row>
    <row r="1937" spans="1:23" x14ac:dyDescent="0.35">
      <c r="A1937" t="s">
        <v>9316</v>
      </c>
      <c r="B1937" t="s">
        <v>9317</v>
      </c>
      <c r="C1937" t="s">
        <v>9318</v>
      </c>
      <c r="D1937">
        <v>0</v>
      </c>
      <c r="E1937" t="s">
        <v>4674</v>
      </c>
      <c r="F1937" s="2">
        <v>43747</v>
      </c>
      <c r="G1937" t="s">
        <v>161</v>
      </c>
      <c r="H1937" t="s">
        <v>162</v>
      </c>
      <c r="J1937" t="s">
        <v>138</v>
      </c>
      <c r="L1937">
        <v>20111987</v>
      </c>
      <c r="M1937" t="s">
        <v>138</v>
      </c>
      <c r="N1937">
        <v>0</v>
      </c>
      <c r="P1937" t="s">
        <v>9319</v>
      </c>
      <c r="R1937" t="s">
        <v>9320</v>
      </c>
      <c r="S1937" t="s">
        <v>140</v>
      </c>
      <c r="T1937" s="2">
        <v>43867</v>
      </c>
      <c r="W1937" t="s">
        <v>141</v>
      </c>
    </row>
    <row r="1938" spans="1:23" x14ac:dyDescent="0.35">
      <c r="A1938" t="s">
        <v>9321</v>
      </c>
      <c r="B1938" t="s">
        <v>9322</v>
      </c>
      <c r="C1938" t="s">
        <v>9323</v>
      </c>
      <c r="D1938">
        <v>0</v>
      </c>
      <c r="E1938" t="s">
        <v>9324</v>
      </c>
      <c r="F1938" s="2">
        <v>43748</v>
      </c>
      <c r="G1938" t="s">
        <v>284</v>
      </c>
      <c r="H1938" t="s">
        <v>184</v>
      </c>
      <c r="J1938" t="s">
        <v>138</v>
      </c>
      <c r="L1938">
        <v>69078628</v>
      </c>
      <c r="M1938" t="s">
        <v>138</v>
      </c>
      <c r="N1938">
        <v>0</v>
      </c>
      <c r="P1938" t="s">
        <v>9325</v>
      </c>
      <c r="R1938" t="s">
        <v>9326</v>
      </c>
      <c r="S1938" t="s">
        <v>140</v>
      </c>
      <c r="T1938" s="2">
        <v>43839</v>
      </c>
      <c r="W1938" t="s">
        <v>141</v>
      </c>
    </row>
    <row r="1939" spans="1:23" x14ac:dyDescent="0.35">
      <c r="A1939" t="s">
        <v>9327</v>
      </c>
      <c r="B1939" t="s">
        <v>9328</v>
      </c>
      <c r="C1939" t="s">
        <v>4661</v>
      </c>
      <c r="D1939">
        <v>0</v>
      </c>
      <c r="E1939" t="s">
        <v>4674</v>
      </c>
      <c r="F1939" s="2">
        <v>43749</v>
      </c>
      <c r="G1939" t="s">
        <v>697</v>
      </c>
      <c r="H1939" t="s">
        <v>656</v>
      </c>
      <c r="J1939" t="s">
        <v>138</v>
      </c>
      <c r="L1939">
        <v>20111987</v>
      </c>
      <c r="M1939" t="s">
        <v>138</v>
      </c>
      <c r="N1939">
        <v>0</v>
      </c>
      <c r="P1939" t="s">
        <v>9329</v>
      </c>
      <c r="R1939" t="s">
        <v>4830</v>
      </c>
      <c r="S1939" t="s">
        <v>140</v>
      </c>
      <c r="T1939" s="2">
        <v>43754</v>
      </c>
      <c r="W1939" t="s">
        <v>141</v>
      </c>
    </row>
    <row r="1940" spans="1:23" x14ac:dyDescent="0.35">
      <c r="A1940" t="s">
        <v>9330</v>
      </c>
      <c r="B1940" t="s">
        <v>9331</v>
      </c>
      <c r="C1940" t="s">
        <v>9332</v>
      </c>
      <c r="D1940">
        <v>0</v>
      </c>
      <c r="E1940" t="s">
        <v>4674</v>
      </c>
      <c r="F1940" s="2">
        <v>43749</v>
      </c>
      <c r="G1940" t="s">
        <v>1177</v>
      </c>
      <c r="H1940" t="s">
        <v>552</v>
      </c>
      <c r="J1940" t="s">
        <v>138</v>
      </c>
      <c r="L1940">
        <v>20111987</v>
      </c>
      <c r="M1940" t="s">
        <v>138</v>
      </c>
      <c r="N1940">
        <v>0</v>
      </c>
      <c r="P1940" t="s">
        <v>9333</v>
      </c>
      <c r="R1940" t="s">
        <v>4689</v>
      </c>
      <c r="S1940" t="s">
        <v>140</v>
      </c>
      <c r="T1940" s="2">
        <v>43754</v>
      </c>
      <c r="W1940" t="s">
        <v>141</v>
      </c>
    </row>
    <row r="1941" spans="1:23" x14ac:dyDescent="0.35">
      <c r="A1941" t="s">
        <v>9334</v>
      </c>
      <c r="B1941" t="s">
        <v>9335</v>
      </c>
      <c r="C1941" t="s">
        <v>9336</v>
      </c>
      <c r="D1941">
        <v>0</v>
      </c>
      <c r="E1941" t="s">
        <v>9337</v>
      </c>
      <c r="F1941" s="2">
        <v>43755</v>
      </c>
      <c r="G1941" t="s">
        <v>604</v>
      </c>
      <c r="H1941" t="s">
        <v>184</v>
      </c>
      <c r="J1941" t="s">
        <v>138</v>
      </c>
      <c r="L1941">
        <v>70037003</v>
      </c>
      <c r="M1941" t="s">
        <v>138</v>
      </c>
      <c r="N1941">
        <v>0</v>
      </c>
      <c r="P1941" t="s">
        <v>9338</v>
      </c>
      <c r="R1941" t="s">
        <v>9339</v>
      </c>
      <c r="S1941" t="s">
        <v>140</v>
      </c>
      <c r="T1941" s="2">
        <v>43811</v>
      </c>
      <c r="W1941" t="s">
        <v>141</v>
      </c>
    </row>
    <row r="1942" spans="1:23" x14ac:dyDescent="0.35">
      <c r="A1942" t="s">
        <v>9340</v>
      </c>
      <c r="B1942" t="s">
        <v>9341</v>
      </c>
      <c r="C1942" t="s">
        <v>9342</v>
      </c>
      <c r="D1942">
        <v>0</v>
      </c>
      <c r="E1942" t="s">
        <v>9343</v>
      </c>
      <c r="F1942" s="2">
        <v>43766</v>
      </c>
      <c r="G1942" t="s">
        <v>494</v>
      </c>
      <c r="H1942" t="s">
        <v>495</v>
      </c>
      <c r="J1942" t="s">
        <v>138</v>
      </c>
      <c r="L1942">
        <v>19045763</v>
      </c>
      <c r="M1942" t="s">
        <v>138</v>
      </c>
      <c r="N1942">
        <v>0</v>
      </c>
      <c r="P1942" t="s">
        <v>8175</v>
      </c>
      <c r="R1942" t="s">
        <v>9344</v>
      </c>
      <c r="S1942" t="s">
        <v>140</v>
      </c>
      <c r="T1942" s="2">
        <v>44603</v>
      </c>
      <c r="W1942" t="s">
        <v>141</v>
      </c>
    </row>
    <row r="1943" spans="1:23" x14ac:dyDescent="0.35">
      <c r="A1943" t="s">
        <v>9345</v>
      </c>
      <c r="B1943" t="s">
        <v>9346</v>
      </c>
      <c r="C1943" t="s">
        <v>9347</v>
      </c>
      <c r="D1943">
        <v>0</v>
      </c>
      <c r="E1943" t="s">
        <v>887</v>
      </c>
      <c r="F1943" s="2">
        <v>43766</v>
      </c>
      <c r="G1943" t="s">
        <v>494</v>
      </c>
      <c r="H1943" t="s">
        <v>495</v>
      </c>
      <c r="J1943" t="s">
        <v>138</v>
      </c>
      <c r="L1943">
        <v>19045763</v>
      </c>
      <c r="M1943" t="s">
        <v>138</v>
      </c>
      <c r="N1943">
        <v>0</v>
      </c>
      <c r="P1943" t="s">
        <v>8175</v>
      </c>
      <c r="R1943" t="s">
        <v>9348</v>
      </c>
      <c r="S1943" t="s">
        <v>140</v>
      </c>
      <c r="W1943" t="s">
        <v>141</v>
      </c>
    </row>
    <row r="1944" spans="1:23" x14ac:dyDescent="0.35">
      <c r="A1944" t="s">
        <v>9349</v>
      </c>
      <c r="B1944" t="s">
        <v>9350</v>
      </c>
      <c r="C1944" t="s">
        <v>9351</v>
      </c>
      <c r="D1944">
        <v>0</v>
      </c>
      <c r="E1944" t="s">
        <v>9352</v>
      </c>
      <c r="F1944" s="2">
        <v>43774</v>
      </c>
      <c r="G1944" t="s">
        <v>9353</v>
      </c>
      <c r="H1944" t="s">
        <v>184</v>
      </c>
      <c r="J1944" t="s">
        <v>138</v>
      </c>
      <c r="L1944">
        <v>71971464</v>
      </c>
      <c r="M1944" t="s">
        <v>138</v>
      </c>
      <c r="N1944">
        <v>0</v>
      </c>
      <c r="P1944" t="s">
        <v>9354</v>
      </c>
      <c r="R1944" t="s">
        <v>9355</v>
      </c>
      <c r="S1944" t="s">
        <v>140</v>
      </c>
      <c r="T1944" s="2">
        <v>43874</v>
      </c>
      <c r="W1944" t="s">
        <v>141</v>
      </c>
    </row>
    <row r="1945" spans="1:23" x14ac:dyDescent="0.35">
      <c r="A1945" t="s">
        <v>9356</v>
      </c>
      <c r="B1945" t="s">
        <v>9357</v>
      </c>
      <c r="C1945" t="s">
        <v>9358</v>
      </c>
      <c r="D1945">
        <v>0</v>
      </c>
      <c r="E1945" t="s">
        <v>9359</v>
      </c>
      <c r="F1945" s="2">
        <v>43774</v>
      </c>
      <c r="G1945" t="s">
        <v>183</v>
      </c>
      <c r="H1945" t="s">
        <v>184</v>
      </c>
      <c r="J1945" t="s">
        <v>138</v>
      </c>
      <c r="L1945">
        <v>71786050</v>
      </c>
      <c r="M1945" t="s">
        <v>138</v>
      </c>
      <c r="N1945">
        <v>0</v>
      </c>
      <c r="P1945" t="s">
        <v>9360</v>
      </c>
      <c r="R1945" t="s">
        <v>9361</v>
      </c>
      <c r="S1945" t="s">
        <v>140</v>
      </c>
      <c r="W1945" t="s">
        <v>141</v>
      </c>
    </row>
    <row r="1946" spans="1:23" x14ac:dyDescent="0.35">
      <c r="A1946" t="s">
        <v>9362</v>
      </c>
      <c r="B1946" t="s">
        <v>9363</v>
      </c>
      <c r="C1946">
        <v>9941977001079</v>
      </c>
      <c r="D1946">
        <v>0</v>
      </c>
      <c r="E1946" t="s">
        <v>9364</v>
      </c>
      <c r="F1946" s="2">
        <v>43777</v>
      </c>
      <c r="G1946" t="s">
        <v>494</v>
      </c>
      <c r="H1946" t="s">
        <v>495</v>
      </c>
      <c r="J1946" t="s">
        <v>138</v>
      </c>
      <c r="L1946">
        <v>72565636</v>
      </c>
      <c r="M1946" t="s">
        <v>138</v>
      </c>
      <c r="N1946">
        <v>0</v>
      </c>
      <c r="P1946" t="s">
        <v>9365</v>
      </c>
      <c r="R1946" t="s">
        <v>1469</v>
      </c>
      <c r="S1946" t="s">
        <v>140</v>
      </c>
      <c r="T1946" s="2">
        <v>43781</v>
      </c>
      <c r="W1946" t="s">
        <v>141</v>
      </c>
    </row>
    <row r="1947" spans="1:23" x14ac:dyDescent="0.35">
      <c r="A1947" t="s">
        <v>9366</v>
      </c>
      <c r="B1947" t="s">
        <v>9367</v>
      </c>
      <c r="C1947" t="s">
        <v>9368</v>
      </c>
      <c r="D1947">
        <v>0</v>
      </c>
      <c r="E1947" t="s">
        <v>8950</v>
      </c>
      <c r="F1947" s="2">
        <v>43517</v>
      </c>
      <c r="G1947" t="s">
        <v>604</v>
      </c>
      <c r="H1947" t="s">
        <v>184</v>
      </c>
      <c r="J1947" t="s">
        <v>138</v>
      </c>
      <c r="L1947">
        <v>27666397</v>
      </c>
      <c r="M1947" t="s">
        <v>138</v>
      </c>
      <c r="N1947">
        <v>0</v>
      </c>
      <c r="P1947" t="s">
        <v>8951</v>
      </c>
      <c r="R1947" t="s">
        <v>9369</v>
      </c>
      <c r="S1947" t="s">
        <v>140</v>
      </c>
      <c r="T1947" s="2">
        <v>43612</v>
      </c>
      <c r="W1947" t="s">
        <v>141</v>
      </c>
    </row>
    <row r="1948" spans="1:23" x14ac:dyDescent="0.35">
      <c r="A1948" t="s">
        <v>9370</v>
      </c>
      <c r="B1948" t="s">
        <v>9371</v>
      </c>
      <c r="C1948" t="s">
        <v>9372</v>
      </c>
      <c r="D1948">
        <v>0</v>
      </c>
      <c r="E1948" t="s">
        <v>9373</v>
      </c>
      <c r="F1948" s="2">
        <v>43782</v>
      </c>
      <c r="G1948" t="s">
        <v>284</v>
      </c>
      <c r="H1948" t="s">
        <v>184</v>
      </c>
      <c r="J1948" t="s">
        <v>138</v>
      </c>
      <c r="L1948">
        <v>72786450</v>
      </c>
      <c r="M1948" t="s">
        <v>138</v>
      </c>
      <c r="N1948">
        <v>0</v>
      </c>
      <c r="P1948" t="s">
        <v>9374</v>
      </c>
      <c r="R1948" t="s">
        <v>285</v>
      </c>
      <c r="S1948" t="s">
        <v>140</v>
      </c>
      <c r="T1948" s="2">
        <v>44039</v>
      </c>
      <c r="W1948" t="s">
        <v>141</v>
      </c>
    </row>
    <row r="1949" spans="1:23" x14ac:dyDescent="0.35">
      <c r="A1949" t="s">
        <v>9375</v>
      </c>
      <c r="B1949" t="s">
        <v>9376</v>
      </c>
      <c r="C1949" t="s">
        <v>9377</v>
      </c>
      <c r="D1949">
        <v>0</v>
      </c>
      <c r="E1949" t="s">
        <v>9378</v>
      </c>
      <c r="F1949" s="2">
        <v>43782</v>
      </c>
      <c r="G1949" t="s">
        <v>9379</v>
      </c>
      <c r="H1949" t="s">
        <v>526</v>
      </c>
      <c r="J1949" t="s">
        <v>138</v>
      </c>
      <c r="L1949">
        <v>72786906</v>
      </c>
      <c r="M1949" t="s">
        <v>138</v>
      </c>
      <c r="N1949">
        <v>0</v>
      </c>
      <c r="P1949" t="s">
        <v>9380</v>
      </c>
      <c r="R1949" t="s">
        <v>9381</v>
      </c>
      <c r="S1949" t="s">
        <v>140</v>
      </c>
      <c r="T1949" s="2">
        <v>43782</v>
      </c>
      <c r="W1949" t="s">
        <v>141</v>
      </c>
    </row>
    <row r="1950" spans="1:23" x14ac:dyDescent="0.35">
      <c r="A1950" t="s">
        <v>9382</v>
      </c>
      <c r="B1950" t="s">
        <v>9383</v>
      </c>
      <c r="C1950" t="s">
        <v>9384</v>
      </c>
      <c r="D1950">
        <v>0</v>
      </c>
      <c r="E1950" t="s">
        <v>9385</v>
      </c>
      <c r="F1950" s="2">
        <v>43783</v>
      </c>
      <c r="G1950" t="s">
        <v>3882</v>
      </c>
      <c r="H1950" t="s">
        <v>147</v>
      </c>
      <c r="J1950" t="s">
        <v>138</v>
      </c>
      <c r="L1950">
        <v>72910614</v>
      </c>
      <c r="M1950" t="s">
        <v>138</v>
      </c>
      <c r="N1950">
        <v>0</v>
      </c>
      <c r="P1950" t="s">
        <v>9386</v>
      </c>
      <c r="R1950" t="s">
        <v>9387</v>
      </c>
      <c r="S1950" t="s">
        <v>140</v>
      </c>
      <c r="T1950" s="2">
        <v>43783</v>
      </c>
      <c r="W1950" t="s">
        <v>141</v>
      </c>
    </row>
    <row r="1951" spans="1:23" x14ac:dyDescent="0.35">
      <c r="A1951" t="s">
        <v>9388</v>
      </c>
      <c r="B1951" t="s">
        <v>1119</v>
      </c>
      <c r="C1951" t="s">
        <v>9389</v>
      </c>
      <c r="D1951">
        <v>0</v>
      </c>
      <c r="E1951" t="s">
        <v>9390</v>
      </c>
      <c r="F1951" s="2">
        <v>43783</v>
      </c>
      <c r="G1951" t="s">
        <v>488</v>
      </c>
      <c r="H1951" t="s">
        <v>184</v>
      </c>
      <c r="J1951" t="s">
        <v>138</v>
      </c>
      <c r="L1951">
        <v>14707817</v>
      </c>
      <c r="M1951" t="s">
        <v>138</v>
      </c>
      <c r="N1951">
        <v>0</v>
      </c>
      <c r="P1951" t="s">
        <v>1122</v>
      </c>
      <c r="R1951" t="s">
        <v>9391</v>
      </c>
      <c r="S1951" t="s">
        <v>140</v>
      </c>
      <c r="T1951" s="2">
        <v>44603</v>
      </c>
      <c r="W1951" t="s">
        <v>141</v>
      </c>
    </row>
    <row r="1952" spans="1:23" x14ac:dyDescent="0.35">
      <c r="A1952" t="s">
        <v>9392</v>
      </c>
      <c r="B1952" t="s">
        <v>9393</v>
      </c>
      <c r="C1952" t="s">
        <v>9394</v>
      </c>
      <c r="D1952">
        <v>0</v>
      </c>
      <c r="E1952" t="s">
        <v>9395</v>
      </c>
      <c r="F1952" s="2">
        <v>43788</v>
      </c>
      <c r="G1952" t="s">
        <v>4778</v>
      </c>
      <c r="H1952" t="s">
        <v>566</v>
      </c>
      <c r="J1952" t="s">
        <v>138</v>
      </c>
      <c r="L1952">
        <v>34740452</v>
      </c>
      <c r="M1952" t="s">
        <v>138</v>
      </c>
      <c r="N1952">
        <v>0</v>
      </c>
      <c r="P1952" t="s">
        <v>9396</v>
      </c>
      <c r="R1952" t="s">
        <v>9397</v>
      </c>
      <c r="S1952" t="s">
        <v>140</v>
      </c>
      <c r="W1952" t="s">
        <v>141</v>
      </c>
    </row>
    <row r="1953" spans="1:23" x14ac:dyDescent="0.35">
      <c r="A1953" t="s">
        <v>9398</v>
      </c>
      <c r="B1953" t="s">
        <v>9399</v>
      </c>
      <c r="C1953" t="s">
        <v>9400</v>
      </c>
      <c r="D1953">
        <v>0</v>
      </c>
      <c r="E1953" t="s">
        <v>8241</v>
      </c>
      <c r="F1953" s="2">
        <v>43788</v>
      </c>
      <c r="G1953" t="s">
        <v>518</v>
      </c>
      <c r="H1953" t="s">
        <v>230</v>
      </c>
      <c r="J1953" t="s">
        <v>138</v>
      </c>
      <c r="L1953">
        <v>14791297</v>
      </c>
      <c r="M1953" t="s">
        <v>138</v>
      </c>
      <c r="N1953">
        <v>0</v>
      </c>
      <c r="P1953" t="s">
        <v>9401</v>
      </c>
      <c r="R1953" t="s">
        <v>9402</v>
      </c>
      <c r="S1953" t="s">
        <v>140</v>
      </c>
      <c r="T1953" s="2">
        <v>43917</v>
      </c>
      <c r="W1953" t="s">
        <v>141</v>
      </c>
    </row>
    <row r="1954" spans="1:23" x14ac:dyDescent="0.35">
      <c r="A1954" t="s">
        <v>9403</v>
      </c>
      <c r="B1954" t="s">
        <v>9404</v>
      </c>
      <c r="C1954" t="s">
        <v>9405</v>
      </c>
      <c r="D1954">
        <v>0</v>
      </c>
      <c r="E1954" t="s">
        <v>9406</v>
      </c>
      <c r="F1954" s="2">
        <v>43804</v>
      </c>
      <c r="G1954" t="s">
        <v>604</v>
      </c>
      <c r="H1954" t="s">
        <v>184</v>
      </c>
      <c r="J1954" t="s">
        <v>138</v>
      </c>
      <c r="L1954">
        <v>74320262</v>
      </c>
      <c r="M1954" t="s">
        <v>138</v>
      </c>
      <c r="N1954">
        <v>0</v>
      </c>
      <c r="P1954" t="s">
        <v>9407</v>
      </c>
      <c r="R1954" t="s">
        <v>600</v>
      </c>
      <c r="S1954" t="s">
        <v>140</v>
      </c>
      <c r="T1954" s="2">
        <v>43808</v>
      </c>
      <c r="W1954" t="s">
        <v>141</v>
      </c>
    </row>
    <row r="1955" spans="1:23" x14ac:dyDescent="0.35">
      <c r="A1955" t="s">
        <v>9408</v>
      </c>
      <c r="B1955" t="s">
        <v>9409</v>
      </c>
      <c r="C1955" t="s">
        <v>9410</v>
      </c>
      <c r="D1955">
        <v>0</v>
      </c>
      <c r="E1955" t="s">
        <v>9411</v>
      </c>
      <c r="F1955" s="2">
        <v>43805</v>
      </c>
      <c r="G1955" t="s">
        <v>6976</v>
      </c>
      <c r="H1955" t="s">
        <v>184</v>
      </c>
      <c r="J1955" t="s">
        <v>138</v>
      </c>
      <c r="L1955">
        <v>74346495</v>
      </c>
      <c r="M1955" t="s">
        <v>138</v>
      </c>
      <c r="N1955">
        <v>0</v>
      </c>
      <c r="P1955" t="s">
        <v>9412</v>
      </c>
      <c r="R1955" t="s">
        <v>9413</v>
      </c>
      <c r="S1955" t="s">
        <v>140</v>
      </c>
      <c r="T1955" s="2">
        <v>43808</v>
      </c>
      <c r="W1955" t="s">
        <v>141</v>
      </c>
    </row>
    <row r="1956" spans="1:23" x14ac:dyDescent="0.35">
      <c r="A1956" t="s">
        <v>9414</v>
      </c>
      <c r="B1956" t="s">
        <v>9415</v>
      </c>
      <c r="C1956" t="s">
        <v>9416</v>
      </c>
      <c r="D1956">
        <v>0</v>
      </c>
      <c r="E1956" t="s">
        <v>9417</v>
      </c>
      <c r="F1956" s="2">
        <v>43805</v>
      </c>
      <c r="G1956" t="s">
        <v>494</v>
      </c>
      <c r="H1956" t="s">
        <v>495</v>
      </c>
      <c r="J1956" t="s">
        <v>138</v>
      </c>
      <c r="L1956">
        <v>74346809</v>
      </c>
      <c r="M1956" t="s">
        <v>138</v>
      </c>
      <c r="N1956">
        <v>0</v>
      </c>
      <c r="P1956" t="s">
        <v>9418</v>
      </c>
      <c r="R1956" t="s">
        <v>9419</v>
      </c>
      <c r="S1956" t="s">
        <v>140</v>
      </c>
      <c r="T1956" s="2">
        <v>44062</v>
      </c>
      <c r="W1956" t="s">
        <v>141</v>
      </c>
    </row>
    <row r="1957" spans="1:23" x14ac:dyDescent="0.35">
      <c r="A1957" t="s">
        <v>9420</v>
      </c>
      <c r="B1957" t="s">
        <v>9421</v>
      </c>
      <c r="C1957" t="s">
        <v>9422</v>
      </c>
      <c r="D1957">
        <v>0</v>
      </c>
      <c r="E1957" t="s">
        <v>8950</v>
      </c>
      <c r="F1957" s="2">
        <v>43517</v>
      </c>
      <c r="G1957" t="s">
        <v>9423</v>
      </c>
      <c r="H1957" t="s">
        <v>184</v>
      </c>
      <c r="J1957" t="s">
        <v>138</v>
      </c>
      <c r="L1957">
        <v>27666397</v>
      </c>
      <c r="M1957" t="s">
        <v>138</v>
      </c>
      <c r="N1957">
        <v>0</v>
      </c>
      <c r="P1957" t="s">
        <v>8951</v>
      </c>
      <c r="R1957" t="s">
        <v>9424</v>
      </c>
      <c r="S1957" t="s">
        <v>140</v>
      </c>
      <c r="T1957" s="2">
        <v>43612</v>
      </c>
      <c r="W1957" t="s">
        <v>141</v>
      </c>
    </row>
    <row r="1958" spans="1:23" x14ac:dyDescent="0.35">
      <c r="A1958" t="s">
        <v>9425</v>
      </c>
      <c r="B1958" t="s">
        <v>4660</v>
      </c>
      <c r="C1958" t="s">
        <v>9426</v>
      </c>
      <c r="D1958" s="3">
        <v>5794.3</v>
      </c>
      <c r="E1958" t="s">
        <v>9427</v>
      </c>
      <c r="F1958" s="2">
        <v>43808</v>
      </c>
      <c r="G1958" t="s">
        <v>3415</v>
      </c>
      <c r="H1958" t="s">
        <v>526</v>
      </c>
      <c r="J1958" t="s">
        <v>138</v>
      </c>
      <c r="L1958">
        <v>20111987</v>
      </c>
      <c r="M1958" t="s">
        <v>138</v>
      </c>
      <c r="N1958">
        <v>0</v>
      </c>
      <c r="P1958" t="s">
        <v>9428</v>
      </c>
      <c r="R1958" t="s">
        <v>9429</v>
      </c>
      <c r="S1958" t="s">
        <v>140</v>
      </c>
      <c r="T1958" s="2">
        <v>45799</v>
      </c>
      <c r="W1958" t="s">
        <v>141</v>
      </c>
    </row>
    <row r="1959" spans="1:23" x14ac:dyDescent="0.35">
      <c r="A1959" t="s">
        <v>9430</v>
      </c>
      <c r="B1959" t="s">
        <v>9305</v>
      </c>
      <c r="C1959" t="s">
        <v>9431</v>
      </c>
      <c r="D1959">
        <v>0</v>
      </c>
      <c r="E1959" t="s">
        <v>6494</v>
      </c>
      <c r="F1959" s="2">
        <v>43809</v>
      </c>
      <c r="G1959" t="s">
        <v>8135</v>
      </c>
      <c r="H1959" t="s">
        <v>147</v>
      </c>
      <c r="J1959" t="s">
        <v>138</v>
      </c>
      <c r="L1959">
        <v>25579460</v>
      </c>
      <c r="M1959" t="s">
        <v>138</v>
      </c>
      <c r="N1959">
        <v>0</v>
      </c>
      <c r="P1959" t="s">
        <v>6495</v>
      </c>
      <c r="R1959" t="s">
        <v>9432</v>
      </c>
      <c r="S1959" t="s">
        <v>140</v>
      </c>
      <c r="W1959" t="s">
        <v>141</v>
      </c>
    </row>
    <row r="1960" spans="1:23" x14ac:dyDescent="0.35">
      <c r="A1960" t="s">
        <v>9433</v>
      </c>
      <c r="B1960" t="s">
        <v>9434</v>
      </c>
      <c r="C1960" t="s">
        <v>9435</v>
      </c>
      <c r="D1960">
        <v>0</v>
      </c>
      <c r="E1960" t="s">
        <v>9436</v>
      </c>
      <c r="F1960" s="2">
        <v>43809</v>
      </c>
      <c r="G1960" t="s">
        <v>9437</v>
      </c>
      <c r="H1960" t="s">
        <v>526</v>
      </c>
      <c r="J1960" t="s">
        <v>138</v>
      </c>
      <c r="L1960">
        <v>74350731</v>
      </c>
      <c r="M1960" t="s">
        <v>138</v>
      </c>
      <c r="N1960">
        <v>0</v>
      </c>
      <c r="P1960" t="s">
        <v>9438</v>
      </c>
      <c r="R1960" t="s">
        <v>9439</v>
      </c>
      <c r="S1960" t="s">
        <v>140</v>
      </c>
      <c r="W1960" t="s">
        <v>141</v>
      </c>
    </row>
    <row r="1961" spans="1:23" x14ac:dyDescent="0.35">
      <c r="A1961" t="s">
        <v>9440</v>
      </c>
      <c r="B1961" t="s">
        <v>9441</v>
      </c>
      <c r="C1961" t="s">
        <v>9442</v>
      </c>
      <c r="D1961">
        <v>0</v>
      </c>
      <c r="E1961" t="s">
        <v>9443</v>
      </c>
      <c r="F1961" s="2">
        <v>43816</v>
      </c>
      <c r="G1961" t="s">
        <v>604</v>
      </c>
      <c r="H1961" t="s">
        <v>184</v>
      </c>
      <c r="J1961" t="s">
        <v>138</v>
      </c>
      <c r="L1961">
        <v>74361657</v>
      </c>
      <c r="M1961" t="s">
        <v>138</v>
      </c>
      <c r="N1961">
        <v>0</v>
      </c>
      <c r="P1961" t="s">
        <v>9444</v>
      </c>
      <c r="R1961" t="s">
        <v>9445</v>
      </c>
      <c r="S1961" t="s">
        <v>140</v>
      </c>
      <c r="T1961" s="2">
        <v>43816</v>
      </c>
      <c r="W1961" t="s">
        <v>141</v>
      </c>
    </row>
    <row r="1962" spans="1:23" x14ac:dyDescent="0.35">
      <c r="A1962" t="s">
        <v>9446</v>
      </c>
      <c r="B1962" t="s">
        <v>9447</v>
      </c>
      <c r="C1962" t="s">
        <v>9448</v>
      </c>
      <c r="D1962">
        <v>0</v>
      </c>
      <c r="E1962" t="s">
        <v>8950</v>
      </c>
      <c r="F1962" s="2">
        <v>43517</v>
      </c>
      <c r="G1962" t="s">
        <v>604</v>
      </c>
      <c r="H1962" t="s">
        <v>184</v>
      </c>
      <c r="J1962" t="s">
        <v>138</v>
      </c>
      <c r="L1962">
        <v>27666397</v>
      </c>
      <c r="M1962" t="s">
        <v>138</v>
      </c>
      <c r="N1962">
        <v>0</v>
      </c>
      <c r="P1962" t="s">
        <v>8951</v>
      </c>
      <c r="R1962" t="s">
        <v>9449</v>
      </c>
      <c r="S1962" t="s">
        <v>140</v>
      </c>
      <c r="T1962" s="2">
        <v>43612</v>
      </c>
      <c r="W1962" t="s">
        <v>141</v>
      </c>
    </row>
    <row r="1963" spans="1:23" x14ac:dyDescent="0.35">
      <c r="A1963" t="s">
        <v>9450</v>
      </c>
      <c r="B1963" t="s">
        <v>9451</v>
      </c>
      <c r="C1963" t="s">
        <v>9452</v>
      </c>
      <c r="D1963">
        <v>0</v>
      </c>
      <c r="E1963" t="s">
        <v>8950</v>
      </c>
      <c r="F1963" s="2">
        <v>43517</v>
      </c>
      <c r="G1963" t="s">
        <v>265</v>
      </c>
      <c r="H1963" t="s">
        <v>184</v>
      </c>
      <c r="J1963" t="s">
        <v>138</v>
      </c>
      <c r="L1963">
        <v>27666397</v>
      </c>
      <c r="M1963" t="s">
        <v>138</v>
      </c>
      <c r="N1963">
        <v>0</v>
      </c>
      <c r="P1963" t="s">
        <v>8951</v>
      </c>
      <c r="R1963" t="s">
        <v>9453</v>
      </c>
      <c r="S1963" t="s">
        <v>140</v>
      </c>
      <c r="T1963" s="2">
        <v>43612</v>
      </c>
      <c r="W1963" t="s">
        <v>141</v>
      </c>
    </row>
    <row r="1964" spans="1:23" x14ac:dyDescent="0.35">
      <c r="A1964" t="s">
        <v>9454</v>
      </c>
      <c r="B1964" t="s">
        <v>9455</v>
      </c>
      <c r="C1964" t="s">
        <v>9456</v>
      </c>
      <c r="D1964">
        <v>0</v>
      </c>
      <c r="E1964" t="s">
        <v>8950</v>
      </c>
      <c r="F1964" s="2">
        <v>43517</v>
      </c>
      <c r="G1964" t="s">
        <v>604</v>
      </c>
      <c r="H1964" t="s">
        <v>184</v>
      </c>
      <c r="J1964" t="s">
        <v>138</v>
      </c>
      <c r="L1964">
        <v>27666397</v>
      </c>
      <c r="M1964" t="s">
        <v>138</v>
      </c>
      <c r="N1964">
        <v>0</v>
      </c>
      <c r="P1964" t="s">
        <v>8951</v>
      </c>
      <c r="R1964" t="s">
        <v>9457</v>
      </c>
      <c r="S1964" t="s">
        <v>140</v>
      </c>
      <c r="T1964" s="2">
        <v>43612</v>
      </c>
      <c r="W1964" t="s">
        <v>141</v>
      </c>
    </row>
    <row r="1965" spans="1:23" x14ac:dyDescent="0.35">
      <c r="A1965" t="s">
        <v>9458</v>
      </c>
      <c r="B1965" t="s">
        <v>9459</v>
      </c>
      <c r="C1965" t="s">
        <v>9460</v>
      </c>
      <c r="D1965">
        <v>0</v>
      </c>
      <c r="E1965" t="s">
        <v>8950</v>
      </c>
      <c r="F1965" s="2">
        <v>43517</v>
      </c>
      <c r="G1965" t="s">
        <v>604</v>
      </c>
      <c r="H1965" t="s">
        <v>184</v>
      </c>
      <c r="J1965" t="s">
        <v>138</v>
      </c>
      <c r="L1965">
        <v>27666397</v>
      </c>
      <c r="M1965" t="s">
        <v>138</v>
      </c>
      <c r="N1965">
        <v>0</v>
      </c>
      <c r="P1965" t="s">
        <v>8951</v>
      </c>
      <c r="R1965" t="s">
        <v>9461</v>
      </c>
      <c r="S1965" t="s">
        <v>140</v>
      </c>
      <c r="T1965" s="2">
        <v>43612</v>
      </c>
      <c r="W1965" t="s">
        <v>141</v>
      </c>
    </row>
    <row r="1966" spans="1:23" x14ac:dyDescent="0.35">
      <c r="A1966" t="s">
        <v>9462</v>
      </c>
      <c r="B1966" t="s">
        <v>9463</v>
      </c>
      <c r="C1966" t="s">
        <v>9464</v>
      </c>
      <c r="D1966">
        <v>0</v>
      </c>
      <c r="E1966" t="s">
        <v>8950</v>
      </c>
      <c r="F1966" s="2">
        <v>43517</v>
      </c>
      <c r="G1966" t="s">
        <v>604</v>
      </c>
      <c r="H1966" t="s">
        <v>184</v>
      </c>
      <c r="J1966" t="s">
        <v>138</v>
      </c>
      <c r="L1966">
        <v>27666397</v>
      </c>
      <c r="M1966" t="s">
        <v>138</v>
      </c>
      <c r="N1966">
        <v>0</v>
      </c>
      <c r="P1966" t="s">
        <v>8951</v>
      </c>
      <c r="R1966" t="s">
        <v>9465</v>
      </c>
      <c r="S1966" t="s">
        <v>140</v>
      </c>
      <c r="T1966" s="2">
        <v>43612</v>
      </c>
      <c r="W1966" t="s">
        <v>141</v>
      </c>
    </row>
    <row r="1967" spans="1:23" x14ac:dyDescent="0.35">
      <c r="A1967" t="s">
        <v>9466</v>
      </c>
      <c r="B1967" t="s">
        <v>9467</v>
      </c>
      <c r="C1967" t="s">
        <v>9468</v>
      </c>
      <c r="D1967">
        <v>0</v>
      </c>
      <c r="E1967" t="s">
        <v>8950</v>
      </c>
      <c r="F1967" s="2">
        <v>43517</v>
      </c>
      <c r="G1967" t="s">
        <v>604</v>
      </c>
      <c r="H1967" t="s">
        <v>184</v>
      </c>
      <c r="J1967" t="s">
        <v>138</v>
      </c>
      <c r="L1967">
        <v>27666397</v>
      </c>
      <c r="M1967" t="s">
        <v>138</v>
      </c>
      <c r="N1967">
        <v>0</v>
      </c>
      <c r="P1967" t="s">
        <v>8951</v>
      </c>
      <c r="R1967" t="s">
        <v>847</v>
      </c>
      <c r="S1967" t="s">
        <v>140</v>
      </c>
      <c r="T1967" s="2">
        <v>43612</v>
      </c>
      <c r="W1967" t="s">
        <v>141</v>
      </c>
    </row>
    <row r="1968" spans="1:23" x14ac:dyDescent="0.35">
      <c r="A1968" t="s">
        <v>9469</v>
      </c>
      <c r="B1968" t="s">
        <v>9470</v>
      </c>
      <c r="C1968" t="s">
        <v>9471</v>
      </c>
      <c r="D1968">
        <v>0</v>
      </c>
      <c r="E1968" t="s">
        <v>8950</v>
      </c>
      <c r="F1968" s="2">
        <v>43517</v>
      </c>
      <c r="G1968" t="s">
        <v>1588</v>
      </c>
      <c r="H1968" t="s">
        <v>184</v>
      </c>
      <c r="J1968" t="s">
        <v>138</v>
      </c>
      <c r="L1968">
        <v>27666397</v>
      </c>
      <c r="M1968" t="s">
        <v>138</v>
      </c>
      <c r="N1968">
        <v>0</v>
      </c>
      <c r="P1968" t="s">
        <v>8951</v>
      </c>
      <c r="R1968" t="s">
        <v>9472</v>
      </c>
      <c r="S1968" t="s">
        <v>140</v>
      </c>
      <c r="T1968" s="2">
        <v>43612</v>
      </c>
      <c r="W1968" t="s">
        <v>141</v>
      </c>
    </row>
    <row r="1969" spans="1:24" x14ac:dyDescent="0.35">
      <c r="A1969" t="s">
        <v>9473</v>
      </c>
      <c r="B1969" t="s">
        <v>9474</v>
      </c>
      <c r="C1969" t="s">
        <v>9475</v>
      </c>
      <c r="D1969">
        <v>0</v>
      </c>
      <c r="E1969" t="s">
        <v>7706</v>
      </c>
      <c r="F1969" s="2">
        <v>43517</v>
      </c>
      <c r="G1969" t="s">
        <v>604</v>
      </c>
      <c r="H1969" t="s">
        <v>184</v>
      </c>
      <c r="J1969" t="s">
        <v>138</v>
      </c>
      <c r="L1969">
        <v>23707480</v>
      </c>
      <c r="M1969" t="s">
        <v>138</v>
      </c>
      <c r="N1969">
        <v>0</v>
      </c>
      <c r="P1969" t="s">
        <v>7708</v>
      </c>
      <c r="R1969" t="s">
        <v>7709</v>
      </c>
      <c r="S1969" t="s">
        <v>140</v>
      </c>
      <c r="T1969" s="2">
        <v>43682</v>
      </c>
      <c r="W1969" t="s">
        <v>141</v>
      </c>
    </row>
    <row r="1970" spans="1:24" x14ac:dyDescent="0.35">
      <c r="A1970" t="s">
        <v>9476</v>
      </c>
      <c r="B1970" t="s">
        <v>9477</v>
      </c>
      <c r="C1970" t="s">
        <v>9478</v>
      </c>
      <c r="D1970">
        <v>0</v>
      </c>
      <c r="E1970" t="s">
        <v>9479</v>
      </c>
      <c r="F1970" s="2">
        <v>43522</v>
      </c>
      <c r="G1970" t="s">
        <v>9423</v>
      </c>
      <c r="H1970" t="s">
        <v>184</v>
      </c>
      <c r="J1970" t="s">
        <v>138</v>
      </c>
      <c r="L1970">
        <v>27997257</v>
      </c>
      <c r="M1970" t="s">
        <v>138</v>
      </c>
      <c r="N1970">
        <v>0</v>
      </c>
      <c r="P1970" t="s">
        <v>9480</v>
      </c>
      <c r="R1970" t="s">
        <v>9481</v>
      </c>
      <c r="S1970" t="s">
        <v>140</v>
      </c>
      <c r="T1970" s="2">
        <v>43811</v>
      </c>
      <c r="W1970" t="s">
        <v>141</v>
      </c>
    </row>
    <row r="1971" spans="1:24" x14ac:dyDescent="0.35">
      <c r="A1971" t="s">
        <v>9482</v>
      </c>
      <c r="B1971" t="s">
        <v>9483</v>
      </c>
      <c r="C1971" t="s">
        <v>9484</v>
      </c>
      <c r="D1971">
        <v>0</v>
      </c>
      <c r="E1971" t="s">
        <v>9483</v>
      </c>
      <c r="F1971" s="2">
        <v>43553</v>
      </c>
      <c r="G1971" t="s">
        <v>183</v>
      </c>
      <c r="H1971" t="s">
        <v>184</v>
      </c>
      <c r="J1971" t="s">
        <v>138</v>
      </c>
      <c r="L1971">
        <v>34705374</v>
      </c>
      <c r="M1971" t="s">
        <v>138</v>
      </c>
      <c r="N1971">
        <v>0</v>
      </c>
      <c r="P1971" t="s">
        <v>9485</v>
      </c>
      <c r="R1971" t="s">
        <v>211</v>
      </c>
      <c r="S1971" t="s">
        <v>140</v>
      </c>
      <c r="T1971" s="2">
        <v>44014</v>
      </c>
      <c r="W1971" t="s">
        <v>141</v>
      </c>
    </row>
    <row r="1972" spans="1:24" x14ac:dyDescent="0.35">
      <c r="A1972" t="s">
        <v>9486</v>
      </c>
      <c r="B1972" t="s">
        <v>9487</v>
      </c>
      <c r="C1972" t="s">
        <v>9488</v>
      </c>
      <c r="D1972">
        <v>0</v>
      </c>
      <c r="E1972" t="s">
        <v>9489</v>
      </c>
      <c r="F1972" s="2">
        <v>43563</v>
      </c>
      <c r="G1972" t="s">
        <v>604</v>
      </c>
      <c r="H1972" t="s">
        <v>184</v>
      </c>
      <c r="J1972" t="s">
        <v>138</v>
      </c>
      <c r="L1972">
        <v>34735132</v>
      </c>
      <c r="M1972" t="s">
        <v>138</v>
      </c>
      <c r="N1972">
        <v>0</v>
      </c>
      <c r="P1972" t="s">
        <v>9490</v>
      </c>
      <c r="R1972" t="s">
        <v>9491</v>
      </c>
      <c r="S1972" t="s">
        <v>140</v>
      </c>
      <c r="W1972" t="s">
        <v>141</v>
      </c>
    </row>
    <row r="1973" spans="1:24" x14ac:dyDescent="0.35">
      <c r="A1973" t="s">
        <v>9492</v>
      </c>
      <c r="B1973" t="s">
        <v>9493</v>
      </c>
      <c r="C1973" t="s">
        <v>9494</v>
      </c>
      <c r="D1973">
        <v>0</v>
      </c>
      <c r="E1973" t="s">
        <v>9395</v>
      </c>
      <c r="F1973" s="2">
        <v>43565</v>
      </c>
      <c r="G1973" t="s">
        <v>4778</v>
      </c>
      <c r="H1973" t="s">
        <v>566</v>
      </c>
      <c r="J1973" t="s">
        <v>138</v>
      </c>
      <c r="L1973">
        <v>34740452</v>
      </c>
      <c r="M1973" t="s">
        <v>138</v>
      </c>
      <c r="N1973">
        <v>0</v>
      </c>
      <c r="P1973" t="s">
        <v>9396</v>
      </c>
      <c r="R1973" t="s">
        <v>9397</v>
      </c>
      <c r="S1973" t="s">
        <v>140</v>
      </c>
      <c r="T1973" s="2">
        <v>43810</v>
      </c>
      <c r="W1973" t="s">
        <v>141</v>
      </c>
    </row>
    <row r="1974" spans="1:24" x14ac:dyDescent="0.35">
      <c r="A1974" t="s">
        <v>9495</v>
      </c>
      <c r="B1974" t="s">
        <v>9496</v>
      </c>
      <c r="C1974" t="s">
        <v>9497</v>
      </c>
      <c r="D1974">
        <v>0</v>
      </c>
      <c r="E1974" t="s">
        <v>9498</v>
      </c>
      <c r="F1974" s="2">
        <v>43565</v>
      </c>
      <c r="G1974" t="s">
        <v>9499</v>
      </c>
      <c r="H1974" t="s">
        <v>9500</v>
      </c>
      <c r="J1974" t="s">
        <v>138</v>
      </c>
      <c r="L1974">
        <v>34742261</v>
      </c>
      <c r="M1974" t="s">
        <v>138</v>
      </c>
      <c r="N1974">
        <v>0</v>
      </c>
      <c r="P1974" t="s">
        <v>9501</v>
      </c>
      <c r="R1974" t="s">
        <v>9502</v>
      </c>
      <c r="S1974" t="s">
        <v>140</v>
      </c>
      <c r="T1974" s="2">
        <v>43565</v>
      </c>
      <c r="W1974" t="s">
        <v>141</v>
      </c>
    </row>
    <row r="1975" spans="1:24" x14ac:dyDescent="0.35">
      <c r="A1975" t="s">
        <v>9503</v>
      </c>
      <c r="B1975" t="s">
        <v>9504</v>
      </c>
      <c r="C1975" t="s">
        <v>9505</v>
      </c>
      <c r="D1975">
        <v>0</v>
      </c>
      <c r="E1975" t="s">
        <v>9506</v>
      </c>
      <c r="F1975" s="2">
        <v>43571</v>
      </c>
      <c r="G1975" t="s">
        <v>9507</v>
      </c>
      <c r="H1975" t="s">
        <v>147</v>
      </c>
      <c r="J1975" t="s">
        <v>138</v>
      </c>
      <c r="L1975">
        <v>35475479</v>
      </c>
      <c r="M1975" t="s">
        <v>138</v>
      </c>
      <c r="N1975">
        <v>0</v>
      </c>
      <c r="P1975" t="s">
        <v>9508</v>
      </c>
      <c r="R1975" t="s">
        <v>9509</v>
      </c>
      <c r="S1975" t="s">
        <v>140</v>
      </c>
      <c r="T1975" s="2">
        <v>43874</v>
      </c>
      <c r="W1975" t="s">
        <v>141</v>
      </c>
    </row>
    <row r="1976" spans="1:24" x14ac:dyDescent="0.35">
      <c r="A1976" t="s">
        <v>9510</v>
      </c>
      <c r="B1976" t="s">
        <v>9511</v>
      </c>
      <c r="C1976">
        <v>41854753000141</v>
      </c>
      <c r="D1976">
        <v>0</v>
      </c>
      <c r="E1976" t="s">
        <v>9512</v>
      </c>
      <c r="F1976" s="2">
        <v>43572</v>
      </c>
      <c r="G1976" t="s">
        <v>146</v>
      </c>
      <c r="H1976" t="s">
        <v>147</v>
      </c>
      <c r="J1976" t="s">
        <v>138</v>
      </c>
      <c r="L1976">
        <v>35629537</v>
      </c>
      <c r="M1976" t="s">
        <v>138</v>
      </c>
      <c r="N1976">
        <v>0</v>
      </c>
      <c r="P1976" t="s">
        <v>9513</v>
      </c>
      <c r="R1976" t="s">
        <v>9514</v>
      </c>
      <c r="S1976" t="s">
        <v>140</v>
      </c>
      <c r="T1976" s="2">
        <v>43572</v>
      </c>
      <c r="W1976" t="s">
        <v>141</v>
      </c>
    </row>
    <row r="1977" spans="1:24" x14ac:dyDescent="0.35">
      <c r="A1977" t="s">
        <v>9515</v>
      </c>
      <c r="B1977" t="s">
        <v>9516</v>
      </c>
      <c r="C1977" t="s">
        <v>9517</v>
      </c>
      <c r="D1977">
        <v>0</v>
      </c>
      <c r="E1977" t="s">
        <v>9518</v>
      </c>
      <c r="F1977" s="2">
        <v>43573</v>
      </c>
      <c r="G1977" t="s">
        <v>9519</v>
      </c>
      <c r="H1977" t="s">
        <v>184</v>
      </c>
      <c r="J1977" t="s">
        <v>138</v>
      </c>
      <c r="L1977">
        <v>35738447</v>
      </c>
      <c r="M1977" t="s">
        <v>138</v>
      </c>
      <c r="N1977">
        <v>0</v>
      </c>
      <c r="P1977" t="s">
        <v>9520</v>
      </c>
      <c r="R1977" t="s">
        <v>9521</v>
      </c>
      <c r="S1977" t="s">
        <v>140</v>
      </c>
      <c r="T1977" s="2">
        <v>43573</v>
      </c>
      <c r="W1977" t="s">
        <v>141</v>
      </c>
    </row>
    <row r="1978" spans="1:24" x14ac:dyDescent="0.35">
      <c r="A1978" t="s">
        <v>9522</v>
      </c>
      <c r="B1978" t="s">
        <v>9523</v>
      </c>
      <c r="C1978" t="s">
        <v>9524</v>
      </c>
      <c r="D1978">
        <v>0</v>
      </c>
      <c r="E1978" t="s">
        <v>9525</v>
      </c>
      <c r="F1978" s="2">
        <v>43577</v>
      </c>
      <c r="G1978" t="s">
        <v>146</v>
      </c>
      <c r="H1978" t="s">
        <v>147</v>
      </c>
      <c r="J1978" t="s">
        <v>138</v>
      </c>
      <c r="L1978">
        <v>36274253</v>
      </c>
      <c r="M1978" t="s">
        <v>138</v>
      </c>
      <c r="N1978">
        <v>0</v>
      </c>
      <c r="P1978" t="s">
        <v>9526</v>
      </c>
      <c r="R1978" t="s">
        <v>9527</v>
      </c>
      <c r="S1978" t="s">
        <v>140</v>
      </c>
      <c r="T1978" s="2">
        <v>43577</v>
      </c>
      <c r="W1978" t="s">
        <v>141</v>
      </c>
    </row>
    <row r="1979" spans="1:24" x14ac:dyDescent="0.35">
      <c r="A1979" t="s">
        <v>9528</v>
      </c>
      <c r="B1979" t="s">
        <v>9529</v>
      </c>
      <c r="C1979" t="s">
        <v>9530</v>
      </c>
      <c r="D1979">
        <v>0</v>
      </c>
      <c r="E1979" t="s">
        <v>9525</v>
      </c>
      <c r="F1979" s="2">
        <v>43577</v>
      </c>
      <c r="G1979" t="s">
        <v>146</v>
      </c>
      <c r="H1979" t="s">
        <v>147</v>
      </c>
      <c r="J1979" t="s">
        <v>138</v>
      </c>
      <c r="L1979" t="s">
        <v>908</v>
      </c>
      <c r="M1979" t="s">
        <v>138</v>
      </c>
      <c r="N1979">
        <v>0</v>
      </c>
      <c r="P1979" t="s">
        <v>9526</v>
      </c>
      <c r="R1979" t="s">
        <v>9527</v>
      </c>
      <c r="S1979" t="s">
        <v>140</v>
      </c>
      <c r="T1979" s="2">
        <v>43577</v>
      </c>
      <c r="W1979" t="s">
        <v>141</v>
      </c>
    </row>
    <row r="1980" spans="1:24" x14ac:dyDescent="0.35">
      <c r="A1980" t="s">
        <v>9531</v>
      </c>
      <c r="B1980" t="s">
        <v>9532</v>
      </c>
      <c r="C1980" t="s">
        <v>9533</v>
      </c>
      <c r="D1980">
        <v>0</v>
      </c>
      <c r="E1980" t="s">
        <v>9534</v>
      </c>
      <c r="F1980" s="2">
        <v>43584</v>
      </c>
      <c r="G1980" t="s">
        <v>284</v>
      </c>
      <c r="H1980" t="s">
        <v>184</v>
      </c>
      <c r="J1980" t="s">
        <v>138</v>
      </c>
      <c r="L1980">
        <v>4257524</v>
      </c>
      <c r="M1980" t="s">
        <v>138</v>
      </c>
      <c r="N1980">
        <v>0</v>
      </c>
      <c r="P1980" t="s">
        <v>9535</v>
      </c>
      <c r="R1980" t="s">
        <v>5130</v>
      </c>
      <c r="S1980" t="s">
        <v>140</v>
      </c>
      <c r="T1980" s="2">
        <v>45617</v>
      </c>
      <c r="W1980" t="s">
        <v>141</v>
      </c>
      <c r="X1980" t="s">
        <v>9536</v>
      </c>
    </row>
    <row r="1981" spans="1:24" x14ac:dyDescent="0.35">
      <c r="A1981" t="s">
        <v>9537</v>
      </c>
      <c r="B1981" t="s">
        <v>9538</v>
      </c>
      <c r="C1981">
        <v>27644605000171</v>
      </c>
      <c r="D1981">
        <v>0</v>
      </c>
      <c r="E1981" t="s">
        <v>9539</v>
      </c>
      <c r="F1981" s="2">
        <v>43587</v>
      </c>
      <c r="G1981" t="s">
        <v>4778</v>
      </c>
      <c r="H1981" t="s">
        <v>566</v>
      </c>
      <c r="J1981" t="s">
        <v>138</v>
      </c>
      <c r="L1981">
        <v>37168662</v>
      </c>
      <c r="M1981" t="s">
        <v>138</v>
      </c>
      <c r="N1981">
        <v>0</v>
      </c>
      <c r="P1981" t="s">
        <v>9540</v>
      </c>
      <c r="R1981" t="s">
        <v>9541</v>
      </c>
      <c r="S1981" t="s">
        <v>140</v>
      </c>
      <c r="T1981" s="2">
        <v>43599</v>
      </c>
      <c r="W1981" t="s">
        <v>141</v>
      </c>
    </row>
    <row r="1982" spans="1:24" x14ac:dyDescent="0.35">
      <c r="A1982" t="s">
        <v>9542</v>
      </c>
      <c r="B1982" t="s">
        <v>9543</v>
      </c>
      <c r="C1982" t="s">
        <v>9544</v>
      </c>
      <c r="D1982">
        <v>0</v>
      </c>
      <c r="E1982" t="s">
        <v>2104</v>
      </c>
      <c r="F1982" s="2">
        <v>43599</v>
      </c>
      <c r="G1982" t="s">
        <v>229</v>
      </c>
      <c r="H1982" t="s">
        <v>230</v>
      </c>
      <c r="J1982" t="s">
        <v>138</v>
      </c>
      <c r="L1982">
        <v>1750654</v>
      </c>
      <c r="M1982" t="s">
        <v>138</v>
      </c>
      <c r="N1982">
        <v>0</v>
      </c>
      <c r="P1982" t="s">
        <v>2105</v>
      </c>
      <c r="R1982" t="s">
        <v>9545</v>
      </c>
      <c r="S1982" t="s">
        <v>140</v>
      </c>
      <c r="T1982" s="2">
        <v>44379</v>
      </c>
      <c r="W1982" t="s">
        <v>141</v>
      </c>
    </row>
    <row r="1983" spans="1:24" x14ac:dyDescent="0.35">
      <c r="A1983" t="s">
        <v>9546</v>
      </c>
      <c r="B1983" t="s">
        <v>9547</v>
      </c>
      <c r="C1983" t="s">
        <v>9548</v>
      </c>
      <c r="D1983">
        <v>0</v>
      </c>
      <c r="E1983" t="s">
        <v>9549</v>
      </c>
      <c r="F1983" s="2">
        <v>43606</v>
      </c>
      <c r="G1983" t="s">
        <v>1177</v>
      </c>
      <c r="H1983" t="s">
        <v>552</v>
      </c>
      <c r="J1983" t="s">
        <v>138</v>
      </c>
      <c r="L1983">
        <v>38939459</v>
      </c>
      <c r="M1983" t="s">
        <v>138</v>
      </c>
      <c r="N1983">
        <v>0</v>
      </c>
      <c r="P1983" t="s">
        <v>9550</v>
      </c>
      <c r="R1983" t="s">
        <v>9551</v>
      </c>
      <c r="S1983" t="s">
        <v>140</v>
      </c>
      <c r="T1983" s="2">
        <v>43606</v>
      </c>
      <c r="W1983" t="s">
        <v>141</v>
      </c>
    </row>
    <row r="1984" spans="1:24" x14ac:dyDescent="0.35">
      <c r="A1984" t="s">
        <v>9552</v>
      </c>
      <c r="B1984" t="s">
        <v>9553</v>
      </c>
      <c r="C1984" t="s">
        <v>9554</v>
      </c>
      <c r="D1984" s="3">
        <v>8269.43</v>
      </c>
      <c r="E1984" t="s">
        <v>9555</v>
      </c>
      <c r="F1984" s="2">
        <v>43622</v>
      </c>
      <c r="G1984" t="s">
        <v>604</v>
      </c>
      <c r="H1984" t="s">
        <v>184</v>
      </c>
      <c r="J1984" t="s">
        <v>138</v>
      </c>
      <c r="L1984">
        <v>40981417</v>
      </c>
      <c r="M1984" t="s">
        <v>138</v>
      </c>
      <c r="N1984">
        <v>0</v>
      </c>
      <c r="P1984" t="s">
        <v>9556</v>
      </c>
      <c r="R1984" t="s">
        <v>3002</v>
      </c>
      <c r="S1984" t="s">
        <v>140</v>
      </c>
      <c r="T1984" s="2">
        <v>45855</v>
      </c>
      <c r="W1984" t="s">
        <v>141</v>
      </c>
    </row>
    <row r="1985" spans="1:23" x14ac:dyDescent="0.35">
      <c r="A1985" t="s">
        <v>9557</v>
      </c>
      <c r="B1985" t="s">
        <v>4660</v>
      </c>
      <c r="C1985" t="s">
        <v>9558</v>
      </c>
      <c r="D1985" s="3">
        <v>3663.35</v>
      </c>
      <c r="E1985" t="s">
        <v>9559</v>
      </c>
      <c r="F1985" s="2">
        <v>43627</v>
      </c>
      <c r="G1985" t="s">
        <v>8626</v>
      </c>
      <c r="H1985" t="s">
        <v>526</v>
      </c>
      <c r="J1985" t="s">
        <v>138</v>
      </c>
      <c r="L1985">
        <v>20111987</v>
      </c>
      <c r="M1985" t="s">
        <v>138</v>
      </c>
      <c r="N1985">
        <v>0</v>
      </c>
      <c r="P1985" t="s">
        <v>9560</v>
      </c>
      <c r="R1985" t="s">
        <v>9561</v>
      </c>
      <c r="S1985" t="s">
        <v>140</v>
      </c>
      <c r="T1985" s="2">
        <v>45846</v>
      </c>
      <c r="W1985" t="s">
        <v>141</v>
      </c>
    </row>
    <row r="1986" spans="1:23" x14ac:dyDescent="0.35">
      <c r="A1986" t="s">
        <v>9562</v>
      </c>
      <c r="B1986" t="s">
        <v>9563</v>
      </c>
      <c r="C1986" t="s">
        <v>9564</v>
      </c>
      <c r="D1986">
        <v>0</v>
      </c>
      <c r="E1986" t="s">
        <v>9565</v>
      </c>
      <c r="F1986" s="2">
        <v>43628</v>
      </c>
      <c r="G1986" t="s">
        <v>9566</v>
      </c>
      <c r="H1986" t="s">
        <v>184</v>
      </c>
      <c r="J1986" t="s">
        <v>138</v>
      </c>
      <c r="L1986">
        <v>41461408</v>
      </c>
      <c r="M1986" t="s">
        <v>138</v>
      </c>
      <c r="N1986">
        <v>0</v>
      </c>
      <c r="P1986" t="s">
        <v>9567</v>
      </c>
      <c r="R1986" t="s">
        <v>9568</v>
      </c>
      <c r="S1986" t="s">
        <v>140</v>
      </c>
      <c r="T1986" s="2">
        <v>44421</v>
      </c>
      <c r="W1986" t="s">
        <v>141</v>
      </c>
    </row>
    <row r="1987" spans="1:23" x14ac:dyDescent="0.35">
      <c r="A1987" t="s">
        <v>9569</v>
      </c>
      <c r="B1987" t="s">
        <v>9570</v>
      </c>
      <c r="C1987" t="s">
        <v>9571</v>
      </c>
      <c r="D1987">
        <v>0</v>
      </c>
      <c r="E1987" t="s">
        <v>9572</v>
      </c>
      <c r="F1987" s="2">
        <v>43628</v>
      </c>
      <c r="G1987" t="s">
        <v>604</v>
      </c>
      <c r="H1987" t="s">
        <v>184</v>
      </c>
      <c r="J1987" t="s">
        <v>138</v>
      </c>
      <c r="L1987">
        <v>41460195</v>
      </c>
      <c r="M1987" t="s">
        <v>138</v>
      </c>
      <c r="N1987">
        <v>0</v>
      </c>
      <c r="P1987" t="s">
        <v>9573</v>
      </c>
      <c r="R1987" t="s">
        <v>9574</v>
      </c>
      <c r="S1987" t="s">
        <v>140</v>
      </c>
      <c r="T1987" s="2">
        <v>43630</v>
      </c>
      <c r="W1987" t="s">
        <v>141</v>
      </c>
    </row>
    <row r="1988" spans="1:23" x14ac:dyDescent="0.35">
      <c r="A1988" t="s">
        <v>9575</v>
      </c>
      <c r="B1988" t="s">
        <v>9570</v>
      </c>
      <c r="C1988" t="s">
        <v>9576</v>
      </c>
      <c r="D1988">
        <v>0</v>
      </c>
      <c r="E1988" t="s">
        <v>9577</v>
      </c>
      <c r="F1988" s="2">
        <v>43628</v>
      </c>
      <c r="G1988" t="s">
        <v>604</v>
      </c>
      <c r="H1988" t="s">
        <v>184</v>
      </c>
      <c r="J1988" t="s">
        <v>138</v>
      </c>
      <c r="K1988">
        <v>50215</v>
      </c>
      <c r="L1988">
        <v>41623752</v>
      </c>
      <c r="M1988" t="s">
        <v>138</v>
      </c>
      <c r="N1988">
        <v>0</v>
      </c>
      <c r="P1988" t="s">
        <v>9573</v>
      </c>
      <c r="R1988" t="s">
        <v>9574</v>
      </c>
      <c r="S1988" t="s">
        <v>140</v>
      </c>
      <c r="T1988" s="2">
        <v>43656</v>
      </c>
      <c r="W1988" t="s">
        <v>141</v>
      </c>
    </row>
    <row r="1989" spans="1:23" x14ac:dyDescent="0.35">
      <c r="A1989" t="s">
        <v>9578</v>
      </c>
      <c r="B1989" t="s">
        <v>9570</v>
      </c>
      <c r="C1989" t="s">
        <v>9579</v>
      </c>
      <c r="D1989">
        <v>0</v>
      </c>
      <c r="E1989" t="s">
        <v>9580</v>
      </c>
      <c r="F1989" s="2">
        <v>43628</v>
      </c>
      <c r="G1989" t="s">
        <v>6875</v>
      </c>
      <c r="H1989" t="s">
        <v>184</v>
      </c>
      <c r="J1989" t="s">
        <v>138</v>
      </c>
      <c r="L1989">
        <v>41624976</v>
      </c>
      <c r="M1989" t="s">
        <v>138</v>
      </c>
      <c r="N1989">
        <v>0</v>
      </c>
      <c r="P1989" t="s">
        <v>9573</v>
      </c>
      <c r="R1989" t="s">
        <v>9581</v>
      </c>
      <c r="S1989" t="s">
        <v>140</v>
      </c>
      <c r="T1989" s="2">
        <v>43641</v>
      </c>
      <c r="W1989" t="s">
        <v>141</v>
      </c>
    </row>
    <row r="1990" spans="1:23" x14ac:dyDescent="0.35">
      <c r="A1990" t="s">
        <v>9582</v>
      </c>
      <c r="B1990" t="s">
        <v>9583</v>
      </c>
      <c r="C1990" t="s">
        <v>9584</v>
      </c>
      <c r="D1990">
        <v>0</v>
      </c>
      <c r="E1990" t="s">
        <v>9585</v>
      </c>
      <c r="F1990" s="2">
        <v>43628</v>
      </c>
      <c r="G1990" t="s">
        <v>4812</v>
      </c>
      <c r="H1990" t="s">
        <v>184</v>
      </c>
      <c r="J1990" t="s">
        <v>138</v>
      </c>
      <c r="L1990">
        <v>41625286</v>
      </c>
      <c r="M1990" t="s">
        <v>138</v>
      </c>
      <c r="N1990">
        <v>0</v>
      </c>
      <c r="P1990" t="s">
        <v>9586</v>
      </c>
      <c r="R1990" t="s">
        <v>9587</v>
      </c>
      <c r="S1990" t="s">
        <v>140</v>
      </c>
      <c r="T1990" s="2">
        <v>43775</v>
      </c>
      <c r="W1990" t="s">
        <v>141</v>
      </c>
    </row>
    <row r="1991" spans="1:23" x14ac:dyDescent="0.35">
      <c r="A1991" t="s">
        <v>9588</v>
      </c>
      <c r="B1991" t="s">
        <v>9589</v>
      </c>
      <c r="C1991" t="s">
        <v>9590</v>
      </c>
      <c r="D1991">
        <v>0</v>
      </c>
      <c r="E1991" t="s">
        <v>9591</v>
      </c>
      <c r="F1991" s="2">
        <v>43628</v>
      </c>
      <c r="G1991" t="s">
        <v>9592</v>
      </c>
      <c r="H1991" t="s">
        <v>184</v>
      </c>
      <c r="J1991" t="s">
        <v>138</v>
      </c>
      <c r="K1991">
        <v>50225</v>
      </c>
      <c r="L1991">
        <v>41625589</v>
      </c>
      <c r="M1991" t="s">
        <v>138</v>
      </c>
      <c r="N1991">
        <v>0</v>
      </c>
      <c r="P1991" t="s">
        <v>9593</v>
      </c>
      <c r="R1991" t="s">
        <v>9594</v>
      </c>
      <c r="S1991" t="s">
        <v>140</v>
      </c>
      <c r="T1991" s="2">
        <v>43656</v>
      </c>
      <c r="W1991" t="s">
        <v>141</v>
      </c>
    </row>
    <row r="1992" spans="1:23" x14ac:dyDescent="0.35">
      <c r="A1992" t="s">
        <v>9595</v>
      </c>
      <c r="B1992" t="s">
        <v>9596</v>
      </c>
      <c r="C1992" t="s">
        <v>9597</v>
      </c>
      <c r="D1992">
        <v>0</v>
      </c>
      <c r="E1992" t="s">
        <v>9598</v>
      </c>
      <c r="F1992" s="2">
        <v>43628</v>
      </c>
      <c r="G1992" t="s">
        <v>9353</v>
      </c>
      <c r="H1992" t="s">
        <v>184</v>
      </c>
      <c r="J1992" t="s">
        <v>138</v>
      </c>
      <c r="L1992">
        <v>42184234</v>
      </c>
      <c r="M1992" t="s">
        <v>138</v>
      </c>
      <c r="N1992">
        <v>0</v>
      </c>
      <c r="P1992" t="s">
        <v>9599</v>
      </c>
      <c r="R1992" t="s">
        <v>9600</v>
      </c>
      <c r="S1992" t="s">
        <v>140</v>
      </c>
      <c r="T1992" s="2">
        <v>43634</v>
      </c>
      <c r="W1992" t="s">
        <v>141</v>
      </c>
    </row>
    <row r="1993" spans="1:23" x14ac:dyDescent="0.35">
      <c r="A1993" t="s">
        <v>9601</v>
      </c>
      <c r="B1993" t="s">
        <v>9602</v>
      </c>
      <c r="C1993" t="s">
        <v>9603</v>
      </c>
      <c r="D1993">
        <v>0</v>
      </c>
      <c r="E1993" t="s">
        <v>9604</v>
      </c>
      <c r="F1993" s="2">
        <v>43628</v>
      </c>
      <c r="G1993" t="s">
        <v>224</v>
      </c>
      <c r="H1993" t="s">
        <v>184</v>
      </c>
      <c r="J1993" t="s">
        <v>138</v>
      </c>
      <c r="L1993">
        <v>41625896</v>
      </c>
      <c r="M1993" t="s">
        <v>138</v>
      </c>
      <c r="N1993">
        <v>0</v>
      </c>
      <c r="P1993" t="s">
        <v>9605</v>
      </c>
      <c r="R1993" t="s">
        <v>9606</v>
      </c>
      <c r="S1993" t="s">
        <v>140</v>
      </c>
      <c r="T1993" s="2">
        <v>44438</v>
      </c>
      <c r="W1993" t="s">
        <v>141</v>
      </c>
    </row>
    <row r="1994" spans="1:23" x14ac:dyDescent="0.35">
      <c r="A1994" t="s">
        <v>9607</v>
      </c>
      <c r="B1994" t="s">
        <v>9608</v>
      </c>
      <c r="C1994" t="s">
        <v>9609</v>
      </c>
      <c r="D1994">
        <v>819.61</v>
      </c>
      <c r="E1994" t="s">
        <v>9610</v>
      </c>
      <c r="F1994" s="2">
        <v>43628</v>
      </c>
      <c r="G1994" t="s">
        <v>234</v>
      </c>
      <c r="H1994" t="s">
        <v>184</v>
      </c>
      <c r="J1994" t="s">
        <v>138</v>
      </c>
      <c r="L1994">
        <v>41453846</v>
      </c>
      <c r="M1994" t="s">
        <v>138</v>
      </c>
      <c r="N1994">
        <v>0</v>
      </c>
      <c r="P1994" t="s">
        <v>9611</v>
      </c>
      <c r="R1994" t="s">
        <v>9612</v>
      </c>
      <c r="S1994" t="s">
        <v>140</v>
      </c>
      <c r="T1994" s="2">
        <v>45708</v>
      </c>
      <c r="W1994" t="s">
        <v>141</v>
      </c>
    </row>
    <row r="1995" spans="1:23" x14ac:dyDescent="0.35">
      <c r="A1995" t="s">
        <v>9613</v>
      </c>
      <c r="B1995" t="s">
        <v>9614</v>
      </c>
      <c r="C1995" t="s">
        <v>9615</v>
      </c>
      <c r="D1995">
        <v>0</v>
      </c>
      <c r="E1995" t="s">
        <v>9616</v>
      </c>
      <c r="F1995" s="2">
        <v>43628</v>
      </c>
      <c r="G1995" t="s">
        <v>9617</v>
      </c>
      <c r="H1995" t="s">
        <v>184</v>
      </c>
      <c r="J1995" t="s">
        <v>138</v>
      </c>
      <c r="L1995">
        <v>42207268</v>
      </c>
      <c r="M1995" t="s">
        <v>138</v>
      </c>
      <c r="N1995">
        <v>0</v>
      </c>
      <c r="P1995" t="s">
        <v>9618</v>
      </c>
      <c r="R1995" t="s">
        <v>9619</v>
      </c>
      <c r="S1995" t="s">
        <v>140</v>
      </c>
      <c r="T1995" s="2">
        <v>44707</v>
      </c>
      <c r="W1995" t="s">
        <v>141</v>
      </c>
    </row>
    <row r="1996" spans="1:23" x14ac:dyDescent="0.35">
      <c r="A1996" t="s">
        <v>9620</v>
      </c>
      <c r="B1996" t="s">
        <v>9621</v>
      </c>
      <c r="C1996" t="s">
        <v>9622</v>
      </c>
      <c r="D1996">
        <v>0</v>
      </c>
      <c r="E1996" t="s">
        <v>9623</v>
      </c>
      <c r="F1996" s="2">
        <v>43628</v>
      </c>
      <c r="G1996" t="s">
        <v>9624</v>
      </c>
      <c r="H1996" t="s">
        <v>184</v>
      </c>
      <c r="J1996" t="s">
        <v>138</v>
      </c>
      <c r="L1996">
        <v>41452942</v>
      </c>
      <c r="M1996" t="s">
        <v>138</v>
      </c>
      <c r="N1996">
        <v>0</v>
      </c>
      <c r="P1996" t="s">
        <v>9625</v>
      </c>
      <c r="R1996" t="s">
        <v>9626</v>
      </c>
      <c r="S1996" t="s">
        <v>140</v>
      </c>
      <c r="T1996" s="2">
        <v>43642</v>
      </c>
      <c r="W1996" t="s">
        <v>141</v>
      </c>
    </row>
    <row r="1997" spans="1:23" x14ac:dyDescent="0.35">
      <c r="A1997" t="s">
        <v>9627</v>
      </c>
      <c r="B1997" t="s">
        <v>9628</v>
      </c>
      <c r="C1997" t="s">
        <v>9629</v>
      </c>
      <c r="D1997">
        <v>0</v>
      </c>
      <c r="E1997" t="s">
        <v>9628</v>
      </c>
      <c r="F1997" s="2">
        <v>43628</v>
      </c>
      <c r="G1997" t="s">
        <v>183</v>
      </c>
      <c r="H1997" t="s">
        <v>184</v>
      </c>
      <c r="J1997" t="s">
        <v>138</v>
      </c>
      <c r="L1997">
        <v>41627426</v>
      </c>
      <c r="M1997" t="s">
        <v>138</v>
      </c>
      <c r="N1997">
        <v>0</v>
      </c>
      <c r="P1997" t="s">
        <v>9630</v>
      </c>
      <c r="R1997" t="s">
        <v>9631</v>
      </c>
      <c r="S1997" t="s">
        <v>140</v>
      </c>
      <c r="T1997" s="2">
        <v>43634</v>
      </c>
      <c r="W1997" t="s">
        <v>141</v>
      </c>
    </row>
    <row r="1998" spans="1:23" x14ac:dyDescent="0.35">
      <c r="A1998" t="s">
        <v>9632</v>
      </c>
      <c r="B1998" t="s">
        <v>9633</v>
      </c>
      <c r="C1998" t="s">
        <v>9634</v>
      </c>
      <c r="D1998">
        <v>0</v>
      </c>
      <c r="E1998" t="s">
        <v>9635</v>
      </c>
      <c r="F1998" s="2">
        <v>43633</v>
      </c>
      <c r="G1998" t="s">
        <v>4806</v>
      </c>
      <c r="H1998" t="s">
        <v>147</v>
      </c>
      <c r="J1998" t="s">
        <v>138</v>
      </c>
      <c r="L1998">
        <v>41628042</v>
      </c>
      <c r="M1998" t="s">
        <v>138</v>
      </c>
      <c r="N1998">
        <v>0</v>
      </c>
      <c r="P1998" t="s">
        <v>9636</v>
      </c>
      <c r="R1998" t="s">
        <v>9637</v>
      </c>
      <c r="S1998" t="s">
        <v>140</v>
      </c>
      <c r="T1998" s="2">
        <v>43634</v>
      </c>
      <c r="W1998" t="s">
        <v>141</v>
      </c>
    </row>
    <row r="1999" spans="1:23" x14ac:dyDescent="0.35">
      <c r="A1999" t="s">
        <v>9638</v>
      </c>
      <c r="B1999" t="s">
        <v>9639</v>
      </c>
      <c r="C1999" t="s">
        <v>9640</v>
      </c>
      <c r="D1999">
        <v>0</v>
      </c>
      <c r="E1999" t="s">
        <v>9641</v>
      </c>
      <c r="F1999" s="2">
        <v>43633</v>
      </c>
      <c r="G1999" t="s">
        <v>284</v>
      </c>
      <c r="H1999" t="s">
        <v>184</v>
      </c>
      <c r="J1999" t="s">
        <v>138</v>
      </c>
      <c r="L1999">
        <v>41628657</v>
      </c>
      <c r="M1999" t="s">
        <v>138</v>
      </c>
      <c r="N1999">
        <v>0</v>
      </c>
      <c r="P1999" t="s">
        <v>9642</v>
      </c>
      <c r="R1999" t="s">
        <v>285</v>
      </c>
      <c r="S1999" t="s">
        <v>140</v>
      </c>
      <c r="T1999" s="2">
        <v>43634</v>
      </c>
      <c r="W1999" t="s">
        <v>141</v>
      </c>
    </row>
    <row r="2000" spans="1:23" x14ac:dyDescent="0.35">
      <c r="A2000" t="s">
        <v>9643</v>
      </c>
      <c r="B2000" t="s">
        <v>9644</v>
      </c>
      <c r="C2000" t="s">
        <v>9645</v>
      </c>
      <c r="D2000">
        <v>0</v>
      </c>
      <c r="E2000" t="s">
        <v>9646</v>
      </c>
      <c r="F2000" s="2">
        <v>43633</v>
      </c>
      <c r="G2000" t="s">
        <v>604</v>
      </c>
      <c r="H2000" t="s">
        <v>184</v>
      </c>
      <c r="J2000" t="s">
        <v>138</v>
      </c>
      <c r="L2000">
        <v>41629271</v>
      </c>
      <c r="M2000" t="s">
        <v>138</v>
      </c>
      <c r="N2000">
        <v>0</v>
      </c>
      <c r="P2000" t="s">
        <v>9647</v>
      </c>
      <c r="R2000" t="s">
        <v>9648</v>
      </c>
      <c r="S2000" t="s">
        <v>140</v>
      </c>
      <c r="T2000" s="2">
        <v>43634</v>
      </c>
      <c r="W2000" t="s">
        <v>141</v>
      </c>
    </row>
    <row r="2001" spans="1:23" x14ac:dyDescent="0.35">
      <c r="A2001" t="s">
        <v>9649</v>
      </c>
      <c r="B2001" t="s">
        <v>9650</v>
      </c>
      <c r="C2001" t="s">
        <v>9651</v>
      </c>
      <c r="D2001">
        <v>0</v>
      </c>
      <c r="E2001" t="s">
        <v>9652</v>
      </c>
      <c r="F2001" s="2">
        <v>43633</v>
      </c>
      <c r="G2001" t="s">
        <v>604</v>
      </c>
      <c r="H2001" t="s">
        <v>184</v>
      </c>
      <c r="J2001" t="s">
        <v>138</v>
      </c>
      <c r="L2001">
        <v>41629881</v>
      </c>
      <c r="M2001" t="s">
        <v>138</v>
      </c>
      <c r="N2001">
        <v>0</v>
      </c>
      <c r="P2001" t="s">
        <v>9653</v>
      </c>
      <c r="R2001" t="s">
        <v>9654</v>
      </c>
      <c r="S2001" t="s">
        <v>140</v>
      </c>
      <c r="T2001" s="2">
        <v>44421</v>
      </c>
      <c r="W2001" t="s">
        <v>141</v>
      </c>
    </row>
    <row r="2002" spans="1:23" x14ac:dyDescent="0.35">
      <c r="A2002" t="s">
        <v>9655</v>
      </c>
      <c r="B2002" t="s">
        <v>9570</v>
      </c>
      <c r="C2002" t="s">
        <v>9656</v>
      </c>
      <c r="D2002">
        <v>0</v>
      </c>
      <c r="E2002" t="s">
        <v>9657</v>
      </c>
      <c r="F2002" s="2">
        <v>43634</v>
      </c>
      <c r="G2002" t="s">
        <v>6875</v>
      </c>
      <c r="H2002" t="s">
        <v>184</v>
      </c>
      <c r="J2002" t="s">
        <v>138</v>
      </c>
      <c r="L2002">
        <v>41624672</v>
      </c>
      <c r="M2002" t="s">
        <v>138</v>
      </c>
      <c r="N2002">
        <v>0</v>
      </c>
      <c r="P2002" t="s">
        <v>9573</v>
      </c>
      <c r="R2002" t="s">
        <v>9581</v>
      </c>
      <c r="S2002" t="s">
        <v>140</v>
      </c>
      <c r="T2002" s="2">
        <v>43635</v>
      </c>
      <c r="W2002" t="s">
        <v>141</v>
      </c>
    </row>
    <row r="2003" spans="1:23" x14ac:dyDescent="0.35">
      <c r="A2003" t="s">
        <v>9658</v>
      </c>
      <c r="B2003" t="s">
        <v>9659</v>
      </c>
      <c r="C2003" t="s">
        <v>9660</v>
      </c>
      <c r="D2003">
        <v>0</v>
      </c>
      <c r="E2003" t="s">
        <v>9661</v>
      </c>
      <c r="F2003" s="2">
        <v>43640</v>
      </c>
      <c r="G2003" t="s">
        <v>9662</v>
      </c>
      <c r="H2003" t="s">
        <v>147</v>
      </c>
      <c r="J2003" t="s">
        <v>138</v>
      </c>
      <c r="L2003">
        <v>43493352</v>
      </c>
      <c r="M2003" t="s">
        <v>138</v>
      </c>
      <c r="N2003">
        <v>0</v>
      </c>
      <c r="P2003" t="s">
        <v>9663</v>
      </c>
      <c r="R2003" t="s">
        <v>9664</v>
      </c>
      <c r="S2003" t="s">
        <v>140</v>
      </c>
      <c r="T2003" s="2">
        <v>43640</v>
      </c>
      <c r="W2003" t="s">
        <v>141</v>
      </c>
    </row>
    <row r="2004" spans="1:23" x14ac:dyDescent="0.35">
      <c r="A2004" t="s">
        <v>9665</v>
      </c>
      <c r="B2004" t="s">
        <v>9666</v>
      </c>
      <c r="C2004" t="s">
        <v>9667</v>
      </c>
      <c r="D2004">
        <v>0</v>
      </c>
      <c r="E2004" t="s">
        <v>9668</v>
      </c>
      <c r="F2004" s="2">
        <v>43643</v>
      </c>
      <c r="G2004" t="s">
        <v>4443</v>
      </c>
      <c r="H2004" t="s">
        <v>643</v>
      </c>
      <c r="J2004" t="s">
        <v>138</v>
      </c>
      <c r="L2004">
        <v>44307955</v>
      </c>
      <c r="M2004" t="s">
        <v>138</v>
      </c>
      <c r="N2004">
        <v>0</v>
      </c>
      <c r="P2004" t="s">
        <v>9669</v>
      </c>
      <c r="R2004" t="s">
        <v>9670</v>
      </c>
      <c r="S2004" t="s">
        <v>140</v>
      </c>
      <c r="T2004" s="2">
        <v>44001</v>
      </c>
      <c r="W2004" t="s">
        <v>141</v>
      </c>
    </row>
    <row r="2005" spans="1:23" x14ac:dyDescent="0.35">
      <c r="A2005" t="s">
        <v>9671</v>
      </c>
      <c r="B2005" t="s">
        <v>9672</v>
      </c>
      <c r="C2005" t="s">
        <v>9673</v>
      </c>
      <c r="D2005">
        <v>0</v>
      </c>
      <c r="E2005" t="s">
        <v>9395</v>
      </c>
      <c r="F2005" s="2">
        <v>43648</v>
      </c>
      <c r="G2005" t="s">
        <v>4778</v>
      </c>
      <c r="H2005" t="s">
        <v>566</v>
      </c>
      <c r="J2005" t="s">
        <v>138</v>
      </c>
      <c r="L2005">
        <v>34740452</v>
      </c>
      <c r="M2005" t="s">
        <v>138</v>
      </c>
      <c r="N2005">
        <v>0</v>
      </c>
      <c r="P2005" t="s">
        <v>9396</v>
      </c>
      <c r="R2005" t="s">
        <v>9397</v>
      </c>
      <c r="S2005" t="s">
        <v>140</v>
      </c>
      <c r="T2005" s="2">
        <v>43648</v>
      </c>
      <c r="W2005" t="s">
        <v>141</v>
      </c>
    </row>
    <row r="2006" spans="1:23" x14ac:dyDescent="0.35">
      <c r="A2006" t="s">
        <v>9674</v>
      </c>
      <c r="B2006" t="s">
        <v>9675</v>
      </c>
      <c r="C2006" t="s">
        <v>9676</v>
      </c>
      <c r="D2006">
        <v>0</v>
      </c>
      <c r="E2006" t="s">
        <v>9395</v>
      </c>
      <c r="F2006" s="2">
        <v>43648</v>
      </c>
      <c r="G2006" t="s">
        <v>4778</v>
      </c>
      <c r="H2006" t="s">
        <v>566</v>
      </c>
      <c r="J2006" t="s">
        <v>138</v>
      </c>
      <c r="L2006">
        <v>34740452</v>
      </c>
      <c r="M2006" t="s">
        <v>138</v>
      </c>
      <c r="N2006">
        <v>0</v>
      </c>
      <c r="P2006" t="s">
        <v>9396</v>
      </c>
      <c r="R2006" t="s">
        <v>9397</v>
      </c>
      <c r="S2006" t="s">
        <v>140</v>
      </c>
      <c r="W2006" t="s">
        <v>141</v>
      </c>
    </row>
    <row r="2007" spans="1:23" x14ac:dyDescent="0.35">
      <c r="A2007" t="s">
        <v>9677</v>
      </c>
      <c r="B2007" t="s">
        <v>9678</v>
      </c>
      <c r="C2007" t="s">
        <v>9679</v>
      </c>
      <c r="D2007">
        <v>0</v>
      </c>
      <c r="E2007" t="s">
        <v>9395</v>
      </c>
      <c r="F2007" s="2">
        <v>43648</v>
      </c>
      <c r="G2007" t="s">
        <v>4778</v>
      </c>
      <c r="H2007" t="s">
        <v>566</v>
      </c>
      <c r="J2007" t="s">
        <v>138</v>
      </c>
      <c r="L2007">
        <v>34740452</v>
      </c>
      <c r="M2007" t="s">
        <v>138</v>
      </c>
      <c r="N2007">
        <v>0</v>
      </c>
      <c r="P2007" t="s">
        <v>9396</v>
      </c>
      <c r="R2007" t="s">
        <v>9397</v>
      </c>
      <c r="S2007" t="s">
        <v>140</v>
      </c>
      <c r="W2007" t="s">
        <v>141</v>
      </c>
    </row>
    <row r="2008" spans="1:23" x14ac:dyDescent="0.35">
      <c r="A2008" t="s">
        <v>9680</v>
      </c>
      <c r="B2008" t="s">
        <v>9681</v>
      </c>
      <c r="C2008" t="s">
        <v>9682</v>
      </c>
      <c r="D2008">
        <v>0</v>
      </c>
      <c r="E2008" t="s">
        <v>9395</v>
      </c>
      <c r="F2008" s="2">
        <v>43648</v>
      </c>
      <c r="G2008" t="s">
        <v>4778</v>
      </c>
      <c r="H2008" t="s">
        <v>566</v>
      </c>
      <c r="J2008" t="s">
        <v>138</v>
      </c>
      <c r="L2008">
        <v>34740452</v>
      </c>
      <c r="M2008" t="s">
        <v>138</v>
      </c>
      <c r="N2008">
        <v>0</v>
      </c>
      <c r="P2008" t="s">
        <v>9396</v>
      </c>
      <c r="R2008" t="s">
        <v>9397</v>
      </c>
      <c r="S2008" t="s">
        <v>140</v>
      </c>
      <c r="W2008" t="s">
        <v>141</v>
      </c>
    </row>
    <row r="2009" spans="1:23" x14ac:dyDescent="0.35">
      <c r="A2009" t="s">
        <v>9683</v>
      </c>
      <c r="B2009" t="s">
        <v>9684</v>
      </c>
      <c r="C2009" t="s">
        <v>9685</v>
      </c>
      <c r="D2009">
        <v>0</v>
      </c>
      <c r="E2009" t="s">
        <v>9395</v>
      </c>
      <c r="F2009" s="2">
        <v>43648</v>
      </c>
      <c r="G2009" t="s">
        <v>4778</v>
      </c>
      <c r="H2009" t="s">
        <v>566</v>
      </c>
      <c r="J2009" t="s">
        <v>138</v>
      </c>
      <c r="L2009">
        <v>34740452</v>
      </c>
      <c r="M2009" t="s">
        <v>138</v>
      </c>
      <c r="N2009">
        <v>0</v>
      </c>
      <c r="P2009" t="s">
        <v>9396</v>
      </c>
      <c r="R2009" t="s">
        <v>9397</v>
      </c>
      <c r="S2009" t="s">
        <v>140</v>
      </c>
      <c r="W2009" t="s">
        <v>141</v>
      </c>
    </row>
    <row r="2010" spans="1:23" x14ac:dyDescent="0.35">
      <c r="A2010" t="s">
        <v>9686</v>
      </c>
      <c r="B2010" t="s">
        <v>9687</v>
      </c>
      <c r="C2010" t="s">
        <v>9688</v>
      </c>
      <c r="D2010">
        <v>0</v>
      </c>
      <c r="E2010" t="s">
        <v>9395</v>
      </c>
      <c r="F2010" s="2">
        <v>43648</v>
      </c>
      <c r="G2010" t="s">
        <v>4778</v>
      </c>
      <c r="H2010" t="s">
        <v>566</v>
      </c>
      <c r="J2010" t="s">
        <v>138</v>
      </c>
      <c r="L2010">
        <v>34740452</v>
      </c>
      <c r="M2010" t="s">
        <v>138</v>
      </c>
      <c r="N2010">
        <v>0</v>
      </c>
      <c r="P2010" t="s">
        <v>9396</v>
      </c>
      <c r="R2010" t="s">
        <v>9397</v>
      </c>
      <c r="S2010" t="s">
        <v>140</v>
      </c>
      <c r="W2010" t="s">
        <v>141</v>
      </c>
    </row>
    <row r="2011" spans="1:23" x14ac:dyDescent="0.35">
      <c r="A2011" t="s">
        <v>9689</v>
      </c>
      <c r="B2011" t="s">
        <v>9690</v>
      </c>
      <c r="C2011" t="s">
        <v>9691</v>
      </c>
      <c r="D2011">
        <v>0</v>
      </c>
      <c r="E2011" t="s">
        <v>9395</v>
      </c>
      <c r="F2011" s="2">
        <v>43648</v>
      </c>
      <c r="G2011" t="s">
        <v>4778</v>
      </c>
      <c r="H2011" t="s">
        <v>566</v>
      </c>
      <c r="J2011" t="s">
        <v>138</v>
      </c>
      <c r="L2011">
        <v>34740452</v>
      </c>
      <c r="M2011" t="s">
        <v>138</v>
      </c>
      <c r="N2011">
        <v>0</v>
      </c>
      <c r="P2011" t="s">
        <v>9396</v>
      </c>
      <c r="R2011" t="s">
        <v>9397</v>
      </c>
      <c r="S2011" t="s">
        <v>140</v>
      </c>
      <c r="W2011" t="s">
        <v>141</v>
      </c>
    </row>
    <row r="2012" spans="1:23" x14ac:dyDescent="0.35">
      <c r="A2012" t="s">
        <v>9692</v>
      </c>
      <c r="B2012" t="s">
        <v>9693</v>
      </c>
      <c r="C2012" t="s">
        <v>9694</v>
      </c>
      <c r="D2012">
        <v>0</v>
      </c>
      <c r="E2012" t="s">
        <v>9395</v>
      </c>
      <c r="F2012" s="2">
        <v>43648</v>
      </c>
      <c r="G2012" t="s">
        <v>4778</v>
      </c>
      <c r="H2012" t="s">
        <v>566</v>
      </c>
      <c r="J2012" t="s">
        <v>138</v>
      </c>
      <c r="L2012">
        <v>34740452</v>
      </c>
      <c r="M2012" t="s">
        <v>138</v>
      </c>
      <c r="N2012">
        <v>0</v>
      </c>
      <c r="P2012" t="s">
        <v>9396</v>
      </c>
      <c r="R2012" t="s">
        <v>9397</v>
      </c>
      <c r="S2012" t="s">
        <v>140</v>
      </c>
      <c r="W2012" t="s">
        <v>141</v>
      </c>
    </row>
    <row r="2013" spans="1:23" x14ac:dyDescent="0.35">
      <c r="A2013" t="s">
        <v>9695</v>
      </c>
      <c r="B2013" t="s">
        <v>9696</v>
      </c>
      <c r="C2013" t="s">
        <v>9697</v>
      </c>
      <c r="D2013">
        <v>0</v>
      </c>
      <c r="E2013" t="s">
        <v>9395</v>
      </c>
      <c r="F2013" s="2">
        <v>43648</v>
      </c>
      <c r="G2013" t="s">
        <v>4778</v>
      </c>
      <c r="H2013" t="s">
        <v>566</v>
      </c>
      <c r="J2013" t="s">
        <v>138</v>
      </c>
      <c r="L2013">
        <v>34740452</v>
      </c>
      <c r="M2013" t="s">
        <v>138</v>
      </c>
      <c r="N2013">
        <v>0</v>
      </c>
      <c r="P2013" t="s">
        <v>9396</v>
      </c>
      <c r="R2013" t="s">
        <v>9397</v>
      </c>
      <c r="S2013" t="s">
        <v>140</v>
      </c>
      <c r="W2013" t="s">
        <v>141</v>
      </c>
    </row>
    <row r="2014" spans="1:23" x14ac:dyDescent="0.35">
      <c r="A2014" t="s">
        <v>9698</v>
      </c>
      <c r="B2014" t="s">
        <v>9699</v>
      </c>
      <c r="C2014" t="s">
        <v>9700</v>
      </c>
      <c r="D2014">
        <v>0</v>
      </c>
      <c r="E2014" t="s">
        <v>9395</v>
      </c>
      <c r="F2014" s="2">
        <v>43648</v>
      </c>
      <c r="G2014" t="s">
        <v>4778</v>
      </c>
      <c r="H2014" t="s">
        <v>566</v>
      </c>
      <c r="J2014" t="s">
        <v>138</v>
      </c>
      <c r="L2014">
        <v>34740452</v>
      </c>
      <c r="M2014" t="s">
        <v>138</v>
      </c>
      <c r="N2014">
        <v>0</v>
      </c>
      <c r="P2014" t="s">
        <v>9396</v>
      </c>
      <c r="R2014" t="s">
        <v>9397</v>
      </c>
      <c r="S2014" t="s">
        <v>140</v>
      </c>
      <c r="W2014" t="s">
        <v>141</v>
      </c>
    </row>
    <row r="2015" spans="1:23" x14ac:dyDescent="0.35">
      <c r="A2015" t="s">
        <v>9701</v>
      </c>
      <c r="B2015" t="s">
        <v>9702</v>
      </c>
      <c r="C2015" t="s">
        <v>9703</v>
      </c>
      <c r="D2015">
        <v>0</v>
      </c>
      <c r="E2015" t="s">
        <v>9395</v>
      </c>
      <c r="F2015" s="2">
        <v>43648</v>
      </c>
      <c r="G2015" t="s">
        <v>4778</v>
      </c>
      <c r="H2015" t="s">
        <v>566</v>
      </c>
      <c r="J2015" t="s">
        <v>138</v>
      </c>
      <c r="L2015">
        <v>34740452</v>
      </c>
      <c r="M2015" t="s">
        <v>138</v>
      </c>
      <c r="N2015">
        <v>0</v>
      </c>
      <c r="P2015" t="s">
        <v>9396</v>
      </c>
      <c r="R2015" t="s">
        <v>9397</v>
      </c>
      <c r="S2015" t="s">
        <v>140</v>
      </c>
      <c r="T2015" s="2">
        <v>43937</v>
      </c>
      <c r="W2015" t="s">
        <v>141</v>
      </c>
    </row>
    <row r="2016" spans="1:23" x14ac:dyDescent="0.35">
      <c r="A2016" t="s">
        <v>9704</v>
      </c>
      <c r="B2016" t="s">
        <v>9705</v>
      </c>
      <c r="C2016" t="s">
        <v>9706</v>
      </c>
      <c r="D2016">
        <v>0</v>
      </c>
      <c r="E2016" t="s">
        <v>9395</v>
      </c>
      <c r="F2016" s="2">
        <v>43648</v>
      </c>
      <c r="G2016" t="s">
        <v>4778</v>
      </c>
      <c r="H2016" t="s">
        <v>566</v>
      </c>
      <c r="J2016" t="s">
        <v>138</v>
      </c>
      <c r="L2016">
        <v>34740452</v>
      </c>
      <c r="M2016" t="s">
        <v>138</v>
      </c>
      <c r="N2016">
        <v>0</v>
      </c>
      <c r="P2016" t="s">
        <v>9396</v>
      </c>
      <c r="R2016" t="s">
        <v>9397</v>
      </c>
      <c r="S2016" t="s">
        <v>140</v>
      </c>
      <c r="W2016" t="s">
        <v>141</v>
      </c>
    </row>
    <row r="2017" spans="1:23" x14ac:dyDescent="0.35">
      <c r="A2017" t="s">
        <v>9707</v>
      </c>
      <c r="B2017" t="s">
        <v>9483</v>
      </c>
      <c r="C2017" t="s">
        <v>9708</v>
      </c>
      <c r="D2017">
        <v>0</v>
      </c>
      <c r="E2017" t="s">
        <v>9483</v>
      </c>
      <c r="F2017" s="2">
        <v>43657</v>
      </c>
      <c r="G2017" t="s">
        <v>9709</v>
      </c>
      <c r="H2017" t="s">
        <v>147</v>
      </c>
      <c r="J2017" t="s">
        <v>138</v>
      </c>
      <c r="L2017">
        <v>34705374</v>
      </c>
      <c r="M2017" t="s">
        <v>138</v>
      </c>
      <c r="N2017">
        <v>0</v>
      </c>
      <c r="P2017" t="s">
        <v>9485</v>
      </c>
      <c r="R2017" t="s">
        <v>9710</v>
      </c>
      <c r="S2017" t="s">
        <v>140</v>
      </c>
      <c r="T2017" s="2">
        <v>43657</v>
      </c>
      <c r="W2017" t="s">
        <v>141</v>
      </c>
    </row>
    <row r="2018" spans="1:23" x14ac:dyDescent="0.35">
      <c r="A2018" t="s">
        <v>9711</v>
      </c>
      <c r="B2018" t="s">
        <v>9483</v>
      </c>
      <c r="C2018" t="s">
        <v>9712</v>
      </c>
      <c r="D2018">
        <v>0</v>
      </c>
      <c r="E2018" t="s">
        <v>9483</v>
      </c>
      <c r="F2018" s="2">
        <v>43657</v>
      </c>
      <c r="G2018" t="s">
        <v>9713</v>
      </c>
      <c r="H2018" t="s">
        <v>526</v>
      </c>
      <c r="J2018" t="s">
        <v>138</v>
      </c>
      <c r="L2018">
        <v>34705374</v>
      </c>
      <c r="M2018" t="s">
        <v>138</v>
      </c>
      <c r="N2018">
        <v>0</v>
      </c>
      <c r="P2018" t="s">
        <v>9485</v>
      </c>
      <c r="R2018" t="s">
        <v>9714</v>
      </c>
      <c r="S2018" t="s">
        <v>140</v>
      </c>
      <c r="T2018" s="2">
        <v>43657</v>
      </c>
      <c r="W2018" t="s">
        <v>141</v>
      </c>
    </row>
    <row r="2019" spans="1:23" x14ac:dyDescent="0.35">
      <c r="A2019" t="s">
        <v>9715</v>
      </c>
      <c r="B2019" t="s">
        <v>9483</v>
      </c>
      <c r="C2019" t="s">
        <v>9716</v>
      </c>
      <c r="D2019">
        <v>0</v>
      </c>
      <c r="E2019" t="s">
        <v>9483</v>
      </c>
      <c r="F2019" s="2">
        <v>43657</v>
      </c>
      <c r="G2019" t="s">
        <v>2815</v>
      </c>
      <c r="H2019" t="s">
        <v>184</v>
      </c>
      <c r="J2019" t="s">
        <v>138</v>
      </c>
      <c r="L2019">
        <v>34705374</v>
      </c>
      <c r="M2019" t="s">
        <v>138</v>
      </c>
      <c r="N2019">
        <v>0</v>
      </c>
      <c r="P2019" t="s">
        <v>9485</v>
      </c>
      <c r="R2019" t="s">
        <v>9717</v>
      </c>
      <c r="S2019" t="s">
        <v>140</v>
      </c>
      <c r="W2019" t="s">
        <v>141</v>
      </c>
    </row>
    <row r="2020" spans="1:23" x14ac:dyDescent="0.35">
      <c r="A2020" t="s">
        <v>9718</v>
      </c>
      <c r="B2020" t="s">
        <v>9483</v>
      </c>
      <c r="C2020" t="s">
        <v>9719</v>
      </c>
      <c r="D2020">
        <v>0</v>
      </c>
      <c r="E2020" t="s">
        <v>9483</v>
      </c>
      <c r="F2020" s="2">
        <v>43657</v>
      </c>
      <c r="G2020" t="s">
        <v>9720</v>
      </c>
      <c r="H2020" t="s">
        <v>184</v>
      </c>
      <c r="J2020" t="s">
        <v>138</v>
      </c>
      <c r="L2020">
        <v>34705374</v>
      </c>
      <c r="M2020" t="s">
        <v>138</v>
      </c>
      <c r="N2020">
        <v>0</v>
      </c>
      <c r="P2020" t="s">
        <v>9485</v>
      </c>
      <c r="R2020" t="s">
        <v>9721</v>
      </c>
      <c r="S2020" t="s">
        <v>140</v>
      </c>
      <c r="W2020" t="s">
        <v>141</v>
      </c>
    </row>
    <row r="2021" spans="1:23" x14ac:dyDescent="0.35">
      <c r="A2021" t="s">
        <v>9722</v>
      </c>
      <c r="B2021" t="s">
        <v>9483</v>
      </c>
      <c r="C2021" t="s">
        <v>9723</v>
      </c>
      <c r="D2021">
        <v>0</v>
      </c>
      <c r="E2021" t="s">
        <v>9483</v>
      </c>
      <c r="F2021" s="2">
        <v>43657</v>
      </c>
      <c r="G2021" t="s">
        <v>1909</v>
      </c>
      <c r="H2021" t="s">
        <v>184</v>
      </c>
      <c r="J2021" t="s">
        <v>138</v>
      </c>
      <c r="L2021">
        <v>34705374</v>
      </c>
      <c r="M2021" t="s">
        <v>138</v>
      </c>
      <c r="N2021">
        <v>0</v>
      </c>
      <c r="P2021" t="s">
        <v>9485</v>
      </c>
      <c r="R2021" t="s">
        <v>9724</v>
      </c>
      <c r="S2021" t="s">
        <v>140</v>
      </c>
      <c r="T2021" s="2">
        <v>43657</v>
      </c>
      <c r="W2021" t="s">
        <v>141</v>
      </c>
    </row>
    <row r="2022" spans="1:23" x14ac:dyDescent="0.35">
      <c r="A2022" t="s">
        <v>9725</v>
      </c>
      <c r="B2022" t="s">
        <v>9483</v>
      </c>
      <c r="C2022" t="s">
        <v>9726</v>
      </c>
      <c r="D2022">
        <v>0</v>
      </c>
      <c r="E2022" t="s">
        <v>9483</v>
      </c>
      <c r="F2022" s="2">
        <v>43657</v>
      </c>
      <c r="G2022" t="s">
        <v>8333</v>
      </c>
      <c r="H2022" t="s">
        <v>192</v>
      </c>
      <c r="J2022" t="s">
        <v>138</v>
      </c>
      <c r="L2022">
        <v>34705374</v>
      </c>
      <c r="M2022" t="s">
        <v>138</v>
      </c>
      <c r="N2022">
        <v>0</v>
      </c>
      <c r="P2022" t="s">
        <v>9485</v>
      </c>
      <c r="R2022" t="s">
        <v>8335</v>
      </c>
      <c r="S2022" t="s">
        <v>140</v>
      </c>
      <c r="T2022" s="2">
        <v>43657</v>
      </c>
      <c r="W2022" t="s">
        <v>141</v>
      </c>
    </row>
    <row r="2023" spans="1:23" x14ac:dyDescent="0.35">
      <c r="A2023" t="s">
        <v>9727</v>
      </c>
      <c r="B2023" t="s">
        <v>9483</v>
      </c>
      <c r="C2023" t="s">
        <v>9728</v>
      </c>
      <c r="D2023">
        <v>0</v>
      </c>
      <c r="E2023" t="s">
        <v>9483</v>
      </c>
      <c r="F2023" s="2">
        <v>43657</v>
      </c>
      <c r="G2023" t="s">
        <v>9729</v>
      </c>
      <c r="H2023" t="s">
        <v>1009</v>
      </c>
      <c r="J2023" t="s">
        <v>138</v>
      </c>
      <c r="L2023">
        <v>34705374</v>
      </c>
      <c r="M2023" t="s">
        <v>138</v>
      </c>
      <c r="N2023">
        <v>0</v>
      </c>
      <c r="P2023" t="s">
        <v>9485</v>
      </c>
      <c r="R2023" t="s">
        <v>9730</v>
      </c>
      <c r="S2023" t="s">
        <v>140</v>
      </c>
      <c r="W2023" t="s">
        <v>141</v>
      </c>
    </row>
    <row r="2024" spans="1:23" x14ac:dyDescent="0.35">
      <c r="A2024" t="s">
        <v>9731</v>
      </c>
      <c r="B2024" t="s">
        <v>9483</v>
      </c>
      <c r="C2024" t="s">
        <v>9732</v>
      </c>
      <c r="D2024">
        <v>0</v>
      </c>
      <c r="E2024" t="s">
        <v>9483</v>
      </c>
      <c r="F2024" s="2">
        <v>43657</v>
      </c>
      <c r="G2024" t="s">
        <v>4317</v>
      </c>
      <c r="H2024" t="s">
        <v>643</v>
      </c>
      <c r="J2024" t="s">
        <v>138</v>
      </c>
      <c r="L2024">
        <v>34705374</v>
      </c>
      <c r="M2024" t="s">
        <v>138</v>
      </c>
      <c r="N2024">
        <v>0</v>
      </c>
      <c r="P2024" t="s">
        <v>9485</v>
      </c>
      <c r="R2024" t="s">
        <v>9733</v>
      </c>
      <c r="S2024" t="s">
        <v>140</v>
      </c>
      <c r="W2024" t="s">
        <v>141</v>
      </c>
    </row>
    <row r="2025" spans="1:23" x14ac:dyDescent="0.35">
      <c r="A2025" t="s">
        <v>9734</v>
      </c>
      <c r="B2025" t="s">
        <v>9483</v>
      </c>
      <c r="C2025" t="s">
        <v>9735</v>
      </c>
      <c r="D2025">
        <v>0</v>
      </c>
      <c r="E2025" t="s">
        <v>9483</v>
      </c>
      <c r="F2025" s="2">
        <v>43657</v>
      </c>
      <c r="G2025" t="s">
        <v>503</v>
      </c>
      <c r="H2025" t="s">
        <v>504</v>
      </c>
      <c r="J2025" t="s">
        <v>138</v>
      </c>
      <c r="L2025">
        <v>34705374</v>
      </c>
      <c r="M2025" t="s">
        <v>138</v>
      </c>
      <c r="N2025">
        <v>0</v>
      </c>
      <c r="P2025" t="s">
        <v>9485</v>
      </c>
      <c r="R2025" t="s">
        <v>9736</v>
      </c>
      <c r="S2025" t="s">
        <v>140</v>
      </c>
      <c r="W2025" t="s">
        <v>141</v>
      </c>
    </row>
    <row r="2026" spans="1:23" x14ac:dyDescent="0.35">
      <c r="A2026" t="s">
        <v>9737</v>
      </c>
      <c r="B2026" t="s">
        <v>9483</v>
      </c>
      <c r="C2026" t="s">
        <v>9738</v>
      </c>
      <c r="D2026">
        <v>0</v>
      </c>
      <c r="E2026" t="s">
        <v>9483</v>
      </c>
      <c r="F2026" s="2">
        <v>43657</v>
      </c>
      <c r="G2026" t="s">
        <v>9739</v>
      </c>
      <c r="H2026" t="s">
        <v>147</v>
      </c>
      <c r="J2026" t="s">
        <v>138</v>
      </c>
      <c r="L2026">
        <v>34705374</v>
      </c>
      <c r="M2026" t="s">
        <v>138</v>
      </c>
      <c r="N2026">
        <v>0</v>
      </c>
      <c r="P2026" t="s">
        <v>9485</v>
      </c>
      <c r="R2026" t="s">
        <v>9740</v>
      </c>
      <c r="S2026" t="s">
        <v>140</v>
      </c>
      <c r="W2026" t="s">
        <v>141</v>
      </c>
    </row>
    <row r="2027" spans="1:23" x14ac:dyDescent="0.35">
      <c r="A2027" t="s">
        <v>9741</v>
      </c>
      <c r="B2027" t="s">
        <v>9483</v>
      </c>
      <c r="C2027" t="s">
        <v>9742</v>
      </c>
      <c r="D2027">
        <v>0</v>
      </c>
      <c r="E2027" t="s">
        <v>9483</v>
      </c>
      <c r="F2027" s="2">
        <v>43657</v>
      </c>
      <c r="G2027" t="s">
        <v>9743</v>
      </c>
      <c r="H2027" t="s">
        <v>184</v>
      </c>
      <c r="J2027" t="s">
        <v>138</v>
      </c>
      <c r="L2027">
        <v>34705374</v>
      </c>
      <c r="M2027" t="s">
        <v>138</v>
      </c>
      <c r="N2027">
        <v>0</v>
      </c>
      <c r="P2027" t="s">
        <v>9485</v>
      </c>
      <c r="R2027" t="s">
        <v>9744</v>
      </c>
      <c r="S2027" t="s">
        <v>140</v>
      </c>
      <c r="W2027" t="s">
        <v>141</v>
      </c>
    </row>
    <row r="2028" spans="1:23" x14ac:dyDescent="0.35">
      <c r="A2028" t="s">
        <v>9745</v>
      </c>
      <c r="B2028" t="s">
        <v>9483</v>
      </c>
      <c r="C2028" t="s">
        <v>9746</v>
      </c>
      <c r="D2028">
        <v>0</v>
      </c>
      <c r="E2028" t="s">
        <v>9483</v>
      </c>
      <c r="F2028" s="2">
        <v>43657</v>
      </c>
      <c r="G2028" t="s">
        <v>9747</v>
      </c>
      <c r="H2028" t="s">
        <v>1009</v>
      </c>
      <c r="J2028" t="s">
        <v>138</v>
      </c>
      <c r="L2028">
        <v>34705374</v>
      </c>
      <c r="M2028" t="s">
        <v>138</v>
      </c>
      <c r="N2028">
        <v>0</v>
      </c>
      <c r="P2028" t="s">
        <v>9485</v>
      </c>
      <c r="R2028" t="s">
        <v>9748</v>
      </c>
      <c r="S2028" t="s">
        <v>140</v>
      </c>
      <c r="W2028" t="s">
        <v>141</v>
      </c>
    </row>
    <row r="2029" spans="1:23" x14ac:dyDescent="0.35">
      <c r="A2029" t="s">
        <v>9749</v>
      </c>
      <c r="B2029" t="s">
        <v>9483</v>
      </c>
      <c r="C2029" t="s">
        <v>9750</v>
      </c>
      <c r="D2029">
        <v>0</v>
      </c>
      <c r="E2029" t="s">
        <v>9483</v>
      </c>
      <c r="F2029" s="2">
        <v>43657</v>
      </c>
      <c r="G2029" t="s">
        <v>584</v>
      </c>
      <c r="H2029" t="s">
        <v>184</v>
      </c>
      <c r="J2029" t="s">
        <v>138</v>
      </c>
      <c r="L2029">
        <v>34705374</v>
      </c>
      <c r="M2029" t="s">
        <v>138</v>
      </c>
      <c r="N2029">
        <v>0</v>
      </c>
      <c r="P2029" t="s">
        <v>9485</v>
      </c>
      <c r="R2029" t="s">
        <v>9751</v>
      </c>
      <c r="S2029" t="s">
        <v>140</v>
      </c>
      <c r="W2029" t="s">
        <v>141</v>
      </c>
    </row>
    <row r="2030" spans="1:23" x14ac:dyDescent="0.35">
      <c r="A2030" t="s">
        <v>9752</v>
      </c>
      <c r="B2030" t="s">
        <v>9483</v>
      </c>
      <c r="C2030" t="s">
        <v>9753</v>
      </c>
      <c r="D2030">
        <v>0</v>
      </c>
      <c r="E2030" t="s">
        <v>9483</v>
      </c>
      <c r="F2030" s="2">
        <v>43657</v>
      </c>
      <c r="G2030" t="s">
        <v>404</v>
      </c>
      <c r="H2030" t="s">
        <v>405</v>
      </c>
      <c r="J2030" t="s">
        <v>138</v>
      </c>
      <c r="L2030">
        <v>34705374</v>
      </c>
      <c r="M2030" t="s">
        <v>138</v>
      </c>
      <c r="N2030">
        <v>0</v>
      </c>
      <c r="P2030" t="s">
        <v>9485</v>
      </c>
      <c r="R2030" t="s">
        <v>9754</v>
      </c>
      <c r="S2030" t="s">
        <v>140</v>
      </c>
      <c r="W2030" t="s">
        <v>141</v>
      </c>
    </row>
    <row r="2031" spans="1:23" x14ac:dyDescent="0.35">
      <c r="A2031" t="s">
        <v>9755</v>
      </c>
      <c r="B2031" t="s">
        <v>9483</v>
      </c>
      <c r="C2031" t="s">
        <v>9756</v>
      </c>
      <c r="D2031">
        <v>0</v>
      </c>
      <c r="E2031" t="s">
        <v>9483</v>
      </c>
      <c r="F2031" s="2">
        <v>43657</v>
      </c>
      <c r="G2031" t="s">
        <v>9757</v>
      </c>
      <c r="H2031" t="s">
        <v>184</v>
      </c>
      <c r="J2031" t="s">
        <v>138</v>
      </c>
      <c r="L2031">
        <v>34705374</v>
      </c>
      <c r="M2031" t="s">
        <v>138</v>
      </c>
      <c r="N2031">
        <v>0</v>
      </c>
      <c r="P2031" t="s">
        <v>9485</v>
      </c>
      <c r="R2031" t="s">
        <v>9758</v>
      </c>
      <c r="S2031" t="s">
        <v>140</v>
      </c>
      <c r="W2031" t="s">
        <v>141</v>
      </c>
    </row>
    <row r="2032" spans="1:23" x14ac:dyDescent="0.35">
      <c r="A2032" t="s">
        <v>9759</v>
      </c>
      <c r="B2032" t="s">
        <v>9760</v>
      </c>
      <c r="C2032" t="s">
        <v>9761</v>
      </c>
      <c r="D2032">
        <v>0</v>
      </c>
      <c r="E2032" t="s">
        <v>9762</v>
      </c>
      <c r="F2032" s="2">
        <v>43668</v>
      </c>
      <c r="G2032" t="s">
        <v>183</v>
      </c>
      <c r="H2032" t="s">
        <v>184</v>
      </c>
      <c r="J2032" t="s">
        <v>138</v>
      </c>
      <c r="L2032" t="s">
        <v>496</v>
      </c>
      <c r="M2032" t="s">
        <v>138</v>
      </c>
      <c r="N2032">
        <v>0</v>
      </c>
      <c r="P2032" t="s">
        <v>9763</v>
      </c>
      <c r="R2032" t="s">
        <v>9764</v>
      </c>
      <c r="S2032" t="s">
        <v>140</v>
      </c>
      <c r="W2032" t="s">
        <v>141</v>
      </c>
    </row>
    <row r="2033" spans="1:23" x14ac:dyDescent="0.35">
      <c r="A2033" t="s">
        <v>9765</v>
      </c>
      <c r="B2033" t="s">
        <v>9766</v>
      </c>
      <c r="C2033" t="s">
        <v>9767</v>
      </c>
      <c r="D2033">
        <v>0</v>
      </c>
      <c r="E2033" t="s">
        <v>9768</v>
      </c>
      <c r="F2033" s="2">
        <v>43670</v>
      </c>
      <c r="G2033" t="s">
        <v>2815</v>
      </c>
      <c r="H2033" t="s">
        <v>184</v>
      </c>
      <c r="J2033" t="s">
        <v>138</v>
      </c>
      <c r="L2033">
        <v>50632799</v>
      </c>
      <c r="M2033" t="s">
        <v>138</v>
      </c>
      <c r="N2033">
        <v>0</v>
      </c>
      <c r="P2033" t="s">
        <v>9769</v>
      </c>
      <c r="R2033" t="s">
        <v>9770</v>
      </c>
      <c r="S2033" t="s">
        <v>140</v>
      </c>
      <c r="T2033" s="2">
        <v>43699</v>
      </c>
      <c r="W2033" t="s">
        <v>141</v>
      </c>
    </row>
    <row r="2034" spans="1:23" x14ac:dyDescent="0.35">
      <c r="A2034" t="s">
        <v>9771</v>
      </c>
      <c r="B2034" t="s">
        <v>9772</v>
      </c>
      <c r="C2034" t="s">
        <v>9773</v>
      </c>
      <c r="D2034">
        <v>0</v>
      </c>
      <c r="E2034" t="s">
        <v>9774</v>
      </c>
      <c r="F2034" s="2">
        <v>43677</v>
      </c>
      <c r="G2034" t="s">
        <v>2815</v>
      </c>
      <c r="H2034" t="s">
        <v>184</v>
      </c>
      <c r="J2034" t="s">
        <v>138</v>
      </c>
      <c r="L2034" t="s">
        <v>908</v>
      </c>
      <c r="M2034" t="s">
        <v>138</v>
      </c>
      <c r="N2034">
        <v>0</v>
      </c>
      <c r="P2034" t="s">
        <v>9775</v>
      </c>
      <c r="R2034" t="s">
        <v>9776</v>
      </c>
      <c r="S2034" t="s">
        <v>140</v>
      </c>
      <c r="W2034" t="s">
        <v>141</v>
      </c>
    </row>
    <row r="2035" spans="1:23" x14ac:dyDescent="0.35">
      <c r="A2035" t="s">
        <v>9777</v>
      </c>
      <c r="B2035" t="s">
        <v>9570</v>
      </c>
      <c r="C2035" t="s">
        <v>9778</v>
      </c>
      <c r="D2035">
        <v>0</v>
      </c>
      <c r="E2035" t="s">
        <v>9572</v>
      </c>
      <c r="F2035" s="2">
        <v>43679</v>
      </c>
      <c r="G2035" t="s">
        <v>604</v>
      </c>
      <c r="H2035" t="s">
        <v>184</v>
      </c>
      <c r="J2035" t="s">
        <v>138</v>
      </c>
      <c r="L2035">
        <v>41460195</v>
      </c>
      <c r="M2035" t="s">
        <v>138</v>
      </c>
      <c r="N2035">
        <v>0</v>
      </c>
      <c r="P2035" t="s">
        <v>9573</v>
      </c>
      <c r="R2035" t="s">
        <v>9465</v>
      </c>
      <c r="S2035" t="s">
        <v>140</v>
      </c>
      <c r="T2035" s="2">
        <v>43894</v>
      </c>
      <c r="W2035" t="s">
        <v>141</v>
      </c>
    </row>
    <row r="2036" spans="1:23" x14ac:dyDescent="0.35">
      <c r="A2036" t="s">
        <v>9779</v>
      </c>
      <c r="B2036" t="s">
        <v>9780</v>
      </c>
      <c r="C2036" t="s">
        <v>9781</v>
      </c>
      <c r="D2036">
        <v>0</v>
      </c>
      <c r="E2036" t="s">
        <v>9782</v>
      </c>
      <c r="F2036" s="2">
        <v>43689</v>
      </c>
      <c r="G2036" t="s">
        <v>161</v>
      </c>
      <c r="H2036" t="s">
        <v>162</v>
      </c>
      <c r="J2036" t="s">
        <v>138</v>
      </c>
      <c r="L2036">
        <v>74436241</v>
      </c>
      <c r="M2036" t="s">
        <v>138</v>
      </c>
      <c r="N2036">
        <v>0</v>
      </c>
      <c r="P2036" t="s">
        <v>9783</v>
      </c>
      <c r="R2036" t="s">
        <v>9784</v>
      </c>
      <c r="S2036" t="s">
        <v>140</v>
      </c>
      <c r="T2036" s="2">
        <v>44473</v>
      </c>
      <c r="W2036" t="s">
        <v>141</v>
      </c>
    </row>
    <row r="2037" spans="1:23" x14ac:dyDescent="0.35">
      <c r="A2037" t="s">
        <v>9785</v>
      </c>
      <c r="B2037" t="s">
        <v>9786</v>
      </c>
      <c r="C2037" t="s">
        <v>9787</v>
      </c>
      <c r="D2037">
        <v>0</v>
      </c>
      <c r="E2037" t="s">
        <v>8241</v>
      </c>
      <c r="F2037" s="2">
        <v>43693</v>
      </c>
      <c r="G2037" t="s">
        <v>518</v>
      </c>
      <c r="H2037" t="s">
        <v>230</v>
      </c>
      <c r="J2037" t="s">
        <v>138</v>
      </c>
      <c r="L2037">
        <v>14791297</v>
      </c>
      <c r="M2037" t="s">
        <v>138</v>
      </c>
      <c r="N2037">
        <v>0</v>
      </c>
      <c r="P2037" t="s">
        <v>9401</v>
      </c>
      <c r="R2037" t="s">
        <v>9788</v>
      </c>
      <c r="S2037" t="s">
        <v>140</v>
      </c>
      <c r="T2037" s="2">
        <v>43991</v>
      </c>
      <c r="W2037" t="s">
        <v>141</v>
      </c>
    </row>
    <row r="2038" spans="1:23" x14ac:dyDescent="0.35">
      <c r="A2038" t="s">
        <v>9789</v>
      </c>
      <c r="B2038" t="s">
        <v>9790</v>
      </c>
      <c r="C2038" t="s">
        <v>9791</v>
      </c>
      <c r="D2038">
        <v>0</v>
      </c>
      <c r="E2038" t="s">
        <v>8241</v>
      </c>
      <c r="F2038" s="2">
        <v>43693</v>
      </c>
      <c r="G2038" t="s">
        <v>518</v>
      </c>
      <c r="H2038" t="s">
        <v>230</v>
      </c>
      <c r="J2038" t="s">
        <v>138</v>
      </c>
      <c r="L2038">
        <v>14791297</v>
      </c>
      <c r="M2038" t="s">
        <v>138</v>
      </c>
      <c r="N2038">
        <v>0</v>
      </c>
      <c r="P2038" t="s">
        <v>9792</v>
      </c>
      <c r="R2038" t="s">
        <v>9793</v>
      </c>
      <c r="S2038" t="s">
        <v>140</v>
      </c>
      <c r="T2038" s="2">
        <v>43917</v>
      </c>
      <c r="W2038" t="s">
        <v>141</v>
      </c>
    </row>
    <row r="2039" spans="1:23" x14ac:dyDescent="0.35">
      <c r="A2039" t="s">
        <v>9794</v>
      </c>
      <c r="B2039" t="s">
        <v>9795</v>
      </c>
      <c r="C2039" t="s">
        <v>9796</v>
      </c>
      <c r="D2039">
        <v>0</v>
      </c>
      <c r="E2039" t="s">
        <v>9797</v>
      </c>
      <c r="F2039" s="2">
        <v>43693</v>
      </c>
      <c r="G2039" t="s">
        <v>604</v>
      </c>
      <c r="H2039" t="s">
        <v>184</v>
      </c>
      <c r="J2039" t="s">
        <v>138</v>
      </c>
      <c r="L2039">
        <v>58666967</v>
      </c>
      <c r="M2039" t="s">
        <v>138</v>
      </c>
      <c r="N2039">
        <v>0</v>
      </c>
      <c r="P2039" t="s">
        <v>9798</v>
      </c>
      <c r="R2039" t="s">
        <v>2895</v>
      </c>
      <c r="S2039" t="s">
        <v>140</v>
      </c>
      <c r="T2039" s="2">
        <v>43693</v>
      </c>
      <c r="W2039" t="s">
        <v>141</v>
      </c>
    </row>
    <row r="2040" spans="1:23" x14ac:dyDescent="0.35">
      <c r="A2040" t="s">
        <v>9799</v>
      </c>
      <c r="B2040" t="s">
        <v>9800</v>
      </c>
      <c r="C2040" t="s">
        <v>9801</v>
      </c>
      <c r="D2040">
        <v>0</v>
      </c>
      <c r="E2040" t="s">
        <v>9802</v>
      </c>
      <c r="F2040" s="2">
        <v>43698</v>
      </c>
      <c r="G2040" t="s">
        <v>518</v>
      </c>
      <c r="H2040" t="s">
        <v>230</v>
      </c>
      <c r="J2040" t="s">
        <v>138</v>
      </c>
      <c r="L2040">
        <v>25507896</v>
      </c>
      <c r="M2040" t="s">
        <v>138</v>
      </c>
      <c r="N2040">
        <v>0</v>
      </c>
      <c r="P2040" t="s">
        <v>9803</v>
      </c>
      <c r="R2040" t="s">
        <v>9804</v>
      </c>
      <c r="S2040" t="s">
        <v>140</v>
      </c>
      <c r="T2040" s="2">
        <v>45896</v>
      </c>
      <c r="W2040" t="s">
        <v>141</v>
      </c>
    </row>
    <row r="2041" spans="1:23" x14ac:dyDescent="0.35">
      <c r="A2041" t="s">
        <v>9805</v>
      </c>
      <c r="B2041" t="s">
        <v>9806</v>
      </c>
      <c r="C2041" t="s">
        <v>9807</v>
      </c>
      <c r="D2041">
        <v>0</v>
      </c>
      <c r="E2041" t="s">
        <v>9808</v>
      </c>
      <c r="F2041" s="2">
        <v>43699</v>
      </c>
      <c r="G2041" t="s">
        <v>146</v>
      </c>
      <c r="H2041" t="s">
        <v>147</v>
      </c>
      <c r="J2041" t="s">
        <v>138</v>
      </c>
      <c r="L2041">
        <v>61815630</v>
      </c>
      <c r="M2041" t="s">
        <v>138</v>
      </c>
      <c r="N2041">
        <v>0</v>
      </c>
      <c r="P2041" t="s">
        <v>9809</v>
      </c>
      <c r="R2041" t="s">
        <v>9810</v>
      </c>
      <c r="S2041" t="s">
        <v>140</v>
      </c>
      <c r="T2041" s="2">
        <v>45744</v>
      </c>
      <c r="W2041" t="s">
        <v>141</v>
      </c>
    </row>
    <row r="2042" spans="1:23" x14ac:dyDescent="0.35">
      <c r="A2042" t="s">
        <v>9811</v>
      </c>
      <c r="B2042" t="s">
        <v>9812</v>
      </c>
      <c r="C2042" t="s">
        <v>9813</v>
      </c>
      <c r="D2042">
        <v>0</v>
      </c>
      <c r="E2042" t="s">
        <v>9814</v>
      </c>
      <c r="F2042" s="2">
        <v>43703</v>
      </c>
      <c r="G2042" t="s">
        <v>146</v>
      </c>
      <c r="H2042" t="s">
        <v>147</v>
      </c>
      <c r="J2042" t="s">
        <v>138</v>
      </c>
      <c r="L2042">
        <v>62108682</v>
      </c>
      <c r="M2042" t="s">
        <v>138</v>
      </c>
      <c r="N2042">
        <v>0</v>
      </c>
      <c r="R2042" t="s">
        <v>6928</v>
      </c>
      <c r="S2042" t="s">
        <v>140</v>
      </c>
      <c r="T2042" s="2">
        <v>43703</v>
      </c>
      <c r="W2042" t="s">
        <v>141</v>
      </c>
    </row>
    <row r="2043" spans="1:23" x14ac:dyDescent="0.35">
      <c r="A2043" t="s">
        <v>9815</v>
      </c>
      <c r="B2043" t="s">
        <v>9816</v>
      </c>
      <c r="C2043" t="s">
        <v>9817</v>
      </c>
      <c r="D2043">
        <v>0</v>
      </c>
      <c r="E2043" t="s">
        <v>9818</v>
      </c>
      <c r="F2043" s="2">
        <v>43704</v>
      </c>
      <c r="G2043" t="s">
        <v>4772</v>
      </c>
      <c r="H2043" t="s">
        <v>184</v>
      </c>
      <c r="J2043" t="s">
        <v>138</v>
      </c>
      <c r="L2043">
        <v>62680725</v>
      </c>
      <c r="M2043" t="s">
        <v>138</v>
      </c>
      <c r="N2043">
        <v>0</v>
      </c>
      <c r="P2043" t="s">
        <v>9819</v>
      </c>
      <c r="R2043" t="s">
        <v>9820</v>
      </c>
      <c r="S2043" t="s">
        <v>140</v>
      </c>
      <c r="T2043" s="2">
        <v>43704</v>
      </c>
      <c r="W2043" t="s">
        <v>141</v>
      </c>
    </row>
    <row r="2044" spans="1:23" x14ac:dyDescent="0.35">
      <c r="A2044" t="s">
        <v>9821</v>
      </c>
      <c r="B2044" t="s">
        <v>9822</v>
      </c>
      <c r="C2044" t="s">
        <v>9823</v>
      </c>
      <c r="D2044">
        <v>0</v>
      </c>
      <c r="E2044" t="s">
        <v>9824</v>
      </c>
      <c r="F2044" s="2">
        <v>43847</v>
      </c>
      <c r="G2044" t="s">
        <v>2328</v>
      </c>
      <c r="H2044" t="s">
        <v>192</v>
      </c>
      <c r="J2044" t="s">
        <v>138</v>
      </c>
      <c r="L2044" t="s">
        <v>496</v>
      </c>
      <c r="M2044" t="s">
        <v>138</v>
      </c>
      <c r="N2044">
        <v>0</v>
      </c>
      <c r="P2044" t="s">
        <v>9825</v>
      </c>
      <c r="R2044" t="s">
        <v>9826</v>
      </c>
      <c r="S2044" t="s">
        <v>140</v>
      </c>
      <c r="W2044" t="s">
        <v>141</v>
      </c>
    </row>
    <row r="2045" spans="1:23" x14ac:dyDescent="0.35">
      <c r="A2045" t="s">
        <v>9827</v>
      </c>
      <c r="B2045" t="s">
        <v>9828</v>
      </c>
      <c r="C2045" t="s">
        <v>9829</v>
      </c>
      <c r="D2045">
        <v>0</v>
      </c>
      <c r="E2045" t="s">
        <v>9830</v>
      </c>
      <c r="F2045" s="2">
        <v>43852</v>
      </c>
      <c r="G2045" t="s">
        <v>5087</v>
      </c>
      <c r="H2045" t="s">
        <v>184</v>
      </c>
      <c r="J2045" t="s">
        <v>138</v>
      </c>
      <c r="L2045">
        <v>74449155</v>
      </c>
      <c r="M2045" t="s">
        <v>138</v>
      </c>
      <c r="N2045">
        <v>0</v>
      </c>
      <c r="P2045" t="s">
        <v>9831</v>
      </c>
      <c r="R2045" t="s">
        <v>9832</v>
      </c>
      <c r="S2045" t="s">
        <v>140</v>
      </c>
      <c r="T2045" s="2">
        <v>43852</v>
      </c>
      <c r="W2045" t="s">
        <v>141</v>
      </c>
    </row>
    <row r="2046" spans="1:23" x14ac:dyDescent="0.35">
      <c r="A2046" t="s">
        <v>9833</v>
      </c>
      <c r="B2046" t="s">
        <v>9834</v>
      </c>
      <c r="C2046" t="s">
        <v>9835</v>
      </c>
      <c r="D2046">
        <v>0</v>
      </c>
      <c r="E2046" t="s">
        <v>9836</v>
      </c>
      <c r="F2046" s="2">
        <v>43852</v>
      </c>
      <c r="G2046" t="s">
        <v>975</v>
      </c>
      <c r="H2046" t="s">
        <v>643</v>
      </c>
      <c r="J2046" t="s">
        <v>138</v>
      </c>
      <c r="L2046">
        <v>74452601</v>
      </c>
      <c r="M2046" t="s">
        <v>138</v>
      </c>
      <c r="N2046">
        <v>0</v>
      </c>
      <c r="P2046" t="s">
        <v>9837</v>
      </c>
      <c r="R2046" t="s">
        <v>9838</v>
      </c>
      <c r="S2046" t="s">
        <v>140</v>
      </c>
      <c r="T2046" s="2">
        <v>43852</v>
      </c>
      <c r="W2046" t="s">
        <v>141</v>
      </c>
    </row>
    <row r="2047" spans="1:23" x14ac:dyDescent="0.35">
      <c r="A2047" t="s">
        <v>9839</v>
      </c>
      <c r="B2047" t="s">
        <v>9840</v>
      </c>
      <c r="C2047" t="s">
        <v>9841</v>
      </c>
      <c r="D2047">
        <v>0</v>
      </c>
      <c r="E2047" t="s">
        <v>9842</v>
      </c>
      <c r="F2047" s="2">
        <v>43853</v>
      </c>
      <c r="G2047" t="s">
        <v>5087</v>
      </c>
      <c r="H2047" t="s">
        <v>184</v>
      </c>
      <c r="J2047" t="s">
        <v>138</v>
      </c>
      <c r="L2047">
        <v>74454413</v>
      </c>
      <c r="M2047" t="s">
        <v>138</v>
      </c>
      <c r="N2047">
        <v>0</v>
      </c>
      <c r="P2047" t="s">
        <v>9843</v>
      </c>
      <c r="R2047" t="s">
        <v>5261</v>
      </c>
      <c r="S2047" t="s">
        <v>140</v>
      </c>
      <c r="T2047" s="2">
        <v>43853</v>
      </c>
      <c r="W2047" t="s">
        <v>141</v>
      </c>
    </row>
    <row r="2048" spans="1:23" x14ac:dyDescent="0.35">
      <c r="A2048" t="s">
        <v>9844</v>
      </c>
      <c r="B2048" t="s">
        <v>9845</v>
      </c>
      <c r="C2048" t="s">
        <v>9846</v>
      </c>
      <c r="D2048">
        <v>0</v>
      </c>
      <c r="E2048" t="s">
        <v>9847</v>
      </c>
      <c r="F2048" s="2">
        <v>43854</v>
      </c>
      <c r="G2048" t="s">
        <v>4408</v>
      </c>
      <c r="H2048" t="s">
        <v>184</v>
      </c>
      <c r="J2048" t="s">
        <v>138</v>
      </c>
      <c r="L2048">
        <v>74457288</v>
      </c>
      <c r="M2048" t="s">
        <v>138</v>
      </c>
      <c r="N2048">
        <v>0</v>
      </c>
      <c r="P2048" t="s">
        <v>9848</v>
      </c>
      <c r="R2048" t="s">
        <v>9849</v>
      </c>
      <c r="S2048" t="s">
        <v>140</v>
      </c>
      <c r="T2048" s="2">
        <v>44532</v>
      </c>
      <c r="W2048" t="s">
        <v>141</v>
      </c>
    </row>
    <row r="2049" spans="1:23" x14ac:dyDescent="0.35">
      <c r="A2049" t="s">
        <v>9850</v>
      </c>
      <c r="B2049" t="s">
        <v>9851</v>
      </c>
      <c r="C2049" t="s">
        <v>9852</v>
      </c>
      <c r="D2049">
        <v>0</v>
      </c>
      <c r="E2049" t="s">
        <v>9853</v>
      </c>
      <c r="F2049" s="2">
        <v>43857</v>
      </c>
      <c r="G2049" t="s">
        <v>494</v>
      </c>
      <c r="H2049" t="s">
        <v>495</v>
      </c>
      <c r="J2049" t="s">
        <v>138</v>
      </c>
      <c r="L2049">
        <v>74436241</v>
      </c>
      <c r="M2049" t="s">
        <v>138</v>
      </c>
      <c r="N2049">
        <v>0</v>
      </c>
      <c r="P2049" t="s">
        <v>9854</v>
      </c>
      <c r="R2049" t="s">
        <v>9855</v>
      </c>
      <c r="S2049" t="s">
        <v>140</v>
      </c>
      <c r="T2049" s="2">
        <v>44069</v>
      </c>
      <c r="W2049" t="s">
        <v>141</v>
      </c>
    </row>
    <row r="2050" spans="1:23" x14ac:dyDescent="0.35">
      <c r="A2050" t="s">
        <v>9856</v>
      </c>
      <c r="B2050" t="s">
        <v>9857</v>
      </c>
      <c r="C2050" t="s">
        <v>9858</v>
      </c>
      <c r="D2050">
        <v>0</v>
      </c>
      <c r="E2050" t="s">
        <v>9859</v>
      </c>
      <c r="F2050" s="2">
        <v>43857</v>
      </c>
      <c r="G2050" t="s">
        <v>9860</v>
      </c>
      <c r="H2050" t="s">
        <v>9500</v>
      </c>
      <c r="J2050" t="s">
        <v>138</v>
      </c>
      <c r="L2050">
        <v>74436241</v>
      </c>
      <c r="M2050" t="s">
        <v>138</v>
      </c>
      <c r="N2050">
        <v>0</v>
      </c>
      <c r="P2050" t="s">
        <v>9861</v>
      </c>
      <c r="R2050" t="s">
        <v>9862</v>
      </c>
      <c r="S2050" t="s">
        <v>140</v>
      </c>
      <c r="T2050" s="2">
        <v>45628</v>
      </c>
      <c r="W2050" t="s">
        <v>141</v>
      </c>
    </row>
    <row r="2051" spans="1:23" x14ac:dyDescent="0.35">
      <c r="A2051" t="s">
        <v>9863</v>
      </c>
      <c r="B2051" t="s">
        <v>9864</v>
      </c>
      <c r="C2051" t="s">
        <v>9865</v>
      </c>
      <c r="D2051">
        <v>0</v>
      </c>
      <c r="E2051" t="s">
        <v>9866</v>
      </c>
      <c r="F2051" s="2">
        <v>43857</v>
      </c>
      <c r="G2051" t="s">
        <v>494</v>
      </c>
      <c r="H2051" t="s">
        <v>162</v>
      </c>
      <c r="J2051" t="s">
        <v>138</v>
      </c>
      <c r="L2051">
        <v>74436241</v>
      </c>
      <c r="M2051" t="s">
        <v>138</v>
      </c>
      <c r="N2051">
        <v>0</v>
      </c>
      <c r="P2051" t="s">
        <v>9867</v>
      </c>
      <c r="R2051" t="s">
        <v>9868</v>
      </c>
      <c r="S2051" t="s">
        <v>140</v>
      </c>
      <c r="T2051" s="2">
        <v>44473</v>
      </c>
      <c r="W2051" t="s">
        <v>141</v>
      </c>
    </row>
    <row r="2052" spans="1:23" x14ac:dyDescent="0.35">
      <c r="A2052" t="s">
        <v>9869</v>
      </c>
      <c r="B2052" t="s">
        <v>9870</v>
      </c>
      <c r="C2052" t="s">
        <v>9871</v>
      </c>
      <c r="D2052">
        <v>0</v>
      </c>
      <c r="E2052" t="s">
        <v>9872</v>
      </c>
      <c r="F2052" s="2">
        <v>43857</v>
      </c>
      <c r="G2052" t="s">
        <v>9873</v>
      </c>
      <c r="H2052" t="s">
        <v>162</v>
      </c>
      <c r="J2052" t="s">
        <v>138</v>
      </c>
      <c r="L2052">
        <v>74436241</v>
      </c>
      <c r="M2052" t="s">
        <v>138</v>
      </c>
      <c r="N2052">
        <v>0</v>
      </c>
      <c r="P2052" t="s">
        <v>9874</v>
      </c>
      <c r="R2052" t="s">
        <v>9875</v>
      </c>
      <c r="S2052" t="s">
        <v>140</v>
      </c>
      <c r="T2052" s="2">
        <v>44379</v>
      </c>
      <c r="W2052" t="s">
        <v>141</v>
      </c>
    </row>
    <row r="2053" spans="1:23" x14ac:dyDescent="0.35">
      <c r="A2053" t="s">
        <v>9876</v>
      </c>
      <c r="B2053" t="s">
        <v>9877</v>
      </c>
      <c r="C2053" t="s">
        <v>9878</v>
      </c>
      <c r="D2053">
        <v>0</v>
      </c>
      <c r="E2053" t="s">
        <v>9879</v>
      </c>
      <c r="F2053" s="2">
        <v>43857</v>
      </c>
      <c r="G2053" t="s">
        <v>9880</v>
      </c>
      <c r="H2053" t="s">
        <v>7658</v>
      </c>
      <c r="J2053" t="s">
        <v>138</v>
      </c>
      <c r="L2053">
        <v>74436241</v>
      </c>
      <c r="M2053" t="s">
        <v>138</v>
      </c>
      <c r="N2053">
        <v>0</v>
      </c>
      <c r="P2053" t="s">
        <v>9881</v>
      </c>
      <c r="R2053" t="s">
        <v>9882</v>
      </c>
      <c r="S2053" t="s">
        <v>140</v>
      </c>
      <c r="T2053" s="2">
        <v>44069</v>
      </c>
      <c r="W2053" t="s">
        <v>141</v>
      </c>
    </row>
    <row r="2054" spans="1:23" x14ac:dyDescent="0.35">
      <c r="A2054" t="s">
        <v>9883</v>
      </c>
      <c r="B2054" t="s">
        <v>9884</v>
      </c>
      <c r="C2054" t="s">
        <v>9885</v>
      </c>
      <c r="D2054">
        <v>0</v>
      </c>
      <c r="E2054" t="s">
        <v>9886</v>
      </c>
      <c r="F2054" s="2">
        <v>43857</v>
      </c>
      <c r="G2054" t="s">
        <v>9880</v>
      </c>
      <c r="H2054" t="s">
        <v>162</v>
      </c>
      <c r="J2054" t="s">
        <v>138</v>
      </c>
      <c r="L2054">
        <v>74436241</v>
      </c>
      <c r="M2054" t="s">
        <v>138</v>
      </c>
      <c r="N2054">
        <v>0</v>
      </c>
      <c r="P2054" t="s">
        <v>9887</v>
      </c>
      <c r="R2054" t="s">
        <v>9888</v>
      </c>
      <c r="S2054" t="s">
        <v>140</v>
      </c>
      <c r="T2054" s="2">
        <v>44069</v>
      </c>
      <c r="W2054" t="s">
        <v>141</v>
      </c>
    </row>
    <row r="2055" spans="1:23" x14ac:dyDescent="0.35">
      <c r="A2055" t="s">
        <v>9889</v>
      </c>
      <c r="B2055" t="s">
        <v>9890</v>
      </c>
      <c r="C2055" t="s">
        <v>9891</v>
      </c>
      <c r="D2055">
        <v>0</v>
      </c>
      <c r="E2055" t="s">
        <v>9892</v>
      </c>
      <c r="F2055" s="2">
        <v>43858</v>
      </c>
      <c r="G2055" t="s">
        <v>146</v>
      </c>
      <c r="H2055" t="s">
        <v>147</v>
      </c>
      <c r="J2055" t="s">
        <v>138</v>
      </c>
      <c r="L2055">
        <v>74544738</v>
      </c>
      <c r="M2055" t="s">
        <v>138</v>
      </c>
      <c r="N2055">
        <v>0</v>
      </c>
      <c r="P2055" t="s">
        <v>9893</v>
      </c>
      <c r="R2055" t="s">
        <v>1488</v>
      </c>
      <c r="S2055" t="s">
        <v>140</v>
      </c>
      <c r="T2055" s="2">
        <v>45062</v>
      </c>
      <c r="W2055" t="s">
        <v>141</v>
      </c>
    </row>
    <row r="2056" spans="1:23" x14ac:dyDescent="0.35">
      <c r="A2056" t="s">
        <v>9894</v>
      </c>
      <c r="B2056" t="s">
        <v>9895</v>
      </c>
      <c r="C2056" t="s">
        <v>9896</v>
      </c>
      <c r="D2056">
        <v>0</v>
      </c>
      <c r="E2056" t="s">
        <v>8241</v>
      </c>
      <c r="F2056" s="2">
        <v>43858</v>
      </c>
      <c r="G2056" t="s">
        <v>511</v>
      </c>
      <c r="H2056" t="s">
        <v>230</v>
      </c>
      <c r="J2056" t="s">
        <v>138</v>
      </c>
      <c r="L2056">
        <v>14791297</v>
      </c>
      <c r="M2056" t="s">
        <v>138</v>
      </c>
      <c r="N2056">
        <v>0</v>
      </c>
      <c r="P2056" t="s">
        <v>9114</v>
      </c>
      <c r="R2056" t="s">
        <v>9897</v>
      </c>
      <c r="S2056" t="s">
        <v>140</v>
      </c>
      <c r="T2056" s="2">
        <v>43928</v>
      </c>
      <c r="W2056" t="s">
        <v>141</v>
      </c>
    </row>
    <row r="2057" spans="1:23" x14ac:dyDescent="0.35">
      <c r="A2057" t="s">
        <v>9898</v>
      </c>
      <c r="B2057" t="s">
        <v>9899</v>
      </c>
      <c r="C2057" t="s">
        <v>9900</v>
      </c>
      <c r="D2057">
        <v>0</v>
      </c>
      <c r="E2057" t="s">
        <v>9901</v>
      </c>
      <c r="F2057" s="2">
        <v>43859</v>
      </c>
      <c r="G2057" t="s">
        <v>604</v>
      </c>
      <c r="H2057" t="s">
        <v>184</v>
      </c>
      <c r="J2057" t="s">
        <v>138</v>
      </c>
      <c r="L2057">
        <v>74550729</v>
      </c>
      <c r="M2057" t="s">
        <v>138</v>
      </c>
      <c r="N2057">
        <v>0</v>
      </c>
      <c r="P2057" t="s">
        <v>9902</v>
      </c>
      <c r="R2057" t="s">
        <v>9903</v>
      </c>
      <c r="S2057" t="s">
        <v>140</v>
      </c>
      <c r="T2057" s="2">
        <v>43859</v>
      </c>
      <c r="W2057" t="s">
        <v>141</v>
      </c>
    </row>
    <row r="2058" spans="1:23" x14ac:dyDescent="0.35">
      <c r="A2058" t="s">
        <v>9904</v>
      </c>
      <c r="B2058" t="s">
        <v>9905</v>
      </c>
      <c r="C2058" t="s">
        <v>9906</v>
      </c>
      <c r="D2058">
        <v>0</v>
      </c>
      <c r="E2058" t="s">
        <v>9907</v>
      </c>
      <c r="F2058" s="2">
        <v>43860</v>
      </c>
      <c r="G2058" t="s">
        <v>168</v>
      </c>
      <c r="H2058" t="s">
        <v>162</v>
      </c>
      <c r="J2058" t="s">
        <v>138</v>
      </c>
      <c r="L2058">
        <v>74436241</v>
      </c>
      <c r="M2058" t="s">
        <v>138</v>
      </c>
      <c r="N2058">
        <v>0</v>
      </c>
      <c r="P2058" t="s">
        <v>9908</v>
      </c>
      <c r="R2058" t="s">
        <v>9909</v>
      </c>
      <c r="S2058" t="s">
        <v>140</v>
      </c>
      <c r="T2058" s="2">
        <v>44473</v>
      </c>
      <c r="W2058" t="s">
        <v>141</v>
      </c>
    </row>
    <row r="2059" spans="1:23" x14ac:dyDescent="0.35">
      <c r="A2059" t="s">
        <v>9910</v>
      </c>
      <c r="B2059" t="s">
        <v>9911</v>
      </c>
      <c r="C2059" t="s">
        <v>9912</v>
      </c>
      <c r="D2059">
        <v>0</v>
      </c>
      <c r="E2059" t="s">
        <v>9913</v>
      </c>
      <c r="F2059" s="2">
        <v>43860</v>
      </c>
      <c r="G2059" t="s">
        <v>2328</v>
      </c>
      <c r="H2059" t="s">
        <v>192</v>
      </c>
      <c r="J2059" t="s">
        <v>138</v>
      </c>
      <c r="L2059">
        <v>74436241</v>
      </c>
      <c r="M2059" t="s">
        <v>138</v>
      </c>
      <c r="N2059">
        <v>0</v>
      </c>
      <c r="P2059" t="s">
        <v>9914</v>
      </c>
      <c r="R2059" t="s">
        <v>9915</v>
      </c>
      <c r="S2059" t="s">
        <v>140</v>
      </c>
      <c r="T2059" s="2">
        <v>44069</v>
      </c>
      <c r="W2059" t="s">
        <v>141</v>
      </c>
    </row>
    <row r="2060" spans="1:23" x14ac:dyDescent="0.35">
      <c r="A2060" t="s">
        <v>9916</v>
      </c>
      <c r="B2060" t="s">
        <v>9917</v>
      </c>
      <c r="C2060" t="s">
        <v>9918</v>
      </c>
      <c r="D2060">
        <v>0</v>
      </c>
      <c r="E2060" t="s">
        <v>9901</v>
      </c>
      <c r="F2060" s="2">
        <v>43865</v>
      </c>
      <c r="G2060" t="s">
        <v>604</v>
      </c>
      <c r="H2060" t="s">
        <v>184</v>
      </c>
      <c r="J2060" t="s">
        <v>138</v>
      </c>
      <c r="L2060">
        <v>74550729</v>
      </c>
      <c r="M2060" t="s">
        <v>138</v>
      </c>
      <c r="N2060">
        <v>0</v>
      </c>
      <c r="P2060" t="s">
        <v>9919</v>
      </c>
      <c r="R2060" t="s">
        <v>9903</v>
      </c>
      <c r="S2060" t="s">
        <v>140</v>
      </c>
      <c r="T2060" s="2">
        <v>44039</v>
      </c>
      <c r="W2060" t="s">
        <v>141</v>
      </c>
    </row>
    <row r="2061" spans="1:23" x14ac:dyDescent="0.35">
      <c r="A2061" t="s">
        <v>9920</v>
      </c>
      <c r="B2061" t="s">
        <v>9921</v>
      </c>
      <c r="C2061" t="s">
        <v>9922</v>
      </c>
      <c r="D2061">
        <v>0</v>
      </c>
      <c r="E2061" t="s">
        <v>9901</v>
      </c>
      <c r="F2061" s="2">
        <v>43865</v>
      </c>
      <c r="G2061" t="s">
        <v>604</v>
      </c>
      <c r="H2061" t="s">
        <v>184</v>
      </c>
      <c r="J2061" t="s">
        <v>138</v>
      </c>
      <c r="L2061">
        <v>74550729</v>
      </c>
      <c r="M2061" t="s">
        <v>138</v>
      </c>
      <c r="N2061">
        <v>0</v>
      </c>
      <c r="P2061" t="s">
        <v>9902</v>
      </c>
      <c r="R2061" t="s">
        <v>9903</v>
      </c>
      <c r="S2061" t="s">
        <v>140</v>
      </c>
      <c r="T2061" s="2">
        <v>43865</v>
      </c>
      <c r="W2061" t="s">
        <v>141</v>
      </c>
    </row>
    <row r="2062" spans="1:23" x14ac:dyDescent="0.35">
      <c r="A2062" t="s">
        <v>9923</v>
      </c>
      <c r="B2062" t="s">
        <v>9924</v>
      </c>
      <c r="C2062" t="s">
        <v>9925</v>
      </c>
      <c r="D2062">
        <v>0</v>
      </c>
      <c r="E2062" t="s">
        <v>9901</v>
      </c>
      <c r="F2062" s="2">
        <v>43865</v>
      </c>
      <c r="G2062" t="s">
        <v>604</v>
      </c>
      <c r="H2062" t="s">
        <v>184</v>
      </c>
      <c r="J2062" t="s">
        <v>138</v>
      </c>
      <c r="L2062">
        <v>74550729</v>
      </c>
      <c r="M2062" t="s">
        <v>138</v>
      </c>
      <c r="N2062">
        <v>0</v>
      </c>
      <c r="P2062" t="s">
        <v>9902</v>
      </c>
      <c r="R2062" t="s">
        <v>9903</v>
      </c>
      <c r="S2062" t="s">
        <v>140</v>
      </c>
      <c r="T2062" s="2">
        <v>43865</v>
      </c>
      <c r="W2062" t="s">
        <v>141</v>
      </c>
    </row>
    <row r="2063" spans="1:23" x14ac:dyDescent="0.35">
      <c r="A2063" t="s">
        <v>9926</v>
      </c>
      <c r="B2063" t="s">
        <v>9927</v>
      </c>
      <c r="C2063" t="s">
        <v>9928</v>
      </c>
      <c r="D2063">
        <v>0</v>
      </c>
      <c r="E2063" t="s">
        <v>9901</v>
      </c>
      <c r="F2063" s="2">
        <v>43865</v>
      </c>
      <c r="G2063" t="s">
        <v>604</v>
      </c>
      <c r="H2063" t="s">
        <v>184</v>
      </c>
      <c r="J2063" t="s">
        <v>138</v>
      </c>
      <c r="L2063">
        <v>74550729</v>
      </c>
      <c r="M2063" t="s">
        <v>138</v>
      </c>
      <c r="N2063">
        <v>0</v>
      </c>
      <c r="P2063" t="s">
        <v>9902</v>
      </c>
      <c r="R2063" t="s">
        <v>9903</v>
      </c>
      <c r="S2063" t="s">
        <v>140</v>
      </c>
      <c r="T2063" s="2">
        <v>43865</v>
      </c>
      <c r="W2063" t="s">
        <v>141</v>
      </c>
    </row>
    <row r="2064" spans="1:23" x14ac:dyDescent="0.35">
      <c r="A2064" t="s">
        <v>9929</v>
      </c>
      <c r="B2064" t="s">
        <v>9780</v>
      </c>
      <c r="C2064" t="s">
        <v>9930</v>
      </c>
      <c r="D2064">
        <v>0</v>
      </c>
      <c r="E2064" t="s">
        <v>9931</v>
      </c>
      <c r="F2064" s="2">
        <v>43866</v>
      </c>
      <c r="G2064" t="s">
        <v>494</v>
      </c>
      <c r="H2064" t="s">
        <v>495</v>
      </c>
      <c r="J2064" t="s">
        <v>138</v>
      </c>
      <c r="L2064">
        <v>74436241</v>
      </c>
      <c r="M2064" t="s">
        <v>138</v>
      </c>
      <c r="N2064">
        <v>0</v>
      </c>
      <c r="P2064" t="s">
        <v>9932</v>
      </c>
      <c r="R2064" t="s">
        <v>9933</v>
      </c>
      <c r="S2064" t="s">
        <v>140</v>
      </c>
      <c r="T2064" s="2">
        <v>45441</v>
      </c>
      <c r="W2064" t="s">
        <v>141</v>
      </c>
    </row>
    <row r="2065" spans="1:23" x14ac:dyDescent="0.35">
      <c r="A2065" t="s">
        <v>9934</v>
      </c>
      <c r="B2065" t="s">
        <v>9935</v>
      </c>
      <c r="C2065" t="s">
        <v>9936</v>
      </c>
      <c r="D2065">
        <v>0</v>
      </c>
      <c r="E2065" t="s">
        <v>9937</v>
      </c>
      <c r="F2065" s="2">
        <v>43878</v>
      </c>
      <c r="G2065" t="s">
        <v>9938</v>
      </c>
      <c r="H2065" t="s">
        <v>495</v>
      </c>
      <c r="J2065" t="s">
        <v>138</v>
      </c>
      <c r="L2065">
        <v>74436241</v>
      </c>
      <c r="M2065" t="s">
        <v>138</v>
      </c>
      <c r="N2065">
        <v>0</v>
      </c>
      <c r="P2065" t="s">
        <v>9939</v>
      </c>
      <c r="R2065" t="s">
        <v>9940</v>
      </c>
      <c r="S2065" t="s">
        <v>140</v>
      </c>
      <c r="T2065" s="2">
        <v>44069</v>
      </c>
      <c r="W2065" t="s">
        <v>141</v>
      </c>
    </row>
    <row r="2066" spans="1:23" x14ac:dyDescent="0.35">
      <c r="A2066" t="s">
        <v>9941</v>
      </c>
      <c r="B2066" t="s">
        <v>9942</v>
      </c>
      <c r="C2066" t="s">
        <v>9943</v>
      </c>
      <c r="D2066">
        <v>0</v>
      </c>
      <c r="E2066" t="s">
        <v>9944</v>
      </c>
      <c r="F2066" s="2">
        <v>43878</v>
      </c>
      <c r="G2066" t="s">
        <v>161</v>
      </c>
      <c r="H2066" t="s">
        <v>162</v>
      </c>
      <c r="J2066" t="s">
        <v>138</v>
      </c>
      <c r="L2066">
        <v>74436241</v>
      </c>
      <c r="M2066" t="s">
        <v>138</v>
      </c>
      <c r="N2066">
        <v>0</v>
      </c>
      <c r="P2066" t="s">
        <v>9945</v>
      </c>
      <c r="R2066" t="s">
        <v>6149</v>
      </c>
      <c r="S2066" t="s">
        <v>140</v>
      </c>
      <c r="T2066" s="2">
        <v>44421</v>
      </c>
      <c r="W2066" t="s">
        <v>141</v>
      </c>
    </row>
    <row r="2067" spans="1:23" x14ac:dyDescent="0.35">
      <c r="A2067" t="s">
        <v>9946</v>
      </c>
      <c r="B2067" t="s">
        <v>9947</v>
      </c>
      <c r="C2067" t="s">
        <v>9948</v>
      </c>
      <c r="D2067">
        <v>0</v>
      </c>
      <c r="E2067" t="s">
        <v>887</v>
      </c>
      <c r="F2067" s="2">
        <v>43893</v>
      </c>
      <c r="G2067" t="s">
        <v>2815</v>
      </c>
      <c r="H2067" t="s">
        <v>184</v>
      </c>
      <c r="J2067" t="s">
        <v>138</v>
      </c>
      <c r="L2067">
        <v>19045763</v>
      </c>
      <c r="M2067" t="s">
        <v>138</v>
      </c>
      <c r="N2067">
        <v>0</v>
      </c>
      <c r="P2067" t="s">
        <v>9949</v>
      </c>
      <c r="R2067" t="s">
        <v>9950</v>
      </c>
      <c r="S2067" t="s">
        <v>140</v>
      </c>
      <c r="W2067" t="s">
        <v>141</v>
      </c>
    </row>
    <row r="2068" spans="1:23" x14ac:dyDescent="0.35">
      <c r="A2068" t="s">
        <v>9951</v>
      </c>
      <c r="B2068" t="s">
        <v>9952</v>
      </c>
      <c r="C2068" t="s">
        <v>9953</v>
      </c>
      <c r="D2068">
        <v>0</v>
      </c>
      <c r="E2068" t="s">
        <v>9954</v>
      </c>
      <c r="F2068" s="2">
        <v>43896</v>
      </c>
      <c r="G2068" t="s">
        <v>161</v>
      </c>
      <c r="H2068" t="s">
        <v>162</v>
      </c>
      <c r="J2068" t="s">
        <v>138</v>
      </c>
      <c r="L2068">
        <v>74436241</v>
      </c>
      <c r="M2068" t="s">
        <v>138</v>
      </c>
      <c r="N2068">
        <v>0</v>
      </c>
      <c r="P2068" t="s">
        <v>9955</v>
      </c>
      <c r="R2068" t="s">
        <v>6291</v>
      </c>
      <c r="S2068" t="s">
        <v>140</v>
      </c>
      <c r="T2068" s="2">
        <v>44473</v>
      </c>
      <c r="W2068" t="s">
        <v>141</v>
      </c>
    </row>
    <row r="2069" spans="1:23" x14ac:dyDescent="0.35">
      <c r="A2069" t="s">
        <v>9956</v>
      </c>
      <c r="B2069" t="s">
        <v>9957</v>
      </c>
      <c r="C2069" t="s">
        <v>9958</v>
      </c>
      <c r="D2069">
        <v>0</v>
      </c>
      <c r="E2069" t="s">
        <v>9959</v>
      </c>
      <c r="F2069" s="2">
        <v>43901</v>
      </c>
      <c r="G2069" t="s">
        <v>4266</v>
      </c>
      <c r="H2069" t="s">
        <v>495</v>
      </c>
      <c r="J2069" t="s">
        <v>138</v>
      </c>
      <c r="L2069">
        <v>74766662</v>
      </c>
      <c r="M2069" t="s">
        <v>138</v>
      </c>
      <c r="N2069">
        <v>0</v>
      </c>
      <c r="P2069" t="s">
        <v>9960</v>
      </c>
      <c r="R2069" t="s">
        <v>9961</v>
      </c>
      <c r="S2069" t="s">
        <v>140</v>
      </c>
      <c r="T2069" s="2">
        <v>44421</v>
      </c>
      <c r="W2069" t="s">
        <v>141</v>
      </c>
    </row>
    <row r="2070" spans="1:23" x14ac:dyDescent="0.35">
      <c r="A2070" t="s">
        <v>9962</v>
      </c>
      <c r="B2070" t="s">
        <v>9963</v>
      </c>
      <c r="C2070" t="s">
        <v>9964</v>
      </c>
      <c r="D2070">
        <v>0</v>
      </c>
      <c r="E2070" t="s">
        <v>9965</v>
      </c>
      <c r="F2070" s="2">
        <v>43901</v>
      </c>
      <c r="G2070" t="s">
        <v>1047</v>
      </c>
      <c r="H2070" t="s">
        <v>184</v>
      </c>
      <c r="J2070" t="s">
        <v>138</v>
      </c>
      <c r="L2070">
        <v>74766914</v>
      </c>
      <c r="M2070" t="s">
        <v>138</v>
      </c>
      <c r="N2070">
        <v>0</v>
      </c>
      <c r="P2070" t="s">
        <v>9966</v>
      </c>
      <c r="R2070" t="s">
        <v>9967</v>
      </c>
      <c r="S2070" t="s">
        <v>140</v>
      </c>
      <c r="T2070" s="2">
        <v>43901</v>
      </c>
      <c r="W2070" t="s">
        <v>141</v>
      </c>
    </row>
    <row r="2071" spans="1:23" x14ac:dyDescent="0.35">
      <c r="A2071" t="s">
        <v>9968</v>
      </c>
      <c r="B2071" t="s">
        <v>9969</v>
      </c>
      <c r="C2071" t="s">
        <v>9970</v>
      </c>
      <c r="D2071">
        <v>0</v>
      </c>
      <c r="E2071" t="s">
        <v>9971</v>
      </c>
      <c r="F2071" s="2">
        <v>43903</v>
      </c>
      <c r="G2071" t="s">
        <v>4778</v>
      </c>
      <c r="H2071" t="s">
        <v>566</v>
      </c>
      <c r="J2071" t="s">
        <v>138</v>
      </c>
      <c r="L2071">
        <v>34740452</v>
      </c>
      <c r="M2071" t="s">
        <v>138</v>
      </c>
      <c r="N2071">
        <v>0</v>
      </c>
      <c r="P2071" t="s">
        <v>9396</v>
      </c>
      <c r="R2071" t="s">
        <v>9397</v>
      </c>
      <c r="S2071" t="s">
        <v>140</v>
      </c>
      <c r="W2071" t="s">
        <v>141</v>
      </c>
    </row>
    <row r="2072" spans="1:23" x14ac:dyDescent="0.35">
      <c r="A2072" t="s">
        <v>9972</v>
      </c>
      <c r="B2072" t="s">
        <v>9973</v>
      </c>
      <c r="C2072" t="s">
        <v>9974</v>
      </c>
      <c r="D2072">
        <v>0</v>
      </c>
      <c r="E2072" t="s">
        <v>9975</v>
      </c>
      <c r="F2072" s="2">
        <v>43903</v>
      </c>
      <c r="G2072" t="s">
        <v>4778</v>
      </c>
      <c r="H2072" t="s">
        <v>566</v>
      </c>
      <c r="J2072" t="s">
        <v>138</v>
      </c>
      <c r="L2072">
        <v>34740452</v>
      </c>
      <c r="M2072" t="s">
        <v>138</v>
      </c>
      <c r="N2072">
        <v>0</v>
      </c>
      <c r="P2072" t="s">
        <v>9396</v>
      </c>
      <c r="R2072" t="s">
        <v>9397</v>
      </c>
      <c r="S2072" t="s">
        <v>140</v>
      </c>
      <c r="W2072" t="s">
        <v>141</v>
      </c>
    </row>
    <row r="2073" spans="1:23" x14ac:dyDescent="0.35">
      <c r="A2073" t="s">
        <v>9976</v>
      </c>
      <c r="B2073" t="s">
        <v>9977</v>
      </c>
      <c r="C2073" t="s">
        <v>9978</v>
      </c>
      <c r="D2073">
        <v>0</v>
      </c>
      <c r="E2073" t="s">
        <v>9979</v>
      </c>
      <c r="F2073" s="2">
        <v>43903</v>
      </c>
      <c r="G2073" t="s">
        <v>4778</v>
      </c>
      <c r="H2073" t="s">
        <v>566</v>
      </c>
      <c r="J2073" t="s">
        <v>138</v>
      </c>
      <c r="L2073">
        <v>34740452</v>
      </c>
      <c r="M2073" t="s">
        <v>138</v>
      </c>
      <c r="N2073">
        <v>0</v>
      </c>
      <c r="P2073" t="s">
        <v>9396</v>
      </c>
      <c r="R2073" t="s">
        <v>9397</v>
      </c>
      <c r="S2073" t="s">
        <v>140</v>
      </c>
      <c r="W2073" t="s">
        <v>141</v>
      </c>
    </row>
    <row r="2074" spans="1:23" x14ac:dyDescent="0.35">
      <c r="A2074" t="s">
        <v>9980</v>
      </c>
      <c r="B2074" t="s">
        <v>9981</v>
      </c>
      <c r="C2074" t="s">
        <v>9982</v>
      </c>
      <c r="D2074">
        <v>0</v>
      </c>
      <c r="E2074" t="s">
        <v>9983</v>
      </c>
      <c r="F2074" s="2">
        <v>43903</v>
      </c>
      <c r="G2074" t="s">
        <v>604</v>
      </c>
      <c r="H2074" t="s">
        <v>184</v>
      </c>
      <c r="J2074" t="s">
        <v>138</v>
      </c>
      <c r="L2074" t="s">
        <v>496</v>
      </c>
      <c r="M2074" t="s">
        <v>138</v>
      </c>
      <c r="N2074">
        <v>0</v>
      </c>
      <c r="P2074" t="s">
        <v>9984</v>
      </c>
      <c r="R2074" t="s">
        <v>9985</v>
      </c>
      <c r="S2074" t="s">
        <v>140</v>
      </c>
      <c r="W2074" t="s">
        <v>141</v>
      </c>
    </row>
    <row r="2075" spans="1:23" x14ac:dyDescent="0.35">
      <c r="A2075" t="s">
        <v>9986</v>
      </c>
      <c r="B2075" t="s">
        <v>9987</v>
      </c>
      <c r="C2075" t="s">
        <v>9988</v>
      </c>
      <c r="D2075">
        <v>0</v>
      </c>
      <c r="E2075" t="s">
        <v>9983</v>
      </c>
      <c r="F2075" s="2">
        <v>43908</v>
      </c>
      <c r="G2075" t="s">
        <v>604</v>
      </c>
      <c r="H2075" t="s">
        <v>184</v>
      </c>
      <c r="J2075" t="s">
        <v>138</v>
      </c>
      <c r="L2075" t="s">
        <v>496</v>
      </c>
      <c r="M2075" t="s">
        <v>138</v>
      </c>
      <c r="N2075">
        <v>0</v>
      </c>
      <c r="P2075" t="s">
        <v>9984</v>
      </c>
      <c r="R2075" t="s">
        <v>9985</v>
      </c>
      <c r="S2075" t="s">
        <v>140</v>
      </c>
      <c r="W2075" t="s">
        <v>141</v>
      </c>
    </row>
    <row r="2076" spans="1:23" x14ac:dyDescent="0.35">
      <c r="A2076" t="s">
        <v>9989</v>
      </c>
      <c r="B2076" t="s">
        <v>9990</v>
      </c>
      <c r="C2076" t="s">
        <v>9991</v>
      </c>
      <c r="D2076">
        <v>0</v>
      </c>
      <c r="E2076" t="s">
        <v>9992</v>
      </c>
      <c r="F2076" s="2">
        <v>43916</v>
      </c>
      <c r="G2076" t="s">
        <v>146</v>
      </c>
      <c r="H2076" t="s">
        <v>147</v>
      </c>
      <c r="J2076" t="s">
        <v>138</v>
      </c>
      <c r="L2076">
        <v>76216365</v>
      </c>
      <c r="M2076" t="s">
        <v>138</v>
      </c>
      <c r="N2076">
        <v>0</v>
      </c>
      <c r="P2076" t="s">
        <v>9993</v>
      </c>
      <c r="R2076" t="s">
        <v>9994</v>
      </c>
      <c r="S2076" t="s">
        <v>140</v>
      </c>
      <c r="T2076" s="2">
        <v>44033</v>
      </c>
      <c r="W2076" t="s">
        <v>141</v>
      </c>
    </row>
    <row r="2077" spans="1:23" x14ac:dyDescent="0.35">
      <c r="A2077" t="s">
        <v>9995</v>
      </c>
      <c r="B2077" t="s">
        <v>9996</v>
      </c>
      <c r="C2077" t="s">
        <v>9997</v>
      </c>
      <c r="D2077">
        <v>0</v>
      </c>
      <c r="E2077" t="s">
        <v>9998</v>
      </c>
      <c r="F2077" s="2">
        <v>43918</v>
      </c>
      <c r="G2077" t="s">
        <v>604</v>
      </c>
      <c r="H2077" t="s">
        <v>184</v>
      </c>
      <c r="J2077" t="s">
        <v>138</v>
      </c>
      <c r="L2077">
        <v>76498141</v>
      </c>
      <c r="M2077" t="s">
        <v>138</v>
      </c>
      <c r="N2077">
        <v>0</v>
      </c>
      <c r="P2077" t="s">
        <v>9999</v>
      </c>
      <c r="R2077" t="s">
        <v>10000</v>
      </c>
      <c r="S2077" t="s">
        <v>140</v>
      </c>
      <c r="W2077" t="s">
        <v>141</v>
      </c>
    </row>
    <row r="2078" spans="1:23" x14ac:dyDescent="0.35">
      <c r="A2078" t="s">
        <v>10001</v>
      </c>
      <c r="B2078" t="s">
        <v>10002</v>
      </c>
      <c r="C2078" t="s">
        <v>10003</v>
      </c>
      <c r="D2078">
        <v>0</v>
      </c>
      <c r="E2078" t="s">
        <v>10004</v>
      </c>
      <c r="F2078" s="2">
        <v>43929</v>
      </c>
      <c r="G2078" t="s">
        <v>10005</v>
      </c>
      <c r="H2078" t="s">
        <v>184</v>
      </c>
      <c r="J2078" t="s">
        <v>138</v>
      </c>
      <c r="L2078">
        <v>76930958</v>
      </c>
      <c r="M2078" t="s">
        <v>138</v>
      </c>
      <c r="N2078">
        <v>0</v>
      </c>
      <c r="P2078" t="s">
        <v>10006</v>
      </c>
      <c r="R2078" t="s">
        <v>10007</v>
      </c>
      <c r="S2078" t="s">
        <v>140</v>
      </c>
      <c r="T2078" s="2">
        <v>44421</v>
      </c>
      <c r="W2078" t="s">
        <v>141</v>
      </c>
    </row>
    <row r="2079" spans="1:23" x14ac:dyDescent="0.35">
      <c r="A2079" t="s">
        <v>10008</v>
      </c>
      <c r="B2079" t="s">
        <v>10009</v>
      </c>
      <c r="C2079" t="s">
        <v>10010</v>
      </c>
      <c r="D2079">
        <v>0</v>
      </c>
      <c r="E2079" t="s">
        <v>10011</v>
      </c>
      <c r="F2079" s="2">
        <v>43929</v>
      </c>
      <c r="G2079" t="s">
        <v>183</v>
      </c>
      <c r="H2079" t="s">
        <v>184</v>
      </c>
      <c r="J2079" t="s">
        <v>138</v>
      </c>
      <c r="L2079">
        <v>78078777</v>
      </c>
      <c r="M2079" t="s">
        <v>138</v>
      </c>
      <c r="N2079">
        <v>0</v>
      </c>
      <c r="P2079" t="s">
        <v>10012</v>
      </c>
      <c r="R2079" t="s">
        <v>10013</v>
      </c>
      <c r="S2079" t="s">
        <v>140</v>
      </c>
      <c r="T2079" s="2">
        <v>43929</v>
      </c>
      <c r="W2079" t="s">
        <v>141</v>
      </c>
    </row>
    <row r="2080" spans="1:23" x14ac:dyDescent="0.35">
      <c r="A2080" t="s">
        <v>10014</v>
      </c>
      <c r="B2080" t="s">
        <v>10015</v>
      </c>
      <c r="C2080" t="s">
        <v>10016</v>
      </c>
      <c r="D2080">
        <v>0</v>
      </c>
      <c r="E2080" t="s">
        <v>10017</v>
      </c>
      <c r="F2080" s="2">
        <v>43943</v>
      </c>
      <c r="G2080" t="s">
        <v>604</v>
      </c>
      <c r="H2080" t="s">
        <v>184</v>
      </c>
      <c r="J2080" t="s">
        <v>138</v>
      </c>
      <c r="L2080">
        <v>78845579</v>
      </c>
      <c r="M2080" t="s">
        <v>138</v>
      </c>
      <c r="N2080">
        <v>0</v>
      </c>
      <c r="P2080" t="s">
        <v>10018</v>
      </c>
      <c r="R2080" t="s">
        <v>10019</v>
      </c>
      <c r="S2080" t="s">
        <v>140</v>
      </c>
      <c r="T2080" s="2">
        <v>43943</v>
      </c>
      <c r="W2080" t="s">
        <v>141</v>
      </c>
    </row>
    <row r="2081" spans="1:23" x14ac:dyDescent="0.35">
      <c r="A2081" t="s">
        <v>10020</v>
      </c>
      <c r="B2081" t="s">
        <v>1119</v>
      </c>
      <c r="C2081" t="s">
        <v>10021</v>
      </c>
      <c r="D2081">
        <v>0</v>
      </c>
      <c r="E2081" t="s">
        <v>1121</v>
      </c>
      <c r="F2081" s="2">
        <v>43951</v>
      </c>
      <c r="G2081" t="s">
        <v>4719</v>
      </c>
      <c r="H2081" t="s">
        <v>4720</v>
      </c>
      <c r="J2081" t="s">
        <v>138</v>
      </c>
      <c r="L2081">
        <v>14707817</v>
      </c>
      <c r="M2081" t="s">
        <v>138</v>
      </c>
      <c r="N2081">
        <v>0</v>
      </c>
      <c r="P2081" t="s">
        <v>1122</v>
      </c>
      <c r="R2081" t="s">
        <v>10022</v>
      </c>
      <c r="S2081" t="s">
        <v>140</v>
      </c>
      <c r="W2081" t="s">
        <v>141</v>
      </c>
    </row>
    <row r="2082" spans="1:23" x14ac:dyDescent="0.35">
      <c r="A2082" t="s">
        <v>10023</v>
      </c>
      <c r="B2082" t="s">
        <v>10024</v>
      </c>
      <c r="C2082" t="s">
        <v>10025</v>
      </c>
      <c r="D2082">
        <v>0</v>
      </c>
      <c r="E2082" t="s">
        <v>10026</v>
      </c>
      <c r="F2082" s="2">
        <v>43956</v>
      </c>
      <c r="G2082" t="s">
        <v>739</v>
      </c>
      <c r="H2082" t="s">
        <v>184</v>
      </c>
      <c r="J2082" t="s">
        <v>138</v>
      </c>
      <c r="L2082" t="s">
        <v>496</v>
      </c>
      <c r="M2082" t="s">
        <v>138</v>
      </c>
      <c r="N2082">
        <v>0</v>
      </c>
      <c r="P2082" t="s">
        <v>10027</v>
      </c>
      <c r="R2082" t="s">
        <v>1215</v>
      </c>
      <c r="S2082" t="s">
        <v>140</v>
      </c>
      <c r="T2082" s="2">
        <v>44797</v>
      </c>
      <c r="W2082" t="s">
        <v>141</v>
      </c>
    </row>
    <row r="2083" spans="1:23" x14ac:dyDescent="0.35">
      <c r="A2083" t="s">
        <v>10028</v>
      </c>
      <c r="B2083" t="s">
        <v>10029</v>
      </c>
      <c r="C2083" t="s">
        <v>10030</v>
      </c>
      <c r="D2083">
        <v>0</v>
      </c>
      <c r="E2083" t="s">
        <v>10031</v>
      </c>
      <c r="F2083" s="2">
        <v>43959</v>
      </c>
      <c r="G2083" t="s">
        <v>10032</v>
      </c>
      <c r="H2083" t="s">
        <v>147</v>
      </c>
      <c r="J2083" t="s">
        <v>138</v>
      </c>
      <c r="L2083">
        <v>3030869</v>
      </c>
      <c r="M2083" t="s">
        <v>138</v>
      </c>
      <c r="N2083">
        <v>0</v>
      </c>
      <c r="P2083" t="s">
        <v>10033</v>
      </c>
      <c r="R2083" t="s">
        <v>10034</v>
      </c>
      <c r="S2083" t="s">
        <v>140</v>
      </c>
      <c r="T2083" s="2">
        <v>44421</v>
      </c>
      <c r="W2083" t="s">
        <v>141</v>
      </c>
    </row>
    <row r="2084" spans="1:23" x14ac:dyDescent="0.35">
      <c r="A2084" t="s">
        <v>10035</v>
      </c>
      <c r="B2084" t="s">
        <v>10036</v>
      </c>
      <c r="C2084" t="s">
        <v>10037</v>
      </c>
      <c r="D2084">
        <v>0</v>
      </c>
      <c r="E2084" t="s">
        <v>9652</v>
      </c>
      <c r="F2084" s="2">
        <v>43963</v>
      </c>
      <c r="G2084" t="s">
        <v>4719</v>
      </c>
      <c r="H2084" t="s">
        <v>4720</v>
      </c>
      <c r="J2084" t="s">
        <v>138</v>
      </c>
      <c r="L2084">
        <v>41629881</v>
      </c>
      <c r="M2084" t="s">
        <v>138</v>
      </c>
      <c r="N2084">
        <v>0</v>
      </c>
      <c r="P2084" t="s">
        <v>10038</v>
      </c>
      <c r="R2084" t="s">
        <v>10039</v>
      </c>
      <c r="S2084" t="s">
        <v>140</v>
      </c>
      <c r="T2084" s="2">
        <v>44757</v>
      </c>
      <c r="W2084" t="s">
        <v>141</v>
      </c>
    </row>
    <row r="2085" spans="1:23" x14ac:dyDescent="0.35">
      <c r="A2085" t="s">
        <v>10040</v>
      </c>
      <c r="B2085" t="s">
        <v>1119</v>
      </c>
      <c r="C2085" t="s">
        <v>10041</v>
      </c>
      <c r="D2085">
        <v>0</v>
      </c>
      <c r="E2085" t="s">
        <v>1121</v>
      </c>
      <c r="F2085" s="2">
        <v>43966</v>
      </c>
      <c r="G2085" t="s">
        <v>9739</v>
      </c>
      <c r="H2085" t="s">
        <v>147</v>
      </c>
      <c r="J2085" t="s">
        <v>138</v>
      </c>
      <c r="L2085">
        <v>14707817</v>
      </c>
      <c r="M2085" t="s">
        <v>138</v>
      </c>
      <c r="N2085">
        <v>0</v>
      </c>
      <c r="P2085" t="s">
        <v>1122</v>
      </c>
      <c r="R2085" t="s">
        <v>10042</v>
      </c>
      <c r="S2085" t="s">
        <v>140</v>
      </c>
      <c r="W2085" t="s">
        <v>141</v>
      </c>
    </row>
    <row r="2086" spans="1:23" x14ac:dyDescent="0.35">
      <c r="A2086" t="s">
        <v>10043</v>
      </c>
      <c r="B2086" t="s">
        <v>10044</v>
      </c>
      <c r="C2086" t="s">
        <v>10045</v>
      </c>
      <c r="D2086">
        <v>0</v>
      </c>
      <c r="E2086" t="s">
        <v>10046</v>
      </c>
      <c r="F2086" s="2">
        <v>43970</v>
      </c>
      <c r="G2086" t="s">
        <v>10047</v>
      </c>
      <c r="H2086" t="s">
        <v>10048</v>
      </c>
      <c r="J2086" t="s">
        <v>138</v>
      </c>
      <c r="L2086">
        <v>72783528</v>
      </c>
      <c r="M2086" t="s">
        <v>138</v>
      </c>
      <c r="N2086">
        <v>0</v>
      </c>
      <c r="P2086" t="s">
        <v>10049</v>
      </c>
      <c r="R2086" t="s">
        <v>10050</v>
      </c>
      <c r="S2086" t="s">
        <v>140</v>
      </c>
      <c r="T2086" s="2">
        <v>43970</v>
      </c>
      <c r="W2086" t="s">
        <v>141</v>
      </c>
    </row>
    <row r="2087" spans="1:23" x14ac:dyDescent="0.35">
      <c r="A2087" t="s">
        <v>10051</v>
      </c>
      <c r="B2087" t="s">
        <v>10052</v>
      </c>
      <c r="C2087" t="s">
        <v>10053</v>
      </c>
      <c r="D2087">
        <v>0</v>
      </c>
      <c r="E2087" t="s">
        <v>10054</v>
      </c>
      <c r="F2087" s="2">
        <v>43979</v>
      </c>
      <c r="G2087" t="s">
        <v>161</v>
      </c>
      <c r="H2087" t="s">
        <v>162</v>
      </c>
      <c r="J2087" t="s">
        <v>138</v>
      </c>
      <c r="L2087">
        <v>74436241</v>
      </c>
      <c r="M2087" t="s">
        <v>138</v>
      </c>
      <c r="N2087">
        <v>0</v>
      </c>
      <c r="P2087" t="s">
        <v>10055</v>
      </c>
      <c r="R2087" t="s">
        <v>503</v>
      </c>
      <c r="S2087" t="s">
        <v>140</v>
      </c>
      <c r="T2087" s="2">
        <v>44473</v>
      </c>
      <c r="W2087" t="s">
        <v>141</v>
      </c>
    </row>
    <row r="2088" spans="1:23" x14ac:dyDescent="0.35">
      <c r="A2088" t="s">
        <v>10056</v>
      </c>
      <c r="B2088" t="s">
        <v>10057</v>
      </c>
      <c r="C2088" t="s">
        <v>10058</v>
      </c>
      <c r="D2088">
        <v>0</v>
      </c>
      <c r="E2088" t="s">
        <v>10057</v>
      </c>
      <c r="F2088" s="2">
        <v>43982</v>
      </c>
      <c r="G2088" t="s">
        <v>146</v>
      </c>
      <c r="H2088" t="s">
        <v>147</v>
      </c>
      <c r="J2088" t="s">
        <v>138</v>
      </c>
      <c r="L2088">
        <v>3030215</v>
      </c>
      <c r="M2088" t="s">
        <v>138</v>
      </c>
      <c r="N2088">
        <v>0</v>
      </c>
      <c r="P2088" t="s">
        <v>10059</v>
      </c>
      <c r="R2088" t="s">
        <v>1685</v>
      </c>
      <c r="S2088" t="s">
        <v>140</v>
      </c>
      <c r="T2088" s="2">
        <v>43982</v>
      </c>
      <c r="W2088" t="s">
        <v>141</v>
      </c>
    </row>
    <row r="2089" spans="1:23" x14ac:dyDescent="0.35">
      <c r="A2089" t="s">
        <v>10060</v>
      </c>
      <c r="B2089" t="s">
        <v>10061</v>
      </c>
      <c r="C2089" t="s">
        <v>10062</v>
      </c>
      <c r="D2089">
        <v>0</v>
      </c>
      <c r="E2089" t="s">
        <v>10063</v>
      </c>
      <c r="F2089" s="2">
        <v>43982</v>
      </c>
      <c r="G2089" t="s">
        <v>146</v>
      </c>
      <c r="H2089" t="s">
        <v>147</v>
      </c>
      <c r="J2089" t="s">
        <v>138</v>
      </c>
      <c r="L2089">
        <v>3030931</v>
      </c>
      <c r="M2089" t="s">
        <v>138</v>
      </c>
      <c r="N2089">
        <v>0</v>
      </c>
      <c r="P2089" t="s">
        <v>10059</v>
      </c>
      <c r="R2089" t="s">
        <v>6163</v>
      </c>
      <c r="S2089" t="s">
        <v>140</v>
      </c>
      <c r="T2089" s="2">
        <v>43982</v>
      </c>
      <c r="W2089" t="s">
        <v>141</v>
      </c>
    </row>
    <row r="2090" spans="1:23" x14ac:dyDescent="0.35">
      <c r="A2090" t="s">
        <v>10064</v>
      </c>
      <c r="B2090" t="s">
        <v>10065</v>
      </c>
      <c r="C2090" t="s">
        <v>10066</v>
      </c>
      <c r="D2090">
        <v>0</v>
      </c>
      <c r="E2090" t="s">
        <v>10067</v>
      </c>
      <c r="F2090" s="2">
        <v>43982</v>
      </c>
      <c r="G2090" t="s">
        <v>146</v>
      </c>
      <c r="H2090" t="s">
        <v>147</v>
      </c>
      <c r="J2090" t="s">
        <v>138</v>
      </c>
      <c r="L2090">
        <v>3029902</v>
      </c>
      <c r="M2090" t="s">
        <v>138</v>
      </c>
      <c r="N2090">
        <v>0</v>
      </c>
      <c r="P2090" t="s">
        <v>10059</v>
      </c>
      <c r="R2090" t="s">
        <v>2300</v>
      </c>
      <c r="S2090" t="s">
        <v>140</v>
      </c>
      <c r="T2090" s="2">
        <v>44421</v>
      </c>
      <c r="W2090" t="s">
        <v>141</v>
      </c>
    </row>
    <row r="2091" spans="1:23" x14ac:dyDescent="0.35">
      <c r="A2091" t="s">
        <v>10068</v>
      </c>
      <c r="B2091" t="s">
        <v>10069</v>
      </c>
      <c r="C2091" t="s">
        <v>10070</v>
      </c>
      <c r="D2091">
        <v>0</v>
      </c>
      <c r="E2091" t="s">
        <v>887</v>
      </c>
      <c r="F2091" s="2">
        <v>43982</v>
      </c>
      <c r="G2091" t="s">
        <v>494</v>
      </c>
      <c r="H2091" t="s">
        <v>495</v>
      </c>
      <c r="J2091" t="s">
        <v>138</v>
      </c>
      <c r="L2091">
        <v>19045763</v>
      </c>
      <c r="M2091" t="s">
        <v>138</v>
      </c>
      <c r="N2091">
        <v>0</v>
      </c>
      <c r="P2091" t="s">
        <v>10071</v>
      </c>
      <c r="R2091" t="s">
        <v>1469</v>
      </c>
      <c r="S2091" t="s">
        <v>140</v>
      </c>
      <c r="W2091" t="s">
        <v>141</v>
      </c>
    </row>
    <row r="2092" spans="1:23" x14ac:dyDescent="0.35">
      <c r="A2092" t="s">
        <v>10072</v>
      </c>
      <c r="B2092" t="s">
        <v>1119</v>
      </c>
      <c r="C2092" t="s">
        <v>10073</v>
      </c>
      <c r="D2092">
        <v>0</v>
      </c>
      <c r="E2092" t="s">
        <v>1121</v>
      </c>
      <c r="F2092" s="2">
        <v>43983</v>
      </c>
      <c r="G2092" t="s">
        <v>969</v>
      </c>
      <c r="H2092" t="s">
        <v>184</v>
      </c>
      <c r="J2092" t="s">
        <v>138</v>
      </c>
      <c r="L2092">
        <v>14707817</v>
      </c>
      <c r="M2092" t="s">
        <v>138</v>
      </c>
      <c r="N2092">
        <v>0</v>
      </c>
      <c r="P2092" t="s">
        <v>1122</v>
      </c>
      <c r="R2092" t="s">
        <v>10074</v>
      </c>
      <c r="S2092" t="s">
        <v>140</v>
      </c>
      <c r="W2092" t="s">
        <v>141</v>
      </c>
    </row>
    <row r="2093" spans="1:23" x14ac:dyDescent="0.35">
      <c r="A2093" t="s">
        <v>10075</v>
      </c>
      <c r="B2093" t="s">
        <v>10076</v>
      </c>
      <c r="C2093" t="s">
        <v>10077</v>
      </c>
      <c r="D2093">
        <v>0</v>
      </c>
      <c r="E2093" t="s">
        <v>2104</v>
      </c>
      <c r="F2093" s="2">
        <v>43985</v>
      </c>
      <c r="G2093" t="s">
        <v>229</v>
      </c>
      <c r="H2093" t="s">
        <v>230</v>
      </c>
      <c r="J2093" t="s">
        <v>138</v>
      </c>
      <c r="L2093">
        <v>1750654</v>
      </c>
      <c r="M2093" t="s">
        <v>138</v>
      </c>
      <c r="N2093">
        <v>0</v>
      </c>
      <c r="P2093" t="s">
        <v>2105</v>
      </c>
      <c r="R2093" t="s">
        <v>10078</v>
      </c>
      <c r="S2093" t="s">
        <v>140</v>
      </c>
      <c r="T2093" s="2">
        <v>44379</v>
      </c>
      <c r="W2093" t="s">
        <v>141</v>
      </c>
    </row>
    <row r="2094" spans="1:23" x14ac:dyDescent="0.35">
      <c r="A2094" t="s">
        <v>10079</v>
      </c>
      <c r="B2094" t="s">
        <v>10080</v>
      </c>
      <c r="C2094" t="s">
        <v>10081</v>
      </c>
      <c r="D2094">
        <v>0</v>
      </c>
      <c r="E2094" t="s">
        <v>887</v>
      </c>
      <c r="F2094" s="2">
        <v>43985</v>
      </c>
      <c r="G2094" t="s">
        <v>494</v>
      </c>
      <c r="H2094" t="s">
        <v>495</v>
      </c>
      <c r="J2094" t="s">
        <v>138</v>
      </c>
      <c r="L2094">
        <v>19045763</v>
      </c>
      <c r="M2094" t="s">
        <v>138</v>
      </c>
      <c r="N2094">
        <v>0</v>
      </c>
      <c r="R2094" t="s">
        <v>1469</v>
      </c>
      <c r="S2094" t="s">
        <v>140</v>
      </c>
      <c r="T2094" s="2">
        <v>44013</v>
      </c>
      <c r="W2094" t="s">
        <v>141</v>
      </c>
    </row>
    <row r="2095" spans="1:23" x14ac:dyDescent="0.35">
      <c r="A2095" t="s">
        <v>10082</v>
      </c>
      <c r="B2095" t="s">
        <v>10083</v>
      </c>
      <c r="C2095" t="s">
        <v>10084</v>
      </c>
      <c r="D2095">
        <v>0</v>
      </c>
      <c r="E2095" t="s">
        <v>10085</v>
      </c>
      <c r="F2095" s="2">
        <v>43985</v>
      </c>
      <c r="G2095" t="s">
        <v>168</v>
      </c>
      <c r="H2095" t="s">
        <v>162</v>
      </c>
      <c r="J2095" t="s">
        <v>138</v>
      </c>
      <c r="L2095">
        <v>74436241</v>
      </c>
      <c r="M2095" t="s">
        <v>138</v>
      </c>
      <c r="N2095">
        <v>0</v>
      </c>
      <c r="P2095" t="s">
        <v>10086</v>
      </c>
      <c r="R2095" t="s">
        <v>7202</v>
      </c>
      <c r="S2095" t="s">
        <v>140</v>
      </c>
      <c r="T2095" s="2">
        <v>44473</v>
      </c>
      <c r="W2095" t="s">
        <v>141</v>
      </c>
    </row>
    <row r="2096" spans="1:23" x14ac:dyDescent="0.35">
      <c r="A2096" t="s">
        <v>10087</v>
      </c>
      <c r="B2096" t="s">
        <v>10088</v>
      </c>
      <c r="C2096" t="s">
        <v>10089</v>
      </c>
      <c r="D2096">
        <v>0</v>
      </c>
      <c r="E2096" t="s">
        <v>10090</v>
      </c>
      <c r="F2096" s="2">
        <v>43990</v>
      </c>
      <c r="G2096" t="s">
        <v>168</v>
      </c>
      <c r="H2096" t="s">
        <v>162</v>
      </c>
      <c r="J2096" t="s">
        <v>138</v>
      </c>
      <c r="L2096">
        <v>74436241</v>
      </c>
      <c r="M2096" t="s">
        <v>138</v>
      </c>
      <c r="N2096">
        <v>0</v>
      </c>
      <c r="P2096" t="s">
        <v>10091</v>
      </c>
      <c r="R2096" t="s">
        <v>2042</v>
      </c>
      <c r="S2096" t="s">
        <v>140</v>
      </c>
      <c r="T2096" s="2">
        <v>44473</v>
      </c>
      <c r="W2096" t="s">
        <v>141</v>
      </c>
    </row>
    <row r="2097" spans="1:23" x14ac:dyDescent="0.35">
      <c r="A2097" t="s">
        <v>10092</v>
      </c>
      <c r="B2097" t="s">
        <v>10093</v>
      </c>
      <c r="C2097" t="s">
        <v>10094</v>
      </c>
      <c r="D2097">
        <v>0</v>
      </c>
      <c r="E2097" t="s">
        <v>10095</v>
      </c>
      <c r="F2097" s="2">
        <v>43990</v>
      </c>
      <c r="G2097" t="s">
        <v>168</v>
      </c>
      <c r="H2097" t="s">
        <v>162</v>
      </c>
      <c r="J2097" t="s">
        <v>138</v>
      </c>
      <c r="L2097">
        <v>74436241</v>
      </c>
      <c r="M2097" t="s">
        <v>138</v>
      </c>
      <c r="N2097">
        <v>0</v>
      </c>
      <c r="P2097" t="s">
        <v>10096</v>
      </c>
      <c r="R2097" t="s">
        <v>10097</v>
      </c>
      <c r="S2097" t="s">
        <v>140</v>
      </c>
      <c r="T2097" s="2">
        <v>44473</v>
      </c>
      <c r="W2097" t="s">
        <v>141</v>
      </c>
    </row>
    <row r="2098" spans="1:23" x14ac:dyDescent="0.35">
      <c r="A2098" t="s">
        <v>10098</v>
      </c>
      <c r="B2098" t="s">
        <v>10099</v>
      </c>
      <c r="C2098" t="s">
        <v>10100</v>
      </c>
      <c r="D2098">
        <v>0</v>
      </c>
      <c r="E2098" t="s">
        <v>10101</v>
      </c>
      <c r="F2098" s="2">
        <v>43990</v>
      </c>
      <c r="G2098" t="s">
        <v>168</v>
      </c>
      <c r="H2098" t="s">
        <v>162</v>
      </c>
      <c r="J2098" t="s">
        <v>138</v>
      </c>
      <c r="L2098">
        <v>74436241</v>
      </c>
      <c r="M2098" t="s">
        <v>138</v>
      </c>
      <c r="N2098">
        <v>0</v>
      </c>
      <c r="P2098" t="s">
        <v>10102</v>
      </c>
      <c r="R2098" t="s">
        <v>10103</v>
      </c>
      <c r="S2098" t="s">
        <v>140</v>
      </c>
      <c r="T2098" s="2">
        <v>44412</v>
      </c>
      <c r="W2098" t="s">
        <v>141</v>
      </c>
    </row>
    <row r="2099" spans="1:23" x14ac:dyDescent="0.35">
      <c r="A2099" t="s">
        <v>10104</v>
      </c>
      <c r="B2099" t="s">
        <v>10105</v>
      </c>
      <c r="C2099" t="s">
        <v>10106</v>
      </c>
      <c r="D2099">
        <v>0</v>
      </c>
      <c r="E2099" t="s">
        <v>10107</v>
      </c>
      <c r="F2099" s="2">
        <v>43990</v>
      </c>
      <c r="G2099" t="s">
        <v>161</v>
      </c>
      <c r="H2099" t="s">
        <v>162</v>
      </c>
      <c r="J2099" t="s">
        <v>138</v>
      </c>
      <c r="L2099">
        <v>74436241</v>
      </c>
      <c r="M2099" t="s">
        <v>138</v>
      </c>
      <c r="N2099">
        <v>0</v>
      </c>
      <c r="P2099" t="s">
        <v>10108</v>
      </c>
      <c r="R2099" t="s">
        <v>10109</v>
      </c>
      <c r="S2099" t="s">
        <v>140</v>
      </c>
      <c r="T2099" s="2">
        <v>44069</v>
      </c>
      <c r="W2099" t="s">
        <v>141</v>
      </c>
    </row>
    <row r="2100" spans="1:23" x14ac:dyDescent="0.35">
      <c r="A2100" t="s">
        <v>10110</v>
      </c>
      <c r="B2100" t="s">
        <v>10105</v>
      </c>
      <c r="C2100" t="s">
        <v>10111</v>
      </c>
      <c r="D2100">
        <v>0</v>
      </c>
      <c r="E2100" t="s">
        <v>10112</v>
      </c>
      <c r="F2100" s="2">
        <v>43990</v>
      </c>
      <c r="G2100" t="s">
        <v>10113</v>
      </c>
      <c r="H2100" t="s">
        <v>162</v>
      </c>
      <c r="J2100" t="s">
        <v>138</v>
      </c>
      <c r="L2100">
        <v>74436241</v>
      </c>
      <c r="M2100" t="s">
        <v>138</v>
      </c>
      <c r="N2100">
        <v>0</v>
      </c>
      <c r="P2100" t="s">
        <v>10108</v>
      </c>
      <c r="R2100" t="s">
        <v>10114</v>
      </c>
      <c r="S2100" t="s">
        <v>140</v>
      </c>
      <c r="T2100" s="2">
        <v>44069</v>
      </c>
      <c r="W2100" t="s">
        <v>141</v>
      </c>
    </row>
    <row r="2101" spans="1:23" x14ac:dyDescent="0.35">
      <c r="A2101" t="s">
        <v>10115</v>
      </c>
      <c r="B2101" t="s">
        <v>10116</v>
      </c>
      <c r="C2101" t="s">
        <v>10117</v>
      </c>
      <c r="D2101">
        <v>0</v>
      </c>
      <c r="E2101" t="s">
        <v>10118</v>
      </c>
      <c r="F2101" s="2">
        <v>43993</v>
      </c>
      <c r="G2101" t="s">
        <v>604</v>
      </c>
      <c r="H2101" t="s">
        <v>184</v>
      </c>
      <c r="J2101" t="s">
        <v>138</v>
      </c>
      <c r="L2101">
        <v>79050477</v>
      </c>
      <c r="M2101" t="s">
        <v>138</v>
      </c>
      <c r="N2101">
        <v>0</v>
      </c>
      <c r="P2101" t="s">
        <v>10119</v>
      </c>
      <c r="R2101" t="s">
        <v>335</v>
      </c>
      <c r="S2101" t="s">
        <v>140</v>
      </c>
      <c r="T2101" s="2">
        <v>45147</v>
      </c>
      <c r="W2101" t="s">
        <v>141</v>
      </c>
    </row>
    <row r="2102" spans="1:23" x14ac:dyDescent="0.35">
      <c r="A2102" t="s">
        <v>10120</v>
      </c>
      <c r="B2102" t="s">
        <v>1119</v>
      </c>
      <c r="C2102" t="s">
        <v>10121</v>
      </c>
      <c r="D2102">
        <v>0</v>
      </c>
      <c r="E2102" t="s">
        <v>1121</v>
      </c>
      <c r="F2102" s="2">
        <v>43998</v>
      </c>
      <c r="G2102" t="s">
        <v>234</v>
      </c>
      <c r="H2102" t="s">
        <v>192</v>
      </c>
      <c r="J2102" t="s">
        <v>138</v>
      </c>
      <c r="L2102">
        <v>14707817</v>
      </c>
      <c r="M2102" t="s">
        <v>138</v>
      </c>
      <c r="N2102">
        <v>0</v>
      </c>
      <c r="P2102" t="s">
        <v>1122</v>
      </c>
      <c r="R2102" t="s">
        <v>10122</v>
      </c>
      <c r="S2102" t="s">
        <v>140</v>
      </c>
      <c r="T2102" s="2">
        <v>44482</v>
      </c>
      <c r="W2102" t="s">
        <v>141</v>
      </c>
    </row>
    <row r="2103" spans="1:23" x14ac:dyDescent="0.35">
      <c r="A2103" t="s">
        <v>10123</v>
      </c>
      <c r="B2103" t="s">
        <v>10124</v>
      </c>
      <c r="C2103" t="s">
        <v>10125</v>
      </c>
      <c r="D2103">
        <v>0</v>
      </c>
      <c r="E2103" t="s">
        <v>10126</v>
      </c>
      <c r="F2103" s="2">
        <v>44007</v>
      </c>
      <c r="G2103" t="s">
        <v>591</v>
      </c>
      <c r="H2103" t="s">
        <v>566</v>
      </c>
      <c r="J2103" t="s">
        <v>138</v>
      </c>
      <c r="L2103">
        <v>79108256</v>
      </c>
      <c r="M2103" t="s">
        <v>138</v>
      </c>
      <c r="N2103">
        <v>0</v>
      </c>
      <c r="P2103" t="s">
        <v>10127</v>
      </c>
      <c r="R2103" t="s">
        <v>10128</v>
      </c>
      <c r="S2103" t="s">
        <v>140</v>
      </c>
      <c r="T2103" s="2">
        <v>44166</v>
      </c>
      <c r="W2103" t="s">
        <v>141</v>
      </c>
    </row>
    <row r="2104" spans="1:23" x14ac:dyDescent="0.35">
      <c r="A2104" t="s">
        <v>10129</v>
      </c>
      <c r="B2104" t="s">
        <v>10130</v>
      </c>
      <c r="C2104" t="s">
        <v>10131</v>
      </c>
      <c r="D2104">
        <v>0</v>
      </c>
      <c r="E2104" t="s">
        <v>10132</v>
      </c>
      <c r="F2104" s="2">
        <v>44022</v>
      </c>
      <c r="G2104" t="s">
        <v>9820</v>
      </c>
      <c r="H2104" t="s">
        <v>184</v>
      </c>
      <c r="J2104" t="s">
        <v>138</v>
      </c>
      <c r="L2104">
        <v>79171462</v>
      </c>
      <c r="M2104" t="s">
        <v>138</v>
      </c>
      <c r="N2104">
        <v>0</v>
      </c>
      <c r="P2104" t="s">
        <v>10133</v>
      </c>
      <c r="R2104" t="s">
        <v>10134</v>
      </c>
      <c r="S2104" t="s">
        <v>140</v>
      </c>
      <c r="T2104" s="2">
        <v>44022</v>
      </c>
      <c r="W2104" t="s">
        <v>141</v>
      </c>
    </row>
    <row r="2105" spans="1:23" x14ac:dyDescent="0.35">
      <c r="A2105" t="s">
        <v>10135</v>
      </c>
      <c r="B2105" t="s">
        <v>10136</v>
      </c>
      <c r="C2105" t="s">
        <v>10137</v>
      </c>
      <c r="D2105">
        <v>0</v>
      </c>
      <c r="E2105" t="s">
        <v>10138</v>
      </c>
      <c r="F2105" s="2">
        <v>44028</v>
      </c>
      <c r="G2105" t="s">
        <v>10139</v>
      </c>
      <c r="H2105" t="s">
        <v>552</v>
      </c>
      <c r="J2105" t="s">
        <v>138</v>
      </c>
      <c r="L2105">
        <v>74354785</v>
      </c>
      <c r="M2105" t="s">
        <v>138</v>
      </c>
      <c r="N2105">
        <v>0</v>
      </c>
      <c r="P2105" t="s">
        <v>10140</v>
      </c>
      <c r="R2105" t="s">
        <v>10141</v>
      </c>
      <c r="S2105" t="s">
        <v>140</v>
      </c>
      <c r="T2105" s="2">
        <v>44035</v>
      </c>
      <c r="W2105" t="s">
        <v>141</v>
      </c>
    </row>
    <row r="2106" spans="1:23" x14ac:dyDescent="0.35">
      <c r="A2106" t="s">
        <v>10142</v>
      </c>
      <c r="B2106" t="s">
        <v>10143</v>
      </c>
      <c r="C2106" t="s">
        <v>10144</v>
      </c>
      <c r="D2106">
        <v>0</v>
      </c>
      <c r="E2106" t="s">
        <v>10145</v>
      </c>
      <c r="F2106" s="2">
        <v>44029</v>
      </c>
      <c r="G2106" t="s">
        <v>10146</v>
      </c>
      <c r="H2106" t="s">
        <v>192</v>
      </c>
      <c r="J2106" t="s">
        <v>138</v>
      </c>
      <c r="L2106">
        <v>20111987</v>
      </c>
      <c r="M2106" t="s">
        <v>138</v>
      </c>
      <c r="N2106">
        <v>0</v>
      </c>
      <c r="P2106" t="s">
        <v>10147</v>
      </c>
      <c r="R2106" t="s">
        <v>1612</v>
      </c>
      <c r="S2106" t="s">
        <v>140</v>
      </c>
      <c r="T2106" s="2">
        <v>44029</v>
      </c>
      <c r="W2106" t="s">
        <v>141</v>
      </c>
    </row>
    <row r="2107" spans="1:23" x14ac:dyDescent="0.35">
      <c r="A2107" t="s">
        <v>10148</v>
      </c>
      <c r="B2107" t="s">
        <v>10149</v>
      </c>
      <c r="C2107" t="s">
        <v>10150</v>
      </c>
      <c r="D2107">
        <v>0</v>
      </c>
      <c r="E2107" t="s">
        <v>9992</v>
      </c>
      <c r="F2107" s="2">
        <v>44033</v>
      </c>
      <c r="G2107" t="s">
        <v>10151</v>
      </c>
      <c r="H2107" t="s">
        <v>656</v>
      </c>
      <c r="J2107" t="s">
        <v>138</v>
      </c>
      <c r="L2107">
        <v>76216365</v>
      </c>
      <c r="M2107" t="s">
        <v>138</v>
      </c>
      <c r="N2107">
        <v>0</v>
      </c>
      <c r="P2107" t="s">
        <v>10152</v>
      </c>
      <c r="R2107" t="s">
        <v>10153</v>
      </c>
      <c r="S2107" t="s">
        <v>140</v>
      </c>
      <c r="T2107" s="2">
        <v>44656</v>
      </c>
      <c r="W2107" t="s">
        <v>141</v>
      </c>
    </row>
    <row r="2108" spans="1:23" x14ac:dyDescent="0.35">
      <c r="A2108" t="s">
        <v>10154</v>
      </c>
      <c r="B2108" t="s">
        <v>10155</v>
      </c>
      <c r="C2108" t="s">
        <v>10156</v>
      </c>
      <c r="D2108">
        <v>0</v>
      </c>
      <c r="E2108" t="s">
        <v>10157</v>
      </c>
      <c r="F2108" s="2">
        <v>44035</v>
      </c>
      <c r="G2108" t="s">
        <v>10158</v>
      </c>
      <c r="H2108" t="s">
        <v>184</v>
      </c>
      <c r="J2108" t="s">
        <v>138</v>
      </c>
      <c r="L2108">
        <v>79230553</v>
      </c>
      <c r="M2108" t="s">
        <v>138</v>
      </c>
      <c r="N2108">
        <v>0</v>
      </c>
      <c r="P2108" t="s">
        <v>10159</v>
      </c>
      <c r="R2108" t="s">
        <v>10160</v>
      </c>
      <c r="S2108" t="s">
        <v>140</v>
      </c>
      <c r="T2108" s="2">
        <v>44035</v>
      </c>
      <c r="W2108" t="s">
        <v>141</v>
      </c>
    </row>
    <row r="2109" spans="1:23" x14ac:dyDescent="0.35">
      <c r="A2109" t="s">
        <v>10161</v>
      </c>
      <c r="B2109" t="s">
        <v>10162</v>
      </c>
      <c r="C2109" t="s">
        <v>10163</v>
      </c>
      <c r="D2109">
        <v>0</v>
      </c>
      <c r="E2109" t="s">
        <v>10164</v>
      </c>
      <c r="F2109" s="2">
        <v>44043</v>
      </c>
      <c r="G2109" t="s">
        <v>604</v>
      </c>
      <c r="H2109" t="s">
        <v>184</v>
      </c>
      <c r="J2109" t="s">
        <v>138</v>
      </c>
      <c r="L2109">
        <v>79237022</v>
      </c>
      <c r="M2109" t="s">
        <v>138</v>
      </c>
      <c r="N2109">
        <v>0</v>
      </c>
      <c r="P2109" t="s">
        <v>10165</v>
      </c>
      <c r="R2109" t="s">
        <v>10166</v>
      </c>
      <c r="S2109" t="s">
        <v>140</v>
      </c>
      <c r="T2109" s="2">
        <v>44043</v>
      </c>
      <c r="W2109" t="s">
        <v>141</v>
      </c>
    </row>
    <row r="2110" spans="1:23" x14ac:dyDescent="0.35">
      <c r="A2110" t="s">
        <v>10167</v>
      </c>
      <c r="B2110" t="s">
        <v>10168</v>
      </c>
      <c r="C2110" t="s">
        <v>10169</v>
      </c>
      <c r="D2110">
        <v>0</v>
      </c>
      <c r="E2110" t="s">
        <v>10170</v>
      </c>
      <c r="F2110" s="2">
        <v>44056</v>
      </c>
      <c r="G2110" t="s">
        <v>604</v>
      </c>
      <c r="H2110" t="s">
        <v>184</v>
      </c>
      <c r="J2110" t="s">
        <v>138</v>
      </c>
      <c r="L2110">
        <v>79340558</v>
      </c>
      <c r="M2110" t="s">
        <v>138</v>
      </c>
      <c r="N2110">
        <v>0</v>
      </c>
      <c r="P2110" t="s">
        <v>10171</v>
      </c>
      <c r="R2110" t="s">
        <v>211</v>
      </c>
      <c r="S2110" t="s">
        <v>140</v>
      </c>
      <c r="T2110" s="2">
        <v>44068</v>
      </c>
      <c r="W2110" t="s">
        <v>141</v>
      </c>
    </row>
    <row r="2111" spans="1:23" x14ac:dyDescent="0.35">
      <c r="A2111" t="s">
        <v>10172</v>
      </c>
      <c r="B2111" t="s">
        <v>10173</v>
      </c>
      <c r="C2111" t="s">
        <v>10174</v>
      </c>
      <c r="D2111">
        <v>0</v>
      </c>
      <c r="E2111" t="s">
        <v>10173</v>
      </c>
      <c r="F2111" s="2">
        <v>44059</v>
      </c>
      <c r="G2111" t="s">
        <v>604</v>
      </c>
      <c r="H2111" t="s">
        <v>184</v>
      </c>
      <c r="J2111" t="s">
        <v>138</v>
      </c>
      <c r="L2111">
        <v>79354898</v>
      </c>
      <c r="M2111" t="s">
        <v>138</v>
      </c>
      <c r="N2111">
        <v>0</v>
      </c>
      <c r="P2111" t="s">
        <v>10175</v>
      </c>
      <c r="R2111" t="s">
        <v>3002</v>
      </c>
      <c r="S2111" t="s">
        <v>140</v>
      </c>
      <c r="T2111" s="2">
        <v>44059</v>
      </c>
      <c r="W2111" t="s">
        <v>141</v>
      </c>
    </row>
    <row r="2112" spans="1:23" x14ac:dyDescent="0.35">
      <c r="A2112" t="s">
        <v>10176</v>
      </c>
      <c r="B2112" t="s">
        <v>10177</v>
      </c>
      <c r="C2112" t="s">
        <v>10178</v>
      </c>
      <c r="D2112">
        <v>0</v>
      </c>
      <c r="E2112" t="s">
        <v>10179</v>
      </c>
      <c r="F2112" s="2">
        <v>44059</v>
      </c>
      <c r="G2112" t="s">
        <v>4789</v>
      </c>
      <c r="H2112" t="s">
        <v>184</v>
      </c>
      <c r="J2112" t="s">
        <v>138</v>
      </c>
      <c r="L2112">
        <v>79354942</v>
      </c>
      <c r="M2112" t="s">
        <v>138</v>
      </c>
      <c r="N2112">
        <v>0</v>
      </c>
      <c r="P2112" t="s">
        <v>10180</v>
      </c>
      <c r="R2112" t="s">
        <v>10181</v>
      </c>
      <c r="S2112" t="s">
        <v>140</v>
      </c>
      <c r="T2112" s="2">
        <v>44059</v>
      </c>
      <c r="W2112" t="s">
        <v>141</v>
      </c>
    </row>
    <row r="2113" spans="1:23" x14ac:dyDescent="0.35">
      <c r="A2113" t="s">
        <v>10182</v>
      </c>
      <c r="B2113" t="s">
        <v>10183</v>
      </c>
      <c r="C2113" t="s">
        <v>10184</v>
      </c>
      <c r="D2113">
        <v>0</v>
      </c>
      <c r="E2113" t="s">
        <v>10185</v>
      </c>
      <c r="F2113" s="2">
        <v>44059</v>
      </c>
      <c r="G2113" t="s">
        <v>10186</v>
      </c>
      <c r="H2113" t="s">
        <v>184</v>
      </c>
      <c r="J2113" t="s">
        <v>138</v>
      </c>
      <c r="L2113">
        <v>79355038</v>
      </c>
      <c r="M2113" t="s">
        <v>138</v>
      </c>
      <c r="N2113">
        <v>0</v>
      </c>
      <c r="P2113" t="s">
        <v>10187</v>
      </c>
      <c r="R2113" t="s">
        <v>10188</v>
      </c>
      <c r="S2113" t="s">
        <v>140</v>
      </c>
      <c r="T2113" s="2">
        <v>44059</v>
      </c>
      <c r="W2113" t="s">
        <v>141</v>
      </c>
    </row>
    <row r="2114" spans="1:23" x14ac:dyDescent="0.35">
      <c r="A2114" t="s">
        <v>10189</v>
      </c>
      <c r="B2114" t="s">
        <v>10190</v>
      </c>
      <c r="C2114" t="s">
        <v>10191</v>
      </c>
      <c r="D2114">
        <v>0</v>
      </c>
      <c r="E2114" t="s">
        <v>10192</v>
      </c>
      <c r="F2114" s="2">
        <v>44061</v>
      </c>
      <c r="G2114" t="s">
        <v>183</v>
      </c>
      <c r="H2114" t="s">
        <v>184</v>
      </c>
      <c r="J2114" t="s">
        <v>138</v>
      </c>
      <c r="L2114">
        <v>26030121</v>
      </c>
      <c r="M2114" t="s">
        <v>138</v>
      </c>
      <c r="N2114">
        <v>0</v>
      </c>
      <c r="P2114" t="s">
        <v>10193</v>
      </c>
      <c r="R2114" t="s">
        <v>2123</v>
      </c>
      <c r="S2114" t="s">
        <v>140</v>
      </c>
      <c r="T2114" s="2">
        <v>44061</v>
      </c>
      <c r="W2114" t="s">
        <v>141</v>
      </c>
    </row>
    <row r="2115" spans="1:23" x14ac:dyDescent="0.35">
      <c r="A2115" t="s">
        <v>10194</v>
      </c>
      <c r="B2115" t="s">
        <v>10195</v>
      </c>
      <c r="C2115" t="s">
        <v>10196</v>
      </c>
      <c r="D2115" s="3">
        <v>3131.45</v>
      </c>
      <c r="E2115" t="s">
        <v>10197</v>
      </c>
      <c r="F2115" s="2">
        <v>44062</v>
      </c>
      <c r="G2115" t="s">
        <v>10198</v>
      </c>
      <c r="H2115" t="s">
        <v>566</v>
      </c>
      <c r="J2115" t="s">
        <v>138</v>
      </c>
      <c r="L2115">
        <v>20111987</v>
      </c>
      <c r="M2115" t="s">
        <v>138</v>
      </c>
      <c r="N2115">
        <v>0</v>
      </c>
      <c r="P2115" t="s">
        <v>10199</v>
      </c>
      <c r="R2115" t="s">
        <v>10200</v>
      </c>
      <c r="S2115" t="s">
        <v>140</v>
      </c>
      <c r="T2115" s="2">
        <v>45628</v>
      </c>
      <c r="W2115" t="s">
        <v>141</v>
      </c>
    </row>
    <row r="2116" spans="1:23" x14ac:dyDescent="0.35">
      <c r="A2116" t="s">
        <v>10201</v>
      </c>
      <c r="B2116" t="s">
        <v>10202</v>
      </c>
      <c r="C2116" t="s">
        <v>10203</v>
      </c>
      <c r="D2116">
        <v>0</v>
      </c>
      <c r="E2116" t="s">
        <v>10204</v>
      </c>
      <c r="F2116" s="2">
        <v>44063</v>
      </c>
      <c r="G2116" t="s">
        <v>234</v>
      </c>
      <c r="H2116" t="s">
        <v>192</v>
      </c>
      <c r="J2116" t="s">
        <v>138</v>
      </c>
      <c r="L2116">
        <v>79371097</v>
      </c>
      <c r="M2116" t="s">
        <v>138</v>
      </c>
      <c r="N2116">
        <v>0</v>
      </c>
      <c r="P2116" t="s">
        <v>10205</v>
      </c>
      <c r="R2116" t="s">
        <v>5217</v>
      </c>
      <c r="S2116" t="s">
        <v>140</v>
      </c>
      <c r="W2116" t="s">
        <v>141</v>
      </c>
    </row>
    <row r="2117" spans="1:23" x14ac:dyDescent="0.35">
      <c r="A2117" t="s">
        <v>10206</v>
      </c>
      <c r="B2117" t="s">
        <v>10207</v>
      </c>
      <c r="C2117" t="s">
        <v>10208</v>
      </c>
      <c r="D2117">
        <v>0</v>
      </c>
      <c r="E2117" t="s">
        <v>10209</v>
      </c>
      <c r="F2117" s="2">
        <v>44069</v>
      </c>
      <c r="G2117" t="s">
        <v>10210</v>
      </c>
      <c r="H2117" t="s">
        <v>6721</v>
      </c>
      <c r="J2117" t="s">
        <v>138</v>
      </c>
      <c r="L2117">
        <v>74436241</v>
      </c>
      <c r="M2117" t="s">
        <v>138</v>
      </c>
      <c r="N2117">
        <v>0</v>
      </c>
      <c r="P2117" t="s">
        <v>10211</v>
      </c>
      <c r="R2117" t="s">
        <v>10212</v>
      </c>
      <c r="S2117" t="s">
        <v>140</v>
      </c>
      <c r="W2117" t="s">
        <v>141</v>
      </c>
    </row>
    <row r="2118" spans="1:23" x14ac:dyDescent="0.35">
      <c r="A2118" t="s">
        <v>10213</v>
      </c>
      <c r="B2118" t="s">
        <v>10214</v>
      </c>
      <c r="C2118" t="s">
        <v>10215</v>
      </c>
      <c r="D2118">
        <v>0</v>
      </c>
      <c r="E2118" t="s">
        <v>10216</v>
      </c>
      <c r="F2118" s="2">
        <v>44069</v>
      </c>
      <c r="G2118" t="s">
        <v>10217</v>
      </c>
      <c r="H2118" t="s">
        <v>2139</v>
      </c>
      <c r="J2118" t="s">
        <v>138</v>
      </c>
      <c r="L2118">
        <v>74436241</v>
      </c>
      <c r="M2118" t="s">
        <v>138</v>
      </c>
      <c r="N2118">
        <v>0</v>
      </c>
      <c r="P2118" t="s">
        <v>10218</v>
      </c>
      <c r="R2118" t="s">
        <v>10219</v>
      </c>
      <c r="S2118" t="s">
        <v>140</v>
      </c>
      <c r="T2118" s="2">
        <v>44069</v>
      </c>
      <c r="W2118" t="s">
        <v>141</v>
      </c>
    </row>
    <row r="2119" spans="1:23" x14ac:dyDescent="0.35">
      <c r="A2119" t="s">
        <v>10220</v>
      </c>
      <c r="B2119" t="s">
        <v>10221</v>
      </c>
      <c r="C2119" t="s">
        <v>10222</v>
      </c>
      <c r="D2119">
        <v>0</v>
      </c>
      <c r="E2119" t="s">
        <v>10223</v>
      </c>
      <c r="F2119" s="2">
        <v>44069</v>
      </c>
      <c r="G2119" t="s">
        <v>10224</v>
      </c>
      <c r="H2119" t="s">
        <v>162</v>
      </c>
      <c r="J2119" t="s">
        <v>138</v>
      </c>
      <c r="L2119">
        <v>74436241</v>
      </c>
      <c r="M2119" t="s">
        <v>138</v>
      </c>
      <c r="N2119">
        <v>0</v>
      </c>
      <c r="P2119" t="s">
        <v>10225</v>
      </c>
      <c r="R2119" t="s">
        <v>10226</v>
      </c>
      <c r="S2119" t="s">
        <v>140</v>
      </c>
      <c r="W2119" t="s">
        <v>141</v>
      </c>
    </row>
    <row r="2120" spans="1:23" x14ac:dyDescent="0.35">
      <c r="A2120" t="s">
        <v>10227</v>
      </c>
      <c r="B2120" t="s">
        <v>10228</v>
      </c>
      <c r="C2120" t="s">
        <v>10229</v>
      </c>
      <c r="D2120">
        <v>0</v>
      </c>
      <c r="E2120" t="s">
        <v>10230</v>
      </c>
      <c r="F2120" s="2">
        <v>44070</v>
      </c>
      <c r="G2120" t="s">
        <v>10231</v>
      </c>
      <c r="H2120" t="s">
        <v>10232</v>
      </c>
      <c r="J2120" t="s">
        <v>138</v>
      </c>
      <c r="L2120" t="s">
        <v>496</v>
      </c>
      <c r="M2120" t="s">
        <v>138</v>
      </c>
      <c r="N2120">
        <v>0</v>
      </c>
      <c r="P2120" t="s">
        <v>10233</v>
      </c>
      <c r="R2120" t="s">
        <v>10234</v>
      </c>
      <c r="S2120" t="s">
        <v>140</v>
      </c>
      <c r="T2120" s="2">
        <v>44070</v>
      </c>
      <c r="W2120" t="s">
        <v>141</v>
      </c>
    </row>
    <row r="2121" spans="1:23" x14ac:dyDescent="0.35">
      <c r="A2121" t="s">
        <v>10235</v>
      </c>
      <c r="B2121" t="s">
        <v>10236</v>
      </c>
      <c r="C2121" t="s">
        <v>10237</v>
      </c>
      <c r="D2121">
        <v>0</v>
      </c>
      <c r="E2121" t="s">
        <v>10238</v>
      </c>
      <c r="F2121" s="2">
        <v>44071</v>
      </c>
      <c r="G2121" t="s">
        <v>216</v>
      </c>
      <c r="H2121" t="s">
        <v>147</v>
      </c>
      <c r="J2121" t="s">
        <v>138</v>
      </c>
      <c r="L2121">
        <v>14707817</v>
      </c>
      <c r="M2121" t="s">
        <v>138</v>
      </c>
      <c r="N2121">
        <v>0</v>
      </c>
      <c r="P2121" t="s">
        <v>1122</v>
      </c>
      <c r="R2121" t="s">
        <v>10239</v>
      </c>
      <c r="S2121" t="s">
        <v>140</v>
      </c>
      <c r="W2121" t="s">
        <v>141</v>
      </c>
    </row>
    <row r="2122" spans="1:23" x14ac:dyDescent="0.35">
      <c r="A2122" t="s">
        <v>10240</v>
      </c>
      <c r="B2122" t="s">
        <v>1068</v>
      </c>
      <c r="C2122" t="s">
        <v>10241</v>
      </c>
      <c r="D2122" s="3">
        <v>2619.19</v>
      </c>
      <c r="E2122" t="s">
        <v>8738</v>
      </c>
      <c r="F2122" s="2">
        <v>44071</v>
      </c>
      <c r="G2122" t="s">
        <v>183</v>
      </c>
      <c r="H2122" t="s">
        <v>184</v>
      </c>
      <c r="J2122" t="s">
        <v>138</v>
      </c>
      <c r="L2122">
        <v>26163133</v>
      </c>
      <c r="M2122" t="s">
        <v>138</v>
      </c>
      <c r="N2122">
        <v>0</v>
      </c>
      <c r="P2122" t="s">
        <v>10242</v>
      </c>
      <c r="R2122" t="s">
        <v>10243</v>
      </c>
      <c r="S2122" t="s">
        <v>140</v>
      </c>
      <c r="T2122" s="2">
        <v>46030</v>
      </c>
      <c r="W2122" t="s">
        <v>141</v>
      </c>
    </row>
    <row r="2123" spans="1:23" x14ac:dyDescent="0.35">
      <c r="A2123" t="s">
        <v>10244</v>
      </c>
      <c r="B2123" t="s">
        <v>10245</v>
      </c>
      <c r="C2123" t="s">
        <v>10246</v>
      </c>
      <c r="D2123">
        <v>0</v>
      </c>
      <c r="E2123" t="s">
        <v>10247</v>
      </c>
      <c r="F2123" s="2">
        <v>44083</v>
      </c>
      <c r="G2123" t="s">
        <v>10248</v>
      </c>
      <c r="H2123" t="s">
        <v>9500</v>
      </c>
      <c r="J2123" t="s">
        <v>138</v>
      </c>
      <c r="L2123" t="s">
        <v>496</v>
      </c>
      <c r="M2123" t="s">
        <v>138</v>
      </c>
      <c r="N2123">
        <v>0</v>
      </c>
      <c r="P2123" t="s">
        <v>10249</v>
      </c>
      <c r="R2123" t="s">
        <v>10250</v>
      </c>
      <c r="S2123" t="s">
        <v>140</v>
      </c>
      <c r="W2123" t="s">
        <v>141</v>
      </c>
    </row>
    <row r="2124" spans="1:23" x14ac:dyDescent="0.35">
      <c r="A2124" t="s">
        <v>10251</v>
      </c>
      <c r="B2124" t="s">
        <v>10252</v>
      </c>
      <c r="C2124" t="s">
        <v>10253</v>
      </c>
      <c r="D2124">
        <v>0</v>
      </c>
      <c r="E2124" t="s">
        <v>10254</v>
      </c>
      <c r="F2124" s="2">
        <v>44088</v>
      </c>
      <c r="G2124" t="s">
        <v>183</v>
      </c>
      <c r="H2124" t="s">
        <v>184</v>
      </c>
      <c r="J2124" t="s">
        <v>138</v>
      </c>
      <c r="L2124">
        <v>79511873</v>
      </c>
      <c r="M2124" t="s">
        <v>138</v>
      </c>
      <c r="N2124">
        <v>0</v>
      </c>
      <c r="P2124" t="s">
        <v>10255</v>
      </c>
      <c r="R2124" t="s">
        <v>10256</v>
      </c>
      <c r="S2124" t="s">
        <v>140</v>
      </c>
      <c r="T2124" s="2">
        <v>44453</v>
      </c>
      <c r="W2124" t="s">
        <v>141</v>
      </c>
    </row>
    <row r="2125" spans="1:23" x14ac:dyDescent="0.35">
      <c r="A2125" t="s">
        <v>10257</v>
      </c>
      <c r="B2125" t="s">
        <v>10258</v>
      </c>
      <c r="C2125" t="s">
        <v>10259</v>
      </c>
      <c r="D2125">
        <v>0</v>
      </c>
      <c r="E2125" t="s">
        <v>10260</v>
      </c>
      <c r="F2125" s="2">
        <v>44088</v>
      </c>
      <c r="G2125" t="s">
        <v>10261</v>
      </c>
      <c r="H2125" t="s">
        <v>2416</v>
      </c>
      <c r="J2125" t="s">
        <v>138</v>
      </c>
      <c r="L2125">
        <v>74436241</v>
      </c>
      <c r="M2125" t="s">
        <v>138</v>
      </c>
      <c r="N2125">
        <v>0</v>
      </c>
      <c r="P2125" t="s">
        <v>10262</v>
      </c>
      <c r="R2125" t="s">
        <v>10263</v>
      </c>
      <c r="S2125" t="s">
        <v>140</v>
      </c>
      <c r="W2125" t="s">
        <v>141</v>
      </c>
    </row>
    <row r="2126" spans="1:23" x14ac:dyDescent="0.35">
      <c r="A2126" t="s">
        <v>10264</v>
      </c>
      <c r="B2126" t="s">
        <v>10265</v>
      </c>
      <c r="C2126" t="s">
        <v>10266</v>
      </c>
      <c r="D2126">
        <v>0</v>
      </c>
      <c r="E2126" t="s">
        <v>10267</v>
      </c>
      <c r="F2126" s="2">
        <v>44089</v>
      </c>
      <c r="G2126" t="s">
        <v>265</v>
      </c>
      <c r="H2126" t="s">
        <v>184</v>
      </c>
      <c r="J2126" t="s">
        <v>138</v>
      </c>
      <c r="L2126">
        <v>79517877</v>
      </c>
      <c r="M2126" t="s">
        <v>138</v>
      </c>
      <c r="N2126">
        <v>0</v>
      </c>
      <c r="P2126" t="s">
        <v>10268</v>
      </c>
      <c r="R2126" t="s">
        <v>10269</v>
      </c>
      <c r="S2126" t="s">
        <v>140</v>
      </c>
      <c r="T2126" s="2">
        <v>44565</v>
      </c>
      <c r="W2126" t="s">
        <v>141</v>
      </c>
    </row>
    <row r="2127" spans="1:23" x14ac:dyDescent="0.35">
      <c r="A2127" t="s">
        <v>10270</v>
      </c>
      <c r="B2127" t="s">
        <v>10271</v>
      </c>
      <c r="C2127" t="s">
        <v>10272</v>
      </c>
      <c r="D2127">
        <v>0</v>
      </c>
      <c r="E2127" t="s">
        <v>1121</v>
      </c>
      <c r="F2127" s="2">
        <v>44102</v>
      </c>
      <c r="G2127" t="s">
        <v>229</v>
      </c>
      <c r="H2127" t="s">
        <v>230</v>
      </c>
      <c r="J2127" t="s">
        <v>138</v>
      </c>
      <c r="L2127">
        <v>14707817</v>
      </c>
      <c r="M2127" t="s">
        <v>138</v>
      </c>
      <c r="N2127">
        <v>0</v>
      </c>
      <c r="P2127" t="s">
        <v>1122</v>
      </c>
      <c r="R2127" t="s">
        <v>10273</v>
      </c>
      <c r="S2127" t="s">
        <v>140</v>
      </c>
      <c r="T2127" s="2">
        <v>44102</v>
      </c>
      <c r="W2127" t="s">
        <v>141</v>
      </c>
    </row>
    <row r="2128" spans="1:23" x14ac:dyDescent="0.35">
      <c r="A2128" t="s">
        <v>10274</v>
      </c>
      <c r="B2128" t="s">
        <v>10275</v>
      </c>
      <c r="C2128" t="s">
        <v>10276</v>
      </c>
      <c r="D2128">
        <v>0</v>
      </c>
      <c r="E2128" t="s">
        <v>10275</v>
      </c>
      <c r="F2128" s="2">
        <v>44104</v>
      </c>
      <c r="G2128" t="s">
        <v>146</v>
      </c>
      <c r="H2128" t="s">
        <v>147</v>
      </c>
      <c r="J2128" t="s">
        <v>138</v>
      </c>
      <c r="L2128">
        <v>79612889</v>
      </c>
      <c r="M2128" t="s">
        <v>138</v>
      </c>
      <c r="N2128">
        <v>0</v>
      </c>
      <c r="P2128" t="s">
        <v>10277</v>
      </c>
      <c r="R2128" t="s">
        <v>141</v>
      </c>
      <c r="S2128" t="s">
        <v>140</v>
      </c>
      <c r="W2128" t="s">
        <v>141</v>
      </c>
    </row>
    <row r="2129" spans="1:24" x14ac:dyDescent="0.35">
      <c r="A2129" t="s">
        <v>10278</v>
      </c>
      <c r="B2129" t="s">
        <v>10279</v>
      </c>
      <c r="C2129" t="s">
        <v>10280</v>
      </c>
      <c r="D2129">
        <v>0</v>
      </c>
      <c r="E2129" t="s">
        <v>10279</v>
      </c>
      <c r="F2129" s="2">
        <v>44104</v>
      </c>
      <c r="G2129" t="s">
        <v>146</v>
      </c>
      <c r="H2129" t="s">
        <v>147</v>
      </c>
      <c r="J2129" t="s">
        <v>138</v>
      </c>
      <c r="L2129">
        <v>79615248</v>
      </c>
      <c r="M2129" t="s">
        <v>138</v>
      </c>
      <c r="N2129">
        <v>0</v>
      </c>
      <c r="P2129" t="s">
        <v>10277</v>
      </c>
      <c r="R2129" t="s">
        <v>141</v>
      </c>
      <c r="S2129" t="s">
        <v>140</v>
      </c>
      <c r="T2129" s="2">
        <v>44104</v>
      </c>
      <c r="W2129" t="s">
        <v>141</v>
      </c>
    </row>
    <row r="2130" spans="1:24" x14ac:dyDescent="0.35">
      <c r="A2130" t="s">
        <v>10281</v>
      </c>
      <c r="B2130" t="s">
        <v>10282</v>
      </c>
      <c r="C2130" t="s">
        <v>10283</v>
      </c>
      <c r="D2130">
        <v>0</v>
      </c>
      <c r="E2130" t="s">
        <v>10284</v>
      </c>
      <c r="F2130" s="2">
        <v>44111</v>
      </c>
      <c r="G2130" t="s">
        <v>1588</v>
      </c>
      <c r="H2130" t="s">
        <v>184</v>
      </c>
      <c r="J2130" t="s">
        <v>138</v>
      </c>
      <c r="L2130">
        <v>79647061</v>
      </c>
      <c r="M2130" t="s">
        <v>138</v>
      </c>
      <c r="N2130">
        <v>0</v>
      </c>
      <c r="P2130" t="s">
        <v>10285</v>
      </c>
      <c r="R2130" t="s">
        <v>10286</v>
      </c>
      <c r="S2130" t="s">
        <v>140</v>
      </c>
      <c r="T2130" s="2">
        <v>44421</v>
      </c>
      <c r="W2130" t="s">
        <v>141</v>
      </c>
    </row>
    <row r="2131" spans="1:24" x14ac:dyDescent="0.35">
      <c r="A2131" t="s">
        <v>10287</v>
      </c>
      <c r="B2131" t="s">
        <v>10271</v>
      </c>
      <c r="C2131" t="s">
        <v>10288</v>
      </c>
      <c r="D2131">
        <v>0</v>
      </c>
      <c r="E2131" t="s">
        <v>1121</v>
      </c>
      <c r="F2131" s="2">
        <v>44113</v>
      </c>
      <c r="G2131" t="s">
        <v>1071</v>
      </c>
      <c r="H2131" t="s">
        <v>1009</v>
      </c>
      <c r="J2131" t="s">
        <v>138</v>
      </c>
      <c r="L2131">
        <v>14707817</v>
      </c>
      <c r="M2131" t="s">
        <v>138</v>
      </c>
      <c r="N2131">
        <v>0</v>
      </c>
      <c r="P2131" t="s">
        <v>1122</v>
      </c>
      <c r="R2131" t="s">
        <v>10289</v>
      </c>
      <c r="S2131" t="s">
        <v>140</v>
      </c>
      <c r="T2131" s="2">
        <v>44439</v>
      </c>
      <c r="W2131" t="s">
        <v>141</v>
      </c>
    </row>
    <row r="2132" spans="1:24" x14ac:dyDescent="0.35">
      <c r="A2132" t="s">
        <v>10290</v>
      </c>
      <c r="B2132" t="s">
        <v>10291</v>
      </c>
      <c r="C2132" t="s">
        <v>10292</v>
      </c>
      <c r="D2132">
        <v>0</v>
      </c>
      <c r="E2132" t="s">
        <v>10293</v>
      </c>
      <c r="F2132" s="2">
        <v>44119</v>
      </c>
      <c r="G2132" t="s">
        <v>10294</v>
      </c>
      <c r="H2132" t="s">
        <v>184</v>
      </c>
      <c r="J2132" t="s">
        <v>138</v>
      </c>
      <c r="L2132">
        <v>79671497</v>
      </c>
      <c r="M2132" t="s">
        <v>138</v>
      </c>
      <c r="N2132">
        <v>0</v>
      </c>
      <c r="P2132" t="s">
        <v>10295</v>
      </c>
      <c r="R2132" t="s">
        <v>10294</v>
      </c>
      <c r="S2132" t="s">
        <v>140</v>
      </c>
      <c r="T2132" s="2">
        <v>44911</v>
      </c>
      <c r="W2132" t="s">
        <v>141</v>
      </c>
    </row>
    <row r="2133" spans="1:24" x14ac:dyDescent="0.35">
      <c r="A2133" t="s">
        <v>10296</v>
      </c>
      <c r="B2133" t="s">
        <v>10116</v>
      </c>
      <c r="C2133" t="s">
        <v>10297</v>
      </c>
      <c r="D2133">
        <v>0</v>
      </c>
      <c r="E2133" t="s">
        <v>10298</v>
      </c>
      <c r="F2133" s="2">
        <v>44125</v>
      </c>
      <c r="G2133" t="s">
        <v>10299</v>
      </c>
      <c r="H2133" t="s">
        <v>566</v>
      </c>
      <c r="J2133" t="s">
        <v>138</v>
      </c>
      <c r="L2133">
        <v>79050477</v>
      </c>
      <c r="M2133" t="s">
        <v>138</v>
      </c>
      <c r="N2133">
        <v>0</v>
      </c>
      <c r="P2133" t="s">
        <v>10300</v>
      </c>
      <c r="R2133" t="s">
        <v>10301</v>
      </c>
      <c r="S2133" t="s">
        <v>140</v>
      </c>
      <c r="T2133" s="2">
        <v>45188</v>
      </c>
      <c r="W2133" t="s">
        <v>141</v>
      </c>
    </row>
    <row r="2134" spans="1:24" x14ac:dyDescent="0.35">
      <c r="A2134" t="s">
        <v>10302</v>
      </c>
      <c r="B2134" t="s">
        <v>10303</v>
      </c>
      <c r="C2134" t="s">
        <v>10304</v>
      </c>
      <c r="D2134">
        <v>0</v>
      </c>
      <c r="E2134" t="s">
        <v>10303</v>
      </c>
      <c r="F2134" s="2">
        <v>44151</v>
      </c>
      <c r="G2134" t="s">
        <v>4806</v>
      </c>
      <c r="H2134" t="s">
        <v>147</v>
      </c>
      <c r="J2134" t="s">
        <v>138</v>
      </c>
      <c r="L2134">
        <v>62693360</v>
      </c>
      <c r="M2134" t="s">
        <v>138</v>
      </c>
      <c r="N2134">
        <v>0</v>
      </c>
      <c r="P2134" t="s">
        <v>10305</v>
      </c>
      <c r="R2134" t="s">
        <v>10306</v>
      </c>
      <c r="S2134" t="s">
        <v>140</v>
      </c>
      <c r="T2134" s="2">
        <v>44152</v>
      </c>
      <c r="W2134" t="s">
        <v>141</v>
      </c>
    </row>
    <row r="2135" spans="1:24" x14ac:dyDescent="0.35">
      <c r="A2135" t="s">
        <v>10307</v>
      </c>
      <c r="B2135" t="s">
        <v>10308</v>
      </c>
      <c r="C2135" t="s">
        <v>10309</v>
      </c>
      <c r="D2135">
        <v>0</v>
      </c>
      <c r="E2135" t="s">
        <v>10308</v>
      </c>
      <c r="F2135" s="2">
        <v>44153</v>
      </c>
      <c r="G2135" t="s">
        <v>183</v>
      </c>
      <c r="H2135" t="s">
        <v>184</v>
      </c>
      <c r="J2135" t="s">
        <v>138</v>
      </c>
      <c r="L2135">
        <v>79803861</v>
      </c>
      <c r="M2135" t="s">
        <v>138</v>
      </c>
      <c r="N2135">
        <v>0</v>
      </c>
      <c r="P2135" t="s">
        <v>10310</v>
      </c>
      <c r="R2135" t="s">
        <v>10311</v>
      </c>
      <c r="S2135" t="s">
        <v>140</v>
      </c>
      <c r="T2135" s="2">
        <v>44421</v>
      </c>
      <c r="W2135" t="s">
        <v>141</v>
      </c>
    </row>
    <row r="2136" spans="1:24" x14ac:dyDescent="0.35">
      <c r="A2136" t="s">
        <v>10312</v>
      </c>
      <c r="B2136" t="s">
        <v>10313</v>
      </c>
      <c r="C2136" t="s">
        <v>10314</v>
      </c>
      <c r="D2136">
        <v>0</v>
      </c>
      <c r="E2136" t="s">
        <v>10315</v>
      </c>
      <c r="F2136" s="2">
        <v>44172</v>
      </c>
      <c r="G2136" t="s">
        <v>2328</v>
      </c>
      <c r="H2136" t="s">
        <v>192</v>
      </c>
      <c r="J2136" t="s">
        <v>138</v>
      </c>
      <c r="L2136">
        <v>79894942</v>
      </c>
      <c r="M2136" t="s">
        <v>138</v>
      </c>
      <c r="N2136">
        <v>0</v>
      </c>
      <c r="P2136" t="s">
        <v>10316</v>
      </c>
      <c r="R2136" t="s">
        <v>10317</v>
      </c>
      <c r="S2136" t="s">
        <v>140</v>
      </c>
      <c r="T2136" s="2">
        <v>44421</v>
      </c>
      <c r="W2136" t="s">
        <v>141</v>
      </c>
    </row>
    <row r="2137" spans="1:24" x14ac:dyDescent="0.35">
      <c r="A2137" t="s">
        <v>10318</v>
      </c>
      <c r="B2137" t="s">
        <v>10319</v>
      </c>
      <c r="C2137" t="s">
        <v>10320</v>
      </c>
      <c r="D2137">
        <v>0</v>
      </c>
      <c r="E2137" t="s">
        <v>10321</v>
      </c>
      <c r="F2137" s="2">
        <v>44176</v>
      </c>
      <c r="G2137" t="s">
        <v>224</v>
      </c>
      <c r="H2137" t="s">
        <v>184</v>
      </c>
      <c r="J2137" t="s">
        <v>138</v>
      </c>
      <c r="L2137">
        <v>79907997</v>
      </c>
      <c r="M2137" t="s">
        <v>138</v>
      </c>
      <c r="N2137">
        <v>0</v>
      </c>
      <c r="P2137" t="s">
        <v>10322</v>
      </c>
      <c r="R2137" t="s">
        <v>10323</v>
      </c>
      <c r="S2137" t="s">
        <v>140</v>
      </c>
      <c r="T2137" s="2">
        <v>44637</v>
      </c>
      <c r="W2137" t="s">
        <v>141</v>
      </c>
    </row>
    <row r="2138" spans="1:24" x14ac:dyDescent="0.35">
      <c r="A2138" t="s">
        <v>10324</v>
      </c>
      <c r="B2138" t="s">
        <v>1119</v>
      </c>
      <c r="C2138" t="s">
        <v>10325</v>
      </c>
      <c r="D2138">
        <v>0</v>
      </c>
      <c r="E2138" t="s">
        <v>1121</v>
      </c>
      <c r="F2138" s="2">
        <v>44216</v>
      </c>
      <c r="G2138" t="s">
        <v>781</v>
      </c>
      <c r="H2138" t="s">
        <v>782</v>
      </c>
      <c r="J2138" t="s">
        <v>138</v>
      </c>
      <c r="L2138">
        <v>14707817</v>
      </c>
      <c r="M2138" t="s">
        <v>138</v>
      </c>
      <c r="N2138">
        <v>0</v>
      </c>
      <c r="P2138" t="s">
        <v>10326</v>
      </c>
      <c r="R2138" t="s">
        <v>10327</v>
      </c>
      <c r="S2138" t="s">
        <v>140</v>
      </c>
      <c r="W2138" t="s">
        <v>141</v>
      </c>
    </row>
    <row r="2139" spans="1:24" x14ac:dyDescent="0.35">
      <c r="A2139" t="s">
        <v>10328</v>
      </c>
      <c r="B2139" t="s">
        <v>10329</v>
      </c>
      <c r="C2139" t="s">
        <v>10330</v>
      </c>
      <c r="D2139">
        <v>0</v>
      </c>
      <c r="E2139" t="s">
        <v>10331</v>
      </c>
      <c r="F2139" s="2">
        <v>45617</v>
      </c>
      <c r="G2139" t="s">
        <v>183</v>
      </c>
      <c r="H2139" t="s">
        <v>184</v>
      </c>
      <c r="J2139" t="s">
        <v>138</v>
      </c>
      <c r="L2139">
        <v>84236610</v>
      </c>
      <c r="M2139" t="s">
        <v>138</v>
      </c>
      <c r="N2139">
        <v>0</v>
      </c>
      <c r="P2139" t="s">
        <v>10332</v>
      </c>
      <c r="R2139" t="s">
        <v>10333</v>
      </c>
      <c r="S2139" t="s">
        <v>140</v>
      </c>
      <c r="T2139" s="2">
        <v>45659</v>
      </c>
      <c r="W2139" t="s">
        <v>141</v>
      </c>
      <c r="X2139" t="s">
        <v>10334</v>
      </c>
    </row>
    <row r="2140" spans="1:24" x14ac:dyDescent="0.35">
      <c r="A2140" t="s">
        <v>10335</v>
      </c>
      <c r="B2140" t="s">
        <v>10336</v>
      </c>
      <c r="C2140" t="s">
        <v>10337</v>
      </c>
      <c r="D2140">
        <v>0</v>
      </c>
      <c r="E2140" t="s">
        <v>10338</v>
      </c>
      <c r="F2140" s="2">
        <v>44230</v>
      </c>
      <c r="G2140" t="s">
        <v>10339</v>
      </c>
      <c r="H2140" t="s">
        <v>4720</v>
      </c>
      <c r="J2140" t="s">
        <v>138</v>
      </c>
      <c r="L2140" t="s">
        <v>496</v>
      </c>
      <c r="M2140" t="s">
        <v>138</v>
      </c>
      <c r="N2140">
        <v>0</v>
      </c>
      <c r="P2140" t="s">
        <v>10340</v>
      </c>
      <c r="R2140" t="s">
        <v>3846</v>
      </c>
      <c r="S2140" t="s">
        <v>140</v>
      </c>
      <c r="W2140" t="s">
        <v>141</v>
      </c>
    </row>
    <row r="2141" spans="1:24" x14ac:dyDescent="0.35">
      <c r="A2141" t="s">
        <v>10341</v>
      </c>
      <c r="B2141" t="s">
        <v>10342</v>
      </c>
      <c r="C2141" t="s">
        <v>10343</v>
      </c>
      <c r="D2141">
        <v>0</v>
      </c>
      <c r="E2141" t="s">
        <v>2104</v>
      </c>
      <c r="F2141" s="2">
        <v>44246</v>
      </c>
      <c r="G2141" t="s">
        <v>229</v>
      </c>
      <c r="H2141" t="s">
        <v>230</v>
      </c>
      <c r="J2141" t="s">
        <v>138</v>
      </c>
      <c r="L2141">
        <v>1750654</v>
      </c>
      <c r="M2141" t="s">
        <v>138</v>
      </c>
      <c r="N2141">
        <v>0</v>
      </c>
      <c r="P2141" t="s">
        <v>2105</v>
      </c>
      <c r="R2141" t="s">
        <v>10344</v>
      </c>
      <c r="S2141" t="s">
        <v>140</v>
      </c>
      <c r="W2141" t="s">
        <v>141</v>
      </c>
    </row>
    <row r="2142" spans="1:24" x14ac:dyDescent="0.35">
      <c r="A2142" t="s">
        <v>10345</v>
      </c>
      <c r="B2142" t="s">
        <v>10116</v>
      </c>
      <c r="C2142" t="s">
        <v>10346</v>
      </c>
      <c r="D2142">
        <v>0</v>
      </c>
      <c r="E2142" t="s">
        <v>10347</v>
      </c>
      <c r="F2142" s="2">
        <v>44258</v>
      </c>
      <c r="G2142" t="s">
        <v>10348</v>
      </c>
      <c r="H2142" t="s">
        <v>2139</v>
      </c>
      <c r="J2142" t="s">
        <v>138</v>
      </c>
      <c r="L2142">
        <v>79050477</v>
      </c>
      <c r="M2142" t="s">
        <v>138</v>
      </c>
      <c r="N2142">
        <v>0</v>
      </c>
      <c r="P2142" t="s">
        <v>10119</v>
      </c>
      <c r="R2142" t="s">
        <v>10349</v>
      </c>
      <c r="S2142" t="s">
        <v>140</v>
      </c>
      <c r="T2142" s="2">
        <v>45159</v>
      </c>
      <c r="W2142" t="s">
        <v>141</v>
      </c>
    </row>
    <row r="2143" spans="1:24" x14ac:dyDescent="0.35">
      <c r="A2143" t="s">
        <v>10350</v>
      </c>
      <c r="B2143" t="s">
        <v>10116</v>
      </c>
      <c r="C2143" t="s">
        <v>10351</v>
      </c>
      <c r="D2143">
        <v>0</v>
      </c>
      <c r="E2143" t="s">
        <v>10352</v>
      </c>
      <c r="F2143" s="2">
        <v>44258</v>
      </c>
      <c r="G2143" t="s">
        <v>10353</v>
      </c>
      <c r="H2143" t="s">
        <v>1009</v>
      </c>
      <c r="J2143" t="s">
        <v>138</v>
      </c>
      <c r="L2143">
        <v>79050477</v>
      </c>
      <c r="M2143" t="s">
        <v>138</v>
      </c>
      <c r="N2143">
        <v>0</v>
      </c>
      <c r="P2143" t="s">
        <v>10119</v>
      </c>
      <c r="R2143" t="s">
        <v>10354</v>
      </c>
      <c r="S2143" t="s">
        <v>140</v>
      </c>
      <c r="T2143" s="2">
        <v>44907</v>
      </c>
      <c r="W2143" t="s">
        <v>141</v>
      </c>
    </row>
    <row r="2144" spans="1:24" x14ac:dyDescent="0.35">
      <c r="A2144" t="s">
        <v>10355</v>
      </c>
      <c r="B2144" t="s">
        <v>10116</v>
      </c>
      <c r="C2144" t="s">
        <v>10356</v>
      </c>
      <c r="D2144" s="3">
        <v>42508.9</v>
      </c>
      <c r="E2144" t="s">
        <v>10357</v>
      </c>
      <c r="F2144" s="2">
        <v>44258</v>
      </c>
      <c r="G2144" t="s">
        <v>10358</v>
      </c>
      <c r="H2144" t="s">
        <v>463</v>
      </c>
      <c r="J2144" t="s">
        <v>138</v>
      </c>
      <c r="L2144">
        <v>79050477</v>
      </c>
      <c r="M2144" t="s">
        <v>138</v>
      </c>
      <c r="N2144">
        <v>0</v>
      </c>
      <c r="P2144" t="s">
        <v>10119</v>
      </c>
      <c r="R2144" t="s">
        <v>10359</v>
      </c>
      <c r="S2144" t="s">
        <v>140</v>
      </c>
      <c r="T2144" s="2">
        <v>44707</v>
      </c>
      <c r="W2144" t="s">
        <v>141</v>
      </c>
    </row>
    <row r="2145" spans="1:24" x14ac:dyDescent="0.35">
      <c r="A2145" t="s">
        <v>10360</v>
      </c>
      <c r="B2145" t="s">
        <v>10116</v>
      </c>
      <c r="C2145" t="s">
        <v>10361</v>
      </c>
      <c r="D2145">
        <v>0</v>
      </c>
      <c r="E2145" t="s">
        <v>10362</v>
      </c>
      <c r="F2145" s="2">
        <v>44258</v>
      </c>
      <c r="G2145" t="s">
        <v>10363</v>
      </c>
      <c r="H2145" t="s">
        <v>184</v>
      </c>
      <c r="J2145" t="s">
        <v>138</v>
      </c>
      <c r="L2145">
        <v>79050477</v>
      </c>
      <c r="M2145" t="s">
        <v>138</v>
      </c>
      <c r="N2145">
        <v>0</v>
      </c>
      <c r="P2145" t="s">
        <v>10300</v>
      </c>
      <c r="R2145" t="s">
        <v>10364</v>
      </c>
      <c r="S2145" t="s">
        <v>140</v>
      </c>
      <c r="T2145" s="2">
        <v>45147</v>
      </c>
      <c r="W2145" t="s">
        <v>141</v>
      </c>
    </row>
    <row r="2146" spans="1:24" x14ac:dyDescent="0.35">
      <c r="A2146" t="s">
        <v>10365</v>
      </c>
      <c r="B2146" t="s">
        <v>10116</v>
      </c>
      <c r="C2146" t="s">
        <v>10366</v>
      </c>
      <c r="D2146" s="3">
        <v>209906.15</v>
      </c>
      <c r="E2146" t="s">
        <v>10367</v>
      </c>
      <c r="F2146" s="2">
        <v>44258</v>
      </c>
      <c r="G2146" t="s">
        <v>10368</v>
      </c>
      <c r="H2146" t="s">
        <v>566</v>
      </c>
      <c r="J2146" t="s">
        <v>138</v>
      </c>
      <c r="L2146">
        <v>79050477</v>
      </c>
      <c r="M2146" t="s">
        <v>138</v>
      </c>
      <c r="N2146">
        <v>0</v>
      </c>
      <c r="P2146" t="s">
        <v>10300</v>
      </c>
      <c r="R2146" t="s">
        <v>10369</v>
      </c>
      <c r="S2146" t="s">
        <v>140</v>
      </c>
      <c r="T2146" s="2">
        <v>44993</v>
      </c>
      <c r="W2146" t="s">
        <v>141</v>
      </c>
    </row>
    <row r="2147" spans="1:24" x14ac:dyDescent="0.35">
      <c r="A2147" t="s">
        <v>10370</v>
      </c>
      <c r="B2147" t="s">
        <v>10116</v>
      </c>
      <c r="C2147" t="s">
        <v>10371</v>
      </c>
      <c r="D2147" s="3">
        <v>2320</v>
      </c>
      <c r="E2147" t="s">
        <v>10372</v>
      </c>
      <c r="F2147" s="2">
        <v>44258</v>
      </c>
      <c r="G2147" t="s">
        <v>2736</v>
      </c>
      <c r="H2147" t="s">
        <v>184</v>
      </c>
      <c r="J2147" t="s">
        <v>138</v>
      </c>
      <c r="L2147">
        <v>79050477</v>
      </c>
      <c r="M2147" t="s">
        <v>138</v>
      </c>
      <c r="N2147">
        <v>0</v>
      </c>
      <c r="P2147" t="s">
        <v>10300</v>
      </c>
      <c r="R2147" t="s">
        <v>10373</v>
      </c>
      <c r="S2147" t="s">
        <v>140</v>
      </c>
      <c r="T2147" s="2">
        <v>45147</v>
      </c>
      <c r="W2147" t="s">
        <v>141</v>
      </c>
    </row>
    <row r="2148" spans="1:24" x14ac:dyDescent="0.35">
      <c r="A2148" t="s">
        <v>10374</v>
      </c>
      <c r="B2148" t="s">
        <v>10375</v>
      </c>
      <c r="C2148" t="s">
        <v>10376</v>
      </c>
      <c r="D2148">
        <v>0</v>
      </c>
      <c r="E2148" t="s">
        <v>10230</v>
      </c>
      <c r="F2148" s="2">
        <v>44260</v>
      </c>
      <c r="G2148" t="s">
        <v>7657</v>
      </c>
      <c r="H2148" t="s">
        <v>7658</v>
      </c>
      <c r="J2148" t="s">
        <v>138</v>
      </c>
      <c r="L2148" t="s">
        <v>496</v>
      </c>
      <c r="M2148" t="s">
        <v>138</v>
      </c>
      <c r="N2148">
        <v>0</v>
      </c>
      <c r="P2148" t="s">
        <v>10377</v>
      </c>
      <c r="R2148" t="s">
        <v>10378</v>
      </c>
      <c r="S2148" t="s">
        <v>140</v>
      </c>
      <c r="W2148" t="s">
        <v>141</v>
      </c>
    </row>
    <row r="2149" spans="1:24" x14ac:dyDescent="0.35">
      <c r="A2149" t="s">
        <v>10379</v>
      </c>
      <c r="B2149" t="s">
        <v>10380</v>
      </c>
      <c r="C2149" t="s">
        <v>10381</v>
      </c>
      <c r="D2149">
        <v>0</v>
      </c>
      <c r="E2149" t="s">
        <v>10382</v>
      </c>
      <c r="F2149" s="2">
        <v>44274</v>
      </c>
      <c r="G2149" t="s">
        <v>604</v>
      </c>
      <c r="H2149" t="s">
        <v>184</v>
      </c>
      <c r="J2149" t="s">
        <v>138</v>
      </c>
      <c r="L2149">
        <v>80187556</v>
      </c>
      <c r="M2149" t="s">
        <v>138</v>
      </c>
      <c r="N2149">
        <v>0</v>
      </c>
      <c r="P2149" t="s">
        <v>10383</v>
      </c>
      <c r="R2149" t="s">
        <v>3002</v>
      </c>
      <c r="S2149" t="s">
        <v>140</v>
      </c>
      <c r="W2149" t="s">
        <v>141</v>
      </c>
    </row>
    <row r="2150" spans="1:24" x14ac:dyDescent="0.35">
      <c r="A2150" t="s">
        <v>10384</v>
      </c>
      <c r="B2150" t="s">
        <v>10385</v>
      </c>
      <c r="C2150" t="s">
        <v>10386</v>
      </c>
      <c r="D2150">
        <v>0</v>
      </c>
      <c r="E2150" t="s">
        <v>10387</v>
      </c>
      <c r="F2150" s="2">
        <v>44274</v>
      </c>
      <c r="G2150" t="s">
        <v>183</v>
      </c>
      <c r="H2150" t="s">
        <v>184</v>
      </c>
      <c r="J2150" t="s">
        <v>138</v>
      </c>
      <c r="L2150">
        <v>80188164</v>
      </c>
      <c r="M2150" t="s">
        <v>138</v>
      </c>
      <c r="N2150">
        <v>0</v>
      </c>
      <c r="P2150" t="s">
        <v>10388</v>
      </c>
      <c r="R2150" t="s">
        <v>211</v>
      </c>
      <c r="S2150" t="s">
        <v>140</v>
      </c>
      <c r="T2150" s="2">
        <v>44274</v>
      </c>
      <c r="W2150" t="s">
        <v>141</v>
      </c>
    </row>
    <row r="2151" spans="1:24" x14ac:dyDescent="0.35">
      <c r="A2151" t="s">
        <v>10389</v>
      </c>
      <c r="B2151" t="s">
        <v>10116</v>
      </c>
      <c r="C2151" t="s">
        <v>10390</v>
      </c>
      <c r="D2151" s="3">
        <v>14998.8</v>
      </c>
      <c r="E2151" t="s">
        <v>10391</v>
      </c>
      <c r="F2151" s="2">
        <v>44291</v>
      </c>
      <c r="G2151" t="s">
        <v>10392</v>
      </c>
      <c r="H2151" t="s">
        <v>526</v>
      </c>
      <c r="J2151" t="s">
        <v>138</v>
      </c>
      <c r="L2151">
        <v>79050477</v>
      </c>
      <c r="M2151" t="s">
        <v>138</v>
      </c>
      <c r="N2151">
        <v>0</v>
      </c>
      <c r="P2151" t="s">
        <v>10119</v>
      </c>
      <c r="R2151" t="s">
        <v>10393</v>
      </c>
      <c r="S2151" t="s">
        <v>140</v>
      </c>
      <c r="T2151" s="2">
        <v>44707</v>
      </c>
      <c r="W2151" t="s">
        <v>141</v>
      </c>
    </row>
    <row r="2152" spans="1:24" x14ac:dyDescent="0.35">
      <c r="A2152" t="s">
        <v>10394</v>
      </c>
      <c r="B2152" t="s">
        <v>10395</v>
      </c>
      <c r="C2152" t="s">
        <v>10396</v>
      </c>
      <c r="D2152">
        <v>0</v>
      </c>
      <c r="E2152" t="s">
        <v>10397</v>
      </c>
      <c r="F2152" s="2">
        <v>44293</v>
      </c>
      <c r="G2152" t="s">
        <v>234</v>
      </c>
      <c r="H2152" t="s">
        <v>192</v>
      </c>
      <c r="J2152" t="s">
        <v>138</v>
      </c>
      <c r="L2152">
        <v>80229247</v>
      </c>
      <c r="M2152" t="s">
        <v>138</v>
      </c>
      <c r="N2152">
        <v>0</v>
      </c>
      <c r="P2152" t="s">
        <v>10398</v>
      </c>
      <c r="R2152" t="s">
        <v>10399</v>
      </c>
      <c r="S2152" t="s">
        <v>140</v>
      </c>
      <c r="T2152" s="2">
        <v>44700</v>
      </c>
      <c r="W2152" t="s">
        <v>141</v>
      </c>
    </row>
    <row r="2153" spans="1:24" x14ac:dyDescent="0.35">
      <c r="A2153" t="s">
        <v>10400</v>
      </c>
      <c r="B2153" t="s">
        <v>10401</v>
      </c>
      <c r="C2153" t="s">
        <v>10402</v>
      </c>
      <c r="D2153">
        <v>0</v>
      </c>
      <c r="E2153" t="s">
        <v>10403</v>
      </c>
      <c r="F2153" s="2">
        <v>44299</v>
      </c>
      <c r="G2153" t="s">
        <v>2815</v>
      </c>
      <c r="H2153" t="s">
        <v>184</v>
      </c>
      <c r="J2153" t="s">
        <v>138</v>
      </c>
      <c r="L2153">
        <v>12498333</v>
      </c>
      <c r="M2153" t="s">
        <v>138</v>
      </c>
      <c r="N2153">
        <v>0</v>
      </c>
      <c r="P2153" t="s">
        <v>10404</v>
      </c>
      <c r="R2153" t="s">
        <v>10405</v>
      </c>
      <c r="S2153" t="s">
        <v>140</v>
      </c>
      <c r="T2153" s="2">
        <v>45909</v>
      </c>
      <c r="W2153" t="s">
        <v>141</v>
      </c>
      <c r="X2153" t="s">
        <v>9536</v>
      </c>
    </row>
    <row r="2154" spans="1:24" x14ac:dyDescent="0.35">
      <c r="A2154" t="s">
        <v>10406</v>
      </c>
      <c r="B2154" t="s">
        <v>10116</v>
      </c>
      <c r="C2154" t="s">
        <v>10407</v>
      </c>
      <c r="D2154">
        <v>0</v>
      </c>
      <c r="E2154" t="s">
        <v>10408</v>
      </c>
      <c r="F2154" s="2">
        <v>44306</v>
      </c>
      <c r="G2154" t="s">
        <v>10409</v>
      </c>
      <c r="H2154" t="s">
        <v>526</v>
      </c>
      <c r="J2154" t="s">
        <v>138</v>
      </c>
      <c r="L2154">
        <v>79050477</v>
      </c>
      <c r="M2154" t="s">
        <v>138</v>
      </c>
      <c r="N2154">
        <v>0</v>
      </c>
      <c r="P2154" t="s">
        <v>10119</v>
      </c>
      <c r="R2154" t="s">
        <v>10410</v>
      </c>
      <c r="S2154" t="s">
        <v>140</v>
      </c>
      <c r="T2154" s="2">
        <v>44707</v>
      </c>
      <c r="W2154" t="s">
        <v>141</v>
      </c>
    </row>
    <row r="2155" spans="1:24" x14ac:dyDescent="0.35">
      <c r="A2155" t="s">
        <v>10411</v>
      </c>
      <c r="B2155" t="s">
        <v>10412</v>
      </c>
      <c r="C2155" t="s">
        <v>10413</v>
      </c>
      <c r="D2155">
        <v>0</v>
      </c>
      <c r="E2155" t="s">
        <v>10412</v>
      </c>
      <c r="F2155" s="2">
        <v>44316</v>
      </c>
      <c r="G2155" t="s">
        <v>10414</v>
      </c>
      <c r="H2155" t="s">
        <v>184</v>
      </c>
      <c r="J2155" t="s">
        <v>138</v>
      </c>
      <c r="L2155">
        <v>12498333</v>
      </c>
      <c r="M2155" t="s">
        <v>138</v>
      </c>
      <c r="N2155">
        <v>0</v>
      </c>
      <c r="P2155" t="s">
        <v>10415</v>
      </c>
      <c r="R2155" t="s">
        <v>10416</v>
      </c>
      <c r="S2155" t="s">
        <v>140</v>
      </c>
      <c r="T2155" s="2">
        <v>45628</v>
      </c>
      <c r="W2155" t="s">
        <v>141</v>
      </c>
    </row>
    <row r="2156" spans="1:24" x14ac:dyDescent="0.35">
      <c r="A2156" t="s">
        <v>10417</v>
      </c>
      <c r="B2156" t="s">
        <v>10116</v>
      </c>
      <c r="C2156" t="s">
        <v>10418</v>
      </c>
      <c r="D2156">
        <v>0</v>
      </c>
      <c r="E2156" t="s">
        <v>10419</v>
      </c>
      <c r="F2156" s="2">
        <v>44322</v>
      </c>
      <c r="G2156" t="s">
        <v>3426</v>
      </c>
      <c r="H2156" t="s">
        <v>526</v>
      </c>
      <c r="J2156" t="s">
        <v>138</v>
      </c>
      <c r="L2156">
        <v>79050477</v>
      </c>
      <c r="M2156" t="s">
        <v>138</v>
      </c>
      <c r="N2156">
        <v>0</v>
      </c>
      <c r="P2156" t="s">
        <v>10119</v>
      </c>
      <c r="R2156" t="s">
        <v>10420</v>
      </c>
      <c r="S2156" t="s">
        <v>140</v>
      </c>
      <c r="T2156" s="2">
        <v>44707</v>
      </c>
      <c r="W2156" t="s">
        <v>141</v>
      </c>
    </row>
    <row r="2157" spans="1:24" x14ac:dyDescent="0.35">
      <c r="A2157" t="s">
        <v>10421</v>
      </c>
      <c r="B2157" t="s">
        <v>10422</v>
      </c>
      <c r="C2157" t="s">
        <v>10423</v>
      </c>
      <c r="D2157">
        <v>0</v>
      </c>
      <c r="E2157" t="s">
        <v>9901</v>
      </c>
      <c r="F2157" s="2">
        <v>44323</v>
      </c>
      <c r="G2157" t="s">
        <v>604</v>
      </c>
      <c r="H2157" t="s">
        <v>184</v>
      </c>
      <c r="J2157" t="s">
        <v>138</v>
      </c>
      <c r="L2157">
        <v>74550729</v>
      </c>
      <c r="M2157" t="s">
        <v>138</v>
      </c>
      <c r="N2157">
        <v>0</v>
      </c>
      <c r="P2157" t="s">
        <v>9919</v>
      </c>
      <c r="R2157" t="s">
        <v>9903</v>
      </c>
      <c r="S2157" t="s">
        <v>140</v>
      </c>
      <c r="W2157" t="s">
        <v>141</v>
      </c>
    </row>
    <row r="2158" spans="1:24" x14ac:dyDescent="0.35">
      <c r="A2158" t="s">
        <v>10424</v>
      </c>
      <c r="B2158" t="s">
        <v>10425</v>
      </c>
      <c r="C2158" t="s">
        <v>10426</v>
      </c>
      <c r="D2158">
        <v>0</v>
      </c>
      <c r="E2158" t="s">
        <v>9901</v>
      </c>
      <c r="F2158" s="2">
        <v>44323</v>
      </c>
      <c r="G2158" t="s">
        <v>604</v>
      </c>
      <c r="H2158" t="s">
        <v>184</v>
      </c>
      <c r="J2158" t="s">
        <v>138</v>
      </c>
      <c r="L2158">
        <v>74550729</v>
      </c>
      <c r="M2158" t="s">
        <v>138</v>
      </c>
      <c r="N2158">
        <v>0</v>
      </c>
      <c r="P2158" t="s">
        <v>9919</v>
      </c>
      <c r="R2158" t="s">
        <v>9903</v>
      </c>
      <c r="S2158" t="s">
        <v>140</v>
      </c>
      <c r="W2158" t="s">
        <v>141</v>
      </c>
    </row>
    <row r="2159" spans="1:24" x14ac:dyDescent="0.35">
      <c r="A2159" t="s">
        <v>10427</v>
      </c>
      <c r="B2159" t="s">
        <v>10428</v>
      </c>
      <c r="C2159" t="s">
        <v>10429</v>
      </c>
      <c r="D2159">
        <v>0</v>
      </c>
      <c r="E2159" t="s">
        <v>10430</v>
      </c>
      <c r="F2159" s="2">
        <v>44335</v>
      </c>
      <c r="G2159" t="s">
        <v>10431</v>
      </c>
      <c r="H2159" t="s">
        <v>656</v>
      </c>
      <c r="J2159" t="s">
        <v>138</v>
      </c>
      <c r="L2159">
        <v>80643195</v>
      </c>
      <c r="M2159" t="s">
        <v>138</v>
      </c>
      <c r="N2159">
        <v>0</v>
      </c>
      <c r="R2159" t="s">
        <v>10432</v>
      </c>
      <c r="S2159" t="s">
        <v>140</v>
      </c>
      <c r="T2159" s="2">
        <v>44532</v>
      </c>
      <c r="W2159" t="s">
        <v>141</v>
      </c>
    </row>
    <row r="2160" spans="1:24" x14ac:dyDescent="0.35">
      <c r="A2160" t="s">
        <v>10433</v>
      </c>
      <c r="B2160" t="s">
        <v>10434</v>
      </c>
      <c r="C2160" t="s">
        <v>10435</v>
      </c>
      <c r="D2160">
        <v>0</v>
      </c>
      <c r="E2160" t="s">
        <v>10436</v>
      </c>
      <c r="F2160" s="2">
        <v>44335</v>
      </c>
      <c r="G2160" t="s">
        <v>10437</v>
      </c>
      <c r="H2160" t="s">
        <v>162</v>
      </c>
      <c r="J2160" t="s">
        <v>138</v>
      </c>
      <c r="L2160">
        <v>74436241</v>
      </c>
      <c r="M2160" t="s">
        <v>138</v>
      </c>
      <c r="N2160">
        <v>0</v>
      </c>
      <c r="P2160" t="s">
        <v>10438</v>
      </c>
      <c r="R2160" t="s">
        <v>10439</v>
      </c>
      <c r="S2160" t="s">
        <v>140</v>
      </c>
      <c r="T2160" s="2">
        <v>44529</v>
      </c>
      <c r="W2160" t="s">
        <v>141</v>
      </c>
    </row>
    <row r="2161" spans="1:23" x14ac:dyDescent="0.35">
      <c r="A2161" t="s">
        <v>10440</v>
      </c>
      <c r="B2161" t="s">
        <v>10441</v>
      </c>
      <c r="C2161" t="s">
        <v>10442</v>
      </c>
      <c r="D2161">
        <v>0</v>
      </c>
      <c r="E2161" t="s">
        <v>10443</v>
      </c>
      <c r="F2161" s="2">
        <v>44337</v>
      </c>
      <c r="G2161" t="s">
        <v>183</v>
      </c>
      <c r="H2161" t="s">
        <v>184</v>
      </c>
      <c r="J2161" t="s">
        <v>138</v>
      </c>
      <c r="L2161">
        <v>80769961</v>
      </c>
      <c r="M2161" t="s">
        <v>138</v>
      </c>
      <c r="N2161">
        <v>0</v>
      </c>
      <c r="R2161" t="s">
        <v>10444</v>
      </c>
      <c r="S2161" t="s">
        <v>140</v>
      </c>
      <c r="W2161" t="s">
        <v>141</v>
      </c>
    </row>
    <row r="2162" spans="1:23" x14ac:dyDescent="0.35">
      <c r="A2162" t="s">
        <v>10445</v>
      </c>
      <c r="B2162" t="s">
        <v>10446</v>
      </c>
      <c r="C2162" t="s">
        <v>10447</v>
      </c>
      <c r="D2162">
        <v>0</v>
      </c>
      <c r="E2162" t="s">
        <v>10448</v>
      </c>
      <c r="F2162" s="2">
        <v>44340</v>
      </c>
      <c r="G2162" t="s">
        <v>10358</v>
      </c>
      <c r="H2162" t="s">
        <v>463</v>
      </c>
      <c r="J2162" t="s">
        <v>138</v>
      </c>
      <c r="L2162">
        <v>80871866</v>
      </c>
      <c r="M2162" t="s">
        <v>138</v>
      </c>
      <c r="N2162">
        <v>0</v>
      </c>
      <c r="P2162" t="s">
        <v>10449</v>
      </c>
      <c r="R2162" t="s">
        <v>10450</v>
      </c>
      <c r="S2162" t="s">
        <v>140</v>
      </c>
      <c r="T2162" s="2">
        <v>45114</v>
      </c>
      <c r="W2162" t="s">
        <v>141</v>
      </c>
    </row>
    <row r="2163" spans="1:23" x14ac:dyDescent="0.35">
      <c r="A2163" t="s">
        <v>10451</v>
      </c>
      <c r="B2163" t="s">
        <v>10452</v>
      </c>
      <c r="C2163" t="s">
        <v>10453</v>
      </c>
      <c r="D2163">
        <v>0</v>
      </c>
      <c r="E2163" t="s">
        <v>10454</v>
      </c>
      <c r="F2163" s="2">
        <v>44343</v>
      </c>
      <c r="G2163" t="s">
        <v>2815</v>
      </c>
      <c r="H2163" t="s">
        <v>184</v>
      </c>
      <c r="J2163" t="s">
        <v>138</v>
      </c>
      <c r="L2163">
        <v>80129000</v>
      </c>
      <c r="M2163" t="s">
        <v>138</v>
      </c>
      <c r="N2163">
        <v>0</v>
      </c>
      <c r="P2163" t="s">
        <v>10455</v>
      </c>
      <c r="R2163" t="s">
        <v>10456</v>
      </c>
      <c r="S2163" t="s">
        <v>140</v>
      </c>
      <c r="T2163" s="2">
        <v>44635</v>
      </c>
      <c r="W2163" t="s">
        <v>141</v>
      </c>
    </row>
    <row r="2164" spans="1:23" x14ac:dyDescent="0.35">
      <c r="A2164" t="s">
        <v>10457</v>
      </c>
      <c r="B2164" t="s">
        <v>10458</v>
      </c>
      <c r="C2164" t="s">
        <v>10459</v>
      </c>
      <c r="D2164">
        <v>0</v>
      </c>
      <c r="E2164" t="s">
        <v>10460</v>
      </c>
      <c r="F2164" s="2">
        <v>44361</v>
      </c>
      <c r="G2164" t="s">
        <v>10461</v>
      </c>
      <c r="H2164" t="s">
        <v>147</v>
      </c>
      <c r="J2164" t="s">
        <v>138</v>
      </c>
      <c r="L2164">
        <v>81214578</v>
      </c>
      <c r="M2164" t="s">
        <v>138</v>
      </c>
      <c r="N2164">
        <v>0</v>
      </c>
      <c r="P2164" t="s">
        <v>10462</v>
      </c>
      <c r="R2164" t="s">
        <v>10463</v>
      </c>
      <c r="S2164" t="s">
        <v>140</v>
      </c>
      <c r="T2164" s="2">
        <v>44711</v>
      </c>
      <c r="W2164" t="s">
        <v>141</v>
      </c>
    </row>
    <row r="2165" spans="1:23" x14ac:dyDescent="0.35">
      <c r="A2165" t="s">
        <v>10464</v>
      </c>
      <c r="B2165" t="s">
        <v>10465</v>
      </c>
      <c r="C2165" t="s">
        <v>10466</v>
      </c>
      <c r="D2165">
        <v>0</v>
      </c>
      <c r="E2165" t="s">
        <v>10467</v>
      </c>
      <c r="F2165" s="2">
        <v>44363</v>
      </c>
      <c r="G2165" t="s">
        <v>6410</v>
      </c>
      <c r="H2165" t="s">
        <v>184</v>
      </c>
      <c r="J2165" t="s">
        <v>138</v>
      </c>
      <c r="L2165">
        <v>81222031</v>
      </c>
      <c r="M2165" t="s">
        <v>138</v>
      </c>
      <c r="N2165">
        <v>0</v>
      </c>
      <c r="P2165" t="s">
        <v>10468</v>
      </c>
      <c r="R2165" t="s">
        <v>10469</v>
      </c>
      <c r="S2165" t="s">
        <v>140</v>
      </c>
      <c r="T2165" s="2">
        <v>45628</v>
      </c>
      <c r="W2165" t="s">
        <v>141</v>
      </c>
    </row>
    <row r="2166" spans="1:23" x14ac:dyDescent="0.35">
      <c r="A2166" t="s">
        <v>10470</v>
      </c>
      <c r="B2166" t="s">
        <v>10471</v>
      </c>
      <c r="C2166" t="s">
        <v>10472</v>
      </c>
      <c r="D2166">
        <v>0</v>
      </c>
      <c r="E2166" t="s">
        <v>10473</v>
      </c>
      <c r="F2166" s="2">
        <v>44368</v>
      </c>
      <c r="G2166" t="s">
        <v>2815</v>
      </c>
      <c r="H2166" t="s">
        <v>184</v>
      </c>
      <c r="J2166" t="s">
        <v>138</v>
      </c>
      <c r="L2166">
        <v>81236867</v>
      </c>
      <c r="M2166" t="s">
        <v>138</v>
      </c>
      <c r="N2166">
        <v>0</v>
      </c>
      <c r="P2166" t="s">
        <v>10474</v>
      </c>
      <c r="R2166" t="s">
        <v>10475</v>
      </c>
      <c r="S2166" t="s">
        <v>140</v>
      </c>
      <c r="T2166" s="2">
        <v>44568</v>
      </c>
      <c r="W2166" t="s">
        <v>141</v>
      </c>
    </row>
    <row r="2167" spans="1:23" x14ac:dyDescent="0.35">
      <c r="A2167" t="s">
        <v>10476</v>
      </c>
      <c r="B2167" t="s">
        <v>10116</v>
      </c>
      <c r="C2167" t="s">
        <v>10477</v>
      </c>
      <c r="D2167">
        <v>0</v>
      </c>
      <c r="E2167" t="s">
        <v>10478</v>
      </c>
      <c r="F2167" s="2">
        <v>44379</v>
      </c>
      <c r="G2167" t="s">
        <v>4524</v>
      </c>
      <c r="H2167" t="s">
        <v>643</v>
      </c>
      <c r="J2167" t="s">
        <v>138</v>
      </c>
      <c r="L2167">
        <v>79050477</v>
      </c>
      <c r="M2167" t="s">
        <v>138</v>
      </c>
      <c r="N2167">
        <v>0</v>
      </c>
      <c r="P2167" t="s">
        <v>10119</v>
      </c>
      <c r="R2167" t="s">
        <v>10479</v>
      </c>
      <c r="S2167" t="s">
        <v>140</v>
      </c>
      <c r="T2167" s="2">
        <v>44484</v>
      </c>
      <c r="W2167" t="s">
        <v>141</v>
      </c>
    </row>
    <row r="2168" spans="1:23" x14ac:dyDescent="0.35">
      <c r="A2168" t="s">
        <v>10480</v>
      </c>
      <c r="B2168" t="s">
        <v>10116</v>
      </c>
      <c r="C2168" t="s">
        <v>10481</v>
      </c>
      <c r="D2168">
        <v>0</v>
      </c>
      <c r="E2168" t="s">
        <v>10482</v>
      </c>
      <c r="F2168" s="2">
        <v>44389</v>
      </c>
      <c r="G2168" t="s">
        <v>2293</v>
      </c>
      <c r="H2168" t="s">
        <v>147</v>
      </c>
      <c r="J2168" t="s">
        <v>138</v>
      </c>
      <c r="L2168">
        <v>79050477</v>
      </c>
      <c r="M2168" t="s">
        <v>138</v>
      </c>
      <c r="N2168">
        <v>0</v>
      </c>
      <c r="P2168" t="s">
        <v>10119</v>
      </c>
      <c r="R2168" t="s">
        <v>10483</v>
      </c>
      <c r="S2168" t="s">
        <v>140</v>
      </c>
      <c r="T2168" s="2">
        <v>44970</v>
      </c>
      <c r="W2168" t="s">
        <v>141</v>
      </c>
    </row>
    <row r="2169" spans="1:23" x14ac:dyDescent="0.35">
      <c r="A2169" t="s">
        <v>10484</v>
      </c>
      <c r="B2169" t="s">
        <v>1119</v>
      </c>
      <c r="C2169" t="s">
        <v>10485</v>
      </c>
      <c r="D2169">
        <v>0</v>
      </c>
      <c r="E2169" t="s">
        <v>1121</v>
      </c>
      <c r="F2169" s="2">
        <v>44407</v>
      </c>
      <c r="G2169" t="s">
        <v>10486</v>
      </c>
      <c r="H2169" t="s">
        <v>162</v>
      </c>
      <c r="J2169" t="s">
        <v>138</v>
      </c>
      <c r="L2169">
        <v>14707817</v>
      </c>
      <c r="M2169" t="s">
        <v>138</v>
      </c>
      <c r="N2169">
        <v>0</v>
      </c>
      <c r="P2169" t="s">
        <v>10326</v>
      </c>
      <c r="R2169" t="s">
        <v>7202</v>
      </c>
      <c r="S2169" t="s">
        <v>140</v>
      </c>
      <c r="W2169" t="s">
        <v>141</v>
      </c>
    </row>
    <row r="2170" spans="1:23" x14ac:dyDescent="0.35">
      <c r="A2170" t="s">
        <v>10487</v>
      </c>
      <c r="B2170" t="s">
        <v>10488</v>
      </c>
      <c r="C2170" t="s">
        <v>10489</v>
      </c>
      <c r="D2170" s="3">
        <v>97971.08</v>
      </c>
      <c r="E2170" t="s">
        <v>10490</v>
      </c>
      <c r="F2170" s="2">
        <v>44414</v>
      </c>
      <c r="G2170" t="s">
        <v>10491</v>
      </c>
      <c r="H2170" t="s">
        <v>10232</v>
      </c>
      <c r="J2170" t="s">
        <v>138</v>
      </c>
      <c r="L2170">
        <v>81566594</v>
      </c>
      <c r="M2170" t="s">
        <v>138</v>
      </c>
      <c r="N2170">
        <v>0</v>
      </c>
      <c r="P2170" t="s">
        <v>10492</v>
      </c>
      <c r="R2170" t="s">
        <v>10493</v>
      </c>
      <c r="S2170" t="s">
        <v>140</v>
      </c>
      <c r="T2170" s="2">
        <v>45708</v>
      </c>
      <c r="W2170" t="s">
        <v>141</v>
      </c>
    </row>
    <row r="2171" spans="1:23" x14ac:dyDescent="0.35">
      <c r="A2171" t="s">
        <v>10494</v>
      </c>
      <c r="B2171" t="s">
        <v>3076</v>
      </c>
      <c r="C2171" t="s">
        <v>10495</v>
      </c>
      <c r="D2171">
        <v>0</v>
      </c>
      <c r="E2171" t="s">
        <v>10496</v>
      </c>
      <c r="F2171" s="2">
        <v>44442</v>
      </c>
      <c r="G2171" t="s">
        <v>604</v>
      </c>
      <c r="H2171" t="s">
        <v>184</v>
      </c>
      <c r="J2171" t="s">
        <v>138</v>
      </c>
      <c r="L2171">
        <v>20245105</v>
      </c>
      <c r="M2171" t="s">
        <v>138</v>
      </c>
      <c r="N2171">
        <v>0</v>
      </c>
      <c r="R2171" t="s">
        <v>3002</v>
      </c>
      <c r="S2171" t="s">
        <v>140</v>
      </c>
      <c r="W2171" t="s">
        <v>141</v>
      </c>
    </row>
    <row r="2172" spans="1:23" x14ac:dyDescent="0.35">
      <c r="A2172" t="s">
        <v>10497</v>
      </c>
      <c r="B2172" t="s">
        <v>10498</v>
      </c>
      <c r="C2172" t="s">
        <v>10499</v>
      </c>
      <c r="D2172">
        <v>0</v>
      </c>
      <c r="E2172" t="s">
        <v>10500</v>
      </c>
      <c r="F2172" s="2">
        <v>44448</v>
      </c>
      <c r="G2172" t="s">
        <v>183</v>
      </c>
      <c r="H2172" t="s">
        <v>184</v>
      </c>
      <c r="J2172" t="s">
        <v>138</v>
      </c>
      <c r="L2172">
        <v>81719091</v>
      </c>
      <c r="M2172" t="s">
        <v>138</v>
      </c>
      <c r="N2172">
        <v>0</v>
      </c>
      <c r="P2172" t="s">
        <v>10501</v>
      </c>
      <c r="R2172" t="s">
        <v>10502</v>
      </c>
      <c r="S2172" t="s">
        <v>140</v>
      </c>
      <c r="T2172" s="2">
        <v>44509</v>
      </c>
      <c r="W2172" t="s">
        <v>141</v>
      </c>
    </row>
    <row r="2173" spans="1:23" x14ac:dyDescent="0.35">
      <c r="A2173" t="s">
        <v>10503</v>
      </c>
      <c r="B2173" t="s">
        <v>10504</v>
      </c>
      <c r="C2173" t="s">
        <v>10505</v>
      </c>
      <c r="D2173">
        <v>0</v>
      </c>
      <c r="E2173" t="s">
        <v>10506</v>
      </c>
      <c r="F2173" s="2">
        <v>44453</v>
      </c>
      <c r="G2173" t="s">
        <v>183</v>
      </c>
      <c r="H2173" t="s">
        <v>184</v>
      </c>
      <c r="J2173" t="s">
        <v>138</v>
      </c>
      <c r="L2173">
        <v>81685172</v>
      </c>
      <c r="M2173" t="s">
        <v>138</v>
      </c>
      <c r="N2173">
        <v>0</v>
      </c>
      <c r="P2173" t="s">
        <v>10507</v>
      </c>
      <c r="R2173" t="s">
        <v>10508</v>
      </c>
      <c r="S2173" t="s">
        <v>140</v>
      </c>
      <c r="W2173" t="s">
        <v>141</v>
      </c>
    </row>
    <row r="2174" spans="1:23" x14ac:dyDescent="0.35">
      <c r="A2174" t="s">
        <v>10509</v>
      </c>
      <c r="B2174" t="s">
        <v>10510</v>
      </c>
      <c r="C2174" t="s">
        <v>10511</v>
      </c>
      <c r="D2174">
        <v>0</v>
      </c>
      <c r="E2174" t="s">
        <v>10512</v>
      </c>
      <c r="F2174" s="2">
        <v>44453</v>
      </c>
      <c r="G2174" t="s">
        <v>183</v>
      </c>
      <c r="H2174" t="s">
        <v>184</v>
      </c>
      <c r="J2174" t="s">
        <v>138</v>
      </c>
      <c r="L2174">
        <v>81685155</v>
      </c>
      <c r="M2174" t="s">
        <v>138</v>
      </c>
      <c r="N2174">
        <v>0</v>
      </c>
      <c r="P2174" t="s">
        <v>10513</v>
      </c>
      <c r="R2174" t="s">
        <v>10508</v>
      </c>
      <c r="S2174" t="s">
        <v>140</v>
      </c>
      <c r="W2174" t="s">
        <v>141</v>
      </c>
    </row>
    <row r="2175" spans="1:23" x14ac:dyDescent="0.35">
      <c r="A2175" t="s">
        <v>10514</v>
      </c>
      <c r="B2175" t="s">
        <v>10515</v>
      </c>
      <c r="C2175" t="s">
        <v>10516</v>
      </c>
      <c r="D2175">
        <v>0</v>
      </c>
      <c r="E2175" t="s">
        <v>10517</v>
      </c>
      <c r="F2175" s="2">
        <v>44453</v>
      </c>
      <c r="G2175" t="s">
        <v>183</v>
      </c>
      <c r="H2175" t="s">
        <v>184</v>
      </c>
      <c r="J2175" t="s">
        <v>138</v>
      </c>
      <c r="L2175">
        <v>81731742</v>
      </c>
      <c r="M2175" t="s">
        <v>138</v>
      </c>
      <c r="N2175">
        <v>0</v>
      </c>
      <c r="P2175" t="s">
        <v>10518</v>
      </c>
      <c r="R2175" t="s">
        <v>10519</v>
      </c>
      <c r="S2175" t="s">
        <v>140</v>
      </c>
      <c r="T2175" s="2">
        <v>44575</v>
      </c>
      <c r="W2175" t="s">
        <v>141</v>
      </c>
    </row>
    <row r="2176" spans="1:23" x14ac:dyDescent="0.35">
      <c r="A2176" t="s">
        <v>10520</v>
      </c>
      <c r="B2176" t="s">
        <v>10521</v>
      </c>
      <c r="C2176" t="s">
        <v>10522</v>
      </c>
      <c r="D2176">
        <v>0</v>
      </c>
      <c r="E2176" t="s">
        <v>10523</v>
      </c>
      <c r="F2176" s="2">
        <v>44461</v>
      </c>
      <c r="G2176" t="s">
        <v>183</v>
      </c>
      <c r="H2176" t="s">
        <v>184</v>
      </c>
      <c r="J2176" t="s">
        <v>138</v>
      </c>
      <c r="L2176">
        <v>81768577</v>
      </c>
      <c r="M2176" t="s">
        <v>138</v>
      </c>
      <c r="N2176">
        <v>0</v>
      </c>
      <c r="P2176" t="s">
        <v>10524</v>
      </c>
      <c r="R2176" t="s">
        <v>10525</v>
      </c>
      <c r="S2176" t="s">
        <v>140</v>
      </c>
      <c r="W2176" t="s">
        <v>141</v>
      </c>
    </row>
    <row r="2177" spans="1:23" x14ac:dyDescent="0.35">
      <c r="A2177" t="s">
        <v>10526</v>
      </c>
      <c r="B2177" t="s">
        <v>10527</v>
      </c>
      <c r="C2177" t="s">
        <v>10528</v>
      </c>
      <c r="D2177" s="3">
        <v>4403.03</v>
      </c>
      <c r="E2177" t="s">
        <v>10529</v>
      </c>
      <c r="F2177" s="2">
        <v>44468</v>
      </c>
      <c r="G2177" t="s">
        <v>10530</v>
      </c>
      <c r="H2177" t="s">
        <v>147</v>
      </c>
      <c r="J2177" t="s">
        <v>138</v>
      </c>
      <c r="L2177">
        <v>20111987</v>
      </c>
      <c r="M2177" t="s">
        <v>138</v>
      </c>
      <c r="N2177">
        <v>0</v>
      </c>
      <c r="P2177" t="s">
        <v>10531</v>
      </c>
      <c r="R2177" t="s">
        <v>10532</v>
      </c>
      <c r="S2177" t="s">
        <v>140</v>
      </c>
      <c r="T2177" s="2">
        <v>45628</v>
      </c>
      <c r="W2177" t="s">
        <v>141</v>
      </c>
    </row>
    <row r="2178" spans="1:23" x14ac:dyDescent="0.35">
      <c r="A2178" t="s">
        <v>10533</v>
      </c>
      <c r="B2178" t="s">
        <v>10116</v>
      </c>
      <c r="C2178" t="s">
        <v>10534</v>
      </c>
      <c r="D2178">
        <v>0</v>
      </c>
      <c r="E2178" t="s">
        <v>10535</v>
      </c>
      <c r="F2178" s="2">
        <v>44484</v>
      </c>
      <c r="G2178" t="s">
        <v>4524</v>
      </c>
      <c r="H2178" t="s">
        <v>643</v>
      </c>
      <c r="J2178" t="s">
        <v>138</v>
      </c>
      <c r="L2178">
        <v>79050477</v>
      </c>
      <c r="M2178" t="s">
        <v>138</v>
      </c>
      <c r="N2178">
        <v>0</v>
      </c>
      <c r="P2178" t="s">
        <v>10119</v>
      </c>
      <c r="R2178" t="s">
        <v>10479</v>
      </c>
      <c r="S2178" t="s">
        <v>140</v>
      </c>
      <c r="T2178" s="2">
        <v>44707</v>
      </c>
      <c r="W2178" t="s">
        <v>141</v>
      </c>
    </row>
    <row r="2179" spans="1:23" x14ac:dyDescent="0.35">
      <c r="A2179" t="s">
        <v>10536</v>
      </c>
      <c r="B2179" t="s">
        <v>10537</v>
      </c>
      <c r="C2179" t="s">
        <v>10538</v>
      </c>
      <c r="D2179">
        <v>0</v>
      </c>
      <c r="E2179" t="s">
        <v>10539</v>
      </c>
      <c r="F2179" s="2">
        <v>44487</v>
      </c>
      <c r="G2179" t="s">
        <v>10540</v>
      </c>
      <c r="H2179" t="s">
        <v>184</v>
      </c>
      <c r="J2179" t="s">
        <v>138</v>
      </c>
      <c r="L2179">
        <v>20111987</v>
      </c>
      <c r="M2179" t="s">
        <v>138</v>
      </c>
      <c r="N2179">
        <v>0</v>
      </c>
      <c r="P2179" t="s">
        <v>10541</v>
      </c>
      <c r="R2179" t="s">
        <v>7109</v>
      </c>
      <c r="S2179" t="s">
        <v>140</v>
      </c>
      <c r="T2179" s="2">
        <v>45502</v>
      </c>
      <c r="W2179" t="s">
        <v>141</v>
      </c>
    </row>
    <row r="2180" spans="1:23" x14ac:dyDescent="0.35">
      <c r="A2180" t="s">
        <v>10542</v>
      </c>
      <c r="B2180" t="s">
        <v>10543</v>
      </c>
      <c r="C2180" t="s">
        <v>10544</v>
      </c>
      <c r="D2180">
        <v>0</v>
      </c>
      <c r="E2180" t="s">
        <v>10545</v>
      </c>
      <c r="F2180" s="2">
        <v>44487</v>
      </c>
      <c r="G2180" t="s">
        <v>3283</v>
      </c>
      <c r="H2180" t="s">
        <v>526</v>
      </c>
      <c r="J2180" t="s">
        <v>138</v>
      </c>
      <c r="L2180" t="s">
        <v>496</v>
      </c>
      <c r="M2180" t="s">
        <v>138</v>
      </c>
      <c r="N2180">
        <v>0</v>
      </c>
      <c r="P2180" t="s">
        <v>10546</v>
      </c>
      <c r="R2180" t="s">
        <v>10547</v>
      </c>
      <c r="S2180" t="s">
        <v>140</v>
      </c>
      <c r="W2180" t="s">
        <v>141</v>
      </c>
    </row>
    <row r="2181" spans="1:23" x14ac:dyDescent="0.35">
      <c r="A2181" t="s">
        <v>10548</v>
      </c>
      <c r="B2181" t="s">
        <v>10549</v>
      </c>
      <c r="C2181" t="s">
        <v>10550</v>
      </c>
      <c r="D2181">
        <v>0</v>
      </c>
      <c r="E2181" t="s">
        <v>10551</v>
      </c>
      <c r="F2181" s="2">
        <v>44487</v>
      </c>
      <c r="G2181" t="s">
        <v>8458</v>
      </c>
      <c r="H2181" t="s">
        <v>147</v>
      </c>
      <c r="J2181" t="s">
        <v>138</v>
      </c>
      <c r="L2181" t="s">
        <v>496</v>
      </c>
      <c r="M2181" t="s">
        <v>138</v>
      </c>
      <c r="N2181">
        <v>0</v>
      </c>
      <c r="P2181" t="s">
        <v>10552</v>
      </c>
      <c r="R2181" t="s">
        <v>3553</v>
      </c>
      <c r="S2181" t="s">
        <v>140</v>
      </c>
      <c r="T2181" s="2">
        <v>44701</v>
      </c>
      <c r="W2181" t="s">
        <v>141</v>
      </c>
    </row>
    <row r="2182" spans="1:23" x14ac:dyDescent="0.35">
      <c r="A2182" t="s">
        <v>10553</v>
      </c>
      <c r="B2182" t="s">
        <v>10554</v>
      </c>
      <c r="C2182" t="s">
        <v>10555</v>
      </c>
      <c r="D2182">
        <v>0</v>
      </c>
      <c r="E2182" t="s">
        <v>10556</v>
      </c>
      <c r="F2182" s="2">
        <v>44487</v>
      </c>
      <c r="G2182" t="s">
        <v>10557</v>
      </c>
      <c r="H2182" t="s">
        <v>147</v>
      </c>
      <c r="J2182" t="s">
        <v>138</v>
      </c>
      <c r="L2182" t="s">
        <v>496</v>
      </c>
      <c r="M2182" t="s">
        <v>138</v>
      </c>
      <c r="N2182">
        <v>0</v>
      </c>
      <c r="P2182" t="s">
        <v>10558</v>
      </c>
      <c r="R2182" t="s">
        <v>10559</v>
      </c>
      <c r="S2182" t="s">
        <v>140</v>
      </c>
      <c r="W2182" t="s">
        <v>141</v>
      </c>
    </row>
    <row r="2183" spans="1:23" x14ac:dyDescent="0.35">
      <c r="A2183" t="s">
        <v>10560</v>
      </c>
      <c r="B2183" t="s">
        <v>10561</v>
      </c>
      <c r="C2183" t="s">
        <v>10562</v>
      </c>
      <c r="D2183">
        <v>0</v>
      </c>
      <c r="E2183" t="s">
        <v>10563</v>
      </c>
      <c r="F2183" s="2">
        <v>44487</v>
      </c>
      <c r="G2183" t="s">
        <v>1071</v>
      </c>
      <c r="H2183" t="s">
        <v>1009</v>
      </c>
      <c r="J2183" t="s">
        <v>138</v>
      </c>
      <c r="L2183" t="s">
        <v>496</v>
      </c>
      <c r="M2183" t="s">
        <v>138</v>
      </c>
      <c r="N2183">
        <v>0</v>
      </c>
      <c r="P2183" t="s">
        <v>10564</v>
      </c>
      <c r="R2183" t="s">
        <v>10565</v>
      </c>
      <c r="S2183" t="s">
        <v>140</v>
      </c>
      <c r="W2183" t="s">
        <v>141</v>
      </c>
    </row>
    <row r="2184" spans="1:23" x14ac:dyDescent="0.35">
      <c r="A2184" t="s">
        <v>10566</v>
      </c>
      <c r="B2184" t="s">
        <v>10567</v>
      </c>
      <c r="C2184" t="s">
        <v>10568</v>
      </c>
      <c r="D2184">
        <v>0</v>
      </c>
      <c r="E2184" t="s">
        <v>10569</v>
      </c>
      <c r="F2184" s="2">
        <v>44487</v>
      </c>
      <c r="G2184" t="s">
        <v>10570</v>
      </c>
      <c r="H2184" t="s">
        <v>566</v>
      </c>
      <c r="J2184" t="s">
        <v>138</v>
      </c>
      <c r="L2184" t="s">
        <v>496</v>
      </c>
      <c r="M2184" t="s">
        <v>138</v>
      </c>
      <c r="N2184">
        <v>0</v>
      </c>
      <c r="P2184" t="s">
        <v>10571</v>
      </c>
      <c r="R2184" t="s">
        <v>10572</v>
      </c>
      <c r="S2184" t="s">
        <v>140</v>
      </c>
      <c r="W2184" t="s">
        <v>141</v>
      </c>
    </row>
    <row r="2185" spans="1:23" x14ac:dyDescent="0.35">
      <c r="A2185" t="s">
        <v>10573</v>
      </c>
      <c r="B2185" t="s">
        <v>10574</v>
      </c>
      <c r="C2185" t="s">
        <v>10575</v>
      </c>
      <c r="D2185">
        <v>0</v>
      </c>
      <c r="E2185" t="s">
        <v>10576</v>
      </c>
      <c r="F2185" s="2">
        <v>44495</v>
      </c>
      <c r="G2185" t="s">
        <v>10358</v>
      </c>
      <c r="H2185" t="s">
        <v>463</v>
      </c>
      <c r="J2185" t="s">
        <v>138</v>
      </c>
      <c r="L2185">
        <v>80871866</v>
      </c>
      <c r="M2185" t="s">
        <v>138</v>
      </c>
      <c r="N2185">
        <v>0</v>
      </c>
      <c r="P2185" t="s">
        <v>10449</v>
      </c>
      <c r="R2185" t="s">
        <v>10577</v>
      </c>
      <c r="S2185" t="s">
        <v>140</v>
      </c>
      <c r="T2185" s="2">
        <v>44607</v>
      </c>
      <c r="W2185" t="s">
        <v>141</v>
      </c>
    </row>
    <row r="2186" spans="1:23" x14ac:dyDescent="0.35">
      <c r="A2186" t="s">
        <v>10578</v>
      </c>
      <c r="B2186" t="s">
        <v>10579</v>
      </c>
      <c r="C2186" t="s">
        <v>10580</v>
      </c>
      <c r="D2186">
        <v>0</v>
      </c>
      <c r="E2186" t="s">
        <v>10581</v>
      </c>
      <c r="F2186" s="2">
        <v>44510</v>
      </c>
      <c r="G2186" t="s">
        <v>10582</v>
      </c>
      <c r="H2186" t="s">
        <v>1009</v>
      </c>
      <c r="J2186" t="s">
        <v>138</v>
      </c>
      <c r="L2186">
        <v>82013312</v>
      </c>
      <c r="M2186" t="s">
        <v>138</v>
      </c>
      <c r="N2186">
        <v>0</v>
      </c>
      <c r="P2186" t="s">
        <v>10583</v>
      </c>
      <c r="R2186" t="s">
        <v>10584</v>
      </c>
      <c r="S2186" t="s">
        <v>140</v>
      </c>
      <c r="T2186" s="2">
        <v>44686</v>
      </c>
      <c r="W2186" t="s">
        <v>141</v>
      </c>
    </row>
    <row r="2187" spans="1:23" x14ac:dyDescent="0.35">
      <c r="A2187" t="s">
        <v>10585</v>
      </c>
      <c r="B2187" t="s">
        <v>10586</v>
      </c>
      <c r="C2187" t="s">
        <v>10587</v>
      </c>
      <c r="D2187">
        <v>0</v>
      </c>
      <c r="E2187" t="s">
        <v>10588</v>
      </c>
      <c r="F2187" s="2">
        <v>44517</v>
      </c>
      <c r="G2187" t="s">
        <v>10589</v>
      </c>
      <c r="H2187" t="s">
        <v>9500</v>
      </c>
      <c r="J2187" t="s">
        <v>138</v>
      </c>
      <c r="L2187">
        <v>20111987</v>
      </c>
      <c r="M2187" t="s">
        <v>138</v>
      </c>
      <c r="N2187">
        <v>0</v>
      </c>
      <c r="P2187" t="s">
        <v>10590</v>
      </c>
      <c r="R2187" t="s">
        <v>10591</v>
      </c>
      <c r="S2187" t="s">
        <v>140</v>
      </c>
      <c r="W2187" t="s">
        <v>141</v>
      </c>
    </row>
    <row r="2188" spans="1:23" x14ac:dyDescent="0.35">
      <c r="A2188" t="s">
        <v>10592</v>
      </c>
      <c r="B2188" t="s">
        <v>10593</v>
      </c>
      <c r="C2188" t="s">
        <v>10594</v>
      </c>
      <c r="D2188">
        <v>0</v>
      </c>
      <c r="E2188" t="s">
        <v>10595</v>
      </c>
      <c r="F2188" s="2">
        <v>44518</v>
      </c>
      <c r="G2188" t="s">
        <v>10596</v>
      </c>
      <c r="H2188" t="s">
        <v>192</v>
      </c>
      <c r="J2188" t="s">
        <v>138</v>
      </c>
      <c r="L2188">
        <v>82018792</v>
      </c>
      <c r="M2188" t="s">
        <v>138</v>
      </c>
      <c r="N2188">
        <v>0</v>
      </c>
      <c r="P2188" t="s">
        <v>10597</v>
      </c>
      <c r="R2188" t="s">
        <v>10598</v>
      </c>
      <c r="S2188" t="s">
        <v>140</v>
      </c>
      <c r="T2188" s="2">
        <v>44518</v>
      </c>
      <c r="W2188" t="s">
        <v>141</v>
      </c>
    </row>
    <row r="2189" spans="1:23" x14ac:dyDescent="0.35">
      <c r="A2189" t="s">
        <v>10599</v>
      </c>
      <c r="B2189" t="s">
        <v>10600</v>
      </c>
      <c r="C2189" t="s">
        <v>10601</v>
      </c>
      <c r="D2189">
        <v>0</v>
      </c>
      <c r="E2189" t="s">
        <v>10602</v>
      </c>
      <c r="F2189" s="2">
        <v>44522</v>
      </c>
      <c r="G2189" t="s">
        <v>183</v>
      </c>
      <c r="H2189" t="s">
        <v>184</v>
      </c>
      <c r="J2189" t="s">
        <v>138</v>
      </c>
      <c r="L2189">
        <v>82110609</v>
      </c>
      <c r="M2189" t="s">
        <v>138</v>
      </c>
      <c r="N2189">
        <v>0</v>
      </c>
      <c r="P2189" t="s">
        <v>10603</v>
      </c>
      <c r="R2189" t="s">
        <v>335</v>
      </c>
      <c r="S2189" t="s">
        <v>140</v>
      </c>
      <c r="T2189" s="2">
        <v>44677</v>
      </c>
      <c r="W2189" t="s">
        <v>141</v>
      </c>
    </row>
    <row r="2190" spans="1:23" x14ac:dyDescent="0.35">
      <c r="A2190" t="s">
        <v>10604</v>
      </c>
      <c r="B2190" t="s">
        <v>10605</v>
      </c>
      <c r="C2190" t="s">
        <v>10606</v>
      </c>
      <c r="D2190">
        <v>0</v>
      </c>
      <c r="E2190" t="s">
        <v>10607</v>
      </c>
      <c r="F2190" s="2">
        <v>44539</v>
      </c>
      <c r="G2190" t="s">
        <v>183</v>
      </c>
      <c r="H2190" t="s">
        <v>184</v>
      </c>
      <c r="J2190" t="s">
        <v>138</v>
      </c>
      <c r="L2190">
        <v>82179045</v>
      </c>
      <c r="M2190" t="s">
        <v>138</v>
      </c>
      <c r="N2190">
        <v>0</v>
      </c>
      <c r="P2190" t="s">
        <v>10608</v>
      </c>
      <c r="R2190" t="s">
        <v>10609</v>
      </c>
      <c r="S2190" t="s">
        <v>140</v>
      </c>
      <c r="T2190" s="2">
        <v>45441</v>
      </c>
      <c r="W2190" t="s">
        <v>141</v>
      </c>
    </row>
    <row r="2191" spans="1:23" x14ac:dyDescent="0.35">
      <c r="A2191" t="s">
        <v>10610</v>
      </c>
      <c r="B2191" t="s">
        <v>10611</v>
      </c>
      <c r="C2191" t="s">
        <v>10612</v>
      </c>
      <c r="D2191">
        <v>0</v>
      </c>
      <c r="E2191" t="s">
        <v>10613</v>
      </c>
      <c r="F2191" s="2">
        <v>44543</v>
      </c>
      <c r="G2191" t="s">
        <v>183</v>
      </c>
      <c r="H2191" t="s">
        <v>184</v>
      </c>
      <c r="J2191" t="s">
        <v>138</v>
      </c>
      <c r="L2191">
        <v>26699512</v>
      </c>
      <c r="M2191" t="s">
        <v>138</v>
      </c>
      <c r="N2191">
        <v>0</v>
      </c>
      <c r="P2191" t="s">
        <v>10614</v>
      </c>
      <c r="R2191" t="s">
        <v>10615</v>
      </c>
      <c r="S2191" t="s">
        <v>140</v>
      </c>
      <c r="T2191" s="2">
        <v>44543</v>
      </c>
      <c r="W2191" t="s">
        <v>141</v>
      </c>
    </row>
    <row r="2192" spans="1:23" x14ac:dyDescent="0.35">
      <c r="A2192" t="s">
        <v>10616</v>
      </c>
      <c r="B2192" t="s">
        <v>222</v>
      </c>
      <c r="C2192" t="s">
        <v>10617</v>
      </c>
      <c r="D2192">
        <v>0</v>
      </c>
      <c r="E2192" t="s">
        <v>190</v>
      </c>
      <c r="F2192" s="2">
        <v>44544</v>
      </c>
      <c r="G2192" t="s">
        <v>10618</v>
      </c>
      <c r="H2192" t="s">
        <v>184</v>
      </c>
      <c r="J2192" t="s">
        <v>138</v>
      </c>
      <c r="L2192">
        <v>290689</v>
      </c>
      <c r="M2192" t="s">
        <v>138</v>
      </c>
      <c r="N2192">
        <v>0</v>
      </c>
      <c r="P2192" t="s">
        <v>225</v>
      </c>
      <c r="R2192" t="s">
        <v>10619</v>
      </c>
      <c r="S2192" t="s">
        <v>139</v>
      </c>
      <c r="V2192" t="s">
        <v>140</v>
      </c>
      <c r="W2192" t="s">
        <v>141</v>
      </c>
    </row>
    <row r="2193" spans="1:23" x14ac:dyDescent="0.35">
      <c r="A2193" t="s">
        <v>10620</v>
      </c>
      <c r="B2193" t="s">
        <v>10621</v>
      </c>
      <c r="C2193" t="s">
        <v>10622</v>
      </c>
      <c r="D2193">
        <v>0</v>
      </c>
      <c r="E2193" t="s">
        <v>10623</v>
      </c>
      <c r="F2193" s="2">
        <v>44552</v>
      </c>
      <c r="G2193" t="s">
        <v>183</v>
      </c>
      <c r="H2193" t="s">
        <v>184</v>
      </c>
      <c r="J2193" t="s">
        <v>138</v>
      </c>
      <c r="L2193">
        <v>82234324</v>
      </c>
      <c r="M2193" t="s">
        <v>138</v>
      </c>
      <c r="N2193">
        <v>0</v>
      </c>
      <c r="P2193" t="s">
        <v>10624</v>
      </c>
      <c r="R2193" t="s">
        <v>10625</v>
      </c>
      <c r="S2193" t="s">
        <v>140</v>
      </c>
      <c r="W2193" t="s">
        <v>141</v>
      </c>
    </row>
    <row r="2194" spans="1:23" x14ac:dyDescent="0.35">
      <c r="A2194" t="s">
        <v>10626</v>
      </c>
      <c r="B2194" t="s">
        <v>10627</v>
      </c>
      <c r="C2194" t="s">
        <v>10628</v>
      </c>
      <c r="D2194">
        <v>0</v>
      </c>
      <c r="E2194" t="s">
        <v>10629</v>
      </c>
      <c r="F2194" s="2">
        <v>44560</v>
      </c>
      <c r="G2194" t="s">
        <v>183</v>
      </c>
      <c r="H2194" t="s">
        <v>184</v>
      </c>
      <c r="J2194" t="s">
        <v>138</v>
      </c>
      <c r="L2194">
        <v>82260448</v>
      </c>
      <c r="M2194" t="s">
        <v>138</v>
      </c>
      <c r="N2194">
        <v>0</v>
      </c>
      <c r="P2194" t="s">
        <v>10630</v>
      </c>
      <c r="R2194" t="s">
        <v>10631</v>
      </c>
      <c r="S2194" t="s">
        <v>140</v>
      </c>
      <c r="T2194" s="2">
        <v>44560</v>
      </c>
      <c r="W2194" t="s">
        <v>141</v>
      </c>
    </row>
    <row r="2195" spans="1:23" x14ac:dyDescent="0.35">
      <c r="A2195" t="s">
        <v>10632</v>
      </c>
      <c r="B2195" t="s">
        <v>10633</v>
      </c>
      <c r="C2195" t="s">
        <v>10634</v>
      </c>
      <c r="D2195">
        <v>0</v>
      </c>
      <c r="E2195" t="s">
        <v>10635</v>
      </c>
      <c r="F2195" s="2">
        <v>44279</v>
      </c>
      <c r="G2195" t="s">
        <v>404</v>
      </c>
      <c r="H2195" t="s">
        <v>405</v>
      </c>
      <c r="J2195" t="s">
        <v>138</v>
      </c>
      <c r="L2195">
        <v>74436241</v>
      </c>
      <c r="M2195" t="s">
        <v>138</v>
      </c>
      <c r="N2195">
        <v>0</v>
      </c>
      <c r="P2195" t="s">
        <v>10636</v>
      </c>
      <c r="R2195" t="s">
        <v>10637</v>
      </c>
      <c r="S2195" t="s">
        <v>140</v>
      </c>
      <c r="W2195" t="s">
        <v>141</v>
      </c>
    </row>
    <row r="2196" spans="1:23" x14ac:dyDescent="0.35">
      <c r="A2196" t="s">
        <v>10638</v>
      </c>
      <c r="B2196" t="s">
        <v>10639</v>
      </c>
      <c r="C2196" t="s">
        <v>10640</v>
      </c>
      <c r="D2196">
        <v>0</v>
      </c>
      <c r="E2196" t="s">
        <v>10639</v>
      </c>
      <c r="F2196" s="2">
        <v>44299</v>
      </c>
      <c r="G2196" t="s">
        <v>1071</v>
      </c>
      <c r="H2196" t="s">
        <v>1009</v>
      </c>
      <c r="J2196" t="s">
        <v>138</v>
      </c>
      <c r="L2196" t="s">
        <v>496</v>
      </c>
      <c r="M2196" t="s">
        <v>138</v>
      </c>
      <c r="N2196">
        <v>0</v>
      </c>
      <c r="P2196" t="s">
        <v>10641</v>
      </c>
      <c r="R2196" t="s">
        <v>10642</v>
      </c>
      <c r="S2196" t="s">
        <v>140</v>
      </c>
      <c r="T2196" s="2">
        <v>44432</v>
      </c>
      <c r="W2196" t="s">
        <v>141</v>
      </c>
    </row>
    <row r="2197" spans="1:23" x14ac:dyDescent="0.35">
      <c r="A2197" t="s">
        <v>10643</v>
      </c>
      <c r="B2197" t="s">
        <v>10446</v>
      </c>
      <c r="C2197" t="s">
        <v>10644</v>
      </c>
      <c r="D2197">
        <v>0</v>
      </c>
      <c r="E2197" t="s">
        <v>10645</v>
      </c>
      <c r="F2197" s="2">
        <v>44566</v>
      </c>
      <c r="G2197" t="s">
        <v>10358</v>
      </c>
      <c r="H2197" t="s">
        <v>463</v>
      </c>
      <c r="J2197" t="s">
        <v>138</v>
      </c>
      <c r="L2197">
        <v>80871866</v>
      </c>
      <c r="M2197" t="s">
        <v>138</v>
      </c>
      <c r="N2197">
        <v>0</v>
      </c>
      <c r="P2197" t="s">
        <v>10449</v>
      </c>
      <c r="R2197" t="s">
        <v>10646</v>
      </c>
      <c r="S2197" t="s">
        <v>140</v>
      </c>
      <c r="T2197" s="2">
        <v>45162</v>
      </c>
      <c r="W2197" t="s">
        <v>141</v>
      </c>
    </row>
    <row r="2198" spans="1:23" x14ac:dyDescent="0.35">
      <c r="A2198" t="s">
        <v>10647</v>
      </c>
      <c r="B2198" t="s">
        <v>10648</v>
      </c>
      <c r="C2198" t="s">
        <v>10649</v>
      </c>
      <c r="D2198">
        <v>0</v>
      </c>
      <c r="E2198" t="s">
        <v>10650</v>
      </c>
      <c r="F2198" s="2">
        <v>44603</v>
      </c>
      <c r="G2198" t="s">
        <v>9592</v>
      </c>
      <c r="H2198" t="s">
        <v>184</v>
      </c>
      <c r="J2198" t="s">
        <v>138</v>
      </c>
      <c r="L2198">
        <v>81222031</v>
      </c>
      <c r="M2198" t="s">
        <v>138</v>
      </c>
      <c r="N2198">
        <v>0</v>
      </c>
      <c r="P2198" t="s">
        <v>10651</v>
      </c>
      <c r="R2198" t="s">
        <v>10652</v>
      </c>
      <c r="S2198" t="s">
        <v>140</v>
      </c>
      <c r="T2198" s="2">
        <v>44603</v>
      </c>
      <c r="W2198" t="s">
        <v>141</v>
      </c>
    </row>
    <row r="2199" spans="1:23" x14ac:dyDescent="0.35">
      <c r="A2199" t="s">
        <v>10653</v>
      </c>
      <c r="B2199" t="s">
        <v>10116</v>
      </c>
      <c r="C2199" t="s">
        <v>10654</v>
      </c>
      <c r="D2199">
        <v>0</v>
      </c>
      <c r="E2199" t="s">
        <v>10655</v>
      </c>
      <c r="F2199" s="2">
        <v>44609</v>
      </c>
      <c r="G2199" t="s">
        <v>2573</v>
      </c>
      <c r="H2199" t="s">
        <v>566</v>
      </c>
      <c r="J2199" t="s">
        <v>138</v>
      </c>
      <c r="L2199">
        <v>79050477</v>
      </c>
      <c r="M2199" t="s">
        <v>138</v>
      </c>
      <c r="N2199">
        <v>0</v>
      </c>
      <c r="P2199" t="s">
        <v>10300</v>
      </c>
      <c r="R2199" t="s">
        <v>10656</v>
      </c>
      <c r="S2199" t="s">
        <v>140</v>
      </c>
      <c r="T2199" s="2">
        <v>44707</v>
      </c>
      <c r="W2199" t="s">
        <v>141</v>
      </c>
    </row>
    <row r="2200" spans="1:23" x14ac:dyDescent="0.35">
      <c r="A2200" t="s">
        <v>10657</v>
      </c>
      <c r="B2200" t="s">
        <v>10658</v>
      </c>
      <c r="C2200" t="s">
        <v>10659</v>
      </c>
      <c r="D2200">
        <v>0</v>
      </c>
      <c r="E2200" t="s">
        <v>10660</v>
      </c>
      <c r="F2200" s="2">
        <v>44615</v>
      </c>
      <c r="G2200" t="s">
        <v>251</v>
      </c>
      <c r="H2200" t="s">
        <v>184</v>
      </c>
      <c r="J2200" t="s">
        <v>138</v>
      </c>
      <c r="L2200">
        <v>82432399</v>
      </c>
      <c r="M2200" t="s">
        <v>138</v>
      </c>
      <c r="N2200">
        <v>0</v>
      </c>
      <c r="P2200" t="s">
        <v>10661</v>
      </c>
      <c r="R2200" t="s">
        <v>10662</v>
      </c>
      <c r="S2200" t="s">
        <v>140</v>
      </c>
      <c r="W2200" t="s">
        <v>141</v>
      </c>
    </row>
    <row r="2201" spans="1:23" x14ac:dyDescent="0.35">
      <c r="A2201" t="s">
        <v>10663</v>
      </c>
      <c r="B2201" t="s">
        <v>10116</v>
      </c>
      <c r="C2201" t="s">
        <v>10664</v>
      </c>
      <c r="D2201">
        <v>0</v>
      </c>
      <c r="E2201" t="s">
        <v>10665</v>
      </c>
      <c r="F2201" s="2">
        <v>44624</v>
      </c>
      <c r="G2201" t="s">
        <v>3624</v>
      </c>
      <c r="H2201" t="s">
        <v>526</v>
      </c>
      <c r="J2201" t="s">
        <v>138</v>
      </c>
      <c r="L2201">
        <v>79050477</v>
      </c>
      <c r="M2201" t="s">
        <v>138</v>
      </c>
      <c r="N2201">
        <v>0</v>
      </c>
      <c r="P2201" t="s">
        <v>10300</v>
      </c>
      <c r="R2201" t="s">
        <v>10666</v>
      </c>
      <c r="S2201" t="s">
        <v>140</v>
      </c>
      <c r="T2201" s="2">
        <v>44707</v>
      </c>
      <c r="W2201" t="s">
        <v>141</v>
      </c>
    </row>
    <row r="2202" spans="1:23" x14ac:dyDescent="0.35">
      <c r="A2202" t="s">
        <v>10667</v>
      </c>
      <c r="B2202" t="s">
        <v>10668</v>
      </c>
      <c r="C2202" t="s">
        <v>10669</v>
      </c>
      <c r="D2202">
        <v>0</v>
      </c>
      <c r="E2202" t="s">
        <v>10670</v>
      </c>
      <c r="F2202" s="2">
        <v>44627</v>
      </c>
      <c r="G2202" t="s">
        <v>901</v>
      </c>
      <c r="H2202" t="s">
        <v>147</v>
      </c>
      <c r="J2202" t="s">
        <v>138</v>
      </c>
      <c r="L2202">
        <v>82462010</v>
      </c>
      <c r="M2202" t="s">
        <v>138</v>
      </c>
      <c r="N2202">
        <v>0</v>
      </c>
      <c r="P2202" t="s">
        <v>10671</v>
      </c>
      <c r="R2202" t="s">
        <v>10672</v>
      </c>
      <c r="S2202" t="s">
        <v>140</v>
      </c>
      <c r="T2202" s="2">
        <v>44798</v>
      </c>
      <c r="W2202" t="s">
        <v>141</v>
      </c>
    </row>
    <row r="2203" spans="1:23" x14ac:dyDescent="0.35">
      <c r="A2203" t="s">
        <v>10673</v>
      </c>
      <c r="B2203" t="s">
        <v>10674</v>
      </c>
      <c r="C2203" t="s">
        <v>10675</v>
      </c>
      <c r="D2203">
        <v>0</v>
      </c>
      <c r="E2203" t="s">
        <v>10676</v>
      </c>
      <c r="F2203" s="2">
        <v>44634</v>
      </c>
      <c r="G2203" t="s">
        <v>183</v>
      </c>
      <c r="H2203" t="s">
        <v>184</v>
      </c>
      <c r="J2203" t="s">
        <v>138</v>
      </c>
      <c r="L2203">
        <v>82472474</v>
      </c>
      <c r="M2203" t="s">
        <v>138</v>
      </c>
      <c r="N2203">
        <v>0</v>
      </c>
      <c r="P2203" t="s">
        <v>10677</v>
      </c>
      <c r="R2203" t="s">
        <v>340</v>
      </c>
      <c r="S2203" t="s">
        <v>140</v>
      </c>
      <c r="W2203" t="s">
        <v>141</v>
      </c>
    </row>
    <row r="2204" spans="1:23" x14ac:dyDescent="0.35">
      <c r="A2204" t="s">
        <v>10678</v>
      </c>
      <c r="B2204" t="s">
        <v>10679</v>
      </c>
      <c r="C2204" t="s">
        <v>10680</v>
      </c>
      <c r="D2204">
        <v>0</v>
      </c>
      <c r="E2204" t="s">
        <v>10681</v>
      </c>
      <c r="F2204" s="2">
        <v>44636</v>
      </c>
      <c r="G2204" t="s">
        <v>10682</v>
      </c>
      <c r="H2204" t="s">
        <v>184</v>
      </c>
      <c r="J2204" t="s">
        <v>138</v>
      </c>
      <c r="L2204">
        <v>82475815</v>
      </c>
      <c r="M2204" t="s">
        <v>138</v>
      </c>
      <c r="N2204">
        <v>0</v>
      </c>
      <c r="P2204" t="s">
        <v>10683</v>
      </c>
      <c r="R2204" t="s">
        <v>10684</v>
      </c>
      <c r="S2204" t="s">
        <v>140</v>
      </c>
      <c r="T2204" s="2">
        <v>44680</v>
      </c>
      <c r="W2204" t="s">
        <v>141</v>
      </c>
    </row>
    <row r="2205" spans="1:23" x14ac:dyDescent="0.35">
      <c r="A2205" t="s">
        <v>10685</v>
      </c>
      <c r="B2205" t="s">
        <v>10686</v>
      </c>
      <c r="C2205" t="s">
        <v>10687</v>
      </c>
      <c r="D2205">
        <v>0</v>
      </c>
      <c r="E2205" t="s">
        <v>10688</v>
      </c>
      <c r="F2205" s="2">
        <v>44637</v>
      </c>
      <c r="G2205" t="s">
        <v>183</v>
      </c>
      <c r="H2205" t="s">
        <v>184</v>
      </c>
      <c r="J2205" t="s">
        <v>138</v>
      </c>
      <c r="L2205">
        <v>82478038</v>
      </c>
      <c r="M2205" t="s">
        <v>138</v>
      </c>
      <c r="N2205">
        <v>0</v>
      </c>
      <c r="P2205" t="s">
        <v>10689</v>
      </c>
      <c r="R2205" t="s">
        <v>10690</v>
      </c>
      <c r="S2205" t="s">
        <v>140</v>
      </c>
      <c r="T2205" s="2">
        <v>45075</v>
      </c>
      <c r="W2205" t="s">
        <v>141</v>
      </c>
    </row>
    <row r="2206" spans="1:23" x14ac:dyDescent="0.35">
      <c r="A2206" t="s">
        <v>10691</v>
      </c>
      <c r="B2206" t="s">
        <v>10692</v>
      </c>
      <c r="C2206" t="s">
        <v>10693</v>
      </c>
      <c r="D2206">
        <v>0</v>
      </c>
      <c r="E2206" t="s">
        <v>10694</v>
      </c>
      <c r="F2206" s="2">
        <v>44642</v>
      </c>
      <c r="G2206" t="s">
        <v>1626</v>
      </c>
      <c r="H2206" t="s">
        <v>656</v>
      </c>
      <c r="J2206" t="s">
        <v>138</v>
      </c>
      <c r="L2206">
        <v>82487224</v>
      </c>
      <c r="M2206" t="s">
        <v>138</v>
      </c>
      <c r="N2206">
        <v>0</v>
      </c>
      <c r="P2206" t="s">
        <v>10695</v>
      </c>
      <c r="R2206" t="s">
        <v>716</v>
      </c>
      <c r="S2206" t="s">
        <v>140</v>
      </c>
      <c r="W2206" t="s">
        <v>141</v>
      </c>
    </row>
    <row r="2207" spans="1:23" x14ac:dyDescent="0.35">
      <c r="A2207" t="s">
        <v>10696</v>
      </c>
      <c r="B2207" t="s">
        <v>10697</v>
      </c>
      <c r="C2207" t="s">
        <v>10698</v>
      </c>
      <c r="D2207">
        <v>0</v>
      </c>
      <c r="E2207" t="s">
        <v>10629</v>
      </c>
      <c r="F2207" s="2">
        <v>44655</v>
      </c>
      <c r="G2207" t="s">
        <v>183</v>
      </c>
      <c r="H2207" t="s">
        <v>184</v>
      </c>
      <c r="J2207" t="s">
        <v>138</v>
      </c>
      <c r="L2207">
        <v>82260448</v>
      </c>
      <c r="M2207" t="s">
        <v>138</v>
      </c>
      <c r="N2207">
        <v>0</v>
      </c>
      <c r="P2207" t="s">
        <v>10630</v>
      </c>
      <c r="R2207" t="s">
        <v>4134</v>
      </c>
      <c r="S2207" t="s">
        <v>140</v>
      </c>
      <c r="W2207" t="s">
        <v>141</v>
      </c>
    </row>
    <row r="2208" spans="1:23" x14ac:dyDescent="0.35">
      <c r="A2208" t="s">
        <v>10699</v>
      </c>
      <c r="B2208" t="s">
        <v>10700</v>
      </c>
      <c r="C2208" t="s">
        <v>10701</v>
      </c>
      <c r="D2208">
        <v>0</v>
      </c>
      <c r="E2208" t="s">
        <v>10702</v>
      </c>
      <c r="F2208" s="2">
        <v>44664</v>
      </c>
      <c r="G2208" t="s">
        <v>183</v>
      </c>
      <c r="H2208" t="s">
        <v>184</v>
      </c>
      <c r="J2208" t="s">
        <v>138</v>
      </c>
      <c r="L2208">
        <v>82531717</v>
      </c>
      <c r="M2208" t="s">
        <v>138</v>
      </c>
      <c r="N2208">
        <v>0</v>
      </c>
      <c r="P2208" t="s">
        <v>10703</v>
      </c>
      <c r="R2208" t="s">
        <v>10704</v>
      </c>
      <c r="S2208" t="s">
        <v>140</v>
      </c>
      <c r="W2208" t="s">
        <v>141</v>
      </c>
    </row>
    <row r="2209" spans="1:23" x14ac:dyDescent="0.35">
      <c r="A2209" t="s">
        <v>10705</v>
      </c>
      <c r="B2209" t="s">
        <v>10706</v>
      </c>
      <c r="C2209" t="s">
        <v>10707</v>
      </c>
      <c r="D2209">
        <v>0</v>
      </c>
      <c r="E2209" t="s">
        <v>10708</v>
      </c>
      <c r="F2209" s="2">
        <v>44680</v>
      </c>
      <c r="G2209" t="s">
        <v>183</v>
      </c>
      <c r="H2209" t="s">
        <v>184</v>
      </c>
      <c r="J2209" t="s">
        <v>138</v>
      </c>
      <c r="L2209">
        <v>82557734</v>
      </c>
      <c r="M2209" t="s">
        <v>138</v>
      </c>
      <c r="N2209">
        <v>0</v>
      </c>
      <c r="P2209" t="s">
        <v>10709</v>
      </c>
      <c r="R2209" t="s">
        <v>10710</v>
      </c>
      <c r="S2209" t="s">
        <v>140</v>
      </c>
      <c r="T2209" s="2">
        <v>44790</v>
      </c>
      <c r="W2209" t="s">
        <v>141</v>
      </c>
    </row>
    <row r="2210" spans="1:23" x14ac:dyDescent="0.35">
      <c r="A2210" t="s">
        <v>10711</v>
      </c>
      <c r="B2210" t="s">
        <v>10712</v>
      </c>
      <c r="C2210" t="s">
        <v>10713</v>
      </c>
      <c r="D2210" s="3">
        <v>5461.17</v>
      </c>
      <c r="E2210" t="s">
        <v>10714</v>
      </c>
      <c r="F2210" s="2">
        <v>44691</v>
      </c>
      <c r="G2210" t="s">
        <v>10715</v>
      </c>
      <c r="H2210" t="s">
        <v>184</v>
      </c>
      <c r="J2210" t="s">
        <v>138</v>
      </c>
      <c r="L2210">
        <v>20111987</v>
      </c>
      <c r="M2210" t="s">
        <v>138</v>
      </c>
      <c r="N2210">
        <v>0</v>
      </c>
      <c r="P2210" t="s">
        <v>10716</v>
      </c>
      <c r="R2210" t="s">
        <v>7622</v>
      </c>
      <c r="S2210" t="s">
        <v>140</v>
      </c>
      <c r="T2210" s="2">
        <v>45628</v>
      </c>
      <c r="W2210" t="s">
        <v>141</v>
      </c>
    </row>
    <row r="2211" spans="1:23" x14ac:dyDescent="0.35">
      <c r="A2211" t="s">
        <v>10717</v>
      </c>
      <c r="B2211" t="s">
        <v>10718</v>
      </c>
      <c r="C2211" t="s">
        <v>10719</v>
      </c>
      <c r="D2211">
        <v>0</v>
      </c>
      <c r="E2211" t="s">
        <v>10720</v>
      </c>
      <c r="F2211" s="2">
        <v>44692</v>
      </c>
      <c r="G2211" t="s">
        <v>183</v>
      </c>
      <c r="H2211" t="s">
        <v>184</v>
      </c>
      <c r="J2211" t="s">
        <v>138</v>
      </c>
      <c r="L2211">
        <v>82614357</v>
      </c>
      <c r="M2211" t="s">
        <v>138</v>
      </c>
      <c r="N2211">
        <v>0</v>
      </c>
      <c r="P2211" t="s">
        <v>10721</v>
      </c>
      <c r="R2211" t="s">
        <v>6040</v>
      </c>
      <c r="S2211" t="s">
        <v>140</v>
      </c>
      <c r="W2211" t="s">
        <v>141</v>
      </c>
    </row>
    <row r="2212" spans="1:23" x14ac:dyDescent="0.35">
      <c r="A2212" t="s">
        <v>10722</v>
      </c>
      <c r="B2212" t="s">
        <v>10723</v>
      </c>
      <c r="C2212" t="s">
        <v>10724</v>
      </c>
      <c r="D2212">
        <v>0</v>
      </c>
      <c r="E2212" t="s">
        <v>10725</v>
      </c>
      <c r="F2212" s="2">
        <v>44692</v>
      </c>
      <c r="G2212" t="s">
        <v>739</v>
      </c>
      <c r="H2212" t="s">
        <v>184</v>
      </c>
      <c r="J2212" t="s">
        <v>138</v>
      </c>
      <c r="L2212">
        <v>82614379</v>
      </c>
      <c r="M2212" t="s">
        <v>138</v>
      </c>
      <c r="N2212">
        <v>0</v>
      </c>
      <c r="P2212" t="s">
        <v>10726</v>
      </c>
      <c r="R2212" t="s">
        <v>10727</v>
      </c>
      <c r="S2212" t="s">
        <v>140</v>
      </c>
      <c r="T2212" s="2">
        <v>45538</v>
      </c>
      <c r="W2212" t="s">
        <v>141</v>
      </c>
    </row>
    <row r="2213" spans="1:23" x14ac:dyDescent="0.35">
      <c r="A2213" t="s">
        <v>10728</v>
      </c>
      <c r="B2213" t="s">
        <v>10116</v>
      </c>
      <c r="C2213" t="s">
        <v>10729</v>
      </c>
      <c r="D2213">
        <v>0</v>
      </c>
      <c r="E2213" t="s">
        <v>10730</v>
      </c>
      <c r="F2213" s="2">
        <v>44707</v>
      </c>
      <c r="G2213" t="s">
        <v>2639</v>
      </c>
      <c r="H2213" t="s">
        <v>184</v>
      </c>
      <c r="J2213" t="s">
        <v>138</v>
      </c>
      <c r="L2213">
        <v>79050477</v>
      </c>
      <c r="M2213" t="s">
        <v>138</v>
      </c>
      <c r="N2213">
        <v>0</v>
      </c>
      <c r="P2213" t="s">
        <v>10300</v>
      </c>
      <c r="R2213" t="s">
        <v>10731</v>
      </c>
      <c r="S2213" t="s">
        <v>140</v>
      </c>
      <c r="W2213" t="s">
        <v>141</v>
      </c>
    </row>
    <row r="2214" spans="1:23" x14ac:dyDescent="0.35">
      <c r="A2214" t="s">
        <v>10732</v>
      </c>
      <c r="B2214" t="s">
        <v>10116</v>
      </c>
      <c r="C2214" t="s">
        <v>10733</v>
      </c>
      <c r="D2214">
        <v>0</v>
      </c>
      <c r="E2214" t="s">
        <v>10734</v>
      </c>
      <c r="F2214" s="2">
        <v>44707</v>
      </c>
      <c r="G2214" t="s">
        <v>2639</v>
      </c>
      <c r="H2214" t="s">
        <v>184</v>
      </c>
      <c r="J2214" t="s">
        <v>138</v>
      </c>
      <c r="L2214">
        <v>79050477</v>
      </c>
      <c r="M2214" t="s">
        <v>138</v>
      </c>
      <c r="N2214">
        <v>0</v>
      </c>
      <c r="P2214" t="s">
        <v>10300</v>
      </c>
      <c r="R2214" t="s">
        <v>10735</v>
      </c>
      <c r="S2214" t="s">
        <v>140</v>
      </c>
      <c r="W2214" t="s">
        <v>141</v>
      </c>
    </row>
    <row r="2215" spans="1:23" x14ac:dyDescent="0.35">
      <c r="A2215" t="s">
        <v>10736</v>
      </c>
      <c r="B2215" t="s">
        <v>4002</v>
      </c>
      <c r="C2215" t="s">
        <v>10737</v>
      </c>
      <c r="D2215">
        <v>0</v>
      </c>
      <c r="E2215" t="s">
        <v>10738</v>
      </c>
      <c r="F2215" s="2">
        <v>44732</v>
      </c>
      <c r="G2215" t="s">
        <v>711</v>
      </c>
      <c r="H2215" t="s">
        <v>656</v>
      </c>
      <c r="J2215" t="s">
        <v>138</v>
      </c>
      <c r="L2215">
        <v>82711532</v>
      </c>
      <c r="M2215" t="s">
        <v>138</v>
      </c>
      <c r="N2215">
        <v>0</v>
      </c>
      <c r="P2215" t="s">
        <v>4005</v>
      </c>
      <c r="R2215" t="s">
        <v>4006</v>
      </c>
      <c r="S2215" t="s">
        <v>140</v>
      </c>
      <c r="W2215" t="s">
        <v>141</v>
      </c>
    </row>
    <row r="2216" spans="1:23" x14ac:dyDescent="0.35">
      <c r="A2216" t="s">
        <v>10739</v>
      </c>
      <c r="B2216" t="s">
        <v>10740</v>
      </c>
      <c r="C2216" t="s">
        <v>10741</v>
      </c>
      <c r="D2216">
        <v>0</v>
      </c>
      <c r="E2216" t="s">
        <v>10430</v>
      </c>
      <c r="F2216" s="2">
        <v>44582</v>
      </c>
      <c r="G2216" t="s">
        <v>10742</v>
      </c>
      <c r="H2216" t="s">
        <v>656</v>
      </c>
      <c r="J2216" t="s">
        <v>138</v>
      </c>
      <c r="L2216">
        <v>80643195</v>
      </c>
      <c r="M2216" t="s">
        <v>138</v>
      </c>
      <c r="N2216">
        <v>0</v>
      </c>
      <c r="R2216" t="s">
        <v>10743</v>
      </c>
      <c r="S2216" t="s">
        <v>140</v>
      </c>
      <c r="W2216" t="s">
        <v>141</v>
      </c>
    </row>
    <row r="2217" spans="1:23" x14ac:dyDescent="0.35">
      <c r="A2217" t="s">
        <v>10744</v>
      </c>
      <c r="B2217" t="s">
        <v>10745</v>
      </c>
      <c r="C2217" t="s">
        <v>10746</v>
      </c>
      <c r="D2217" s="3">
        <v>201178.55</v>
      </c>
      <c r="E2217" t="s">
        <v>10747</v>
      </c>
      <c r="F2217" s="2">
        <v>44732</v>
      </c>
      <c r="G2217" t="s">
        <v>7657</v>
      </c>
      <c r="H2217" t="s">
        <v>7658</v>
      </c>
      <c r="J2217" t="s">
        <v>138</v>
      </c>
      <c r="L2217">
        <v>82711510</v>
      </c>
      <c r="M2217" t="s">
        <v>138</v>
      </c>
      <c r="N2217">
        <v>0</v>
      </c>
      <c r="P2217" t="s">
        <v>10748</v>
      </c>
      <c r="R2217" t="s">
        <v>10749</v>
      </c>
      <c r="S2217" t="s">
        <v>140</v>
      </c>
      <c r="T2217" s="2">
        <v>45628</v>
      </c>
      <c r="W2217" t="s">
        <v>141</v>
      </c>
    </row>
    <row r="2218" spans="1:23" x14ac:dyDescent="0.35">
      <c r="A2218" t="s">
        <v>10750</v>
      </c>
      <c r="B2218" t="s">
        <v>10751</v>
      </c>
      <c r="C2218" t="s">
        <v>10752</v>
      </c>
      <c r="D2218">
        <v>0</v>
      </c>
      <c r="E2218" t="s">
        <v>10753</v>
      </c>
      <c r="F2218" s="2">
        <v>44734</v>
      </c>
      <c r="G2218" t="s">
        <v>604</v>
      </c>
      <c r="H2218" t="s">
        <v>184</v>
      </c>
      <c r="J2218" t="s">
        <v>138</v>
      </c>
      <c r="L2218">
        <v>82716790</v>
      </c>
      <c r="M2218" t="s">
        <v>138</v>
      </c>
      <c r="N2218">
        <v>0</v>
      </c>
      <c r="P2218" t="s">
        <v>10754</v>
      </c>
      <c r="R2218" t="s">
        <v>10755</v>
      </c>
      <c r="S2218" t="s">
        <v>140</v>
      </c>
      <c r="T2218" s="2">
        <v>45117</v>
      </c>
      <c r="W2218" t="s">
        <v>141</v>
      </c>
    </row>
    <row r="2219" spans="1:23" x14ac:dyDescent="0.35">
      <c r="A2219" t="s">
        <v>10756</v>
      </c>
      <c r="B2219" t="s">
        <v>10757</v>
      </c>
      <c r="C2219" t="s">
        <v>10758</v>
      </c>
      <c r="D2219">
        <v>0</v>
      </c>
      <c r="E2219" t="s">
        <v>10759</v>
      </c>
      <c r="F2219" s="2">
        <v>44748</v>
      </c>
      <c r="G2219" t="s">
        <v>10570</v>
      </c>
      <c r="H2219" t="s">
        <v>566</v>
      </c>
      <c r="J2219" t="s">
        <v>138</v>
      </c>
      <c r="L2219" t="s">
        <v>496</v>
      </c>
      <c r="M2219" t="s">
        <v>138</v>
      </c>
      <c r="N2219">
        <v>0</v>
      </c>
      <c r="P2219" t="s">
        <v>10760</v>
      </c>
      <c r="R2219" t="s">
        <v>10761</v>
      </c>
      <c r="S2219" t="s">
        <v>140</v>
      </c>
      <c r="T2219" s="2">
        <v>44748</v>
      </c>
      <c r="W2219" t="s">
        <v>141</v>
      </c>
    </row>
    <row r="2220" spans="1:23" x14ac:dyDescent="0.35">
      <c r="A2220" t="s">
        <v>10762</v>
      </c>
      <c r="B2220" t="s">
        <v>10763</v>
      </c>
      <c r="C2220" t="s">
        <v>10764</v>
      </c>
      <c r="D2220">
        <v>0</v>
      </c>
      <c r="E2220" t="s">
        <v>10763</v>
      </c>
      <c r="F2220" s="2">
        <v>44760</v>
      </c>
      <c r="G2220" t="s">
        <v>251</v>
      </c>
      <c r="H2220" t="s">
        <v>184</v>
      </c>
      <c r="J2220" t="s">
        <v>138</v>
      </c>
      <c r="L2220" t="s">
        <v>496</v>
      </c>
      <c r="M2220" t="s">
        <v>138</v>
      </c>
      <c r="N2220">
        <v>0</v>
      </c>
      <c r="P2220" t="s">
        <v>10765</v>
      </c>
      <c r="R2220" t="s">
        <v>10766</v>
      </c>
      <c r="S2220" t="s">
        <v>140</v>
      </c>
      <c r="T2220" s="2">
        <v>44760</v>
      </c>
      <c r="W2220" t="s">
        <v>141</v>
      </c>
    </row>
    <row r="2221" spans="1:23" x14ac:dyDescent="0.35">
      <c r="A2221" t="s">
        <v>10767</v>
      </c>
      <c r="B2221" t="s">
        <v>10271</v>
      </c>
      <c r="C2221" t="s">
        <v>10768</v>
      </c>
      <c r="D2221">
        <v>0</v>
      </c>
      <c r="E2221" t="s">
        <v>10769</v>
      </c>
      <c r="F2221" s="2">
        <v>44761</v>
      </c>
      <c r="G2221" t="s">
        <v>404</v>
      </c>
      <c r="H2221" t="s">
        <v>405</v>
      </c>
      <c r="J2221" t="s">
        <v>138</v>
      </c>
      <c r="L2221">
        <v>14707817</v>
      </c>
      <c r="M2221" t="s">
        <v>138</v>
      </c>
      <c r="N2221">
        <v>0</v>
      </c>
      <c r="P2221" t="s">
        <v>10770</v>
      </c>
      <c r="R2221" t="s">
        <v>10771</v>
      </c>
      <c r="S2221" t="s">
        <v>140</v>
      </c>
      <c r="T2221" s="2">
        <v>44761</v>
      </c>
      <c r="W2221" t="s">
        <v>141</v>
      </c>
    </row>
    <row r="2222" spans="1:23" x14ac:dyDescent="0.35">
      <c r="A2222" t="s">
        <v>10772</v>
      </c>
      <c r="B2222" t="s">
        <v>10773</v>
      </c>
      <c r="C2222" t="s">
        <v>10774</v>
      </c>
      <c r="D2222">
        <v>0</v>
      </c>
      <c r="E2222" t="s">
        <v>10775</v>
      </c>
      <c r="F2222" s="2">
        <v>44767</v>
      </c>
      <c r="G2222" t="s">
        <v>183</v>
      </c>
      <c r="H2222" t="s">
        <v>184</v>
      </c>
      <c r="J2222" t="s">
        <v>138</v>
      </c>
      <c r="L2222">
        <v>82796049</v>
      </c>
      <c r="M2222" t="s">
        <v>138</v>
      </c>
      <c r="N2222">
        <v>0</v>
      </c>
      <c r="P2222" t="s">
        <v>10776</v>
      </c>
      <c r="R2222" t="s">
        <v>2975</v>
      </c>
      <c r="S2222" t="s">
        <v>140</v>
      </c>
      <c r="T2222" s="2">
        <v>44767</v>
      </c>
      <c r="W2222" t="s">
        <v>141</v>
      </c>
    </row>
    <row r="2223" spans="1:23" x14ac:dyDescent="0.35">
      <c r="A2223" t="s">
        <v>10777</v>
      </c>
      <c r="B2223" t="s">
        <v>10778</v>
      </c>
      <c r="C2223" t="s">
        <v>10779</v>
      </c>
      <c r="D2223">
        <v>0</v>
      </c>
      <c r="E2223" t="s">
        <v>10780</v>
      </c>
      <c r="F2223" s="2">
        <v>44775</v>
      </c>
      <c r="G2223" t="s">
        <v>10781</v>
      </c>
      <c r="H2223" t="s">
        <v>566</v>
      </c>
      <c r="J2223" t="s">
        <v>138</v>
      </c>
      <c r="L2223" t="s">
        <v>496</v>
      </c>
      <c r="M2223" t="s">
        <v>138</v>
      </c>
      <c r="N2223">
        <v>0</v>
      </c>
      <c r="P2223" t="s">
        <v>10782</v>
      </c>
      <c r="R2223" t="s">
        <v>10783</v>
      </c>
      <c r="S2223" t="s">
        <v>140</v>
      </c>
      <c r="T2223" s="2">
        <v>44775</v>
      </c>
      <c r="W2223" t="s">
        <v>141</v>
      </c>
    </row>
    <row r="2224" spans="1:23" x14ac:dyDescent="0.35">
      <c r="A2224" t="s">
        <v>10784</v>
      </c>
      <c r="B2224" t="s">
        <v>10785</v>
      </c>
      <c r="C2224" t="s">
        <v>10786</v>
      </c>
      <c r="D2224">
        <v>0</v>
      </c>
      <c r="E2224" t="s">
        <v>10787</v>
      </c>
      <c r="F2224" s="2">
        <v>44782</v>
      </c>
      <c r="G2224" t="s">
        <v>183</v>
      </c>
      <c r="H2224" t="s">
        <v>184</v>
      </c>
      <c r="J2224" t="s">
        <v>138</v>
      </c>
      <c r="L2224">
        <v>82824541</v>
      </c>
      <c r="M2224" t="s">
        <v>138</v>
      </c>
      <c r="N2224">
        <v>0</v>
      </c>
      <c r="P2224" t="s">
        <v>10788</v>
      </c>
      <c r="R2224" t="s">
        <v>211</v>
      </c>
      <c r="S2224" t="s">
        <v>140</v>
      </c>
      <c r="T2224" s="2">
        <v>44782</v>
      </c>
      <c r="W2224" t="s">
        <v>141</v>
      </c>
    </row>
    <row r="2225" spans="1:23" x14ac:dyDescent="0.35">
      <c r="A2225" t="s">
        <v>10789</v>
      </c>
      <c r="B2225" t="s">
        <v>10790</v>
      </c>
      <c r="C2225" t="s">
        <v>10791</v>
      </c>
      <c r="D2225" s="3">
        <v>1235.28</v>
      </c>
      <c r="E2225" t="s">
        <v>10792</v>
      </c>
      <c r="F2225" s="2">
        <v>44782</v>
      </c>
      <c r="G2225" t="s">
        <v>10793</v>
      </c>
      <c r="H2225" t="s">
        <v>147</v>
      </c>
      <c r="J2225" t="s">
        <v>138</v>
      </c>
      <c r="L2225">
        <v>20111987</v>
      </c>
      <c r="M2225" t="s">
        <v>138</v>
      </c>
      <c r="N2225">
        <v>0</v>
      </c>
      <c r="P2225" t="s">
        <v>10794</v>
      </c>
      <c r="R2225" t="s">
        <v>10795</v>
      </c>
      <c r="S2225" t="s">
        <v>140</v>
      </c>
      <c r="T2225" s="2">
        <v>45628</v>
      </c>
      <c r="W2225" t="s">
        <v>141</v>
      </c>
    </row>
    <row r="2226" spans="1:23" x14ac:dyDescent="0.35">
      <c r="A2226" t="s">
        <v>10796</v>
      </c>
      <c r="B2226" t="s">
        <v>10797</v>
      </c>
      <c r="C2226" t="s">
        <v>10798</v>
      </c>
      <c r="D2226">
        <v>0</v>
      </c>
      <c r="E2226" t="s">
        <v>10799</v>
      </c>
      <c r="F2226" s="2">
        <v>44792</v>
      </c>
      <c r="G2226" t="s">
        <v>10800</v>
      </c>
      <c r="H2226" t="s">
        <v>184</v>
      </c>
      <c r="J2226" t="s">
        <v>138</v>
      </c>
      <c r="L2226">
        <v>82843546</v>
      </c>
      <c r="M2226" t="s">
        <v>138</v>
      </c>
      <c r="N2226">
        <v>0</v>
      </c>
      <c r="P2226" t="s">
        <v>10801</v>
      </c>
      <c r="R2226" t="s">
        <v>1310</v>
      </c>
      <c r="S2226" t="s">
        <v>140</v>
      </c>
      <c r="T2226" s="2">
        <v>45511</v>
      </c>
      <c r="W2226" t="s">
        <v>141</v>
      </c>
    </row>
    <row r="2227" spans="1:23" x14ac:dyDescent="0.35">
      <c r="A2227" t="s">
        <v>10802</v>
      </c>
      <c r="B2227" t="s">
        <v>10803</v>
      </c>
      <c r="C2227" t="s">
        <v>10804</v>
      </c>
      <c r="D2227">
        <v>0</v>
      </c>
      <c r="E2227" t="s">
        <v>10805</v>
      </c>
      <c r="F2227" s="2">
        <v>44792</v>
      </c>
      <c r="G2227" t="s">
        <v>10806</v>
      </c>
      <c r="H2227" t="s">
        <v>184</v>
      </c>
      <c r="J2227" t="s">
        <v>138</v>
      </c>
      <c r="L2227">
        <v>82843579</v>
      </c>
      <c r="M2227" t="s">
        <v>138</v>
      </c>
      <c r="N2227">
        <v>0</v>
      </c>
      <c r="P2227" t="s">
        <v>10807</v>
      </c>
      <c r="R2227" t="s">
        <v>10808</v>
      </c>
      <c r="S2227" t="s">
        <v>140</v>
      </c>
      <c r="T2227" s="2">
        <v>45628</v>
      </c>
      <c r="W2227" t="s">
        <v>141</v>
      </c>
    </row>
    <row r="2228" spans="1:23" x14ac:dyDescent="0.35">
      <c r="A2228" t="s">
        <v>10809</v>
      </c>
      <c r="B2228" t="s">
        <v>10810</v>
      </c>
      <c r="C2228" t="s">
        <v>10811</v>
      </c>
      <c r="D2228">
        <v>0</v>
      </c>
      <c r="E2228" t="s">
        <v>10812</v>
      </c>
      <c r="F2228" s="2">
        <v>44795</v>
      </c>
      <c r="G2228" t="s">
        <v>10806</v>
      </c>
      <c r="H2228" t="s">
        <v>184</v>
      </c>
      <c r="J2228" t="s">
        <v>138</v>
      </c>
      <c r="L2228">
        <v>82886971</v>
      </c>
      <c r="M2228" t="s">
        <v>138</v>
      </c>
      <c r="N2228">
        <v>0</v>
      </c>
      <c r="P2228" t="s">
        <v>10813</v>
      </c>
      <c r="R2228" t="s">
        <v>10814</v>
      </c>
      <c r="S2228" t="s">
        <v>140</v>
      </c>
      <c r="T2228" s="2">
        <v>44824</v>
      </c>
      <c r="W2228" t="s">
        <v>141</v>
      </c>
    </row>
    <row r="2229" spans="1:23" x14ac:dyDescent="0.35">
      <c r="A2229" t="s">
        <v>10815</v>
      </c>
      <c r="B2229" t="s">
        <v>10816</v>
      </c>
      <c r="C2229" t="s">
        <v>10817</v>
      </c>
      <c r="D2229">
        <v>0</v>
      </c>
      <c r="E2229" t="s">
        <v>10725</v>
      </c>
      <c r="F2229" s="2">
        <v>44806</v>
      </c>
      <c r="G2229" t="s">
        <v>739</v>
      </c>
      <c r="H2229" t="s">
        <v>184</v>
      </c>
      <c r="J2229" t="s">
        <v>138</v>
      </c>
      <c r="L2229">
        <v>82614379</v>
      </c>
      <c r="M2229" t="s">
        <v>138</v>
      </c>
      <c r="N2229">
        <v>0</v>
      </c>
      <c r="P2229" t="s">
        <v>10818</v>
      </c>
      <c r="R2229" t="s">
        <v>10819</v>
      </c>
      <c r="S2229" t="s">
        <v>140</v>
      </c>
      <c r="T2229" s="2">
        <v>45538</v>
      </c>
      <c r="W2229" t="s">
        <v>141</v>
      </c>
    </row>
    <row r="2230" spans="1:23" x14ac:dyDescent="0.35">
      <c r="A2230" t="s">
        <v>10820</v>
      </c>
      <c r="B2230" t="s">
        <v>10821</v>
      </c>
      <c r="C2230" t="s">
        <v>10822</v>
      </c>
      <c r="D2230" s="3">
        <v>3032983.94</v>
      </c>
      <c r="E2230" t="s">
        <v>10823</v>
      </c>
      <c r="F2230" s="2">
        <v>44818</v>
      </c>
      <c r="G2230" t="s">
        <v>183</v>
      </c>
      <c r="H2230" t="s">
        <v>184</v>
      </c>
      <c r="J2230" t="s">
        <v>138</v>
      </c>
      <c r="L2230">
        <v>82881517</v>
      </c>
      <c r="M2230" t="s">
        <v>138</v>
      </c>
      <c r="N2230">
        <v>0</v>
      </c>
      <c r="P2230" t="s">
        <v>10824</v>
      </c>
      <c r="R2230" t="s">
        <v>10825</v>
      </c>
      <c r="S2230" t="s">
        <v>140</v>
      </c>
      <c r="T2230" s="2">
        <v>45755</v>
      </c>
      <c r="W2230" t="s">
        <v>141</v>
      </c>
    </row>
    <row r="2231" spans="1:23" x14ac:dyDescent="0.35">
      <c r="A2231" t="s">
        <v>10826</v>
      </c>
      <c r="B2231" t="s">
        <v>10827</v>
      </c>
      <c r="C2231" t="s">
        <v>10828</v>
      </c>
      <c r="D2231">
        <v>0</v>
      </c>
      <c r="E2231" t="s">
        <v>10829</v>
      </c>
      <c r="F2231" s="2">
        <v>44827</v>
      </c>
      <c r="G2231" t="s">
        <v>10830</v>
      </c>
      <c r="H2231" t="s">
        <v>643</v>
      </c>
      <c r="J2231" t="s">
        <v>138</v>
      </c>
      <c r="L2231">
        <v>20111987</v>
      </c>
      <c r="M2231" t="s">
        <v>138</v>
      </c>
      <c r="N2231">
        <v>0</v>
      </c>
      <c r="P2231" t="s">
        <v>10831</v>
      </c>
      <c r="R2231" t="s">
        <v>10832</v>
      </c>
      <c r="S2231" t="s">
        <v>140</v>
      </c>
      <c r="T2231" s="2">
        <v>44827</v>
      </c>
      <c r="W2231" t="s">
        <v>141</v>
      </c>
    </row>
    <row r="2232" spans="1:23" x14ac:dyDescent="0.35">
      <c r="A2232" t="s">
        <v>10833</v>
      </c>
      <c r="B2232" t="s">
        <v>10834</v>
      </c>
      <c r="C2232" t="s">
        <v>10835</v>
      </c>
      <c r="D2232">
        <v>0</v>
      </c>
      <c r="E2232" t="s">
        <v>10836</v>
      </c>
      <c r="F2232" s="2">
        <v>44832</v>
      </c>
      <c r="G2232" t="s">
        <v>10837</v>
      </c>
      <c r="H2232" t="s">
        <v>147</v>
      </c>
      <c r="J2232" t="s">
        <v>138</v>
      </c>
      <c r="L2232">
        <v>82902084</v>
      </c>
      <c r="M2232" t="s">
        <v>138</v>
      </c>
      <c r="N2232">
        <v>0</v>
      </c>
      <c r="P2232" t="s">
        <v>10838</v>
      </c>
      <c r="R2232" t="s">
        <v>10839</v>
      </c>
      <c r="S2232" t="s">
        <v>140</v>
      </c>
      <c r="T2232" s="2">
        <v>44832</v>
      </c>
      <c r="W2232" t="s">
        <v>141</v>
      </c>
    </row>
    <row r="2233" spans="1:23" x14ac:dyDescent="0.35">
      <c r="A2233" t="s">
        <v>10840</v>
      </c>
      <c r="B2233" t="s">
        <v>10841</v>
      </c>
      <c r="C2233" t="s">
        <v>10842</v>
      </c>
      <c r="D2233">
        <v>0</v>
      </c>
      <c r="E2233" t="s">
        <v>10725</v>
      </c>
      <c r="F2233" s="2">
        <v>44844</v>
      </c>
      <c r="G2233" t="s">
        <v>739</v>
      </c>
      <c r="H2233" t="s">
        <v>184</v>
      </c>
      <c r="J2233" t="s">
        <v>138</v>
      </c>
      <c r="L2233">
        <v>82614379</v>
      </c>
      <c r="M2233" t="s">
        <v>138</v>
      </c>
      <c r="N2233">
        <v>0</v>
      </c>
      <c r="P2233" t="s">
        <v>10818</v>
      </c>
      <c r="R2233" t="s">
        <v>10819</v>
      </c>
      <c r="S2233" t="s">
        <v>140</v>
      </c>
      <c r="T2233" s="2">
        <v>45538</v>
      </c>
      <c r="W2233" t="s">
        <v>141</v>
      </c>
    </row>
    <row r="2234" spans="1:23" x14ac:dyDescent="0.35">
      <c r="A2234" t="s">
        <v>10843</v>
      </c>
      <c r="B2234" t="s">
        <v>10844</v>
      </c>
      <c r="C2234" t="s">
        <v>10845</v>
      </c>
      <c r="D2234">
        <v>0</v>
      </c>
      <c r="E2234" t="s">
        <v>10725</v>
      </c>
      <c r="F2234" s="2">
        <v>44844</v>
      </c>
      <c r="G2234" t="s">
        <v>739</v>
      </c>
      <c r="H2234" t="s">
        <v>184</v>
      </c>
      <c r="J2234" t="s">
        <v>138</v>
      </c>
      <c r="L2234">
        <v>82614379</v>
      </c>
      <c r="M2234" t="s">
        <v>138</v>
      </c>
      <c r="N2234">
        <v>0</v>
      </c>
      <c r="P2234" t="s">
        <v>10818</v>
      </c>
      <c r="R2234" t="s">
        <v>10819</v>
      </c>
      <c r="S2234" t="s">
        <v>140</v>
      </c>
      <c r="T2234" s="2">
        <v>45538</v>
      </c>
      <c r="W2234" t="s">
        <v>141</v>
      </c>
    </row>
    <row r="2235" spans="1:23" x14ac:dyDescent="0.35">
      <c r="A2235" t="s">
        <v>10846</v>
      </c>
      <c r="B2235" t="s">
        <v>10847</v>
      </c>
      <c r="C2235" t="s">
        <v>10848</v>
      </c>
      <c r="D2235">
        <v>0</v>
      </c>
      <c r="E2235" t="s">
        <v>10725</v>
      </c>
      <c r="F2235" s="2">
        <v>44844</v>
      </c>
      <c r="G2235" t="s">
        <v>739</v>
      </c>
      <c r="H2235" t="s">
        <v>184</v>
      </c>
      <c r="J2235" t="s">
        <v>138</v>
      </c>
      <c r="L2235">
        <v>82614379</v>
      </c>
      <c r="M2235" t="s">
        <v>138</v>
      </c>
      <c r="N2235">
        <v>0</v>
      </c>
      <c r="P2235" t="s">
        <v>10818</v>
      </c>
      <c r="R2235" t="s">
        <v>10819</v>
      </c>
      <c r="S2235" t="s">
        <v>140</v>
      </c>
      <c r="T2235" s="2">
        <v>45628</v>
      </c>
      <c r="W2235" t="s">
        <v>141</v>
      </c>
    </row>
    <row r="2236" spans="1:23" x14ac:dyDescent="0.35">
      <c r="A2236" t="s">
        <v>10849</v>
      </c>
      <c r="B2236" t="s">
        <v>10850</v>
      </c>
      <c r="C2236" t="s">
        <v>10851</v>
      </c>
      <c r="D2236">
        <v>0</v>
      </c>
      <c r="E2236" t="s">
        <v>10725</v>
      </c>
      <c r="F2236" s="2">
        <v>44844</v>
      </c>
      <c r="G2236" t="s">
        <v>739</v>
      </c>
      <c r="H2236" t="s">
        <v>184</v>
      </c>
      <c r="J2236" t="s">
        <v>138</v>
      </c>
      <c r="L2236">
        <v>82614379</v>
      </c>
      <c r="M2236" t="s">
        <v>138</v>
      </c>
      <c r="N2236">
        <v>0</v>
      </c>
      <c r="P2236" t="s">
        <v>10818</v>
      </c>
      <c r="R2236" t="s">
        <v>10819</v>
      </c>
      <c r="S2236" t="s">
        <v>140</v>
      </c>
      <c r="T2236" s="2">
        <v>45538</v>
      </c>
      <c r="W2236" t="s">
        <v>141</v>
      </c>
    </row>
    <row r="2237" spans="1:23" x14ac:dyDescent="0.35">
      <c r="A2237" t="s">
        <v>10852</v>
      </c>
      <c r="B2237" t="s">
        <v>10853</v>
      </c>
      <c r="C2237" t="s">
        <v>10854</v>
      </c>
      <c r="D2237">
        <v>0</v>
      </c>
      <c r="E2237" t="s">
        <v>10725</v>
      </c>
      <c r="F2237" s="2">
        <v>44844</v>
      </c>
      <c r="G2237" t="s">
        <v>739</v>
      </c>
      <c r="H2237" t="s">
        <v>184</v>
      </c>
      <c r="J2237" t="s">
        <v>138</v>
      </c>
      <c r="L2237">
        <v>82614379</v>
      </c>
      <c r="M2237" t="s">
        <v>138</v>
      </c>
      <c r="N2237">
        <v>0</v>
      </c>
      <c r="P2237" t="s">
        <v>10818</v>
      </c>
      <c r="R2237" t="s">
        <v>10819</v>
      </c>
      <c r="S2237" t="s">
        <v>140</v>
      </c>
      <c r="T2237" s="2">
        <v>45538</v>
      </c>
      <c r="W2237" t="s">
        <v>141</v>
      </c>
    </row>
    <row r="2238" spans="1:23" x14ac:dyDescent="0.35">
      <c r="A2238" t="s">
        <v>10855</v>
      </c>
      <c r="B2238" t="s">
        <v>10856</v>
      </c>
      <c r="C2238" t="s">
        <v>10857</v>
      </c>
      <c r="D2238">
        <v>0</v>
      </c>
      <c r="E2238" t="s">
        <v>10725</v>
      </c>
      <c r="F2238" s="2">
        <v>44844</v>
      </c>
      <c r="G2238" t="s">
        <v>739</v>
      </c>
      <c r="H2238" t="s">
        <v>184</v>
      </c>
      <c r="J2238" t="s">
        <v>138</v>
      </c>
      <c r="L2238">
        <v>82614379</v>
      </c>
      <c r="M2238" t="s">
        <v>138</v>
      </c>
      <c r="N2238">
        <v>0</v>
      </c>
      <c r="P2238" t="s">
        <v>10818</v>
      </c>
      <c r="R2238" t="s">
        <v>10819</v>
      </c>
      <c r="S2238" t="s">
        <v>140</v>
      </c>
      <c r="T2238" s="2">
        <v>45538</v>
      </c>
      <c r="W2238" t="s">
        <v>141</v>
      </c>
    </row>
    <row r="2239" spans="1:23" x14ac:dyDescent="0.35">
      <c r="A2239" t="s">
        <v>10858</v>
      </c>
      <c r="B2239" t="s">
        <v>10859</v>
      </c>
      <c r="C2239" t="s">
        <v>10860</v>
      </c>
      <c r="D2239">
        <v>0</v>
      </c>
      <c r="E2239" t="s">
        <v>10725</v>
      </c>
      <c r="F2239" s="2">
        <v>44844</v>
      </c>
      <c r="G2239" t="s">
        <v>739</v>
      </c>
      <c r="H2239" t="s">
        <v>184</v>
      </c>
      <c r="J2239" t="s">
        <v>138</v>
      </c>
      <c r="L2239">
        <v>82614379</v>
      </c>
      <c r="M2239" t="s">
        <v>138</v>
      </c>
      <c r="N2239">
        <v>0</v>
      </c>
      <c r="P2239" t="s">
        <v>10818</v>
      </c>
      <c r="R2239" t="s">
        <v>10819</v>
      </c>
      <c r="S2239" t="s">
        <v>140</v>
      </c>
      <c r="T2239" s="2">
        <v>45538</v>
      </c>
      <c r="W2239" t="s">
        <v>141</v>
      </c>
    </row>
    <row r="2240" spans="1:23" x14ac:dyDescent="0.35">
      <c r="A2240" t="s">
        <v>10861</v>
      </c>
      <c r="B2240" t="s">
        <v>10862</v>
      </c>
      <c r="C2240" t="s">
        <v>10863</v>
      </c>
      <c r="D2240">
        <v>0</v>
      </c>
      <c r="E2240" t="s">
        <v>10725</v>
      </c>
      <c r="F2240" s="2">
        <v>44844</v>
      </c>
      <c r="G2240" t="s">
        <v>739</v>
      </c>
      <c r="H2240" t="s">
        <v>184</v>
      </c>
      <c r="J2240" t="s">
        <v>138</v>
      </c>
      <c r="L2240">
        <v>82614379</v>
      </c>
      <c r="M2240" t="s">
        <v>138</v>
      </c>
      <c r="N2240">
        <v>0</v>
      </c>
      <c r="P2240" t="s">
        <v>10818</v>
      </c>
      <c r="R2240" t="s">
        <v>10819</v>
      </c>
      <c r="S2240" t="s">
        <v>140</v>
      </c>
      <c r="T2240" s="2">
        <v>45538</v>
      </c>
      <c r="W2240" t="s">
        <v>141</v>
      </c>
    </row>
    <row r="2241" spans="1:23" x14ac:dyDescent="0.35">
      <c r="A2241" t="s">
        <v>10864</v>
      </c>
      <c r="B2241" t="s">
        <v>10865</v>
      </c>
      <c r="C2241" t="s">
        <v>10866</v>
      </c>
      <c r="D2241">
        <v>0</v>
      </c>
      <c r="E2241" t="s">
        <v>10725</v>
      </c>
      <c r="F2241" s="2">
        <v>44844</v>
      </c>
      <c r="G2241" t="s">
        <v>739</v>
      </c>
      <c r="H2241" t="s">
        <v>184</v>
      </c>
      <c r="J2241" t="s">
        <v>138</v>
      </c>
      <c r="L2241">
        <v>82614379</v>
      </c>
      <c r="M2241" t="s">
        <v>138</v>
      </c>
      <c r="N2241">
        <v>0</v>
      </c>
      <c r="P2241" t="s">
        <v>10818</v>
      </c>
      <c r="R2241" t="s">
        <v>10819</v>
      </c>
      <c r="S2241" t="s">
        <v>140</v>
      </c>
      <c r="T2241" s="2">
        <v>45538</v>
      </c>
      <c r="W2241" t="s">
        <v>141</v>
      </c>
    </row>
    <row r="2242" spans="1:23" x14ac:dyDescent="0.35">
      <c r="A2242" t="s">
        <v>10867</v>
      </c>
      <c r="B2242" t="s">
        <v>10868</v>
      </c>
      <c r="C2242" t="s">
        <v>10869</v>
      </c>
      <c r="D2242">
        <v>0</v>
      </c>
      <c r="E2242" t="s">
        <v>10725</v>
      </c>
      <c r="F2242" s="2">
        <v>44844</v>
      </c>
      <c r="G2242" t="s">
        <v>739</v>
      </c>
      <c r="H2242" t="s">
        <v>184</v>
      </c>
      <c r="J2242" t="s">
        <v>138</v>
      </c>
      <c r="L2242">
        <v>82614379</v>
      </c>
      <c r="M2242" t="s">
        <v>138</v>
      </c>
      <c r="N2242">
        <v>0</v>
      </c>
      <c r="P2242" t="s">
        <v>10818</v>
      </c>
      <c r="R2242" t="s">
        <v>10819</v>
      </c>
      <c r="S2242" t="s">
        <v>140</v>
      </c>
      <c r="T2242" s="2">
        <v>45538</v>
      </c>
      <c r="W2242" t="s">
        <v>141</v>
      </c>
    </row>
    <row r="2243" spans="1:23" x14ac:dyDescent="0.35">
      <c r="A2243" t="s">
        <v>10870</v>
      </c>
      <c r="B2243" t="s">
        <v>10871</v>
      </c>
      <c r="C2243" t="s">
        <v>10872</v>
      </c>
      <c r="D2243">
        <v>0</v>
      </c>
      <c r="E2243" t="s">
        <v>10725</v>
      </c>
      <c r="F2243" s="2">
        <v>44844</v>
      </c>
      <c r="G2243" t="s">
        <v>739</v>
      </c>
      <c r="H2243" t="s">
        <v>184</v>
      </c>
      <c r="J2243" t="s">
        <v>138</v>
      </c>
      <c r="L2243">
        <v>82614379</v>
      </c>
      <c r="M2243" t="s">
        <v>138</v>
      </c>
      <c r="N2243">
        <v>0</v>
      </c>
      <c r="P2243" t="s">
        <v>10818</v>
      </c>
      <c r="R2243" t="s">
        <v>10819</v>
      </c>
      <c r="S2243" t="s">
        <v>140</v>
      </c>
      <c r="T2243" s="2">
        <v>45628</v>
      </c>
      <c r="W2243" t="s">
        <v>141</v>
      </c>
    </row>
    <row r="2244" spans="1:23" x14ac:dyDescent="0.35">
      <c r="A2244" t="s">
        <v>10873</v>
      </c>
      <c r="B2244" t="s">
        <v>10874</v>
      </c>
      <c r="C2244" t="s">
        <v>10875</v>
      </c>
      <c r="D2244">
        <v>0</v>
      </c>
      <c r="E2244" t="s">
        <v>10725</v>
      </c>
      <c r="F2244" s="2">
        <v>44844</v>
      </c>
      <c r="G2244" t="s">
        <v>739</v>
      </c>
      <c r="H2244" t="s">
        <v>184</v>
      </c>
      <c r="J2244" t="s">
        <v>138</v>
      </c>
      <c r="L2244">
        <v>82614379</v>
      </c>
      <c r="M2244" t="s">
        <v>138</v>
      </c>
      <c r="N2244">
        <v>0</v>
      </c>
      <c r="P2244" t="s">
        <v>10818</v>
      </c>
      <c r="R2244" t="s">
        <v>10819</v>
      </c>
      <c r="S2244" t="s">
        <v>140</v>
      </c>
      <c r="T2244" s="2">
        <v>45628</v>
      </c>
      <c r="W2244" t="s">
        <v>141</v>
      </c>
    </row>
    <row r="2245" spans="1:23" x14ac:dyDescent="0.35">
      <c r="A2245" t="s">
        <v>10876</v>
      </c>
      <c r="B2245" t="s">
        <v>10877</v>
      </c>
      <c r="C2245" t="s">
        <v>10878</v>
      </c>
      <c r="D2245">
        <v>0</v>
      </c>
      <c r="E2245" t="s">
        <v>10725</v>
      </c>
      <c r="F2245" s="2">
        <v>44844</v>
      </c>
      <c r="G2245" t="s">
        <v>739</v>
      </c>
      <c r="H2245" t="s">
        <v>184</v>
      </c>
      <c r="J2245" t="s">
        <v>138</v>
      </c>
      <c r="L2245">
        <v>82614379</v>
      </c>
      <c r="M2245" t="s">
        <v>138</v>
      </c>
      <c r="N2245">
        <v>0</v>
      </c>
      <c r="P2245" t="s">
        <v>10818</v>
      </c>
      <c r="R2245" t="s">
        <v>10819</v>
      </c>
      <c r="S2245" t="s">
        <v>140</v>
      </c>
      <c r="T2245" s="2">
        <v>45538</v>
      </c>
      <c r="W2245" t="s">
        <v>141</v>
      </c>
    </row>
    <row r="2246" spans="1:23" x14ac:dyDescent="0.35">
      <c r="A2246" t="s">
        <v>10879</v>
      </c>
      <c r="B2246" t="s">
        <v>10880</v>
      </c>
      <c r="C2246" t="s">
        <v>10881</v>
      </c>
      <c r="D2246">
        <v>0</v>
      </c>
      <c r="E2246" t="s">
        <v>10725</v>
      </c>
      <c r="F2246" s="2">
        <v>44844</v>
      </c>
      <c r="G2246" t="s">
        <v>739</v>
      </c>
      <c r="H2246" t="s">
        <v>184</v>
      </c>
      <c r="J2246" t="s">
        <v>138</v>
      </c>
      <c r="L2246">
        <v>82614379</v>
      </c>
      <c r="M2246" t="s">
        <v>138</v>
      </c>
      <c r="N2246">
        <v>0</v>
      </c>
      <c r="P2246" t="s">
        <v>10818</v>
      </c>
      <c r="R2246" t="s">
        <v>10819</v>
      </c>
      <c r="S2246" t="s">
        <v>140</v>
      </c>
      <c r="T2246" s="2">
        <v>45538</v>
      </c>
      <c r="W2246" t="s">
        <v>141</v>
      </c>
    </row>
    <row r="2247" spans="1:23" x14ac:dyDescent="0.35">
      <c r="A2247" t="s">
        <v>10882</v>
      </c>
      <c r="B2247" t="s">
        <v>10883</v>
      </c>
      <c r="C2247" t="s">
        <v>10884</v>
      </c>
      <c r="D2247">
        <v>0</v>
      </c>
      <c r="E2247" t="s">
        <v>10725</v>
      </c>
      <c r="F2247" s="2">
        <v>44844</v>
      </c>
      <c r="G2247" t="s">
        <v>739</v>
      </c>
      <c r="H2247" t="s">
        <v>184</v>
      </c>
      <c r="J2247" t="s">
        <v>138</v>
      </c>
      <c r="L2247">
        <v>82614379</v>
      </c>
      <c r="M2247" t="s">
        <v>138</v>
      </c>
      <c r="N2247">
        <v>0</v>
      </c>
      <c r="P2247" t="s">
        <v>10818</v>
      </c>
      <c r="R2247" t="s">
        <v>10819</v>
      </c>
      <c r="S2247" t="s">
        <v>140</v>
      </c>
      <c r="T2247" s="2">
        <v>45538</v>
      </c>
      <c r="W2247" t="s">
        <v>141</v>
      </c>
    </row>
    <row r="2248" spans="1:23" x14ac:dyDescent="0.35">
      <c r="A2248" t="s">
        <v>10885</v>
      </c>
      <c r="B2248" t="s">
        <v>10886</v>
      </c>
      <c r="C2248" t="s">
        <v>10887</v>
      </c>
      <c r="D2248">
        <v>0</v>
      </c>
      <c r="E2248" t="s">
        <v>10725</v>
      </c>
      <c r="F2248" s="2">
        <v>44844</v>
      </c>
      <c r="G2248" t="s">
        <v>739</v>
      </c>
      <c r="H2248" t="s">
        <v>184</v>
      </c>
      <c r="J2248" t="s">
        <v>138</v>
      </c>
      <c r="L2248">
        <v>82614379</v>
      </c>
      <c r="M2248" t="s">
        <v>138</v>
      </c>
      <c r="N2248">
        <v>0</v>
      </c>
      <c r="P2248" t="s">
        <v>10818</v>
      </c>
      <c r="R2248" t="s">
        <v>10819</v>
      </c>
      <c r="S2248" t="s">
        <v>140</v>
      </c>
      <c r="T2248" s="2">
        <v>45538</v>
      </c>
      <c r="W2248" t="s">
        <v>141</v>
      </c>
    </row>
    <row r="2249" spans="1:23" x14ac:dyDescent="0.35">
      <c r="A2249" t="s">
        <v>10888</v>
      </c>
      <c r="B2249" t="s">
        <v>10889</v>
      </c>
      <c r="C2249" t="s">
        <v>10890</v>
      </c>
      <c r="D2249">
        <v>0</v>
      </c>
      <c r="E2249" t="s">
        <v>10725</v>
      </c>
      <c r="F2249" s="2">
        <v>44844</v>
      </c>
      <c r="G2249" t="s">
        <v>739</v>
      </c>
      <c r="H2249" t="s">
        <v>184</v>
      </c>
      <c r="J2249" t="s">
        <v>138</v>
      </c>
      <c r="L2249">
        <v>82614379</v>
      </c>
      <c r="M2249" t="s">
        <v>138</v>
      </c>
      <c r="N2249">
        <v>0</v>
      </c>
      <c r="P2249" t="s">
        <v>10818</v>
      </c>
      <c r="R2249" t="s">
        <v>10819</v>
      </c>
      <c r="S2249" t="s">
        <v>140</v>
      </c>
      <c r="T2249" s="2">
        <v>45538</v>
      </c>
      <c r="W2249" t="s">
        <v>141</v>
      </c>
    </row>
    <row r="2250" spans="1:23" x14ac:dyDescent="0.35">
      <c r="A2250" t="s">
        <v>10891</v>
      </c>
      <c r="B2250" t="s">
        <v>10892</v>
      </c>
      <c r="C2250" t="s">
        <v>10893</v>
      </c>
      <c r="D2250">
        <v>0</v>
      </c>
      <c r="E2250" t="s">
        <v>10725</v>
      </c>
      <c r="F2250" s="2">
        <v>44844</v>
      </c>
      <c r="G2250" t="s">
        <v>739</v>
      </c>
      <c r="H2250" t="s">
        <v>184</v>
      </c>
      <c r="J2250" t="s">
        <v>138</v>
      </c>
      <c r="L2250">
        <v>82614379</v>
      </c>
      <c r="M2250" t="s">
        <v>138</v>
      </c>
      <c r="N2250">
        <v>0</v>
      </c>
      <c r="P2250" t="s">
        <v>10818</v>
      </c>
      <c r="R2250" t="s">
        <v>10819</v>
      </c>
      <c r="S2250" t="s">
        <v>140</v>
      </c>
      <c r="T2250" s="2">
        <v>45538</v>
      </c>
      <c r="W2250" t="s">
        <v>141</v>
      </c>
    </row>
    <row r="2251" spans="1:23" x14ac:dyDescent="0.35">
      <c r="A2251" t="s">
        <v>10894</v>
      </c>
      <c r="B2251" t="s">
        <v>10895</v>
      </c>
      <c r="C2251" t="s">
        <v>10896</v>
      </c>
      <c r="D2251">
        <v>0</v>
      </c>
      <c r="E2251" t="s">
        <v>10725</v>
      </c>
      <c r="F2251" s="2">
        <v>44844</v>
      </c>
      <c r="G2251" t="s">
        <v>739</v>
      </c>
      <c r="H2251" t="s">
        <v>184</v>
      </c>
      <c r="J2251" t="s">
        <v>138</v>
      </c>
      <c r="L2251">
        <v>82614379</v>
      </c>
      <c r="M2251" t="s">
        <v>138</v>
      </c>
      <c r="N2251">
        <v>0</v>
      </c>
      <c r="P2251" t="s">
        <v>10818</v>
      </c>
      <c r="R2251" t="s">
        <v>10819</v>
      </c>
      <c r="S2251" t="s">
        <v>140</v>
      </c>
      <c r="T2251" s="2">
        <v>45538</v>
      </c>
      <c r="W2251" t="s">
        <v>141</v>
      </c>
    </row>
    <row r="2252" spans="1:23" x14ac:dyDescent="0.35">
      <c r="A2252" t="s">
        <v>10897</v>
      </c>
      <c r="B2252" t="s">
        <v>10898</v>
      </c>
      <c r="C2252" t="s">
        <v>10899</v>
      </c>
      <c r="D2252">
        <v>0</v>
      </c>
      <c r="E2252" t="s">
        <v>10725</v>
      </c>
      <c r="F2252" s="2">
        <v>44844</v>
      </c>
      <c r="G2252" t="s">
        <v>739</v>
      </c>
      <c r="H2252" t="s">
        <v>184</v>
      </c>
      <c r="J2252" t="s">
        <v>138</v>
      </c>
      <c r="L2252">
        <v>82614379</v>
      </c>
      <c r="M2252" t="s">
        <v>138</v>
      </c>
      <c r="N2252">
        <v>0</v>
      </c>
      <c r="P2252" t="s">
        <v>10818</v>
      </c>
      <c r="R2252" t="s">
        <v>10819</v>
      </c>
      <c r="S2252" t="s">
        <v>140</v>
      </c>
      <c r="T2252" s="2">
        <v>45538</v>
      </c>
      <c r="W2252" t="s">
        <v>141</v>
      </c>
    </row>
    <row r="2253" spans="1:23" x14ac:dyDescent="0.35">
      <c r="A2253" t="s">
        <v>10900</v>
      </c>
      <c r="B2253" t="s">
        <v>10901</v>
      </c>
      <c r="C2253" t="s">
        <v>10902</v>
      </c>
      <c r="D2253">
        <v>0</v>
      </c>
      <c r="E2253" t="s">
        <v>10725</v>
      </c>
      <c r="F2253" s="2">
        <v>44844</v>
      </c>
      <c r="G2253" t="s">
        <v>739</v>
      </c>
      <c r="H2253" t="s">
        <v>184</v>
      </c>
      <c r="J2253" t="s">
        <v>138</v>
      </c>
      <c r="L2253">
        <v>82614379</v>
      </c>
      <c r="M2253" t="s">
        <v>138</v>
      </c>
      <c r="N2253">
        <v>0</v>
      </c>
      <c r="P2253" t="s">
        <v>10818</v>
      </c>
      <c r="R2253" t="s">
        <v>10819</v>
      </c>
      <c r="S2253" t="s">
        <v>140</v>
      </c>
      <c r="T2253" s="2">
        <v>45628</v>
      </c>
      <c r="W2253" t="s">
        <v>141</v>
      </c>
    </row>
    <row r="2254" spans="1:23" x14ac:dyDescent="0.35">
      <c r="A2254" t="s">
        <v>10903</v>
      </c>
      <c r="B2254" t="s">
        <v>10904</v>
      </c>
      <c r="C2254" t="s">
        <v>10905</v>
      </c>
      <c r="D2254">
        <v>0</v>
      </c>
      <c r="E2254" t="s">
        <v>10725</v>
      </c>
      <c r="F2254" s="2">
        <v>44844</v>
      </c>
      <c r="G2254" t="s">
        <v>739</v>
      </c>
      <c r="H2254" t="s">
        <v>184</v>
      </c>
      <c r="J2254" t="s">
        <v>138</v>
      </c>
      <c r="L2254">
        <v>82614379</v>
      </c>
      <c r="M2254" t="s">
        <v>138</v>
      </c>
      <c r="N2254">
        <v>0</v>
      </c>
      <c r="P2254" t="s">
        <v>10818</v>
      </c>
      <c r="R2254" t="s">
        <v>10819</v>
      </c>
      <c r="S2254" t="s">
        <v>140</v>
      </c>
      <c r="T2254" s="2">
        <v>45538</v>
      </c>
      <c r="W2254" t="s">
        <v>141</v>
      </c>
    </row>
    <row r="2255" spans="1:23" x14ac:dyDescent="0.35">
      <c r="A2255" t="s">
        <v>10906</v>
      </c>
      <c r="B2255" t="s">
        <v>10907</v>
      </c>
      <c r="C2255" t="s">
        <v>10908</v>
      </c>
      <c r="D2255">
        <v>0</v>
      </c>
      <c r="E2255" t="s">
        <v>10725</v>
      </c>
      <c r="F2255" s="2">
        <v>44844</v>
      </c>
      <c r="G2255" t="s">
        <v>739</v>
      </c>
      <c r="H2255" t="s">
        <v>184</v>
      </c>
      <c r="J2255" t="s">
        <v>138</v>
      </c>
      <c r="L2255">
        <v>82614379</v>
      </c>
      <c r="M2255" t="s">
        <v>138</v>
      </c>
      <c r="N2255">
        <v>0</v>
      </c>
      <c r="P2255" t="s">
        <v>10818</v>
      </c>
      <c r="R2255" t="s">
        <v>10819</v>
      </c>
      <c r="S2255" t="s">
        <v>140</v>
      </c>
      <c r="T2255" s="2">
        <v>45538</v>
      </c>
      <c r="W2255" t="s">
        <v>141</v>
      </c>
    </row>
    <row r="2256" spans="1:23" x14ac:dyDescent="0.35">
      <c r="A2256" t="s">
        <v>10909</v>
      </c>
      <c r="B2256" t="s">
        <v>10910</v>
      </c>
      <c r="C2256" t="s">
        <v>10911</v>
      </c>
      <c r="D2256">
        <v>0</v>
      </c>
      <c r="E2256" t="s">
        <v>10725</v>
      </c>
      <c r="F2256" s="2">
        <v>44844</v>
      </c>
      <c r="G2256" t="s">
        <v>739</v>
      </c>
      <c r="H2256" t="s">
        <v>184</v>
      </c>
      <c r="J2256" t="s">
        <v>138</v>
      </c>
      <c r="L2256">
        <v>82614379</v>
      </c>
      <c r="M2256" t="s">
        <v>138</v>
      </c>
      <c r="N2256">
        <v>0</v>
      </c>
      <c r="P2256" t="s">
        <v>10818</v>
      </c>
      <c r="R2256" t="s">
        <v>10819</v>
      </c>
      <c r="S2256" t="s">
        <v>140</v>
      </c>
      <c r="T2256" s="2">
        <v>45538</v>
      </c>
      <c r="W2256" t="s">
        <v>141</v>
      </c>
    </row>
    <row r="2257" spans="1:23" x14ac:dyDescent="0.35">
      <c r="A2257" t="s">
        <v>10912</v>
      </c>
      <c r="B2257" t="s">
        <v>10913</v>
      </c>
      <c r="C2257" t="s">
        <v>10914</v>
      </c>
      <c r="D2257">
        <v>0</v>
      </c>
      <c r="E2257" t="s">
        <v>10725</v>
      </c>
      <c r="F2257" s="2">
        <v>44844</v>
      </c>
      <c r="G2257" t="s">
        <v>739</v>
      </c>
      <c r="H2257" t="s">
        <v>184</v>
      </c>
      <c r="J2257" t="s">
        <v>138</v>
      </c>
      <c r="L2257">
        <v>82614379</v>
      </c>
      <c r="M2257" t="s">
        <v>138</v>
      </c>
      <c r="N2257">
        <v>0</v>
      </c>
      <c r="P2257" t="s">
        <v>10818</v>
      </c>
      <c r="R2257" t="s">
        <v>10819</v>
      </c>
      <c r="S2257" t="s">
        <v>140</v>
      </c>
      <c r="T2257" s="2">
        <v>45628</v>
      </c>
      <c r="W2257" t="s">
        <v>141</v>
      </c>
    </row>
    <row r="2258" spans="1:23" x14ac:dyDescent="0.35">
      <c r="A2258" t="s">
        <v>10915</v>
      </c>
      <c r="B2258" t="s">
        <v>10916</v>
      </c>
      <c r="C2258" t="s">
        <v>10917</v>
      </c>
      <c r="D2258">
        <v>0</v>
      </c>
      <c r="E2258" t="s">
        <v>10725</v>
      </c>
      <c r="F2258" s="2">
        <v>44844</v>
      </c>
      <c r="G2258" t="s">
        <v>739</v>
      </c>
      <c r="H2258" t="s">
        <v>184</v>
      </c>
      <c r="J2258" t="s">
        <v>138</v>
      </c>
      <c r="L2258">
        <v>82614379</v>
      </c>
      <c r="M2258" t="s">
        <v>138</v>
      </c>
      <c r="N2258">
        <v>0</v>
      </c>
      <c r="P2258" t="s">
        <v>10818</v>
      </c>
      <c r="R2258" t="s">
        <v>10819</v>
      </c>
      <c r="S2258" t="s">
        <v>140</v>
      </c>
      <c r="T2258" s="2">
        <v>45628</v>
      </c>
      <c r="W2258" t="s">
        <v>141</v>
      </c>
    </row>
    <row r="2259" spans="1:23" x14ac:dyDescent="0.35">
      <c r="A2259" t="s">
        <v>10918</v>
      </c>
      <c r="B2259" t="s">
        <v>10919</v>
      </c>
      <c r="C2259" t="s">
        <v>10920</v>
      </c>
      <c r="D2259">
        <v>0</v>
      </c>
      <c r="E2259" t="s">
        <v>10725</v>
      </c>
      <c r="F2259" s="2">
        <v>44844</v>
      </c>
      <c r="G2259" t="s">
        <v>739</v>
      </c>
      <c r="H2259" t="s">
        <v>184</v>
      </c>
      <c r="J2259" t="s">
        <v>138</v>
      </c>
      <c r="L2259">
        <v>82614379</v>
      </c>
      <c r="M2259" t="s">
        <v>138</v>
      </c>
      <c r="N2259">
        <v>0</v>
      </c>
      <c r="P2259" t="s">
        <v>10818</v>
      </c>
      <c r="R2259" t="s">
        <v>10819</v>
      </c>
      <c r="S2259" t="s">
        <v>140</v>
      </c>
      <c r="T2259" s="2">
        <v>45538</v>
      </c>
      <c r="W2259" t="s">
        <v>141</v>
      </c>
    </row>
    <row r="2260" spans="1:23" x14ac:dyDescent="0.35">
      <c r="A2260" t="s">
        <v>10921</v>
      </c>
      <c r="B2260" t="s">
        <v>10922</v>
      </c>
      <c r="C2260" t="s">
        <v>10923</v>
      </c>
      <c r="D2260">
        <v>0</v>
      </c>
      <c r="E2260" t="s">
        <v>10725</v>
      </c>
      <c r="F2260" s="2">
        <v>44844</v>
      </c>
      <c r="G2260" t="s">
        <v>739</v>
      </c>
      <c r="H2260" t="s">
        <v>184</v>
      </c>
      <c r="J2260" t="s">
        <v>138</v>
      </c>
      <c r="L2260">
        <v>82614379</v>
      </c>
      <c r="M2260" t="s">
        <v>138</v>
      </c>
      <c r="N2260">
        <v>0</v>
      </c>
      <c r="P2260" t="s">
        <v>10818</v>
      </c>
      <c r="R2260" t="s">
        <v>10819</v>
      </c>
      <c r="S2260" t="s">
        <v>140</v>
      </c>
      <c r="T2260" s="2">
        <v>45538</v>
      </c>
      <c r="W2260" t="s">
        <v>141</v>
      </c>
    </row>
    <row r="2261" spans="1:23" x14ac:dyDescent="0.35">
      <c r="A2261" t="s">
        <v>10924</v>
      </c>
      <c r="B2261" t="s">
        <v>10925</v>
      </c>
      <c r="C2261" t="s">
        <v>10926</v>
      </c>
      <c r="D2261">
        <v>0</v>
      </c>
      <c r="E2261" t="s">
        <v>10725</v>
      </c>
      <c r="F2261" s="2">
        <v>44844</v>
      </c>
      <c r="G2261" t="s">
        <v>739</v>
      </c>
      <c r="H2261" t="s">
        <v>184</v>
      </c>
      <c r="J2261" t="s">
        <v>138</v>
      </c>
      <c r="L2261">
        <v>82614379</v>
      </c>
      <c r="M2261" t="s">
        <v>138</v>
      </c>
      <c r="N2261">
        <v>0</v>
      </c>
      <c r="P2261" t="s">
        <v>10818</v>
      </c>
      <c r="R2261" t="s">
        <v>10819</v>
      </c>
      <c r="S2261" t="s">
        <v>140</v>
      </c>
      <c r="T2261" s="2">
        <v>45538</v>
      </c>
      <c r="W2261" t="s">
        <v>141</v>
      </c>
    </row>
    <row r="2262" spans="1:23" x14ac:dyDescent="0.35">
      <c r="A2262" t="s">
        <v>10927</v>
      </c>
      <c r="B2262" t="s">
        <v>10928</v>
      </c>
      <c r="C2262" t="s">
        <v>10929</v>
      </c>
      <c r="D2262">
        <v>0</v>
      </c>
      <c r="E2262" t="s">
        <v>10725</v>
      </c>
      <c r="F2262" s="2">
        <v>44844</v>
      </c>
      <c r="G2262" t="s">
        <v>739</v>
      </c>
      <c r="H2262" t="s">
        <v>184</v>
      </c>
      <c r="J2262" t="s">
        <v>138</v>
      </c>
      <c r="L2262">
        <v>82614379</v>
      </c>
      <c r="M2262" t="s">
        <v>138</v>
      </c>
      <c r="N2262">
        <v>0</v>
      </c>
      <c r="P2262" t="s">
        <v>10818</v>
      </c>
      <c r="R2262" t="s">
        <v>10819</v>
      </c>
      <c r="S2262" t="s">
        <v>140</v>
      </c>
      <c r="T2262" s="2">
        <v>45538</v>
      </c>
      <c r="W2262" t="s">
        <v>141</v>
      </c>
    </row>
    <row r="2263" spans="1:23" x14ac:dyDescent="0.35">
      <c r="A2263" t="s">
        <v>10930</v>
      </c>
      <c r="B2263" t="s">
        <v>10931</v>
      </c>
      <c r="C2263" t="s">
        <v>10932</v>
      </c>
      <c r="D2263">
        <v>0</v>
      </c>
      <c r="E2263" t="s">
        <v>10725</v>
      </c>
      <c r="F2263" s="2">
        <v>44844</v>
      </c>
      <c r="G2263" t="s">
        <v>739</v>
      </c>
      <c r="H2263" t="s">
        <v>184</v>
      </c>
      <c r="J2263" t="s">
        <v>138</v>
      </c>
      <c r="L2263">
        <v>82614379</v>
      </c>
      <c r="M2263" t="s">
        <v>138</v>
      </c>
      <c r="N2263">
        <v>0</v>
      </c>
      <c r="P2263" t="s">
        <v>10818</v>
      </c>
      <c r="R2263" t="s">
        <v>10819</v>
      </c>
      <c r="S2263" t="s">
        <v>140</v>
      </c>
      <c r="T2263" s="2">
        <v>45538</v>
      </c>
      <c r="W2263" t="s">
        <v>141</v>
      </c>
    </row>
    <row r="2264" spans="1:23" x14ac:dyDescent="0.35">
      <c r="A2264" t="s">
        <v>10933</v>
      </c>
      <c r="B2264" t="s">
        <v>10934</v>
      </c>
      <c r="C2264" t="s">
        <v>10935</v>
      </c>
      <c r="D2264">
        <v>0</v>
      </c>
      <c r="E2264" t="s">
        <v>10725</v>
      </c>
      <c r="F2264" s="2">
        <v>44844</v>
      </c>
      <c r="G2264" t="s">
        <v>739</v>
      </c>
      <c r="H2264" t="s">
        <v>184</v>
      </c>
      <c r="J2264" t="s">
        <v>138</v>
      </c>
      <c r="L2264">
        <v>82614379</v>
      </c>
      <c r="M2264" t="s">
        <v>138</v>
      </c>
      <c r="N2264">
        <v>0</v>
      </c>
      <c r="P2264" t="s">
        <v>10818</v>
      </c>
      <c r="R2264" t="s">
        <v>10819</v>
      </c>
      <c r="S2264" t="s">
        <v>140</v>
      </c>
      <c r="T2264" s="2">
        <v>45538</v>
      </c>
      <c r="W2264" t="s">
        <v>141</v>
      </c>
    </row>
    <row r="2265" spans="1:23" x14ac:dyDescent="0.35">
      <c r="A2265" t="s">
        <v>10936</v>
      </c>
      <c r="B2265" t="s">
        <v>10937</v>
      </c>
      <c r="C2265" t="s">
        <v>10938</v>
      </c>
      <c r="D2265">
        <v>0</v>
      </c>
      <c r="E2265" t="s">
        <v>10725</v>
      </c>
      <c r="F2265" s="2">
        <v>44844</v>
      </c>
      <c r="G2265" t="s">
        <v>739</v>
      </c>
      <c r="H2265" t="s">
        <v>184</v>
      </c>
      <c r="J2265" t="s">
        <v>138</v>
      </c>
      <c r="L2265">
        <v>82614379</v>
      </c>
      <c r="M2265" t="s">
        <v>138</v>
      </c>
      <c r="N2265">
        <v>0</v>
      </c>
      <c r="P2265" t="s">
        <v>10818</v>
      </c>
      <c r="R2265" t="s">
        <v>10819</v>
      </c>
      <c r="S2265" t="s">
        <v>140</v>
      </c>
      <c r="T2265" s="2">
        <v>45538</v>
      </c>
      <c r="W2265" t="s">
        <v>141</v>
      </c>
    </row>
    <row r="2266" spans="1:23" x14ac:dyDescent="0.35">
      <c r="A2266" t="s">
        <v>10939</v>
      </c>
      <c r="B2266" t="s">
        <v>10940</v>
      </c>
      <c r="C2266" t="s">
        <v>10941</v>
      </c>
      <c r="D2266">
        <v>0</v>
      </c>
      <c r="E2266" t="s">
        <v>10725</v>
      </c>
      <c r="F2266" s="2">
        <v>44844</v>
      </c>
      <c r="G2266" t="s">
        <v>739</v>
      </c>
      <c r="H2266" t="s">
        <v>184</v>
      </c>
      <c r="J2266" t="s">
        <v>138</v>
      </c>
      <c r="L2266">
        <v>82614379</v>
      </c>
      <c r="M2266" t="s">
        <v>138</v>
      </c>
      <c r="N2266">
        <v>0</v>
      </c>
      <c r="P2266" t="s">
        <v>10818</v>
      </c>
      <c r="R2266" t="s">
        <v>10819</v>
      </c>
      <c r="S2266" t="s">
        <v>140</v>
      </c>
      <c r="T2266" s="2">
        <v>45538</v>
      </c>
      <c r="W2266" t="s">
        <v>141</v>
      </c>
    </row>
    <row r="2267" spans="1:23" x14ac:dyDescent="0.35">
      <c r="A2267" t="s">
        <v>10942</v>
      </c>
      <c r="B2267" t="s">
        <v>10943</v>
      </c>
      <c r="C2267" t="s">
        <v>10944</v>
      </c>
      <c r="D2267">
        <v>0</v>
      </c>
      <c r="E2267" t="s">
        <v>10725</v>
      </c>
      <c r="F2267" s="2">
        <v>44844</v>
      </c>
      <c r="G2267" t="s">
        <v>739</v>
      </c>
      <c r="H2267" t="s">
        <v>184</v>
      </c>
      <c r="J2267" t="s">
        <v>138</v>
      </c>
      <c r="L2267">
        <v>82614379</v>
      </c>
      <c r="M2267" t="s">
        <v>138</v>
      </c>
      <c r="N2267">
        <v>0</v>
      </c>
      <c r="P2267" t="s">
        <v>10818</v>
      </c>
      <c r="R2267" t="s">
        <v>10819</v>
      </c>
      <c r="S2267" t="s">
        <v>140</v>
      </c>
      <c r="T2267" s="2">
        <v>45538</v>
      </c>
      <c r="W2267" t="s">
        <v>141</v>
      </c>
    </row>
    <row r="2268" spans="1:23" x14ac:dyDescent="0.35">
      <c r="A2268" t="s">
        <v>10945</v>
      </c>
      <c r="B2268" t="s">
        <v>10946</v>
      </c>
      <c r="C2268" t="s">
        <v>10947</v>
      </c>
      <c r="D2268">
        <v>0</v>
      </c>
      <c r="E2268" t="s">
        <v>10725</v>
      </c>
      <c r="F2268" s="2">
        <v>44844</v>
      </c>
      <c r="G2268" t="s">
        <v>739</v>
      </c>
      <c r="H2268" t="s">
        <v>184</v>
      </c>
      <c r="J2268" t="s">
        <v>138</v>
      </c>
      <c r="L2268">
        <v>82614379</v>
      </c>
      <c r="M2268" t="s">
        <v>138</v>
      </c>
      <c r="N2268">
        <v>0</v>
      </c>
      <c r="P2268" t="s">
        <v>10818</v>
      </c>
      <c r="R2268" t="s">
        <v>10819</v>
      </c>
      <c r="S2268" t="s">
        <v>140</v>
      </c>
      <c r="T2268" s="2">
        <v>45538</v>
      </c>
      <c r="W2268" t="s">
        <v>141</v>
      </c>
    </row>
    <row r="2269" spans="1:23" x14ac:dyDescent="0.35">
      <c r="A2269" t="s">
        <v>10948</v>
      </c>
      <c r="B2269" t="s">
        <v>10949</v>
      </c>
      <c r="C2269" t="s">
        <v>10950</v>
      </c>
      <c r="D2269">
        <v>0</v>
      </c>
      <c r="E2269" t="s">
        <v>10725</v>
      </c>
      <c r="F2269" s="2">
        <v>44844</v>
      </c>
      <c r="G2269" t="s">
        <v>739</v>
      </c>
      <c r="H2269" t="s">
        <v>184</v>
      </c>
      <c r="J2269" t="s">
        <v>138</v>
      </c>
      <c r="L2269">
        <v>82614379</v>
      </c>
      <c r="M2269" t="s">
        <v>138</v>
      </c>
      <c r="N2269">
        <v>0</v>
      </c>
      <c r="P2269" t="s">
        <v>10818</v>
      </c>
      <c r="R2269" t="s">
        <v>10819</v>
      </c>
      <c r="S2269" t="s">
        <v>140</v>
      </c>
      <c r="T2269" s="2">
        <v>45628</v>
      </c>
      <c r="W2269" t="s">
        <v>141</v>
      </c>
    </row>
    <row r="2270" spans="1:23" x14ac:dyDescent="0.35">
      <c r="A2270" t="s">
        <v>10951</v>
      </c>
      <c r="B2270" t="s">
        <v>10952</v>
      </c>
      <c r="C2270" t="s">
        <v>10953</v>
      </c>
      <c r="D2270">
        <v>0</v>
      </c>
      <c r="E2270" t="s">
        <v>10725</v>
      </c>
      <c r="F2270" s="2">
        <v>44844</v>
      </c>
      <c r="G2270" t="s">
        <v>739</v>
      </c>
      <c r="H2270" t="s">
        <v>184</v>
      </c>
      <c r="J2270" t="s">
        <v>138</v>
      </c>
      <c r="L2270">
        <v>82614379</v>
      </c>
      <c r="M2270" t="s">
        <v>138</v>
      </c>
      <c r="N2270">
        <v>0</v>
      </c>
      <c r="P2270" t="s">
        <v>10818</v>
      </c>
      <c r="R2270" t="s">
        <v>10819</v>
      </c>
      <c r="S2270" t="s">
        <v>140</v>
      </c>
      <c r="T2270" s="2">
        <v>45538</v>
      </c>
      <c r="W2270" t="s">
        <v>141</v>
      </c>
    </row>
    <row r="2271" spans="1:23" x14ac:dyDescent="0.35">
      <c r="A2271" t="s">
        <v>10954</v>
      </c>
      <c r="B2271" t="s">
        <v>10955</v>
      </c>
      <c r="C2271" t="s">
        <v>10956</v>
      </c>
      <c r="D2271">
        <v>0</v>
      </c>
      <c r="E2271" t="s">
        <v>10725</v>
      </c>
      <c r="F2271" s="2">
        <v>44844</v>
      </c>
      <c r="G2271" t="s">
        <v>739</v>
      </c>
      <c r="H2271" t="s">
        <v>184</v>
      </c>
      <c r="J2271" t="s">
        <v>138</v>
      </c>
      <c r="L2271">
        <v>82614379</v>
      </c>
      <c r="M2271" t="s">
        <v>138</v>
      </c>
      <c r="N2271">
        <v>0</v>
      </c>
      <c r="P2271" t="s">
        <v>10818</v>
      </c>
      <c r="R2271" t="s">
        <v>10819</v>
      </c>
      <c r="S2271" t="s">
        <v>140</v>
      </c>
      <c r="T2271" s="2">
        <v>45628</v>
      </c>
      <c r="W2271" t="s">
        <v>141</v>
      </c>
    </row>
    <row r="2272" spans="1:23" x14ac:dyDescent="0.35">
      <c r="A2272" t="s">
        <v>10957</v>
      </c>
      <c r="B2272" t="s">
        <v>10958</v>
      </c>
      <c r="C2272" t="s">
        <v>10959</v>
      </c>
      <c r="D2272">
        <v>0</v>
      </c>
      <c r="E2272" t="s">
        <v>10725</v>
      </c>
      <c r="F2272" s="2">
        <v>44844</v>
      </c>
      <c r="G2272" t="s">
        <v>739</v>
      </c>
      <c r="H2272" t="s">
        <v>184</v>
      </c>
      <c r="J2272" t="s">
        <v>138</v>
      </c>
      <c r="L2272">
        <v>82614379</v>
      </c>
      <c r="M2272" t="s">
        <v>138</v>
      </c>
      <c r="N2272">
        <v>0</v>
      </c>
      <c r="P2272" t="s">
        <v>10818</v>
      </c>
      <c r="R2272" t="s">
        <v>10819</v>
      </c>
      <c r="S2272" t="s">
        <v>140</v>
      </c>
      <c r="T2272" s="2">
        <v>45538</v>
      </c>
      <c r="W2272" t="s">
        <v>141</v>
      </c>
    </row>
    <row r="2273" spans="1:23" x14ac:dyDescent="0.35">
      <c r="A2273" t="s">
        <v>10960</v>
      </c>
      <c r="B2273" t="s">
        <v>10961</v>
      </c>
      <c r="C2273" t="s">
        <v>10962</v>
      </c>
      <c r="D2273">
        <v>0</v>
      </c>
      <c r="E2273" t="s">
        <v>10725</v>
      </c>
      <c r="F2273" s="2">
        <v>44844</v>
      </c>
      <c r="G2273" t="s">
        <v>739</v>
      </c>
      <c r="H2273" t="s">
        <v>184</v>
      </c>
      <c r="J2273" t="s">
        <v>138</v>
      </c>
      <c r="L2273">
        <v>82614379</v>
      </c>
      <c r="M2273" t="s">
        <v>138</v>
      </c>
      <c r="N2273">
        <v>0</v>
      </c>
      <c r="P2273" t="s">
        <v>10818</v>
      </c>
      <c r="R2273" t="s">
        <v>10819</v>
      </c>
      <c r="S2273" t="s">
        <v>140</v>
      </c>
      <c r="T2273" s="2">
        <v>45628</v>
      </c>
      <c r="W2273" t="s">
        <v>141</v>
      </c>
    </row>
    <row r="2274" spans="1:23" x14ac:dyDescent="0.35">
      <c r="A2274" t="s">
        <v>10963</v>
      </c>
      <c r="B2274" t="s">
        <v>10964</v>
      </c>
      <c r="C2274" t="s">
        <v>10965</v>
      </c>
      <c r="D2274">
        <v>0</v>
      </c>
      <c r="E2274" t="s">
        <v>10725</v>
      </c>
      <c r="F2274" s="2">
        <v>44844</v>
      </c>
      <c r="G2274" t="s">
        <v>739</v>
      </c>
      <c r="H2274" t="s">
        <v>184</v>
      </c>
      <c r="J2274" t="s">
        <v>138</v>
      </c>
      <c r="L2274">
        <v>82614379</v>
      </c>
      <c r="M2274" t="s">
        <v>138</v>
      </c>
      <c r="N2274">
        <v>0</v>
      </c>
      <c r="P2274" t="s">
        <v>10818</v>
      </c>
      <c r="R2274" t="s">
        <v>10819</v>
      </c>
      <c r="S2274" t="s">
        <v>140</v>
      </c>
      <c r="T2274" s="2">
        <v>45538</v>
      </c>
      <c r="W2274" t="s">
        <v>141</v>
      </c>
    </row>
    <row r="2275" spans="1:23" x14ac:dyDescent="0.35">
      <c r="A2275" t="s">
        <v>10966</v>
      </c>
      <c r="B2275" t="s">
        <v>10967</v>
      </c>
      <c r="C2275" t="s">
        <v>10968</v>
      </c>
      <c r="D2275">
        <v>0</v>
      </c>
      <c r="E2275" t="s">
        <v>10725</v>
      </c>
      <c r="F2275" s="2">
        <v>44844</v>
      </c>
      <c r="G2275" t="s">
        <v>739</v>
      </c>
      <c r="H2275" t="s">
        <v>184</v>
      </c>
      <c r="J2275" t="s">
        <v>138</v>
      </c>
      <c r="L2275">
        <v>82614379</v>
      </c>
      <c r="M2275" t="s">
        <v>138</v>
      </c>
      <c r="N2275">
        <v>0</v>
      </c>
      <c r="P2275" t="s">
        <v>10818</v>
      </c>
      <c r="R2275" t="s">
        <v>10819</v>
      </c>
      <c r="S2275" t="s">
        <v>140</v>
      </c>
      <c r="T2275" s="2">
        <v>45538</v>
      </c>
      <c r="W2275" t="s">
        <v>141</v>
      </c>
    </row>
    <row r="2276" spans="1:23" x14ac:dyDescent="0.35">
      <c r="A2276" t="s">
        <v>10969</v>
      </c>
      <c r="B2276" t="s">
        <v>10970</v>
      </c>
      <c r="C2276" t="s">
        <v>10971</v>
      </c>
      <c r="D2276">
        <v>0</v>
      </c>
      <c r="E2276" t="s">
        <v>10725</v>
      </c>
      <c r="F2276" s="2">
        <v>44844</v>
      </c>
      <c r="G2276" t="s">
        <v>739</v>
      </c>
      <c r="H2276" t="s">
        <v>184</v>
      </c>
      <c r="J2276" t="s">
        <v>138</v>
      </c>
      <c r="L2276">
        <v>82614379</v>
      </c>
      <c r="M2276" t="s">
        <v>138</v>
      </c>
      <c r="N2276">
        <v>0</v>
      </c>
      <c r="P2276" t="s">
        <v>10818</v>
      </c>
      <c r="R2276" t="s">
        <v>10819</v>
      </c>
      <c r="S2276" t="s">
        <v>140</v>
      </c>
      <c r="T2276" s="2">
        <v>45538</v>
      </c>
      <c r="W2276" t="s">
        <v>141</v>
      </c>
    </row>
    <row r="2277" spans="1:23" x14ac:dyDescent="0.35">
      <c r="A2277" t="s">
        <v>10972</v>
      </c>
      <c r="B2277" t="s">
        <v>10973</v>
      </c>
      <c r="C2277" t="s">
        <v>10974</v>
      </c>
      <c r="D2277">
        <v>0</v>
      </c>
      <c r="E2277" t="s">
        <v>10725</v>
      </c>
      <c r="F2277" s="2">
        <v>44844</v>
      </c>
      <c r="G2277" t="s">
        <v>739</v>
      </c>
      <c r="H2277" t="s">
        <v>184</v>
      </c>
      <c r="J2277" t="s">
        <v>138</v>
      </c>
      <c r="L2277">
        <v>82614379</v>
      </c>
      <c r="M2277" t="s">
        <v>138</v>
      </c>
      <c r="N2277">
        <v>0</v>
      </c>
      <c r="P2277" t="s">
        <v>10818</v>
      </c>
      <c r="R2277" t="s">
        <v>10819</v>
      </c>
      <c r="S2277" t="s">
        <v>140</v>
      </c>
      <c r="T2277" s="2">
        <v>45538</v>
      </c>
      <c r="W2277" t="s">
        <v>141</v>
      </c>
    </row>
    <row r="2278" spans="1:23" x14ac:dyDescent="0.35">
      <c r="A2278" t="s">
        <v>10975</v>
      </c>
      <c r="B2278" t="s">
        <v>10976</v>
      </c>
      <c r="C2278" t="s">
        <v>10977</v>
      </c>
      <c r="D2278">
        <v>0</v>
      </c>
      <c r="E2278" t="s">
        <v>10725</v>
      </c>
      <c r="F2278" s="2">
        <v>44844</v>
      </c>
      <c r="G2278" t="s">
        <v>739</v>
      </c>
      <c r="H2278" t="s">
        <v>184</v>
      </c>
      <c r="J2278" t="s">
        <v>138</v>
      </c>
      <c r="L2278">
        <v>82614379</v>
      </c>
      <c r="M2278" t="s">
        <v>138</v>
      </c>
      <c r="N2278">
        <v>0</v>
      </c>
      <c r="P2278" t="s">
        <v>10818</v>
      </c>
      <c r="R2278" t="s">
        <v>10819</v>
      </c>
      <c r="S2278" t="s">
        <v>140</v>
      </c>
      <c r="T2278" s="2">
        <v>45628</v>
      </c>
      <c r="W2278" t="s">
        <v>141</v>
      </c>
    </row>
    <row r="2279" spans="1:23" x14ac:dyDescent="0.35">
      <c r="A2279" t="s">
        <v>10978</v>
      </c>
      <c r="B2279" t="s">
        <v>10979</v>
      </c>
      <c r="C2279" t="s">
        <v>10980</v>
      </c>
      <c r="D2279">
        <v>0</v>
      </c>
      <c r="E2279" t="s">
        <v>10725</v>
      </c>
      <c r="F2279" s="2">
        <v>44844</v>
      </c>
      <c r="G2279" t="s">
        <v>739</v>
      </c>
      <c r="H2279" t="s">
        <v>184</v>
      </c>
      <c r="J2279" t="s">
        <v>138</v>
      </c>
      <c r="L2279">
        <v>82614379</v>
      </c>
      <c r="M2279" t="s">
        <v>138</v>
      </c>
      <c r="N2279">
        <v>0</v>
      </c>
      <c r="P2279" t="s">
        <v>10818</v>
      </c>
      <c r="R2279" t="s">
        <v>10819</v>
      </c>
      <c r="S2279" t="s">
        <v>140</v>
      </c>
      <c r="T2279" s="2">
        <v>45628</v>
      </c>
      <c r="W2279" t="s">
        <v>141</v>
      </c>
    </row>
    <row r="2280" spans="1:23" x14ac:dyDescent="0.35">
      <c r="A2280" t="s">
        <v>10981</v>
      </c>
      <c r="B2280" t="s">
        <v>10982</v>
      </c>
      <c r="C2280" t="s">
        <v>10983</v>
      </c>
      <c r="D2280">
        <v>0</v>
      </c>
      <c r="E2280" t="s">
        <v>10725</v>
      </c>
      <c r="F2280" s="2">
        <v>44844</v>
      </c>
      <c r="G2280" t="s">
        <v>739</v>
      </c>
      <c r="H2280" t="s">
        <v>184</v>
      </c>
      <c r="J2280" t="s">
        <v>138</v>
      </c>
      <c r="L2280">
        <v>82614379</v>
      </c>
      <c r="M2280" t="s">
        <v>138</v>
      </c>
      <c r="N2280">
        <v>0</v>
      </c>
      <c r="P2280" t="s">
        <v>10818</v>
      </c>
      <c r="R2280" t="s">
        <v>10819</v>
      </c>
      <c r="S2280" t="s">
        <v>140</v>
      </c>
      <c r="T2280" s="2">
        <v>45628</v>
      </c>
      <c r="W2280" t="s">
        <v>141</v>
      </c>
    </row>
    <row r="2281" spans="1:23" x14ac:dyDescent="0.35">
      <c r="A2281" t="s">
        <v>10984</v>
      </c>
      <c r="B2281" t="s">
        <v>10985</v>
      </c>
      <c r="C2281" t="s">
        <v>10986</v>
      </c>
      <c r="D2281">
        <v>0</v>
      </c>
      <c r="E2281" t="s">
        <v>10725</v>
      </c>
      <c r="F2281" s="2">
        <v>44844</v>
      </c>
      <c r="G2281" t="s">
        <v>739</v>
      </c>
      <c r="H2281" t="s">
        <v>184</v>
      </c>
      <c r="J2281" t="s">
        <v>138</v>
      </c>
      <c r="L2281">
        <v>82614379</v>
      </c>
      <c r="M2281" t="s">
        <v>138</v>
      </c>
      <c r="N2281">
        <v>0</v>
      </c>
      <c r="P2281" t="s">
        <v>10818</v>
      </c>
      <c r="R2281" t="s">
        <v>10819</v>
      </c>
      <c r="S2281" t="s">
        <v>140</v>
      </c>
      <c r="T2281" s="2">
        <v>45628</v>
      </c>
      <c r="W2281" t="s">
        <v>141</v>
      </c>
    </row>
    <row r="2282" spans="1:23" x14ac:dyDescent="0.35">
      <c r="A2282" t="s">
        <v>10987</v>
      </c>
      <c r="B2282" t="s">
        <v>10988</v>
      </c>
      <c r="C2282" t="s">
        <v>10989</v>
      </c>
      <c r="D2282">
        <v>0</v>
      </c>
      <c r="E2282" t="s">
        <v>10725</v>
      </c>
      <c r="F2282" s="2">
        <v>44844</v>
      </c>
      <c r="G2282" t="s">
        <v>739</v>
      </c>
      <c r="H2282" t="s">
        <v>184</v>
      </c>
      <c r="J2282" t="s">
        <v>138</v>
      </c>
      <c r="L2282">
        <v>82614379</v>
      </c>
      <c r="M2282" t="s">
        <v>138</v>
      </c>
      <c r="N2282">
        <v>0</v>
      </c>
      <c r="P2282" t="s">
        <v>10818</v>
      </c>
      <c r="R2282" t="s">
        <v>10819</v>
      </c>
      <c r="S2282" t="s">
        <v>140</v>
      </c>
      <c r="T2282" s="2">
        <v>45628</v>
      </c>
      <c r="W2282" t="s">
        <v>141</v>
      </c>
    </row>
    <row r="2283" spans="1:23" x14ac:dyDescent="0.35">
      <c r="A2283" t="s">
        <v>10990</v>
      </c>
      <c r="B2283" t="s">
        <v>10991</v>
      </c>
      <c r="C2283" t="s">
        <v>10992</v>
      </c>
      <c r="D2283">
        <v>0</v>
      </c>
      <c r="E2283" t="s">
        <v>10725</v>
      </c>
      <c r="F2283" s="2">
        <v>44844</v>
      </c>
      <c r="G2283" t="s">
        <v>739</v>
      </c>
      <c r="H2283" t="s">
        <v>184</v>
      </c>
      <c r="J2283" t="s">
        <v>138</v>
      </c>
      <c r="L2283">
        <v>82614379</v>
      </c>
      <c r="M2283" t="s">
        <v>138</v>
      </c>
      <c r="N2283">
        <v>0</v>
      </c>
      <c r="P2283" t="s">
        <v>10818</v>
      </c>
      <c r="R2283" t="s">
        <v>10819</v>
      </c>
      <c r="S2283" t="s">
        <v>140</v>
      </c>
      <c r="T2283" s="2">
        <v>45628</v>
      </c>
      <c r="W2283" t="s">
        <v>141</v>
      </c>
    </row>
    <row r="2284" spans="1:23" x14ac:dyDescent="0.35">
      <c r="A2284" t="s">
        <v>10993</v>
      </c>
      <c r="B2284" t="s">
        <v>10994</v>
      </c>
      <c r="C2284" t="s">
        <v>10995</v>
      </c>
      <c r="D2284">
        <v>0</v>
      </c>
      <c r="E2284" t="s">
        <v>10725</v>
      </c>
      <c r="F2284" s="2">
        <v>44844</v>
      </c>
      <c r="G2284" t="s">
        <v>739</v>
      </c>
      <c r="H2284" t="s">
        <v>184</v>
      </c>
      <c r="J2284" t="s">
        <v>138</v>
      </c>
      <c r="L2284">
        <v>82614379</v>
      </c>
      <c r="M2284" t="s">
        <v>138</v>
      </c>
      <c r="N2284">
        <v>0</v>
      </c>
      <c r="P2284" t="s">
        <v>10818</v>
      </c>
      <c r="R2284" t="s">
        <v>10819</v>
      </c>
      <c r="S2284" t="s">
        <v>140</v>
      </c>
      <c r="T2284" s="2">
        <v>45628</v>
      </c>
      <c r="W2284" t="s">
        <v>141</v>
      </c>
    </row>
    <row r="2285" spans="1:23" x14ac:dyDescent="0.35">
      <c r="A2285" t="s">
        <v>10996</v>
      </c>
      <c r="B2285" t="s">
        <v>10997</v>
      </c>
      <c r="C2285" t="s">
        <v>10998</v>
      </c>
      <c r="D2285">
        <v>0</v>
      </c>
      <c r="E2285" t="s">
        <v>10725</v>
      </c>
      <c r="F2285" s="2">
        <v>44844</v>
      </c>
      <c r="G2285" t="s">
        <v>739</v>
      </c>
      <c r="H2285" t="s">
        <v>184</v>
      </c>
      <c r="J2285" t="s">
        <v>138</v>
      </c>
      <c r="L2285">
        <v>82614379</v>
      </c>
      <c r="M2285" t="s">
        <v>138</v>
      </c>
      <c r="N2285">
        <v>0</v>
      </c>
      <c r="P2285" t="s">
        <v>10818</v>
      </c>
      <c r="R2285" t="s">
        <v>10819</v>
      </c>
      <c r="S2285" t="s">
        <v>140</v>
      </c>
      <c r="T2285" s="2">
        <v>45538</v>
      </c>
      <c r="W2285" t="s">
        <v>141</v>
      </c>
    </row>
    <row r="2286" spans="1:23" x14ac:dyDescent="0.35">
      <c r="A2286" t="s">
        <v>10999</v>
      </c>
      <c r="B2286" t="s">
        <v>11000</v>
      </c>
      <c r="C2286" t="s">
        <v>11001</v>
      </c>
      <c r="D2286">
        <v>0</v>
      </c>
      <c r="E2286" t="s">
        <v>10725</v>
      </c>
      <c r="F2286" s="2">
        <v>44844</v>
      </c>
      <c r="G2286" t="s">
        <v>739</v>
      </c>
      <c r="H2286" t="s">
        <v>184</v>
      </c>
      <c r="J2286" t="s">
        <v>138</v>
      </c>
      <c r="L2286">
        <v>82614379</v>
      </c>
      <c r="M2286" t="s">
        <v>138</v>
      </c>
      <c r="N2286">
        <v>0</v>
      </c>
      <c r="P2286" t="s">
        <v>10818</v>
      </c>
      <c r="R2286" t="s">
        <v>10819</v>
      </c>
      <c r="S2286" t="s">
        <v>140</v>
      </c>
      <c r="T2286" s="2">
        <v>45538</v>
      </c>
      <c r="W2286" t="s">
        <v>141</v>
      </c>
    </row>
    <row r="2287" spans="1:23" x14ac:dyDescent="0.35">
      <c r="A2287" t="s">
        <v>11002</v>
      </c>
      <c r="B2287" t="s">
        <v>11003</v>
      </c>
      <c r="C2287" t="s">
        <v>11004</v>
      </c>
      <c r="D2287">
        <v>0</v>
      </c>
      <c r="E2287" t="s">
        <v>10725</v>
      </c>
      <c r="F2287" s="2">
        <v>44844</v>
      </c>
      <c r="G2287" t="s">
        <v>739</v>
      </c>
      <c r="H2287" t="s">
        <v>184</v>
      </c>
      <c r="J2287" t="s">
        <v>138</v>
      </c>
      <c r="L2287">
        <v>82614379</v>
      </c>
      <c r="M2287" t="s">
        <v>138</v>
      </c>
      <c r="N2287">
        <v>0</v>
      </c>
      <c r="P2287" t="s">
        <v>10818</v>
      </c>
      <c r="R2287" t="s">
        <v>10819</v>
      </c>
      <c r="S2287" t="s">
        <v>140</v>
      </c>
      <c r="T2287" s="2">
        <v>45538</v>
      </c>
      <c r="W2287" t="s">
        <v>141</v>
      </c>
    </row>
    <row r="2288" spans="1:23" x14ac:dyDescent="0.35">
      <c r="A2288" t="s">
        <v>11005</v>
      </c>
      <c r="B2288" t="s">
        <v>11006</v>
      </c>
      <c r="C2288" t="s">
        <v>11007</v>
      </c>
      <c r="D2288">
        <v>0</v>
      </c>
      <c r="E2288" t="s">
        <v>10725</v>
      </c>
      <c r="F2288" s="2">
        <v>44844</v>
      </c>
      <c r="G2288" t="s">
        <v>739</v>
      </c>
      <c r="H2288" t="s">
        <v>184</v>
      </c>
      <c r="J2288" t="s">
        <v>138</v>
      </c>
      <c r="L2288">
        <v>82614379</v>
      </c>
      <c r="M2288" t="s">
        <v>138</v>
      </c>
      <c r="N2288">
        <v>0</v>
      </c>
      <c r="P2288" t="s">
        <v>10818</v>
      </c>
      <c r="R2288" t="s">
        <v>10819</v>
      </c>
      <c r="S2288" t="s">
        <v>140</v>
      </c>
      <c r="T2288" s="2">
        <v>45628</v>
      </c>
      <c r="W2288" t="s">
        <v>141</v>
      </c>
    </row>
    <row r="2289" spans="1:23" x14ac:dyDescent="0.35">
      <c r="A2289" t="s">
        <v>11008</v>
      </c>
      <c r="B2289" t="s">
        <v>11009</v>
      </c>
      <c r="C2289" t="s">
        <v>11010</v>
      </c>
      <c r="D2289">
        <v>0</v>
      </c>
      <c r="E2289" t="s">
        <v>10725</v>
      </c>
      <c r="F2289" s="2">
        <v>44844</v>
      </c>
      <c r="G2289" t="s">
        <v>739</v>
      </c>
      <c r="H2289" t="s">
        <v>184</v>
      </c>
      <c r="J2289" t="s">
        <v>138</v>
      </c>
      <c r="L2289">
        <v>82614379</v>
      </c>
      <c r="M2289" t="s">
        <v>138</v>
      </c>
      <c r="N2289">
        <v>0</v>
      </c>
      <c r="P2289" t="s">
        <v>10818</v>
      </c>
      <c r="R2289" t="s">
        <v>10819</v>
      </c>
      <c r="S2289" t="s">
        <v>140</v>
      </c>
      <c r="T2289" s="2">
        <v>45538</v>
      </c>
      <c r="W2289" t="s">
        <v>141</v>
      </c>
    </row>
    <row r="2290" spans="1:23" x14ac:dyDescent="0.35">
      <c r="A2290" t="s">
        <v>11011</v>
      </c>
      <c r="B2290" t="s">
        <v>11012</v>
      </c>
      <c r="C2290" t="s">
        <v>11013</v>
      </c>
      <c r="D2290">
        <v>0</v>
      </c>
      <c r="E2290" t="s">
        <v>10725</v>
      </c>
      <c r="F2290" s="2">
        <v>44844</v>
      </c>
      <c r="G2290" t="s">
        <v>739</v>
      </c>
      <c r="H2290" t="s">
        <v>184</v>
      </c>
      <c r="J2290" t="s">
        <v>138</v>
      </c>
      <c r="L2290">
        <v>82614379</v>
      </c>
      <c r="M2290" t="s">
        <v>138</v>
      </c>
      <c r="N2290">
        <v>0</v>
      </c>
      <c r="P2290" t="s">
        <v>10818</v>
      </c>
      <c r="R2290" t="s">
        <v>10819</v>
      </c>
      <c r="S2290" t="s">
        <v>140</v>
      </c>
      <c r="T2290" s="2">
        <v>45538</v>
      </c>
      <c r="W2290" t="s">
        <v>141</v>
      </c>
    </row>
    <row r="2291" spans="1:23" x14ac:dyDescent="0.35">
      <c r="A2291" t="s">
        <v>11014</v>
      </c>
      <c r="B2291" t="s">
        <v>11015</v>
      </c>
      <c r="C2291" t="s">
        <v>11016</v>
      </c>
      <c r="D2291">
        <v>0</v>
      </c>
      <c r="E2291" t="s">
        <v>10725</v>
      </c>
      <c r="F2291" s="2">
        <v>44844</v>
      </c>
      <c r="G2291" t="s">
        <v>739</v>
      </c>
      <c r="H2291" t="s">
        <v>184</v>
      </c>
      <c r="J2291" t="s">
        <v>138</v>
      </c>
      <c r="L2291">
        <v>82614379</v>
      </c>
      <c r="M2291" t="s">
        <v>138</v>
      </c>
      <c r="N2291">
        <v>0</v>
      </c>
      <c r="P2291" t="s">
        <v>10818</v>
      </c>
      <c r="R2291" t="s">
        <v>10819</v>
      </c>
      <c r="S2291" t="s">
        <v>140</v>
      </c>
      <c r="T2291" s="2">
        <v>45628</v>
      </c>
      <c r="W2291" t="s">
        <v>141</v>
      </c>
    </row>
    <row r="2292" spans="1:23" x14ac:dyDescent="0.35">
      <c r="A2292" t="s">
        <v>11017</v>
      </c>
      <c r="B2292" t="s">
        <v>11018</v>
      </c>
      <c r="C2292" t="s">
        <v>11019</v>
      </c>
      <c r="D2292">
        <v>0</v>
      </c>
      <c r="E2292" t="s">
        <v>10725</v>
      </c>
      <c r="F2292" s="2">
        <v>44844</v>
      </c>
      <c r="G2292" t="s">
        <v>739</v>
      </c>
      <c r="H2292" t="s">
        <v>184</v>
      </c>
      <c r="J2292" t="s">
        <v>138</v>
      </c>
      <c r="L2292">
        <v>82614379</v>
      </c>
      <c r="M2292" t="s">
        <v>138</v>
      </c>
      <c r="N2292">
        <v>0</v>
      </c>
      <c r="P2292" t="s">
        <v>10818</v>
      </c>
      <c r="R2292" t="s">
        <v>10819</v>
      </c>
      <c r="S2292" t="s">
        <v>140</v>
      </c>
      <c r="T2292" s="2">
        <v>45538</v>
      </c>
      <c r="W2292" t="s">
        <v>141</v>
      </c>
    </row>
    <row r="2293" spans="1:23" x14ac:dyDescent="0.35">
      <c r="A2293" t="s">
        <v>11020</v>
      </c>
      <c r="B2293" t="s">
        <v>11021</v>
      </c>
      <c r="C2293" t="s">
        <v>11022</v>
      </c>
      <c r="D2293">
        <v>0</v>
      </c>
      <c r="E2293" t="s">
        <v>10725</v>
      </c>
      <c r="F2293" s="2">
        <v>44844</v>
      </c>
      <c r="G2293" t="s">
        <v>739</v>
      </c>
      <c r="H2293" t="s">
        <v>184</v>
      </c>
      <c r="J2293" t="s">
        <v>138</v>
      </c>
      <c r="L2293">
        <v>82614379</v>
      </c>
      <c r="M2293" t="s">
        <v>138</v>
      </c>
      <c r="N2293">
        <v>0</v>
      </c>
      <c r="P2293" t="s">
        <v>10818</v>
      </c>
      <c r="R2293" t="s">
        <v>10819</v>
      </c>
      <c r="S2293" t="s">
        <v>140</v>
      </c>
      <c r="T2293" s="2">
        <v>45538</v>
      </c>
      <c r="W2293" t="s">
        <v>141</v>
      </c>
    </row>
    <row r="2294" spans="1:23" x14ac:dyDescent="0.35">
      <c r="A2294" t="s">
        <v>11023</v>
      </c>
      <c r="B2294" t="s">
        <v>11024</v>
      </c>
      <c r="C2294" t="s">
        <v>11025</v>
      </c>
      <c r="D2294">
        <v>0</v>
      </c>
      <c r="E2294" t="s">
        <v>10725</v>
      </c>
      <c r="F2294" s="2">
        <v>44844</v>
      </c>
      <c r="G2294" t="s">
        <v>739</v>
      </c>
      <c r="H2294" t="s">
        <v>184</v>
      </c>
      <c r="J2294" t="s">
        <v>138</v>
      </c>
      <c r="L2294">
        <v>82614379</v>
      </c>
      <c r="M2294" t="s">
        <v>138</v>
      </c>
      <c r="N2294">
        <v>0</v>
      </c>
      <c r="P2294" t="s">
        <v>10818</v>
      </c>
      <c r="R2294" t="s">
        <v>10819</v>
      </c>
      <c r="S2294" t="s">
        <v>140</v>
      </c>
      <c r="T2294" s="2">
        <v>45538</v>
      </c>
      <c r="W2294" t="s">
        <v>141</v>
      </c>
    </row>
    <row r="2295" spans="1:23" x14ac:dyDescent="0.35">
      <c r="A2295" t="s">
        <v>11026</v>
      </c>
      <c r="B2295" t="s">
        <v>11027</v>
      </c>
      <c r="C2295" t="s">
        <v>11028</v>
      </c>
      <c r="D2295">
        <v>0</v>
      </c>
      <c r="E2295" t="s">
        <v>10725</v>
      </c>
      <c r="F2295" s="2">
        <v>44844</v>
      </c>
      <c r="G2295" t="s">
        <v>739</v>
      </c>
      <c r="H2295" t="s">
        <v>184</v>
      </c>
      <c r="J2295" t="s">
        <v>138</v>
      </c>
      <c r="L2295">
        <v>82614379</v>
      </c>
      <c r="M2295" t="s">
        <v>138</v>
      </c>
      <c r="N2295">
        <v>0</v>
      </c>
      <c r="P2295" t="s">
        <v>10818</v>
      </c>
      <c r="R2295" t="s">
        <v>10819</v>
      </c>
      <c r="S2295" t="s">
        <v>140</v>
      </c>
      <c r="T2295" s="2">
        <v>45538</v>
      </c>
      <c r="W2295" t="s">
        <v>141</v>
      </c>
    </row>
    <row r="2296" spans="1:23" x14ac:dyDescent="0.35">
      <c r="A2296" t="s">
        <v>11029</v>
      </c>
      <c r="B2296" t="s">
        <v>11030</v>
      </c>
      <c r="C2296" t="s">
        <v>11031</v>
      </c>
      <c r="D2296">
        <v>0</v>
      </c>
      <c r="E2296" t="s">
        <v>10725</v>
      </c>
      <c r="F2296" s="2">
        <v>44844</v>
      </c>
      <c r="G2296" t="s">
        <v>739</v>
      </c>
      <c r="H2296" t="s">
        <v>184</v>
      </c>
      <c r="J2296" t="s">
        <v>138</v>
      </c>
      <c r="L2296">
        <v>82614379</v>
      </c>
      <c r="M2296" t="s">
        <v>138</v>
      </c>
      <c r="N2296">
        <v>0</v>
      </c>
      <c r="P2296" t="s">
        <v>10818</v>
      </c>
      <c r="R2296" t="s">
        <v>10819</v>
      </c>
      <c r="S2296" t="s">
        <v>140</v>
      </c>
      <c r="T2296" s="2">
        <v>45538</v>
      </c>
      <c r="W2296" t="s">
        <v>141</v>
      </c>
    </row>
    <row r="2297" spans="1:23" x14ac:dyDescent="0.35">
      <c r="A2297" t="s">
        <v>11032</v>
      </c>
      <c r="B2297" t="s">
        <v>11033</v>
      </c>
      <c r="C2297" t="s">
        <v>11034</v>
      </c>
      <c r="D2297">
        <v>0</v>
      </c>
      <c r="E2297" t="s">
        <v>10725</v>
      </c>
      <c r="F2297" s="2">
        <v>44844</v>
      </c>
      <c r="G2297" t="s">
        <v>739</v>
      </c>
      <c r="H2297" t="s">
        <v>184</v>
      </c>
      <c r="J2297" t="s">
        <v>138</v>
      </c>
      <c r="L2297">
        <v>82614379</v>
      </c>
      <c r="M2297" t="s">
        <v>138</v>
      </c>
      <c r="N2297">
        <v>0</v>
      </c>
      <c r="P2297" t="s">
        <v>10818</v>
      </c>
      <c r="R2297" t="s">
        <v>10819</v>
      </c>
      <c r="S2297" t="s">
        <v>140</v>
      </c>
      <c r="T2297" s="2">
        <v>45538</v>
      </c>
      <c r="W2297" t="s">
        <v>141</v>
      </c>
    </row>
    <row r="2298" spans="1:23" x14ac:dyDescent="0.35">
      <c r="A2298" t="s">
        <v>11035</v>
      </c>
      <c r="B2298" t="s">
        <v>11036</v>
      </c>
      <c r="C2298" t="s">
        <v>11037</v>
      </c>
      <c r="D2298">
        <v>0</v>
      </c>
      <c r="E2298" t="s">
        <v>10725</v>
      </c>
      <c r="F2298" s="2">
        <v>44844</v>
      </c>
      <c r="G2298" t="s">
        <v>739</v>
      </c>
      <c r="H2298" t="s">
        <v>184</v>
      </c>
      <c r="J2298" t="s">
        <v>138</v>
      </c>
      <c r="L2298">
        <v>82614379</v>
      </c>
      <c r="M2298" t="s">
        <v>138</v>
      </c>
      <c r="N2298">
        <v>0</v>
      </c>
      <c r="P2298" t="s">
        <v>10818</v>
      </c>
      <c r="R2298" t="s">
        <v>10819</v>
      </c>
      <c r="S2298" t="s">
        <v>140</v>
      </c>
      <c r="T2298" s="2">
        <v>45538</v>
      </c>
      <c r="W2298" t="s">
        <v>141</v>
      </c>
    </row>
    <row r="2299" spans="1:23" x14ac:dyDescent="0.35">
      <c r="A2299" t="s">
        <v>11038</v>
      </c>
      <c r="B2299" t="s">
        <v>11039</v>
      </c>
      <c r="C2299" t="s">
        <v>11040</v>
      </c>
      <c r="D2299">
        <v>0</v>
      </c>
      <c r="E2299" t="s">
        <v>10725</v>
      </c>
      <c r="F2299" s="2">
        <v>44844</v>
      </c>
      <c r="G2299" t="s">
        <v>739</v>
      </c>
      <c r="H2299" t="s">
        <v>184</v>
      </c>
      <c r="J2299" t="s">
        <v>138</v>
      </c>
      <c r="L2299">
        <v>82614379</v>
      </c>
      <c r="M2299" t="s">
        <v>138</v>
      </c>
      <c r="N2299">
        <v>0</v>
      </c>
      <c r="P2299" t="s">
        <v>10818</v>
      </c>
      <c r="R2299" t="s">
        <v>10819</v>
      </c>
      <c r="S2299" t="s">
        <v>140</v>
      </c>
      <c r="T2299" s="2">
        <v>45538</v>
      </c>
      <c r="W2299" t="s">
        <v>141</v>
      </c>
    </row>
    <row r="2300" spans="1:23" x14ac:dyDescent="0.35">
      <c r="A2300" t="s">
        <v>11041</v>
      </c>
      <c r="B2300" t="s">
        <v>11042</v>
      </c>
      <c r="C2300" t="s">
        <v>11043</v>
      </c>
      <c r="D2300">
        <v>0</v>
      </c>
      <c r="E2300" t="s">
        <v>10725</v>
      </c>
      <c r="F2300" s="2">
        <v>44844</v>
      </c>
      <c r="G2300" t="s">
        <v>739</v>
      </c>
      <c r="H2300" t="s">
        <v>184</v>
      </c>
      <c r="J2300" t="s">
        <v>138</v>
      </c>
      <c r="L2300">
        <v>82614379</v>
      </c>
      <c r="M2300" t="s">
        <v>138</v>
      </c>
      <c r="N2300">
        <v>0</v>
      </c>
      <c r="P2300" t="s">
        <v>10818</v>
      </c>
      <c r="R2300" t="s">
        <v>10819</v>
      </c>
      <c r="S2300" t="s">
        <v>140</v>
      </c>
      <c r="T2300" s="2">
        <v>45538</v>
      </c>
      <c r="W2300" t="s">
        <v>141</v>
      </c>
    </row>
    <row r="2301" spans="1:23" x14ac:dyDescent="0.35">
      <c r="A2301" t="s">
        <v>11044</v>
      </c>
      <c r="B2301" t="s">
        <v>11045</v>
      </c>
      <c r="C2301" t="s">
        <v>11046</v>
      </c>
      <c r="D2301">
        <v>0</v>
      </c>
      <c r="E2301" t="s">
        <v>10725</v>
      </c>
      <c r="F2301" s="2">
        <v>44844</v>
      </c>
      <c r="G2301" t="s">
        <v>739</v>
      </c>
      <c r="H2301" t="s">
        <v>184</v>
      </c>
      <c r="J2301" t="s">
        <v>138</v>
      </c>
      <c r="L2301">
        <v>82614379</v>
      </c>
      <c r="M2301" t="s">
        <v>138</v>
      </c>
      <c r="N2301">
        <v>0</v>
      </c>
      <c r="P2301" t="s">
        <v>10818</v>
      </c>
      <c r="R2301" t="s">
        <v>10819</v>
      </c>
      <c r="S2301" t="s">
        <v>140</v>
      </c>
      <c r="T2301" s="2">
        <v>45628</v>
      </c>
      <c r="W2301" t="s">
        <v>141</v>
      </c>
    </row>
    <row r="2302" spans="1:23" x14ac:dyDescent="0.35">
      <c r="A2302" t="s">
        <v>11047</v>
      </c>
      <c r="B2302" t="s">
        <v>11048</v>
      </c>
      <c r="C2302" t="s">
        <v>11049</v>
      </c>
      <c r="D2302">
        <v>0</v>
      </c>
      <c r="E2302" t="s">
        <v>10725</v>
      </c>
      <c r="F2302" s="2">
        <v>44844</v>
      </c>
      <c r="G2302" t="s">
        <v>739</v>
      </c>
      <c r="H2302" t="s">
        <v>184</v>
      </c>
      <c r="J2302" t="s">
        <v>138</v>
      </c>
      <c r="L2302">
        <v>82614379</v>
      </c>
      <c r="M2302" t="s">
        <v>138</v>
      </c>
      <c r="N2302">
        <v>0</v>
      </c>
      <c r="P2302" t="s">
        <v>10818</v>
      </c>
      <c r="R2302" t="s">
        <v>10819</v>
      </c>
      <c r="S2302" t="s">
        <v>140</v>
      </c>
      <c r="T2302" s="2">
        <v>45538</v>
      </c>
      <c r="W2302" t="s">
        <v>141</v>
      </c>
    </row>
    <row r="2303" spans="1:23" x14ac:dyDescent="0.35">
      <c r="A2303" t="s">
        <v>11050</v>
      </c>
      <c r="B2303" t="s">
        <v>11051</v>
      </c>
      <c r="C2303" t="s">
        <v>11052</v>
      </c>
      <c r="D2303">
        <v>0</v>
      </c>
      <c r="E2303" t="s">
        <v>10725</v>
      </c>
      <c r="F2303" s="2">
        <v>44844</v>
      </c>
      <c r="G2303" t="s">
        <v>739</v>
      </c>
      <c r="H2303" t="s">
        <v>184</v>
      </c>
      <c r="J2303" t="s">
        <v>138</v>
      </c>
      <c r="L2303">
        <v>82614379</v>
      </c>
      <c r="M2303" t="s">
        <v>138</v>
      </c>
      <c r="N2303">
        <v>0</v>
      </c>
      <c r="P2303" t="s">
        <v>10818</v>
      </c>
      <c r="R2303" t="s">
        <v>10819</v>
      </c>
      <c r="S2303" t="s">
        <v>140</v>
      </c>
      <c r="T2303" s="2">
        <v>45538</v>
      </c>
      <c r="W2303" t="s">
        <v>141</v>
      </c>
    </row>
    <row r="2304" spans="1:23" x14ac:dyDescent="0.35">
      <c r="A2304" t="s">
        <v>11053</v>
      </c>
      <c r="B2304" t="s">
        <v>11054</v>
      </c>
      <c r="C2304" t="s">
        <v>11055</v>
      </c>
      <c r="D2304">
        <v>0</v>
      </c>
      <c r="E2304" t="s">
        <v>10725</v>
      </c>
      <c r="F2304" s="2">
        <v>44844</v>
      </c>
      <c r="G2304" t="s">
        <v>739</v>
      </c>
      <c r="H2304" t="s">
        <v>184</v>
      </c>
      <c r="J2304" t="s">
        <v>138</v>
      </c>
      <c r="L2304">
        <v>82614379</v>
      </c>
      <c r="M2304" t="s">
        <v>138</v>
      </c>
      <c r="N2304">
        <v>0</v>
      </c>
      <c r="P2304" t="s">
        <v>10818</v>
      </c>
      <c r="R2304" t="s">
        <v>10819</v>
      </c>
      <c r="S2304" t="s">
        <v>140</v>
      </c>
      <c r="T2304" s="2">
        <v>45538</v>
      </c>
      <c r="W2304" t="s">
        <v>141</v>
      </c>
    </row>
    <row r="2305" spans="1:23" x14ac:dyDescent="0.35">
      <c r="A2305" t="s">
        <v>11056</v>
      </c>
      <c r="B2305" t="s">
        <v>11057</v>
      </c>
      <c r="C2305" t="s">
        <v>11058</v>
      </c>
      <c r="D2305">
        <v>0</v>
      </c>
      <c r="E2305" t="s">
        <v>10725</v>
      </c>
      <c r="F2305" s="2">
        <v>44844</v>
      </c>
      <c r="G2305" t="s">
        <v>739</v>
      </c>
      <c r="H2305" t="s">
        <v>184</v>
      </c>
      <c r="J2305" t="s">
        <v>138</v>
      </c>
      <c r="L2305">
        <v>82614379</v>
      </c>
      <c r="M2305" t="s">
        <v>138</v>
      </c>
      <c r="N2305">
        <v>0</v>
      </c>
      <c r="P2305" t="s">
        <v>10818</v>
      </c>
      <c r="R2305" t="s">
        <v>10819</v>
      </c>
      <c r="S2305" t="s">
        <v>140</v>
      </c>
      <c r="T2305" s="2">
        <v>45538</v>
      </c>
      <c r="W2305" t="s">
        <v>141</v>
      </c>
    </row>
    <row r="2306" spans="1:23" x14ac:dyDescent="0.35">
      <c r="A2306" t="s">
        <v>11059</v>
      </c>
      <c r="B2306" t="s">
        <v>11060</v>
      </c>
      <c r="C2306" t="s">
        <v>11061</v>
      </c>
      <c r="D2306">
        <v>0</v>
      </c>
      <c r="E2306" t="s">
        <v>10725</v>
      </c>
      <c r="F2306" s="2">
        <v>44844</v>
      </c>
      <c r="G2306" t="s">
        <v>739</v>
      </c>
      <c r="H2306" t="s">
        <v>184</v>
      </c>
      <c r="J2306" t="s">
        <v>138</v>
      </c>
      <c r="L2306">
        <v>82614379</v>
      </c>
      <c r="M2306" t="s">
        <v>138</v>
      </c>
      <c r="N2306">
        <v>0</v>
      </c>
      <c r="P2306" t="s">
        <v>10818</v>
      </c>
      <c r="R2306" t="s">
        <v>10819</v>
      </c>
      <c r="S2306" t="s">
        <v>140</v>
      </c>
      <c r="T2306" s="2">
        <v>45538</v>
      </c>
      <c r="W2306" t="s">
        <v>141</v>
      </c>
    </row>
    <row r="2307" spans="1:23" x14ac:dyDescent="0.35">
      <c r="A2307" t="s">
        <v>11062</v>
      </c>
      <c r="B2307" t="s">
        <v>11063</v>
      </c>
      <c r="C2307" t="s">
        <v>11064</v>
      </c>
      <c r="D2307">
        <v>0</v>
      </c>
      <c r="E2307" t="s">
        <v>10725</v>
      </c>
      <c r="F2307" s="2">
        <v>44844</v>
      </c>
      <c r="G2307" t="s">
        <v>739</v>
      </c>
      <c r="H2307" t="s">
        <v>184</v>
      </c>
      <c r="J2307" t="s">
        <v>138</v>
      </c>
      <c r="L2307">
        <v>82614379</v>
      </c>
      <c r="M2307" t="s">
        <v>138</v>
      </c>
      <c r="N2307">
        <v>0</v>
      </c>
      <c r="P2307" t="s">
        <v>10818</v>
      </c>
      <c r="R2307" t="s">
        <v>10819</v>
      </c>
      <c r="S2307" t="s">
        <v>140</v>
      </c>
      <c r="T2307" s="2">
        <v>45628</v>
      </c>
      <c r="W2307" t="s">
        <v>141</v>
      </c>
    </row>
    <row r="2308" spans="1:23" x14ac:dyDescent="0.35">
      <c r="A2308" t="s">
        <v>11065</v>
      </c>
      <c r="B2308" t="s">
        <v>11066</v>
      </c>
      <c r="C2308" t="s">
        <v>11067</v>
      </c>
      <c r="D2308">
        <v>0</v>
      </c>
      <c r="E2308" t="s">
        <v>10725</v>
      </c>
      <c r="F2308" s="2">
        <v>44844</v>
      </c>
      <c r="G2308" t="s">
        <v>739</v>
      </c>
      <c r="H2308" t="s">
        <v>184</v>
      </c>
      <c r="J2308" t="s">
        <v>138</v>
      </c>
      <c r="L2308">
        <v>82614379</v>
      </c>
      <c r="M2308" t="s">
        <v>138</v>
      </c>
      <c r="N2308">
        <v>0</v>
      </c>
      <c r="P2308" t="s">
        <v>10818</v>
      </c>
      <c r="R2308" t="s">
        <v>10819</v>
      </c>
      <c r="S2308" t="s">
        <v>140</v>
      </c>
      <c r="T2308" s="2">
        <v>45538</v>
      </c>
      <c r="W2308" t="s">
        <v>141</v>
      </c>
    </row>
    <row r="2309" spans="1:23" x14ac:dyDescent="0.35">
      <c r="A2309" t="s">
        <v>11068</v>
      </c>
      <c r="B2309" t="s">
        <v>11069</v>
      </c>
      <c r="C2309" t="s">
        <v>11070</v>
      </c>
      <c r="D2309">
        <v>0</v>
      </c>
      <c r="E2309" t="s">
        <v>10725</v>
      </c>
      <c r="F2309" s="2">
        <v>44844</v>
      </c>
      <c r="G2309" t="s">
        <v>739</v>
      </c>
      <c r="H2309" t="s">
        <v>184</v>
      </c>
      <c r="J2309" t="s">
        <v>138</v>
      </c>
      <c r="L2309">
        <v>82614379</v>
      </c>
      <c r="M2309" t="s">
        <v>138</v>
      </c>
      <c r="N2309">
        <v>0</v>
      </c>
      <c r="P2309" t="s">
        <v>10818</v>
      </c>
      <c r="R2309" t="s">
        <v>10819</v>
      </c>
      <c r="S2309" t="s">
        <v>140</v>
      </c>
      <c r="T2309" s="2">
        <v>45538</v>
      </c>
      <c r="W2309" t="s">
        <v>141</v>
      </c>
    </row>
    <row r="2310" spans="1:23" x14ac:dyDescent="0.35">
      <c r="A2310" t="s">
        <v>11071</v>
      </c>
      <c r="B2310" t="s">
        <v>11072</v>
      </c>
      <c r="C2310" t="s">
        <v>11073</v>
      </c>
      <c r="D2310">
        <v>0</v>
      </c>
      <c r="E2310" t="s">
        <v>11074</v>
      </c>
      <c r="F2310" s="2">
        <v>44847</v>
      </c>
      <c r="G2310" t="s">
        <v>11075</v>
      </c>
      <c r="H2310" t="s">
        <v>147</v>
      </c>
      <c r="J2310" t="s">
        <v>138</v>
      </c>
      <c r="L2310">
        <v>82926099</v>
      </c>
      <c r="M2310" t="s">
        <v>138</v>
      </c>
      <c r="N2310">
        <v>0</v>
      </c>
      <c r="P2310" t="s">
        <v>11076</v>
      </c>
      <c r="R2310" t="s">
        <v>11077</v>
      </c>
      <c r="S2310" t="s">
        <v>140</v>
      </c>
      <c r="T2310" s="2">
        <v>44847</v>
      </c>
      <c r="W2310" t="s">
        <v>141</v>
      </c>
    </row>
    <row r="2311" spans="1:23" x14ac:dyDescent="0.35">
      <c r="A2311" t="s">
        <v>11078</v>
      </c>
      <c r="B2311" t="s">
        <v>11079</v>
      </c>
      <c r="C2311" t="s">
        <v>11080</v>
      </c>
      <c r="D2311">
        <v>859.74</v>
      </c>
      <c r="E2311" t="s">
        <v>11081</v>
      </c>
      <c r="F2311" s="2">
        <v>44865</v>
      </c>
      <c r="G2311" t="s">
        <v>1035</v>
      </c>
      <c r="H2311" t="s">
        <v>526</v>
      </c>
      <c r="J2311" t="s">
        <v>138</v>
      </c>
      <c r="L2311">
        <v>20111987</v>
      </c>
      <c r="M2311" t="s">
        <v>138</v>
      </c>
      <c r="N2311">
        <v>0</v>
      </c>
      <c r="P2311" t="s">
        <v>11082</v>
      </c>
      <c r="R2311" t="s">
        <v>11083</v>
      </c>
      <c r="S2311" t="s">
        <v>140</v>
      </c>
      <c r="T2311" s="2">
        <v>45799</v>
      </c>
      <c r="W2311" t="s">
        <v>141</v>
      </c>
    </row>
    <row r="2312" spans="1:23" x14ac:dyDescent="0.35">
      <c r="A2312" t="s">
        <v>11084</v>
      </c>
      <c r="B2312" t="s">
        <v>11085</v>
      </c>
      <c r="C2312" t="s">
        <v>11086</v>
      </c>
      <c r="D2312">
        <v>0</v>
      </c>
      <c r="E2312" t="s">
        <v>11087</v>
      </c>
      <c r="F2312" s="2">
        <v>44865</v>
      </c>
      <c r="G2312" t="s">
        <v>251</v>
      </c>
      <c r="H2312" t="s">
        <v>184</v>
      </c>
      <c r="J2312" t="s">
        <v>138</v>
      </c>
      <c r="L2312">
        <v>82304214</v>
      </c>
      <c r="M2312" t="s">
        <v>138</v>
      </c>
      <c r="N2312">
        <v>0</v>
      </c>
      <c r="P2312" t="s">
        <v>11088</v>
      </c>
      <c r="R2312" t="s">
        <v>11089</v>
      </c>
      <c r="S2312" t="s">
        <v>140</v>
      </c>
      <c r="T2312" s="2">
        <v>44865</v>
      </c>
      <c r="W2312" t="s">
        <v>141</v>
      </c>
    </row>
    <row r="2313" spans="1:23" x14ac:dyDescent="0.35">
      <c r="A2313" t="s">
        <v>11090</v>
      </c>
      <c r="B2313" t="s">
        <v>4660</v>
      </c>
      <c r="C2313" t="s">
        <v>11091</v>
      </c>
      <c r="D2313">
        <v>117.92</v>
      </c>
      <c r="E2313" t="s">
        <v>11092</v>
      </c>
      <c r="F2313" s="2">
        <v>44865</v>
      </c>
      <c r="G2313" t="s">
        <v>11093</v>
      </c>
      <c r="H2313" t="s">
        <v>526</v>
      </c>
      <c r="J2313" t="s">
        <v>138</v>
      </c>
      <c r="L2313">
        <v>20111987</v>
      </c>
      <c r="M2313" t="s">
        <v>138</v>
      </c>
      <c r="N2313">
        <v>0</v>
      </c>
      <c r="P2313" t="s">
        <v>11094</v>
      </c>
      <c r="R2313" t="s">
        <v>11095</v>
      </c>
      <c r="S2313" t="s">
        <v>140</v>
      </c>
      <c r="T2313" s="2">
        <v>45799</v>
      </c>
      <c r="W2313" t="s">
        <v>141</v>
      </c>
    </row>
    <row r="2314" spans="1:23" x14ac:dyDescent="0.35">
      <c r="A2314" t="s">
        <v>11096</v>
      </c>
      <c r="B2314" t="s">
        <v>11097</v>
      </c>
      <c r="C2314" t="s">
        <v>11098</v>
      </c>
      <c r="D2314">
        <v>0</v>
      </c>
      <c r="E2314" t="s">
        <v>11099</v>
      </c>
      <c r="F2314" s="2">
        <v>44874</v>
      </c>
      <c r="G2314" t="s">
        <v>2328</v>
      </c>
      <c r="H2314" t="s">
        <v>192</v>
      </c>
      <c r="J2314" t="s">
        <v>138</v>
      </c>
      <c r="L2314">
        <v>82979867</v>
      </c>
      <c r="M2314" t="s">
        <v>138</v>
      </c>
      <c r="N2314">
        <v>0</v>
      </c>
      <c r="P2314" t="s">
        <v>11100</v>
      </c>
      <c r="R2314" t="s">
        <v>11101</v>
      </c>
      <c r="S2314" t="s">
        <v>140</v>
      </c>
      <c r="T2314" s="2">
        <v>44874</v>
      </c>
      <c r="W2314" t="s">
        <v>141</v>
      </c>
    </row>
    <row r="2315" spans="1:23" x14ac:dyDescent="0.35">
      <c r="A2315" t="s">
        <v>11102</v>
      </c>
      <c r="B2315" t="s">
        <v>10116</v>
      </c>
      <c r="C2315" t="s">
        <v>11103</v>
      </c>
      <c r="D2315">
        <v>0</v>
      </c>
      <c r="E2315" t="s">
        <v>11104</v>
      </c>
      <c r="F2315" s="2">
        <v>44883</v>
      </c>
      <c r="G2315" t="s">
        <v>11105</v>
      </c>
      <c r="H2315" t="s">
        <v>495</v>
      </c>
      <c r="J2315" t="s">
        <v>138</v>
      </c>
      <c r="L2315">
        <v>79050477</v>
      </c>
      <c r="M2315" t="s">
        <v>138</v>
      </c>
      <c r="N2315">
        <v>0</v>
      </c>
      <c r="P2315" t="s">
        <v>10300</v>
      </c>
      <c r="R2315" t="s">
        <v>11106</v>
      </c>
      <c r="S2315" t="s">
        <v>140</v>
      </c>
      <c r="T2315" s="2">
        <v>45159</v>
      </c>
      <c r="W2315" t="s">
        <v>141</v>
      </c>
    </row>
    <row r="2316" spans="1:23" x14ac:dyDescent="0.35">
      <c r="A2316" t="s">
        <v>11107</v>
      </c>
      <c r="B2316" t="s">
        <v>11108</v>
      </c>
      <c r="C2316" t="s">
        <v>11109</v>
      </c>
      <c r="D2316">
        <v>787.5</v>
      </c>
      <c r="E2316" t="s">
        <v>11110</v>
      </c>
      <c r="F2316" s="2">
        <v>44894</v>
      </c>
      <c r="G2316" t="s">
        <v>224</v>
      </c>
      <c r="H2316" t="s">
        <v>184</v>
      </c>
      <c r="J2316" t="s">
        <v>138</v>
      </c>
      <c r="L2316">
        <v>83049434</v>
      </c>
      <c r="M2316" t="s">
        <v>138</v>
      </c>
      <c r="N2316">
        <v>0</v>
      </c>
      <c r="P2316" t="s">
        <v>11111</v>
      </c>
      <c r="R2316" t="s">
        <v>3018</v>
      </c>
      <c r="S2316" t="s">
        <v>140</v>
      </c>
      <c r="T2316" s="2">
        <v>45708</v>
      </c>
      <c r="W2316" t="s">
        <v>141</v>
      </c>
    </row>
    <row r="2317" spans="1:23" x14ac:dyDescent="0.35">
      <c r="A2317" t="s">
        <v>11112</v>
      </c>
      <c r="B2317" t="s">
        <v>11113</v>
      </c>
      <c r="C2317" t="s">
        <v>11114</v>
      </c>
      <c r="D2317">
        <v>0</v>
      </c>
      <c r="E2317" t="s">
        <v>10725</v>
      </c>
      <c r="F2317" s="2">
        <v>44911</v>
      </c>
      <c r="G2317" t="s">
        <v>739</v>
      </c>
      <c r="H2317" t="s">
        <v>184</v>
      </c>
      <c r="J2317" t="s">
        <v>138</v>
      </c>
      <c r="L2317">
        <v>82614379</v>
      </c>
      <c r="M2317" t="s">
        <v>138</v>
      </c>
      <c r="N2317">
        <v>0</v>
      </c>
      <c r="P2317" t="s">
        <v>11115</v>
      </c>
      <c r="R2317" t="s">
        <v>10727</v>
      </c>
      <c r="S2317" t="s">
        <v>140</v>
      </c>
      <c r="T2317" s="2">
        <v>45628</v>
      </c>
      <c r="W2317" t="s">
        <v>141</v>
      </c>
    </row>
    <row r="2318" spans="1:23" x14ac:dyDescent="0.35">
      <c r="A2318" t="s">
        <v>11116</v>
      </c>
      <c r="B2318" t="s">
        <v>11117</v>
      </c>
      <c r="C2318" t="s">
        <v>11118</v>
      </c>
      <c r="D2318">
        <v>0</v>
      </c>
      <c r="E2318" t="s">
        <v>11119</v>
      </c>
      <c r="F2318" s="2">
        <v>44921</v>
      </c>
      <c r="G2318" t="s">
        <v>251</v>
      </c>
      <c r="H2318" t="s">
        <v>184</v>
      </c>
      <c r="J2318" t="s">
        <v>138</v>
      </c>
      <c r="L2318">
        <v>83114697</v>
      </c>
      <c r="M2318" t="s">
        <v>138</v>
      </c>
      <c r="N2318">
        <v>0</v>
      </c>
      <c r="P2318" t="s">
        <v>11120</v>
      </c>
      <c r="R2318" t="s">
        <v>11121</v>
      </c>
      <c r="S2318" t="s">
        <v>140</v>
      </c>
      <c r="T2318" s="2">
        <v>44921</v>
      </c>
      <c r="W2318" t="s">
        <v>141</v>
      </c>
    </row>
    <row r="2319" spans="1:23" x14ac:dyDescent="0.35">
      <c r="A2319" t="s">
        <v>11122</v>
      </c>
      <c r="B2319" t="s">
        <v>11123</v>
      </c>
      <c r="C2319" t="s">
        <v>11124</v>
      </c>
      <c r="D2319">
        <v>0</v>
      </c>
      <c r="E2319" t="s">
        <v>10725</v>
      </c>
      <c r="F2319" s="2">
        <v>44924</v>
      </c>
      <c r="G2319" t="s">
        <v>739</v>
      </c>
      <c r="H2319" t="s">
        <v>184</v>
      </c>
      <c r="J2319" t="s">
        <v>138</v>
      </c>
      <c r="L2319">
        <v>82614379</v>
      </c>
      <c r="M2319" t="s">
        <v>138</v>
      </c>
      <c r="N2319">
        <v>0</v>
      </c>
      <c r="P2319" t="s">
        <v>10818</v>
      </c>
      <c r="R2319" t="s">
        <v>10819</v>
      </c>
      <c r="S2319" t="s">
        <v>140</v>
      </c>
      <c r="T2319" s="2">
        <v>45628</v>
      </c>
      <c r="W2319" t="s">
        <v>141</v>
      </c>
    </row>
    <row r="2320" spans="1:23" x14ac:dyDescent="0.35">
      <c r="A2320" t="s">
        <v>11125</v>
      </c>
      <c r="B2320" t="s">
        <v>11126</v>
      </c>
      <c r="C2320" t="s">
        <v>11127</v>
      </c>
      <c r="D2320">
        <v>0</v>
      </c>
      <c r="E2320" t="s">
        <v>11128</v>
      </c>
      <c r="F2320" s="2">
        <v>44939</v>
      </c>
      <c r="G2320" t="s">
        <v>851</v>
      </c>
      <c r="H2320" t="s">
        <v>566</v>
      </c>
      <c r="J2320" t="s">
        <v>138</v>
      </c>
      <c r="L2320">
        <v>83157051</v>
      </c>
      <c r="M2320" t="s">
        <v>138</v>
      </c>
      <c r="N2320">
        <v>0</v>
      </c>
      <c r="P2320" t="s">
        <v>11129</v>
      </c>
      <c r="R2320" t="s">
        <v>11130</v>
      </c>
      <c r="S2320" t="s">
        <v>140</v>
      </c>
      <c r="T2320" s="2">
        <v>45208</v>
      </c>
      <c r="W2320" t="s">
        <v>141</v>
      </c>
    </row>
    <row r="2321" spans="1:23" x14ac:dyDescent="0.35">
      <c r="A2321" t="s">
        <v>11131</v>
      </c>
      <c r="B2321" t="s">
        <v>10446</v>
      </c>
      <c r="C2321" t="s">
        <v>11132</v>
      </c>
      <c r="D2321">
        <v>0</v>
      </c>
      <c r="E2321" t="s">
        <v>11133</v>
      </c>
      <c r="F2321" s="2">
        <v>44965</v>
      </c>
      <c r="G2321" t="s">
        <v>462</v>
      </c>
      <c r="H2321" t="s">
        <v>463</v>
      </c>
      <c r="J2321" t="s">
        <v>138</v>
      </c>
      <c r="L2321">
        <v>80871866</v>
      </c>
      <c r="M2321" t="s">
        <v>138</v>
      </c>
      <c r="N2321">
        <v>0</v>
      </c>
      <c r="P2321" t="s">
        <v>11134</v>
      </c>
      <c r="R2321" t="s">
        <v>10577</v>
      </c>
      <c r="S2321" t="s">
        <v>140</v>
      </c>
      <c r="T2321" s="2">
        <v>45162</v>
      </c>
      <c r="W2321" t="s">
        <v>141</v>
      </c>
    </row>
    <row r="2322" spans="1:23" x14ac:dyDescent="0.35">
      <c r="A2322" t="s">
        <v>11135</v>
      </c>
      <c r="B2322" t="s">
        <v>10446</v>
      </c>
      <c r="C2322" t="s">
        <v>11136</v>
      </c>
      <c r="D2322">
        <v>0</v>
      </c>
      <c r="E2322" t="s">
        <v>11137</v>
      </c>
      <c r="F2322" s="2">
        <v>44965</v>
      </c>
      <c r="G2322" t="s">
        <v>11138</v>
      </c>
      <c r="H2322" t="s">
        <v>9500</v>
      </c>
      <c r="J2322" t="s">
        <v>138</v>
      </c>
      <c r="L2322">
        <v>80871866</v>
      </c>
      <c r="M2322" t="s">
        <v>138</v>
      </c>
      <c r="N2322">
        <v>0</v>
      </c>
      <c r="P2322" t="s">
        <v>11134</v>
      </c>
      <c r="R2322" t="s">
        <v>11139</v>
      </c>
      <c r="S2322" t="s">
        <v>140</v>
      </c>
      <c r="T2322" s="2">
        <v>45162</v>
      </c>
      <c r="W2322" t="s">
        <v>141</v>
      </c>
    </row>
    <row r="2323" spans="1:23" x14ac:dyDescent="0.35">
      <c r="A2323" t="s">
        <v>11140</v>
      </c>
      <c r="B2323" t="s">
        <v>10446</v>
      </c>
      <c r="C2323" t="s">
        <v>11141</v>
      </c>
      <c r="D2323">
        <v>0</v>
      </c>
      <c r="E2323" t="s">
        <v>11142</v>
      </c>
      <c r="F2323" s="2">
        <v>44967</v>
      </c>
      <c r="G2323" t="s">
        <v>11143</v>
      </c>
      <c r="H2323" t="s">
        <v>6721</v>
      </c>
      <c r="J2323" t="s">
        <v>138</v>
      </c>
      <c r="L2323">
        <v>80871866</v>
      </c>
      <c r="M2323" t="s">
        <v>138</v>
      </c>
      <c r="N2323">
        <v>0</v>
      </c>
      <c r="P2323" t="s">
        <v>11134</v>
      </c>
      <c r="R2323" t="s">
        <v>11144</v>
      </c>
      <c r="S2323" t="s">
        <v>140</v>
      </c>
      <c r="T2323" s="2">
        <v>45173</v>
      </c>
      <c r="W2323" t="s">
        <v>141</v>
      </c>
    </row>
    <row r="2324" spans="1:23" x14ac:dyDescent="0.35">
      <c r="A2324" t="s">
        <v>11145</v>
      </c>
      <c r="B2324" t="s">
        <v>10446</v>
      </c>
      <c r="C2324" t="s">
        <v>11146</v>
      </c>
      <c r="D2324">
        <v>0</v>
      </c>
      <c r="E2324" t="s">
        <v>11142</v>
      </c>
      <c r="F2324" s="2">
        <v>44967</v>
      </c>
      <c r="G2324" t="s">
        <v>11147</v>
      </c>
      <c r="H2324" t="s">
        <v>11148</v>
      </c>
      <c r="J2324" t="s">
        <v>138</v>
      </c>
      <c r="L2324" t="s">
        <v>496</v>
      </c>
      <c r="M2324" t="s">
        <v>138</v>
      </c>
      <c r="N2324">
        <v>0</v>
      </c>
      <c r="P2324" t="s">
        <v>11134</v>
      </c>
      <c r="R2324" t="s">
        <v>11149</v>
      </c>
      <c r="S2324" t="s">
        <v>140</v>
      </c>
      <c r="T2324" s="2">
        <v>45162</v>
      </c>
      <c r="W2324" t="s">
        <v>141</v>
      </c>
    </row>
    <row r="2325" spans="1:23" x14ac:dyDescent="0.35">
      <c r="A2325" t="s">
        <v>11150</v>
      </c>
      <c r="B2325" t="s">
        <v>10116</v>
      </c>
      <c r="C2325" t="s">
        <v>11151</v>
      </c>
      <c r="D2325">
        <v>0</v>
      </c>
      <c r="E2325" t="s">
        <v>11152</v>
      </c>
      <c r="F2325" s="2">
        <v>44967</v>
      </c>
      <c r="G2325" t="s">
        <v>11153</v>
      </c>
      <c r="H2325" t="s">
        <v>552</v>
      </c>
      <c r="J2325" t="s">
        <v>138</v>
      </c>
      <c r="L2325">
        <v>79050477</v>
      </c>
      <c r="M2325" t="s">
        <v>138</v>
      </c>
      <c r="N2325">
        <v>0</v>
      </c>
      <c r="P2325" t="s">
        <v>10300</v>
      </c>
      <c r="R2325" t="s">
        <v>11154</v>
      </c>
      <c r="S2325" t="s">
        <v>140</v>
      </c>
      <c r="T2325" s="2">
        <v>44967</v>
      </c>
      <c r="W2325" t="s">
        <v>141</v>
      </c>
    </row>
    <row r="2326" spans="1:23" x14ac:dyDescent="0.35">
      <c r="A2326" t="s">
        <v>11155</v>
      </c>
      <c r="B2326" t="s">
        <v>11156</v>
      </c>
      <c r="C2326" t="s">
        <v>11157</v>
      </c>
      <c r="D2326">
        <v>0</v>
      </c>
      <c r="E2326" t="s">
        <v>11158</v>
      </c>
      <c r="F2326" s="2">
        <v>44985</v>
      </c>
      <c r="G2326" t="s">
        <v>8782</v>
      </c>
      <c r="H2326" t="s">
        <v>184</v>
      </c>
      <c r="J2326" t="s">
        <v>138</v>
      </c>
      <c r="L2326">
        <v>20111987</v>
      </c>
      <c r="M2326" t="s">
        <v>138</v>
      </c>
      <c r="N2326">
        <v>0</v>
      </c>
      <c r="P2326" t="s">
        <v>11159</v>
      </c>
      <c r="R2326" t="s">
        <v>11160</v>
      </c>
      <c r="S2326" t="s">
        <v>140</v>
      </c>
      <c r="T2326" s="2">
        <v>45628</v>
      </c>
      <c r="W2326" t="s">
        <v>141</v>
      </c>
    </row>
    <row r="2327" spans="1:23" x14ac:dyDescent="0.35">
      <c r="A2327" t="s">
        <v>11161</v>
      </c>
      <c r="B2327" t="s">
        <v>4660</v>
      </c>
      <c r="C2327" t="s">
        <v>11162</v>
      </c>
      <c r="D2327" s="3">
        <v>2077.11</v>
      </c>
      <c r="E2327" t="s">
        <v>11163</v>
      </c>
      <c r="F2327" s="2">
        <v>44998</v>
      </c>
      <c r="G2327" t="s">
        <v>1462</v>
      </c>
      <c r="H2327" t="s">
        <v>526</v>
      </c>
      <c r="J2327" t="s">
        <v>138</v>
      </c>
      <c r="L2327">
        <v>20111987</v>
      </c>
      <c r="M2327" t="s">
        <v>138</v>
      </c>
      <c r="N2327">
        <v>0</v>
      </c>
      <c r="P2327" t="s">
        <v>11164</v>
      </c>
      <c r="R2327" t="s">
        <v>11165</v>
      </c>
      <c r="S2327" t="s">
        <v>140</v>
      </c>
      <c r="T2327" s="2">
        <v>45799</v>
      </c>
      <c r="W2327" t="s">
        <v>141</v>
      </c>
    </row>
    <row r="2328" spans="1:23" x14ac:dyDescent="0.35">
      <c r="A2328" t="s">
        <v>11166</v>
      </c>
      <c r="B2328" t="s">
        <v>11167</v>
      </c>
      <c r="C2328" t="s">
        <v>11168</v>
      </c>
      <c r="D2328">
        <v>0</v>
      </c>
      <c r="E2328" t="s">
        <v>11167</v>
      </c>
      <c r="F2328" s="2">
        <v>45007</v>
      </c>
      <c r="G2328" t="s">
        <v>183</v>
      </c>
      <c r="H2328" t="s">
        <v>184</v>
      </c>
      <c r="J2328" t="s">
        <v>138</v>
      </c>
      <c r="L2328">
        <v>83258771</v>
      </c>
      <c r="M2328" t="s">
        <v>138</v>
      </c>
      <c r="N2328">
        <v>0</v>
      </c>
      <c r="P2328" t="s">
        <v>11169</v>
      </c>
      <c r="R2328" t="s">
        <v>11170</v>
      </c>
      <c r="S2328" t="s">
        <v>140</v>
      </c>
      <c r="T2328" s="2">
        <v>45441</v>
      </c>
      <c r="W2328" t="s">
        <v>141</v>
      </c>
    </row>
    <row r="2329" spans="1:23" x14ac:dyDescent="0.35">
      <c r="A2329" t="s">
        <v>11171</v>
      </c>
      <c r="B2329" t="s">
        <v>11172</v>
      </c>
      <c r="C2329" t="s">
        <v>11173</v>
      </c>
      <c r="D2329">
        <v>0</v>
      </c>
      <c r="E2329" t="s">
        <v>11172</v>
      </c>
      <c r="F2329" s="2">
        <v>45020</v>
      </c>
      <c r="G2329" t="s">
        <v>739</v>
      </c>
      <c r="H2329" t="s">
        <v>184</v>
      </c>
      <c r="J2329" t="s">
        <v>138</v>
      </c>
      <c r="L2329">
        <v>82614379</v>
      </c>
      <c r="M2329" t="s">
        <v>138</v>
      </c>
      <c r="N2329">
        <v>0</v>
      </c>
      <c r="P2329" t="s">
        <v>10726</v>
      </c>
      <c r="R2329" t="s">
        <v>10727</v>
      </c>
      <c r="S2329" t="s">
        <v>140</v>
      </c>
      <c r="T2329" s="2">
        <v>45538</v>
      </c>
      <c r="W2329" t="s">
        <v>141</v>
      </c>
    </row>
    <row r="2330" spans="1:23" x14ac:dyDescent="0.35">
      <c r="A2330" t="s">
        <v>11174</v>
      </c>
      <c r="B2330" t="s">
        <v>11175</v>
      </c>
      <c r="C2330" t="s">
        <v>11176</v>
      </c>
      <c r="D2330">
        <v>0</v>
      </c>
      <c r="E2330" t="s">
        <v>11175</v>
      </c>
      <c r="F2330" s="2">
        <v>45020</v>
      </c>
      <c r="G2330" t="s">
        <v>739</v>
      </c>
      <c r="H2330" t="s">
        <v>184</v>
      </c>
      <c r="J2330" t="s">
        <v>138</v>
      </c>
      <c r="L2330">
        <v>82614379</v>
      </c>
      <c r="M2330" t="s">
        <v>138</v>
      </c>
      <c r="N2330">
        <v>0</v>
      </c>
      <c r="P2330" t="s">
        <v>10726</v>
      </c>
      <c r="R2330" t="s">
        <v>10727</v>
      </c>
      <c r="S2330" t="s">
        <v>140</v>
      </c>
      <c r="T2330" s="2">
        <v>45538</v>
      </c>
      <c r="W2330" t="s">
        <v>141</v>
      </c>
    </row>
    <row r="2331" spans="1:23" x14ac:dyDescent="0.35">
      <c r="A2331" t="s">
        <v>11177</v>
      </c>
      <c r="B2331" t="s">
        <v>11178</v>
      </c>
      <c r="C2331" t="s">
        <v>11179</v>
      </c>
      <c r="D2331">
        <v>0</v>
      </c>
      <c r="E2331" t="s">
        <v>11180</v>
      </c>
      <c r="F2331" s="2">
        <v>45020</v>
      </c>
      <c r="G2331" t="s">
        <v>11181</v>
      </c>
      <c r="H2331" t="s">
        <v>463</v>
      </c>
      <c r="J2331" t="s">
        <v>138</v>
      </c>
      <c r="L2331" t="s">
        <v>496</v>
      </c>
      <c r="M2331" t="s">
        <v>138</v>
      </c>
      <c r="N2331">
        <v>0</v>
      </c>
      <c r="P2331" t="s">
        <v>11182</v>
      </c>
      <c r="R2331" t="s">
        <v>11183</v>
      </c>
      <c r="S2331" t="s">
        <v>140</v>
      </c>
      <c r="T2331" s="2">
        <v>45807</v>
      </c>
      <c r="W2331" t="s">
        <v>141</v>
      </c>
    </row>
    <row r="2332" spans="1:23" x14ac:dyDescent="0.35">
      <c r="A2332" t="s">
        <v>11184</v>
      </c>
      <c r="B2332" t="s">
        <v>11185</v>
      </c>
      <c r="C2332" t="s">
        <v>11186</v>
      </c>
      <c r="D2332">
        <v>0</v>
      </c>
      <c r="E2332" t="s">
        <v>11187</v>
      </c>
      <c r="F2332" s="2">
        <v>45062</v>
      </c>
      <c r="G2332" t="s">
        <v>284</v>
      </c>
      <c r="H2332" t="s">
        <v>184</v>
      </c>
      <c r="J2332" t="s">
        <v>138</v>
      </c>
      <c r="L2332">
        <v>83837524</v>
      </c>
      <c r="M2332" t="s">
        <v>138</v>
      </c>
      <c r="N2332">
        <v>0</v>
      </c>
      <c r="P2332" t="s">
        <v>11188</v>
      </c>
      <c r="R2332" t="s">
        <v>11189</v>
      </c>
      <c r="S2332" t="s">
        <v>140</v>
      </c>
      <c r="T2332" s="2">
        <v>45062</v>
      </c>
      <c r="W2332" t="s">
        <v>141</v>
      </c>
    </row>
    <row r="2333" spans="1:23" x14ac:dyDescent="0.35">
      <c r="A2333" t="s">
        <v>11190</v>
      </c>
      <c r="B2333" t="s">
        <v>11191</v>
      </c>
      <c r="C2333" t="s">
        <v>11192</v>
      </c>
      <c r="D2333" s="3">
        <v>9039.6200000000008</v>
      </c>
      <c r="E2333" t="s">
        <v>11193</v>
      </c>
      <c r="F2333" s="2">
        <v>45075</v>
      </c>
      <c r="G2333" t="s">
        <v>2415</v>
      </c>
      <c r="H2333" t="s">
        <v>2416</v>
      </c>
      <c r="J2333" t="s">
        <v>138</v>
      </c>
      <c r="L2333">
        <v>20111987</v>
      </c>
      <c r="M2333" t="s">
        <v>138</v>
      </c>
      <c r="N2333">
        <v>0</v>
      </c>
      <c r="P2333" t="s">
        <v>11194</v>
      </c>
      <c r="R2333" t="s">
        <v>11195</v>
      </c>
      <c r="S2333" t="s">
        <v>140</v>
      </c>
      <c r="T2333" s="2">
        <v>45628</v>
      </c>
      <c r="W2333" t="s">
        <v>141</v>
      </c>
    </row>
    <row r="2334" spans="1:23" x14ac:dyDescent="0.35">
      <c r="A2334" t="s">
        <v>11196</v>
      </c>
      <c r="B2334" t="s">
        <v>11197</v>
      </c>
      <c r="C2334" t="s">
        <v>11198</v>
      </c>
      <c r="D2334">
        <v>0</v>
      </c>
      <c r="E2334" t="s">
        <v>11199</v>
      </c>
      <c r="F2334" s="2">
        <v>45078</v>
      </c>
      <c r="G2334" t="s">
        <v>2138</v>
      </c>
      <c r="H2334" t="s">
        <v>2139</v>
      </c>
      <c r="J2334" t="s">
        <v>138</v>
      </c>
      <c r="L2334">
        <v>83856312</v>
      </c>
      <c r="M2334" t="s">
        <v>138</v>
      </c>
      <c r="N2334">
        <v>0</v>
      </c>
      <c r="P2334" t="s">
        <v>11200</v>
      </c>
      <c r="R2334" t="s">
        <v>11201</v>
      </c>
      <c r="S2334" t="s">
        <v>140</v>
      </c>
      <c r="T2334" s="2">
        <v>45112</v>
      </c>
      <c r="W2334" t="s">
        <v>141</v>
      </c>
    </row>
    <row r="2335" spans="1:23" x14ac:dyDescent="0.35">
      <c r="A2335" t="s">
        <v>11202</v>
      </c>
      <c r="B2335" t="s">
        <v>11203</v>
      </c>
      <c r="C2335" t="s">
        <v>11204</v>
      </c>
      <c r="D2335">
        <v>0</v>
      </c>
      <c r="E2335" t="s">
        <v>11205</v>
      </c>
      <c r="F2335" s="2">
        <v>45079</v>
      </c>
      <c r="G2335" t="s">
        <v>11206</v>
      </c>
      <c r="H2335" t="s">
        <v>192</v>
      </c>
      <c r="J2335" t="s">
        <v>138</v>
      </c>
      <c r="L2335">
        <v>20111987</v>
      </c>
      <c r="M2335" t="s">
        <v>138</v>
      </c>
      <c r="N2335">
        <v>0</v>
      </c>
      <c r="P2335" t="s">
        <v>11207</v>
      </c>
      <c r="R2335" t="s">
        <v>11208</v>
      </c>
      <c r="S2335" t="s">
        <v>140</v>
      </c>
      <c r="T2335" s="2">
        <v>45628</v>
      </c>
      <c r="W2335" t="s">
        <v>141</v>
      </c>
    </row>
    <row r="2336" spans="1:23" x14ac:dyDescent="0.35">
      <c r="A2336" t="s">
        <v>11209</v>
      </c>
      <c r="B2336" t="s">
        <v>10116</v>
      </c>
      <c r="C2336" t="s">
        <v>11210</v>
      </c>
      <c r="D2336" s="3">
        <v>18004.650000000001</v>
      </c>
      <c r="E2336" t="s">
        <v>11211</v>
      </c>
      <c r="F2336" s="2">
        <v>45084</v>
      </c>
      <c r="G2336" t="s">
        <v>6393</v>
      </c>
      <c r="H2336" t="s">
        <v>184</v>
      </c>
      <c r="J2336" t="s">
        <v>138</v>
      </c>
      <c r="L2336">
        <v>79050477</v>
      </c>
      <c r="M2336" t="s">
        <v>138</v>
      </c>
      <c r="N2336">
        <v>0</v>
      </c>
      <c r="P2336" t="s">
        <v>10119</v>
      </c>
      <c r="R2336" t="s">
        <v>11212</v>
      </c>
      <c r="S2336" t="s">
        <v>140</v>
      </c>
      <c r="T2336" s="2">
        <v>45084</v>
      </c>
      <c r="W2336" t="s">
        <v>141</v>
      </c>
    </row>
    <row r="2337" spans="1:23" x14ac:dyDescent="0.35">
      <c r="A2337" t="s">
        <v>11213</v>
      </c>
      <c r="B2337" t="s">
        <v>10116</v>
      </c>
      <c r="C2337" t="s">
        <v>11214</v>
      </c>
      <c r="D2337">
        <v>0</v>
      </c>
      <c r="E2337" t="s">
        <v>11215</v>
      </c>
      <c r="F2337" s="2">
        <v>45096</v>
      </c>
      <c r="G2337" t="s">
        <v>9624</v>
      </c>
      <c r="H2337" t="s">
        <v>184</v>
      </c>
      <c r="J2337" t="s">
        <v>138</v>
      </c>
      <c r="L2337">
        <v>79050477</v>
      </c>
      <c r="M2337" t="s">
        <v>138</v>
      </c>
      <c r="N2337">
        <v>0</v>
      </c>
      <c r="P2337" t="s">
        <v>10119</v>
      </c>
      <c r="R2337" t="s">
        <v>11216</v>
      </c>
      <c r="S2337" t="s">
        <v>140</v>
      </c>
      <c r="T2337" s="2">
        <v>45096</v>
      </c>
      <c r="W2337" t="s">
        <v>141</v>
      </c>
    </row>
    <row r="2338" spans="1:23" x14ac:dyDescent="0.35">
      <c r="A2338" t="s">
        <v>11217</v>
      </c>
      <c r="B2338" t="s">
        <v>11218</v>
      </c>
      <c r="C2338" t="s">
        <v>11219</v>
      </c>
      <c r="D2338">
        <v>0</v>
      </c>
      <c r="E2338" t="s">
        <v>11220</v>
      </c>
      <c r="F2338" s="2">
        <v>45103</v>
      </c>
      <c r="G2338" t="s">
        <v>11221</v>
      </c>
      <c r="H2338" t="s">
        <v>2139</v>
      </c>
      <c r="J2338" t="s">
        <v>138</v>
      </c>
      <c r="L2338">
        <v>83884825</v>
      </c>
      <c r="M2338" t="s">
        <v>138</v>
      </c>
      <c r="N2338">
        <v>0</v>
      </c>
      <c r="P2338" t="s">
        <v>11222</v>
      </c>
      <c r="R2338" t="s">
        <v>11223</v>
      </c>
      <c r="S2338" t="s">
        <v>140</v>
      </c>
      <c r="T2338" s="2">
        <v>45364</v>
      </c>
      <c r="W2338" t="s">
        <v>141</v>
      </c>
    </row>
    <row r="2339" spans="1:23" x14ac:dyDescent="0.35">
      <c r="A2339" t="s">
        <v>11224</v>
      </c>
      <c r="B2339" t="s">
        <v>11225</v>
      </c>
      <c r="C2339" t="s">
        <v>11226</v>
      </c>
      <c r="D2339">
        <v>0</v>
      </c>
      <c r="E2339" t="s">
        <v>11227</v>
      </c>
      <c r="F2339" s="2">
        <v>45103</v>
      </c>
      <c r="G2339" t="s">
        <v>284</v>
      </c>
      <c r="H2339" t="s">
        <v>184</v>
      </c>
      <c r="J2339" t="s">
        <v>138</v>
      </c>
      <c r="L2339">
        <v>83884828</v>
      </c>
      <c r="M2339" t="s">
        <v>138</v>
      </c>
      <c r="N2339">
        <v>0</v>
      </c>
      <c r="P2339" t="s">
        <v>11228</v>
      </c>
      <c r="R2339" t="s">
        <v>2573</v>
      </c>
      <c r="S2339" t="s">
        <v>140</v>
      </c>
      <c r="T2339" s="2">
        <v>45103</v>
      </c>
      <c r="W2339" t="s">
        <v>141</v>
      </c>
    </row>
    <row r="2340" spans="1:23" x14ac:dyDescent="0.35">
      <c r="A2340" t="s">
        <v>11229</v>
      </c>
      <c r="B2340" t="s">
        <v>11230</v>
      </c>
      <c r="C2340" t="s">
        <v>11231</v>
      </c>
      <c r="D2340">
        <v>0</v>
      </c>
      <c r="E2340" t="s">
        <v>11232</v>
      </c>
      <c r="F2340" s="2">
        <v>45104</v>
      </c>
      <c r="G2340" t="s">
        <v>11233</v>
      </c>
      <c r="H2340" t="s">
        <v>4720</v>
      </c>
      <c r="J2340" t="s">
        <v>138</v>
      </c>
      <c r="L2340">
        <v>83170365</v>
      </c>
      <c r="M2340" t="s">
        <v>138</v>
      </c>
      <c r="N2340">
        <v>0</v>
      </c>
      <c r="R2340" t="s">
        <v>11234</v>
      </c>
      <c r="S2340" t="s">
        <v>140</v>
      </c>
      <c r="T2340" s="2">
        <v>45104</v>
      </c>
      <c r="W2340" t="s">
        <v>141</v>
      </c>
    </row>
    <row r="2341" spans="1:23" x14ac:dyDescent="0.35">
      <c r="A2341" t="s">
        <v>11235</v>
      </c>
      <c r="B2341" t="s">
        <v>11236</v>
      </c>
      <c r="C2341" t="s">
        <v>11237</v>
      </c>
      <c r="D2341">
        <v>0</v>
      </c>
      <c r="E2341" t="s">
        <v>11238</v>
      </c>
      <c r="F2341" s="2">
        <v>45119</v>
      </c>
      <c r="G2341" t="s">
        <v>1481</v>
      </c>
      <c r="H2341" t="s">
        <v>230</v>
      </c>
      <c r="J2341" t="s">
        <v>138</v>
      </c>
      <c r="L2341" t="s">
        <v>496</v>
      </c>
      <c r="M2341" t="s">
        <v>138</v>
      </c>
      <c r="N2341">
        <v>0</v>
      </c>
      <c r="P2341" t="s">
        <v>11239</v>
      </c>
      <c r="R2341" t="s">
        <v>11240</v>
      </c>
      <c r="S2341" t="s">
        <v>140</v>
      </c>
      <c r="T2341" s="2">
        <v>45119</v>
      </c>
      <c r="W2341" t="s">
        <v>141</v>
      </c>
    </row>
    <row r="2342" spans="1:23" x14ac:dyDescent="0.35">
      <c r="A2342" t="s">
        <v>11241</v>
      </c>
      <c r="B2342" t="s">
        <v>3076</v>
      </c>
      <c r="C2342" t="s">
        <v>11242</v>
      </c>
      <c r="D2342">
        <v>0</v>
      </c>
      <c r="E2342" t="s">
        <v>11243</v>
      </c>
      <c r="F2342" s="2">
        <v>45146</v>
      </c>
      <c r="G2342" t="s">
        <v>604</v>
      </c>
      <c r="H2342" t="s">
        <v>184</v>
      </c>
      <c r="J2342" t="s">
        <v>138</v>
      </c>
      <c r="L2342">
        <v>20245105</v>
      </c>
      <c r="M2342" t="s">
        <v>138</v>
      </c>
      <c r="N2342">
        <v>0</v>
      </c>
      <c r="R2342" t="s">
        <v>3002</v>
      </c>
      <c r="S2342" t="s">
        <v>140</v>
      </c>
      <c r="T2342" s="2">
        <v>45146</v>
      </c>
      <c r="W2342" t="s">
        <v>141</v>
      </c>
    </row>
    <row r="2343" spans="1:23" x14ac:dyDescent="0.35">
      <c r="A2343" t="s">
        <v>11244</v>
      </c>
      <c r="B2343" t="s">
        <v>11245</v>
      </c>
      <c r="C2343" t="s">
        <v>11246</v>
      </c>
      <c r="D2343">
        <v>0</v>
      </c>
      <c r="E2343" t="s">
        <v>11247</v>
      </c>
      <c r="F2343" s="2">
        <v>45146</v>
      </c>
      <c r="G2343" t="s">
        <v>183</v>
      </c>
      <c r="H2343" t="s">
        <v>184</v>
      </c>
      <c r="J2343" t="s">
        <v>138</v>
      </c>
      <c r="L2343">
        <v>83917277</v>
      </c>
      <c r="M2343" t="s">
        <v>138</v>
      </c>
      <c r="N2343">
        <v>0</v>
      </c>
      <c r="P2343" t="s">
        <v>11248</v>
      </c>
      <c r="R2343" t="s">
        <v>11249</v>
      </c>
      <c r="S2343" t="s">
        <v>140</v>
      </c>
      <c r="T2343" s="2">
        <v>45441</v>
      </c>
      <c r="W2343" t="s">
        <v>141</v>
      </c>
    </row>
    <row r="2344" spans="1:23" x14ac:dyDescent="0.35">
      <c r="A2344" t="s">
        <v>11250</v>
      </c>
      <c r="B2344" t="s">
        <v>11251</v>
      </c>
      <c r="C2344" t="s">
        <v>11252</v>
      </c>
      <c r="D2344">
        <v>0</v>
      </c>
      <c r="E2344" t="s">
        <v>11253</v>
      </c>
      <c r="F2344" s="2">
        <v>45153</v>
      </c>
      <c r="G2344" t="s">
        <v>183</v>
      </c>
      <c r="H2344" t="s">
        <v>184</v>
      </c>
      <c r="J2344" t="s">
        <v>138</v>
      </c>
      <c r="L2344">
        <v>83921331</v>
      </c>
      <c r="M2344" t="s">
        <v>138</v>
      </c>
      <c r="N2344">
        <v>0</v>
      </c>
      <c r="P2344" t="s">
        <v>11254</v>
      </c>
      <c r="R2344" t="s">
        <v>11255</v>
      </c>
      <c r="S2344" t="s">
        <v>140</v>
      </c>
      <c r="T2344" s="2">
        <v>45153</v>
      </c>
      <c r="W2344" t="s">
        <v>141</v>
      </c>
    </row>
    <row r="2345" spans="1:23" x14ac:dyDescent="0.35">
      <c r="A2345" t="s">
        <v>11256</v>
      </c>
      <c r="B2345" t="s">
        <v>11257</v>
      </c>
      <c r="C2345" t="s">
        <v>11258</v>
      </c>
      <c r="D2345">
        <v>955.06</v>
      </c>
      <c r="E2345" t="s">
        <v>11259</v>
      </c>
      <c r="F2345" s="2">
        <v>45153</v>
      </c>
      <c r="G2345" t="s">
        <v>183</v>
      </c>
      <c r="H2345" t="s">
        <v>184</v>
      </c>
      <c r="J2345" t="s">
        <v>138</v>
      </c>
      <c r="L2345">
        <v>83921342</v>
      </c>
      <c r="M2345" t="s">
        <v>138</v>
      </c>
      <c r="N2345">
        <v>0</v>
      </c>
      <c r="P2345" t="s">
        <v>11260</v>
      </c>
      <c r="R2345" t="s">
        <v>11261</v>
      </c>
      <c r="S2345" t="s">
        <v>140</v>
      </c>
      <c r="T2345" s="2">
        <v>45743</v>
      </c>
      <c r="W2345" t="s">
        <v>141</v>
      </c>
    </row>
    <row r="2346" spans="1:23" x14ac:dyDescent="0.35">
      <c r="A2346" t="s">
        <v>11262</v>
      </c>
      <c r="B2346" t="s">
        <v>11263</v>
      </c>
      <c r="C2346" t="s">
        <v>11264</v>
      </c>
      <c r="D2346" s="3">
        <v>17546.939999999999</v>
      </c>
      <c r="E2346" t="s">
        <v>11265</v>
      </c>
      <c r="F2346" s="2">
        <v>45154</v>
      </c>
      <c r="G2346" t="s">
        <v>11266</v>
      </c>
      <c r="H2346">
        <v>22</v>
      </c>
      <c r="J2346" t="s">
        <v>138</v>
      </c>
      <c r="L2346" t="s">
        <v>496</v>
      </c>
      <c r="M2346" t="s">
        <v>138</v>
      </c>
      <c r="N2346">
        <v>0</v>
      </c>
      <c r="P2346" t="s">
        <v>11267</v>
      </c>
      <c r="R2346" t="s">
        <v>11268</v>
      </c>
      <c r="S2346" t="s">
        <v>140</v>
      </c>
      <c r="T2346" s="2">
        <v>45491</v>
      </c>
      <c r="W2346" t="s">
        <v>11269</v>
      </c>
    </row>
    <row r="2347" spans="1:23" x14ac:dyDescent="0.35">
      <c r="A2347" t="s">
        <v>11270</v>
      </c>
      <c r="B2347" t="s">
        <v>11271</v>
      </c>
      <c r="C2347" t="s">
        <v>11272</v>
      </c>
      <c r="D2347">
        <v>0</v>
      </c>
      <c r="E2347" t="s">
        <v>11273</v>
      </c>
      <c r="F2347" s="2">
        <v>45163</v>
      </c>
      <c r="G2347" t="s">
        <v>2815</v>
      </c>
      <c r="H2347" t="s">
        <v>184</v>
      </c>
      <c r="J2347" t="s">
        <v>138</v>
      </c>
      <c r="L2347">
        <v>83928876</v>
      </c>
      <c r="M2347" t="s">
        <v>138</v>
      </c>
      <c r="N2347">
        <v>0</v>
      </c>
      <c r="P2347" t="s">
        <v>11274</v>
      </c>
      <c r="R2347" t="s">
        <v>11275</v>
      </c>
      <c r="S2347" t="s">
        <v>140</v>
      </c>
      <c r="T2347" s="2">
        <v>45163</v>
      </c>
      <c r="W2347" t="s">
        <v>141</v>
      </c>
    </row>
    <row r="2348" spans="1:23" x14ac:dyDescent="0.35">
      <c r="A2348" t="s">
        <v>11276</v>
      </c>
      <c r="B2348" t="s">
        <v>11277</v>
      </c>
      <c r="C2348" t="s">
        <v>11278</v>
      </c>
      <c r="D2348">
        <v>0</v>
      </c>
      <c r="E2348" t="s">
        <v>11279</v>
      </c>
      <c r="F2348" s="2">
        <v>45169</v>
      </c>
      <c r="G2348" t="s">
        <v>11280</v>
      </c>
      <c r="H2348" t="s">
        <v>184</v>
      </c>
      <c r="J2348" t="s">
        <v>138</v>
      </c>
      <c r="L2348">
        <v>83933169</v>
      </c>
      <c r="M2348" t="s">
        <v>138</v>
      </c>
      <c r="N2348">
        <v>0</v>
      </c>
      <c r="P2348" t="s">
        <v>11281</v>
      </c>
      <c r="R2348" t="s">
        <v>11282</v>
      </c>
      <c r="S2348" t="s">
        <v>140</v>
      </c>
      <c r="T2348" s="2">
        <v>45169</v>
      </c>
      <c r="W2348" t="s">
        <v>141</v>
      </c>
    </row>
    <row r="2349" spans="1:23" x14ac:dyDescent="0.35">
      <c r="A2349" t="s">
        <v>11283</v>
      </c>
      <c r="B2349" t="s">
        <v>11284</v>
      </c>
      <c r="C2349" t="s">
        <v>11285</v>
      </c>
      <c r="D2349">
        <v>0</v>
      </c>
      <c r="E2349" t="s">
        <v>11286</v>
      </c>
      <c r="F2349" s="2">
        <v>45174</v>
      </c>
      <c r="G2349" t="s">
        <v>183</v>
      </c>
      <c r="H2349" t="s">
        <v>184</v>
      </c>
      <c r="J2349" t="s">
        <v>138</v>
      </c>
      <c r="L2349" t="s">
        <v>496</v>
      </c>
      <c r="M2349" t="s">
        <v>138</v>
      </c>
      <c r="N2349">
        <v>0</v>
      </c>
      <c r="P2349" t="s">
        <v>11287</v>
      </c>
      <c r="R2349" t="s">
        <v>335</v>
      </c>
      <c r="S2349" t="s">
        <v>140</v>
      </c>
      <c r="T2349" s="2">
        <v>45174</v>
      </c>
      <c r="W2349" t="s">
        <v>141</v>
      </c>
    </row>
    <row r="2350" spans="1:23" x14ac:dyDescent="0.35">
      <c r="A2350" t="s">
        <v>11288</v>
      </c>
      <c r="B2350" t="s">
        <v>11289</v>
      </c>
      <c r="C2350" t="s">
        <v>11290</v>
      </c>
      <c r="D2350">
        <v>40.11</v>
      </c>
      <c r="E2350" t="s">
        <v>11291</v>
      </c>
      <c r="F2350" s="2">
        <v>45174</v>
      </c>
      <c r="G2350" t="s">
        <v>11292</v>
      </c>
      <c r="H2350" t="s">
        <v>147</v>
      </c>
      <c r="J2350" t="s">
        <v>138</v>
      </c>
      <c r="L2350">
        <v>20111987</v>
      </c>
      <c r="M2350" t="s">
        <v>138</v>
      </c>
      <c r="N2350">
        <v>0</v>
      </c>
      <c r="P2350" t="s">
        <v>4807</v>
      </c>
      <c r="R2350" t="s">
        <v>11293</v>
      </c>
      <c r="S2350" t="s">
        <v>140</v>
      </c>
      <c r="T2350" s="2">
        <v>45908</v>
      </c>
      <c r="W2350" t="s">
        <v>141</v>
      </c>
    </row>
    <row r="2351" spans="1:23" x14ac:dyDescent="0.35">
      <c r="A2351" t="s">
        <v>11294</v>
      </c>
      <c r="B2351" t="s">
        <v>11295</v>
      </c>
      <c r="C2351" t="s">
        <v>11296</v>
      </c>
      <c r="D2351" s="3">
        <v>4776</v>
      </c>
      <c r="E2351" t="s">
        <v>11297</v>
      </c>
      <c r="F2351" s="2">
        <v>45174</v>
      </c>
      <c r="G2351" t="s">
        <v>875</v>
      </c>
      <c r="H2351" t="s">
        <v>782</v>
      </c>
      <c r="J2351" t="s">
        <v>138</v>
      </c>
      <c r="L2351">
        <v>20111987</v>
      </c>
      <c r="M2351" t="s">
        <v>138</v>
      </c>
      <c r="N2351">
        <v>0</v>
      </c>
      <c r="P2351" t="s">
        <v>11298</v>
      </c>
      <c r="R2351" t="s">
        <v>11299</v>
      </c>
      <c r="S2351" t="s">
        <v>140</v>
      </c>
      <c r="T2351" s="2">
        <v>45628</v>
      </c>
      <c r="W2351" t="s">
        <v>141</v>
      </c>
    </row>
    <row r="2352" spans="1:23" x14ac:dyDescent="0.35">
      <c r="A2352" t="s">
        <v>11300</v>
      </c>
      <c r="B2352" t="s">
        <v>11301</v>
      </c>
      <c r="C2352" t="s">
        <v>11302</v>
      </c>
      <c r="D2352">
        <v>0</v>
      </c>
      <c r="E2352" t="s">
        <v>11303</v>
      </c>
      <c r="F2352" s="2">
        <v>45190</v>
      </c>
      <c r="G2352" t="s">
        <v>234</v>
      </c>
      <c r="H2352" t="s">
        <v>192</v>
      </c>
      <c r="J2352" t="s">
        <v>138</v>
      </c>
      <c r="L2352">
        <v>83948822</v>
      </c>
      <c r="M2352" t="s">
        <v>138</v>
      </c>
      <c r="N2352">
        <v>0</v>
      </c>
      <c r="P2352" t="s">
        <v>11304</v>
      </c>
      <c r="R2352" t="s">
        <v>11305</v>
      </c>
      <c r="S2352" t="s">
        <v>140</v>
      </c>
      <c r="T2352" s="2">
        <v>45191</v>
      </c>
      <c r="W2352" t="s">
        <v>141</v>
      </c>
    </row>
    <row r="2353" spans="1:24" x14ac:dyDescent="0.35">
      <c r="A2353" t="s">
        <v>11306</v>
      </c>
      <c r="B2353" t="s">
        <v>11307</v>
      </c>
      <c r="C2353" t="s">
        <v>11308</v>
      </c>
      <c r="D2353">
        <v>0</v>
      </c>
      <c r="E2353" t="s">
        <v>11309</v>
      </c>
      <c r="F2353" s="2">
        <v>45190</v>
      </c>
      <c r="G2353" t="s">
        <v>183</v>
      </c>
      <c r="H2353" t="s">
        <v>184</v>
      </c>
      <c r="J2353" t="s">
        <v>138</v>
      </c>
      <c r="L2353">
        <v>83948835</v>
      </c>
      <c r="M2353" t="s">
        <v>138</v>
      </c>
      <c r="N2353">
        <v>0</v>
      </c>
      <c r="P2353" t="s">
        <v>11310</v>
      </c>
      <c r="R2353" t="s">
        <v>11311</v>
      </c>
      <c r="S2353" t="s">
        <v>140</v>
      </c>
      <c r="T2353" s="2">
        <v>45190</v>
      </c>
      <c r="W2353" t="s">
        <v>141</v>
      </c>
    </row>
    <row r="2354" spans="1:24" x14ac:dyDescent="0.35">
      <c r="A2354" t="s">
        <v>11312</v>
      </c>
      <c r="B2354" t="s">
        <v>11313</v>
      </c>
      <c r="C2354" t="s">
        <v>11314</v>
      </c>
      <c r="D2354">
        <v>0</v>
      </c>
      <c r="E2354" t="s">
        <v>11315</v>
      </c>
      <c r="F2354" s="2">
        <v>45194</v>
      </c>
      <c r="G2354" t="s">
        <v>2815</v>
      </c>
      <c r="H2354" t="s">
        <v>184</v>
      </c>
      <c r="J2354" t="s">
        <v>138</v>
      </c>
      <c r="L2354">
        <v>83949445</v>
      </c>
      <c r="M2354" t="s">
        <v>138</v>
      </c>
      <c r="N2354">
        <v>0</v>
      </c>
      <c r="P2354" t="s">
        <v>11316</v>
      </c>
      <c r="R2354" t="s">
        <v>10243</v>
      </c>
      <c r="S2354" t="s">
        <v>140</v>
      </c>
      <c r="T2354" s="2">
        <v>45502</v>
      </c>
      <c r="W2354" t="s">
        <v>141</v>
      </c>
    </row>
    <row r="2355" spans="1:24" x14ac:dyDescent="0.35">
      <c r="A2355" t="s">
        <v>11317</v>
      </c>
      <c r="B2355" t="s">
        <v>11318</v>
      </c>
      <c r="C2355" t="s">
        <v>11319</v>
      </c>
      <c r="D2355">
        <v>0</v>
      </c>
      <c r="E2355" t="s">
        <v>11320</v>
      </c>
      <c r="F2355" s="2">
        <v>45196</v>
      </c>
      <c r="G2355" t="s">
        <v>11321</v>
      </c>
      <c r="H2355" t="s">
        <v>552</v>
      </c>
      <c r="J2355" t="s">
        <v>138</v>
      </c>
      <c r="L2355">
        <v>83952698</v>
      </c>
      <c r="M2355" t="s">
        <v>138</v>
      </c>
      <c r="N2355">
        <v>0</v>
      </c>
      <c r="P2355" t="s">
        <v>11322</v>
      </c>
      <c r="R2355" t="s">
        <v>11323</v>
      </c>
      <c r="S2355" t="s">
        <v>140</v>
      </c>
      <c r="T2355" s="2">
        <v>45196</v>
      </c>
      <c r="W2355" t="s">
        <v>141</v>
      </c>
    </row>
    <row r="2356" spans="1:24" x14ac:dyDescent="0.35">
      <c r="A2356" t="s">
        <v>11324</v>
      </c>
      <c r="B2356" t="s">
        <v>11325</v>
      </c>
      <c r="C2356" t="s">
        <v>11326</v>
      </c>
      <c r="D2356" s="3">
        <v>4366</v>
      </c>
      <c r="E2356" t="s">
        <v>11327</v>
      </c>
      <c r="F2356" s="2">
        <v>45205</v>
      </c>
      <c r="G2356" t="s">
        <v>183</v>
      </c>
      <c r="H2356" t="s">
        <v>184</v>
      </c>
      <c r="J2356" t="s">
        <v>138</v>
      </c>
      <c r="L2356">
        <v>83913072</v>
      </c>
      <c r="M2356" t="s">
        <v>138</v>
      </c>
      <c r="N2356">
        <v>0</v>
      </c>
      <c r="P2356" t="s">
        <v>11328</v>
      </c>
      <c r="R2356" t="s">
        <v>883</v>
      </c>
      <c r="S2356" t="s">
        <v>140</v>
      </c>
      <c r="T2356" s="2">
        <v>45817</v>
      </c>
      <c r="W2356" t="s">
        <v>141</v>
      </c>
    </row>
    <row r="2357" spans="1:24" x14ac:dyDescent="0.35">
      <c r="A2357" t="s">
        <v>11329</v>
      </c>
      <c r="B2357" t="s">
        <v>11330</v>
      </c>
      <c r="C2357" t="s">
        <v>11331</v>
      </c>
      <c r="D2357">
        <v>710.7</v>
      </c>
      <c r="E2357" t="s">
        <v>11332</v>
      </c>
      <c r="F2357" s="2">
        <v>45272</v>
      </c>
      <c r="G2357" t="s">
        <v>11333</v>
      </c>
      <c r="H2357" t="s">
        <v>147</v>
      </c>
      <c r="J2357" t="s">
        <v>138</v>
      </c>
      <c r="L2357">
        <v>20111987</v>
      </c>
      <c r="M2357" t="s">
        <v>138</v>
      </c>
      <c r="N2357">
        <v>0</v>
      </c>
      <c r="P2357" t="s">
        <v>11334</v>
      </c>
      <c r="R2357" t="s">
        <v>11335</v>
      </c>
      <c r="S2357" t="s">
        <v>140</v>
      </c>
      <c r="T2357" s="2">
        <v>45628</v>
      </c>
      <c r="W2357" t="s">
        <v>141</v>
      </c>
    </row>
    <row r="2358" spans="1:24" x14ac:dyDescent="0.35">
      <c r="A2358" t="s">
        <v>11336</v>
      </c>
      <c r="B2358" t="s">
        <v>11337</v>
      </c>
      <c r="C2358" t="s">
        <v>11338</v>
      </c>
      <c r="D2358">
        <v>0</v>
      </c>
      <c r="E2358" t="s">
        <v>11339</v>
      </c>
      <c r="F2358" s="2">
        <v>45273</v>
      </c>
      <c r="G2358" t="s">
        <v>11340</v>
      </c>
      <c r="H2358" t="s">
        <v>10048</v>
      </c>
      <c r="J2358" t="s">
        <v>138</v>
      </c>
      <c r="L2358">
        <v>84023419</v>
      </c>
      <c r="M2358" t="s">
        <v>138</v>
      </c>
      <c r="N2358">
        <v>0</v>
      </c>
      <c r="P2358" t="s">
        <v>11341</v>
      </c>
      <c r="R2358" t="s">
        <v>11342</v>
      </c>
      <c r="S2358" t="s">
        <v>140</v>
      </c>
      <c r="T2358" s="2">
        <v>45708</v>
      </c>
      <c r="W2358" t="s">
        <v>141</v>
      </c>
    </row>
    <row r="2359" spans="1:24" x14ac:dyDescent="0.35">
      <c r="A2359" t="s">
        <v>11343</v>
      </c>
      <c r="B2359" t="s">
        <v>11344</v>
      </c>
      <c r="C2359" t="s">
        <v>11345</v>
      </c>
      <c r="D2359">
        <v>0</v>
      </c>
      <c r="E2359" t="s">
        <v>11346</v>
      </c>
      <c r="F2359" s="2">
        <v>45278</v>
      </c>
      <c r="G2359" t="s">
        <v>739</v>
      </c>
      <c r="H2359" t="s">
        <v>184</v>
      </c>
      <c r="J2359" t="s">
        <v>138</v>
      </c>
      <c r="L2359">
        <v>82614379</v>
      </c>
      <c r="M2359" t="s">
        <v>138</v>
      </c>
      <c r="N2359">
        <v>0</v>
      </c>
      <c r="P2359" t="s">
        <v>10818</v>
      </c>
      <c r="R2359" t="s">
        <v>10819</v>
      </c>
      <c r="S2359" t="s">
        <v>140</v>
      </c>
      <c r="T2359" s="2">
        <v>45628</v>
      </c>
      <c r="W2359" t="s">
        <v>141</v>
      </c>
    </row>
    <row r="2360" spans="1:24" x14ac:dyDescent="0.35">
      <c r="A2360" t="s">
        <v>11347</v>
      </c>
      <c r="B2360" t="s">
        <v>11348</v>
      </c>
      <c r="C2360" t="s">
        <v>11349</v>
      </c>
      <c r="D2360">
        <v>0</v>
      </c>
      <c r="E2360" t="s">
        <v>11348</v>
      </c>
      <c r="F2360" s="2">
        <v>45020</v>
      </c>
      <c r="G2360" t="s">
        <v>739</v>
      </c>
      <c r="H2360" t="s">
        <v>184</v>
      </c>
      <c r="J2360" t="s">
        <v>138</v>
      </c>
      <c r="L2360">
        <v>82614379</v>
      </c>
      <c r="M2360" t="s">
        <v>138</v>
      </c>
      <c r="N2360">
        <v>0</v>
      </c>
      <c r="P2360" t="s">
        <v>10818</v>
      </c>
      <c r="R2360" t="s">
        <v>10819</v>
      </c>
      <c r="S2360" t="s">
        <v>140</v>
      </c>
      <c r="T2360" s="2">
        <v>45538</v>
      </c>
      <c r="W2360" t="s">
        <v>141</v>
      </c>
    </row>
    <row r="2361" spans="1:24" x14ac:dyDescent="0.35">
      <c r="A2361" t="s">
        <v>11350</v>
      </c>
      <c r="B2361" t="s">
        <v>4787</v>
      </c>
      <c r="C2361" t="s">
        <v>11351</v>
      </c>
      <c r="D2361">
        <v>0</v>
      </c>
      <c r="E2361" t="s">
        <v>11352</v>
      </c>
      <c r="F2361" s="2">
        <v>45203</v>
      </c>
      <c r="G2361" t="s">
        <v>11353</v>
      </c>
      <c r="H2361" t="s">
        <v>184</v>
      </c>
      <c r="J2361" t="s">
        <v>138</v>
      </c>
      <c r="L2361">
        <v>20111987</v>
      </c>
      <c r="M2361" t="s">
        <v>138</v>
      </c>
      <c r="N2361">
        <v>0</v>
      </c>
      <c r="P2361" t="s">
        <v>4790</v>
      </c>
      <c r="R2361" t="s">
        <v>11354</v>
      </c>
      <c r="S2361" t="s">
        <v>140</v>
      </c>
      <c r="T2361" s="2">
        <v>45503</v>
      </c>
      <c r="W2361" t="s">
        <v>141</v>
      </c>
    </row>
    <row r="2362" spans="1:24" x14ac:dyDescent="0.35">
      <c r="A2362" t="s">
        <v>11355</v>
      </c>
      <c r="B2362" t="s">
        <v>11356</v>
      </c>
      <c r="C2362" t="s">
        <v>11357</v>
      </c>
      <c r="D2362">
        <v>0</v>
      </c>
      <c r="E2362" t="s">
        <v>11358</v>
      </c>
      <c r="F2362" s="2">
        <v>45322</v>
      </c>
      <c r="G2362" t="s">
        <v>1071</v>
      </c>
      <c r="H2362" t="s">
        <v>1009</v>
      </c>
      <c r="J2362" t="s">
        <v>138</v>
      </c>
      <c r="L2362">
        <v>84082602</v>
      </c>
      <c r="M2362" t="s">
        <v>138</v>
      </c>
      <c r="N2362">
        <v>0</v>
      </c>
      <c r="P2362" t="s">
        <v>11359</v>
      </c>
      <c r="R2362" t="s">
        <v>11360</v>
      </c>
      <c r="S2362" t="s">
        <v>140</v>
      </c>
      <c r="T2362" s="2">
        <v>45463</v>
      </c>
      <c r="W2362" t="s">
        <v>141</v>
      </c>
    </row>
    <row r="2363" spans="1:24" x14ac:dyDescent="0.35">
      <c r="A2363" t="s">
        <v>11361</v>
      </c>
      <c r="B2363" t="s">
        <v>11362</v>
      </c>
      <c r="C2363" t="s">
        <v>11363</v>
      </c>
      <c r="D2363">
        <v>0</v>
      </c>
      <c r="E2363" t="s">
        <v>11364</v>
      </c>
      <c r="F2363" s="2">
        <v>45342</v>
      </c>
      <c r="G2363" t="s">
        <v>2815</v>
      </c>
      <c r="H2363" t="s">
        <v>184</v>
      </c>
      <c r="J2363" t="s">
        <v>138</v>
      </c>
      <c r="L2363">
        <v>84091314</v>
      </c>
      <c r="M2363" t="s">
        <v>138</v>
      </c>
      <c r="N2363">
        <v>0</v>
      </c>
      <c r="P2363" t="s">
        <v>11365</v>
      </c>
      <c r="R2363" t="s">
        <v>11366</v>
      </c>
      <c r="S2363" t="s">
        <v>140</v>
      </c>
      <c r="T2363" s="2">
        <v>45393</v>
      </c>
      <c r="W2363" t="s">
        <v>141</v>
      </c>
    </row>
    <row r="2364" spans="1:24" x14ac:dyDescent="0.35">
      <c r="A2364" t="s">
        <v>11367</v>
      </c>
      <c r="B2364" t="s">
        <v>11368</v>
      </c>
      <c r="C2364" t="s">
        <v>11369</v>
      </c>
      <c r="D2364">
        <v>0</v>
      </c>
      <c r="E2364" t="s">
        <v>11370</v>
      </c>
      <c r="F2364" s="2">
        <v>45384</v>
      </c>
      <c r="G2364" t="s">
        <v>11371</v>
      </c>
      <c r="H2364" t="s">
        <v>566</v>
      </c>
      <c r="J2364" t="s">
        <v>138</v>
      </c>
      <c r="L2364">
        <v>20111987</v>
      </c>
      <c r="M2364" t="s">
        <v>138</v>
      </c>
      <c r="N2364">
        <v>0</v>
      </c>
      <c r="P2364" t="s">
        <v>11372</v>
      </c>
      <c r="R2364" t="s">
        <v>11373</v>
      </c>
      <c r="S2364" t="s">
        <v>140</v>
      </c>
      <c r="T2364" s="2">
        <v>45462</v>
      </c>
      <c r="W2364" t="s">
        <v>141</v>
      </c>
      <c r="X2364" t="s">
        <v>10334</v>
      </c>
    </row>
    <row r="2365" spans="1:24" x14ac:dyDescent="0.35">
      <c r="A2365" t="s">
        <v>11374</v>
      </c>
      <c r="B2365" t="s">
        <v>11362</v>
      </c>
      <c r="C2365" t="s">
        <v>11375</v>
      </c>
      <c r="D2365">
        <v>0</v>
      </c>
      <c r="E2365" t="s">
        <v>11376</v>
      </c>
      <c r="F2365" s="2">
        <v>45393</v>
      </c>
      <c r="G2365" t="s">
        <v>4279</v>
      </c>
      <c r="H2365" t="s">
        <v>495</v>
      </c>
      <c r="J2365" t="s">
        <v>138</v>
      </c>
      <c r="L2365">
        <v>84091314</v>
      </c>
      <c r="M2365" t="s">
        <v>138</v>
      </c>
      <c r="N2365">
        <v>0</v>
      </c>
      <c r="P2365" t="s">
        <v>11365</v>
      </c>
      <c r="R2365" t="s">
        <v>11377</v>
      </c>
      <c r="S2365" t="s">
        <v>140</v>
      </c>
      <c r="T2365" s="2">
        <v>45398</v>
      </c>
      <c r="W2365" t="s">
        <v>141</v>
      </c>
    </row>
    <row r="2366" spans="1:24" x14ac:dyDescent="0.35">
      <c r="A2366" t="s">
        <v>11378</v>
      </c>
      <c r="B2366" t="s">
        <v>11362</v>
      </c>
      <c r="C2366" t="s">
        <v>11379</v>
      </c>
      <c r="D2366">
        <v>0</v>
      </c>
      <c r="E2366" t="s">
        <v>11380</v>
      </c>
      <c r="F2366" s="2">
        <v>45393</v>
      </c>
      <c r="G2366" t="s">
        <v>161</v>
      </c>
      <c r="H2366" t="s">
        <v>162</v>
      </c>
      <c r="J2366" t="s">
        <v>138</v>
      </c>
      <c r="L2366">
        <v>84091314</v>
      </c>
      <c r="M2366" t="s">
        <v>138</v>
      </c>
      <c r="N2366">
        <v>0</v>
      </c>
      <c r="P2366" t="s">
        <v>11365</v>
      </c>
      <c r="R2366" t="s">
        <v>11381</v>
      </c>
      <c r="S2366" t="s">
        <v>140</v>
      </c>
      <c r="T2366" s="2">
        <v>45398</v>
      </c>
      <c r="W2366" t="s">
        <v>141</v>
      </c>
    </row>
    <row r="2367" spans="1:24" x14ac:dyDescent="0.35">
      <c r="A2367" t="s">
        <v>11382</v>
      </c>
      <c r="B2367" t="s">
        <v>11362</v>
      </c>
      <c r="C2367" t="s">
        <v>11383</v>
      </c>
      <c r="D2367">
        <v>0</v>
      </c>
      <c r="E2367" t="s">
        <v>11384</v>
      </c>
      <c r="F2367" s="2">
        <v>45393</v>
      </c>
      <c r="G2367" t="s">
        <v>11385</v>
      </c>
      <c r="H2367" t="s">
        <v>495</v>
      </c>
      <c r="J2367" t="s">
        <v>138</v>
      </c>
      <c r="L2367">
        <v>84091314</v>
      </c>
      <c r="M2367" t="s">
        <v>138</v>
      </c>
      <c r="N2367">
        <v>0</v>
      </c>
      <c r="P2367" t="s">
        <v>11365</v>
      </c>
      <c r="R2367" t="s">
        <v>11386</v>
      </c>
      <c r="S2367" t="s">
        <v>140</v>
      </c>
      <c r="T2367" s="2">
        <v>45398</v>
      </c>
      <c r="W2367" t="s">
        <v>141</v>
      </c>
    </row>
    <row r="2368" spans="1:24" x14ac:dyDescent="0.35">
      <c r="A2368" t="s">
        <v>11387</v>
      </c>
      <c r="B2368" t="s">
        <v>11362</v>
      </c>
      <c r="C2368" t="s">
        <v>11388</v>
      </c>
      <c r="D2368">
        <v>0</v>
      </c>
      <c r="E2368" t="s">
        <v>11389</v>
      </c>
      <c r="F2368" s="2">
        <v>45393</v>
      </c>
      <c r="G2368" t="s">
        <v>1588</v>
      </c>
      <c r="H2368" t="s">
        <v>184</v>
      </c>
      <c r="J2368" t="s">
        <v>138</v>
      </c>
      <c r="L2368">
        <v>84091314</v>
      </c>
      <c r="M2368" t="s">
        <v>138</v>
      </c>
      <c r="N2368">
        <v>0</v>
      </c>
      <c r="P2368" t="s">
        <v>11365</v>
      </c>
      <c r="R2368" t="s">
        <v>11390</v>
      </c>
      <c r="S2368" t="s">
        <v>140</v>
      </c>
      <c r="T2368" s="2">
        <v>45398</v>
      </c>
      <c r="W2368" t="s">
        <v>141</v>
      </c>
    </row>
    <row r="2369" spans="1:24" x14ac:dyDescent="0.35">
      <c r="A2369" t="s">
        <v>11391</v>
      </c>
      <c r="B2369" t="s">
        <v>11392</v>
      </c>
      <c r="C2369" t="s">
        <v>11393</v>
      </c>
      <c r="D2369">
        <v>0</v>
      </c>
      <c r="E2369" t="s">
        <v>11394</v>
      </c>
      <c r="F2369" s="2">
        <v>45421</v>
      </c>
      <c r="G2369" t="s">
        <v>11395</v>
      </c>
      <c r="H2369" t="s">
        <v>192</v>
      </c>
      <c r="J2369" t="s">
        <v>138</v>
      </c>
      <c r="L2369">
        <v>20111987</v>
      </c>
      <c r="M2369" t="s">
        <v>138</v>
      </c>
      <c r="N2369">
        <v>0</v>
      </c>
      <c r="P2369" t="s">
        <v>11396</v>
      </c>
      <c r="R2369" t="s">
        <v>11397</v>
      </c>
      <c r="S2369" t="s">
        <v>140</v>
      </c>
      <c r="T2369" s="2">
        <v>45421</v>
      </c>
      <c r="W2369" t="s">
        <v>141</v>
      </c>
    </row>
    <row r="2370" spans="1:24" x14ac:dyDescent="0.35">
      <c r="A2370" t="s">
        <v>11398</v>
      </c>
      <c r="B2370" t="s">
        <v>11399</v>
      </c>
      <c r="C2370" t="s">
        <v>11400</v>
      </c>
      <c r="D2370">
        <v>0</v>
      </c>
      <c r="E2370" t="s">
        <v>10725</v>
      </c>
      <c r="F2370" s="2">
        <v>45475</v>
      </c>
      <c r="G2370" t="s">
        <v>739</v>
      </c>
      <c r="H2370" t="s">
        <v>184</v>
      </c>
      <c r="J2370" t="s">
        <v>138</v>
      </c>
      <c r="L2370">
        <v>82614379</v>
      </c>
      <c r="M2370" t="s">
        <v>138</v>
      </c>
      <c r="N2370">
        <v>0</v>
      </c>
      <c r="P2370" t="s">
        <v>10818</v>
      </c>
      <c r="R2370" t="s">
        <v>10819</v>
      </c>
      <c r="S2370" t="s">
        <v>140</v>
      </c>
      <c r="T2370" s="2">
        <v>45628</v>
      </c>
      <c r="W2370" t="s">
        <v>141</v>
      </c>
    </row>
    <row r="2371" spans="1:24" x14ac:dyDescent="0.35">
      <c r="A2371" t="s">
        <v>11401</v>
      </c>
      <c r="B2371" t="s">
        <v>11402</v>
      </c>
      <c r="C2371" t="s">
        <v>11403</v>
      </c>
      <c r="D2371">
        <v>0</v>
      </c>
      <c r="E2371" t="s">
        <v>10725</v>
      </c>
      <c r="F2371" s="2">
        <v>45567</v>
      </c>
      <c r="G2371" t="s">
        <v>739</v>
      </c>
      <c r="H2371" t="s">
        <v>184</v>
      </c>
      <c r="J2371" t="s">
        <v>138</v>
      </c>
      <c r="L2371">
        <v>82614379</v>
      </c>
      <c r="M2371" t="s">
        <v>138</v>
      </c>
      <c r="N2371">
        <v>0</v>
      </c>
      <c r="P2371" t="s">
        <v>10818</v>
      </c>
      <c r="R2371" t="s">
        <v>10819</v>
      </c>
      <c r="S2371" t="s">
        <v>140</v>
      </c>
      <c r="T2371" s="2">
        <v>45629</v>
      </c>
      <c r="W2371" t="s">
        <v>141</v>
      </c>
    </row>
    <row r="2372" spans="1:24" x14ac:dyDescent="0.35">
      <c r="A2372" t="s">
        <v>11404</v>
      </c>
      <c r="B2372" t="s">
        <v>11405</v>
      </c>
      <c r="C2372">
        <v>49461291000104</v>
      </c>
      <c r="D2372">
        <v>0</v>
      </c>
      <c r="E2372" t="s">
        <v>11406</v>
      </c>
      <c r="F2372" s="2">
        <v>45624</v>
      </c>
      <c r="G2372" t="s">
        <v>494</v>
      </c>
      <c r="H2372" t="s">
        <v>495</v>
      </c>
      <c r="J2372" t="s">
        <v>138</v>
      </c>
      <c r="L2372">
        <v>84236752</v>
      </c>
      <c r="M2372" t="s">
        <v>138</v>
      </c>
      <c r="N2372">
        <v>0</v>
      </c>
      <c r="P2372" t="s">
        <v>11407</v>
      </c>
      <c r="R2372" t="s">
        <v>11408</v>
      </c>
      <c r="S2372" t="s">
        <v>140</v>
      </c>
      <c r="T2372" s="2">
        <v>45624</v>
      </c>
      <c r="W2372" t="s">
        <v>141</v>
      </c>
      <c r="X2372" t="s">
        <v>10334</v>
      </c>
    </row>
    <row r="2373" spans="1:24" x14ac:dyDescent="0.35">
      <c r="A2373" t="s">
        <v>11409</v>
      </c>
      <c r="B2373" t="s">
        <v>11410</v>
      </c>
      <c r="C2373" t="s">
        <v>11411</v>
      </c>
      <c r="D2373">
        <v>691.33</v>
      </c>
      <c r="E2373" t="s">
        <v>11412</v>
      </c>
      <c r="F2373" s="2">
        <v>45632</v>
      </c>
      <c r="G2373" t="s">
        <v>11413</v>
      </c>
      <c r="H2373" t="s">
        <v>147</v>
      </c>
      <c r="J2373" t="s">
        <v>138</v>
      </c>
      <c r="L2373">
        <v>20111987</v>
      </c>
      <c r="M2373" t="s">
        <v>138</v>
      </c>
      <c r="N2373">
        <v>0</v>
      </c>
      <c r="P2373" t="s">
        <v>10531</v>
      </c>
      <c r="R2373" t="s">
        <v>11414</v>
      </c>
      <c r="S2373" t="s">
        <v>140</v>
      </c>
      <c r="T2373" s="2">
        <v>45632</v>
      </c>
      <c r="W2373" t="s">
        <v>141</v>
      </c>
      <c r="X2373" t="s">
        <v>10334</v>
      </c>
    </row>
    <row r="2374" spans="1:24" x14ac:dyDescent="0.35">
      <c r="A2374" t="s">
        <v>11415</v>
      </c>
      <c r="B2374" t="s">
        <v>11416</v>
      </c>
      <c r="C2374" t="s">
        <v>11417</v>
      </c>
      <c r="D2374" s="3">
        <v>22800</v>
      </c>
      <c r="E2374" t="s">
        <v>11418</v>
      </c>
      <c r="F2374" s="2">
        <v>45667</v>
      </c>
      <c r="G2374" t="s">
        <v>11419</v>
      </c>
      <c r="H2374" t="s">
        <v>526</v>
      </c>
      <c r="J2374" t="s">
        <v>138</v>
      </c>
      <c r="L2374">
        <v>84257685</v>
      </c>
      <c r="M2374" t="s">
        <v>138</v>
      </c>
      <c r="N2374">
        <v>0</v>
      </c>
      <c r="P2374" t="s">
        <v>11420</v>
      </c>
      <c r="R2374" t="s">
        <v>11421</v>
      </c>
      <c r="S2374" t="s">
        <v>140</v>
      </c>
      <c r="T2374" s="2">
        <v>45938</v>
      </c>
      <c r="W2374" t="s">
        <v>141</v>
      </c>
      <c r="X2374" t="s">
        <v>10334</v>
      </c>
    </row>
    <row r="2375" spans="1:24" x14ac:dyDescent="0.35">
      <c r="A2375" t="s">
        <v>11422</v>
      </c>
      <c r="B2375" t="s">
        <v>11423</v>
      </c>
      <c r="C2375" t="s">
        <v>11424</v>
      </c>
      <c r="D2375">
        <v>10.210000000000001</v>
      </c>
      <c r="E2375" t="s">
        <v>11425</v>
      </c>
      <c r="F2375" s="2">
        <v>45680</v>
      </c>
      <c r="G2375" t="s">
        <v>9617</v>
      </c>
      <c r="H2375" t="s">
        <v>184</v>
      </c>
      <c r="J2375" t="s">
        <v>138</v>
      </c>
      <c r="L2375">
        <v>84267970</v>
      </c>
      <c r="M2375" t="s">
        <v>138</v>
      </c>
      <c r="N2375">
        <v>0</v>
      </c>
      <c r="P2375" t="s">
        <v>11426</v>
      </c>
      <c r="R2375" t="s">
        <v>11427</v>
      </c>
      <c r="S2375" t="s">
        <v>140</v>
      </c>
      <c r="T2375" s="2">
        <v>45993</v>
      </c>
      <c r="W2375" t="s">
        <v>141</v>
      </c>
      <c r="X2375" t="s">
        <v>10334</v>
      </c>
    </row>
    <row r="2376" spans="1:24" x14ac:dyDescent="0.35">
      <c r="A2376" t="s">
        <v>11428</v>
      </c>
      <c r="B2376" t="s">
        <v>11429</v>
      </c>
      <c r="C2376" t="s">
        <v>11430</v>
      </c>
      <c r="D2376" s="3">
        <v>7895.04</v>
      </c>
      <c r="E2376" t="s">
        <v>11431</v>
      </c>
      <c r="F2376" s="2">
        <v>45727</v>
      </c>
      <c r="G2376" t="s">
        <v>229</v>
      </c>
      <c r="H2376" t="s">
        <v>230</v>
      </c>
      <c r="J2376" t="s">
        <v>138</v>
      </c>
      <c r="L2376">
        <v>84293426</v>
      </c>
      <c r="M2376" t="s">
        <v>138</v>
      </c>
      <c r="N2376">
        <v>0</v>
      </c>
      <c r="P2376" t="s">
        <v>11432</v>
      </c>
      <c r="R2376" t="s">
        <v>11433</v>
      </c>
      <c r="S2376" t="s">
        <v>140</v>
      </c>
      <c r="T2376" s="2">
        <v>46028</v>
      </c>
      <c r="W2376" t="s">
        <v>141</v>
      </c>
      <c r="X2376" t="s">
        <v>10334</v>
      </c>
    </row>
    <row r="2377" spans="1:24" x14ac:dyDescent="0.35">
      <c r="A2377" t="s">
        <v>11434</v>
      </c>
      <c r="B2377" t="s">
        <v>11435</v>
      </c>
      <c r="C2377" t="s">
        <v>11436</v>
      </c>
      <c r="D2377">
        <v>0</v>
      </c>
      <c r="E2377" t="s">
        <v>11437</v>
      </c>
      <c r="F2377" s="2">
        <v>45728</v>
      </c>
      <c r="G2377" t="s">
        <v>146</v>
      </c>
      <c r="H2377" t="s">
        <v>147</v>
      </c>
      <c r="J2377" t="s">
        <v>138</v>
      </c>
      <c r="L2377" t="s">
        <v>496</v>
      </c>
      <c r="M2377" t="s">
        <v>138</v>
      </c>
      <c r="N2377">
        <v>0</v>
      </c>
      <c r="P2377" t="s">
        <v>11438</v>
      </c>
      <c r="R2377" t="s">
        <v>11439</v>
      </c>
      <c r="S2377" t="s">
        <v>140</v>
      </c>
      <c r="T2377" s="2">
        <v>45728</v>
      </c>
      <c r="W2377" t="s">
        <v>141</v>
      </c>
      <c r="X2377" t="s">
        <v>10334</v>
      </c>
    </row>
    <row r="2378" spans="1:24" x14ac:dyDescent="0.35">
      <c r="A2378" t="s">
        <v>11440</v>
      </c>
      <c r="B2378" t="s">
        <v>11441</v>
      </c>
      <c r="C2378" t="s">
        <v>11442</v>
      </c>
      <c r="D2378">
        <v>0</v>
      </c>
      <c r="E2378" t="s">
        <v>11437</v>
      </c>
      <c r="F2378" s="2">
        <v>45728</v>
      </c>
      <c r="G2378" t="s">
        <v>11443</v>
      </c>
      <c r="H2378" t="s">
        <v>147</v>
      </c>
      <c r="J2378" t="s">
        <v>138</v>
      </c>
      <c r="L2378" t="s">
        <v>496</v>
      </c>
      <c r="M2378" t="s">
        <v>138</v>
      </c>
      <c r="N2378">
        <v>0</v>
      </c>
      <c r="P2378" t="s">
        <v>11438</v>
      </c>
      <c r="R2378" t="s">
        <v>11444</v>
      </c>
      <c r="S2378" t="s">
        <v>140</v>
      </c>
      <c r="T2378" s="2">
        <v>45728</v>
      </c>
      <c r="W2378" t="s">
        <v>141</v>
      </c>
      <c r="X2378" t="s">
        <v>10334</v>
      </c>
    </row>
    <row r="2379" spans="1:24" x14ac:dyDescent="0.35">
      <c r="A2379" t="s">
        <v>11445</v>
      </c>
      <c r="B2379" t="s">
        <v>11446</v>
      </c>
      <c r="C2379" t="s">
        <v>11447</v>
      </c>
      <c r="D2379">
        <v>0</v>
      </c>
      <c r="E2379" t="s">
        <v>11437</v>
      </c>
      <c r="F2379" s="2">
        <v>45728</v>
      </c>
      <c r="G2379" t="s">
        <v>11448</v>
      </c>
      <c r="H2379" t="s">
        <v>147</v>
      </c>
      <c r="J2379" t="s">
        <v>138</v>
      </c>
      <c r="L2379" t="s">
        <v>496</v>
      </c>
      <c r="M2379" t="s">
        <v>138</v>
      </c>
      <c r="N2379">
        <v>0</v>
      </c>
      <c r="P2379" t="s">
        <v>11438</v>
      </c>
      <c r="R2379" t="s">
        <v>11449</v>
      </c>
      <c r="S2379" t="s">
        <v>140</v>
      </c>
      <c r="T2379" s="2">
        <v>45728</v>
      </c>
      <c r="W2379" t="s">
        <v>141</v>
      </c>
      <c r="X2379" t="s">
        <v>10334</v>
      </c>
    </row>
    <row r="2380" spans="1:24" x14ac:dyDescent="0.35">
      <c r="A2380" t="s">
        <v>11450</v>
      </c>
      <c r="B2380" t="s">
        <v>11451</v>
      </c>
      <c r="C2380" t="s">
        <v>11452</v>
      </c>
      <c r="D2380">
        <v>0</v>
      </c>
      <c r="E2380" t="s">
        <v>11437</v>
      </c>
      <c r="F2380" s="2">
        <v>45728</v>
      </c>
      <c r="G2380" t="s">
        <v>11443</v>
      </c>
      <c r="H2380" t="s">
        <v>147</v>
      </c>
      <c r="J2380" t="s">
        <v>138</v>
      </c>
      <c r="L2380" t="s">
        <v>496</v>
      </c>
      <c r="M2380" t="s">
        <v>138</v>
      </c>
      <c r="N2380">
        <v>0</v>
      </c>
      <c r="P2380" t="s">
        <v>11438</v>
      </c>
      <c r="R2380" t="s">
        <v>11453</v>
      </c>
      <c r="S2380" t="s">
        <v>140</v>
      </c>
      <c r="T2380" s="2">
        <v>45728</v>
      </c>
      <c r="W2380" t="s">
        <v>141</v>
      </c>
      <c r="X2380" t="s">
        <v>10334</v>
      </c>
    </row>
    <row r="2381" spans="1:24" x14ac:dyDescent="0.35">
      <c r="A2381" t="s">
        <v>11454</v>
      </c>
      <c r="B2381" t="s">
        <v>11451</v>
      </c>
      <c r="C2381" t="s">
        <v>11455</v>
      </c>
      <c r="D2381">
        <v>0</v>
      </c>
      <c r="E2381" t="s">
        <v>11437</v>
      </c>
      <c r="F2381" s="2">
        <v>45728</v>
      </c>
      <c r="G2381" t="s">
        <v>11448</v>
      </c>
      <c r="H2381" t="s">
        <v>147</v>
      </c>
      <c r="J2381" t="s">
        <v>138</v>
      </c>
      <c r="L2381" t="s">
        <v>496</v>
      </c>
      <c r="M2381" t="s">
        <v>138</v>
      </c>
      <c r="N2381">
        <v>0</v>
      </c>
      <c r="P2381" t="s">
        <v>11438</v>
      </c>
      <c r="R2381" t="s">
        <v>11456</v>
      </c>
      <c r="S2381" t="s">
        <v>140</v>
      </c>
      <c r="T2381" s="2">
        <v>45728</v>
      </c>
      <c r="W2381" t="s">
        <v>141</v>
      </c>
      <c r="X2381" t="s">
        <v>10334</v>
      </c>
    </row>
    <row r="2382" spans="1:24" x14ac:dyDescent="0.35">
      <c r="A2382" t="s">
        <v>11457</v>
      </c>
      <c r="B2382" t="s">
        <v>10797</v>
      </c>
      <c r="C2382" t="s">
        <v>11458</v>
      </c>
      <c r="D2382">
        <v>0</v>
      </c>
      <c r="E2382" t="s">
        <v>10799</v>
      </c>
      <c r="F2382" s="2">
        <v>45730</v>
      </c>
      <c r="G2382" t="s">
        <v>10800</v>
      </c>
      <c r="H2382" t="s">
        <v>184</v>
      </c>
      <c r="J2382" t="s">
        <v>138</v>
      </c>
      <c r="L2382">
        <v>82843546</v>
      </c>
      <c r="M2382" t="s">
        <v>138</v>
      </c>
      <c r="N2382">
        <v>0</v>
      </c>
      <c r="P2382" t="s">
        <v>10801</v>
      </c>
      <c r="R2382" t="s">
        <v>1310</v>
      </c>
      <c r="S2382" t="s">
        <v>140</v>
      </c>
      <c r="T2382" s="2">
        <v>45730</v>
      </c>
      <c r="W2382" t="s">
        <v>141</v>
      </c>
    </row>
    <row r="2383" spans="1:24" x14ac:dyDescent="0.35">
      <c r="A2383" t="s">
        <v>11459</v>
      </c>
      <c r="B2383" t="s">
        <v>11460</v>
      </c>
      <c r="C2383" t="s">
        <v>11461</v>
      </c>
      <c r="D2383">
        <v>0</v>
      </c>
      <c r="E2383" t="s">
        <v>11462</v>
      </c>
      <c r="F2383" s="2">
        <v>45736</v>
      </c>
      <c r="G2383" t="s">
        <v>11463</v>
      </c>
      <c r="H2383" t="s">
        <v>10048</v>
      </c>
      <c r="J2383" t="s">
        <v>138</v>
      </c>
      <c r="L2383">
        <v>20111987</v>
      </c>
      <c r="M2383" t="s">
        <v>138</v>
      </c>
      <c r="N2383">
        <v>0</v>
      </c>
      <c r="P2383" t="s">
        <v>11464</v>
      </c>
      <c r="R2383" t="s">
        <v>11465</v>
      </c>
      <c r="S2383" t="s">
        <v>140</v>
      </c>
      <c r="T2383" s="2">
        <v>45736</v>
      </c>
      <c r="W2383" t="s">
        <v>141</v>
      </c>
      <c r="X2383" t="s">
        <v>10334</v>
      </c>
    </row>
    <row r="2384" spans="1:24" x14ac:dyDescent="0.35">
      <c r="A2384" t="s">
        <v>11466</v>
      </c>
      <c r="B2384" t="s">
        <v>11467</v>
      </c>
      <c r="C2384" t="s">
        <v>11468</v>
      </c>
      <c r="D2384">
        <v>0</v>
      </c>
      <c r="E2384" t="s">
        <v>11469</v>
      </c>
      <c r="F2384" s="2">
        <v>45736</v>
      </c>
      <c r="G2384" t="s">
        <v>11470</v>
      </c>
      <c r="H2384" t="s">
        <v>1009</v>
      </c>
      <c r="J2384" t="s">
        <v>138</v>
      </c>
      <c r="L2384">
        <v>20111987</v>
      </c>
      <c r="M2384" t="s">
        <v>138</v>
      </c>
      <c r="N2384">
        <v>0</v>
      </c>
      <c r="P2384" t="s">
        <v>11471</v>
      </c>
      <c r="R2384" t="s">
        <v>11472</v>
      </c>
      <c r="S2384" t="s">
        <v>140</v>
      </c>
      <c r="T2384" s="2">
        <v>45736</v>
      </c>
      <c r="W2384" t="s">
        <v>141</v>
      </c>
      <c r="X2384" t="s">
        <v>10334</v>
      </c>
    </row>
    <row r="2385" spans="1:24" x14ac:dyDescent="0.35">
      <c r="A2385" t="s">
        <v>11473</v>
      </c>
      <c r="B2385" t="s">
        <v>11474</v>
      </c>
      <c r="C2385" t="s">
        <v>11475</v>
      </c>
      <c r="D2385">
        <v>88.5</v>
      </c>
      <c r="E2385" t="s">
        <v>11476</v>
      </c>
      <c r="F2385" s="2">
        <v>45736</v>
      </c>
      <c r="G2385" t="s">
        <v>11477</v>
      </c>
      <c r="H2385" t="s">
        <v>184</v>
      </c>
      <c r="J2385" t="s">
        <v>138</v>
      </c>
      <c r="L2385">
        <v>20111987</v>
      </c>
      <c r="M2385" t="s">
        <v>138</v>
      </c>
      <c r="N2385">
        <v>0</v>
      </c>
      <c r="P2385" t="s">
        <v>11478</v>
      </c>
      <c r="R2385" t="s">
        <v>11479</v>
      </c>
      <c r="S2385" t="s">
        <v>140</v>
      </c>
      <c r="T2385" s="2">
        <v>45736</v>
      </c>
      <c r="W2385" t="s">
        <v>141</v>
      </c>
      <c r="X2385" t="s">
        <v>10334</v>
      </c>
    </row>
    <row r="2386" spans="1:24" x14ac:dyDescent="0.35">
      <c r="A2386" t="s">
        <v>11480</v>
      </c>
      <c r="B2386" t="s">
        <v>11451</v>
      </c>
      <c r="C2386" t="s">
        <v>11481</v>
      </c>
      <c r="D2386">
        <v>0</v>
      </c>
      <c r="E2386" t="s">
        <v>11437</v>
      </c>
      <c r="F2386" s="2">
        <v>45740</v>
      </c>
      <c r="G2386" t="s">
        <v>11448</v>
      </c>
      <c r="H2386" t="s">
        <v>147</v>
      </c>
      <c r="J2386" t="s">
        <v>138</v>
      </c>
      <c r="L2386" t="s">
        <v>496</v>
      </c>
      <c r="M2386" t="s">
        <v>138</v>
      </c>
      <c r="N2386">
        <v>0</v>
      </c>
      <c r="P2386" t="s">
        <v>11438</v>
      </c>
      <c r="R2386" t="s">
        <v>141</v>
      </c>
      <c r="S2386" t="s">
        <v>140</v>
      </c>
      <c r="T2386" s="2">
        <v>45740</v>
      </c>
      <c r="W2386" t="s">
        <v>141</v>
      </c>
      <c r="X2386" t="s">
        <v>10334</v>
      </c>
    </row>
    <row r="2387" spans="1:24" x14ac:dyDescent="0.35">
      <c r="A2387" t="s">
        <v>11482</v>
      </c>
      <c r="B2387" t="s">
        <v>11483</v>
      </c>
      <c r="C2387" t="s">
        <v>11484</v>
      </c>
      <c r="D2387">
        <v>0</v>
      </c>
      <c r="E2387" t="s">
        <v>11437</v>
      </c>
      <c r="F2387" s="2">
        <v>45740</v>
      </c>
      <c r="G2387" t="s">
        <v>11485</v>
      </c>
      <c r="H2387" t="s">
        <v>147</v>
      </c>
      <c r="J2387" t="s">
        <v>138</v>
      </c>
      <c r="L2387" t="s">
        <v>496</v>
      </c>
      <c r="M2387" t="s">
        <v>138</v>
      </c>
      <c r="N2387">
        <v>0</v>
      </c>
      <c r="P2387" t="s">
        <v>11438</v>
      </c>
      <c r="R2387" t="s">
        <v>11486</v>
      </c>
      <c r="S2387" t="s">
        <v>140</v>
      </c>
      <c r="T2387" s="2">
        <v>45740</v>
      </c>
      <c r="W2387" t="s">
        <v>141</v>
      </c>
      <c r="X2387" t="s">
        <v>10334</v>
      </c>
    </row>
    <row r="2388" spans="1:24" x14ac:dyDescent="0.35">
      <c r="A2388" t="s">
        <v>11487</v>
      </c>
      <c r="B2388" t="s">
        <v>11488</v>
      </c>
      <c r="C2388" t="s">
        <v>11489</v>
      </c>
      <c r="D2388">
        <v>0</v>
      </c>
      <c r="E2388" t="s">
        <v>11437</v>
      </c>
      <c r="F2388" s="2">
        <v>45740</v>
      </c>
      <c r="G2388" t="s">
        <v>7959</v>
      </c>
      <c r="H2388" t="s">
        <v>147</v>
      </c>
      <c r="J2388" t="s">
        <v>138</v>
      </c>
      <c r="L2388" t="s">
        <v>496</v>
      </c>
      <c r="M2388" t="s">
        <v>138</v>
      </c>
      <c r="N2388">
        <v>0</v>
      </c>
      <c r="P2388" t="s">
        <v>11438</v>
      </c>
      <c r="R2388" t="s">
        <v>11490</v>
      </c>
      <c r="S2388" t="s">
        <v>140</v>
      </c>
      <c r="T2388" s="2">
        <v>45740</v>
      </c>
      <c r="W2388" t="s">
        <v>141</v>
      </c>
      <c r="X2388" t="s">
        <v>10334</v>
      </c>
    </row>
    <row r="2389" spans="1:24" x14ac:dyDescent="0.35">
      <c r="A2389" t="s">
        <v>11491</v>
      </c>
      <c r="B2389" t="s">
        <v>11492</v>
      </c>
      <c r="C2389" t="s">
        <v>11493</v>
      </c>
      <c r="D2389">
        <v>0</v>
      </c>
      <c r="E2389" t="s">
        <v>11494</v>
      </c>
      <c r="F2389" s="2">
        <v>45744</v>
      </c>
      <c r="G2389" t="s">
        <v>11495</v>
      </c>
      <c r="H2389" t="s">
        <v>552</v>
      </c>
      <c r="J2389" t="s">
        <v>138</v>
      </c>
      <c r="L2389">
        <v>20111987</v>
      </c>
      <c r="M2389" t="s">
        <v>138</v>
      </c>
      <c r="N2389">
        <v>0</v>
      </c>
      <c r="P2389" t="s">
        <v>11496</v>
      </c>
      <c r="R2389" t="s">
        <v>11497</v>
      </c>
      <c r="S2389" t="s">
        <v>140</v>
      </c>
      <c r="T2389" s="2">
        <v>45744</v>
      </c>
      <c r="W2389" t="s">
        <v>141</v>
      </c>
      <c r="X2389" t="s">
        <v>10334</v>
      </c>
    </row>
    <row r="2390" spans="1:24" x14ac:dyDescent="0.35">
      <c r="A2390" t="s">
        <v>11498</v>
      </c>
      <c r="B2390" t="s">
        <v>11499</v>
      </c>
      <c r="C2390" t="s">
        <v>11500</v>
      </c>
      <c r="D2390">
        <v>0</v>
      </c>
      <c r="E2390" t="s">
        <v>11501</v>
      </c>
      <c r="F2390" s="2">
        <v>45819</v>
      </c>
      <c r="G2390" t="s">
        <v>11502</v>
      </c>
      <c r="H2390" t="s">
        <v>184</v>
      </c>
      <c r="J2390" t="s">
        <v>138</v>
      </c>
      <c r="L2390" t="s">
        <v>496</v>
      </c>
      <c r="M2390" t="s">
        <v>138</v>
      </c>
      <c r="N2390">
        <v>0</v>
      </c>
      <c r="P2390" t="s">
        <v>11503</v>
      </c>
      <c r="R2390" t="s">
        <v>11504</v>
      </c>
      <c r="S2390" t="s">
        <v>140</v>
      </c>
      <c r="T2390" s="2">
        <v>45819</v>
      </c>
      <c r="U2390">
        <v>12</v>
      </c>
      <c r="W2390" t="s">
        <v>141</v>
      </c>
      <c r="X2390" t="s">
        <v>9536</v>
      </c>
    </row>
    <row r="2391" spans="1:24" x14ac:dyDescent="0.35">
      <c r="A2391" t="s">
        <v>11505</v>
      </c>
      <c r="B2391" t="s">
        <v>11506</v>
      </c>
      <c r="C2391" t="s">
        <v>11507</v>
      </c>
      <c r="D2391" s="3">
        <v>73317.679999999993</v>
      </c>
      <c r="E2391" t="s">
        <v>3038</v>
      </c>
      <c r="F2391" s="2">
        <v>45861</v>
      </c>
      <c r="G2391" t="s">
        <v>251</v>
      </c>
      <c r="H2391" t="s">
        <v>184</v>
      </c>
      <c r="J2391" t="s">
        <v>138</v>
      </c>
      <c r="L2391">
        <v>2275502</v>
      </c>
      <c r="M2391" t="s">
        <v>138</v>
      </c>
      <c r="N2391">
        <v>0</v>
      </c>
      <c r="P2391" t="s">
        <v>11508</v>
      </c>
      <c r="R2391" t="s">
        <v>11509</v>
      </c>
      <c r="S2391" t="s">
        <v>140</v>
      </c>
      <c r="T2391" s="2">
        <v>45861</v>
      </c>
      <c r="U2391">
        <v>7</v>
      </c>
      <c r="W2391" t="s">
        <v>141</v>
      </c>
      <c r="X2391" t="s">
        <v>9536</v>
      </c>
    </row>
    <row r="2392" spans="1:24" x14ac:dyDescent="0.35">
      <c r="A2392" t="s">
        <v>11510</v>
      </c>
      <c r="B2392" t="s">
        <v>11511</v>
      </c>
      <c r="C2392" t="s">
        <v>11512</v>
      </c>
      <c r="D2392">
        <v>221.42</v>
      </c>
      <c r="E2392" t="s">
        <v>11513</v>
      </c>
      <c r="F2392" s="2">
        <v>45873</v>
      </c>
      <c r="G2392" t="s">
        <v>2553</v>
      </c>
      <c r="H2392" t="s">
        <v>147</v>
      </c>
      <c r="J2392" t="s">
        <v>138</v>
      </c>
      <c r="L2392">
        <v>20111987</v>
      </c>
      <c r="M2392" t="s">
        <v>138</v>
      </c>
      <c r="N2392">
        <v>0</v>
      </c>
      <c r="P2392" t="s">
        <v>10794</v>
      </c>
      <c r="R2392" t="s">
        <v>11514</v>
      </c>
      <c r="S2392" t="s">
        <v>140</v>
      </c>
      <c r="T2392" s="2">
        <v>45873</v>
      </c>
      <c r="W2392" t="s">
        <v>141</v>
      </c>
      <c r="X2392" t="s">
        <v>10334</v>
      </c>
    </row>
    <row r="2393" spans="1:24" x14ac:dyDescent="0.35">
      <c r="A2393" t="s">
        <v>11515</v>
      </c>
      <c r="B2393" t="s">
        <v>11516</v>
      </c>
      <c r="C2393" t="s">
        <v>11517</v>
      </c>
      <c r="D2393" s="3">
        <v>1220.01</v>
      </c>
      <c r="E2393" t="s">
        <v>11518</v>
      </c>
      <c r="F2393" s="2">
        <v>45873</v>
      </c>
      <c r="G2393" t="s">
        <v>11519</v>
      </c>
      <c r="H2393" t="s">
        <v>10048</v>
      </c>
      <c r="J2393" t="s">
        <v>138</v>
      </c>
      <c r="L2393">
        <v>20111987</v>
      </c>
      <c r="M2393" t="s">
        <v>138</v>
      </c>
      <c r="N2393">
        <v>0</v>
      </c>
      <c r="P2393" t="s">
        <v>11520</v>
      </c>
      <c r="R2393" t="s">
        <v>8652</v>
      </c>
      <c r="S2393" t="s">
        <v>140</v>
      </c>
      <c r="T2393" s="2">
        <v>45873</v>
      </c>
      <c r="W2393" t="s">
        <v>141</v>
      </c>
      <c r="X2393" t="s">
        <v>10334</v>
      </c>
    </row>
    <row r="2394" spans="1:24" x14ac:dyDescent="0.35">
      <c r="A2394" t="s">
        <v>11521</v>
      </c>
      <c r="B2394" t="s">
        <v>11522</v>
      </c>
      <c r="C2394" t="s">
        <v>11523</v>
      </c>
      <c r="D2394">
        <v>0</v>
      </c>
      <c r="E2394" t="s">
        <v>11524</v>
      </c>
      <c r="F2394" s="2">
        <v>45882</v>
      </c>
      <c r="G2394" t="s">
        <v>11525</v>
      </c>
      <c r="H2394" t="s">
        <v>147</v>
      </c>
      <c r="J2394" t="s">
        <v>138</v>
      </c>
      <c r="L2394">
        <v>84374851</v>
      </c>
      <c r="M2394" t="s">
        <v>138</v>
      </c>
      <c r="N2394">
        <v>0</v>
      </c>
      <c r="P2394" t="s">
        <v>11526</v>
      </c>
      <c r="R2394" t="s">
        <v>11527</v>
      </c>
      <c r="S2394" t="s">
        <v>140</v>
      </c>
      <c r="T2394" s="2">
        <v>45882</v>
      </c>
      <c r="W2394" t="s">
        <v>141</v>
      </c>
      <c r="X2394" t="s">
        <v>10334</v>
      </c>
    </row>
    <row r="2395" spans="1:24" x14ac:dyDescent="0.35">
      <c r="A2395" t="s">
        <v>11528</v>
      </c>
      <c r="B2395" t="s">
        <v>11529</v>
      </c>
      <c r="C2395" t="s">
        <v>11530</v>
      </c>
      <c r="D2395" s="3">
        <v>183525.64</v>
      </c>
      <c r="E2395" t="s">
        <v>11531</v>
      </c>
      <c r="F2395" s="2">
        <v>45911</v>
      </c>
      <c r="G2395" t="s">
        <v>224</v>
      </c>
      <c r="H2395" t="s">
        <v>184</v>
      </c>
      <c r="J2395" t="s">
        <v>138</v>
      </c>
      <c r="L2395">
        <v>0</v>
      </c>
      <c r="M2395" t="s">
        <v>138</v>
      </c>
      <c r="N2395">
        <v>0</v>
      </c>
      <c r="P2395" t="s">
        <v>11532</v>
      </c>
      <c r="R2395" t="s">
        <v>11533</v>
      </c>
      <c r="S2395" t="s">
        <v>140</v>
      </c>
      <c r="T2395" s="2">
        <v>45911</v>
      </c>
      <c r="U2395">
        <v>7</v>
      </c>
      <c r="W2395" t="s">
        <v>141</v>
      </c>
      <c r="X2395" t="s">
        <v>9536</v>
      </c>
    </row>
    <row r="2396" spans="1:24" x14ac:dyDescent="0.35">
      <c r="A2396" t="s">
        <v>11534</v>
      </c>
      <c r="B2396" t="s">
        <v>11535</v>
      </c>
      <c r="C2396" t="s">
        <v>11536</v>
      </c>
      <c r="D2396">
        <v>0</v>
      </c>
      <c r="E2396" t="s">
        <v>11537</v>
      </c>
      <c r="F2396" s="2">
        <v>45938</v>
      </c>
      <c r="G2396" t="s">
        <v>251</v>
      </c>
      <c r="H2396" t="s">
        <v>184</v>
      </c>
      <c r="J2396" t="s">
        <v>138</v>
      </c>
      <c r="L2396">
        <v>84468201</v>
      </c>
      <c r="M2396" t="s">
        <v>138</v>
      </c>
      <c r="N2396">
        <v>0</v>
      </c>
      <c r="P2396" t="s">
        <v>11538</v>
      </c>
      <c r="R2396" t="s">
        <v>11539</v>
      </c>
      <c r="S2396" t="s">
        <v>140</v>
      </c>
      <c r="T2396" s="2">
        <v>45938</v>
      </c>
      <c r="U2396">
        <v>7</v>
      </c>
      <c r="W2396" t="s">
        <v>141</v>
      </c>
      <c r="X2396" t="s">
        <v>9536</v>
      </c>
    </row>
    <row r="2397" spans="1:24" x14ac:dyDescent="0.35">
      <c r="A2397" t="s">
        <v>11540</v>
      </c>
      <c r="B2397" t="s">
        <v>11541</v>
      </c>
      <c r="C2397" t="s">
        <v>11542</v>
      </c>
      <c r="D2397" s="3">
        <v>70426.559999999998</v>
      </c>
      <c r="E2397" t="s">
        <v>11543</v>
      </c>
      <c r="F2397" s="2">
        <v>45938</v>
      </c>
      <c r="G2397" t="s">
        <v>183</v>
      </c>
      <c r="H2397" t="s">
        <v>184</v>
      </c>
      <c r="J2397" t="s">
        <v>138</v>
      </c>
      <c r="L2397">
        <v>84376595</v>
      </c>
      <c r="M2397" t="s">
        <v>138</v>
      </c>
      <c r="N2397">
        <v>0</v>
      </c>
      <c r="P2397" t="s">
        <v>3033</v>
      </c>
      <c r="R2397" t="s">
        <v>11544</v>
      </c>
      <c r="S2397" t="s">
        <v>140</v>
      </c>
      <c r="T2397" s="2">
        <v>45938</v>
      </c>
      <c r="W2397" t="s">
        <v>141</v>
      </c>
    </row>
    <row r="2398" spans="1:24" x14ac:dyDescent="0.35">
      <c r="A2398" t="s">
        <v>11545</v>
      </c>
      <c r="B2398" t="s">
        <v>11546</v>
      </c>
      <c r="C2398" t="s">
        <v>11547</v>
      </c>
      <c r="D2398">
        <v>0</v>
      </c>
      <c r="E2398" t="s">
        <v>11548</v>
      </c>
      <c r="F2398" s="2">
        <v>45987</v>
      </c>
      <c r="G2398" t="s">
        <v>284</v>
      </c>
      <c r="H2398" t="s">
        <v>184</v>
      </c>
      <c r="J2398" t="s">
        <v>138</v>
      </c>
      <c r="L2398">
        <v>87452724</v>
      </c>
      <c r="M2398" t="s">
        <v>138</v>
      </c>
      <c r="N2398">
        <v>0</v>
      </c>
      <c r="P2398" t="s">
        <v>11549</v>
      </c>
      <c r="R2398" t="s">
        <v>285</v>
      </c>
      <c r="S2398" t="s">
        <v>140</v>
      </c>
      <c r="T2398" s="2">
        <v>45987</v>
      </c>
      <c r="W2398" t="s">
        <v>141</v>
      </c>
      <c r="X2398" t="s">
        <v>10334</v>
      </c>
    </row>
    <row r="2399" spans="1:24" x14ac:dyDescent="0.35">
      <c r="A2399" t="s">
        <v>11550</v>
      </c>
      <c r="B2399" t="s">
        <v>11551</v>
      </c>
      <c r="C2399" t="s">
        <v>11552</v>
      </c>
      <c r="D2399" s="3">
        <v>35606.22</v>
      </c>
      <c r="E2399" t="s">
        <v>11553</v>
      </c>
      <c r="F2399" s="2">
        <v>45987</v>
      </c>
      <c r="G2399" t="s">
        <v>183</v>
      </c>
      <c r="H2399" t="s">
        <v>184</v>
      </c>
      <c r="J2399" t="s">
        <v>138</v>
      </c>
      <c r="L2399">
        <v>87453170</v>
      </c>
      <c r="M2399" t="s">
        <v>138</v>
      </c>
      <c r="N2399">
        <v>0</v>
      </c>
      <c r="P2399" t="s">
        <v>11554</v>
      </c>
      <c r="R2399" t="s">
        <v>211</v>
      </c>
      <c r="S2399" t="s">
        <v>140</v>
      </c>
      <c r="T2399" s="2">
        <v>45987</v>
      </c>
      <c r="W2399" t="s">
        <v>141</v>
      </c>
      <c r="X2399" t="s">
        <v>10334</v>
      </c>
    </row>
    <row r="2400" spans="1:24" x14ac:dyDescent="0.35">
      <c r="A2400" t="s">
        <v>11555</v>
      </c>
      <c r="B2400" t="s">
        <v>11556</v>
      </c>
      <c r="C2400" t="s">
        <v>11557</v>
      </c>
      <c r="D2400">
        <v>0</v>
      </c>
      <c r="E2400" t="s">
        <v>11556</v>
      </c>
      <c r="F2400" s="2">
        <v>40816</v>
      </c>
      <c r="G2400" t="s">
        <v>146</v>
      </c>
      <c r="H2400" t="s">
        <v>147</v>
      </c>
      <c r="J2400" t="s">
        <v>138</v>
      </c>
      <c r="L2400" t="s">
        <v>496</v>
      </c>
      <c r="M2400" t="s">
        <v>138</v>
      </c>
      <c r="N2400">
        <v>0</v>
      </c>
      <c r="P2400" t="s">
        <v>11558</v>
      </c>
      <c r="R2400" t="s">
        <v>8569</v>
      </c>
      <c r="S2400" t="s">
        <v>139</v>
      </c>
      <c r="T2400" s="2">
        <v>45537</v>
      </c>
      <c r="V2400" t="s">
        <v>140</v>
      </c>
      <c r="W2400" t="s">
        <v>141</v>
      </c>
      <c r="X2400" t="s">
        <v>9536</v>
      </c>
    </row>
    <row r="2401" spans="1:24" x14ac:dyDescent="0.35">
      <c r="A2401" t="s">
        <v>11559</v>
      </c>
      <c r="B2401" t="s">
        <v>11560</v>
      </c>
      <c r="C2401" t="s">
        <v>11561</v>
      </c>
      <c r="D2401">
        <v>0</v>
      </c>
      <c r="E2401" t="s">
        <v>11562</v>
      </c>
      <c r="F2401" s="2">
        <v>40816</v>
      </c>
      <c r="G2401" t="s">
        <v>183</v>
      </c>
      <c r="H2401" t="s">
        <v>184</v>
      </c>
      <c r="J2401" t="s">
        <v>138</v>
      </c>
      <c r="L2401">
        <v>2</v>
      </c>
      <c r="M2401" t="s">
        <v>138</v>
      </c>
      <c r="N2401">
        <v>0</v>
      </c>
      <c r="R2401" t="s">
        <v>11563</v>
      </c>
      <c r="S2401" t="s">
        <v>139</v>
      </c>
      <c r="T2401" s="2">
        <v>45537</v>
      </c>
      <c r="U2401">
        <v>11</v>
      </c>
      <c r="V2401" t="s">
        <v>140</v>
      </c>
      <c r="W2401" t="s">
        <v>141</v>
      </c>
      <c r="X2401" t="s">
        <v>9536</v>
      </c>
    </row>
    <row r="2402" spans="1:24" x14ac:dyDescent="0.35">
      <c r="A2402" t="s">
        <v>11564</v>
      </c>
      <c r="B2402" t="s">
        <v>11565</v>
      </c>
      <c r="C2402" t="s">
        <v>11566</v>
      </c>
      <c r="D2402">
        <v>0</v>
      </c>
      <c r="E2402" t="s">
        <v>11567</v>
      </c>
      <c r="F2402" s="2">
        <v>40816</v>
      </c>
      <c r="G2402" t="s">
        <v>251</v>
      </c>
      <c r="H2402" t="s">
        <v>184</v>
      </c>
      <c r="J2402" t="s">
        <v>138</v>
      </c>
      <c r="L2402" t="s">
        <v>496</v>
      </c>
      <c r="M2402" t="s">
        <v>138</v>
      </c>
      <c r="N2402">
        <v>0</v>
      </c>
      <c r="P2402" t="s">
        <v>11568</v>
      </c>
      <c r="R2402" t="s">
        <v>11569</v>
      </c>
      <c r="S2402" t="s">
        <v>139</v>
      </c>
      <c r="T2402" s="2">
        <v>45537</v>
      </c>
      <c r="V2402" t="s">
        <v>140</v>
      </c>
      <c r="W2402" t="s">
        <v>141</v>
      </c>
      <c r="X2402" t="s">
        <v>9536</v>
      </c>
    </row>
    <row r="2403" spans="1:24" x14ac:dyDescent="0.35">
      <c r="A2403" t="s">
        <v>11570</v>
      </c>
      <c r="B2403" t="s">
        <v>11571</v>
      </c>
      <c r="C2403" t="s">
        <v>11572</v>
      </c>
      <c r="D2403">
        <v>0</v>
      </c>
      <c r="E2403" t="s">
        <v>11573</v>
      </c>
      <c r="F2403" s="2">
        <v>40816</v>
      </c>
      <c r="G2403" t="s">
        <v>146</v>
      </c>
      <c r="H2403" t="s">
        <v>184</v>
      </c>
      <c r="J2403" t="s">
        <v>138</v>
      </c>
      <c r="L2403" t="s">
        <v>496</v>
      </c>
      <c r="M2403" t="s">
        <v>138</v>
      </c>
      <c r="N2403">
        <v>0</v>
      </c>
      <c r="R2403" t="s">
        <v>11574</v>
      </c>
      <c r="S2403" t="s">
        <v>139</v>
      </c>
      <c r="T2403" s="2">
        <v>45537</v>
      </c>
      <c r="V2403" t="s">
        <v>140</v>
      </c>
      <c r="W2403" t="s">
        <v>141</v>
      </c>
      <c r="X2403" t="s">
        <v>9536</v>
      </c>
    </row>
    <row r="2404" spans="1:24" x14ac:dyDescent="0.35">
      <c r="A2404" t="s">
        <v>84</v>
      </c>
      <c r="B2404" t="s">
        <v>11575</v>
      </c>
      <c r="C2404" t="s">
        <v>11576</v>
      </c>
      <c r="D2404">
        <v>0</v>
      </c>
      <c r="E2404" t="s">
        <v>11577</v>
      </c>
      <c r="F2404" s="2">
        <v>40816</v>
      </c>
      <c r="G2404" t="s">
        <v>183</v>
      </c>
      <c r="H2404" t="s">
        <v>184</v>
      </c>
      <c r="J2404" t="s">
        <v>138</v>
      </c>
      <c r="L2404" t="s">
        <v>496</v>
      </c>
      <c r="M2404" t="s">
        <v>138</v>
      </c>
      <c r="N2404">
        <v>0</v>
      </c>
      <c r="R2404" t="s">
        <v>11578</v>
      </c>
      <c r="S2404" t="s">
        <v>139</v>
      </c>
      <c r="T2404" s="2">
        <v>45538</v>
      </c>
      <c r="V2404" t="s">
        <v>140</v>
      </c>
      <c r="W2404" t="s">
        <v>141</v>
      </c>
      <c r="X2404" t="s">
        <v>9536</v>
      </c>
    </row>
    <row r="2405" spans="1:24" x14ac:dyDescent="0.35">
      <c r="A2405" t="s">
        <v>11579</v>
      </c>
      <c r="B2405" t="s">
        <v>11580</v>
      </c>
      <c r="C2405" t="s">
        <v>11581</v>
      </c>
      <c r="D2405">
        <v>0</v>
      </c>
      <c r="E2405" t="s">
        <v>11582</v>
      </c>
      <c r="F2405" s="2">
        <v>40816</v>
      </c>
      <c r="G2405" t="s">
        <v>1588</v>
      </c>
      <c r="H2405" t="s">
        <v>184</v>
      </c>
      <c r="J2405" t="s">
        <v>138</v>
      </c>
      <c r="L2405">
        <v>6</v>
      </c>
      <c r="M2405" t="s">
        <v>138</v>
      </c>
      <c r="N2405">
        <v>0</v>
      </c>
      <c r="P2405" t="s">
        <v>11583</v>
      </c>
      <c r="R2405" t="s">
        <v>11584</v>
      </c>
      <c r="S2405" t="s">
        <v>139</v>
      </c>
      <c r="T2405" s="2">
        <v>45538</v>
      </c>
      <c r="U2405">
        <v>11</v>
      </c>
      <c r="V2405" t="s">
        <v>140</v>
      </c>
      <c r="W2405" t="s">
        <v>141</v>
      </c>
      <c r="X2405" t="s">
        <v>9536</v>
      </c>
    </row>
    <row r="2406" spans="1:24" x14ac:dyDescent="0.35">
      <c r="A2406" t="s">
        <v>11585</v>
      </c>
      <c r="B2406" t="s">
        <v>11586</v>
      </c>
      <c r="C2406" t="s">
        <v>11587</v>
      </c>
      <c r="D2406">
        <v>0</v>
      </c>
      <c r="E2406" t="s">
        <v>11588</v>
      </c>
      <c r="F2406" s="2">
        <v>40816</v>
      </c>
      <c r="G2406" t="s">
        <v>216</v>
      </c>
      <c r="H2406" t="s">
        <v>147</v>
      </c>
      <c r="J2406" t="s">
        <v>138</v>
      </c>
      <c r="L2406" t="s">
        <v>496</v>
      </c>
      <c r="M2406" t="s">
        <v>138</v>
      </c>
      <c r="N2406">
        <v>0</v>
      </c>
      <c r="R2406" t="s">
        <v>11589</v>
      </c>
      <c r="S2406" t="s">
        <v>139</v>
      </c>
      <c r="T2406" s="2">
        <v>45538</v>
      </c>
      <c r="V2406" t="s">
        <v>140</v>
      </c>
      <c r="W2406" t="s">
        <v>141</v>
      </c>
      <c r="X2406" t="s">
        <v>9536</v>
      </c>
    </row>
    <row r="2407" spans="1:24" x14ac:dyDescent="0.35">
      <c r="A2407" t="s">
        <v>74</v>
      </c>
      <c r="B2407" t="s">
        <v>11590</v>
      </c>
      <c r="C2407" t="s">
        <v>11591</v>
      </c>
      <c r="D2407">
        <v>0</v>
      </c>
      <c r="E2407" t="s">
        <v>11592</v>
      </c>
      <c r="F2407" s="2">
        <v>40816</v>
      </c>
      <c r="G2407" t="s">
        <v>251</v>
      </c>
      <c r="H2407" t="s">
        <v>184</v>
      </c>
      <c r="J2407" t="s">
        <v>138</v>
      </c>
      <c r="L2407">
        <v>8</v>
      </c>
      <c r="M2407" t="s">
        <v>138</v>
      </c>
      <c r="N2407" s="3">
        <v>6923.73</v>
      </c>
      <c r="P2407" t="s">
        <v>11593</v>
      </c>
      <c r="R2407" t="s">
        <v>11594</v>
      </c>
      <c r="S2407" t="s">
        <v>139</v>
      </c>
      <c r="T2407" s="2">
        <v>45538</v>
      </c>
      <c r="U2407">
        <v>11</v>
      </c>
      <c r="V2407" t="s">
        <v>140</v>
      </c>
      <c r="W2407" t="s">
        <v>141</v>
      </c>
      <c r="X2407" t="s">
        <v>9536</v>
      </c>
    </row>
    <row r="2408" spans="1:24" x14ac:dyDescent="0.35">
      <c r="A2408" t="s">
        <v>11595</v>
      </c>
      <c r="B2408" t="s">
        <v>11596</v>
      </c>
      <c r="C2408" t="s">
        <v>11597</v>
      </c>
      <c r="D2408">
        <v>0</v>
      </c>
      <c r="E2408" t="s">
        <v>11592</v>
      </c>
      <c r="F2408" s="2">
        <v>40816</v>
      </c>
      <c r="G2408" t="s">
        <v>251</v>
      </c>
      <c r="H2408" t="s">
        <v>184</v>
      </c>
      <c r="J2408" t="s">
        <v>138</v>
      </c>
      <c r="L2408" t="s">
        <v>496</v>
      </c>
      <c r="M2408" t="s">
        <v>138</v>
      </c>
      <c r="N2408">
        <v>0</v>
      </c>
      <c r="R2408" t="s">
        <v>11598</v>
      </c>
      <c r="S2408" t="s">
        <v>139</v>
      </c>
      <c r="T2408" s="2">
        <v>45538</v>
      </c>
      <c r="U2408">
        <v>11</v>
      </c>
      <c r="V2408" t="s">
        <v>140</v>
      </c>
      <c r="W2408" t="s">
        <v>141</v>
      </c>
      <c r="X2408" t="s">
        <v>9536</v>
      </c>
    </row>
    <row r="2409" spans="1:24" x14ac:dyDescent="0.35">
      <c r="A2409" t="s">
        <v>11599</v>
      </c>
      <c r="B2409" t="s">
        <v>11600</v>
      </c>
      <c r="C2409" t="s">
        <v>11601</v>
      </c>
      <c r="D2409">
        <v>0</v>
      </c>
      <c r="E2409" t="s">
        <v>11602</v>
      </c>
      <c r="F2409" s="2">
        <v>40816</v>
      </c>
      <c r="G2409" t="s">
        <v>251</v>
      </c>
      <c r="H2409" t="s">
        <v>184</v>
      </c>
      <c r="J2409" t="s">
        <v>138</v>
      </c>
      <c r="L2409">
        <v>10</v>
      </c>
      <c r="M2409" t="s">
        <v>138</v>
      </c>
      <c r="N2409">
        <v>0</v>
      </c>
      <c r="R2409" t="s">
        <v>11603</v>
      </c>
      <c r="S2409" t="s">
        <v>139</v>
      </c>
      <c r="T2409" s="2">
        <v>45538</v>
      </c>
      <c r="V2409" t="s">
        <v>140</v>
      </c>
      <c r="W2409" t="s">
        <v>141</v>
      </c>
      <c r="X2409" t="s">
        <v>9536</v>
      </c>
    </row>
    <row r="2410" spans="1:24" x14ac:dyDescent="0.35">
      <c r="A2410" t="s">
        <v>11604</v>
      </c>
      <c r="B2410" t="s">
        <v>11605</v>
      </c>
      <c r="C2410" t="s">
        <v>11606</v>
      </c>
      <c r="D2410">
        <v>0</v>
      </c>
      <c r="E2410" t="s">
        <v>11607</v>
      </c>
      <c r="F2410" s="2">
        <v>40816</v>
      </c>
      <c r="G2410" t="s">
        <v>183</v>
      </c>
      <c r="H2410" t="s">
        <v>184</v>
      </c>
      <c r="J2410" t="s">
        <v>138</v>
      </c>
      <c r="L2410" t="s">
        <v>496</v>
      </c>
      <c r="M2410" t="s">
        <v>138</v>
      </c>
      <c r="N2410">
        <v>0</v>
      </c>
      <c r="P2410" t="s">
        <v>11608</v>
      </c>
      <c r="R2410" t="s">
        <v>5052</v>
      </c>
      <c r="S2410" t="s">
        <v>139</v>
      </c>
      <c r="T2410" s="2">
        <v>41365</v>
      </c>
      <c r="V2410" t="s">
        <v>140</v>
      </c>
      <c r="W2410" t="s">
        <v>141</v>
      </c>
    </row>
    <row r="2411" spans="1:24" x14ac:dyDescent="0.35">
      <c r="A2411" t="s">
        <v>11609</v>
      </c>
      <c r="B2411" t="s">
        <v>11610</v>
      </c>
      <c r="C2411" t="s">
        <v>11611</v>
      </c>
      <c r="D2411">
        <v>0</v>
      </c>
      <c r="E2411" t="s">
        <v>11612</v>
      </c>
      <c r="F2411" s="2">
        <v>40816</v>
      </c>
      <c r="G2411" t="s">
        <v>146</v>
      </c>
      <c r="H2411" t="s">
        <v>147</v>
      </c>
      <c r="J2411" t="s">
        <v>138</v>
      </c>
      <c r="L2411">
        <v>290373</v>
      </c>
      <c r="M2411" t="s">
        <v>138</v>
      </c>
      <c r="N2411">
        <v>0</v>
      </c>
      <c r="P2411" t="s">
        <v>11613</v>
      </c>
      <c r="R2411" t="s">
        <v>11614</v>
      </c>
      <c r="S2411" t="s">
        <v>139</v>
      </c>
      <c r="T2411" s="2">
        <v>45538</v>
      </c>
      <c r="U2411">
        <v>11</v>
      </c>
      <c r="V2411" t="s">
        <v>140</v>
      </c>
      <c r="W2411" t="s">
        <v>141</v>
      </c>
      <c r="X2411" t="s">
        <v>9536</v>
      </c>
    </row>
    <row r="2412" spans="1:24" x14ac:dyDescent="0.35">
      <c r="A2412" t="s">
        <v>11615</v>
      </c>
      <c r="B2412" t="s">
        <v>11616</v>
      </c>
      <c r="C2412" t="s">
        <v>11617</v>
      </c>
      <c r="D2412">
        <v>0</v>
      </c>
      <c r="E2412" t="s">
        <v>11618</v>
      </c>
      <c r="F2412" s="2">
        <v>40816</v>
      </c>
      <c r="G2412" t="s">
        <v>183</v>
      </c>
      <c r="H2412" t="s">
        <v>184</v>
      </c>
      <c r="J2412" t="s">
        <v>138</v>
      </c>
      <c r="L2412" t="s">
        <v>496</v>
      </c>
      <c r="M2412" t="s">
        <v>138</v>
      </c>
      <c r="N2412">
        <v>0</v>
      </c>
      <c r="P2412" t="s">
        <v>11619</v>
      </c>
      <c r="R2412" t="s">
        <v>11620</v>
      </c>
      <c r="S2412" t="s">
        <v>139</v>
      </c>
      <c r="T2412" s="2">
        <v>45538</v>
      </c>
      <c r="V2412" t="s">
        <v>140</v>
      </c>
      <c r="W2412" t="s">
        <v>141</v>
      </c>
      <c r="X2412" t="s">
        <v>9536</v>
      </c>
    </row>
    <row r="2413" spans="1:24" x14ac:dyDescent="0.35">
      <c r="A2413" t="s">
        <v>11621</v>
      </c>
      <c r="B2413" t="s">
        <v>11622</v>
      </c>
      <c r="C2413" t="s">
        <v>11623</v>
      </c>
      <c r="D2413">
        <v>0</v>
      </c>
      <c r="E2413" t="s">
        <v>11624</v>
      </c>
      <c r="F2413" s="2">
        <v>40816</v>
      </c>
      <c r="G2413" t="s">
        <v>183</v>
      </c>
      <c r="H2413" t="s">
        <v>184</v>
      </c>
      <c r="J2413" t="s">
        <v>138</v>
      </c>
      <c r="L2413">
        <v>14</v>
      </c>
      <c r="M2413" t="s">
        <v>138</v>
      </c>
      <c r="N2413">
        <v>0</v>
      </c>
      <c r="P2413" t="s">
        <v>11625</v>
      </c>
      <c r="R2413" t="s">
        <v>11626</v>
      </c>
      <c r="S2413" t="s">
        <v>139</v>
      </c>
      <c r="T2413" s="2">
        <v>45538</v>
      </c>
      <c r="U2413">
        <v>11</v>
      </c>
      <c r="V2413" t="s">
        <v>140</v>
      </c>
      <c r="W2413" t="s">
        <v>141</v>
      </c>
      <c r="X2413" t="s">
        <v>9536</v>
      </c>
    </row>
    <row r="2414" spans="1:24" x14ac:dyDescent="0.35">
      <c r="A2414" t="s">
        <v>11627</v>
      </c>
      <c r="B2414" t="s">
        <v>11628</v>
      </c>
      <c r="C2414" t="s">
        <v>11629</v>
      </c>
      <c r="D2414">
        <v>0</v>
      </c>
      <c r="E2414" t="s">
        <v>11630</v>
      </c>
      <c r="F2414" s="2">
        <v>40816</v>
      </c>
      <c r="G2414" t="s">
        <v>11631</v>
      </c>
      <c r="H2414" t="s">
        <v>184</v>
      </c>
      <c r="J2414" t="s">
        <v>138</v>
      </c>
      <c r="L2414" t="s">
        <v>496</v>
      </c>
      <c r="M2414" t="s">
        <v>138</v>
      </c>
      <c r="N2414">
        <v>0</v>
      </c>
      <c r="P2414" t="s">
        <v>11632</v>
      </c>
      <c r="R2414" t="s">
        <v>11633</v>
      </c>
      <c r="S2414" t="s">
        <v>139</v>
      </c>
      <c r="T2414" s="2">
        <v>45538</v>
      </c>
      <c r="V2414" t="s">
        <v>140</v>
      </c>
      <c r="W2414" t="s">
        <v>141</v>
      </c>
      <c r="X2414" t="s">
        <v>9536</v>
      </c>
    </row>
    <row r="2415" spans="1:24" x14ac:dyDescent="0.35">
      <c r="A2415" t="s">
        <v>11634</v>
      </c>
      <c r="B2415" t="s">
        <v>11635</v>
      </c>
      <c r="C2415" t="s">
        <v>11636</v>
      </c>
      <c r="D2415">
        <v>0</v>
      </c>
      <c r="E2415" t="s">
        <v>11637</v>
      </c>
      <c r="F2415" s="2">
        <v>40816</v>
      </c>
      <c r="G2415" t="s">
        <v>251</v>
      </c>
      <c r="H2415" t="s">
        <v>184</v>
      </c>
      <c r="J2415" t="s">
        <v>138</v>
      </c>
      <c r="L2415" t="s">
        <v>496</v>
      </c>
      <c r="M2415" t="s">
        <v>138</v>
      </c>
      <c r="N2415" s="3">
        <v>209841.09</v>
      </c>
      <c r="R2415" t="s">
        <v>11638</v>
      </c>
      <c r="S2415" t="s">
        <v>139</v>
      </c>
      <c r="T2415" s="2">
        <v>45538</v>
      </c>
      <c r="U2415">
        <v>17</v>
      </c>
      <c r="V2415" t="s">
        <v>140</v>
      </c>
      <c r="W2415" t="s">
        <v>141</v>
      </c>
      <c r="X2415" t="s">
        <v>9536</v>
      </c>
    </row>
    <row r="2416" spans="1:24" x14ac:dyDescent="0.35">
      <c r="A2416" t="s">
        <v>72</v>
      </c>
      <c r="B2416" t="s">
        <v>11639</v>
      </c>
      <c r="C2416" t="s">
        <v>11640</v>
      </c>
      <c r="D2416">
        <v>0</v>
      </c>
      <c r="E2416" t="s">
        <v>11641</v>
      </c>
      <c r="F2416" s="2">
        <v>40816</v>
      </c>
      <c r="G2416" t="s">
        <v>183</v>
      </c>
      <c r="H2416" t="s">
        <v>184</v>
      </c>
      <c r="J2416" t="s">
        <v>138</v>
      </c>
      <c r="L2416" t="s">
        <v>496</v>
      </c>
      <c r="M2416" t="s">
        <v>138</v>
      </c>
      <c r="N2416">
        <v>0</v>
      </c>
      <c r="R2416" t="s">
        <v>211</v>
      </c>
      <c r="S2416" t="s">
        <v>139</v>
      </c>
      <c r="T2416" s="2">
        <v>41827</v>
      </c>
      <c r="V2416" t="s">
        <v>140</v>
      </c>
      <c r="W2416" t="s">
        <v>141</v>
      </c>
    </row>
    <row r="2417" spans="1:24" x14ac:dyDescent="0.35">
      <c r="A2417" t="s">
        <v>11642</v>
      </c>
      <c r="B2417" t="s">
        <v>11643</v>
      </c>
      <c r="C2417" t="s">
        <v>11644</v>
      </c>
      <c r="D2417" s="3">
        <v>-4267.76</v>
      </c>
      <c r="E2417" t="s">
        <v>11645</v>
      </c>
      <c r="F2417" s="2">
        <v>40816</v>
      </c>
      <c r="G2417" t="s">
        <v>183</v>
      </c>
      <c r="H2417" t="s">
        <v>184</v>
      </c>
      <c r="J2417" t="s">
        <v>138</v>
      </c>
      <c r="L2417">
        <v>18</v>
      </c>
      <c r="M2417" t="s">
        <v>138</v>
      </c>
      <c r="N2417">
        <v>0</v>
      </c>
      <c r="P2417" t="s">
        <v>11646</v>
      </c>
      <c r="R2417" t="s">
        <v>11647</v>
      </c>
      <c r="S2417" t="s">
        <v>139</v>
      </c>
      <c r="T2417" s="2">
        <v>45692</v>
      </c>
      <c r="U2417">
        <v>11</v>
      </c>
      <c r="V2417" t="s">
        <v>140</v>
      </c>
      <c r="W2417" t="s">
        <v>141</v>
      </c>
      <c r="X2417" t="s">
        <v>9536</v>
      </c>
    </row>
    <row r="2418" spans="1:24" x14ac:dyDescent="0.35">
      <c r="A2418" t="s">
        <v>11648</v>
      </c>
      <c r="B2418" t="s">
        <v>11649</v>
      </c>
      <c r="C2418" t="s">
        <v>11650</v>
      </c>
      <c r="D2418">
        <v>0</v>
      </c>
      <c r="E2418" t="s">
        <v>11651</v>
      </c>
      <c r="F2418" s="2">
        <v>40816</v>
      </c>
      <c r="G2418" t="s">
        <v>183</v>
      </c>
      <c r="H2418" t="s">
        <v>184</v>
      </c>
      <c r="J2418" t="s">
        <v>138</v>
      </c>
      <c r="L2418">
        <v>19</v>
      </c>
      <c r="M2418" t="s">
        <v>138</v>
      </c>
      <c r="N2418">
        <v>0</v>
      </c>
      <c r="P2418" t="s">
        <v>11652</v>
      </c>
      <c r="R2418" t="s">
        <v>11653</v>
      </c>
      <c r="S2418" t="s">
        <v>139</v>
      </c>
      <c r="T2418" s="2">
        <v>45538</v>
      </c>
      <c r="U2418">
        <v>11</v>
      </c>
      <c r="V2418" t="s">
        <v>140</v>
      </c>
      <c r="W2418" t="s">
        <v>141</v>
      </c>
      <c r="X2418" t="s">
        <v>9536</v>
      </c>
    </row>
    <row r="2419" spans="1:24" x14ac:dyDescent="0.35">
      <c r="A2419" t="s">
        <v>11654</v>
      </c>
      <c r="B2419" t="s">
        <v>11655</v>
      </c>
      <c r="C2419" t="s">
        <v>11656</v>
      </c>
      <c r="D2419">
        <v>0</v>
      </c>
      <c r="E2419" t="s">
        <v>11657</v>
      </c>
      <c r="F2419" s="2">
        <v>40816</v>
      </c>
      <c r="G2419" t="s">
        <v>224</v>
      </c>
      <c r="H2419" t="s">
        <v>184</v>
      </c>
      <c r="J2419" t="s">
        <v>138</v>
      </c>
      <c r="L2419" t="s">
        <v>496</v>
      </c>
      <c r="M2419" t="s">
        <v>138</v>
      </c>
      <c r="N2419">
        <v>0</v>
      </c>
      <c r="P2419" t="s">
        <v>11658</v>
      </c>
      <c r="R2419" t="s">
        <v>11659</v>
      </c>
      <c r="S2419" t="s">
        <v>139</v>
      </c>
      <c r="T2419" s="2">
        <v>45538</v>
      </c>
      <c r="U2419">
        <v>11</v>
      </c>
      <c r="V2419" t="s">
        <v>140</v>
      </c>
      <c r="W2419" t="s">
        <v>141</v>
      </c>
      <c r="X2419" t="s">
        <v>9536</v>
      </c>
    </row>
    <row r="2420" spans="1:24" x14ac:dyDescent="0.35">
      <c r="A2420" t="s">
        <v>11660</v>
      </c>
      <c r="B2420" t="s">
        <v>11661</v>
      </c>
      <c r="C2420" t="s">
        <v>11662</v>
      </c>
      <c r="D2420">
        <v>0</v>
      </c>
      <c r="E2420" t="s">
        <v>11663</v>
      </c>
      <c r="F2420" s="2">
        <v>40816</v>
      </c>
      <c r="G2420" t="s">
        <v>11664</v>
      </c>
      <c r="H2420" t="s">
        <v>184</v>
      </c>
      <c r="J2420" t="s">
        <v>138</v>
      </c>
      <c r="L2420" t="s">
        <v>496</v>
      </c>
      <c r="M2420" t="s">
        <v>138</v>
      </c>
      <c r="N2420">
        <v>0</v>
      </c>
      <c r="P2420" t="s">
        <v>11665</v>
      </c>
      <c r="R2420" t="s">
        <v>11666</v>
      </c>
      <c r="S2420" t="s">
        <v>139</v>
      </c>
      <c r="T2420" s="2">
        <v>42690</v>
      </c>
      <c r="V2420" t="s">
        <v>140</v>
      </c>
      <c r="W2420" t="s">
        <v>141</v>
      </c>
    </row>
    <row r="2421" spans="1:24" x14ac:dyDescent="0.35">
      <c r="A2421" t="s">
        <v>11667</v>
      </c>
      <c r="B2421" t="s">
        <v>11668</v>
      </c>
      <c r="C2421" t="s">
        <v>11669</v>
      </c>
      <c r="D2421">
        <v>0</v>
      </c>
      <c r="E2421" t="s">
        <v>11670</v>
      </c>
      <c r="F2421" s="2">
        <v>40816</v>
      </c>
      <c r="G2421" t="s">
        <v>183</v>
      </c>
      <c r="H2421" t="s">
        <v>184</v>
      </c>
      <c r="J2421" t="s">
        <v>138</v>
      </c>
      <c r="L2421">
        <v>22</v>
      </c>
      <c r="M2421" t="s">
        <v>138</v>
      </c>
      <c r="N2421">
        <v>0</v>
      </c>
      <c r="P2421" t="s">
        <v>11671</v>
      </c>
      <c r="R2421" t="s">
        <v>11672</v>
      </c>
      <c r="S2421" t="s">
        <v>139</v>
      </c>
      <c r="T2421" s="2">
        <v>45538</v>
      </c>
      <c r="U2421">
        <v>11</v>
      </c>
      <c r="V2421" t="s">
        <v>140</v>
      </c>
      <c r="W2421" t="s">
        <v>141</v>
      </c>
      <c r="X2421" t="s">
        <v>9536</v>
      </c>
    </row>
    <row r="2422" spans="1:24" x14ac:dyDescent="0.35">
      <c r="A2422" t="s">
        <v>104</v>
      </c>
      <c r="B2422" t="s">
        <v>11673</v>
      </c>
      <c r="C2422" t="s">
        <v>11674</v>
      </c>
      <c r="D2422">
        <v>0</v>
      </c>
      <c r="E2422" t="s">
        <v>11675</v>
      </c>
      <c r="F2422" s="2">
        <v>40816</v>
      </c>
      <c r="G2422" t="s">
        <v>183</v>
      </c>
      <c r="H2422" t="s">
        <v>184</v>
      </c>
      <c r="J2422" t="s">
        <v>138</v>
      </c>
      <c r="L2422" t="s">
        <v>496</v>
      </c>
      <c r="M2422" t="s">
        <v>138</v>
      </c>
      <c r="N2422">
        <v>0</v>
      </c>
      <c r="P2422" t="s">
        <v>11676</v>
      </c>
      <c r="R2422" t="s">
        <v>5052</v>
      </c>
      <c r="S2422" t="s">
        <v>139</v>
      </c>
      <c r="T2422" s="2">
        <v>45538</v>
      </c>
      <c r="V2422" t="s">
        <v>140</v>
      </c>
      <c r="W2422" t="s">
        <v>141</v>
      </c>
      <c r="X2422" t="s">
        <v>9536</v>
      </c>
    </row>
    <row r="2423" spans="1:24" x14ac:dyDescent="0.35">
      <c r="A2423" t="s">
        <v>11677</v>
      </c>
      <c r="B2423" t="s">
        <v>11678</v>
      </c>
      <c r="C2423" t="s">
        <v>11679</v>
      </c>
      <c r="D2423">
        <v>0</v>
      </c>
      <c r="E2423" t="s">
        <v>11680</v>
      </c>
      <c r="F2423" s="2">
        <v>40816</v>
      </c>
      <c r="G2423" t="s">
        <v>146</v>
      </c>
      <c r="H2423" t="s">
        <v>147</v>
      </c>
      <c r="J2423" t="s">
        <v>138</v>
      </c>
      <c r="L2423" t="s">
        <v>496</v>
      </c>
      <c r="M2423" t="s">
        <v>138</v>
      </c>
      <c r="N2423">
        <v>0</v>
      </c>
      <c r="P2423" t="s">
        <v>11681</v>
      </c>
      <c r="R2423" t="s">
        <v>745</v>
      </c>
      <c r="S2423" t="s">
        <v>139</v>
      </c>
      <c r="T2423" s="2">
        <v>45538</v>
      </c>
      <c r="V2423" t="s">
        <v>140</v>
      </c>
      <c r="W2423" t="s">
        <v>141</v>
      </c>
      <c r="X2423" t="s">
        <v>9536</v>
      </c>
    </row>
    <row r="2424" spans="1:24" x14ac:dyDescent="0.35">
      <c r="A2424" t="s">
        <v>11682</v>
      </c>
      <c r="B2424" t="s">
        <v>11683</v>
      </c>
      <c r="C2424" t="s">
        <v>11684</v>
      </c>
      <c r="D2424">
        <v>0</v>
      </c>
      <c r="E2424" t="s">
        <v>11685</v>
      </c>
      <c r="F2424" s="2">
        <v>40816</v>
      </c>
      <c r="G2424" t="s">
        <v>183</v>
      </c>
      <c r="H2424" t="s">
        <v>184</v>
      </c>
      <c r="J2424" t="s">
        <v>137</v>
      </c>
      <c r="L2424">
        <v>25</v>
      </c>
      <c r="M2424" t="s">
        <v>138</v>
      </c>
      <c r="N2424">
        <v>0</v>
      </c>
      <c r="R2424" t="s">
        <v>11686</v>
      </c>
      <c r="S2424" t="s">
        <v>139</v>
      </c>
      <c r="T2424" s="2">
        <v>45538</v>
      </c>
      <c r="U2424">
        <v>11</v>
      </c>
      <c r="V2424" t="s">
        <v>140</v>
      </c>
      <c r="W2424" t="s">
        <v>141</v>
      </c>
      <c r="X2424" t="s">
        <v>9536</v>
      </c>
    </row>
    <row r="2425" spans="1:24" x14ac:dyDescent="0.35">
      <c r="A2425" t="s">
        <v>11687</v>
      </c>
      <c r="B2425" t="s">
        <v>11688</v>
      </c>
      <c r="C2425" t="s">
        <v>11689</v>
      </c>
      <c r="D2425">
        <v>0</v>
      </c>
      <c r="E2425" t="s">
        <v>11690</v>
      </c>
      <c r="F2425" s="2">
        <v>40816</v>
      </c>
      <c r="G2425" t="s">
        <v>216</v>
      </c>
      <c r="H2425" t="s">
        <v>147</v>
      </c>
      <c r="J2425" t="s">
        <v>138</v>
      </c>
      <c r="L2425">
        <v>26</v>
      </c>
      <c r="M2425" t="s">
        <v>138</v>
      </c>
      <c r="N2425">
        <v>0</v>
      </c>
      <c r="P2425" t="s">
        <v>11691</v>
      </c>
      <c r="R2425" t="s">
        <v>11692</v>
      </c>
      <c r="S2425" t="s">
        <v>139</v>
      </c>
      <c r="T2425" s="2">
        <v>45538</v>
      </c>
      <c r="U2425">
        <v>11</v>
      </c>
      <c r="V2425" t="s">
        <v>140</v>
      </c>
      <c r="W2425" t="s">
        <v>141</v>
      </c>
      <c r="X2425" t="s">
        <v>9536</v>
      </c>
    </row>
    <row r="2426" spans="1:24" x14ac:dyDescent="0.35">
      <c r="A2426" t="s">
        <v>11693</v>
      </c>
      <c r="B2426" t="s">
        <v>11694</v>
      </c>
      <c r="C2426" t="s">
        <v>11695</v>
      </c>
      <c r="D2426">
        <v>0</v>
      </c>
      <c r="E2426" t="s">
        <v>11696</v>
      </c>
      <c r="F2426" s="2">
        <v>40816</v>
      </c>
      <c r="G2426" t="s">
        <v>183</v>
      </c>
      <c r="H2426" t="s">
        <v>184</v>
      </c>
      <c r="J2426" t="s">
        <v>138</v>
      </c>
      <c r="L2426">
        <v>27</v>
      </c>
      <c r="M2426" t="s">
        <v>138</v>
      </c>
      <c r="N2426">
        <v>0</v>
      </c>
      <c r="P2426" t="s">
        <v>11697</v>
      </c>
      <c r="R2426" t="s">
        <v>11698</v>
      </c>
      <c r="S2426" t="s">
        <v>139</v>
      </c>
      <c r="T2426" s="2">
        <v>45538</v>
      </c>
      <c r="U2426">
        <v>11</v>
      </c>
      <c r="V2426" t="s">
        <v>140</v>
      </c>
      <c r="W2426" t="s">
        <v>141</v>
      </c>
      <c r="X2426" t="s">
        <v>9536</v>
      </c>
    </row>
    <row r="2427" spans="1:24" x14ac:dyDescent="0.35">
      <c r="A2427" t="s">
        <v>11699</v>
      </c>
      <c r="B2427" t="s">
        <v>11700</v>
      </c>
      <c r="C2427" t="s">
        <v>11701</v>
      </c>
      <c r="D2427">
        <v>0</v>
      </c>
      <c r="E2427" t="s">
        <v>1573</v>
      </c>
      <c r="F2427" s="2">
        <v>40816</v>
      </c>
      <c r="G2427" t="s">
        <v>224</v>
      </c>
      <c r="H2427" t="s">
        <v>184</v>
      </c>
      <c r="J2427" t="s">
        <v>138</v>
      </c>
      <c r="L2427" t="s">
        <v>496</v>
      </c>
      <c r="M2427" t="s">
        <v>138</v>
      </c>
      <c r="N2427">
        <v>0</v>
      </c>
      <c r="P2427" t="s">
        <v>11702</v>
      </c>
      <c r="R2427" t="s">
        <v>11703</v>
      </c>
      <c r="S2427" t="s">
        <v>139</v>
      </c>
      <c r="T2427" s="2">
        <v>45538</v>
      </c>
      <c r="U2427">
        <v>11</v>
      </c>
      <c r="V2427" t="s">
        <v>140</v>
      </c>
      <c r="W2427" t="s">
        <v>141</v>
      </c>
      <c r="X2427" t="s">
        <v>9536</v>
      </c>
    </row>
    <row r="2428" spans="1:24" x14ac:dyDescent="0.35">
      <c r="A2428" t="s">
        <v>59</v>
      </c>
      <c r="B2428" t="s">
        <v>11704</v>
      </c>
      <c r="C2428" t="s">
        <v>11705</v>
      </c>
      <c r="D2428">
        <v>0</v>
      </c>
      <c r="E2428" t="s">
        <v>11706</v>
      </c>
      <c r="F2428" s="2">
        <v>40816</v>
      </c>
      <c r="G2428" t="s">
        <v>251</v>
      </c>
      <c r="H2428" t="s">
        <v>184</v>
      </c>
      <c r="J2428" t="s">
        <v>138</v>
      </c>
      <c r="L2428">
        <v>29</v>
      </c>
      <c r="M2428" t="s">
        <v>138</v>
      </c>
      <c r="N2428">
        <v>0</v>
      </c>
      <c r="R2428" t="s">
        <v>11707</v>
      </c>
      <c r="S2428" t="s">
        <v>139</v>
      </c>
      <c r="T2428" s="2">
        <v>45538</v>
      </c>
      <c r="U2428">
        <v>11</v>
      </c>
      <c r="V2428" t="s">
        <v>140</v>
      </c>
      <c r="W2428" t="s">
        <v>141</v>
      </c>
      <c r="X2428" t="s">
        <v>9536</v>
      </c>
    </row>
    <row r="2429" spans="1:24" x14ac:dyDescent="0.35">
      <c r="A2429" t="s">
        <v>11708</v>
      </c>
      <c r="B2429" t="s">
        <v>11709</v>
      </c>
      <c r="C2429" t="s">
        <v>11710</v>
      </c>
      <c r="D2429">
        <v>0</v>
      </c>
      <c r="E2429" t="s">
        <v>11711</v>
      </c>
      <c r="F2429" s="2">
        <v>40816</v>
      </c>
      <c r="G2429" t="s">
        <v>10414</v>
      </c>
      <c r="H2429" t="s">
        <v>184</v>
      </c>
      <c r="J2429" t="s">
        <v>138</v>
      </c>
      <c r="L2429">
        <v>30</v>
      </c>
      <c r="M2429" t="s">
        <v>138</v>
      </c>
      <c r="N2429">
        <v>0</v>
      </c>
      <c r="R2429" t="s">
        <v>10565</v>
      </c>
      <c r="S2429" t="s">
        <v>139</v>
      </c>
      <c r="T2429" s="2">
        <v>45538</v>
      </c>
      <c r="U2429">
        <v>11</v>
      </c>
      <c r="V2429" t="s">
        <v>140</v>
      </c>
      <c r="W2429" t="s">
        <v>141</v>
      </c>
      <c r="X2429" t="s">
        <v>9536</v>
      </c>
    </row>
    <row r="2430" spans="1:24" x14ac:dyDescent="0.35">
      <c r="A2430" t="s">
        <v>11712</v>
      </c>
      <c r="B2430" t="s">
        <v>11713</v>
      </c>
      <c r="C2430" t="s">
        <v>11714</v>
      </c>
      <c r="D2430">
        <v>0</v>
      </c>
      <c r="E2430" t="s">
        <v>11715</v>
      </c>
      <c r="F2430" s="2">
        <v>40816</v>
      </c>
      <c r="G2430" t="s">
        <v>1071</v>
      </c>
      <c r="H2430" t="s">
        <v>1009</v>
      </c>
      <c r="J2430" t="s">
        <v>138</v>
      </c>
      <c r="L2430" t="s">
        <v>496</v>
      </c>
      <c r="M2430" t="s">
        <v>138</v>
      </c>
      <c r="N2430">
        <v>0</v>
      </c>
      <c r="R2430" t="s">
        <v>11716</v>
      </c>
      <c r="S2430" t="s">
        <v>139</v>
      </c>
      <c r="T2430" s="2">
        <v>45538</v>
      </c>
      <c r="V2430" t="s">
        <v>140</v>
      </c>
      <c r="W2430" t="s">
        <v>141</v>
      </c>
      <c r="X2430" t="s">
        <v>9536</v>
      </c>
    </row>
    <row r="2431" spans="1:24" x14ac:dyDescent="0.35">
      <c r="A2431" t="s">
        <v>87</v>
      </c>
      <c r="B2431" t="s">
        <v>11717</v>
      </c>
      <c r="C2431" t="s">
        <v>11718</v>
      </c>
      <c r="D2431">
        <v>0</v>
      </c>
      <c r="E2431" t="s">
        <v>11719</v>
      </c>
      <c r="F2431" s="2">
        <v>40816</v>
      </c>
      <c r="G2431" t="s">
        <v>146</v>
      </c>
      <c r="H2431" t="s">
        <v>147</v>
      </c>
      <c r="J2431" t="s">
        <v>138</v>
      </c>
      <c r="L2431" t="s">
        <v>496</v>
      </c>
      <c r="M2431" t="s">
        <v>138</v>
      </c>
      <c r="N2431">
        <v>0</v>
      </c>
      <c r="R2431" t="s">
        <v>1693</v>
      </c>
      <c r="S2431" t="s">
        <v>139</v>
      </c>
      <c r="T2431" s="2">
        <v>45538</v>
      </c>
      <c r="V2431" t="s">
        <v>140</v>
      </c>
      <c r="W2431" t="s">
        <v>141</v>
      </c>
      <c r="X2431" t="s">
        <v>9536</v>
      </c>
    </row>
    <row r="2432" spans="1:24" x14ac:dyDescent="0.35">
      <c r="A2432" t="s">
        <v>11720</v>
      </c>
      <c r="B2432" t="s">
        <v>11721</v>
      </c>
      <c r="C2432" t="s">
        <v>11722</v>
      </c>
      <c r="D2432">
        <v>0</v>
      </c>
      <c r="E2432" t="s">
        <v>11723</v>
      </c>
      <c r="F2432" s="2">
        <v>40816</v>
      </c>
      <c r="G2432" t="s">
        <v>183</v>
      </c>
      <c r="H2432" t="s">
        <v>184</v>
      </c>
      <c r="J2432" t="s">
        <v>138</v>
      </c>
      <c r="L2432">
        <v>33</v>
      </c>
      <c r="M2432" t="s">
        <v>138</v>
      </c>
      <c r="N2432">
        <v>0</v>
      </c>
      <c r="P2432" t="s">
        <v>11724</v>
      </c>
      <c r="R2432" t="s">
        <v>3002</v>
      </c>
      <c r="S2432" t="s">
        <v>139</v>
      </c>
      <c r="T2432" s="2">
        <v>45538</v>
      </c>
      <c r="U2432">
        <v>11</v>
      </c>
      <c r="V2432" t="s">
        <v>140</v>
      </c>
      <c r="W2432" t="s">
        <v>141</v>
      </c>
      <c r="X2432" t="s">
        <v>9536</v>
      </c>
    </row>
    <row r="2433" spans="1:24" x14ac:dyDescent="0.35">
      <c r="A2433" t="s">
        <v>48</v>
      </c>
      <c r="B2433" t="s">
        <v>11725</v>
      </c>
      <c r="D2433">
        <v>0</v>
      </c>
      <c r="E2433" t="s">
        <v>11726</v>
      </c>
      <c r="F2433" s="2">
        <v>40816</v>
      </c>
      <c r="G2433" t="s">
        <v>183</v>
      </c>
      <c r="H2433" t="s">
        <v>184</v>
      </c>
      <c r="J2433" t="s">
        <v>137</v>
      </c>
      <c r="L2433">
        <v>34</v>
      </c>
      <c r="M2433" t="s">
        <v>138</v>
      </c>
      <c r="N2433">
        <v>0</v>
      </c>
      <c r="P2433" t="s">
        <v>11727</v>
      </c>
      <c r="R2433" t="s">
        <v>11728</v>
      </c>
      <c r="S2433" t="s">
        <v>139</v>
      </c>
      <c r="T2433" s="2">
        <v>41327</v>
      </c>
      <c r="U2433">
        <v>11</v>
      </c>
      <c r="V2433" t="s">
        <v>140</v>
      </c>
      <c r="W2433" t="s">
        <v>141</v>
      </c>
    </row>
    <row r="2434" spans="1:24" x14ac:dyDescent="0.35">
      <c r="A2434" t="s">
        <v>11729</v>
      </c>
      <c r="B2434" t="s">
        <v>11730</v>
      </c>
      <c r="C2434" t="s">
        <v>11731</v>
      </c>
      <c r="D2434">
        <v>0</v>
      </c>
      <c r="E2434" t="s">
        <v>11732</v>
      </c>
      <c r="F2434" s="2">
        <v>40816</v>
      </c>
      <c r="G2434" t="s">
        <v>183</v>
      </c>
      <c r="H2434" t="s">
        <v>184</v>
      </c>
      <c r="J2434" t="s">
        <v>138</v>
      </c>
      <c r="L2434" t="s">
        <v>496</v>
      </c>
      <c r="M2434" t="s">
        <v>138</v>
      </c>
      <c r="N2434">
        <v>0</v>
      </c>
      <c r="P2434" t="s">
        <v>11733</v>
      </c>
      <c r="R2434" t="s">
        <v>11734</v>
      </c>
      <c r="S2434" t="s">
        <v>139</v>
      </c>
      <c r="T2434" s="2">
        <v>45538</v>
      </c>
      <c r="V2434" t="s">
        <v>140</v>
      </c>
      <c r="W2434" t="s">
        <v>141</v>
      </c>
      <c r="X2434" t="s">
        <v>9536</v>
      </c>
    </row>
    <row r="2435" spans="1:24" x14ac:dyDescent="0.35">
      <c r="A2435" t="s">
        <v>98</v>
      </c>
      <c r="B2435" t="s">
        <v>11735</v>
      </c>
      <c r="C2435" t="s">
        <v>11736</v>
      </c>
      <c r="D2435">
        <v>0</v>
      </c>
      <c r="E2435" t="s">
        <v>11737</v>
      </c>
      <c r="F2435" s="2">
        <v>40816</v>
      </c>
      <c r="G2435" t="s">
        <v>146</v>
      </c>
      <c r="H2435" t="s">
        <v>147</v>
      </c>
      <c r="J2435" t="s">
        <v>138</v>
      </c>
      <c r="L2435" t="s">
        <v>496</v>
      </c>
      <c r="M2435" t="s">
        <v>138</v>
      </c>
      <c r="N2435">
        <v>0</v>
      </c>
      <c r="R2435" t="s">
        <v>11738</v>
      </c>
      <c r="S2435" t="s">
        <v>139</v>
      </c>
      <c r="T2435" s="2">
        <v>45538</v>
      </c>
      <c r="V2435" t="s">
        <v>140</v>
      </c>
      <c r="W2435" t="s">
        <v>141</v>
      </c>
      <c r="X2435" t="s">
        <v>9536</v>
      </c>
    </row>
    <row r="2436" spans="1:24" x14ac:dyDescent="0.35">
      <c r="A2436" t="s">
        <v>11739</v>
      </c>
      <c r="B2436" t="s">
        <v>2983</v>
      </c>
      <c r="C2436" t="s">
        <v>11740</v>
      </c>
      <c r="D2436">
        <v>0</v>
      </c>
      <c r="E2436" t="s">
        <v>1727</v>
      </c>
      <c r="F2436" s="2">
        <v>40816</v>
      </c>
      <c r="G2436" t="s">
        <v>146</v>
      </c>
      <c r="H2436" t="s">
        <v>147</v>
      </c>
      <c r="J2436" t="s">
        <v>138</v>
      </c>
      <c r="L2436">
        <v>37</v>
      </c>
      <c r="M2436" t="s">
        <v>138</v>
      </c>
      <c r="N2436">
        <v>0</v>
      </c>
      <c r="R2436" t="s">
        <v>11741</v>
      </c>
      <c r="S2436" t="s">
        <v>139</v>
      </c>
      <c r="T2436" s="2">
        <v>45538</v>
      </c>
      <c r="U2436">
        <v>11</v>
      </c>
      <c r="V2436" t="s">
        <v>140</v>
      </c>
      <c r="W2436" t="s">
        <v>141</v>
      </c>
      <c r="X2436" t="s">
        <v>9536</v>
      </c>
    </row>
    <row r="2437" spans="1:24" x14ac:dyDescent="0.35">
      <c r="A2437" t="s">
        <v>11742</v>
      </c>
      <c r="B2437" t="s">
        <v>11743</v>
      </c>
      <c r="C2437" t="s">
        <v>11744</v>
      </c>
      <c r="D2437">
        <v>0</v>
      </c>
      <c r="E2437" t="s">
        <v>11745</v>
      </c>
      <c r="F2437" s="2">
        <v>40816</v>
      </c>
      <c r="G2437" t="s">
        <v>183</v>
      </c>
      <c r="H2437" t="s">
        <v>184</v>
      </c>
      <c r="J2437" t="s">
        <v>138</v>
      </c>
      <c r="L2437" t="s">
        <v>496</v>
      </c>
      <c r="M2437" t="s">
        <v>138</v>
      </c>
      <c r="N2437">
        <v>0</v>
      </c>
      <c r="R2437" t="s">
        <v>11746</v>
      </c>
      <c r="S2437" t="s">
        <v>139</v>
      </c>
      <c r="T2437" s="2">
        <v>45538</v>
      </c>
      <c r="V2437" t="s">
        <v>140</v>
      </c>
      <c r="W2437" t="s">
        <v>141</v>
      </c>
      <c r="X2437" t="s">
        <v>9536</v>
      </c>
    </row>
    <row r="2438" spans="1:24" x14ac:dyDescent="0.35">
      <c r="A2438" t="s">
        <v>11747</v>
      </c>
      <c r="B2438" t="s">
        <v>11748</v>
      </c>
      <c r="C2438" t="s">
        <v>11749</v>
      </c>
      <c r="D2438">
        <v>0</v>
      </c>
      <c r="E2438" t="s">
        <v>11750</v>
      </c>
      <c r="F2438" s="2">
        <v>40816</v>
      </c>
      <c r="G2438" t="s">
        <v>183</v>
      </c>
      <c r="H2438" t="s">
        <v>184</v>
      </c>
      <c r="J2438" t="s">
        <v>138</v>
      </c>
      <c r="L2438">
        <v>39</v>
      </c>
      <c r="M2438" t="s">
        <v>138</v>
      </c>
      <c r="N2438">
        <v>0</v>
      </c>
      <c r="R2438" t="s">
        <v>315</v>
      </c>
      <c r="S2438" t="s">
        <v>139</v>
      </c>
      <c r="T2438" s="2">
        <v>45538</v>
      </c>
      <c r="U2438">
        <v>11</v>
      </c>
      <c r="V2438" t="s">
        <v>140</v>
      </c>
      <c r="W2438" t="s">
        <v>141</v>
      </c>
      <c r="X2438" t="s">
        <v>9536</v>
      </c>
    </row>
    <row r="2439" spans="1:24" x14ac:dyDescent="0.35">
      <c r="A2439" t="s">
        <v>80</v>
      </c>
      <c r="B2439" t="s">
        <v>11751</v>
      </c>
      <c r="C2439" t="s">
        <v>11752</v>
      </c>
      <c r="D2439">
        <v>0</v>
      </c>
      <c r="E2439" t="s">
        <v>11753</v>
      </c>
      <c r="F2439" s="2">
        <v>40816</v>
      </c>
      <c r="G2439" t="s">
        <v>11754</v>
      </c>
      <c r="H2439" t="s">
        <v>184</v>
      </c>
      <c r="J2439" t="s">
        <v>138</v>
      </c>
      <c r="L2439" t="s">
        <v>496</v>
      </c>
      <c r="M2439" t="s">
        <v>138</v>
      </c>
      <c r="N2439">
        <v>0</v>
      </c>
      <c r="P2439" t="s">
        <v>11755</v>
      </c>
      <c r="R2439" t="s">
        <v>1215</v>
      </c>
      <c r="S2439" t="s">
        <v>139</v>
      </c>
      <c r="T2439" s="2">
        <v>45385</v>
      </c>
      <c r="V2439" t="s">
        <v>140</v>
      </c>
      <c r="W2439" t="s">
        <v>141</v>
      </c>
      <c r="X2439" t="s">
        <v>9536</v>
      </c>
    </row>
    <row r="2440" spans="1:24" x14ac:dyDescent="0.35">
      <c r="A2440" t="s">
        <v>11756</v>
      </c>
      <c r="B2440" t="s">
        <v>11757</v>
      </c>
      <c r="C2440" t="s">
        <v>11758</v>
      </c>
      <c r="D2440">
        <v>0</v>
      </c>
      <c r="E2440" t="s">
        <v>11759</v>
      </c>
      <c r="F2440" s="2">
        <v>40816</v>
      </c>
      <c r="G2440" t="s">
        <v>183</v>
      </c>
      <c r="H2440" t="s">
        <v>184</v>
      </c>
      <c r="J2440" t="s">
        <v>138</v>
      </c>
      <c r="L2440">
        <v>41</v>
      </c>
      <c r="M2440" t="s">
        <v>138</v>
      </c>
      <c r="N2440">
        <v>0</v>
      </c>
      <c r="R2440" t="s">
        <v>11760</v>
      </c>
      <c r="S2440" t="s">
        <v>139</v>
      </c>
      <c r="T2440" s="2">
        <v>45538</v>
      </c>
      <c r="U2440">
        <v>11</v>
      </c>
      <c r="V2440" t="s">
        <v>140</v>
      </c>
      <c r="W2440" t="s">
        <v>141</v>
      </c>
      <c r="X2440" t="s">
        <v>9536</v>
      </c>
    </row>
    <row r="2441" spans="1:24" x14ac:dyDescent="0.35">
      <c r="A2441" t="s">
        <v>11761</v>
      </c>
      <c r="B2441" t="s">
        <v>11762</v>
      </c>
      <c r="C2441" t="s">
        <v>11763</v>
      </c>
      <c r="D2441">
        <v>0</v>
      </c>
      <c r="E2441" t="s">
        <v>11764</v>
      </c>
      <c r="F2441" s="2">
        <v>40816</v>
      </c>
      <c r="G2441" t="s">
        <v>146</v>
      </c>
      <c r="H2441" t="s">
        <v>147</v>
      </c>
      <c r="J2441" t="s">
        <v>138</v>
      </c>
      <c r="L2441">
        <v>42</v>
      </c>
      <c r="M2441" t="s">
        <v>138</v>
      </c>
      <c r="N2441">
        <v>0</v>
      </c>
      <c r="R2441" t="s">
        <v>11765</v>
      </c>
      <c r="S2441" t="s">
        <v>139</v>
      </c>
      <c r="T2441" s="2">
        <v>45538</v>
      </c>
      <c r="U2441">
        <v>11</v>
      </c>
      <c r="V2441" t="s">
        <v>140</v>
      </c>
      <c r="W2441" t="s">
        <v>141</v>
      </c>
      <c r="X2441" t="s">
        <v>9536</v>
      </c>
    </row>
    <row r="2442" spans="1:24" x14ac:dyDescent="0.35">
      <c r="A2442" t="s">
        <v>11766</v>
      </c>
      <c r="B2442" t="s">
        <v>11767</v>
      </c>
      <c r="C2442" t="s">
        <v>11768</v>
      </c>
      <c r="D2442" s="3">
        <v>-4597.49</v>
      </c>
      <c r="E2442" t="s">
        <v>11769</v>
      </c>
      <c r="F2442" s="2">
        <v>40816</v>
      </c>
      <c r="G2442" t="s">
        <v>251</v>
      </c>
      <c r="H2442" t="s">
        <v>184</v>
      </c>
      <c r="J2442" t="s">
        <v>138</v>
      </c>
      <c r="L2442" t="s">
        <v>496</v>
      </c>
      <c r="M2442" t="s">
        <v>138</v>
      </c>
      <c r="N2442" s="3">
        <v>-3100</v>
      </c>
      <c r="R2442" t="s">
        <v>11770</v>
      </c>
      <c r="S2442" t="s">
        <v>139</v>
      </c>
      <c r="T2442" s="2">
        <v>45538</v>
      </c>
      <c r="U2442">
        <v>11</v>
      </c>
      <c r="V2442" t="s">
        <v>140</v>
      </c>
      <c r="W2442" t="s">
        <v>141</v>
      </c>
      <c r="X2442" t="s">
        <v>9536</v>
      </c>
    </row>
    <row r="2443" spans="1:24" x14ac:dyDescent="0.35">
      <c r="A2443" t="s">
        <v>11771</v>
      </c>
      <c r="B2443" t="s">
        <v>11772</v>
      </c>
      <c r="C2443" t="s">
        <v>11773</v>
      </c>
      <c r="D2443">
        <v>0</v>
      </c>
      <c r="E2443" t="s">
        <v>11774</v>
      </c>
      <c r="F2443" s="2">
        <v>40816</v>
      </c>
      <c r="G2443" t="s">
        <v>183</v>
      </c>
      <c r="H2443" t="s">
        <v>184</v>
      </c>
      <c r="J2443" t="s">
        <v>138</v>
      </c>
      <c r="L2443">
        <v>44</v>
      </c>
      <c r="M2443" t="s">
        <v>138</v>
      </c>
      <c r="N2443">
        <v>0</v>
      </c>
      <c r="R2443" t="s">
        <v>11775</v>
      </c>
      <c r="S2443" t="s">
        <v>139</v>
      </c>
      <c r="T2443" s="2">
        <v>45538</v>
      </c>
      <c r="U2443">
        <v>11</v>
      </c>
      <c r="V2443" t="s">
        <v>140</v>
      </c>
      <c r="W2443" t="s">
        <v>141</v>
      </c>
      <c r="X2443" t="s">
        <v>9536</v>
      </c>
    </row>
    <row r="2444" spans="1:24" x14ac:dyDescent="0.35">
      <c r="A2444" t="s">
        <v>11776</v>
      </c>
      <c r="B2444" t="s">
        <v>11777</v>
      </c>
      <c r="C2444" t="s">
        <v>11778</v>
      </c>
      <c r="D2444">
        <v>0</v>
      </c>
      <c r="E2444" t="s">
        <v>11779</v>
      </c>
      <c r="F2444" s="2">
        <v>40816</v>
      </c>
      <c r="G2444" t="s">
        <v>146</v>
      </c>
      <c r="H2444" t="s">
        <v>147</v>
      </c>
      <c r="J2444" t="s">
        <v>138</v>
      </c>
      <c r="L2444" t="s">
        <v>496</v>
      </c>
      <c r="M2444" t="s">
        <v>138</v>
      </c>
      <c r="N2444">
        <v>0</v>
      </c>
      <c r="R2444" t="s">
        <v>1424</v>
      </c>
      <c r="S2444" t="s">
        <v>139</v>
      </c>
      <c r="T2444" s="2">
        <v>45538</v>
      </c>
      <c r="V2444" t="s">
        <v>140</v>
      </c>
      <c r="W2444" t="s">
        <v>141</v>
      </c>
      <c r="X2444" t="s">
        <v>9536</v>
      </c>
    </row>
    <row r="2445" spans="1:24" x14ac:dyDescent="0.35">
      <c r="A2445" t="s">
        <v>11780</v>
      </c>
      <c r="B2445" t="s">
        <v>11781</v>
      </c>
      <c r="C2445" t="s">
        <v>11782</v>
      </c>
      <c r="D2445">
        <v>0</v>
      </c>
      <c r="E2445" t="s">
        <v>11783</v>
      </c>
      <c r="F2445" s="2">
        <v>40816</v>
      </c>
      <c r="G2445" t="s">
        <v>183</v>
      </c>
      <c r="H2445" t="s">
        <v>184</v>
      </c>
      <c r="J2445" t="s">
        <v>138</v>
      </c>
      <c r="L2445" t="s">
        <v>496</v>
      </c>
      <c r="M2445" t="s">
        <v>138</v>
      </c>
      <c r="N2445">
        <v>0</v>
      </c>
      <c r="R2445" t="s">
        <v>11784</v>
      </c>
      <c r="S2445" t="s">
        <v>139</v>
      </c>
      <c r="T2445" s="2">
        <v>45538</v>
      </c>
      <c r="V2445" t="s">
        <v>140</v>
      </c>
      <c r="W2445" t="s">
        <v>141</v>
      </c>
      <c r="X2445" t="s">
        <v>9536</v>
      </c>
    </row>
    <row r="2446" spans="1:24" x14ac:dyDescent="0.35">
      <c r="A2446" t="s">
        <v>11785</v>
      </c>
      <c r="B2446" t="s">
        <v>11786</v>
      </c>
      <c r="D2446">
        <v>0</v>
      </c>
      <c r="E2446" t="s">
        <v>11787</v>
      </c>
      <c r="F2446" s="2">
        <v>40816</v>
      </c>
      <c r="G2446" t="s">
        <v>315</v>
      </c>
      <c r="H2446" t="s">
        <v>184</v>
      </c>
      <c r="J2446" t="s">
        <v>138</v>
      </c>
      <c r="L2446">
        <v>47</v>
      </c>
      <c r="M2446" t="s">
        <v>138</v>
      </c>
      <c r="N2446">
        <v>0</v>
      </c>
      <c r="R2446" t="s">
        <v>11788</v>
      </c>
      <c r="S2446" t="s">
        <v>139</v>
      </c>
      <c r="T2446" s="2">
        <v>45538</v>
      </c>
      <c r="U2446">
        <v>11</v>
      </c>
      <c r="V2446" t="s">
        <v>140</v>
      </c>
      <c r="W2446" t="s">
        <v>141</v>
      </c>
      <c r="X2446" t="s">
        <v>9536</v>
      </c>
    </row>
    <row r="2447" spans="1:24" x14ac:dyDescent="0.35">
      <c r="A2447" t="s">
        <v>11789</v>
      </c>
      <c r="B2447" t="s">
        <v>11790</v>
      </c>
      <c r="C2447" t="s">
        <v>11791</v>
      </c>
      <c r="D2447">
        <v>0</v>
      </c>
      <c r="E2447" t="s">
        <v>11792</v>
      </c>
      <c r="F2447" s="2">
        <v>40816</v>
      </c>
      <c r="G2447" t="s">
        <v>183</v>
      </c>
      <c r="H2447" t="s">
        <v>184</v>
      </c>
      <c r="J2447" t="s">
        <v>138</v>
      </c>
      <c r="L2447">
        <v>48</v>
      </c>
      <c r="M2447" t="s">
        <v>138</v>
      </c>
      <c r="N2447">
        <v>0</v>
      </c>
      <c r="R2447" t="s">
        <v>11147</v>
      </c>
      <c r="S2447" t="s">
        <v>139</v>
      </c>
      <c r="T2447" s="2">
        <v>45538</v>
      </c>
      <c r="U2447">
        <v>11</v>
      </c>
      <c r="V2447" t="s">
        <v>140</v>
      </c>
      <c r="W2447" t="s">
        <v>141</v>
      </c>
      <c r="X2447" t="s">
        <v>9536</v>
      </c>
    </row>
    <row r="2448" spans="1:24" x14ac:dyDescent="0.35">
      <c r="A2448" t="s">
        <v>70</v>
      </c>
      <c r="B2448" t="s">
        <v>11793</v>
      </c>
      <c r="D2448">
        <v>0</v>
      </c>
      <c r="E2448" t="s">
        <v>11794</v>
      </c>
      <c r="F2448" s="2">
        <v>40816</v>
      </c>
      <c r="G2448" t="s">
        <v>183</v>
      </c>
      <c r="H2448" t="s">
        <v>184</v>
      </c>
      <c r="J2448" t="s">
        <v>138</v>
      </c>
      <c r="L2448" t="s">
        <v>496</v>
      </c>
      <c r="M2448" t="s">
        <v>138</v>
      </c>
      <c r="N2448">
        <v>0</v>
      </c>
      <c r="R2448" t="s">
        <v>11795</v>
      </c>
      <c r="S2448" t="s">
        <v>139</v>
      </c>
      <c r="T2448" s="2">
        <v>45538</v>
      </c>
      <c r="V2448" t="s">
        <v>140</v>
      </c>
      <c r="W2448" t="s">
        <v>141</v>
      </c>
      <c r="X2448" t="s">
        <v>9536</v>
      </c>
    </row>
    <row r="2449" spans="1:24" x14ac:dyDescent="0.35">
      <c r="A2449" t="s">
        <v>11796</v>
      </c>
      <c r="B2449" t="s">
        <v>11797</v>
      </c>
      <c r="D2449">
        <v>0</v>
      </c>
      <c r="E2449" t="s">
        <v>2004</v>
      </c>
      <c r="F2449" s="2">
        <v>40816</v>
      </c>
      <c r="G2449" t="s">
        <v>9197</v>
      </c>
      <c r="H2449" t="s">
        <v>184</v>
      </c>
      <c r="J2449" t="s">
        <v>138</v>
      </c>
      <c r="L2449" t="s">
        <v>496</v>
      </c>
      <c r="M2449" t="s">
        <v>138</v>
      </c>
      <c r="N2449">
        <v>0</v>
      </c>
      <c r="P2449" t="s">
        <v>11798</v>
      </c>
      <c r="R2449" t="s">
        <v>11799</v>
      </c>
      <c r="S2449" t="s">
        <v>139</v>
      </c>
      <c r="T2449" s="2">
        <v>45538</v>
      </c>
      <c r="V2449" t="s">
        <v>140</v>
      </c>
      <c r="W2449" t="s">
        <v>141</v>
      </c>
      <c r="X2449" t="s">
        <v>9536</v>
      </c>
    </row>
    <row r="2450" spans="1:24" x14ac:dyDescent="0.35">
      <c r="A2450" t="s">
        <v>11800</v>
      </c>
      <c r="B2450" t="s">
        <v>11801</v>
      </c>
      <c r="C2450" t="s">
        <v>11802</v>
      </c>
      <c r="D2450">
        <v>0</v>
      </c>
      <c r="E2450" t="s">
        <v>11803</v>
      </c>
      <c r="F2450" s="2">
        <v>45034</v>
      </c>
      <c r="G2450" t="s">
        <v>11804</v>
      </c>
      <c r="H2450" t="s">
        <v>184</v>
      </c>
      <c r="J2450" t="s">
        <v>138</v>
      </c>
      <c r="L2450" t="s">
        <v>496</v>
      </c>
      <c r="M2450" t="s">
        <v>138</v>
      </c>
      <c r="N2450">
        <v>0</v>
      </c>
      <c r="P2450" t="s">
        <v>11805</v>
      </c>
      <c r="R2450" t="s">
        <v>11806</v>
      </c>
      <c r="S2450" t="s">
        <v>140</v>
      </c>
      <c r="T2450" s="2">
        <v>45538</v>
      </c>
      <c r="U2450">
        <v>16</v>
      </c>
      <c r="W2450" t="s">
        <v>141</v>
      </c>
      <c r="X2450" t="s">
        <v>9536</v>
      </c>
    </row>
    <row r="2451" spans="1:24" x14ac:dyDescent="0.35">
      <c r="A2451" t="s">
        <v>11807</v>
      </c>
      <c r="B2451" t="s">
        <v>11808</v>
      </c>
      <c r="C2451" t="s">
        <v>11809</v>
      </c>
      <c r="D2451">
        <v>0</v>
      </c>
      <c r="E2451" t="s">
        <v>11810</v>
      </c>
      <c r="F2451" s="2">
        <v>40816</v>
      </c>
      <c r="G2451" t="s">
        <v>251</v>
      </c>
      <c r="H2451" t="s">
        <v>184</v>
      </c>
      <c r="J2451" t="s">
        <v>138</v>
      </c>
      <c r="L2451">
        <v>52</v>
      </c>
      <c r="M2451" t="s">
        <v>138</v>
      </c>
      <c r="N2451">
        <v>0</v>
      </c>
      <c r="P2451" t="s">
        <v>11811</v>
      </c>
      <c r="R2451" t="s">
        <v>11812</v>
      </c>
      <c r="S2451" t="s">
        <v>139</v>
      </c>
      <c r="T2451" s="2">
        <v>45538</v>
      </c>
      <c r="U2451">
        <v>11</v>
      </c>
      <c r="V2451" t="s">
        <v>140</v>
      </c>
      <c r="W2451" t="s">
        <v>141</v>
      </c>
      <c r="X2451" t="s">
        <v>9536</v>
      </c>
    </row>
    <row r="2452" spans="1:24" x14ac:dyDescent="0.35">
      <c r="A2452" t="s">
        <v>11813</v>
      </c>
      <c r="B2452" t="s">
        <v>11814</v>
      </c>
      <c r="C2452" t="s">
        <v>11815</v>
      </c>
      <c r="D2452">
        <v>0</v>
      </c>
      <c r="E2452" t="s">
        <v>11816</v>
      </c>
      <c r="F2452" s="2">
        <v>40816</v>
      </c>
      <c r="G2452" t="s">
        <v>224</v>
      </c>
      <c r="H2452" t="s">
        <v>184</v>
      </c>
      <c r="J2452" t="s">
        <v>138</v>
      </c>
      <c r="L2452" t="s">
        <v>496</v>
      </c>
      <c r="M2452" t="s">
        <v>138</v>
      </c>
      <c r="N2452" s="3">
        <v>-4639.54</v>
      </c>
      <c r="R2452" t="s">
        <v>11817</v>
      </c>
      <c r="S2452" t="s">
        <v>139</v>
      </c>
      <c r="T2452" s="2">
        <v>45475</v>
      </c>
      <c r="U2452">
        <v>16</v>
      </c>
      <c r="V2452" t="s">
        <v>140</v>
      </c>
      <c r="W2452" t="s">
        <v>141</v>
      </c>
      <c r="X2452" t="s">
        <v>9536</v>
      </c>
    </row>
    <row r="2453" spans="1:24" x14ac:dyDescent="0.35">
      <c r="A2453" t="s">
        <v>11818</v>
      </c>
      <c r="B2453" t="s">
        <v>11819</v>
      </c>
      <c r="C2453" t="s">
        <v>223</v>
      </c>
      <c r="D2453">
        <v>0</v>
      </c>
      <c r="E2453" t="s">
        <v>11820</v>
      </c>
      <c r="F2453" s="2">
        <v>40816</v>
      </c>
      <c r="G2453" t="s">
        <v>183</v>
      </c>
      <c r="H2453" t="s">
        <v>184</v>
      </c>
      <c r="J2453" t="s">
        <v>138</v>
      </c>
      <c r="L2453">
        <v>54</v>
      </c>
      <c r="M2453" t="s">
        <v>138</v>
      </c>
      <c r="N2453" s="3">
        <v>-9815.1</v>
      </c>
      <c r="P2453" t="s">
        <v>11821</v>
      </c>
      <c r="R2453" t="s">
        <v>739</v>
      </c>
      <c r="S2453" t="s">
        <v>139</v>
      </c>
      <c r="T2453" s="2">
        <v>45712</v>
      </c>
      <c r="U2453">
        <v>11</v>
      </c>
      <c r="V2453" t="s">
        <v>140</v>
      </c>
      <c r="W2453" t="s">
        <v>141</v>
      </c>
      <c r="X2453" t="s">
        <v>9536</v>
      </c>
    </row>
    <row r="2454" spans="1:24" x14ac:dyDescent="0.35">
      <c r="A2454" t="s">
        <v>11822</v>
      </c>
      <c r="B2454" t="s">
        <v>11823</v>
      </c>
      <c r="C2454" t="s">
        <v>11824</v>
      </c>
      <c r="D2454">
        <v>0</v>
      </c>
      <c r="E2454" t="s">
        <v>11825</v>
      </c>
      <c r="F2454" s="2">
        <v>40816</v>
      </c>
      <c r="G2454" t="s">
        <v>240</v>
      </c>
      <c r="H2454" t="s">
        <v>184</v>
      </c>
      <c r="J2454" t="s">
        <v>138</v>
      </c>
      <c r="L2454" t="s">
        <v>496</v>
      </c>
      <c r="M2454" t="s">
        <v>138</v>
      </c>
      <c r="N2454">
        <v>0</v>
      </c>
      <c r="P2454" t="s">
        <v>11826</v>
      </c>
      <c r="R2454" t="s">
        <v>11827</v>
      </c>
      <c r="S2454" t="s">
        <v>139</v>
      </c>
      <c r="T2454" s="2">
        <v>45538</v>
      </c>
      <c r="V2454" t="s">
        <v>140</v>
      </c>
      <c r="W2454" t="s">
        <v>141</v>
      </c>
      <c r="X2454" t="s">
        <v>9536</v>
      </c>
    </row>
    <row r="2455" spans="1:24" x14ac:dyDescent="0.35">
      <c r="A2455" t="s">
        <v>11828</v>
      </c>
      <c r="B2455" t="s">
        <v>11829</v>
      </c>
      <c r="C2455" t="s">
        <v>11830</v>
      </c>
      <c r="D2455">
        <v>0</v>
      </c>
      <c r="E2455" t="s">
        <v>11831</v>
      </c>
      <c r="F2455" s="2">
        <v>40816</v>
      </c>
      <c r="G2455" t="s">
        <v>240</v>
      </c>
      <c r="H2455" t="s">
        <v>184</v>
      </c>
      <c r="J2455" t="s">
        <v>138</v>
      </c>
      <c r="L2455" t="s">
        <v>496</v>
      </c>
      <c r="M2455" t="s">
        <v>138</v>
      </c>
      <c r="N2455">
        <v>0</v>
      </c>
      <c r="P2455" t="s">
        <v>11832</v>
      </c>
      <c r="R2455" t="s">
        <v>11827</v>
      </c>
      <c r="S2455" t="s">
        <v>139</v>
      </c>
      <c r="T2455" s="2">
        <v>45538</v>
      </c>
      <c r="V2455" t="s">
        <v>140</v>
      </c>
      <c r="W2455" t="s">
        <v>141</v>
      </c>
      <c r="X2455" t="s">
        <v>9536</v>
      </c>
    </row>
    <row r="2456" spans="1:24" x14ac:dyDescent="0.35">
      <c r="A2456" t="s">
        <v>11833</v>
      </c>
      <c r="B2456" t="s">
        <v>11834</v>
      </c>
      <c r="C2456" t="s">
        <v>11835</v>
      </c>
      <c r="D2456">
        <v>0</v>
      </c>
      <c r="E2456" t="s">
        <v>11836</v>
      </c>
      <c r="F2456" s="2">
        <v>40816</v>
      </c>
      <c r="G2456" t="s">
        <v>183</v>
      </c>
      <c r="H2456" t="s">
        <v>184</v>
      </c>
      <c r="J2456" t="s">
        <v>138</v>
      </c>
      <c r="L2456" t="s">
        <v>496</v>
      </c>
      <c r="M2456" t="s">
        <v>138</v>
      </c>
      <c r="N2456">
        <v>0</v>
      </c>
      <c r="P2456" t="s">
        <v>11837</v>
      </c>
      <c r="R2456" t="s">
        <v>9776</v>
      </c>
      <c r="S2456" t="s">
        <v>139</v>
      </c>
      <c r="T2456" s="2">
        <v>45538</v>
      </c>
      <c r="V2456" t="s">
        <v>140</v>
      </c>
      <c r="W2456" t="s">
        <v>141</v>
      </c>
      <c r="X2456" t="s">
        <v>9536</v>
      </c>
    </row>
    <row r="2457" spans="1:24" x14ac:dyDescent="0.35">
      <c r="A2457" t="s">
        <v>11838</v>
      </c>
      <c r="B2457" t="s">
        <v>11839</v>
      </c>
      <c r="C2457" t="s">
        <v>11840</v>
      </c>
      <c r="D2457">
        <v>0</v>
      </c>
      <c r="E2457" t="s">
        <v>11841</v>
      </c>
      <c r="F2457" s="2">
        <v>40816</v>
      </c>
      <c r="G2457" t="s">
        <v>183</v>
      </c>
      <c r="H2457" t="s">
        <v>184</v>
      </c>
      <c r="J2457" t="s">
        <v>138</v>
      </c>
      <c r="L2457" t="s">
        <v>496</v>
      </c>
      <c r="M2457" t="s">
        <v>138</v>
      </c>
      <c r="N2457">
        <v>0</v>
      </c>
      <c r="P2457" t="s">
        <v>11842</v>
      </c>
      <c r="R2457" t="s">
        <v>11843</v>
      </c>
      <c r="S2457" t="s">
        <v>139</v>
      </c>
      <c r="T2457" s="2">
        <v>45538</v>
      </c>
      <c r="V2457" t="s">
        <v>140</v>
      </c>
      <c r="W2457" t="s">
        <v>141</v>
      </c>
      <c r="X2457" t="s">
        <v>9536</v>
      </c>
    </row>
    <row r="2458" spans="1:24" x14ac:dyDescent="0.35">
      <c r="A2458" t="s">
        <v>11844</v>
      </c>
      <c r="B2458" t="s">
        <v>11845</v>
      </c>
      <c r="D2458">
        <v>0</v>
      </c>
      <c r="E2458" t="s">
        <v>11846</v>
      </c>
      <c r="F2458" s="2">
        <v>40816</v>
      </c>
      <c r="G2458" t="s">
        <v>11847</v>
      </c>
      <c r="H2458" t="s">
        <v>184</v>
      </c>
      <c r="J2458" t="s">
        <v>138</v>
      </c>
      <c r="L2458">
        <v>59</v>
      </c>
      <c r="M2458" t="s">
        <v>138</v>
      </c>
      <c r="N2458">
        <v>0</v>
      </c>
      <c r="P2458" t="s">
        <v>11848</v>
      </c>
      <c r="R2458">
        <v>2612</v>
      </c>
      <c r="S2458" t="s">
        <v>139</v>
      </c>
      <c r="T2458" s="2">
        <v>45538</v>
      </c>
      <c r="U2458">
        <v>11</v>
      </c>
      <c r="V2458" t="s">
        <v>140</v>
      </c>
      <c r="W2458" t="s">
        <v>141</v>
      </c>
      <c r="X2458" t="s">
        <v>9536</v>
      </c>
    </row>
    <row r="2459" spans="1:24" x14ac:dyDescent="0.35">
      <c r="A2459" t="s">
        <v>11849</v>
      </c>
      <c r="B2459" t="s">
        <v>11850</v>
      </c>
      <c r="C2459" t="s">
        <v>11851</v>
      </c>
      <c r="D2459">
        <v>0</v>
      </c>
      <c r="E2459" t="s">
        <v>11852</v>
      </c>
      <c r="F2459" s="2">
        <v>40816</v>
      </c>
      <c r="G2459" t="s">
        <v>11853</v>
      </c>
      <c r="H2459" t="s">
        <v>184</v>
      </c>
      <c r="J2459" t="s">
        <v>138</v>
      </c>
      <c r="L2459">
        <v>60</v>
      </c>
      <c r="M2459" t="s">
        <v>138</v>
      </c>
      <c r="N2459">
        <v>0</v>
      </c>
      <c r="P2459" t="s">
        <v>11854</v>
      </c>
      <c r="R2459" t="s">
        <v>11855</v>
      </c>
      <c r="S2459" t="s">
        <v>139</v>
      </c>
      <c r="T2459" s="2">
        <v>41367</v>
      </c>
      <c r="U2459">
        <v>11</v>
      </c>
      <c r="V2459" t="s">
        <v>140</v>
      </c>
      <c r="W2459" t="s">
        <v>141</v>
      </c>
    </row>
    <row r="2460" spans="1:24" x14ac:dyDescent="0.35">
      <c r="A2460" t="s">
        <v>11856</v>
      </c>
      <c r="B2460" t="s">
        <v>11857</v>
      </c>
      <c r="C2460" t="s">
        <v>11858</v>
      </c>
      <c r="D2460">
        <v>0</v>
      </c>
      <c r="E2460" t="s">
        <v>11859</v>
      </c>
      <c r="F2460" s="2">
        <v>40816</v>
      </c>
      <c r="G2460" t="s">
        <v>240</v>
      </c>
      <c r="H2460" t="s">
        <v>184</v>
      </c>
      <c r="J2460" t="s">
        <v>138</v>
      </c>
      <c r="L2460">
        <v>61</v>
      </c>
      <c r="M2460" t="s">
        <v>138</v>
      </c>
      <c r="N2460">
        <v>0</v>
      </c>
      <c r="P2460" t="s">
        <v>11860</v>
      </c>
      <c r="R2460" t="s">
        <v>11827</v>
      </c>
      <c r="S2460" t="s">
        <v>139</v>
      </c>
      <c r="T2460" s="2">
        <v>41367</v>
      </c>
      <c r="U2460">
        <v>11</v>
      </c>
      <c r="V2460" t="s">
        <v>140</v>
      </c>
      <c r="W2460" t="s">
        <v>141</v>
      </c>
    </row>
    <row r="2461" spans="1:24" x14ac:dyDescent="0.35">
      <c r="A2461" t="s">
        <v>11861</v>
      </c>
      <c r="B2461" t="s">
        <v>11862</v>
      </c>
      <c r="C2461" t="s">
        <v>11863</v>
      </c>
      <c r="D2461">
        <v>0</v>
      </c>
      <c r="E2461" t="s">
        <v>11864</v>
      </c>
      <c r="F2461" s="2">
        <v>40816</v>
      </c>
      <c r="G2461" t="s">
        <v>183</v>
      </c>
      <c r="H2461" t="s">
        <v>184</v>
      </c>
      <c r="J2461" t="s">
        <v>138</v>
      </c>
      <c r="L2461">
        <v>62</v>
      </c>
      <c r="M2461" t="s">
        <v>138</v>
      </c>
      <c r="N2461">
        <v>0</v>
      </c>
      <c r="P2461" t="s">
        <v>11865</v>
      </c>
      <c r="R2461" t="s">
        <v>11866</v>
      </c>
      <c r="S2461" t="s">
        <v>139</v>
      </c>
      <c r="T2461" s="2">
        <v>45538</v>
      </c>
      <c r="U2461">
        <v>11</v>
      </c>
      <c r="V2461" t="s">
        <v>140</v>
      </c>
      <c r="W2461" t="s">
        <v>141</v>
      </c>
      <c r="X2461" t="s">
        <v>9536</v>
      </c>
    </row>
    <row r="2462" spans="1:24" x14ac:dyDescent="0.35">
      <c r="A2462" t="s">
        <v>11867</v>
      </c>
      <c r="B2462" t="s">
        <v>11868</v>
      </c>
      <c r="C2462" t="s">
        <v>11869</v>
      </c>
      <c r="D2462">
        <v>0</v>
      </c>
      <c r="E2462" t="s">
        <v>11870</v>
      </c>
      <c r="F2462" s="2">
        <v>40816</v>
      </c>
      <c r="G2462" t="s">
        <v>240</v>
      </c>
      <c r="H2462" t="s">
        <v>184</v>
      </c>
      <c r="J2462" t="s">
        <v>138</v>
      </c>
      <c r="L2462">
        <v>63</v>
      </c>
      <c r="M2462" t="s">
        <v>138</v>
      </c>
      <c r="N2462">
        <v>0</v>
      </c>
      <c r="P2462" t="s">
        <v>11871</v>
      </c>
      <c r="R2462" t="s">
        <v>11872</v>
      </c>
      <c r="S2462" t="s">
        <v>139</v>
      </c>
      <c r="T2462" s="2">
        <v>45538</v>
      </c>
      <c r="U2462">
        <v>11</v>
      </c>
      <c r="V2462" t="s">
        <v>140</v>
      </c>
      <c r="W2462" t="s">
        <v>141</v>
      </c>
      <c r="X2462" t="s">
        <v>9536</v>
      </c>
    </row>
    <row r="2463" spans="1:24" x14ac:dyDescent="0.35">
      <c r="A2463" t="s">
        <v>11873</v>
      </c>
      <c r="B2463" t="s">
        <v>11874</v>
      </c>
      <c r="C2463" t="s">
        <v>11875</v>
      </c>
      <c r="D2463">
        <v>0</v>
      </c>
      <c r="E2463" t="s">
        <v>7377</v>
      </c>
      <c r="F2463" s="2">
        <v>40816</v>
      </c>
      <c r="G2463" t="s">
        <v>1909</v>
      </c>
      <c r="H2463" t="s">
        <v>184</v>
      </c>
      <c r="J2463" t="s">
        <v>138</v>
      </c>
      <c r="L2463">
        <v>64</v>
      </c>
      <c r="M2463" t="s">
        <v>138</v>
      </c>
      <c r="N2463" s="3">
        <v>49698.9</v>
      </c>
      <c r="R2463" t="s">
        <v>11876</v>
      </c>
      <c r="S2463" t="s">
        <v>139</v>
      </c>
      <c r="T2463" s="2">
        <v>45538</v>
      </c>
      <c r="U2463">
        <v>24</v>
      </c>
      <c r="V2463" t="s">
        <v>140</v>
      </c>
      <c r="W2463" t="s">
        <v>141</v>
      </c>
      <c r="X2463" t="s">
        <v>9536</v>
      </c>
    </row>
    <row r="2464" spans="1:24" x14ac:dyDescent="0.35">
      <c r="A2464" t="s">
        <v>11877</v>
      </c>
      <c r="B2464" t="s">
        <v>11878</v>
      </c>
      <c r="C2464" t="s">
        <v>11879</v>
      </c>
      <c r="D2464">
        <v>0</v>
      </c>
      <c r="E2464" t="s">
        <v>11880</v>
      </c>
      <c r="F2464" s="2">
        <v>40816</v>
      </c>
      <c r="G2464" t="s">
        <v>183</v>
      </c>
      <c r="H2464" t="s">
        <v>184</v>
      </c>
      <c r="J2464" t="s">
        <v>138</v>
      </c>
      <c r="L2464">
        <v>65</v>
      </c>
      <c r="M2464" t="s">
        <v>138</v>
      </c>
      <c r="N2464">
        <v>0</v>
      </c>
      <c r="R2464" t="s">
        <v>11881</v>
      </c>
      <c r="S2464" t="s">
        <v>139</v>
      </c>
      <c r="T2464" s="2">
        <v>45538</v>
      </c>
      <c r="U2464">
        <v>11</v>
      </c>
      <c r="V2464" t="s">
        <v>140</v>
      </c>
      <c r="W2464" t="s">
        <v>141</v>
      </c>
      <c r="X2464" t="s">
        <v>9536</v>
      </c>
    </row>
    <row r="2465" spans="1:24" x14ac:dyDescent="0.35">
      <c r="A2465" t="s">
        <v>11882</v>
      </c>
      <c r="B2465" t="s">
        <v>11883</v>
      </c>
      <c r="C2465" t="s">
        <v>11884</v>
      </c>
      <c r="D2465">
        <v>0</v>
      </c>
      <c r="E2465" t="s">
        <v>11885</v>
      </c>
      <c r="F2465" s="2">
        <v>40816</v>
      </c>
      <c r="G2465" t="s">
        <v>183</v>
      </c>
      <c r="H2465" t="s">
        <v>184</v>
      </c>
      <c r="J2465" t="s">
        <v>138</v>
      </c>
      <c r="L2465">
        <v>66</v>
      </c>
      <c r="M2465" t="s">
        <v>138</v>
      </c>
      <c r="N2465">
        <v>0</v>
      </c>
      <c r="P2465" t="s">
        <v>11886</v>
      </c>
      <c r="R2465" t="s">
        <v>11887</v>
      </c>
      <c r="S2465" t="s">
        <v>139</v>
      </c>
      <c r="T2465" s="2">
        <v>45538</v>
      </c>
      <c r="U2465">
        <v>11</v>
      </c>
      <c r="V2465" t="s">
        <v>140</v>
      </c>
      <c r="W2465" t="s">
        <v>141</v>
      </c>
      <c r="X2465" t="s">
        <v>9536</v>
      </c>
    </row>
    <row r="2466" spans="1:24" x14ac:dyDescent="0.35">
      <c r="A2466" t="s">
        <v>11888</v>
      </c>
      <c r="B2466" t="s">
        <v>11889</v>
      </c>
      <c r="C2466" t="s">
        <v>11890</v>
      </c>
      <c r="D2466">
        <v>0</v>
      </c>
      <c r="E2466" t="s">
        <v>11891</v>
      </c>
      <c r="F2466" s="2">
        <v>40816</v>
      </c>
      <c r="G2466" t="s">
        <v>183</v>
      </c>
      <c r="H2466" t="s">
        <v>184</v>
      </c>
      <c r="J2466" t="s">
        <v>138</v>
      </c>
      <c r="L2466">
        <v>67</v>
      </c>
      <c r="M2466" t="s">
        <v>138</v>
      </c>
      <c r="N2466">
        <v>0</v>
      </c>
      <c r="P2466" t="s">
        <v>11892</v>
      </c>
      <c r="R2466" t="s">
        <v>11893</v>
      </c>
      <c r="S2466" t="s">
        <v>139</v>
      </c>
      <c r="T2466" s="2">
        <v>45538</v>
      </c>
      <c r="U2466">
        <v>11</v>
      </c>
      <c r="V2466" t="s">
        <v>140</v>
      </c>
      <c r="W2466" t="s">
        <v>141</v>
      </c>
      <c r="X2466" t="s">
        <v>9536</v>
      </c>
    </row>
    <row r="2467" spans="1:24" x14ac:dyDescent="0.35">
      <c r="A2467" t="s">
        <v>11894</v>
      </c>
      <c r="B2467" t="s">
        <v>11895</v>
      </c>
      <c r="C2467" t="s">
        <v>7941</v>
      </c>
      <c r="D2467">
        <v>0</v>
      </c>
      <c r="E2467" t="s">
        <v>11896</v>
      </c>
      <c r="F2467" s="2">
        <v>40816</v>
      </c>
      <c r="G2467" t="s">
        <v>183</v>
      </c>
      <c r="H2467" t="s">
        <v>184</v>
      </c>
      <c r="J2467" t="s">
        <v>138</v>
      </c>
      <c r="L2467" t="s">
        <v>496</v>
      </c>
      <c r="M2467" t="s">
        <v>138</v>
      </c>
      <c r="N2467">
        <v>0</v>
      </c>
      <c r="P2467" t="s">
        <v>11897</v>
      </c>
      <c r="R2467" t="s">
        <v>7944</v>
      </c>
      <c r="S2467" t="s">
        <v>139</v>
      </c>
      <c r="T2467" s="2">
        <v>45538</v>
      </c>
      <c r="V2467" t="s">
        <v>140</v>
      </c>
      <c r="W2467" t="s">
        <v>141</v>
      </c>
      <c r="X2467" t="s">
        <v>9536</v>
      </c>
    </row>
    <row r="2468" spans="1:24" x14ac:dyDescent="0.35">
      <c r="A2468" t="s">
        <v>11898</v>
      </c>
      <c r="B2468" t="s">
        <v>11899</v>
      </c>
      <c r="C2468" t="s">
        <v>11900</v>
      </c>
      <c r="D2468">
        <v>0</v>
      </c>
      <c r="E2468" t="s">
        <v>11901</v>
      </c>
      <c r="F2468" s="2">
        <v>40816</v>
      </c>
      <c r="G2468" t="s">
        <v>183</v>
      </c>
      <c r="H2468" t="s">
        <v>184</v>
      </c>
      <c r="J2468" t="s">
        <v>138</v>
      </c>
      <c r="L2468">
        <v>69</v>
      </c>
      <c r="M2468" t="s">
        <v>138</v>
      </c>
      <c r="N2468">
        <v>0</v>
      </c>
      <c r="P2468" t="s">
        <v>11902</v>
      </c>
      <c r="R2468" t="s">
        <v>11903</v>
      </c>
      <c r="S2468" t="s">
        <v>139</v>
      </c>
      <c r="T2468" s="2">
        <v>45538</v>
      </c>
      <c r="U2468">
        <v>11</v>
      </c>
      <c r="V2468" t="s">
        <v>140</v>
      </c>
      <c r="W2468" t="s">
        <v>141</v>
      </c>
      <c r="X2468" t="s">
        <v>9536</v>
      </c>
    </row>
    <row r="2469" spans="1:24" x14ac:dyDescent="0.35">
      <c r="A2469" t="s">
        <v>11904</v>
      </c>
      <c r="B2469" t="s">
        <v>11905</v>
      </c>
      <c r="C2469" t="s">
        <v>11906</v>
      </c>
      <c r="D2469">
        <v>0</v>
      </c>
      <c r="E2469" t="s">
        <v>11907</v>
      </c>
      <c r="F2469" s="2">
        <v>40816</v>
      </c>
      <c r="G2469" t="s">
        <v>183</v>
      </c>
      <c r="H2469" t="s">
        <v>184</v>
      </c>
      <c r="J2469" t="s">
        <v>138</v>
      </c>
      <c r="L2469">
        <v>70</v>
      </c>
      <c r="M2469" t="s">
        <v>138</v>
      </c>
      <c r="N2469">
        <v>0</v>
      </c>
      <c r="P2469" t="s">
        <v>11908</v>
      </c>
      <c r="R2469" t="s">
        <v>315</v>
      </c>
      <c r="S2469" t="s">
        <v>139</v>
      </c>
      <c r="T2469" s="2">
        <v>41367</v>
      </c>
      <c r="U2469">
        <v>11</v>
      </c>
      <c r="V2469" t="s">
        <v>140</v>
      </c>
      <c r="W2469" t="s">
        <v>141</v>
      </c>
    </row>
    <row r="2470" spans="1:24" x14ac:dyDescent="0.35">
      <c r="A2470" t="s">
        <v>106</v>
      </c>
      <c r="B2470" t="s">
        <v>11909</v>
      </c>
      <c r="C2470" t="s">
        <v>11910</v>
      </c>
      <c r="D2470">
        <v>0</v>
      </c>
      <c r="E2470" t="s">
        <v>11911</v>
      </c>
      <c r="F2470" s="2">
        <v>40816</v>
      </c>
      <c r="G2470" t="s">
        <v>440</v>
      </c>
      <c r="H2470" t="s">
        <v>184</v>
      </c>
      <c r="J2470" t="s">
        <v>138</v>
      </c>
      <c r="L2470" t="s">
        <v>496</v>
      </c>
      <c r="M2470" t="s">
        <v>138</v>
      </c>
      <c r="N2470">
        <v>0</v>
      </c>
      <c r="P2470" t="s">
        <v>11912</v>
      </c>
      <c r="R2470" t="s">
        <v>11913</v>
      </c>
      <c r="S2470" t="s">
        <v>139</v>
      </c>
      <c r="T2470" s="2">
        <v>45538</v>
      </c>
      <c r="V2470" t="s">
        <v>140</v>
      </c>
      <c r="W2470" t="s">
        <v>141</v>
      </c>
      <c r="X2470" t="s">
        <v>9536</v>
      </c>
    </row>
    <row r="2471" spans="1:24" x14ac:dyDescent="0.35">
      <c r="A2471" t="s">
        <v>76</v>
      </c>
      <c r="B2471" t="s">
        <v>11914</v>
      </c>
      <c r="C2471" t="s">
        <v>11915</v>
      </c>
      <c r="D2471">
        <v>0</v>
      </c>
      <c r="E2471" t="s">
        <v>11916</v>
      </c>
      <c r="F2471" s="2">
        <v>40816</v>
      </c>
      <c r="G2471" t="s">
        <v>146</v>
      </c>
      <c r="H2471" t="s">
        <v>147</v>
      </c>
      <c r="J2471" t="s">
        <v>138</v>
      </c>
      <c r="L2471">
        <v>72</v>
      </c>
      <c r="M2471" t="s">
        <v>138</v>
      </c>
      <c r="N2471">
        <v>0</v>
      </c>
      <c r="R2471" t="s">
        <v>11917</v>
      </c>
      <c r="S2471" t="s">
        <v>139</v>
      </c>
      <c r="T2471" s="2">
        <v>45538</v>
      </c>
      <c r="U2471">
        <v>11</v>
      </c>
      <c r="V2471" t="s">
        <v>140</v>
      </c>
      <c r="W2471" t="s">
        <v>141</v>
      </c>
      <c r="X2471" t="s">
        <v>9536</v>
      </c>
    </row>
    <row r="2472" spans="1:24" x14ac:dyDescent="0.35">
      <c r="A2472" t="s">
        <v>11918</v>
      </c>
      <c r="B2472" t="s">
        <v>11919</v>
      </c>
      <c r="C2472" t="s">
        <v>11920</v>
      </c>
      <c r="D2472">
        <v>0</v>
      </c>
      <c r="E2472" t="s">
        <v>11921</v>
      </c>
      <c r="F2472" s="2">
        <v>40816</v>
      </c>
      <c r="G2472" t="s">
        <v>183</v>
      </c>
      <c r="H2472" t="s">
        <v>184</v>
      </c>
      <c r="J2472" t="s">
        <v>138</v>
      </c>
      <c r="L2472">
        <v>73</v>
      </c>
      <c r="M2472" t="s">
        <v>138</v>
      </c>
      <c r="N2472">
        <v>0</v>
      </c>
      <c r="P2472" t="s">
        <v>11922</v>
      </c>
      <c r="R2472" t="s">
        <v>7379</v>
      </c>
      <c r="S2472" t="s">
        <v>139</v>
      </c>
      <c r="T2472" s="2">
        <v>41331</v>
      </c>
      <c r="V2472" t="s">
        <v>140</v>
      </c>
      <c r="W2472" t="s">
        <v>141</v>
      </c>
    </row>
    <row r="2473" spans="1:24" x14ac:dyDescent="0.35">
      <c r="A2473" t="s">
        <v>11923</v>
      </c>
      <c r="B2473" t="s">
        <v>11924</v>
      </c>
      <c r="C2473" t="s">
        <v>11925</v>
      </c>
      <c r="D2473">
        <v>0</v>
      </c>
      <c r="E2473" t="s">
        <v>11926</v>
      </c>
      <c r="F2473" s="2">
        <v>40816</v>
      </c>
      <c r="G2473" t="s">
        <v>11927</v>
      </c>
      <c r="H2473" t="s">
        <v>147</v>
      </c>
      <c r="J2473" t="s">
        <v>138</v>
      </c>
      <c r="L2473">
        <v>74</v>
      </c>
      <c r="M2473" t="s">
        <v>138</v>
      </c>
      <c r="N2473">
        <v>0</v>
      </c>
      <c r="P2473" t="s">
        <v>11928</v>
      </c>
      <c r="R2473" t="s">
        <v>11929</v>
      </c>
      <c r="S2473" t="s">
        <v>139</v>
      </c>
      <c r="T2473" s="2">
        <v>45538</v>
      </c>
      <c r="U2473">
        <v>11</v>
      </c>
      <c r="V2473" t="s">
        <v>140</v>
      </c>
      <c r="W2473" t="s">
        <v>141</v>
      </c>
      <c r="X2473" t="s">
        <v>9536</v>
      </c>
    </row>
    <row r="2474" spans="1:24" x14ac:dyDescent="0.35">
      <c r="A2474" t="s">
        <v>11930</v>
      </c>
      <c r="B2474" t="s">
        <v>11931</v>
      </c>
      <c r="C2474" t="s">
        <v>11932</v>
      </c>
      <c r="D2474">
        <v>0</v>
      </c>
      <c r="E2474" t="s">
        <v>7706</v>
      </c>
      <c r="F2474" s="2">
        <v>40816</v>
      </c>
      <c r="G2474" t="s">
        <v>183</v>
      </c>
      <c r="H2474" t="s">
        <v>184</v>
      </c>
      <c r="J2474" t="s">
        <v>138</v>
      </c>
      <c r="L2474">
        <v>75</v>
      </c>
      <c r="M2474" t="s">
        <v>138</v>
      </c>
      <c r="N2474">
        <v>0</v>
      </c>
      <c r="P2474" t="s">
        <v>11933</v>
      </c>
      <c r="R2474" t="s">
        <v>211</v>
      </c>
      <c r="S2474" t="s">
        <v>139</v>
      </c>
      <c r="T2474" s="2">
        <v>45538</v>
      </c>
      <c r="V2474" t="s">
        <v>140</v>
      </c>
      <c r="W2474" t="s">
        <v>141</v>
      </c>
      <c r="X2474" t="s">
        <v>9536</v>
      </c>
    </row>
    <row r="2475" spans="1:24" x14ac:dyDescent="0.35">
      <c r="A2475" t="s">
        <v>11934</v>
      </c>
      <c r="B2475" t="s">
        <v>11935</v>
      </c>
      <c r="C2475" t="s">
        <v>11936</v>
      </c>
      <c r="D2475">
        <v>0</v>
      </c>
      <c r="E2475" t="s">
        <v>11937</v>
      </c>
      <c r="F2475" s="2">
        <v>40816</v>
      </c>
      <c r="G2475" t="s">
        <v>183</v>
      </c>
      <c r="H2475" t="s">
        <v>184</v>
      </c>
      <c r="J2475" t="s">
        <v>138</v>
      </c>
      <c r="L2475">
        <v>76</v>
      </c>
      <c r="M2475" t="s">
        <v>138</v>
      </c>
      <c r="N2475">
        <v>0</v>
      </c>
      <c r="P2475" t="s">
        <v>11938</v>
      </c>
      <c r="R2475" t="s">
        <v>11939</v>
      </c>
      <c r="S2475" t="s">
        <v>139</v>
      </c>
      <c r="T2475" s="2">
        <v>45538</v>
      </c>
      <c r="V2475" t="s">
        <v>140</v>
      </c>
      <c r="W2475" t="s">
        <v>141</v>
      </c>
      <c r="X2475" t="s">
        <v>9536</v>
      </c>
    </row>
    <row r="2476" spans="1:24" x14ac:dyDescent="0.35">
      <c r="A2476" t="s">
        <v>11940</v>
      </c>
      <c r="B2476" t="s">
        <v>11941</v>
      </c>
      <c r="D2476">
        <v>0</v>
      </c>
      <c r="E2476" t="s">
        <v>11942</v>
      </c>
      <c r="F2476" s="2">
        <v>40816</v>
      </c>
      <c r="G2476" t="s">
        <v>969</v>
      </c>
      <c r="H2476" t="s">
        <v>184</v>
      </c>
      <c r="J2476" t="s">
        <v>138</v>
      </c>
      <c r="L2476">
        <v>77</v>
      </c>
      <c r="M2476" t="s">
        <v>138</v>
      </c>
      <c r="N2476">
        <v>0</v>
      </c>
      <c r="R2476" t="s">
        <v>11943</v>
      </c>
      <c r="S2476" t="s">
        <v>139</v>
      </c>
      <c r="T2476" s="2">
        <v>45538</v>
      </c>
      <c r="U2476">
        <v>11</v>
      </c>
      <c r="V2476" t="s">
        <v>140</v>
      </c>
      <c r="W2476" t="s">
        <v>141</v>
      </c>
      <c r="X2476" t="s">
        <v>9536</v>
      </c>
    </row>
    <row r="2477" spans="1:24" x14ac:dyDescent="0.35">
      <c r="A2477" t="s">
        <v>11944</v>
      </c>
      <c r="B2477" t="s">
        <v>11945</v>
      </c>
      <c r="C2477" t="s">
        <v>11946</v>
      </c>
      <c r="D2477">
        <v>0</v>
      </c>
      <c r="E2477" t="s">
        <v>11945</v>
      </c>
      <c r="F2477" s="2">
        <v>40816</v>
      </c>
      <c r="G2477" t="s">
        <v>183</v>
      </c>
      <c r="H2477" t="s">
        <v>184</v>
      </c>
      <c r="J2477" t="s">
        <v>138</v>
      </c>
      <c r="L2477">
        <v>18449418</v>
      </c>
      <c r="M2477" t="s">
        <v>138</v>
      </c>
      <c r="N2477">
        <v>0</v>
      </c>
      <c r="P2477" t="s">
        <v>11947</v>
      </c>
      <c r="R2477" t="s">
        <v>10814</v>
      </c>
      <c r="S2477" t="s">
        <v>139</v>
      </c>
      <c r="T2477" s="2">
        <v>45538</v>
      </c>
      <c r="U2477">
        <v>11</v>
      </c>
      <c r="V2477" t="s">
        <v>140</v>
      </c>
      <c r="W2477" t="s">
        <v>141</v>
      </c>
      <c r="X2477" t="s">
        <v>9536</v>
      </c>
    </row>
    <row r="2478" spans="1:24" x14ac:dyDescent="0.35">
      <c r="A2478" t="s">
        <v>11948</v>
      </c>
      <c r="B2478" t="s">
        <v>11949</v>
      </c>
      <c r="C2478" t="s">
        <v>11950</v>
      </c>
      <c r="D2478">
        <v>0</v>
      </c>
      <c r="E2478" t="s">
        <v>1502</v>
      </c>
      <c r="F2478" s="2">
        <v>40816</v>
      </c>
      <c r="G2478" t="s">
        <v>183</v>
      </c>
      <c r="H2478" t="s">
        <v>184</v>
      </c>
      <c r="J2478" t="s">
        <v>138</v>
      </c>
      <c r="L2478">
        <v>79</v>
      </c>
      <c r="M2478" t="s">
        <v>138</v>
      </c>
      <c r="N2478">
        <v>0</v>
      </c>
      <c r="P2478" t="s">
        <v>11947</v>
      </c>
      <c r="R2478" t="s">
        <v>10631</v>
      </c>
      <c r="S2478" t="s">
        <v>139</v>
      </c>
      <c r="T2478" s="2">
        <v>45538</v>
      </c>
      <c r="U2478">
        <v>11</v>
      </c>
      <c r="V2478" t="s">
        <v>140</v>
      </c>
      <c r="W2478" t="s">
        <v>141</v>
      </c>
      <c r="X2478" t="s">
        <v>9536</v>
      </c>
    </row>
    <row r="2479" spans="1:24" x14ac:dyDescent="0.35">
      <c r="A2479" t="s">
        <v>11951</v>
      </c>
      <c r="B2479" t="s">
        <v>11952</v>
      </c>
      <c r="C2479" t="s">
        <v>11953</v>
      </c>
      <c r="D2479">
        <v>0</v>
      </c>
      <c r="E2479" t="s">
        <v>11952</v>
      </c>
      <c r="F2479" s="2">
        <v>40816</v>
      </c>
      <c r="G2479" t="s">
        <v>183</v>
      </c>
      <c r="H2479" t="s">
        <v>184</v>
      </c>
      <c r="J2479" t="s">
        <v>138</v>
      </c>
      <c r="L2479">
        <v>18449422</v>
      </c>
      <c r="M2479" t="s">
        <v>138</v>
      </c>
      <c r="N2479">
        <v>0</v>
      </c>
      <c r="P2479" t="s">
        <v>11947</v>
      </c>
      <c r="R2479" t="s">
        <v>11954</v>
      </c>
      <c r="S2479" t="s">
        <v>139</v>
      </c>
      <c r="T2479" s="2">
        <v>41989</v>
      </c>
      <c r="U2479">
        <v>11</v>
      </c>
      <c r="V2479" t="s">
        <v>140</v>
      </c>
      <c r="W2479" t="s">
        <v>141</v>
      </c>
    </row>
    <row r="2480" spans="1:24" x14ac:dyDescent="0.35">
      <c r="A2480" t="s">
        <v>11955</v>
      </c>
      <c r="B2480" t="s">
        <v>11956</v>
      </c>
      <c r="C2480" t="s">
        <v>11957</v>
      </c>
      <c r="D2480">
        <v>0</v>
      </c>
      <c r="E2480" t="s">
        <v>190</v>
      </c>
      <c r="F2480" s="2">
        <v>40816</v>
      </c>
      <c r="G2480" t="s">
        <v>183</v>
      </c>
      <c r="H2480" t="s">
        <v>184</v>
      </c>
      <c r="J2480" t="s">
        <v>138</v>
      </c>
      <c r="L2480">
        <v>81</v>
      </c>
      <c r="M2480" t="s">
        <v>138</v>
      </c>
      <c r="N2480">
        <v>0</v>
      </c>
      <c r="P2480" t="s">
        <v>11958</v>
      </c>
      <c r="R2480" t="s">
        <v>11959</v>
      </c>
      <c r="S2480" t="s">
        <v>139</v>
      </c>
      <c r="T2480" s="2">
        <v>41367</v>
      </c>
      <c r="U2480">
        <v>11</v>
      </c>
      <c r="V2480" t="s">
        <v>140</v>
      </c>
      <c r="W2480" t="s">
        <v>141</v>
      </c>
    </row>
    <row r="2481" spans="1:24" x14ac:dyDescent="0.35">
      <c r="A2481" t="s">
        <v>11960</v>
      </c>
      <c r="B2481" t="s">
        <v>11961</v>
      </c>
      <c r="C2481" t="s">
        <v>11962</v>
      </c>
      <c r="D2481">
        <v>0</v>
      </c>
      <c r="E2481" t="s">
        <v>190</v>
      </c>
      <c r="F2481" s="2">
        <v>40816</v>
      </c>
      <c r="G2481" t="s">
        <v>146</v>
      </c>
      <c r="H2481" t="s">
        <v>147</v>
      </c>
      <c r="J2481" t="s">
        <v>138</v>
      </c>
      <c r="L2481">
        <v>82</v>
      </c>
      <c r="M2481" t="s">
        <v>138</v>
      </c>
      <c r="N2481">
        <v>0</v>
      </c>
      <c r="P2481" t="s">
        <v>11963</v>
      </c>
      <c r="R2481" t="s">
        <v>1594</v>
      </c>
      <c r="S2481" t="s">
        <v>139</v>
      </c>
      <c r="T2481" s="2">
        <v>41334</v>
      </c>
      <c r="U2481">
        <v>11</v>
      </c>
      <c r="V2481" t="s">
        <v>140</v>
      </c>
      <c r="W2481" t="s">
        <v>141</v>
      </c>
    </row>
    <row r="2482" spans="1:24" x14ac:dyDescent="0.35">
      <c r="A2482" t="s">
        <v>11964</v>
      </c>
      <c r="B2482" t="s">
        <v>11965</v>
      </c>
      <c r="D2482">
        <v>0</v>
      </c>
      <c r="E2482" t="s">
        <v>190</v>
      </c>
      <c r="F2482" s="2">
        <v>40816</v>
      </c>
      <c r="G2482" t="s">
        <v>234</v>
      </c>
      <c r="H2482" t="s">
        <v>192</v>
      </c>
      <c r="J2482" t="s">
        <v>138</v>
      </c>
      <c r="L2482">
        <v>83</v>
      </c>
      <c r="M2482" t="s">
        <v>138</v>
      </c>
      <c r="N2482">
        <v>0</v>
      </c>
      <c r="P2482" t="s">
        <v>11966</v>
      </c>
      <c r="R2482" t="s">
        <v>11967</v>
      </c>
      <c r="S2482" t="s">
        <v>139</v>
      </c>
      <c r="T2482" s="2">
        <v>40921</v>
      </c>
      <c r="U2482">
        <v>11</v>
      </c>
      <c r="V2482" t="s">
        <v>140</v>
      </c>
      <c r="W2482" t="s">
        <v>141</v>
      </c>
    </row>
    <row r="2483" spans="1:24" x14ac:dyDescent="0.35">
      <c r="A2483" t="s">
        <v>11968</v>
      </c>
      <c r="B2483" t="s">
        <v>11969</v>
      </c>
      <c r="C2483" t="s">
        <v>11970</v>
      </c>
      <c r="D2483">
        <v>0</v>
      </c>
      <c r="E2483" t="s">
        <v>190</v>
      </c>
      <c r="F2483" s="2">
        <v>40816</v>
      </c>
      <c r="G2483" t="s">
        <v>551</v>
      </c>
      <c r="H2483" t="s">
        <v>552</v>
      </c>
      <c r="J2483" t="s">
        <v>138</v>
      </c>
      <c r="L2483">
        <v>84</v>
      </c>
      <c r="M2483" t="s">
        <v>138</v>
      </c>
      <c r="N2483">
        <v>0</v>
      </c>
      <c r="P2483" t="s">
        <v>11971</v>
      </c>
      <c r="R2483" t="s">
        <v>1201</v>
      </c>
      <c r="S2483" t="s">
        <v>139</v>
      </c>
      <c r="T2483" s="2">
        <v>41367</v>
      </c>
      <c r="U2483">
        <v>11</v>
      </c>
      <c r="V2483" t="s">
        <v>140</v>
      </c>
      <c r="W2483" t="s">
        <v>141</v>
      </c>
    </row>
    <row r="2484" spans="1:24" x14ac:dyDescent="0.35">
      <c r="A2484" t="s">
        <v>11972</v>
      </c>
      <c r="B2484" t="s">
        <v>11973</v>
      </c>
      <c r="D2484">
        <v>0</v>
      </c>
      <c r="E2484" t="s">
        <v>190</v>
      </c>
      <c r="F2484" s="2">
        <v>40816</v>
      </c>
      <c r="G2484" t="s">
        <v>3415</v>
      </c>
      <c r="H2484" t="s">
        <v>526</v>
      </c>
      <c r="J2484" t="s">
        <v>138</v>
      </c>
      <c r="L2484">
        <v>85</v>
      </c>
      <c r="M2484" t="s">
        <v>138</v>
      </c>
      <c r="N2484">
        <v>0</v>
      </c>
      <c r="R2484" t="s">
        <v>11974</v>
      </c>
      <c r="S2484" t="s">
        <v>139</v>
      </c>
      <c r="T2484" s="2">
        <v>41326</v>
      </c>
      <c r="U2484">
        <v>11</v>
      </c>
      <c r="V2484" t="s">
        <v>140</v>
      </c>
      <c r="W2484" t="s">
        <v>141</v>
      </c>
    </row>
    <row r="2485" spans="1:24" x14ac:dyDescent="0.35">
      <c r="A2485" t="s">
        <v>11975</v>
      </c>
      <c r="B2485" t="s">
        <v>11819</v>
      </c>
      <c r="C2485" t="s">
        <v>11976</v>
      </c>
      <c r="D2485">
        <v>0</v>
      </c>
      <c r="E2485" t="s">
        <v>190</v>
      </c>
      <c r="F2485" s="2">
        <v>40816</v>
      </c>
      <c r="G2485" t="s">
        <v>11977</v>
      </c>
      <c r="H2485" t="s">
        <v>1009</v>
      </c>
      <c r="J2485" t="s">
        <v>138</v>
      </c>
      <c r="L2485">
        <v>86</v>
      </c>
      <c r="M2485" t="s">
        <v>138</v>
      </c>
      <c r="N2485">
        <v>0</v>
      </c>
      <c r="P2485" t="s">
        <v>11978</v>
      </c>
      <c r="R2485" t="s">
        <v>11979</v>
      </c>
      <c r="S2485" t="s">
        <v>139</v>
      </c>
      <c r="T2485" s="2">
        <v>45538</v>
      </c>
      <c r="U2485">
        <v>7</v>
      </c>
      <c r="V2485" t="s">
        <v>140</v>
      </c>
      <c r="W2485" t="s">
        <v>141</v>
      </c>
      <c r="X2485" t="s">
        <v>9536</v>
      </c>
    </row>
    <row r="2486" spans="1:24" x14ac:dyDescent="0.35">
      <c r="A2486" t="s">
        <v>11980</v>
      </c>
      <c r="B2486" t="s">
        <v>11981</v>
      </c>
      <c r="C2486" t="s">
        <v>11982</v>
      </c>
      <c r="D2486">
        <v>0</v>
      </c>
      <c r="E2486" t="s">
        <v>11983</v>
      </c>
      <c r="F2486" s="2">
        <v>40816</v>
      </c>
      <c r="G2486" t="s">
        <v>2293</v>
      </c>
      <c r="H2486" t="s">
        <v>147</v>
      </c>
      <c r="J2486" t="s">
        <v>138</v>
      </c>
      <c r="L2486">
        <v>3652627</v>
      </c>
      <c r="M2486" t="s">
        <v>138</v>
      </c>
      <c r="N2486">
        <v>0</v>
      </c>
      <c r="P2486" t="s">
        <v>11984</v>
      </c>
      <c r="R2486" t="s">
        <v>11985</v>
      </c>
      <c r="S2486" t="s">
        <v>139</v>
      </c>
      <c r="T2486" s="2">
        <v>41367</v>
      </c>
      <c r="U2486">
        <v>11</v>
      </c>
      <c r="V2486" t="s">
        <v>140</v>
      </c>
      <c r="W2486" t="s">
        <v>141</v>
      </c>
    </row>
    <row r="2487" spans="1:24" x14ac:dyDescent="0.35">
      <c r="A2487" t="s">
        <v>11986</v>
      </c>
      <c r="B2487" t="s">
        <v>11987</v>
      </c>
      <c r="C2487" t="s">
        <v>11988</v>
      </c>
      <c r="D2487">
        <v>0</v>
      </c>
      <c r="E2487" t="s">
        <v>11983</v>
      </c>
      <c r="F2487" s="2">
        <v>40816</v>
      </c>
      <c r="G2487" t="s">
        <v>146</v>
      </c>
      <c r="H2487" t="s">
        <v>147</v>
      </c>
      <c r="J2487" t="s">
        <v>138</v>
      </c>
      <c r="L2487">
        <v>3652898</v>
      </c>
      <c r="M2487" t="s">
        <v>138</v>
      </c>
      <c r="N2487">
        <v>0</v>
      </c>
      <c r="P2487" t="s">
        <v>11984</v>
      </c>
      <c r="R2487" t="s">
        <v>11989</v>
      </c>
      <c r="S2487" t="s">
        <v>139</v>
      </c>
      <c r="T2487" s="2">
        <v>41086</v>
      </c>
      <c r="U2487">
        <v>7</v>
      </c>
      <c r="V2487" t="s">
        <v>140</v>
      </c>
      <c r="W2487" t="s">
        <v>141</v>
      </c>
    </row>
    <row r="2488" spans="1:24" x14ac:dyDescent="0.35">
      <c r="A2488" t="s">
        <v>11990</v>
      </c>
      <c r="B2488" t="s">
        <v>11991</v>
      </c>
      <c r="C2488" t="s">
        <v>11992</v>
      </c>
      <c r="D2488">
        <v>0</v>
      </c>
      <c r="E2488" t="s">
        <v>11983</v>
      </c>
      <c r="F2488" s="2">
        <v>40816</v>
      </c>
      <c r="G2488" t="s">
        <v>146</v>
      </c>
      <c r="H2488" t="s">
        <v>147</v>
      </c>
      <c r="J2488" t="s">
        <v>138</v>
      </c>
      <c r="L2488">
        <v>89</v>
      </c>
      <c r="M2488" t="s">
        <v>138</v>
      </c>
      <c r="N2488">
        <v>0</v>
      </c>
      <c r="P2488" t="s">
        <v>11984</v>
      </c>
      <c r="R2488" t="s">
        <v>11993</v>
      </c>
      <c r="S2488" t="s">
        <v>139</v>
      </c>
      <c r="T2488" s="2">
        <v>41324</v>
      </c>
      <c r="U2488">
        <v>11</v>
      </c>
      <c r="V2488" t="s">
        <v>140</v>
      </c>
      <c r="W2488" t="s">
        <v>141</v>
      </c>
    </row>
    <row r="2489" spans="1:24" x14ac:dyDescent="0.35">
      <c r="A2489" t="s">
        <v>11994</v>
      </c>
      <c r="B2489" t="s">
        <v>11995</v>
      </c>
      <c r="C2489" t="s">
        <v>11996</v>
      </c>
      <c r="D2489">
        <v>0</v>
      </c>
      <c r="E2489" t="s">
        <v>11983</v>
      </c>
      <c r="F2489" s="2">
        <v>40816</v>
      </c>
      <c r="G2489" t="s">
        <v>146</v>
      </c>
      <c r="H2489" t="s">
        <v>147</v>
      </c>
      <c r="J2489" t="s">
        <v>138</v>
      </c>
      <c r="L2489">
        <v>3652802</v>
      </c>
      <c r="M2489" t="s">
        <v>138</v>
      </c>
      <c r="N2489">
        <v>0</v>
      </c>
      <c r="P2489" t="s">
        <v>11984</v>
      </c>
      <c r="R2489" t="s">
        <v>471</v>
      </c>
      <c r="S2489" t="s">
        <v>139</v>
      </c>
      <c r="T2489" s="2">
        <v>41334</v>
      </c>
      <c r="U2489">
        <v>7</v>
      </c>
      <c r="V2489" t="s">
        <v>140</v>
      </c>
      <c r="W2489" t="s">
        <v>141</v>
      </c>
    </row>
    <row r="2490" spans="1:24" x14ac:dyDescent="0.35">
      <c r="A2490" t="s">
        <v>11997</v>
      </c>
      <c r="B2490" t="s">
        <v>11998</v>
      </c>
      <c r="C2490" t="s">
        <v>11999</v>
      </c>
      <c r="D2490">
        <v>0</v>
      </c>
      <c r="E2490" t="s">
        <v>11983</v>
      </c>
      <c r="F2490" s="2">
        <v>40816</v>
      </c>
      <c r="G2490" t="s">
        <v>146</v>
      </c>
      <c r="H2490" t="s">
        <v>147</v>
      </c>
      <c r="J2490" t="s">
        <v>138</v>
      </c>
      <c r="L2490">
        <v>91</v>
      </c>
      <c r="M2490" t="s">
        <v>138</v>
      </c>
      <c r="N2490">
        <v>0</v>
      </c>
      <c r="P2490" t="s">
        <v>11984</v>
      </c>
      <c r="R2490" t="s">
        <v>4874</v>
      </c>
      <c r="S2490" t="s">
        <v>139</v>
      </c>
      <c r="T2490" s="2">
        <v>41334</v>
      </c>
      <c r="U2490">
        <v>11</v>
      </c>
      <c r="V2490" t="s">
        <v>140</v>
      </c>
      <c r="W2490" t="s">
        <v>141</v>
      </c>
    </row>
    <row r="2491" spans="1:24" x14ac:dyDescent="0.35">
      <c r="A2491" t="s">
        <v>12000</v>
      </c>
      <c r="B2491" t="s">
        <v>12001</v>
      </c>
      <c r="C2491" t="s">
        <v>12002</v>
      </c>
      <c r="D2491">
        <v>0</v>
      </c>
      <c r="E2491" t="s">
        <v>12003</v>
      </c>
      <c r="F2491" s="2">
        <v>40816</v>
      </c>
      <c r="G2491" t="s">
        <v>462</v>
      </c>
      <c r="H2491" t="s">
        <v>463</v>
      </c>
      <c r="J2491" t="s">
        <v>138</v>
      </c>
      <c r="L2491">
        <v>43720</v>
      </c>
      <c r="M2491" t="s">
        <v>138</v>
      </c>
      <c r="N2491">
        <v>0</v>
      </c>
      <c r="P2491" t="s">
        <v>12004</v>
      </c>
      <c r="R2491" t="s">
        <v>12005</v>
      </c>
      <c r="S2491" t="s">
        <v>139</v>
      </c>
      <c r="T2491" s="2">
        <v>41325</v>
      </c>
      <c r="U2491">
        <v>7</v>
      </c>
      <c r="V2491" t="s">
        <v>140</v>
      </c>
      <c r="W2491" t="s">
        <v>141</v>
      </c>
    </row>
    <row r="2492" spans="1:24" x14ac:dyDescent="0.35">
      <c r="A2492" t="s">
        <v>12006</v>
      </c>
      <c r="B2492" t="s">
        <v>12007</v>
      </c>
      <c r="C2492" t="s">
        <v>12008</v>
      </c>
      <c r="D2492">
        <v>0</v>
      </c>
      <c r="E2492" t="s">
        <v>12009</v>
      </c>
      <c r="F2492" s="2">
        <v>40816</v>
      </c>
      <c r="G2492" t="s">
        <v>183</v>
      </c>
      <c r="H2492" t="s">
        <v>184</v>
      </c>
      <c r="J2492" t="s">
        <v>138</v>
      </c>
      <c r="L2492">
        <v>43722</v>
      </c>
      <c r="M2492" t="s">
        <v>137</v>
      </c>
      <c r="N2492">
        <v>0</v>
      </c>
      <c r="P2492" t="s">
        <v>12010</v>
      </c>
      <c r="R2492" t="s">
        <v>12011</v>
      </c>
      <c r="S2492" t="s">
        <v>139</v>
      </c>
      <c r="T2492" s="2">
        <v>45538</v>
      </c>
      <c r="U2492">
        <v>11</v>
      </c>
      <c r="V2492" t="s">
        <v>140</v>
      </c>
      <c r="W2492" t="s">
        <v>141</v>
      </c>
      <c r="X2492" t="s">
        <v>9536</v>
      </c>
    </row>
    <row r="2493" spans="1:24" x14ac:dyDescent="0.35">
      <c r="A2493" t="s">
        <v>12012</v>
      </c>
      <c r="B2493" t="s">
        <v>12013</v>
      </c>
      <c r="C2493" t="s">
        <v>12014</v>
      </c>
      <c r="D2493">
        <v>0</v>
      </c>
      <c r="E2493" t="s">
        <v>12015</v>
      </c>
      <c r="F2493" s="2">
        <v>40816</v>
      </c>
      <c r="G2493" t="s">
        <v>12016</v>
      </c>
      <c r="H2493" t="s">
        <v>184</v>
      </c>
      <c r="J2493" t="s">
        <v>138</v>
      </c>
      <c r="L2493">
        <v>1591602</v>
      </c>
      <c r="M2493" t="s">
        <v>138</v>
      </c>
      <c r="N2493">
        <v>0</v>
      </c>
      <c r="P2493" t="s">
        <v>12017</v>
      </c>
      <c r="R2493" t="s">
        <v>12018</v>
      </c>
      <c r="S2493" t="s">
        <v>139</v>
      </c>
      <c r="T2493" s="2">
        <v>45224</v>
      </c>
      <c r="U2493">
        <v>7</v>
      </c>
      <c r="V2493" t="s">
        <v>140</v>
      </c>
      <c r="W2493" t="s">
        <v>141</v>
      </c>
    </row>
    <row r="2494" spans="1:24" x14ac:dyDescent="0.35">
      <c r="A2494" t="s">
        <v>78</v>
      </c>
      <c r="B2494" t="s">
        <v>12019</v>
      </c>
      <c r="C2494" t="s">
        <v>12020</v>
      </c>
      <c r="D2494">
        <v>0</v>
      </c>
      <c r="E2494" t="s">
        <v>12021</v>
      </c>
      <c r="F2494" s="2">
        <v>40816</v>
      </c>
      <c r="G2494" t="s">
        <v>234</v>
      </c>
      <c r="H2494" t="s">
        <v>192</v>
      </c>
      <c r="J2494" t="s">
        <v>138</v>
      </c>
      <c r="L2494">
        <v>43758</v>
      </c>
      <c r="M2494" t="s">
        <v>138</v>
      </c>
      <c r="N2494">
        <v>0</v>
      </c>
      <c r="R2494" t="s">
        <v>12022</v>
      </c>
      <c r="S2494" t="s">
        <v>139</v>
      </c>
      <c r="T2494" s="2">
        <v>43626</v>
      </c>
      <c r="U2494">
        <v>11</v>
      </c>
      <c r="V2494" t="s">
        <v>140</v>
      </c>
      <c r="W2494" t="s">
        <v>141</v>
      </c>
    </row>
    <row r="2495" spans="1:24" x14ac:dyDescent="0.35">
      <c r="A2495" t="s">
        <v>12023</v>
      </c>
      <c r="B2495" t="s">
        <v>12024</v>
      </c>
      <c r="C2495" t="s">
        <v>3031</v>
      </c>
      <c r="D2495">
        <v>0</v>
      </c>
      <c r="E2495" t="s">
        <v>12025</v>
      </c>
      <c r="F2495" s="2">
        <v>40816</v>
      </c>
      <c r="G2495" t="s">
        <v>251</v>
      </c>
      <c r="H2495" t="s">
        <v>184</v>
      </c>
      <c r="J2495" t="s">
        <v>138</v>
      </c>
      <c r="L2495">
        <v>43864</v>
      </c>
      <c r="M2495" t="s">
        <v>138</v>
      </c>
      <c r="N2495">
        <v>0</v>
      </c>
      <c r="P2495" t="s">
        <v>12026</v>
      </c>
      <c r="R2495" t="s">
        <v>12027</v>
      </c>
      <c r="S2495" t="s">
        <v>139</v>
      </c>
      <c r="T2495" s="2">
        <v>43580</v>
      </c>
      <c r="U2495">
        <v>7</v>
      </c>
      <c r="V2495" t="s">
        <v>140</v>
      </c>
      <c r="W2495" t="s">
        <v>141</v>
      </c>
    </row>
    <row r="2496" spans="1:24" x14ac:dyDescent="0.35">
      <c r="A2496" t="s">
        <v>12028</v>
      </c>
      <c r="B2496" t="s">
        <v>12029</v>
      </c>
      <c r="C2496" t="s">
        <v>12030</v>
      </c>
      <c r="D2496">
        <v>0</v>
      </c>
      <c r="E2496" t="s">
        <v>12031</v>
      </c>
      <c r="F2496" s="2">
        <v>40816</v>
      </c>
      <c r="G2496" t="s">
        <v>183</v>
      </c>
      <c r="H2496" t="s">
        <v>184</v>
      </c>
      <c r="J2496" t="s">
        <v>138</v>
      </c>
      <c r="L2496">
        <v>890721</v>
      </c>
      <c r="M2496" t="s">
        <v>138</v>
      </c>
      <c r="N2496">
        <v>0</v>
      </c>
      <c r="R2496" t="s">
        <v>12032</v>
      </c>
      <c r="S2496" t="s">
        <v>139</v>
      </c>
      <c r="T2496" s="2">
        <v>41326</v>
      </c>
      <c r="U2496">
        <v>7</v>
      </c>
      <c r="V2496" t="s">
        <v>140</v>
      </c>
      <c r="W2496" t="s">
        <v>141</v>
      </c>
    </row>
    <row r="2497" spans="1:24" x14ac:dyDescent="0.35">
      <c r="A2497" t="s">
        <v>12033</v>
      </c>
      <c r="B2497" t="s">
        <v>268</v>
      </c>
      <c r="C2497" t="s">
        <v>264</v>
      </c>
      <c r="D2497">
        <v>0</v>
      </c>
      <c r="E2497" t="s">
        <v>12034</v>
      </c>
      <c r="F2497" s="2">
        <v>40816</v>
      </c>
      <c r="G2497" t="s">
        <v>12035</v>
      </c>
      <c r="H2497" t="s">
        <v>184</v>
      </c>
      <c r="J2497" t="s">
        <v>138</v>
      </c>
      <c r="L2497">
        <v>1006739</v>
      </c>
      <c r="M2497" t="s">
        <v>138</v>
      </c>
      <c r="N2497">
        <v>0</v>
      </c>
      <c r="P2497" t="s">
        <v>12036</v>
      </c>
      <c r="R2497" t="s">
        <v>12037</v>
      </c>
      <c r="S2497" t="s">
        <v>139</v>
      </c>
      <c r="T2497" s="2">
        <v>45538</v>
      </c>
      <c r="U2497">
        <v>7</v>
      </c>
      <c r="V2497" t="s">
        <v>140</v>
      </c>
      <c r="W2497" t="s">
        <v>141</v>
      </c>
      <c r="X2497" t="s">
        <v>9536</v>
      </c>
    </row>
    <row r="2498" spans="1:24" x14ac:dyDescent="0.35">
      <c r="A2498" t="s">
        <v>12038</v>
      </c>
      <c r="B2498" t="s">
        <v>268</v>
      </c>
      <c r="C2498" t="s">
        <v>269</v>
      </c>
      <c r="D2498">
        <v>0</v>
      </c>
      <c r="E2498" t="s">
        <v>12034</v>
      </c>
      <c r="F2498" s="2">
        <v>40816</v>
      </c>
      <c r="G2498" t="s">
        <v>12039</v>
      </c>
      <c r="H2498" t="s">
        <v>184</v>
      </c>
      <c r="J2498" t="s">
        <v>138</v>
      </c>
      <c r="L2498" t="s">
        <v>496</v>
      </c>
      <c r="M2498" t="s">
        <v>138</v>
      </c>
      <c r="N2498">
        <v>0</v>
      </c>
      <c r="P2498" t="s">
        <v>12040</v>
      </c>
      <c r="R2498" t="s">
        <v>12041</v>
      </c>
      <c r="S2498" t="s">
        <v>139</v>
      </c>
      <c r="T2498" s="2">
        <v>45891</v>
      </c>
      <c r="U2498">
        <v>11</v>
      </c>
      <c r="V2498" t="s">
        <v>140</v>
      </c>
      <c r="W2498" t="s">
        <v>141</v>
      </c>
    </row>
    <row r="2499" spans="1:24" x14ac:dyDescent="0.35">
      <c r="A2499" t="s">
        <v>12042</v>
      </c>
      <c r="B2499" t="s">
        <v>1500</v>
      </c>
      <c r="C2499" t="s">
        <v>1501</v>
      </c>
      <c r="D2499">
        <v>0</v>
      </c>
      <c r="E2499" t="s">
        <v>1502</v>
      </c>
      <c r="F2499" s="2">
        <v>40816</v>
      </c>
      <c r="G2499" t="s">
        <v>251</v>
      </c>
      <c r="H2499" t="s">
        <v>184</v>
      </c>
      <c r="J2499" t="s">
        <v>138</v>
      </c>
      <c r="L2499">
        <v>1013263</v>
      </c>
      <c r="M2499" t="s">
        <v>138</v>
      </c>
      <c r="N2499">
        <v>0</v>
      </c>
      <c r="P2499" t="s">
        <v>11947</v>
      </c>
      <c r="R2499" t="s">
        <v>12043</v>
      </c>
      <c r="S2499" t="s">
        <v>139</v>
      </c>
      <c r="T2499" s="2">
        <v>45538</v>
      </c>
      <c r="U2499">
        <v>7</v>
      </c>
      <c r="V2499" t="s">
        <v>140</v>
      </c>
      <c r="W2499" t="s">
        <v>141</v>
      </c>
      <c r="X2499" t="s">
        <v>9536</v>
      </c>
    </row>
    <row r="2500" spans="1:24" x14ac:dyDescent="0.35">
      <c r="A2500" t="s">
        <v>12044</v>
      </c>
      <c r="B2500" t="s">
        <v>12045</v>
      </c>
      <c r="C2500" t="s">
        <v>12046</v>
      </c>
      <c r="D2500">
        <v>0</v>
      </c>
      <c r="E2500" t="s">
        <v>12047</v>
      </c>
      <c r="F2500" s="2">
        <v>40816</v>
      </c>
      <c r="G2500" t="s">
        <v>234</v>
      </c>
      <c r="H2500" t="s">
        <v>192</v>
      </c>
      <c r="J2500" t="s">
        <v>138</v>
      </c>
      <c r="L2500">
        <v>1013287</v>
      </c>
      <c r="M2500" t="s">
        <v>138</v>
      </c>
      <c r="N2500">
        <v>0</v>
      </c>
      <c r="P2500" t="s">
        <v>12048</v>
      </c>
      <c r="R2500" t="s">
        <v>141</v>
      </c>
      <c r="S2500" t="s">
        <v>139</v>
      </c>
      <c r="T2500" s="2">
        <v>45538</v>
      </c>
      <c r="U2500">
        <v>7</v>
      </c>
      <c r="V2500" t="s">
        <v>140</v>
      </c>
      <c r="W2500" t="s">
        <v>141</v>
      </c>
      <c r="X2500" t="s">
        <v>9536</v>
      </c>
    </row>
    <row r="2501" spans="1:24" x14ac:dyDescent="0.35">
      <c r="A2501" t="s">
        <v>52</v>
      </c>
      <c r="B2501" t="s">
        <v>6308</v>
      </c>
      <c r="C2501" t="s">
        <v>228</v>
      </c>
      <c r="D2501">
        <v>0</v>
      </c>
      <c r="E2501" t="s">
        <v>12049</v>
      </c>
      <c r="F2501" s="2">
        <v>40816</v>
      </c>
      <c r="G2501" t="s">
        <v>511</v>
      </c>
      <c r="H2501" t="s">
        <v>230</v>
      </c>
      <c r="J2501" t="s">
        <v>138</v>
      </c>
      <c r="L2501">
        <v>1013296</v>
      </c>
      <c r="M2501" t="s">
        <v>138</v>
      </c>
      <c r="N2501">
        <v>334.5</v>
      </c>
      <c r="R2501" t="s">
        <v>12050</v>
      </c>
      <c r="S2501" t="s">
        <v>139</v>
      </c>
      <c r="T2501" s="2">
        <v>45538</v>
      </c>
      <c r="U2501">
        <v>11</v>
      </c>
      <c r="V2501" t="s">
        <v>140</v>
      </c>
      <c r="W2501" t="s">
        <v>141</v>
      </c>
      <c r="X2501" t="s">
        <v>9536</v>
      </c>
    </row>
    <row r="2502" spans="1:24" x14ac:dyDescent="0.35">
      <c r="A2502" t="s">
        <v>102</v>
      </c>
      <c r="B2502" t="s">
        <v>12051</v>
      </c>
      <c r="C2502" t="s">
        <v>3143</v>
      </c>
      <c r="D2502">
        <v>0</v>
      </c>
      <c r="E2502" t="s">
        <v>3144</v>
      </c>
      <c r="F2502" s="2">
        <v>40816</v>
      </c>
      <c r="G2502" t="s">
        <v>284</v>
      </c>
      <c r="H2502" t="s">
        <v>184</v>
      </c>
      <c r="J2502" t="s">
        <v>138</v>
      </c>
      <c r="L2502">
        <v>1013320</v>
      </c>
      <c r="M2502" t="s">
        <v>138</v>
      </c>
      <c r="N2502">
        <v>0</v>
      </c>
      <c r="R2502" t="s">
        <v>12052</v>
      </c>
      <c r="S2502" t="s">
        <v>139</v>
      </c>
      <c r="T2502" s="2">
        <v>45737</v>
      </c>
      <c r="U2502">
        <v>7</v>
      </c>
      <c r="V2502" t="s">
        <v>140</v>
      </c>
      <c r="W2502" t="s">
        <v>141</v>
      </c>
    </row>
    <row r="2503" spans="1:24" x14ac:dyDescent="0.35">
      <c r="A2503" t="s">
        <v>12053</v>
      </c>
      <c r="B2503" t="s">
        <v>11529</v>
      </c>
      <c r="C2503" t="s">
        <v>11530</v>
      </c>
      <c r="D2503" s="3">
        <v>-2699906.51</v>
      </c>
      <c r="E2503" t="s">
        <v>12054</v>
      </c>
      <c r="F2503" s="2">
        <v>40816</v>
      </c>
      <c r="G2503" t="s">
        <v>224</v>
      </c>
      <c r="H2503" t="s">
        <v>184</v>
      </c>
      <c r="J2503" t="s">
        <v>138</v>
      </c>
      <c r="L2503">
        <v>3580288</v>
      </c>
      <c r="M2503" t="s">
        <v>138</v>
      </c>
      <c r="N2503">
        <v>0</v>
      </c>
      <c r="P2503" t="s">
        <v>12055</v>
      </c>
      <c r="R2503" t="s">
        <v>12056</v>
      </c>
      <c r="S2503" t="s">
        <v>139</v>
      </c>
      <c r="T2503" s="2">
        <v>45750</v>
      </c>
      <c r="U2503">
        <v>7</v>
      </c>
      <c r="V2503" t="s">
        <v>140</v>
      </c>
      <c r="W2503" t="s">
        <v>141</v>
      </c>
      <c r="X2503" t="s">
        <v>9536</v>
      </c>
    </row>
    <row r="2504" spans="1:24" x14ac:dyDescent="0.35">
      <c r="A2504" t="s">
        <v>12057</v>
      </c>
      <c r="B2504" t="s">
        <v>3015</v>
      </c>
      <c r="C2504" t="s">
        <v>3016</v>
      </c>
      <c r="D2504">
        <v>0</v>
      </c>
      <c r="E2504" t="s">
        <v>2053</v>
      </c>
      <c r="F2504" s="2">
        <v>40816</v>
      </c>
      <c r="G2504" t="s">
        <v>284</v>
      </c>
      <c r="H2504" t="s">
        <v>184</v>
      </c>
      <c r="J2504" t="s">
        <v>138</v>
      </c>
      <c r="L2504">
        <v>1147272</v>
      </c>
      <c r="M2504" t="s">
        <v>138</v>
      </c>
      <c r="N2504">
        <v>0</v>
      </c>
      <c r="R2504" t="s">
        <v>12058</v>
      </c>
      <c r="S2504" t="s">
        <v>139</v>
      </c>
      <c r="T2504" s="2">
        <v>43199</v>
      </c>
      <c r="U2504">
        <v>7</v>
      </c>
      <c r="V2504" t="s">
        <v>140</v>
      </c>
      <c r="W2504" t="s">
        <v>141</v>
      </c>
    </row>
    <row r="2505" spans="1:24" x14ac:dyDescent="0.35">
      <c r="A2505" t="s">
        <v>12059</v>
      </c>
      <c r="B2505" t="s">
        <v>1896</v>
      </c>
      <c r="C2505" t="s">
        <v>12060</v>
      </c>
      <c r="D2505">
        <v>0</v>
      </c>
      <c r="E2505" t="s">
        <v>1898</v>
      </c>
      <c r="F2505" s="2">
        <v>40816</v>
      </c>
      <c r="G2505" t="s">
        <v>183</v>
      </c>
      <c r="H2505" t="s">
        <v>184</v>
      </c>
      <c r="J2505" t="s">
        <v>138</v>
      </c>
      <c r="L2505">
        <v>13910777</v>
      </c>
      <c r="M2505" t="s">
        <v>138</v>
      </c>
      <c r="N2505">
        <v>0</v>
      </c>
      <c r="P2505" t="s">
        <v>12061</v>
      </c>
      <c r="R2505" t="s">
        <v>12062</v>
      </c>
      <c r="S2505" t="s">
        <v>139</v>
      </c>
      <c r="T2505" s="2">
        <v>42619</v>
      </c>
      <c r="U2505">
        <v>11</v>
      </c>
      <c r="V2505" t="s">
        <v>140</v>
      </c>
      <c r="W2505" t="s">
        <v>141</v>
      </c>
    </row>
    <row r="2506" spans="1:24" x14ac:dyDescent="0.35">
      <c r="A2506" t="s">
        <v>12063</v>
      </c>
      <c r="B2506" t="s">
        <v>12064</v>
      </c>
      <c r="C2506" t="s">
        <v>2907</v>
      </c>
      <c r="D2506">
        <v>0</v>
      </c>
      <c r="E2506" t="s">
        <v>2908</v>
      </c>
      <c r="F2506" s="2">
        <v>40816</v>
      </c>
      <c r="G2506" t="s">
        <v>146</v>
      </c>
      <c r="H2506" t="s">
        <v>147</v>
      </c>
      <c r="J2506" t="s">
        <v>138</v>
      </c>
      <c r="L2506">
        <v>1160377</v>
      </c>
      <c r="M2506" t="s">
        <v>138</v>
      </c>
      <c r="N2506">
        <v>0</v>
      </c>
      <c r="R2506" t="s">
        <v>2909</v>
      </c>
      <c r="S2506" t="s">
        <v>139</v>
      </c>
      <c r="T2506" s="2">
        <v>41122</v>
      </c>
      <c r="U2506">
        <v>7</v>
      </c>
      <c r="V2506" t="s">
        <v>140</v>
      </c>
      <c r="W2506" t="s">
        <v>141</v>
      </c>
    </row>
    <row r="2507" spans="1:24" x14ac:dyDescent="0.35">
      <c r="A2507" t="s">
        <v>12065</v>
      </c>
      <c r="B2507" t="s">
        <v>12066</v>
      </c>
      <c r="C2507" t="s">
        <v>1738</v>
      </c>
      <c r="D2507">
        <v>0</v>
      </c>
      <c r="E2507" t="s">
        <v>1739</v>
      </c>
      <c r="F2507" s="2">
        <v>40816</v>
      </c>
      <c r="G2507" t="s">
        <v>146</v>
      </c>
      <c r="H2507" t="s">
        <v>147</v>
      </c>
      <c r="J2507" t="s">
        <v>138</v>
      </c>
      <c r="K2507" t="s">
        <v>12067</v>
      </c>
      <c r="L2507">
        <v>1419741</v>
      </c>
      <c r="M2507" t="s">
        <v>138</v>
      </c>
      <c r="N2507">
        <v>0</v>
      </c>
      <c r="O2507" t="s">
        <v>12068</v>
      </c>
      <c r="P2507" t="s">
        <v>12069</v>
      </c>
      <c r="R2507" t="s">
        <v>12070</v>
      </c>
      <c r="S2507" t="s">
        <v>139</v>
      </c>
      <c r="T2507" s="2">
        <v>43875</v>
      </c>
      <c r="U2507">
        <v>7</v>
      </c>
      <c r="V2507" t="s">
        <v>140</v>
      </c>
      <c r="W2507" t="s">
        <v>141</v>
      </c>
    </row>
    <row r="2508" spans="1:24" x14ac:dyDescent="0.35">
      <c r="A2508" t="s">
        <v>12071</v>
      </c>
      <c r="B2508" t="s">
        <v>12072</v>
      </c>
      <c r="C2508" t="s">
        <v>12073</v>
      </c>
      <c r="D2508">
        <v>0</v>
      </c>
      <c r="E2508" t="s">
        <v>1721</v>
      </c>
      <c r="F2508" s="2">
        <v>40816</v>
      </c>
      <c r="G2508" t="s">
        <v>1341</v>
      </c>
      <c r="H2508" t="s">
        <v>526</v>
      </c>
      <c r="J2508" t="s">
        <v>138</v>
      </c>
      <c r="L2508">
        <v>1466494</v>
      </c>
      <c r="M2508" t="s">
        <v>138</v>
      </c>
      <c r="N2508">
        <v>0</v>
      </c>
      <c r="P2508" t="s">
        <v>12074</v>
      </c>
      <c r="R2508" t="s">
        <v>12075</v>
      </c>
      <c r="S2508" t="s">
        <v>139</v>
      </c>
      <c r="T2508" s="2">
        <v>41367</v>
      </c>
      <c r="U2508">
        <v>11</v>
      </c>
      <c r="V2508" t="s">
        <v>140</v>
      </c>
      <c r="W2508" t="s">
        <v>141</v>
      </c>
    </row>
    <row r="2509" spans="1:24" x14ac:dyDescent="0.35">
      <c r="A2509" t="s">
        <v>12076</v>
      </c>
      <c r="B2509" t="s">
        <v>12077</v>
      </c>
      <c r="C2509" t="s">
        <v>468</v>
      </c>
      <c r="D2509">
        <v>0</v>
      </c>
      <c r="E2509" t="s">
        <v>12078</v>
      </c>
      <c r="F2509" s="2">
        <v>40816</v>
      </c>
      <c r="G2509" t="s">
        <v>146</v>
      </c>
      <c r="H2509" t="s">
        <v>147</v>
      </c>
      <c r="J2509" t="s">
        <v>138</v>
      </c>
      <c r="K2509" t="s">
        <v>12079</v>
      </c>
      <c r="L2509">
        <v>1466546</v>
      </c>
      <c r="M2509" t="s">
        <v>137</v>
      </c>
      <c r="N2509">
        <v>0</v>
      </c>
      <c r="P2509" t="s">
        <v>12080</v>
      </c>
      <c r="R2509" t="s">
        <v>471</v>
      </c>
      <c r="S2509" t="s">
        <v>139</v>
      </c>
      <c r="T2509" s="2">
        <v>45224</v>
      </c>
      <c r="U2509">
        <v>7</v>
      </c>
      <c r="V2509" t="s">
        <v>140</v>
      </c>
      <c r="W2509" t="s">
        <v>141</v>
      </c>
    </row>
    <row r="2510" spans="1:24" x14ac:dyDescent="0.35">
      <c r="A2510" t="s">
        <v>12081</v>
      </c>
      <c r="B2510" t="s">
        <v>12082</v>
      </c>
      <c r="C2510" t="s">
        <v>12083</v>
      </c>
      <c r="D2510">
        <v>0</v>
      </c>
      <c r="E2510" t="s">
        <v>11983</v>
      </c>
      <c r="F2510" s="2">
        <v>40816</v>
      </c>
      <c r="G2510" t="s">
        <v>146</v>
      </c>
      <c r="H2510" t="s">
        <v>147</v>
      </c>
      <c r="J2510" t="s">
        <v>138</v>
      </c>
      <c r="L2510">
        <v>1618644</v>
      </c>
      <c r="M2510" t="s">
        <v>138</v>
      </c>
      <c r="N2510">
        <v>0</v>
      </c>
      <c r="P2510" t="s">
        <v>11984</v>
      </c>
      <c r="R2510" t="s">
        <v>4874</v>
      </c>
      <c r="S2510" t="s">
        <v>139</v>
      </c>
      <c r="T2510" s="2">
        <v>41086</v>
      </c>
      <c r="U2510">
        <v>7</v>
      </c>
      <c r="V2510" t="s">
        <v>140</v>
      </c>
      <c r="W2510" t="s">
        <v>141</v>
      </c>
    </row>
    <row r="2511" spans="1:24" x14ac:dyDescent="0.35">
      <c r="A2511" t="s">
        <v>12084</v>
      </c>
      <c r="B2511" t="s">
        <v>12085</v>
      </c>
      <c r="D2511">
        <v>0</v>
      </c>
      <c r="E2511" t="s">
        <v>12085</v>
      </c>
      <c r="F2511" s="2">
        <v>40847</v>
      </c>
      <c r="J2511" t="s">
        <v>137</v>
      </c>
      <c r="L2511" t="s">
        <v>496</v>
      </c>
      <c r="M2511" t="s">
        <v>138</v>
      </c>
      <c r="N2511">
        <v>0</v>
      </c>
      <c r="S2511" t="s">
        <v>140</v>
      </c>
      <c r="T2511" s="2">
        <v>41319</v>
      </c>
      <c r="W2511" t="s">
        <v>141</v>
      </c>
    </row>
    <row r="2512" spans="1:24" x14ac:dyDescent="0.35">
      <c r="A2512" t="s">
        <v>67</v>
      </c>
      <c r="B2512" t="s">
        <v>12086</v>
      </c>
      <c r="C2512" t="s">
        <v>12087</v>
      </c>
      <c r="D2512">
        <v>0</v>
      </c>
      <c r="E2512" t="s">
        <v>12086</v>
      </c>
      <c r="F2512" s="2">
        <v>40847</v>
      </c>
      <c r="G2512" t="s">
        <v>739</v>
      </c>
      <c r="H2512" t="s">
        <v>184</v>
      </c>
      <c r="J2512" t="s">
        <v>138</v>
      </c>
      <c r="L2512" t="s">
        <v>496</v>
      </c>
      <c r="M2512" t="s">
        <v>138</v>
      </c>
      <c r="N2512">
        <v>0</v>
      </c>
      <c r="P2512" t="s">
        <v>12088</v>
      </c>
      <c r="R2512" t="s">
        <v>12089</v>
      </c>
      <c r="S2512" t="s">
        <v>140</v>
      </c>
      <c r="T2512" s="2">
        <v>41367</v>
      </c>
      <c r="W2512" t="s">
        <v>141</v>
      </c>
    </row>
    <row r="2513" spans="1:23" x14ac:dyDescent="0.35">
      <c r="A2513" t="s">
        <v>12090</v>
      </c>
      <c r="B2513" t="s">
        <v>12091</v>
      </c>
      <c r="D2513">
        <v>0</v>
      </c>
      <c r="E2513" t="s">
        <v>12092</v>
      </c>
      <c r="F2513" s="2">
        <v>40899</v>
      </c>
      <c r="J2513" t="s">
        <v>137</v>
      </c>
      <c r="L2513" t="s">
        <v>496</v>
      </c>
      <c r="M2513" t="s">
        <v>138</v>
      </c>
      <c r="N2513">
        <v>0</v>
      </c>
      <c r="S2513" t="s">
        <v>140</v>
      </c>
      <c r="T2513" s="2">
        <v>41319</v>
      </c>
      <c r="W2513" t="s">
        <v>141</v>
      </c>
    </row>
    <row r="2514" spans="1:23" x14ac:dyDescent="0.35">
      <c r="A2514" t="s">
        <v>12093</v>
      </c>
      <c r="B2514" t="s">
        <v>12094</v>
      </c>
      <c r="C2514" t="s">
        <v>12095</v>
      </c>
      <c r="D2514">
        <v>0</v>
      </c>
      <c r="E2514" t="s">
        <v>12094</v>
      </c>
      <c r="F2514" s="2">
        <v>40899</v>
      </c>
      <c r="G2514" t="s">
        <v>604</v>
      </c>
      <c r="H2514" t="s">
        <v>184</v>
      </c>
      <c r="J2514" t="s">
        <v>138</v>
      </c>
      <c r="L2514" t="s">
        <v>496</v>
      </c>
      <c r="M2514" t="s">
        <v>138</v>
      </c>
      <c r="N2514">
        <v>0</v>
      </c>
      <c r="R2514" t="s">
        <v>3002</v>
      </c>
      <c r="S2514" t="s">
        <v>140</v>
      </c>
      <c r="T2514" s="2">
        <v>43845</v>
      </c>
      <c r="W2514" t="s">
        <v>141</v>
      </c>
    </row>
    <row r="2515" spans="1:23" x14ac:dyDescent="0.35">
      <c r="A2515" t="s">
        <v>12096</v>
      </c>
      <c r="B2515" t="s">
        <v>12097</v>
      </c>
      <c r="D2515">
        <v>0</v>
      </c>
      <c r="E2515" t="s">
        <v>12098</v>
      </c>
      <c r="F2515" s="2">
        <v>40899</v>
      </c>
      <c r="J2515" t="s">
        <v>137</v>
      </c>
      <c r="L2515" t="s">
        <v>496</v>
      </c>
      <c r="M2515" t="s">
        <v>138</v>
      </c>
      <c r="N2515">
        <v>0</v>
      </c>
      <c r="S2515" t="s">
        <v>140</v>
      </c>
      <c r="T2515" s="2">
        <v>41319</v>
      </c>
      <c r="W2515" t="s">
        <v>141</v>
      </c>
    </row>
    <row r="2516" spans="1:23" x14ac:dyDescent="0.35">
      <c r="A2516" t="s">
        <v>12099</v>
      </c>
      <c r="B2516" t="s">
        <v>12100</v>
      </c>
      <c r="D2516">
        <v>0</v>
      </c>
      <c r="E2516" t="s">
        <v>12101</v>
      </c>
      <c r="F2516" s="2">
        <v>40900</v>
      </c>
      <c r="J2516" t="s">
        <v>137</v>
      </c>
      <c r="L2516" t="s">
        <v>496</v>
      </c>
      <c r="M2516" t="s">
        <v>138</v>
      </c>
      <c r="N2516">
        <v>0</v>
      </c>
      <c r="S2516" t="s">
        <v>140</v>
      </c>
      <c r="T2516" s="2">
        <v>41319</v>
      </c>
      <c r="W2516" t="s">
        <v>141</v>
      </c>
    </row>
    <row r="2517" spans="1:23" x14ac:dyDescent="0.35">
      <c r="A2517" t="s">
        <v>12102</v>
      </c>
      <c r="B2517" t="s">
        <v>12103</v>
      </c>
      <c r="D2517">
        <v>0</v>
      </c>
      <c r="E2517" t="s">
        <v>12104</v>
      </c>
      <c r="F2517" s="2">
        <v>40900</v>
      </c>
      <c r="J2517" t="s">
        <v>137</v>
      </c>
      <c r="L2517" t="s">
        <v>496</v>
      </c>
      <c r="M2517" t="s">
        <v>138</v>
      </c>
      <c r="N2517">
        <v>0</v>
      </c>
      <c r="S2517" t="s">
        <v>140</v>
      </c>
      <c r="T2517" s="2">
        <v>41319</v>
      </c>
      <c r="W2517" t="s">
        <v>141</v>
      </c>
    </row>
    <row r="2518" spans="1:23" x14ac:dyDescent="0.35">
      <c r="A2518" t="s">
        <v>96</v>
      </c>
      <c r="B2518" t="s">
        <v>12105</v>
      </c>
      <c r="D2518">
        <v>0</v>
      </c>
      <c r="E2518" t="s">
        <v>12106</v>
      </c>
      <c r="F2518" s="2">
        <v>40900</v>
      </c>
      <c r="J2518" t="s">
        <v>137</v>
      </c>
      <c r="L2518" t="s">
        <v>496</v>
      </c>
      <c r="M2518" t="s">
        <v>138</v>
      </c>
      <c r="N2518">
        <v>0</v>
      </c>
      <c r="S2518" t="s">
        <v>140</v>
      </c>
      <c r="T2518" s="2">
        <v>41319</v>
      </c>
      <c r="W2518" t="s">
        <v>141</v>
      </c>
    </row>
    <row r="2519" spans="1:23" x14ac:dyDescent="0.35">
      <c r="A2519" t="s">
        <v>12107</v>
      </c>
      <c r="B2519" t="s">
        <v>12108</v>
      </c>
      <c r="D2519">
        <v>0</v>
      </c>
      <c r="E2519" t="s">
        <v>12109</v>
      </c>
      <c r="F2519" s="2">
        <v>40900</v>
      </c>
      <c r="J2519" t="s">
        <v>137</v>
      </c>
      <c r="L2519" t="s">
        <v>496</v>
      </c>
      <c r="M2519" t="s">
        <v>138</v>
      </c>
      <c r="N2519">
        <v>0</v>
      </c>
      <c r="S2519" t="s">
        <v>140</v>
      </c>
      <c r="T2519" s="2">
        <v>41319</v>
      </c>
      <c r="W2519" t="s">
        <v>141</v>
      </c>
    </row>
    <row r="2520" spans="1:23" x14ac:dyDescent="0.35">
      <c r="A2520" t="s">
        <v>89</v>
      </c>
      <c r="B2520" t="s">
        <v>12110</v>
      </c>
      <c r="D2520">
        <v>0</v>
      </c>
      <c r="E2520" t="s">
        <v>12111</v>
      </c>
      <c r="F2520" s="2">
        <v>40900</v>
      </c>
      <c r="J2520" t="s">
        <v>137</v>
      </c>
      <c r="L2520" t="s">
        <v>496</v>
      </c>
      <c r="M2520" t="s">
        <v>138</v>
      </c>
      <c r="N2520">
        <v>0</v>
      </c>
      <c r="S2520" t="s">
        <v>140</v>
      </c>
      <c r="T2520" s="2">
        <v>41319</v>
      </c>
      <c r="W2520" t="s">
        <v>141</v>
      </c>
    </row>
    <row r="2521" spans="1:23" x14ac:dyDescent="0.35">
      <c r="A2521" t="s">
        <v>12112</v>
      </c>
      <c r="B2521" t="s">
        <v>12113</v>
      </c>
      <c r="D2521">
        <v>0</v>
      </c>
      <c r="E2521" t="s">
        <v>12114</v>
      </c>
      <c r="F2521" s="2">
        <v>40900</v>
      </c>
      <c r="J2521" t="s">
        <v>137</v>
      </c>
      <c r="L2521" t="s">
        <v>496</v>
      </c>
      <c r="M2521" t="s">
        <v>138</v>
      </c>
      <c r="N2521">
        <v>0</v>
      </c>
      <c r="S2521" t="s">
        <v>140</v>
      </c>
      <c r="T2521" s="2">
        <v>41319</v>
      </c>
      <c r="W2521" t="s">
        <v>141</v>
      </c>
    </row>
    <row r="2522" spans="1:23" x14ac:dyDescent="0.35">
      <c r="A2522" t="s">
        <v>12115</v>
      </c>
      <c r="B2522" t="s">
        <v>12116</v>
      </c>
      <c r="D2522">
        <v>0</v>
      </c>
      <c r="E2522" t="s">
        <v>12117</v>
      </c>
      <c r="F2522" s="2">
        <v>40900</v>
      </c>
      <c r="J2522" t="s">
        <v>137</v>
      </c>
      <c r="L2522" t="s">
        <v>496</v>
      </c>
      <c r="M2522" t="s">
        <v>138</v>
      </c>
      <c r="N2522">
        <v>0</v>
      </c>
      <c r="S2522" t="s">
        <v>140</v>
      </c>
      <c r="T2522" s="2">
        <v>41319</v>
      </c>
      <c r="W2522" t="s">
        <v>141</v>
      </c>
    </row>
    <row r="2523" spans="1:23" x14ac:dyDescent="0.35">
      <c r="A2523" t="s">
        <v>12118</v>
      </c>
      <c r="B2523" t="s">
        <v>12119</v>
      </c>
      <c r="D2523">
        <v>0</v>
      </c>
      <c r="E2523" t="s">
        <v>12120</v>
      </c>
      <c r="F2523" s="2">
        <v>40900</v>
      </c>
      <c r="J2523" t="s">
        <v>137</v>
      </c>
      <c r="L2523" t="s">
        <v>496</v>
      </c>
      <c r="M2523" t="s">
        <v>138</v>
      </c>
      <c r="N2523">
        <v>0</v>
      </c>
      <c r="S2523" t="s">
        <v>140</v>
      </c>
      <c r="T2523" s="2">
        <v>41319</v>
      </c>
      <c r="W2523" t="s">
        <v>141</v>
      </c>
    </row>
    <row r="2524" spans="1:23" x14ac:dyDescent="0.35">
      <c r="A2524" t="s">
        <v>12121</v>
      </c>
      <c r="B2524" t="s">
        <v>12122</v>
      </c>
      <c r="D2524">
        <v>0</v>
      </c>
      <c r="E2524" t="s">
        <v>12123</v>
      </c>
      <c r="F2524" s="2">
        <v>40900</v>
      </c>
      <c r="J2524" t="s">
        <v>137</v>
      </c>
      <c r="L2524" t="s">
        <v>496</v>
      </c>
      <c r="M2524" t="s">
        <v>138</v>
      </c>
      <c r="N2524">
        <v>0</v>
      </c>
      <c r="S2524" t="s">
        <v>140</v>
      </c>
      <c r="T2524" s="2">
        <v>41319</v>
      </c>
      <c r="W2524" t="s">
        <v>141</v>
      </c>
    </row>
    <row r="2525" spans="1:23" x14ac:dyDescent="0.35">
      <c r="A2525" t="s">
        <v>12124</v>
      </c>
      <c r="B2525" t="s">
        <v>12125</v>
      </c>
      <c r="D2525">
        <v>0</v>
      </c>
      <c r="E2525" t="s">
        <v>12126</v>
      </c>
      <c r="F2525" s="2">
        <v>40900</v>
      </c>
      <c r="J2525" t="s">
        <v>137</v>
      </c>
      <c r="L2525" t="s">
        <v>496</v>
      </c>
      <c r="M2525" t="s">
        <v>138</v>
      </c>
      <c r="N2525">
        <v>0</v>
      </c>
      <c r="S2525" t="s">
        <v>140</v>
      </c>
      <c r="T2525" s="2">
        <v>41319</v>
      </c>
      <c r="W2525" t="s">
        <v>141</v>
      </c>
    </row>
    <row r="2526" spans="1:23" x14ac:dyDescent="0.35">
      <c r="A2526" t="s">
        <v>12127</v>
      </c>
      <c r="B2526" t="s">
        <v>12128</v>
      </c>
      <c r="D2526">
        <v>0</v>
      </c>
      <c r="E2526" t="s">
        <v>12129</v>
      </c>
      <c r="F2526" s="2">
        <v>40900</v>
      </c>
      <c r="J2526" t="s">
        <v>137</v>
      </c>
      <c r="L2526" t="s">
        <v>496</v>
      </c>
      <c r="M2526" t="s">
        <v>138</v>
      </c>
      <c r="N2526">
        <v>0</v>
      </c>
      <c r="S2526" t="s">
        <v>140</v>
      </c>
      <c r="T2526" s="2">
        <v>41319</v>
      </c>
      <c r="W2526" t="s">
        <v>141</v>
      </c>
    </row>
    <row r="2527" spans="1:23" x14ac:dyDescent="0.35">
      <c r="A2527" t="s">
        <v>12130</v>
      </c>
      <c r="B2527" t="s">
        <v>12131</v>
      </c>
      <c r="D2527">
        <v>0</v>
      </c>
      <c r="E2527" t="s">
        <v>12132</v>
      </c>
      <c r="F2527" s="2">
        <v>40900</v>
      </c>
      <c r="J2527" t="s">
        <v>137</v>
      </c>
      <c r="L2527" t="s">
        <v>496</v>
      </c>
      <c r="M2527" t="s">
        <v>138</v>
      </c>
      <c r="N2527">
        <v>0</v>
      </c>
      <c r="S2527" t="s">
        <v>140</v>
      </c>
      <c r="T2527" s="2">
        <v>41319</v>
      </c>
      <c r="W2527" t="s">
        <v>141</v>
      </c>
    </row>
    <row r="2528" spans="1:23" x14ac:dyDescent="0.35">
      <c r="A2528" t="s">
        <v>12133</v>
      </c>
      <c r="B2528" t="s">
        <v>12134</v>
      </c>
      <c r="D2528">
        <v>0</v>
      </c>
      <c r="E2528" t="s">
        <v>12135</v>
      </c>
      <c r="F2528" s="2">
        <v>40900</v>
      </c>
      <c r="J2528" t="s">
        <v>137</v>
      </c>
      <c r="L2528" t="s">
        <v>496</v>
      </c>
      <c r="M2528" t="s">
        <v>138</v>
      </c>
      <c r="N2528">
        <v>0</v>
      </c>
      <c r="S2528" t="s">
        <v>140</v>
      </c>
      <c r="T2528" s="2">
        <v>41319</v>
      </c>
      <c r="W2528" t="s">
        <v>141</v>
      </c>
    </row>
    <row r="2529" spans="1:23" x14ac:dyDescent="0.35">
      <c r="A2529" t="s">
        <v>12136</v>
      </c>
      <c r="B2529" t="s">
        <v>12137</v>
      </c>
      <c r="D2529">
        <v>0</v>
      </c>
      <c r="E2529" t="s">
        <v>12138</v>
      </c>
      <c r="F2529" s="2">
        <v>40900</v>
      </c>
      <c r="J2529" t="s">
        <v>137</v>
      </c>
      <c r="L2529" t="s">
        <v>496</v>
      </c>
      <c r="M2529" t="s">
        <v>138</v>
      </c>
      <c r="N2529">
        <v>0</v>
      </c>
      <c r="S2529" t="s">
        <v>140</v>
      </c>
      <c r="T2529" s="2">
        <v>41319</v>
      </c>
      <c r="W2529" t="s">
        <v>141</v>
      </c>
    </row>
    <row r="2530" spans="1:23" x14ac:dyDescent="0.35">
      <c r="A2530" t="s">
        <v>12139</v>
      </c>
      <c r="B2530" t="s">
        <v>12140</v>
      </c>
      <c r="D2530">
        <v>0</v>
      </c>
      <c r="F2530" s="2">
        <v>40900</v>
      </c>
      <c r="J2530" t="s">
        <v>137</v>
      </c>
      <c r="L2530" t="s">
        <v>496</v>
      </c>
      <c r="M2530" t="s">
        <v>138</v>
      </c>
      <c r="N2530">
        <v>0</v>
      </c>
      <c r="S2530" t="s">
        <v>140</v>
      </c>
      <c r="T2530" s="2">
        <v>41319</v>
      </c>
      <c r="W2530" t="s">
        <v>141</v>
      </c>
    </row>
    <row r="2531" spans="1:23" x14ac:dyDescent="0.35">
      <c r="A2531" t="s">
        <v>50</v>
      </c>
      <c r="B2531" t="s">
        <v>12141</v>
      </c>
      <c r="C2531" t="s">
        <v>12142</v>
      </c>
      <c r="D2531">
        <v>0</v>
      </c>
      <c r="E2531" t="s">
        <v>12141</v>
      </c>
      <c r="F2531" s="2">
        <v>40900</v>
      </c>
      <c r="G2531" t="s">
        <v>604</v>
      </c>
      <c r="H2531" t="s">
        <v>184</v>
      </c>
      <c r="J2531" t="s">
        <v>138</v>
      </c>
      <c r="L2531" t="s">
        <v>496</v>
      </c>
      <c r="M2531" t="s">
        <v>138</v>
      </c>
      <c r="N2531">
        <v>0</v>
      </c>
      <c r="R2531" t="s">
        <v>3002</v>
      </c>
      <c r="S2531" t="s">
        <v>140</v>
      </c>
      <c r="T2531" s="2">
        <v>43201</v>
      </c>
      <c r="W2531" t="s">
        <v>141</v>
      </c>
    </row>
    <row r="2532" spans="1:23" x14ac:dyDescent="0.35">
      <c r="A2532" t="s">
        <v>12143</v>
      </c>
      <c r="B2532" t="s">
        <v>12144</v>
      </c>
      <c r="C2532" t="s">
        <v>12145</v>
      </c>
      <c r="D2532">
        <v>0</v>
      </c>
      <c r="E2532" t="s">
        <v>12144</v>
      </c>
      <c r="F2532" s="2">
        <v>40900</v>
      </c>
      <c r="G2532" t="s">
        <v>604</v>
      </c>
      <c r="H2532" t="s">
        <v>184</v>
      </c>
      <c r="J2532" t="s">
        <v>138</v>
      </c>
      <c r="L2532" t="s">
        <v>496</v>
      </c>
      <c r="M2532" t="s">
        <v>138</v>
      </c>
      <c r="N2532">
        <v>0</v>
      </c>
      <c r="R2532" t="s">
        <v>3002</v>
      </c>
      <c r="S2532" t="s">
        <v>140</v>
      </c>
      <c r="T2532" s="2">
        <v>43845</v>
      </c>
      <c r="W2532" t="s">
        <v>141</v>
      </c>
    </row>
    <row r="2533" spans="1:23" x14ac:dyDescent="0.35">
      <c r="A2533" t="s">
        <v>12146</v>
      </c>
      <c r="B2533" t="s">
        <v>12147</v>
      </c>
      <c r="C2533" t="s">
        <v>12148</v>
      </c>
      <c r="D2533">
        <v>0</v>
      </c>
      <c r="E2533" t="s">
        <v>12149</v>
      </c>
      <c r="F2533" s="2">
        <v>40900</v>
      </c>
      <c r="G2533" t="s">
        <v>604</v>
      </c>
      <c r="H2533" t="s">
        <v>184</v>
      </c>
      <c r="J2533" t="s">
        <v>138</v>
      </c>
      <c r="L2533" t="s">
        <v>496</v>
      </c>
      <c r="M2533" t="s">
        <v>138</v>
      </c>
      <c r="N2533">
        <v>0</v>
      </c>
      <c r="R2533" t="s">
        <v>3002</v>
      </c>
      <c r="S2533" t="s">
        <v>140</v>
      </c>
      <c r="T2533" s="2">
        <v>43286</v>
      </c>
      <c r="W2533" t="s">
        <v>141</v>
      </c>
    </row>
    <row r="2534" spans="1:23" x14ac:dyDescent="0.35">
      <c r="A2534" t="s">
        <v>12150</v>
      </c>
      <c r="B2534" t="s">
        <v>12151</v>
      </c>
      <c r="C2534" t="s">
        <v>12152</v>
      </c>
      <c r="D2534">
        <v>0</v>
      </c>
      <c r="E2534" t="s">
        <v>12153</v>
      </c>
      <c r="F2534" s="2">
        <v>40900</v>
      </c>
      <c r="G2534" t="s">
        <v>604</v>
      </c>
      <c r="H2534" t="s">
        <v>184</v>
      </c>
      <c r="J2534" t="s">
        <v>138</v>
      </c>
      <c r="L2534" t="s">
        <v>496</v>
      </c>
      <c r="M2534" t="s">
        <v>138</v>
      </c>
      <c r="N2534">
        <v>0</v>
      </c>
      <c r="R2534" t="s">
        <v>3002</v>
      </c>
      <c r="S2534" t="s">
        <v>140</v>
      </c>
      <c r="T2534" s="2">
        <v>43843</v>
      </c>
      <c r="W2534" t="s">
        <v>141</v>
      </c>
    </row>
    <row r="2535" spans="1:23" x14ac:dyDescent="0.35">
      <c r="A2535" t="s">
        <v>12154</v>
      </c>
      <c r="B2535" t="s">
        <v>12155</v>
      </c>
      <c r="C2535" t="s">
        <v>12156</v>
      </c>
      <c r="D2535">
        <v>0</v>
      </c>
      <c r="E2535" t="s">
        <v>12157</v>
      </c>
      <c r="F2535" s="2">
        <v>40900</v>
      </c>
      <c r="G2535" t="s">
        <v>604</v>
      </c>
      <c r="H2535" t="s">
        <v>184</v>
      </c>
      <c r="J2535" t="s">
        <v>138</v>
      </c>
      <c r="L2535" t="s">
        <v>496</v>
      </c>
      <c r="M2535" t="s">
        <v>138</v>
      </c>
      <c r="N2535">
        <v>0</v>
      </c>
      <c r="R2535" t="s">
        <v>3002</v>
      </c>
      <c r="S2535" t="s">
        <v>140</v>
      </c>
      <c r="T2535" s="2">
        <v>43818</v>
      </c>
      <c r="W2535" t="s">
        <v>141</v>
      </c>
    </row>
    <row r="2536" spans="1:23" x14ac:dyDescent="0.35">
      <c r="A2536" t="s">
        <v>12158</v>
      </c>
      <c r="B2536" t="s">
        <v>12159</v>
      </c>
      <c r="C2536" t="s">
        <v>12160</v>
      </c>
      <c r="D2536">
        <v>0</v>
      </c>
      <c r="E2536" t="s">
        <v>12161</v>
      </c>
      <c r="F2536" s="2">
        <v>40900</v>
      </c>
      <c r="G2536" t="s">
        <v>604</v>
      </c>
      <c r="H2536" t="s">
        <v>184</v>
      </c>
      <c r="J2536" t="s">
        <v>138</v>
      </c>
      <c r="L2536" t="s">
        <v>496</v>
      </c>
      <c r="M2536" t="s">
        <v>138</v>
      </c>
      <c r="N2536">
        <v>0</v>
      </c>
      <c r="R2536" t="s">
        <v>3002</v>
      </c>
      <c r="S2536" t="s">
        <v>140</v>
      </c>
      <c r="T2536" s="2">
        <v>44942</v>
      </c>
      <c r="U2536">
        <v>11</v>
      </c>
      <c r="W2536" t="s">
        <v>141</v>
      </c>
    </row>
    <row r="2537" spans="1:23" x14ac:dyDescent="0.35">
      <c r="A2537" t="s">
        <v>12162</v>
      </c>
      <c r="B2537" t="s">
        <v>12163</v>
      </c>
      <c r="D2537">
        <v>0</v>
      </c>
      <c r="E2537" t="s">
        <v>12164</v>
      </c>
      <c r="F2537" s="2">
        <v>40900</v>
      </c>
      <c r="J2537" t="s">
        <v>137</v>
      </c>
      <c r="L2537" t="s">
        <v>496</v>
      </c>
      <c r="M2537" t="s">
        <v>138</v>
      </c>
      <c r="N2537">
        <v>0</v>
      </c>
      <c r="S2537" t="s">
        <v>140</v>
      </c>
      <c r="T2537" s="2">
        <v>41319</v>
      </c>
      <c r="W2537" t="s">
        <v>141</v>
      </c>
    </row>
    <row r="2538" spans="1:23" x14ac:dyDescent="0.35">
      <c r="A2538" t="s">
        <v>12165</v>
      </c>
      <c r="B2538" t="s">
        <v>12166</v>
      </c>
      <c r="D2538">
        <v>0</v>
      </c>
      <c r="E2538" t="s">
        <v>12167</v>
      </c>
      <c r="F2538" s="2">
        <v>40900</v>
      </c>
      <c r="J2538" t="s">
        <v>137</v>
      </c>
      <c r="L2538" t="s">
        <v>496</v>
      </c>
      <c r="M2538" t="s">
        <v>138</v>
      </c>
      <c r="N2538">
        <v>0</v>
      </c>
      <c r="S2538" t="s">
        <v>140</v>
      </c>
      <c r="T2538" s="2">
        <v>41319</v>
      </c>
      <c r="W2538" t="s">
        <v>141</v>
      </c>
    </row>
    <row r="2539" spans="1:23" x14ac:dyDescent="0.35">
      <c r="A2539" t="s">
        <v>12168</v>
      </c>
      <c r="B2539" t="s">
        <v>12169</v>
      </c>
      <c r="D2539">
        <v>0</v>
      </c>
      <c r="E2539" t="s">
        <v>12170</v>
      </c>
      <c r="F2539" s="2">
        <v>40900</v>
      </c>
      <c r="J2539" t="s">
        <v>137</v>
      </c>
      <c r="L2539" t="s">
        <v>496</v>
      </c>
      <c r="M2539" t="s">
        <v>138</v>
      </c>
      <c r="N2539">
        <v>0</v>
      </c>
      <c r="S2539" t="s">
        <v>140</v>
      </c>
      <c r="T2539" s="2">
        <v>41319</v>
      </c>
      <c r="W2539" t="s">
        <v>141</v>
      </c>
    </row>
    <row r="2540" spans="1:23" x14ac:dyDescent="0.35">
      <c r="A2540" t="s">
        <v>12171</v>
      </c>
      <c r="B2540" t="s">
        <v>12172</v>
      </c>
      <c r="D2540">
        <v>0</v>
      </c>
      <c r="E2540" t="s">
        <v>12173</v>
      </c>
      <c r="F2540" s="2">
        <v>40900</v>
      </c>
      <c r="J2540" t="s">
        <v>137</v>
      </c>
      <c r="L2540" t="s">
        <v>496</v>
      </c>
      <c r="M2540" t="s">
        <v>138</v>
      </c>
      <c r="N2540">
        <v>0</v>
      </c>
      <c r="S2540" t="s">
        <v>140</v>
      </c>
      <c r="T2540" s="2">
        <v>41319</v>
      </c>
      <c r="W2540" t="s">
        <v>141</v>
      </c>
    </row>
    <row r="2541" spans="1:23" x14ac:dyDescent="0.35">
      <c r="A2541" t="s">
        <v>12174</v>
      </c>
      <c r="B2541" t="s">
        <v>12175</v>
      </c>
      <c r="C2541" t="s">
        <v>12176</v>
      </c>
      <c r="D2541">
        <v>0</v>
      </c>
      <c r="E2541" t="s">
        <v>11891</v>
      </c>
      <c r="F2541" s="2">
        <v>40900</v>
      </c>
      <c r="G2541" t="s">
        <v>183</v>
      </c>
      <c r="H2541" t="s">
        <v>184</v>
      </c>
      <c r="J2541" t="s">
        <v>137</v>
      </c>
      <c r="L2541" t="s">
        <v>496</v>
      </c>
      <c r="M2541" t="s">
        <v>138</v>
      </c>
      <c r="N2541">
        <v>0</v>
      </c>
      <c r="R2541" t="s">
        <v>3002</v>
      </c>
      <c r="S2541" t="s">
        <v>140</v>
      </c>
      <c r="T2541" s="2">
        <v>43845</v>
      </c>
      <c r="W2541" t="s">
        <v>141</v>
      </c>
    </row>
    <row r="2542" spans="1:23" x14ac:dyDescent="0.35">
      <c r="A2542" t="s">
        <v>12177</v>
      </c>
      <c r="B2542" t="s">
        <v>12178</v>
      </c>
      <c r="D2542">
        <v>0</v>
      </c>
      <c r="E2542" t="s">
        <v>12179</v>
      </c>
      <c r="F2542" s="2">
        <v>40900</v>
      </c>
      <c r="J2542" t="s">
        <v>137</v>
      </c>
      <c r="L2542" t="s">
        <v>496</v>
      </c>
      <c r="M2542" t="s">
        <v>138</v>
      </c>
      <c r="N2542">
        <v>0</v>
      </c>
      <c r="S2542" t="s">
        <v>140</v>
      </c>
      <c r="T2542" s="2">
        <v>41319</v>
      </c>
      <c r="W2542" t="s">
        <v>141</v>
      </c>
    </row>
    <row r="2543" spans="1:23" x14ac:dyDescent="0.35">
      <c r="A2543" t="s">
        <v>12180</v>
      </c>
      <c r="B2543" t="s">
        <v>12181</v>
      </c>
      <c r="C2543" t="s">
        <v>12182</v>
      </c>
      <c r="D2543">
        <v>0</v>
      </c>
      <c r="E2543" t="s">
        <v>12183</v>
      </c>
      <c r="F2543" s="2">
        <v>40900</v>
      </c>
      <c r="G2543" t="s">
        <v>604</v>
      </c>
      <c r="H2543" t="s">
        <v>184</v>
      </c>
      <c r="J2543" t="s">
        <v>138</v>
      </c>
      <c r="L2543" t="s">
        <v>496</v>
      </c>
      <c r="M2543" t="s">
        <v>138</v>
      </c>
      <c r="N2543">
        <v>0</v>
      </c>
      <c r="R2543" t="s">
        <v>3002</v>
      </c>
      <c r="S2543" t="s">
        <v>140</v>
      </c>
      <c r="T2543" s="2">
        <v>43843</v>
      </c>
      <c r="W2543" t="s">
        <v>141</v>
      </c>
    </row>
    <row r="2544" spans="1:23" x14ac:dyDescent="0.35">
      <c r="A2544" t="s">
        <v>54</v>
      </c>
      <c r="B2544" t="s">
        <v>12184</v>
      </c>
      <c r="C2544" t="s">
        <v>12185</v>
      </c>
      <c r="D2544">
        <v>0</v>
      </c>
      <c r="E2544" t="s">
        <v>12186</v>
      </c>
      <c r="F2544" s="2">
        <v>40900</v>
      </c>
      <c r="G2544" t="s">
        <v>183</v>
      </c>
      <c r="H2544" t="s">
        <v>184</v>
      </c>
      <c r="J2544" t="s">
        <v>137</v>
      </c>
      <c r="L2544" t="s">
        <v>496</v>
      </c>
      <c r="M2544" t="s">
        <v>138</v>
      </c>
      <c r="N2544">
        <v>0</v>
      </c>
      <c r="R2544" t="s">
        <v>3002</v>
      </c>
      <c r="S2544" t="s">
        <v>140</v>
      </c>
      <c r="T2544" s="2">
        <v>43845</v>
      </c>
      <c r="W2544" t="s">
        <v>141</v>
      </c>
    </row>
    <row r="2545" spans="1:23" x14ac:dyDescent="0.35">
      <c r="A2545" t="s">
        <v>12187</v>
      </c>
      <c r="B2545" t="s">
        <v>12188</v>
      </c>
      <c r="D2545">
        <v>0</v>
      </c>
      <c r="E2545" t="s">
        <v>12189</v>
      </c>
      <c r="F2545" s="2">
        <v>40900</v>
      </c>
      <c r="J2545" t="s">
        <v>137</v>
      </c>
      <c r="L2545" t="s">
        <v>496</v>
      </c>
      <c r="M2545" t="s">
        <v>138</v>
      </c>
      <c r="N2545">
        <v>0</v>
      </c>
      <c r="S2545" t="s">
        <v>140</v>
      </c>
      <c r="T2545" s="2">
        <v>41319</v>
      </c>
      <c r="W2545" t="s">
        <v>141</v>
      </c>
    </row>
    <row r="2546" spans="1:23" x14ac:dyDescent="0.35">
      <c r="A2546" t="s">
        <v>12190</v>
      </c>
      <c r="B2546" t="s">
        <v>12191</v>
      </c>
      <c r="D2546">
        <v>0</v>
      </c>
      <c r="E2546" t="s">
        <v>12192</v>
      </c>
      <c r="F2546" s="2">
        <v>40900</v>
      </c>
      <c r="J2546" t="s">
        <v>137</v>
      </c>
      <c r="L2546" t="s">
        <v>496</v>
      </c>
      <c r="M2546" t="s">
        <v>138</v>
      </c>
      <c r="N2546">
        <v>0</v>
      </c>
      <c r="S2546" t="s">
        <v>140</v>
      </c>
      <c r="T2546" s="2">
        <v>41319</v>
      </c>
      <c r="W2546" t="s">
        <v>141</v>
      </c>
    </row>
    <row r="2547" spans="1:23" x14ac:dyDescent="0.35">
      <c r="A2547" t="s">
        <v>12193</v>
      </c>
      <c r="B2547" t="s">
        <v>12194</v>
      </c>
      <c r="D2547">
        <v>0</v>
      </c>
      <c r="E2547" t="s">
        <v>12195</v>
      </c>
      <c r="F2547" s="2">
        <v>40900</v>
      </c>
      <c r="J2547" t="s">
        <v>137</v>
      </c>
      <c r="L2547" t="s">
        <v>496</v>
      </c>
      <c r="M2547" t="s">
        <v>138</v>
      </c>
      <c r="N2547">
        <v>0</v>
      </c>
      <c r="S2547" t="s">
        <v>140</v>
      </c>
      <c r="T2547" s="2">
        <v>41319</v>
      </c>
      <c r="W2547" t="s">
        <v>141</v>
      </c>
    </row>
    <row r="2548" spans="1:23" x14ac:dyDescent="0.35">
      <c r="A2548" t="s">
        <v>12196</v>
      </c>
      <c r="B2548" t="s">
        <v>12197</v>
      </c>
      <c r="D2548">
        <v>0</v>
      </c>
      <c r="E2548" t="s">
        <v>12198</v>
      </c>
      <c r="F2548" s="2">
        <v>40900</v>
      </c>
      <c r="J2548" t="s">
        <v>137</v>
      </c>
      <c r="L2548" t="s">
        <v>496</v>
      </c>
      <c r="M2548" t="s">
        <v>138</v>
      </c>
      <c r="N2548">
        <v>0</v>
      </c>
      <c r="S2548" t="s">
        <v>140</v>
      </c>
      <c r="T2548" s="2">
        <v>41319</v>
      </c>
      <c r="W2548" t="s">
        <v>141</v>
      </c>
    </row>
    <row r="2549" spans="1:23" x14ac:dyDescent="0.35">
      <c r="A2549" t="s">
        <v>12199</v>
      </c>
      <c r="B2549" t="s">
        <v>12200</v>
      </c>
      <c r="C2549" t="s">
        <v>12201</v>
      </c>
      <c r="D2549">
        <v>0</v>
      </c>
      <c r="E2549" t="s">
        <v>11901</v>
      </c>
      <c r="F2549" s="2">
        <v>40900</v>
      </c>
      <c r="G2549" t="s">
        <v>604</v>
      </c>
      <c r="H2549" t="s">
        <v>184</v>
      </c>
      <c r="J2549" t="s">
        <v>138</v>
      </c>
      <c r="L2549" t="s">
        <v>496</v>
      </c>
      <c r="M2549" t="s">
        <v>138</v>
      </c>
      <c r="N2549">
        <v>0</v>
      </c>
      <c r="R2549" t="s">
        <v>3002</v>
      </c>
      <c r="S2549" t="s">
        <v>140</v>
      </c>
      <c r="T2549" s="2">
        <v>43201</v>
      </c>
      <c r="W2549" t="s">
        <v>141</v>
      </c>
    </row>
    <row r="2550" spans="1:23" x14ac:dyDescent="0.35">
      <c r="A2550" t="s">
        <v>12202</v>
      </c>
      <c r="B2550" t="s">
        <v>12203</v>
      </c>
      <c r="D2550">
        <v>0</v>
      </c>
      <c r="E2550" t="s">
        <v>12204</v>
      </c>
      <c r="F2550" s="2">
        <v>40900</v>
      </c>
      <c r="J2550" t="s">
        <v>137</v>
      </c>
      <c r="L2550" t="s">
        <v>496</v>
      </c>
      <c r="M2550" t="s">
        <v>138</v>
      </c>
      <c r="N2550">
        <v>0</v>
      </c>
      <c r="S2550" t="s">
        <v>140</v>
      </c>
      <c r="T2550" s="2">
        <v>41319</v>
      </c>
      <c r="W2550" t="s">
        <v>141</v>
      </c>
    </row>
    <row r="2551" spans="1:23" x14ac:dyDescent="0.35">
      <c r="A2551" t="s">
        <v>12205</v>
      </c>
      <c r="B2551" t="s">
        <v>12206</v>
      </c>
      <c r="C2551" t="s">
        <v>12207</v>
      </c>
      <c r="D2551">
        <v>0</v>
      </c>
      <c r="E2551" t="s">
        <v>12208</v>
      </c>
      <c r="F2551" s="2">
        <v>40900</v>
      </c>
      <c r="G2551" t="s">
        <v>604</v>
      </c>
      <c r="H2551" t="s">
        <v>184</v>
      </c>
      <c r="J2551" t="s">
        <v>138</v>
      </c>
      <c r="L2551" t="s">
        <v>496</v>
      </c>
      <c r="M2551" t="s">
        <v>138</v>
      </c>
      <c r="N2551">
        <v>809.08</v>
      </c>
      <c r="R2551" t="s">
        <v>3002</v>
      </c>
      <c r="S2551" t="s">
        <v>140</v>
      </c>
      <c r="T2551" s="2">
        <v>45560</v>
      </c>
      <c r="U2551">
        <v>11</v>
      </c>
      <c r="W2551" t="s">
        <v>141</v>
      </c>
    </row>
    <row r="2552" spans="1:23" x14ac:dyDescent="0.35">
      <c r="A2552" t="s">
        <v>12209</v>
      </c>
      <c r="B2552" t="s">
        <v>12210</v>
      </c>
      <c r="C2552" t="s">
        <v>12211</v>
      </c>
      <c r="D2552">
        <v>0</v>
      </c>
      <c r="E2552" t="s">
        <v>12212</v>
      </c>
      <c r="F2552" s="2">
        <v>40900</v>
      </c>
      <c r="G2552" t="s">
        <v>604</v>
      </c>
      <c r="H2552" t="s">
        <v>184</v>
      </c>
      <c r="J2552" t="s">
        <v>138</v>
      </c>
      <c r="L2552" t="s">
        <v>496</v>
      </c>
      <c r="M2552" t="s">
        <v>138</v>
      </c>
      <c r="N2552">
        <v>0</v>
      </c>
      <c r="R2552" t="s">
        <v>3002</v>
      </c>
      <c r="S2552" t="s">
        <v>140</v>
      </c>
      <c r="T2552" s="2">
        <v>45540</v>
      </c>
      <c r="U2552">
        <v>11</v>
      </c>
      <c r="W2552" t="s">
        <v>141</v>
      </c>
    </row>
    <row r="2553" spans="1:23" x14ac:dyDescent="0.35">
      <c r="A2553" t="s">
        <v>12213</v>
      </c>
      <c r="B2553" t="s">
        <v>12214</v>
      </c>
      <c r="C2553" t="s">
        <v>12215</v>
      </c>
      <c r="D2553">
        <v>0</v>
      </c>
      <c r="E2553" t="s">
        <v>12216</v>
      </c>
      <c r="F2553" s="2">
        <v>40900</v>
      </c>
      <c r="G2553" t="s">
        <v>604</v>
      </c>
      <c r="H2553" t="s">
        <v>184</v>
      </c>
      <c r="J2553" t="s">
        <v>138</v>
      </c>
      <c r="L2553" t="s">
        <v>496</v>
      </c>
      <c r="M2553" t="s">
        <v>138</v>
      </c>
      <c r="N2553">
        <v>0</v>
      </c>
      <c r="R2553" t="s">
        <v>3002</v>
      </c>
      <c r="S2553" t="s">
        <v>140</v>
      </c>
      <c r="T2553" s="2">
        <v>43201</v>
      </c>
      <c r="W2553" t="s">
        <v>141</v>
      </c>
    </row>
    <row r="2554" spans="1:23" x14ac:dyDescent="0.35">
      <c r="A2554" t="s">
        <v>12217</v>
      </c>
      <c r="B2554" t="s">
        <v>12218</v>
      </c>
      <c r="C2554" t="s">
        <v>12219</v>
      </c>
      <c r="D2554">
        <v>0</v>
      </c>
      <c r="E2554" t="s">
        <v>12220</v>
      </c>
      <c r="F2554" s="2">
        <v>40900</v>
      </c>
      <c r="G2554" t="s">
        <v>183</v>
      </c>
      <c r="H2554" t="s">
        <v>184</v>
      </c>
      <c r="J2554" t="s">
        <v>138</v>
      </c>
      <c r="L2554" t="s">
        <v>496</v>
      </c>
      <c r="M2554" t="s">
        <v>138</v>
      </c>
      <c r="N2554">
        <v>0</v>
      </c>
      <c r="R2554" t="s">
        <v>12221</v>
      </c>
      <c r="S2554" t="s">
        <v>140</v>
      </c>
      <c r="T2554" s="2">
        <v>41333</v>
      </c>
      <c r="W2554" t="s">
        <v>141</v>
      </c>
    </row>
    <row r="2555" spans="1:23" x14ac:dyDescent="0.35">
      <c r="A2555" t="s">
        <v>12222</v>
      </c>
      <c r="B2555" t="s">
        <v>12223</v>
      </c>
      <c r="D2555">
        <v>0</v>
      </c>
      <c r="E2555" t="s">
        <v>12223</v>
      </c>
      <c r="F2555" s="2">
        <v>40900</v>
      </c>
      <c r="J2555" t="s">
        <v>137</v>
      </c>
      <c r="L2555" t="s">
        <v>496</v>
      </c>
      <c r="M2555" t="s">
        <v>138</v>
      </c>
      <c r="N2555">
        <v>0</v>
      </c>
      <c r="S2555" t="s">
        <v>140</v>
      </c>
      <c r="T2555" s="2">
        <v>41319</v>
      </c>
      <c r="W2555" t="s">
        <v>141</v>
      </c>
    </row>
    <row r="2556" spans="1:23" x14ac:dyDescent="0.35">
      <c r="A2556" t="s">
        <v>12224</v>
      </c>
      <c r="B2556" t="s">
        <v>12225</v>
      </c>
      <c r="C2556" t="s">
        <v>12226</v>
      </c>
      <c r="D2556">
        <v>0</v>
      </c>
      <c r="E2556" t="s">
        <v>12227</v>
      </c>
      <c r="F2556" s="2">
        <v>40900</v>
      </c>
      <c r="G2556" t="s">
        <v>604</v>
      </c>
      <c r="H2556" t="s">
        <v>184</v>
      </c>
      <c r="J2556" t="s">
        <v>138</v>
      </c>
      <c r="L2556" t="s">
        <v>496</v>
      </c>
      <c r="M2556" t="s">
        <v>138</v>
      </c>
      <c r="N2556">
        <v>0</v>
      </c>
      <c r="R2556" t="s">
        <v>3002</v>
      </c>
      <c r="S2556" t="s">
        <v>140</v>
      </c>
      <c r="T2556" s="2">
        <v>43818</v>
      </c>
      <c r="W2556" t="s">
        <v>141</v>
      </c>
    </row>
    <row r="2557" spans="1:23" x14ac:dyDescent="0.35">
      <c r="A2557" t="s">
        <v>12228</v>
      </c>
      <c r="B2557" t="s">
        <v>12229</v>
      </c>
      <c r="D2557">
        <v>0</v>
      </c>
      <c r="E2557" t="s">
        <v>12230</v>
      </c>
      <c r="F2557" s="2">
        <v>40900</v>
      </c>
      <c r="J2557" t="s">
        <v>137</v>
      </c>
      <c r="L2557" t="s">
        <v>496</v>
      </c>
      <c r="M2557" t="s">
        <v>138</v>
      </c>
      <c r="N2557">
        <v>0</v>
      </c>
      <c r="S2557" t="s">
        <v>140</v>
      </c>
      <c r="T2557" s="2">
        <v>41319</v>
      </c>
      <c r="W2557" t="s">
        <v>141</v>
      </c>
    </row>
    <row r="2558" spans="1:23" x14ac:dyDescent="0.35">
      <c r="A2558" t="s">
        <v>57</v>
      </c>
      <c r="B2558" t="s">
        <v>12231</v>
      </c>
      <c r="D2558">
        <v>0</v>
      </c>
      <c r="E2558" t="s">
        <v>12232</v>
      </c>
      <c r="F2558" s="2">
        <v>40900</v>
      </c>
      <c r="J2558" t="s">
        <v>137</v>
      </c>
      <c r="L2558" t="s">
        <v>496</v>
      </c>
      <c r="M2558" t="s">
        <v>138</v>
      </c>
      <c r="N2558">
        <v>0</v>
      </c>
      <c r="S2558" t="s">
        <v>140</v>
      </c>
      <c r="T2558" s="2">
        <v>41319</v>
      </c>
      <c r="W2558" t="s">
        <v>141</v>
      </c>
    </row>
    <row r="2559" spans="1:23" x14ac:dyDescent="0.35">
      <c r="A2559" t="s">
        <v>12233</v>
      </c>
      <c r="B2559" t="s">
        <v>12234</v>
      </c>
      <c r="C2559" t="s">
        <v>12235</v>
      </c>
      <c r="D2559">
        <v>0</v>
      </c>
      <c r="E2559" t="s">
        <v>12236</v>
      </c>
      <c r="F2559" s="2">
        <v>40903</v>
      </c>
      <c r="G2559" t="s">
        <v>604</v>
      </c>
      <c r="H2559" t="s">
        <v>184</v>
      </c>
      <c r="J2559" t="s">
        <v>138</v>
      </c>
      <c r="L2559" t="s">
        <v>496</v>
      </c>
      <c r="M2559" t="s">
        <v>138</v>
      </c>
      <c r="N2559">
        <v>0</v>
      </c>
      <c r="R2559" t="s">
        <v>3002</v>
      </c>
      <c r="S2559" t="s">
        <v>140</v>
      </c>
      <c r="T2559" s="2">
        <v>43845</v>
      </c>
      <c r="W2559" t="s">
        <v>141</v>
      </c>
    </row>
    <row r="2560" spans="1:23" x14ac:dyDescent="0.35">
      <c r="A2560" t="s">
        <v>12237</v>
      </c>
      <c r="B2560" t="s">
        <v>12238</v>
      </c>
      <c r="C2560" t="s">
        <v>12239</v>
      </c>
      <c r="D2560">
        <v>0</v>
      </c>
      <c r="E2560" t="s">
        <v>12240</v>
      </c>
      <c r="F2560" s="2">
        <v>40903</v>
      </c>
      <c r="G2560" t="s">
        <v>604</v>
      </c>
      <c r="H2560" t="s">
        <v>184</v>
      </c>
      <c r="J2560" t="s">
        <v>138</v>
      </c>
      <c r="L2560" t="s">
        <v>496</v>
      </c>
      <c r="M2560" t="s">
        <v>138</v>
      </c>
      <c r="N2560">
        <v>0</v>
      </c>
      <c r="R2560" t="s">
        <v>3002</v>
      </c>
      <c r="S2560" t="s">
        <v>140</v>
      </c>
      <c r="T2560" s="2">
        <v>43287</v>
      </c>
      <c r="W2560" t="s">
        <v>141</v>
      </c>
    </row>
    <row r="2561" spans="1:24" x14ac:dyDescent="0.35">
      <c r="A2561" t="s">
        <v>12241</v>
      </c>
      <c r="B2561" t="s">
        <v>12242</v>
      </c>
      <c r="D2561">
        <v>0</v>
      </c>
      <c r="E2561" t="s">
        <v>12243</v>
      </c>
      <c r="F2561" s="2">
        <v>40903</v>
      </c>
      <c r="J2561" t="s">
        <v>137</v>
      </c>
      <c r="L2561" t="s">
        <v>496</v>
      </c>
      <c r="M2561" t="s">
        <v>138</v>
      </c>
      <c r="N2561">
        <v>0</v>
      </c>
      <c r="S2561" t="s">
        <v>140</v>
      </c>
      <c r="T2561" s="2">
        <v>41319</v>
      </c>
      <c r="W2561" t="s">
        <v>141</v>
      </c>
    </row>
    <row r="2562" spans="1:24" x14ac:dyDescent="0.35">
      <c r="A2562" t="s">
        <v>108</v>
      </c>
      <c r="B2562" t="s">
        <v>2589</v>
      </c>
      <c r="C2562" t="s">
        <v>2590</v>
      </c>
      <c r="D2562">
        <v>0</v>
      </c>
      <c r="E2562" t="s">
        <v>2591</v>
      </c>
      <c r="F2562" s="2">
        <v>40816</v>
      </c>
      <c r="G2562" t="s">
        <v>183</v>
      </c>
      <c r="H2562" t="s">
        <v>184</v>
      </c>
      <c r="J2562" t="s">
        <v>138</v>
      </c>
      <c r="L2562">
        <v>1013267</v>
      </c>
      <c r="M2562" t="s">
        <v>138</v>
      </c>
      <c r="N2562">
        <v>0</v>
      </c>
      <c r="P2562" t="s">
        <v>2592</v>
      </c>
      <c r="R2562" t="s">
        <v>10007</v>
      </c>
      <c r="S2562" t="s">
        <v>139</v>
      </c>
      <c r="T2562" s="2">
        <v>41333</v>
      </c>
      <c r="U2562">
        <v>7</v>
      </c>
      <c r="V2562" t="s">
        <v>140</v>
      </c>
      <c r="W2562" t="s">
        <v>141</v>
      </c>
    </row>
    <row r="2563" spans="1:24" x14ac:dyDescent="0.35">
      <c r="A2563" t="s">
        <v>82</v>
      </c>
      <c r="B2563" t="s">
        <v>12244</v>
      </c>
      <c r="C2563" t="s">
        <v>12245</v>
      </c>
      <c r="D2563">
        <v>0</v>
      </c>
      <c r="E2563" t="s">
        <v>12246</v>
      </c>
      <c r="F2563" s="2">
        <v>40816</v>
      </c>
      <c r="G2563" t="s">
        <v>183</v>
      </c>
      <c r="H2563" t="s">
        <v>184</v>
      </c>
      <c r="J2563" t="s">
        <v>138</v>
      </c>
      <c r="L2563">
        <v>1346083</v>
      </c>
      <c r="M2563" t="s">
        <v>138</v>
      </c>
      <c r="N2563">
        <v>0</v>
      </c>
      <c r="P2563" t="s">
        <v>12247</v>
      </c>
      <c r="R2563" t="s">
        <v>211</v>
      </c>
      <c r="S2563" t="s">
        <v>139</v>
      </c>
      <c r="T2563" s="2">
        <v>42845</v>
      </c>
      <c r="U2563">
        <v>7</v>
      </c>
      <c r="V2563" t="s">
        <v>140</v>
      </c>
      <c r="W2563" t="s">
        <v>141</v>
      </c>
    </row>
    <row r="2564" spans="1:24" x14ac:dyDescent="0.35">
      <c r="A2564" t="s">
        <v>100</v>
      </c>
      <c r="B2564" t="s">
        <v>12248</v>
      </c>
      <c r="C2564" t="s">
        <v>12249</v>
      </c>
      <c r="D2564">
        <v>0</v>
      </c>
      <c r="E2564" t="s">
        <v>12250</v>
      </c>
      <c r="F2564" s="2">
        <v>40903</v>
      </c>
      <c r="G2564" t="s">
        <v>183</v>
      </c>
      <c r="H2564" t="s">
        <v>184</v>
      </c>
      <c r="J2564" t="s">
        <v>137</v>
      </c>
      <c r="L2564" t="s">
        <v>496</v>
      </c>
      <c r="M2564" t="s">
        <v>138</v>
      </c>
      <c r="N2564">
        <v>0</v>
      </c>
      <c r="R2564" t="s">
        <v>3002</v>
      </c>
      <c r="S2564" t="s">
        <v>140</v>
      </c>
      <c r="T2564" s="2">
        <v>43845</v>
      </c>
      <c r="W2564" t="s">
        <v>141</v>
      </c>
    </row>
    <row r="2565" spans="1:24" x14ac:dyDescent="0.35">
      <c r="A2565" t="s">
        <v>61</v>
      </c>
      <c r="B2565" t="s">
        <v>12251</v>
      </c>
      <c r="D2565">
        <v>0</v>
      </c>
      <c r="E2565" t="s">
        <v>12252</v>
      </c>
      <c r="F2565" s="2">
        <v>40903</v>
      </c>
      <c r="G2565" t="s">
        <v>183</v>
      </c>
      <c r="H2565" t="s">
        <v>184</v>
      </c>
      <c r="J2565" t="s">
        <v>137</v>
      </c>
      <c r="L2565" t="s">
        <v>496</v>
      </c>
      <c r="M2565" t="s">
        <v>138</v>
      </c>
      <c r="N2565">
        <v>0</v>
      </c>
      <c r="R2565" t="s">
        <v>3002</v>
      </c>
      <c r="S2565" t="s">
        <v>140</v>
      </c>
      <c r="T2565" s="2">
        <v>43845</v>
      </c>
      <c r="W2565" t="s">
        <v>141</v>
      </c>
    </row>
    <row r="2566" spans="1:24" x14ac:dyDescent="0.35">
      <c r="A2566" t="s">
        <v>12253</v>
      </c>
      <c r="B2566" t="s">
        <v>11859</v>
      </c>
      <c r="D2566">
        <v>0</v>
      </c>
      <c r="E2566" t="s">
        <v>11859</v>
      </c>
      <c r="F2566" s="2">
        <v>40903</v>
      </c>
      <c r="J2566" t="s">
        <v>137</v>
      </c>
      <c r="L2566" t="s">
        <v>496</v>
      </c>
      <c r="M2566" t="s">
        <v>138</v>
      </c>
      <c r="N2566">
        <v>0</v>
      </c>
      <c r="S2566" t="s">
        <v>140</v>
      </c>
      <c r="T2566" s="2">
        <v>41319</v>
      </c>
      <c r="W2566" t="s">
        <v>141</v>
      </c>
    </row>
    <row r="2567" spans="1:24" x14ac:dyDescent="0.35">
      <c r="A2567" t="s">
        <v>12254</v>
      </c>
      <c r="B2567" t="s">
        <v>12255</v>
      </c>
      <c r="D2567">
        <v>0</v>
      </c>
      <c r="E2567" t="s">
        <v>12255</v>
      </c>
      <c r="F2567" s="2">
        <v>40903</v>
      </c>
      <c r="G2567" t="s">
        <v>183</v>
      </c>
      <c r="H2567" t="s">
        <v>184</v>
      </c>
      <c r="J2567" t="s">
        <v>137</v>
      </c>
      <c r="L2567" t="s">
        <v>496</v>
      </c>
      <c r="M2567" t="s">
        <v>138</v>
      </c>
      <c r="N2567">
        <v>0</v>
      </c>
      <c r="R2567" t="s">
        <v>3002</v>
      </c>
      <c r="S2567" t="s">
        <v>140</v>
      </c>
      <c r="T2567" s="2">
        <v>43845</v>
      </c>
      <c r="W2567" t="s">
        <v>141</v>
      </c>
    </row>
    <row r="2568" spans="1:24" x14ac:dyDescent="0.35">
      <c r="A2568" t="s">
        <v>12256</v>
      </c>
      <c r="B2568" t="s">
        <v>12257</v>
      </c>
      <c r="D2568">
        <v>0</v>
      </c>
      <c r="E2568" t="s">
        <v>12258</v>
      </c>
      <c r="F2568" s="2">
        <v>40903</v>
      </c>
      <c r="J2568" t="s">
        <v>137</v>
      </c>
      <c r="L2568" t="s">
        <v>496</v>
      </c>
      <c r="M2568" t="s">
        <v>138</v>
      </c>
      <c r="N2568">
        <v>0</v>
      </c>
      <c r="S2568" t="s">
        <v>140</v>
      </c>
      <c r="T2568" s="2">
        <v>41319</v>
      </c>
      <c r="W2568" t="s">
        <v>141</v>
      </c>
    </row>
    <row r="2569" spans="1:24" x14ac:dyDescent="0.35">
      <c r="A2569" t="s">
        <v>12259</v>
      </c>
      <c r="B2569" t="s">
        <v>12260</v>
      </c>
      <c r="C2569" t="s">
        <v>12261</v>
      </c>
      <c r="D2569">
        <v>0</v>
      </c>
      <c r="E2569" t="s">
        <v>12262</v>
      </c>
      <c r="F2569" s="2">
        <v>40903</v>
      </c>
      <c r="G2569" t="s">
        <v>604</v>
      </c>
      <c r="H2569" t="s">
        <v>184</v>
      </c>
      <c r="J2569" t="s">
        <v>138</v>
      </c>
      <c r="L2569" t="s">
        <v>496</v>
      </c>
      <c r="M2569" t="s">
        <v>138</v>
      </c>
      <c r="N2569">
        <v>878.9</v>
      </c>
      <c r="R2569" t="s">
        <v>3002</v>
      </c>
      <c r="S2569" t="s">
        <v>140</v>
      </c>
      <c r="T2569" s="2">
        <v>45712</v>
      </c>
      <c r="U2569">
        <v>11</v>
      </c>
      <c r="W2569" t="s">
        <v>141</v>
      </c>
      <c r="X2569" t="s">
        <v>9536</v>
      </c>
    </row>
    <row r="2570" spans="1:24" x14ac:dyDescent="0.35">
      <c r="A2570" t="s">
        <v>12263</v>
      </c>
      <c r="B2570" t="s">
        <v>12264</v>
      </c>
      <c r="D2570">
        <v>0</v>
      </c>
      <c r="E2570" t="s">
        <v>12265</v>
      </c>
      <c r="F2570" s="2">
        <v>40903</v>
      </c>
      <c r="J2570" t="s">
        <v>137</v>
      </c>
      <c r="L2570" t="s">
        <v>496</v>
      </c>
      <c r="M2570" t="s">
        <v>138</v>
      </c>
      <c r="N2570">
        <v>0</v>
      </c>
      <c r="S2570" t="s">
        <v>140</v>
      </c>
      <c r="T2570" s="2">
        <v>41319</v>
      </c>
      <c r="W2570" t="s">
        <v>141</v>
      </c>
    </row>
    <row r="2571" spans="1:24" x14ac:dyDescent="0.35">
      <c r="A2571" t="s">
        <v>12266</v>
      </c>
      <c r="B2571" t="s">
        <v>12267</v>
      </c>
      <c r="D2571">
        <v>0</v>
      </c>
      <c r="E2571" t="s">
        <v>12268</v>
      </c>
      <c r="F2571" s="2">
        <v>40903</v>
      </c>
      <c r="J2571" t="s">
        <v>137</v>
      </c>
      <c r="L2571" t="s">
        <v>496</v>
      </c>
      <c r="M2571" t="s">
        <v>138</v>
      </c>
      <c r="N2571">
        <v>0</v>
      </c>
      <c r="S2571" t="s">
        <v>140</v>
      </c>
      <c r="T2571" s="2">
        <v>41319</v>
      </c>
      <c r="W2571" t="s">
        <v>141</v>
      </c>
    </row>
    <row r="2572" spans="1:24" x14ac:dyDescent="0.35">
      <c r="A2572" t="s">
        <v>12269</v>
      </c>
      <c r="B2572" t="s">
        <v>12270</v>
      </c>
      <c r="C2572" t="s">
        <v>12271</v>
      </c>
      <c r="D2572">
        <v>0</v>
      </c>
      <c r="E2572" t="s">
        <v>12272</v>
      </c>
      <c r="F2572" s="2">
        <v>40903</v>
      </c>
      <c r="G2572" t="s">
        <v>9592</v>
      </c>
      <c r="H2572" t="s">
        <v>184</v>
      </c>
      <c r="J2572" t="s">
        <v>138</v>
      </c>
      <c r="L2572" t="s">
        <v>496</v>
      </c>
      <c r="M2572" t="s">
        <v>138</v>
      </c>
      <c r="N2572">
        <v>0</v>
      </c>
      <c r="R2572" t="s">
        <v>12273</v>
      </c>
      <c r="S2572" t="s">
        <v>140</v>
      </c>
      <c r="T2572" s="2">
        <v>43845</v>
      </c>
      <c r="W2572" t="s">
        <v>141</v>
      </c>
    </row>
    <row r="2573" spans="1:24" x14ac:dyDescent="0.35">
      <c r="A2573" t="s">
        <v>12274</v>
      </c>
      <c r="B2573" t="s">
        <v>12275</v>
      </c>
      <c r="C2573" t="s">
        <v>12276</v>
      </c>
      <c r="D2573">
        <v>0</v>
      </c>
      <c r="E2573" t="s">
        <v>12277</v>
      </c>
      <c r="F2573" s="2">
        <v>40903</v>
      </c>
      <c r="G2573" t="s">
        <v>604</v>
      </c>
      <c r="H2573" t="s">
        <v>184</v>
      </c>
      <c r="J2573" t="s">
        <v>138</v>
      </c>
      <c r="L2573" t="s">
        <v>496</v>
      </c>
      <c r="M2573" t="s">
        <v>138</v>
      </c>
      <c r="N2573">
        <v>0</v>
      </c>
      <c r="R2573" t="s">
        <v>3002</v>
      </c>
      <c r="S2573" t="s">
        <v>140</v>
      </c>
      <c r="T2573" s="2">
        <v>43697</v>
      </c>
      <c r="W2573" t="s">
        <v>141</v>
      </c>
    </row>
    <row r="2574" spans="1:24" x14ac:dyDescent="0.35">
      <c r="A2574" t="s">
        <v>12278</v>
      </c>
      <c r="B2574" t="s">
        <v>12279</v>
      </c>
      <c r="C2574" t="s">
        <v>12280</v>
      </c>
      <c r="D2574">
        <v>0</v>
      </c>
      <c r="E2574" t="s">
        <v>12281</v>
      </c>
      <c r="F2574" s="2">
        <v>40816</v>
      </c>
      <c r="G2574" t="s">
        <v>183</v>
      </c>
      <c r="H2574" t="s">
        <v>184</v>
      </c>
      <c r="J2574" t="s">
        <v>138</v>
      </c>
      <c r="L2574">
        <v>43732</v>
      </c>
      <c r="M2574" t="s">
        <v>137</v>
      </c>
      <c r="N2574">
        <v>0</v>
      </c>
      <c r="R2574" t="s">
        <v>1665</v>
      </c>
      <c r="S2574" t="s">
        <v>139</v>
      </c>
      <c r="T2574" s="2">
        <v>41333</v>
      </c>
      <c r="U2574">
        <v>7</v>
      </c>
      <c r="V2574" t="s">
        <v>140</v>
      </c>
      <c r="W2574" t="s">
        <v>141</v>
      </c>
    </row>
    <row r="2575" spans="1:24" x14ac:dyDescent="0.35">
      <c r="A2575" t="s">
        <v>12282</v>
      </c>
      <c r="B2575" t="s">
        <v>172</v>
      </c>
      <c r="C2575" t="s">
        <v>173</v>
      </c>
      <c r="D2575">
        <v>0</v>
      </c>
      <c r="E2575" t="s">
        <v>3022</v>
      </c>
      <c r="F2575" s="2">
        <v>40903</v>
      </c>
      <c r="G2575" t="s">
        <v>175</v>
      </c>
      <c r="H2575" t="s">
        <v>147</v>
      </c>
      <c r="J2575" t="s">
        <v>138</v>
      </c>
      <c r="L2575">
        <v>1160653</v>
      </c>
      <c r="M2575" t="s">
        <v>138</v>
      </c>
      <c r="N2575">
        <v>0</v>
      </c>
      <c r="O2575" t="s">
        <v>163</v>
      </c>
      <c r="P2575" t="s">
        <v>163</v>
      </c>
      <c r="R2575" t="s">
        <v>12283</v>
      </c>
      <c r="S2575" t="s">
        <v>139</v>
      </c>
      <c r="T2575" s="2">
        <v>42188</v>
      </c>
      <c r="U2575">
        <v>7</v>
      </c>
      <c r="V2575" t="s">
        <v>140</v>
      </c>
      <c r="W2575" t="s">
        <v>141</v>
      </c>
    </row>
    <row r="2576" spans="1:24" x14ac:dyDescent="0.35">
      <c r="A2576" t="s">
        <v>12284</v>
      </c>
      <c r="B2576" t="s">
        <v>12285</v>
      </c>
      <c r="C2576" t="s">
        <v>12286</v>
      </c>
      <c r="D2576">
        <v>0</v>
      </c>
      <c r="E2576" t="s">
        <v>12285</v>
      </c>
      <c r="F2576" s="2">
        <v>40903</v>
      </c>
      <c r="G2576" t="s">
        <v>12287</v>
      </c>
      <c r="H2576" t="s">
        <v>184</v>
      </c>
      <c r="J2576" t="s">
        <v>138</v>
      </c>
      <c r="L2576" t="s">
        <v>496</v>
      </c>
      <c r="M2576" t="s">
        <v>138</v>
      </c>
      <c r="N2576">
        <v>0</v>
      </c>
      <c r="R2576" t="s">
        <v>12288</v>
      </c>
      <c r="S2576" t="s">
        <v>140</v>
      </c>
      <c r="T2576" s="2">
        <v>43845</v>
      </c>
      <c r="W2576" t="s">
        <v>141</v>
      </c>
    </row>
    <row r="2577" spans="1:23" x14ac:dyDescent="0.35">
      <c r="A2577" t="s">
        <v>12289</v>
      </c>
      <c r="B2577" t="s">
        <v>12290</v>
      </c>
      <c r="D2577">
        <v>0</v>
      </c>
      <c r="E2577" t="s">
        <v>12291</v>
      </c>
      <c r="F2577" s="2">
        <v>40903</v>
      </c>
      <c r="J2577" t="s">
        <v>137</v>
      </c>
      <c r="L2577" t="s">
        <v>496</v>
      </c>
      <c r="M2577" t="s">
        <v>138</v>
      </c>
      <c r="N2577">
        <v>0</v>
      </c>
      <c r="S2577" t="s">
        <v>140</v>
      </c>
      <c r="T2577" s="2">
        <v>41319</v>
      </c>
      <c r="W2577" t="s">
        <v>141</v>
      </c>
    </row>
    <row r="2578" spans="1:23" x14ac:dyDescent="0.35">
      <c r="A2578" t="s">
        <v>12292</v>
      </c>
      <c r="B2578" t="s">
        <v>12293</v>
      </c>
      <c r="D2578">
        <v>0</v>
      </c>
      <c r="E2578" t="s">
        <v>12293</v>
      </c>
      <c r="F2578" s="2">
        <v>40903</v>
      </c>
      <c r="J2578" t="s">
        <v>137</v>
      </c>
      <c r="L2578" t="s">
        <v>496</v>
      </c>
      <c r="M2578" t="s">
        <v>138</v>
      </c>
      <c r="N2578">
        <v>0</v>
      </c>
      <c r="S2578" t="s">
        <v>140</v>
      </c>
      <c r="T2578" s="2">
        <v>41319</v>
      </c>
      <c r="W2578" t="s">
        <v>141</v>
      </c>
    </row>
    <row r="2579" spans="1:23" x14ac:dyDescent="0.35">
      <c r="A2579" t="s">
        <v>12294</v>
      </c>
      <c r="B2579" t="s">
        <v>12295</v>
      </c>
      <c r="D2579">
        <v>0</v>
      </c>
      <c r="E2579" t="s">
        <v>12295</v>
      </c>
      <c r="F2579" s="2">
        <v>40903</v>
      </c>
      <c r="J2579" t="s">
        <v>137</v>
      </c>
      <c r="L2579" t="s">
        <v>496</v>
      </c>
      <c r="M2579" t="s">
        <v>138</v>
      </c>
      <c r="N2579">
        <v>0</v>
      </c>
      <c r="S2579" t="s">
        <v>140</v>
      </c>
      <c r="T2579" s="2">
        <v>41319</v>
      </c>
      <c r="W2579" t="s">
        <v>141</v>
      </c>
    </row>
    <row r="2580" spans="1:23" x14ac:dyDescent="0.35">
      <c r="A2580" t="s">
        <v>12296</v>
      </c>
      <c r="B2580" t="s">
        <v>12297</v>
      </c>
      <c r="D2580">
        <v>0</v>
      </c>
      <c r="E2580" t="s">
        <v>12298</v>
      </c>
      <c r="F2580" s="2">
        <v>40903</v>
      </c>
      <c r="J2580" t="s">
        <v>137</v>
      </c>
      <c r="L2580" t="s">
        <v>496</v>
      </c>
      <c r="M2580" t="s">
        <v>138</v>
      </c>
      <c r="N2580">
        <v>0</v>
      </c>
      <c r="S2580" t="s">
        <v>140</v>
      </c>
      <c r="T2580" s="2">
        <v>41319</v>
      </c>
      <c r="W2580" t="s">
        <v>141</v>
      </c>
    </row>
    <row r="2581" spans="1:23" x14ac:dyDescent="0.35">
      <c r="A2581" t="s">
        <v>12299</v>
      </c>
      <c r="B2581" t="s">
        <v>12300</v>
      </c>
      <c r="C2581" t="s">
        <v>12301</v>
      </c>
      <c r="D2581">
        <v>0</v>
      </c>
      <c r="E2581" t="s">
        <v>12302</v>
      </c>
      <c r="F2581" s="2">
        <v>40903</v>
      </c>
      <c r="G2581" t="s">
        <v>604</v>
      </c>
      <c r="H2581" t="s">
        <v>184</v>
      </c>
      <c r="J2581" t="s">
        <v>138</v>
      </c>
      <c r="L2581" t="s">
        <v>496</v>
      </c>
      <c r="M2581" t="s">
        <v>138</v>
      </c>
      <c r="N2581">
        <v>0</v>
      </c>
      <c r="R2581" t="s">
        <v>3002</v>
      </c>
      <c r="S2581" t="s">
        <v>140</v>
      </c>
      <c r="T2581" s="2">
        <v>43201</v>
      </c>
      <c r="U2581">
        <v>11</v>
      </c>
      <c r="W2581" t="s">
        <v>141</v>
      </c>
    </row>
    <row r="2582" spans="1:23" x14ac:dyDescent="0.35">
      <c r="A2582" t="s">
        <v>12303</v>
      </c>
      <c r="B2582" t="s">
        <v>12304</v>
      </c>
      <c r="D2582">
        <v>0</v>
      </c>
      <c r="E2582" t="s">
        <v>12305</v>
      </c>
      <c r="F2582" s="2">
        <v>40903</v>
      </c>
      <c r="J2582" t="s">
        <v>137</v>
      </c>
      <c r="L2582" t="s">
        <v>496</v>
      </c>
      <c r="M2582" t="s">
        <v>138</v>
      </c>
      <c r="N2582">
        <v>0</v>
      </c>
      <c r="S2582" t="s">
        <v>140</v>
      </c>
      <c r="T2582" s="2">
        <v>41319</v>
      </c>
      <c r="W2582" t="s">
        <v>141</v>
      </c>
    </row>
    <row r="2583" spans="1:23" x14ac:dyDescent="0.35">
      <c r="A2583" t="s">
        <v>12306</v>
      </c>
      <c r="B2583" t="s">
        <v>12307</v>
      </c>
      <c r="D2583">
        <v>0</v>
      </c>
      <c r="E2583" t="s">
        <v>12308</v>
      </c>
      <c r="F2583" s="2">
        <v>40903</v>
      </c>
      <c r="J2583" t="s">
        <v>137</v>
      </c>
      <c r="L2583" t="s">
        <v>496</v>
      </c>
      <c r="M2583" t="s">
        <v>138</v>
      </c>
      <c r="N2583">
        <v>0</v>
      </c>
      <c r="S2583" t="s">
        <v>140</v>
      </c>
      <c r="T2583" s="2">
        <v>41319</v>
      </c>
      <c r="W2583" t="s">
        <v>141</v>
      </c>
    </row>
    <row r="2584" spans="1:23" x14ac:dyDescent="0.35">
      <c r="A2584" t="s">
        <v>63</v>
      </c>
      <c r="B2584" t="s">
        <v>12309</v>
      </c>
      <c r="C2584" t="s">
        <v>12310</v>
      </c>
      <c r="D2584">
        <v>0</v>
      </c>
      <c r="E2584" t="s">
        <v>12311</v>
      </c>
      <c r="F2584" s="2">
        <v>40903</v>
      </c>
      <c r="G2584" t="s">
        <v>604</v>
      </c>
      <c r="H2584" t="s">
        <v>184</v>
      </c>
      <c r="J2584" t="s">
        <v>138</v>
      </c>
      <c r="L2584" t="s">
        <v>496</v>
      </c>
      <c r="M2584" t="s">
        <v>138</v>
      </c>
      <c r="N2584">
        <v>0</v>
      </c>
      <c r="R2584" t="s">
        <v>3002</v>
      </c>
      <c r="S2584" t="s">
        <v>140</v>
      </c>
      <c r="T2584" s="2">
        <v>43818</v>
      </c>
      <c r="W2584" t="s">
        <v>141</v>
      </c>
    </row>
    <row r="2585" spans="1:23" x14ac:dyDescent="0.35">
      <c r="A2585" t="s">
        <v>12312</v>
      </c>
      <c r="B2585" t="s">
        <v>12313</v>
      </c>
      <c r="C2585" t="s">
        <v>12314</v>
      </c>
      <c r="D2585">
        <v>0</v>
      </c>
      <c r="E2585" t="s">
        <v>12315</v>
      </c>
      <c r="F2585" s="2">
        <v>40903</v>
      </c>
      <c r="G2585" t="s">
        <v>183</v>
      </c>
      <c r="H2585" t="s">
        <v>184</v>
      </c>
      <c r="J2585" t="s">
        <v>138</v>
      </c>
      <c r="L2585" t="s">
        <v>496</v>
      </c>
      <c r="M2585" t="s">
        <v>138</v>
      </c>
      <c r="N2585">
        <v>0</v>
      </c>
      <c r="R2585" t="s">
        <v>3002</v>
      </c>
      <c r="S2585" t="s">
        <v>140</v>
      </c>
      <c r="T2585" s="2">
        <v>43845</v>
      </c>
      <c r="W2585" t="s">
        <v>141</v>
      </c>
    </row>
    <row r="2586" spans="1:23" x14ac:dyDescent="0.35">
      <c r="A2586" t="s">
        <v>12316</v>
      </c>
      <c r="B2586" t="s">
        <v>12317</v>
      </c>
      <c r="C2586" t="s">
        <v>1776</v>
      </c>
      <c r="D2586">
        <v>0</v>
      </c>
      <c r="E2586" t="s">
        <v>12318</v>
      </c>
      <c r="F2586" s="2">
        <v>40903</v>
      </c>
      <c r="G2586" t="s">
        <v>146</v>
      </c>
      <c r="H2586" t="s">
        <v>147</v>
      </c>
      <c r="J2586" t="s">
        <v>138</v>
      </c>
      <c r="K2586">
        <v>3537</v>
      </c>
      <c r="L2586">
        <v>1013315</v>
      </c>
      <c r="M2586" t="s">
        <v>138</v>
      </c>
      <c r="N2586">
        <v>0</v>
      </c>
      <c r="O2586" t="s">
        <v>12319</v>
      </c>
      <c r="P2586" t="s">
        <v>12320</v>
      </c>
      <c r="R2586" t="s">
        <v>5217</v>
      </c>
      <c r="S2586" t="s">
        <v>139</v>
      </c>
      <c r="T2586" s="2">
        <v>43509</v>
      </c>
      <c r="U2586">
        <v>7</v>
      </c>
      <c r="V2586" t="s">
        <v>140</v>
      </c>
      <c r="W2586" t="s">
        <v>141</v>
      </c>
    </row>
    <row r="2587" spans="1:23" x14ac:dyDescent="0.35">
      <c r="A2587" t="s">
        <v>12321</v>
      </c>
      <c r="B2587" t="s">
        <v>1725</v>
      </c>
      <c r="C2587" t="s">
        <v>1726</v>
      </c>
      <c r="D2587">
        <v>0</v>
      </c>
      <c r="E2587" t="s">
        <v>1727</v>
      </c>
      <c r="F2587" s="2">
        <v>40903</v>
      </c>
      <c r="G2587" t="s">
        <v>216</v>
      </c>
      <c r="H2587" t="s">
        <v>147</v>
      </c>
      <c r="J2587" t="s">
        <v>138</v>
      </c>
      <c r="L2587">
        <v>1165595</v>
      </c>
      <c r="M2587" t="s">
        <v>138</v>
      </c>
      <c r="N2587" s="3">
        <v>3416.45</v>
      </c>
      <c r="P2587" t="s">
        <v>12322</v>
      </c>
      <c r="R2587" t="s">
        <v>12323</v>
      </c>
      <c r="S2587" t="s">
        <v>139</v>
      </c>
      <c r="T2587" s="2">
        <v>43664</v>
      </c>
      <c r="U2587">
        <v>7</v>
      </c>
      <c r="V2587" t="s">
        <v>140</v>
      </c>
      <c r="W2587" t="s">
        <v>141</v>
      </c>
    </row>
    <row r="2588" spans="1:23" x14ac:dyDescent="0.35">
      <c r="A2588" t="s">
        <v>12324</v>
      </c>
      <c r="B2588" t="s">
        <v>12325</v>
      </c>
      <c r="C2588" t="s">
        <v>2606</v>
      </c>
      <c r="D2588">
        <v>0</v>
      </c>
      <c r="E2588" t="s">
        <v>12326</v>
      </c>
      <c r="F2588" s="2">
        <v>40903</v>
      </c>
      <c r="G2588" t="s">
        <v>146</v>
      </c>
      <c r="H2588" t="s">
        <v>147</v>
      </c>
      <c r="J2588" t="s">
        <v>138</v>
      </c>
      <c r="K2588" t="s">
        <v>12327</v>
      </c>
      <c r="L2588">
        <v>1590489</v>
      </c>
      <c r="M2588" t="s">
        <v>138</v>
      </c>
      <c r="N2588">
        <v>0</v>
      </c>
      <c r="P2588" t="s">
        <v>12328</v>
      </c>
      <c r="R2588" t="s">
        <v>12329</v>
      </c>
      <c r="S2588" t="s">
        <v>139</v>
      </c>
      <c r="T2588" s="2">
        <v>42557</v>
      </c>
      <c r="U2588">
        <v>7</v>
      </c>
      <c r="V2588" t="s">
        <v>140</v>
      </c>
      <c r="W2588" t="s">
        <v>141</v>
      </c>
    </row>
    <row r="2589" spans="1:23" x14ac:dyDescent="0.35">
      <c r="A2589" t="s">
        <v>12330</v>
      </c>
      <c r="B2589" t="s">
        <v>12331</v>
      </c>
      <c r="C2589" t="s">
        <v>12332</v>
      </c>
      <c r="D2589">
        <v>-42.23</v>
      </c>
      <c r="F2589" s="2">
        <v>40816</v>
      </c>
      <c r="G2589" t="s">
        <v>183</v>
      </c>
      <c r="H2589" t="s">
        <v>184</v>
      </c>
      <c r="J2589" t="s">
        <v>138</v>
      </c>
      <c r="L2589">
        <v>36013</v>
      </c>
      <c r="M2589" t="s">
        <v>138</v>
      </c>
      <c r="N2589">
        <v>0</v>
      </c>
      <c r="P2589" t="s">
        <v>12333</v>
      </c>
      <c r="R2589" t="s">
        <v>12334</v>
      </c>
      <c r="S2589" t="s">
        <v>139</v>
      </c>
      <c r="T2589" s="2">
        <v>45224</v>
      </c>
      <c r="U2589">
        <v>7</v>
      </c>
      <c r="V2589" t="s">
        <v>140</v>
      </c>
      <c r="W2589" t="s">
        <v>141</v>
      </c>
    </row>
    <row r="2590" spans="1:23" x14ac:dyDescent="0.35">
      <c r="A2590" t="s">
        <v>12335</v>
      </c>
      <c r="B2590" t="s">
        <v>220</v>
      </c>
      <c r="D2590">
        <v>0</v>
      </c>
      <c r="F2590" s="2">
        <v>40816</v>
      </c>
      <c r="J2590" t="s">
        <v>137</v>
      </c>
      <c r="L2590">
        <v>43728</v>
      </c>
      <c r="M2590" t="s">
        <v>138</v>
      </c>
      <c r="N2590">
        <v>0</v>
      </c>
      <c r="S2590" t="s">
        <v>139</v>
      </c>
      <c r="T2590" s="2">
        <v>41319</v>
      </c>
      <c r="V2590" t="s">
        <v>140</v>
      </c>
      <c r="W2590" t="s">
        <v>141</v>
      </c>
    </row>
    <row r="2591" spans="1:23" x14ac:dyDescent="0.35">
      <c r="A2591" t="s">
        <v>12336</v>
      </c>
      <c r="B2591" t="s">
        <v>12337</v>
      </c>
      <c r="C2591" t="s">
        <v>12338</v>
      </c>
      <c r="D2591">
        <v>0</v>
      </c>
      <c r="E2591" t="s">
        <v>12339</v>
      </c>
      <c r="F2591" s="2">
        <v>40816</v>
      </c>
      <c r="G2591" t="s">
        <v>251</v>
      </c>
      <c r="H2591" t="s">
        <v>184</v>
      </c>
      <c r="J2591" t="s">
        <v>138</v>
      </c>
      <c r="L2591">
        <v>43730</v>
      </c>
      <c r="M2591" t="s">
        <v>138</v>
      </c>
      <c r="N2591">
        <v>0</v>
      </c>
      <c r="R2591" t="s">
        <v>12340</v>
      </c>
      <c r="S2591" t="s">
        <v>139</v>
      </c>
      <c r="T2591" s="2">
        <v>41849</v>
      </c>
      <c r="U2591">
        <v>7</v>
      </c>
      <c r="V2591" t="s">
        <v>140</v>
      </c>
      <c r="W2591" t="s">
        <v>141</v>
      </c>
    </row>
    <row r="2592" spans="1:23" x14ac:dyDescent="0.35">
      <c r="A2592" t="s">
        <v>12341</v>
      </c>
      <c r="B2592" t="s">
        <v>12342</v>
      </c>
      <c r="C2592" t="s">
        <v>12343</v>
      </c>
      <c r="D2592">
        <v>-192.13</v>
      </c>
      <c r="E2592" t="s">
        <v>12344</v>
      </c>
      <c r="F2592" s="2">
        <v>40816</v>
      </c>
      <c r="G2592" t="s">
        <v>183</v>
      </c>
      <c r="H2592" t="s">
        <v>184</v>
      </c>
      <c r="J2592" t="s">
        <v>138</v>
      </c>
      <c r="L2592">
        <v>43741</v>
      </c>
      <c r="M2592" t="s">
        <v>138</v>
      </c>
      <c r="N2592">
        <v>0</v>
      </c>
      <c r="P2592" t="s">
        <v>12345</v>
      </c>
      <c r="R2592" t="s">
        <v>12346</v>
      </c>
      <c r="S2592" t="s">
        <v>139</v>
      </c>
      <c r="T2592" s="2">
        <v>45224</v>
      </c>
      <c r="U2592">
        <v>7</v>
      </c>
      <c r="V2592" t="s">
        <v>140</v>
      </c>
      <c r="W2592" t="s">
        <v>141</v>
      </c>
    </row>
    <row r="2593" spans="1:23" x14ac:dyDescent="0.35">
      <c r="A2593" t="s">
        <v>12347</v>
      </c>
      <c r="B2593" t="s">
        <v>12348</v>
      </c>
      <c r="C2593" t="s">
        <v>12349</v>
      </c>
      <c r="D2593">
        <v>-354.99</v>
      </c>
      <c r="E2593" t="s">
        <v>12350</v>
      </c>
      <c r="F2593" s="2">
        <v>40816</v>
      </c>
      <c r="G2593" t="s">
        <v>183</v>
      </c>
      <c r="H2593" t="s">
        <v>184</v>
      </c>
      <c r="J2593" t="s">
        <v>138</v>
      </c>
      <c r="L2593">
        <v>43801</v>
      </c>
      <c r="M2593" t="s">
        <v>138</v>
      </c>
      <c r="N2593">
        <v>0</v>
      </c>
      <c r="P2593" t="s">
        <v>12351</v>
      </c>
      <c r="R2593" t="s">
        <v>12352</v>
      </c>
      <c r="S2593" t="s">
        <v>139</v>
      </c>
      <c r="T2593" s="2">
        <v>45224</v>
      </c>
      <c r="U2593">
        <v>7</v>
      </c>
      <c r="V2593" t="s">
        <v>140</v>
      </c>
      <c r="W2593" t="s">
        <v>141</v>
      </c>
    </row>
    <row r="2594" spans="1:23" x14ac:dyDescent="0.35">
      <c r="A2594" t="s">
        <v>12353</v>
      </c>
      <c r="B2594" t="s">
        <v>12354</v>
      </c>
      <c r="C2594" t="s">
        <v>12355</v>
      </c>
      <c r="D2594">
        <v>0</v>
      </c>
      <c r="E2594" t="s">
        <v>12356</v>
      </c>
      <c r="F2594" s="2">
        <v>40903</v>
      </c>
      <c r="G2594" t="s">
        <v>183</v>
      </c>
      <c r="H2594" t="s">
        <v>184</v>
      </c>
      <c r="J2594" t="s">
        <v>138</v>
      </c>
      <c r="L2594">
        <v>1763157</v>
      </c>
      <c r="M2594" t="s">
        <v>138</v>
      </c>
      <c r="N2594">
        <v>0</v>
      </c>
      <c r="P2594" t="s">
        <v>12357</v>
      </c>
      <c r="R2594" t="s">
        <v>12358</v>
      </c>
      <c r="S2594" t="s">
        <v>140</v>
      </c>
      <c r="T2594" s="2">
        <v>43270</v>
      </c>
      <c r="U2594">
        <v>7</v>
      </c>
      <c r="W2594" t="s">
        <v>141</v>
      </c>
    </row>
    <row r="2595" spans="1:23" x14ac:dyDescent="0.35">
      <c r="A2595" t="s">
        <v>12359</v>
      </c>
      <c r="B2595" t="s">
        <v>12360</v>
      </c>
      <c r="C2595" t="s">
        <v>12361</v>
      </c>
      <c r="D2595">
        <v>0</v>
      </c>
      <c r="E2595" t="s">
        <v>12362</v>
      </c>
      <c r="F2595" s="2">
        <v>40816</v>
      </c>
      <c r="G2595" t="s">
        <v>183</v>
      </c>
      <c r="H2595" t="s">
        <v>184</v>
      </c>
      <c r="J2595" t="s">
        <v>138</v>
      </c>
      <c r="L2595">
        <v>43818</v>
      </c>
      <c r="M2595" t="s">
        <v>138</v>
      </c>
      <c r="N2595">
        <v>0</v>
      </c>
      <c r="R2595" t="s">
        <v>560</v>
      </c>
      <c r="S2595" t="s">
        <v>139</v>
      </c>
      <c r="T2595" s="2">
        <v>41325</v>
      </c>
      <c r="U2595">
        <v>7</v>
      </c>
      <c r="V2595" t="s">
        <v>140</v>
      </c>
      <c r="W2595" t="s">
        <v>141</v>
      </c>
    </row>
    <row r="2596" spans="1:23" x14ac:dyDescent="0.35">
      <c r="A2596" t="s">
        <v>12363</v>
      </c>
      <c r="B2596" t="s">
        <v>3893</v>
      </c>
      <c r="C2596" t="s">
        <v>12364</v>
      </c>
      <c r="D2596">
        <v>0</v>
      </c>
      <c r="E2596" t="s">
        <v>3893</v>
      </c>
      <c r="F2596" s="2">
        <v>40816</v>
      </c>
      <c r="G2596" t="s">
        <v>12365</v>
      </c>
      <c r="H2596" t="s">
        <v>184</v>
      </c>
      <c r="J2596" t="s">
        <v>138</v>
      </c>
      <c r="L2596">
        <v>1013264</v>
      </c>
      <c r="M2596" t="s">
        <v>138</v>
      </c>
      <c r="N2596">
        <v>0</v>
      </c>
      <c r="R2596" t="s">
        <v>12366</v>
      </c>
      <c r="S2596" t="s">
        <v>139</v>
      </c>
      <c r="T2596" s="2">
        <v>43158</v>
      </c>
      <c r="U2596">
        <v>7</v>
      </c>
      <c r="V2596" t="s">
        <v>140</v>
      </c>
      <c r="W2596" t="s">
        <v>141</v>
      </c>
    </row>
    <row r="2597" spans="1:23" x14ac:dyDescent="0.35">
      <c r="A2597" t="s">
        <v>12367</v>
      </c>
      <c r="B2597" t="s">
        <v>12368</v>
      </c>
      <c r="C2597" t="s">
        <v>12369</v>
      </c>
      <c r="D2597">
        <v>0</v>
      </c>
      <c r="E2597" t="s">
        <v>1993</v>
      </c>
      <c r="F2597" s="2">
        <v>40816</v>
      </c>
      <c r="G2597" t="s">
        <v>251</v>
      </c>
      <c r="H2597" t="s">
        <v>184</v>
      </c>
      <c r="J2597" t="s">
        <v>138</v>
      </c>
      <c r="L2597">
        <v>1438032</v>
      </c>
      <c r="M2597" t="s">
        <v>138</v>
      </c>
      <c r="N2597">
        <v>0</v>
      </c>
      <c r="R2597" t="s">
        <v>12370</v>
      </c>
      <c r="S2597" t="s">
        <v>139</v>
      </c>
      <c r="T2597" s="2">
        <v>41331</v>
      </c>
      <c r="U2597">
        <v>7</v>
      </c>
      <c r="V2597" t="s">
        <v>140</v>
      </c>
      <c r="W2597" t="s">
        <v>141</v>
      </c>
    </row>
    <row r="2598" spans="1:23" x14ac:dyDescent="0.35">
      <c r="A2598" t="s">
        <v>12371</v>
      </c>
      <c r="B2598" t="s">
        <v>12372</v>
      </c>
      <c r="C2598" t="s">
        <v>12373</v>
      </c>
      <c r="D2598">
        <v>0</v>
      </c>
      <c r="E2598" t="s">
        <v>12374</v>
      </c>
      <c r="F2598" s="2">
        <v>40903</v>
      </c>
      <c r="G2598" t="s">
        <v>604</v>
      </c>
      <c r="H2598" t="s">
        <v>184</v>
      </c>
      <c r="J2598" t="s">
        <v>138</v>
      </c>
      <c r="L2598" t="s">
        <v>496</v>
      </c>
      <c r="M2598" t="s">
        <v>138</v>
      </c>
      <c r="N2598">
        <v>0</v>
      </c>
      <c r="R2598" t="s">
        <v>3002</v>
      </c>
      <c r="S2598" t="s">
        <v>140</v>
      </c>
      <c r="T2598" s="2">
        <v>43818</v>
      </c>
      <c r="W2598" t="s">
        <v>141</v>
      </c>
    </row>
    <row r="2599" spans="1:23" x14ac:dyDescent="0.35">
      <c r="A2599" t="s">
        <v>12375</v>
      </c>
      <c r="B2599" t="s">
        <v>12376</v>
      </c>
      <c r="D2599">
        <v>0</v>
      </c>
      <c r="E2599" t="s">
        <v>12377</v>
      </c>
      <c r="F2599" s="2">
        <v>40903</v>
      </c>
      <c r="G2599" t="s">
        <v>604</v>
      </c>
      <c r="H2599" t="s">
        <v>184</v>
      </c>
      <c r="J2599" t="s">
        <v>138</v>
      </c>
      <c r="L2599" t="s">
        <v>496</v>
      </c>
      <c r="M2599" t="s">
        <v>138</v>
      </c>
      <c r="N2599">
        <v>0</v>
      </c>
      <c r="R2599" t="s">
        <v>3002</v>
      </c>
      <c r="S2599" t="s">
        <v>140</v>
      </c>
      <c r="T2599" s="2">
        <v>43845</v>
      </c>
      <c r="W2599" t="s">
        <v>141</v>
      </c>
    </row>
    <row r="2600" spans="1:23" x14ac:dyDescent="0.35">
      <c r="A2600" t="s">
        <v>12378</v>
      </c>
      <c r="B2600" t="s">
        <v>12379</v>
      </c>
      <c r="C2600" t="s">
        <v>12380</v>
      </c>
      <c r="D2600">
        <v>0</v>
      </c>
      <c r="F2600" s="2">
        <v>40816</v>
      </c>
      <c r="G2600" t="s">
        <v>251</v>
      </c>
      <c r="H2600" t="s">
        <v>184</v>
      </c>
      <c r="J2600" t="s">
        <v>138</v>
      </c>
      <c r="L2600">
        <v>43727</v>
      </c>
      <c r="M2600" t="s">
        <v>138</v>
      </c>
      <c r="N2600">
        <v>0</v>
      </c>
      <c r="R2600" t="s">
        <v>12381</v>
      </c>
      <c r="S2600" t="s">
        <v>139</v>
      </c>
      <c r="T2600" s="2">
        <v>41327</v>
      </c>
      <c r="U2600">
        <v>7</v>
      </c>
      <c r="V2600" t="s">
        <v>140</v>
      </c>
      <c r="W2600" t="s">
        <v>141</v>
      </c>
    </row>
    <row r="2601" spans="1:23" x14ac:dyDescent="0.35">
      <c r="A2601" t="s">
        <v>12382</v>
      </c>
      <c r="B2601" t="s">
        <v>12383</v>
      </c>
      <c r="D2601">
        <v>0</v>
      </c>
      <c r="E2601" t="s">
        <v>12384</v>
      </c>
      <c r="F2601" s="2">
        <v>40903</v>
      </c>
      <c r="G2601" t="s">
        <v>604</v>
      </c>
      <c r="H2601" t="s">
        <v>184</v>
      </c>
      <c r="J2601" t="s">
        <v>138</v>
      </c>
      <c r="L2601" t="s">
        <v>496</v>
      </c>
      <c r="M2601" t="s">
        <v>138</v>
      </c>
      <c r="N2601">
        <v>0</v>
      </c>
      <c r="R2601" t="s">
        <v>3002</v>
      </c>
      <c r="S2601" t="s">
        <v>140</v>
      </c>
      <c r="T2601" s="2">
        <v>43845</v>
      </c>
      <c r="W2601" t="s">
        <v>141</v>
      </c>
    </row>
    <row r="2602" spans="1:23" x14ac:dyDescent="0.35">
      <c r="A2602" t="s">
        <v>12385</v>
      </c>
      <c r="B2602" t="s">
        <v>12386</v>
      </c>
      <c r="D2602">
        <v>0</v>
      </c>
      <c r="E2602" t="s">
        <v>12387</v>
      </c>
      <c r="F2602" s="2">
        <v>40903</v>
      </c>
      <c r="J2602" t="s">
        <v>137</v>
      </c>
      <c r="L2602" t="s">
        <v>496</v>
      </c>
      <c r="M2602" t="s">
        <v>138</v>
      </c>
      <c r="N2602">
        <v>0</v>
      </c>
      <c r="S2602" t="s">
        <v>140</v>
      </c>
      <c r="T2602" s="2">
        <v>41319</v>
      </c>
      <c r="W2602" t="s">
        <v>141</v>
      </c>
    </row>
    <row r="2603" spans="1:23" x14ac:dyDescent="0.35">
      <c r="A2603" t="s">
        <v>12388</v>
      </c>
      <c r="B2603" t="s">
        <v>12389</v>
      </c>
      <c r="D2603">
        <v>0</v>
      </c>
      <c r="E2603" t="s">
        <v>12390</v>
      </c>
      <c r="F2603" s="2">
        <v>40903</v>
      </c>
      <c r="J2603" t="s">
        <v>137</v>
      </c>
      <c r="L2603" t="s">
        <v>496</v>
      </c>
      <c r="M2603" t="s">
        <v>138</v>
      </c>
      <c r="N2603">
        <v>0</v>
      </c>
      <c r="S2603" t="s">
        <v>140</v>
      </c>
      <c r="T2603" s="2">
        <v>41319</v>
      </c>
      <c r="W2603" t="s">
        <v>141</v>
      </c>
    </row>
    <row r="2604" spans="1:23" x14ac:dyDescent="0.35">
      <c r="A2604" t="s">
        <v>12391</v>
      </c>
      <c r="B2604" t="s">
        <v>12392</v>
      </c>
      <c r="D2604">
        <v>0</v>
      </c>
      <c r="E2604" t="s">
        <v>12393</v>
      </c>
      <c r="F2604" s="2">
        <v>40903</v>
      </c>
      <c r="G2604" t="s">
        <v>604</v>
      </c>
      <c r="H2604" t="s">
        <v>184</v>
      </c>
      <c r="J2604" t="s">
        <v>138</v>
      </c>
      <c r="L2604" t="s">
        <v>496</v>
      </c>
      <c r="M2604" t="s">
        <v>138</v>
      </c>
      <c r="N2604">
        <v>0</v>
      </c>
      <c r="R2604" t="s">
        <v>3002</v>
      </c>
      <c r="S2604" t="s">
        <v>140</v>
      </c>
      <c r="T2604" s="2">
        <v>43845</v>
      </c>
      <c r="W2604" t="s">
        <v>141</v>
      </c>
    </row>
    <row r="2605" spans="1:23" x14ac:dyDescent="0.35">
      <c r="A2605" t="s">
        <v>12394</v>
      </c>
      <c r="B2605" t="s">
        <v>12395</v>
      </c>
      <c r="D2605">
        <v>0</v>
      </c>
      <c r="E2605" t="s">
        <v>12396</v>
      </c>
      <c r="F2605" s="2">
        <v>40903</v>
      </c>
      <c r="J2605" t="s">
        <v>137</v>
      </c>
      <c r="L2605" t="s">
        <v>496</v>
      </c>
      <c r="M2605" t="s">
        <v>138</v>
      </c>
      <c r="N2605">
        <v>0</v>
      </c>
      <c r="S2605" t="s">
        <v>140</v>
      </c>
      <c r="T2605" s="2">
        <v>41319</v>
      </c>
      <c r="W2605" t="s">
        <v>141</v>
      </c>
    </row>
    <row r="2606" spans="1:23" x14ac:dyDescent="0.35">
      <c r="A2606" t="s">
        <v>12397</v>
      </c>
      <c r="B2606" t="s">
        <v>12398</v>
      </c>
      <c r="D2606">
        <v>0</v>
      </c>
      <c r="E2606" t="s">
        <v>12398</v>
      </c>
      <c r="F2606" s="2">
        <v>40903</v>
      </c>
      <c r="G2606" t="s">
        <v>604</v>
      </c>
      <c r="H2606" t="s">
        <v>184</v>
      </c>
      <c r="J2606" t="s">
        <v>138</v>
      </c>
      <c r="L2606" t="s">
        <v>496</v>
      </c>
      <c r="M2606" t="s">
        <v>138</v>
      </c>
      <c r="N2606">
        <v>0</v>
      </c>
      <c r="R2606" t="s">
        <v>3002</v>
      </c>
      <c r="S2606" t="s">
        <v>140</v>
      </c>
      <c r="T2606" s="2">
        <v>43845</v>
      </c>
      <c r="W2606" t="s">
        <v>141</v>
      </c>
    </row>
    <row r="2607" spans="1:23" x14ac:dyDescent="0.35">
      <c r="A2607" t="s">
        <v>12399</v>
      </c>
      <c r="B2607" t="s">
        <v>12400</v>
      </c>
      <c r="D2607">
        <v>0</v>
      </c>
      <c r="E2607" t="s">
        <v>12401</v>
      </c>
      <c r="F2607" s="2">
        <v>40903</v>
      </c>
      <c r="J2607" t="s">
        <v>137</v>
      </c>
      <c r="L2607" t="s">
        <v>496</v>
      </c>
      <c r="M2607" t="s">
        <v>138</v>
      </c>
      <c r="N2607">
        <v>0</v>
      </c>
      <c r="S2607" t="s">
        <v>140</v>
      </c>
      <c r="T2607" s="2">
        <v>41319</v>
      </c>
      <c r="W2607" t="s">
        <v>141</v>
      </c>
    </row>
    <row r="2608" spans="1:23" x14ac:dyDescent="0.35">
      <c r="A2608" t="s">
        <v>12402</v>
      </c>
      <c r="B2608" t="s">
        <v>12403</v>
      </c>
      <c r="C2608" t="s">
        <v>12404</v>
      </c>
      <c r="D2608">
        <v>0</v>
      </c>
      <c r="E2608" t="s">
        <v>12405</v>
      </c>
      <c r="F2608" s="2">
        <v>40903</v>
      </c>
      <c r="G2608" t="s">
        <v>604</v>
      </c>
      <c r="H2608" t="s">
        <v>184</v>
      </c>
      <c r="J2608" t="s">
        <v>138</v>
      </c>
      <c r="L2608" t="s">
        <v>496</v>
      </c>
      <c r="M2608" t="s">
        <v>138</v>
      </c>
      <c r="N2608">
        <v>0</v>
      </c>
      <c r="R2608" t="s">
        <v>3002</v>
      </c>
      <c r="S2608" t="s">
        <v>140</v>
      </c>
      <c r="T2608" s="2">
        <v>43843</v>
      </c>
      <c r="W2608" t="s">
        <v>141</v>
      </c>
    </row>
    <row r="2609" spans="1:23" x14ac:dyDescent="0.35">
      <c r="A2609" t="s">
        <v>12406</v>
      </c>
      <c r="B2609" t="s">
        <v>12407</v>
      </c>
      <c r="D2609">
        <v>0</v>
      </c>
      <c r="E2609" t="s">
        <v>12407</v>
      </c>
      <c r="F2609" s="2">
        <v>40903</v>
      </c>
      <c r="J2609" t="s">
        <v>137</v>
      </c>
      <c r="L2609" t="s">
        <v>496</v>
      </c>
      <c r="M2609" t="s">
        <v>138</v>
      </c>
      <c r="N2609">
        <v>0</v>
      </c>
      <c r="S2609" t="s">
        <v>140</v>
      </c>
      <c r="T2609" s="2">
        <v>41319</v>
      </c>
      <c r="W2609" t="s">
        <v>141</v>
      </c>
    </row>
    <row r="2610" spans="1:23" x14ac:dyDescent="0.35">
      <c r="A2610" t="s">
        <v>12408</v>
      </c>
      <c r="B2610" t="s">
        <v>12409</v>
      </c>
      <c r="C2610" t="s">
        <v>12410</v>
      </c>
      <c r="D2610">
        <v>0</v>
      </c>
      <c r="E2610" t="s">
        <v>12411</v>
      </c>
      <c r="F2610" s="2">
        <v>40903</v>
      </c>
      <c r="G2610" t="s">
        <v>604</v>
      </c>
      <c r="H2610" t="s">
        <v>184</v>
      </c>
      <c r="J2610" t="s">
        <v>138</v>
      </c>
      <c r="L2610" t="s">
        <v>496</v>
      </c>
      <c r="M2610" t="s">
        <v>138</v>
      </c>
      <c r="N2610">
        <v>0</v>
      </c>
      <c r="R2610" t="s">
        <v>3002</v>
      </c>
      <c r="S2610" t="s">
        <v>140</v>
      </c>
      <c r="T2610" s="2">
        <v>43787</v>
      </c>
      <c r="U2610">
        <v>11</v>
      </c>
      <c r="W2610" t="s">
        <v>141</v>
      </c>
    </row>
    <row r="2611" spans="1:23" x14ac:dyDescent="0.35">
      <c r="A2611" t="s">
        <v>12412</v>
      </c>
      <c r="B2611" t="s">
        <v>12413</v>
      </c>
      <c r="D2611">
        <v>0</v>
      </c>
      <c r="E2611" t="s">
        <v>12414</v>
      </c>
      <c r="F2611" s="2">
        <v>40903</v>
      </c>
      <c r="J2611" t="s">
        <v>137</v>
      </c>
      <c r="L2611" t="s">
        <v>496</v>
      </c>
      <c r="M2611" t="s">
        <v>138</v>
      </c>
      <c r="N2611">
        <v>0</v>
      </c>
      <c r="S2611" t="s">
        <v>140</v>
      </c>
      <c r="T2611" s="2">
        <v>41319</v>
      </c>
      <c r="W2611" t="s">
        <v>141</v>
      </c>
    </row>
    <row r="2612" spans="1:23" x14ac:dyDescent="0.35">
      <c r="A2612" t="s">
        <v>12415</v>
      </c>
      <c r="B2612" t="s">
        <v>12416</v>
      </c>
      <c r="D2612">
        <v>0</v>
      </c>
      <c r="E2612" t="s">
        <v>12417</v>
      </c>
      <c r="F2612" s="2">
        <v>40903</v>
      </c>
      <c r="J2612" t="s">
        <v>137</v>
      </c>
      <c r="L2612" t="s">
        <v>496</v>
      </c>
      <c r="M2612" t="s">
        <v>138</v>
      </c>
      <c r="N2612">
        <v>0</v>
      </c>
      <c r="S2612" t="s">
        <v>140</v>
      </c>
      <c r="T2612" s="2">
        <v>41319</v>
      </c>
      <c r="W2612" t="s">
        <v>141</v>
      </c>
    </row>
    <row r="2613" spans="1:23" x14ac:dyDescent="0.35">
      <c r="A2613" t="s">
        <v>12418</v>
      </c>
      <c r="B2613" t="s">
        <v>12419</v>
      </c>
      <c r="C2613" t="s">
        <v>12420</v>
      </c>
      <c r="D2613">
        <v>0</v>
      </c>
      <c r="E2613" t="s">
        <v>12419</v>
      </c>
      <c r="F2613" s="2">
        <v>40903</v>
      </c>
      <c r="G2613" t="s">
        <v>604</v>
      </c>
      <c r="H2613" t="s">
        <v>184</v>
      </c>
      <c r="J2613" t="s">
        <v>138</v>
      </c>
      <c r="L2613" t="s">
        <v>496</v>
      </c>
      <c r="M2613" t="s">
        <v>138</v>
      </c>
      <c r="N2613">
        <v>0</v>
      </c>
      <c r="R2613" t="s">
        <v>3002</v>
      </c>
      <c r="S2613" t="s">
        <v>140</v>
      </c>
      <c r="T2613" s="2">
        <v>44822</v>
      </c>
      <c r="U2613">
        <v>11</v>
      </c>
      <c r="W2613" t="s">
        <v>141</v>
      </c>
    </row>
    <row r="2614" spans="1:23" x14ac:dyDescent="0.35">
      <c r="A2614" t="s">
        <v>12421</v>
      </c>
      <c r="B2614" t="s">
        <v>12422</v>
      </c>
      <c r="D2614">
        <v>0</v>
      </c>
      <c r="E2614" t="s">
        <v>12423</v>
      </c>
      <c r="F2614" s="2">
        <v>40903</v>
      </c>
      <c r="G2614" t="s">
        <v>183</v>
      </c>
      <c r="H2614" t="s">
        <v>184</v>
      </c>
      <c r="J2614" t="s">
        <v>137</v>
      </c>
      <c r="L2614" t="s">
        <v>496</v>
      </c>
      <c r="M2614" t="s">
        <v>138</v>
      </c>
      <c r="N2614">
        <v>0</v>
      </c>
      <c r="R2614" t="s">
        <v>3002</v>
      </c>
      <c r="S2614" t="s">
        <v>140</v>
      </c>
      <c r="T2614" s="2">
        <v>43845</v>
      </c>
      <c r="W2614" t="s">
        <v>141</v>
      </c>
    </row>
    <row r="2615" spans="1:23" x14ac:dyDescent="0.35">
      <c r="A2615" t="s">
        <v>12424</v>
      </c>
      <c r="B2615" t="s">
        <v>12425</v>
      </c>
      <c r="D2615">
        <v>0</v>
      </c>
      <c r="E2615" t="s">
        <v>12426</v>
      </c>
      <c r="F2615" s="2">
        <v>40903</v>
      </c>
      <c r="J2615" t="s">
        <v>137</v>
      </c>
      <c r="L2615" t="s">
        <v>496</v>
      </c>
      <c r="M2615" t="s">
        <v>138</v>
      </c>
      <c r="N2615">
        <v>0</v>
      </c>
      <c r="S2615" t="s">
        <v>140</v>
      </c>
      <c r="T2615" s="2">
        <v>41319</v>
      </c>
      <c r="W2615" t="s">
        <v>141</v>
      </c>
    </row>
    <row r="2616" spans="1:23" x14ac:dyDescent="0.35">
      <c r="A2616" t="s">
        <v>12427</v>
      </c>
      <c r="B2616" t="s">
        <v>12428</v>
      </c>
      <c r="D2616">
        <v>0</v>
      </c>
      <c r="E2616" t="s">
        <v>12429</v>
      </c>
      <c r="F2616" s="2">
        <v>40903</v>
      </c>
      <c r="G2616" t="s">
        <v>604</v>
      </c>
      <c r="H2616" t="s">
        <v>184</v>
      </c>
      <c r="J2616" t="s">
        <v>138</v>
      </c>
      <c r="L2616" t="s">
        <v>496</v>
      </c>
      <c r="M2616" t="s">
        <v>138</v>
      </c>
      <c r="N2616">
        <v>0</v>
      </c>
      <c r="R2616" t="s">
        <v>3002</v>
      </c>
      <c r="S2616" t="s">
        <v>140</v>
      </c>
      <c r="T2616" s="2">
        <v>43845</v>
      </c>
      <c r="W2616" t="s">
        <v>141</v>
      </c>
    </row>
    <row r="2617" spans="1:23" x14ac:dyDescent="0.35">
      <c r="A2617" t="s">
        <v>12430</v>
      </c>
      <c r="B2617" t="s">
        <v>12431</v>
      </c>
      <c r="D2617">
        <v>0</v>
      </c>
      <c r="E2617" t="s">
        <v>12432</v>
      </c>
      <c r="F2617" s="2">
        <v>40903</v>
      </c>
      <c r="J2617" t="s">
        <v>137</v>
      </c>
      <c r="L2617" t="s">
        <v>496</v>
      </c>
      <c r="M2617" t="s">
        <v>138</v>
      </c>
      <c r="N2617">
        <v>0</v>
      </c>
      <c r="S2617" t="s">
        <v>140</v>
      </c>
      <c r="T2617" s="2">
        <v>41319</v>
      </c>
      <c r="W2617" t="s">
        <v>141</v>
      </c>
    </row>
    <row r="2618" spans="1:23" x14ac:dyDescent="0.35">
      <c r="A2618" t="s">
        <v>12433</v>
      </c>
      <c r="B2618" t="s">
        <v>12434</v>
      </c>
      <c r="C2618" t="s">
        <v>12435</v>
      </c>
      <c r="D2618">
        <v>0</v>
      </c>
      <c r="E2618" t="s">
        <v>12436</v>
      </c>
      <c r="F2618" s="2">
        <v>40903</v>
      </c>
      <c r="G2618" t="s">
        <v>604</v>
      </c>
      <c r="H2618" t="s">
        <v>184</v>
      </c>
      <c r="J2618" t="s">
        <v>138</v>
      </c>
      <c r="L2618" t="s">
        <v>496</v>
      </c>
      <c r="M2618" t="s">
        <v>138</v>
      </c>
      <c r="N2618">
        <v>0</v>
      </c>
      <c r="P2618" t="s">
        <v>12437</v>
      </c>
      <c r="R2618" t="s">
        <v>3002</v>
      </c>
      <c r="S2618" t="s">
        <v>140</v>
      </c>
      <c r="T2618" s="2">
        <v>43628</v>
      </c>
      <c r="U2618">
        <v>11</v>
      </c>
      <c r="W2618" t="s">
        <v>141</v>
      </c>
    </row>
    <row r="2619" spans="1:23" x14ac:dyDescent="0.35">
      <c r="A2619" t="s">
        <v>12438</v>
      </c>
      <c r="B2619" t="s">
        <v>12439</v>
      </c>
      <c r="C2619" t="s">
        <v>12440</v>
      </c>
      <c r="D2619">
        <v>0</v>
      </c>
      <c r="E2619" t="s">
        <v>12441</v>
      </c>
      <c r="F2619" s="2">
        <v>40903</v>
      </c>
      <c r="G2619" t="s">
        <v>604</v>
      </c>
      <c r="H2619" t="s">
        <v>184</v>
      </c>
      <c r="J2619" t="s">
        <v>138</v>
      </c>
      <c r="L2619" t="s">
        <v>496</v>
      </c>
      <c r="M2619" t="s">
        <v>138</v>
      </c>
      <c r="N2619">
        <v>0</v>
      </c>
      <c r="R2619" t="s">
        <v>3002</v>
      </c>
      <c r="S2619" t="s">
        <v>140</v>
      </c>
      <c r="T2619" s="2">
        <v>43845</v>
      </c>
      <c r="W2619" t="s">
        <v>141</v>
      </c>
    </row>
    <row r="2620" spans="1:23" x14ac:dyDescent="0.35">
      <c r="A2620" t="s">
        <v>12442</v>
      </c>
      <c r="B2620" t="s">
        <v>12443</v>
      </c>
      <c r="D2620">
        <v>0</v>
      </c>
      <c r="E2620" t="s">
        <v>12444</v>
      </c>
      <c r="F2620" s="2">
        <v>40903</v>
      </c>
      <c r="J2620" t="s">
        <v>137</v>
      </c>
      <c r="L2620" t="s">
        <v>496</v>
      </c>
      <c r="M2620" t="s">
        <v>138</v>
      </c>
      <c r="N2620">
        <v>0</v>
      </c>
      <c r="S2620" t="s">
        <v>140</v>
      </c>
      <c r="T2620" s="2">
        <v>41319</v>
      </c>
      <c r="W2620" t="s">
        <v>141</v>
      </c>
    </row>
    <row r="2621" spans="1:23" x14ac:dyDescent="0.35">
      <c r="A2621" t="s">
        <v>12445</v>
      </c>
      <c r="B2621" t="s">
        <v>12446</v>
      </c>
      <c r="D2621">
        <v>0</v>
      </c>
      <c r="E2621" t="s">
        <v>12447</v>
      </c>
      <c r="F2621" s="2">
        <v>40903</v>
      </c>
      <c r="G2621" t="s">
        <v>183</v>
      </c>
      <c r="H2621" t="s">
        <v>184</v>
      </c>
      <c r="J2621" t="s">
        <v>137</v>
      </c>
      <c r="L2621" t="s">
        <v>496</v>
      </c>
      <c r="M2621" t="s">
        <v>138</v>
      </c>
      <c r="N2621">
        <v>0</v>
      </c>
      <c r="R2621" t="s">
        <v>3002</v>
      </c>
      <c r="S2621" t="s">
        <v>140</v>
      </c>
      <c r="T2621" s="2">
        <v>43845</v>
      </c>
      <c r="W2621" t="s">
        <v>141</v>
      </c>
    </row>
    <row r="2622" spans="1:23" x14ac:dyDescent="0.35">
      <c r="A2622" t="s">
        <v>12448</v>
      </c>
      <c r="B2622" t="s">
        <v>12449</v>
      </c>
      <c r="C2622" t="s">
        <v>12450</v>
      </c>
      <c r="D2622">
        <v>0</v>
      </c>
      <c r="E2622" t="s">
        <v>12451</v>
      </c>
      <c r="F2622" s="2">
        <v>40903</v>
      </c>
      <c r="G2622" t="s">
        <v>604</v>
      </c>
      <c r="H2622" t="s">
        <v>184</v>
      </c>
      <c r="J2622" t="s">
        <v>138</v>
      </c>
      <c r="L2622" t="s">
        <v>496</v>
      </c>
      <c r="M2622" t="s">
        <v>138</v>
      </c>
      <c r="N2622">
        <v>0</v>
      </c>
      <c r="R2622" t="s">
        <v>3002</v>
      </c>
      <c r="S2622" t="s">
        <v>140</v>
      </c>
      <c r="T2622" s="2">
        <v>45198</v>
      </c>
      <c r="U2622">
        <v>11</v>
      </c>
      <c r="W2622" t="s">
        <v>141</v>
      </c>
    </row>
    <row r="2623" spans="1:23" x14ac:dyDescent="0.35">
      <c r="A2623" t="s">
        <v>12452</v>
      </c>
      <c r="B2623" t="s">
        <v>12453</v>
      </c>
      <c r="C2623" t="s">
        <v>12454</v>
      </c>
      <c r="D2623">
        <v>0</v>
      </c>
      <c r="E2623" t="s">
        <v>12455</v>
      </c>
      <c r="F2623" s="2">
        <v>45036</v>
      </c>
      <c r="G2623" t="s">
        <v>183</v>
      </c>
      <c r="H2623" t="s">
        <v>184</v>
      </c>
      <c r="J2623" t="s">
        <v>138</v>
      </c>
      <c r="L2623" t="s">
        <v>496</v>
      </c>
      <c r="M2623" t="s">
        <v>138</v>
      </c>
      <c r="N2623">
        <v>0</v>
      </c>
      <c r="P2623" t="s">
        <v>12456</v>
      </c>
      <c r="R2623" t="s">
        <v>12457</v>
      </c>
      <c r="S2623" t="s">
        <v>140</v>
      </c>
      <c r="T2623" s="2">
        <v>45036</v>
      </c>
      <c r="W2623" t="s">
        <v>141</v>
      </c>
    </row>
    <row r="2624" spans="1:23" x14ac:dyDescent="0.35">
      <c r="A2624" t="s">
        <v>12458</v>
      </c>
      <c r="B2624" t="s">
        <v>12459</v>
      </c>
      <c r="C2624" t="s">
        <v>12460</v>
      </c>
      <c r="D2624">
        <v>0</v>
      </c>
      <c r="E2624" t="s">
        <v>12461</v>
      </c>
      <c r="F2624" s="2">
        <v>40903</v>
      </c>
      <c r="G2624" t="s">
        <v>604</v>
      </c>
      <c r="H2624" t="s">
        <v>184</v>
      </c>
      <c r="J2624" t="s">
        <v>138</v>
      </c>
      <c r="L2624" t="s">
        <v>496</v>
      </c>
      <c r="M2624" t="s">
        <v>138</v>
      </c>
      <c r="N2624">
        <v>0</v>
      </c>
      <c r="R2624" t="s">
        <v>3002</v>
      </c>
      <c r="S2624" t="s">
        <v>140</v>
      </c>
      <c r="T2624" s="2">
        <v>43845</v>
      </c>
      <c r="W2624" t="s">
        <v>141</v>
      </c>
    </row>
    <row r="2625" spans="1:23" x14ac:dyDescent="0.35">
      <c r="A2625" t="s">
        <v>12462</v>
      </c>
      <c r="B2625" t="s">
        <v>12463</v>
      </c>
      <c r="C2625" t="s">
        <v>12464</v>
      </c>
      <c r="D2625">
        <v>0</v>
      </c>
      <c r="E2625" t="s">
        <v>12465</v>
      </c>
      <c r="F2625" s="2">
        <v>40903</v>
      </c>
      <c r="G2625" t="s">
        <v>604</v>
      </c>
      <c r="H2625" t="s">
        <v>184</v>
      </c>
      <c r="J2625" t="s">
        <v>138</v>
      </c>
      <c r="L2625" t="s">
        <v>496</v>
      </c>
      <c r="M2625" t="s">
        <v>138</v>
      </c>
      <c r="N2625">
        <v>0</v>
      </c>
      <c r="R2625" t="s">
        <v>3002</v>
      </c>
      <c r="S2625" t="s">
        <v>140</v>
      </c>
      <c r="T2625" s="2">
        <v>43845</v>
      </c>
      <c r="W2625" t="s">
        <v>141</v>
      </c>
    </row>
    <row r="2626" spans="1:23" x14ac:dyDescent="0.35">
      <c r="A2626" t="s">
        <v>12466</v>
      </c>
      <c r="B2626" t="s">
        <v>12467</v>
      </c>
      <c r="D2626">
        <v>0</v>
      </c>
      <c r="E2626" t="s">
        <v>12468</v>
      </c>
      <c r="F2626" s="2">
        <v>40903</v>
      </c>
      <c r="J2626" t="s">
        <v>137</v>
      </c>
      <c r="L2626" t="s">
        <v>496</v>
      </c>
      <c r="M2626" t="s">
        <v>138</v>
      </c>
      <c r="N2626">
        <v>0</v>
      </c>
      <c r="S2626" t="s">
        <v>140</v>
      </c>
      <c r="T2626" s="2">
        <v>41319</v>
      </c>
      <c r="W2626" t="s">
        <v>141</v>
      </c>
    </row>
    <row r="2627" spans="1:23" x14ac:dyDescent="0.35">
      <c r="A2627" t="s">
        <v>12469</v>
      </c>
      <c r="B2627" t="s">
        <v>12470</v>
      </c>
      <c r="D2627">
        <v>0</v>
      </c>
      <c r="E2627" t="s">
        <v>12471</v>
      </c>
      <c r="F2627" s="2">
        <v>40903</v>
      </c>
      <c r="G2627" t="s">
        <v>604</v>
      </c>
      <c r="H2627" t="s">
        <v>184</v>
      </c>
      <c r="J2627" t="s">
        <v>138</v>
      </c>
      <c r="L2627" t="s">
        <v>496</v>
      </c>
      <c r="M2627" t="s">
        <v>138</v>
      </c>
      <c r="N2627">
        <v>0</v>
      </c>
      <c r="R2627" t="s">
        <v>3002</v>
      </c>
      <c r="S2627" t="s">
        <v>140</v>
      </c>
      <c r="T2627" s="2">
        <v>43845</v>
      </c>
      <c r="W2627" t="s">
        <v>141</v>
      </c>
    </row>
    <row r="2628" spans="1:23" x14ac:dyDescent="0.35">
      <c r="A2628" t="s">
        <v>12472</v>
      </c>
      <c r="B2628" t="s">
        <v>12473</v>
      </c>
      <c r="D2628">
        <v>0</v>
      </c>
      <c r="E2628" t="s">
        <v>12474</v>
      </c>
      <c r="F2628" s="2">
        <v>40903</v>
      </c>
      <c r="J2628" t="s">
        <v>137</v>
      </c>
      <c r="L2628" t="s">
        <v>496</v>
      </c>
      <c r="M2628" t="s">
        <v>138</v>
      </c>
      <c r="N2628">
        <v>0</v>
      </c>
      <c r="S2628" t="s">
        <v>140</v>
      </c>
      <c r="T2628" s="2">
        <v>41319</v>
      </c>
      <c r="W2628" t="s">
        <v>141</v>
      </c>
    </row>
    <row r="2629" spans="1:23" x14ac:dyDescent="0.35">
      <c r="A2629" t="s">
        <v>12475</v>
      </c>
      <c r="B2629" t="s">
        <v>12476</v>
      </c>
      <c r="D2629">
        <v>0</v>
      </c>
      <c r="E2629" t="s">
        <v>12477</v>
      </c>
      <c r="F2629" s="2">
        <v>40903</v>
      </c>
      <c r="J2629" t="s">
        <v>137</v>
      </c>
      <c r="L2629" t="s">
        <v>496</v>
      </c>
      <c r="M2629" t="s">
        <v>138</v>
      </c>
      <c r="N2629">
        <v>0</v>
      </c>
      <c r="S2629" t="s">
        <v>140</v>
      </c>
      <c r="T2629" s="2">
        <v>41319</v>
      </c>
      <c r="W2629" t="s">
        <v>141</v>
      </c>
    </row>
    <row r="2630" spans="1:23" x14ac:dyDescent="0.35">
      <c r="A2630" t="s">
        <v>12478</v>
      </c>
      <c r="B2630" t="s">
        <v>12479</v>
      </c>
      <c r="D2630">
        <v>0</v>
      </c>
      <c r="E2630" t="s">
        <v>12479</v>
      </c>
      <c r="F2630" s="2">
        <v>40903</v>
      </c>
      <c r="G2630" t="s">
        <v>604</v>
      </c>
      <c r="H2630" t="s">
        <v>184</v>
      </c>
      <c r="J2630" t="s">
        <v>138</v>
      </c>
      <c r="L2630" t="s">
        <v>496</v>
      </c>
      <c r="M2630" t="s">
        <v>138</v>
      </c>
      <c r="N2630">
        <v>0</v>
      </c>
      <c r="R2630" t="s">
        <v>3002</v>
      </c>
      <c r="S2630" t="s">
        <v>140</v>
      </c>
      <c r="T2630" s="2">
        <v>43845</v>
      </c>
      <c r="W2630" t="s">
        <v>141</v>
      </c>
    </row>
    <row r="2631" spans="1:23" x14ac:dyDescent="0.35">
      <c r="A2631" t="s">
        <v>12480</v>
      </c>
      <c r="B2631" t="s">
        <v>12481</v>
      </c>
      <c r="D2631">
        <v>0</v>
      </c>
      <c r="E2631" t="s">
        <v>12482</v>
      </c>
      <c r="F2631" s="2">
        <v>40903</v>
      </c>
      <c r="G2631" t="s">
        <v>604</v>
      </c>
      <c r="H2631" t="s">
        <v>184</v>
      </c>
      <c r="J2631" t="s">
        <v>137</v>
      </c>
      <c r="L2631" t="s">
        <v>496</v>
      </c>
      <c r="M2631" t="s">
        <v>138</v>
      </c>
      <c r="N2631">
        <v>0</v>
      </c>
      <c r="R2631" t="s">
        <v>3002</v>
      </c>
      <c r="S2631" t="s">
        <v>140</v>
      </c>
      <c r="T2631" s="2">
        <v>43845</v>
      </c>
      <c r="W2631" t="s">
        <v>141</v>
      </c>
    </row>
    <row r="2632" spans="1:23" x14ac:dyDescent="0.35">
      <c r="A2632" t="s">
        <v>12483</v>
      </c>
      <c r="B2632" t="s">
        <v>12484</v>
      </c>
      <c r="D2632">
        <v>0</v>
      </c>
      <c r="E2632" t="s">
        <v>12485</v>
      </c>
      <c r="F2632" s="2">
        <v>40903</v>
      </c>
      <c r="J2632" t="s">
        <v>137</v>
      </c>
      <c r="L2632" t="s">
        <v>496</v>
      </c>
      <c r="M2632" t="s">
        <v>138</v>
      </c>
      <c r="N2632">
        <v>0</v>
      </c>
      <c r="S2632" t="s">
        <v>140</v>
      </c>
      <c r="T2632" s="2">
        <v>41319</v>
      </c>
      <c r="W2632" t="s">
        <v>141</v>
      </c>
    </row>
    <row r="2633" spans="1:23" x14ac:dyDescent="0.35">
      <c r="A2633" t="s">
        <v>12486</v>
      </c>
      <c r="B2633" t="s">
        <v>12487</v>
      </c>
      <c r="C2633" t="s">
        <v>12488</v>
      </c>
      <c r="D2633">
        <v>0</v>
      </c>
      <c r="E2633" t="s">
        <v>12489</v>
      </c>
      <c r="F2633" s="2">
        <v>40903</v>
      </c>
      <c r="G2633" t="s">
        <v>604</v>
      </c>
      <c r="H2633" t="s">
        <v>184</v>
      </c>
      <c r="J2633" t="s">
        <v>138</v>
      </c>
      <c r="L2633" t="s">
        <v>496</v>
      </c>
      <c r="M2633" t="s">
        <v>138</v>
      </c>
      <c r="N2633">
        <v>0</v>
      </c>
      <c r="R2633" t="s">
        <v>3002</v>
      </c>
      <c r="S2633" t="s">
        <v>140</v>
      </c>
      <c r="T2633" s="2">
        <v>43661</v>
      </c>
      <c r="W2633" t="s">
        <v>141</v>
      </c>
    </row>
    <row r="2634" spans="1:23" x14ac:dyDescent="0.35">
      <c r="A2634" t="s">
        <v>12490</v>
      </c>
      <c r="B2634" t="s">
        <v>12491</v>
      </c>
      <c r="D2634">
        <v>0</v>
      </c>
      <c r="E2634" t="s">
        <v>12492</v>
      </c>
      <c r="F2634" s="2">
        <v>40903</v>
      </c>
      <c r="J2634" t="s">
        <v>137</v>
      </c>
      <c r="L2634" t="s">
        <v>496</v>
      </c>
      <c r="M2634" t="s">
        <v>138</v>
      </c>
      <c r="N2634">
        <v>0</v>
      </c>
      <c r="S2634" t="s">
        <v>140</v>
      </c>
      <c r="T2634" s="2">
        <v>41319</v>
      </c>
      <c r="W2634" t="s">
        <v>141</v>
      </c>
    </row>
    <row r="2635" spans="1:23" x14ac:dyDescent="0.35">
      <c r="A2635" t="s">
        <v>12493</v>
      </c>
      <c r="B2635" t="s">
        <v>12494</v>
      </c>
      <c r="D2635">
        <v>0</v>
      </c>
      <c r="E2635" t="s">
        <v>12495</v>
      </c>
      <c r="F2635" s="2">
        <v>40903</v>
      </c>
      <c r="J2635" t="s">
        <v>137</v>
      </c>
      <c r="L2635" t="s">
        <v>496</v>
      </c>
      <c r="M2635" t="s">
        <v>138</v>
      </c>
      <c r="N2635">
        <v>0</v>
      </c>
      <c r="S2635" t="s">
        <v>140</v>
      </c>
      <c r="T2635" s="2">
        <v>41319</v>
      </c>
      <c r="W2635" t="s">
        <v>141</v>
      </c>
    </row>
    <row r="2636" spans="1:23" x14ac:dyDescent="0.35">
      <c r="A2636" t="s">
        <v>12496</v>
      </c>
      <c r="B2636" t="s">
        <v>12497</v>
      </c>
      <c r="D2636">
        <v>0</v>
      </c>
      <c r="E2636" t="s">
        <v>12498</v>
      </c>
      <c r="F2636" s="2">
        <v>40903</v>
      </c>
      <c r="G2636" t="s">
        <v>604</v>
      </c>
      <c r="H2636" t="s">
        <v>184</v>
      </c>
      <c r="J2636" t="s">
        <v>138</v>
      </c>
      <c r="L2636" t="s">
        <v>496</v>
      </c>
      <c r="M2636" t="s">
        <v>138</v>
      </c>
      <c r="N2636">
        <v>0</v>
      </c>
      <c r="R2636" t="s">
        <v>3002</v>
      </c>
      <c r="S2636" t="s">
        <v>140</v>
      </c>
      <c r="T2636" s="2">
        <v>43845</v>
      </c>
      <c r="W2636" t="s">
        <v>141</v>
      </c>
    </row>
    <row r="2637" spans="1:23" x14ac:dyDescent="0.35">
      <c r="A2637" t="s">
        <v>12499</v>
      </c>
      <c r="B2637" t="s">
        <v>12500</v>
      </c>
      <c r="C2637" t="s">
        <v>12501</v>
      </c>
      <c r="D2637">
        <v>0</v>
      </c>
      <c r="E2637" t="s">
        <v>12500</v>
      </c>
      <c r="F2637" s="2">
        <v>40903</v>
      </c>
      <c r="G2637" t="s">
        <v>604</v>
      </c>
      <c r="H2637" t="s">
        <v>184</v>
      </c>
      <c r="J2637" t="s">
        <v>138</v>
      </c>
      <c r="L2637" t="s">
        <v>496</v>
      </c>
      <c r="M2637" t="s">
        <v>138</v>
      </c>
      <c r="N2637">
        <v>0</v>
      </c>
      <c r="R2637" t="s">
        <v>3002</v>
      </c>
      <c r="S2637" t="s">
        <v>140</v>
      </c>
      <c r="T2637" s="2">
        <v>43845</v>
      </c>
      <c r="W2637" t="s">
        <v>141</v>
      </c>
    </row>
    <row r="2638" spans="1:23" x14ac:dyDescent="0.35">
      <c r="A2638" t="s">
        <v>12502</v>
      </c>
      <c r="B2638" t="s">
        <v>12503</v>
      </c>
      <c r="C2638" t="s">
        <v>12504</v>
      </c>
      <c r="D2638">
        <v>0</v>
      </c>
      <c r="E2638" t="s">
        <v>12505</v>
      </c>
      <c r="F2638" s="2">
        <v>40903</v>
      </c>
      <c r="G2638" t="s">
        <v>604</v>
      </c>
      <c r="H2638" t="s">
        <v>184</v>
      </c>
      <c r="J2638" t="s">
        <v>138</v>
      </c>
      <c r="L2638" t="s">
        <v>496</v>
      </c>
      <c r="M2638" t="s">
        <v>138</v>
      </c>
      <c r="N2638" s="3">
        <v>6112.77</v>
      </c>
      <c r="R2638" t="s">
        <v>3002</v>
      </c>
      <c r="S2638" t="s">
        <v>140</v>
      </c>
      <c r="T2638" s="2">
        <v>43683</v>
      </c>
      <c r="U2638">
        <v>11</v>
      </c>
      <c r="W2638" t="s">
        <v>141</v>
      </c>
    </row>
    <row r="2639" spans="1:23" x14ac:dyDescent="0.35">
      <c r="A2639" t="s">
        <v>12506</v>
      </c>
      <c r="B2639" t="s">
        <v>12507</v>
      </c>
      <c r="D2639">
        <v>0</v>
      </c>
      <c r="E2639" t="s">
        <v>12507</v>
      </c>
      <c r="F2639" s="2">
        <v>40816</v>
      </c>
      <c r="J2639" t="s">
        <v>137</v>
      </c>
      <c r="L2639">
        <v>43723</v>
      </c>
      <c r="M2639" t="s">
        <v>138</v>
      </c>
      <c r="N2639">
        <v>0</v>
      </c>
      <c r="S2639" t="s">
        <v>139</v>
      </c>
      <c r="T2639" s="2">
        <v>41319</v>
      </c>
      <c r="V2639" t="s">
        <v>140</v>
      </c>
      <c r="W2639" t="s">
        <v>141</v>
      </c>
    </row>
    <row r="2640" spans="1:23" x14ac:dyDescent="0.35">
      <c r="A2640" t="s">
        <v>12508</v>
      </c>
      <c r="B2640" t="s">
        <v>12509</v>
      </c>
      <c r="C2640" t="s">
        <v>12510</v>
      </c>
      <c r="D2640">
        <v>0</v>
      </c>
      <c r="F2640" s="2">
        <v>40816</v>
      </c>
      <c r="G2640" t="s">
        <v>12511</v>
      </c>
      <c r="H2640" t="s">
        <v>147</v>
      </c>
      <c r="J2640" t="s">
        <v>138</v>
      </c>
      <c r="L2640">
        <v>1160266</v>
      </c>
      <c r="M2640" t="s">
        <v>138</v>
      </c>
      <c r="N2640">
        <v>0</v>
      </c>
      <c r="R2640" t="s">
        <v>12512</v>
      </c>
      <c r="S2640" t="s">
        <v>139</v>
      </c>
      <c r="T2640" s="2">
        <v>41334</v>
      </c>
      <c r="U2640">
        <v>7</v>
      </c>
      <c r="V2640" t="s">
        <v>140</v>
      </c>
      <c r="W2640" t="s">
        <v>141</v>
      </c>
    </row>
    <row r="2641" spans="1:24" x14ac:dyDescent="0.35">
      <c r="A2641" t="s">
        <v>12513</v>
      </c>
      <c r="B2641" t="s">
        <v>12514</v>
      </c>
      <c r="C2641" t="s">
        <v>167</v>
      </c>
      <c r="D2641">
        <v>0</v>
      </c>
      <c r="E2641" t="s">
        <v>12515</v>
      </c>
      <c r="F2641" s="2">
        <v>40903</v>
      </c>
      <c r="G2641" t="s">
        <v>161</v>
      </c>
      <c r="H2641" t="s">
        <v>162</v>
      </c>
      <c r="J2641" t="s">
        <v>138</v>
      </c>
      <c r="K2641" t="s">
        <v>12516</v>
      </c>
      <c r="L2641">
        <v>1077750</v>
      </c>
      <c r="M2641" t="s">
        <v>138</v>
      </c>
      <c r="N2641">
        <v>0</v>
      </c>
      <c r="O2641" t="s">
        <v>12517</v>
      </c>
      <c r="P2641" t="s">
        <v>163</v>
      </c>
      <c r="R2641" t="s">
        <v>164</v>
      </c>
      <c r="S2641" t="s">
        <v>139</v>
      </c>
      <c r="T2641" s="2">
        <v>44019</v>
      </c>
      <c r="U2641">
        <v>7</v>
      </c>
      <c r="V2641" t="s">
        <v>140</v>
      </c>
      <c r="W2641" t="s">
        <v>141</v>
      </c>
    </row>
    <row r="2642" spans="1:24" x14ac:dyDescent="0.35">
      <c r="A2642" t="s">
        <v>12518</v>
      </c>
      <c r="B2642" t="s">
        <v>180</v>
      </c>
      <c r="C2642" t="s">
        <v>181</v>
      </c>
      <c r="D2642">
        <v>0</v>
      </c>
      <c r="E2642" t="s">
        <v>12519</v>
      </c>
      <c r="F2642" s="2">
        <v>40903</v>
      </c>
      <c r="G2642" t="s">
        <v>183</v>
      </c>
      <c r="H2642" t="s">
        <v>184</v>
      </c>
      <c r="J2642" t="s">
        <v>138</v>
      </c>
      <c r="L2642">
        <v>1468376</v>
      </c>
      <c r="M2642" t="s">
        <v>138</v>
      </c>
      <c r="N2642">
        <v>0</v>
      </c>
      <c r="P2642" t="s">
        <v>12520</v>
      </c>
      <c r="R2642" t="s">
        <v>3086</v>
      </c>
      <c r="S2642" t="s">
        <v>139</v>
      </c>
      <c r="T2642" s="2">
        <v>43388</v>
      </c>
      <c r="U2642">
        <v>7</v>
      </c>
      <c r="V2642" t="s">
        <v>140</v>
      </c>
      <c r="W2642" t="s">
        <v>141</v>
      </c>
    </row>
    <row r="2643" spans="1:24" x14ac:dyDescent="0.35">
      <c r="A2643" t="s">
        <v>12521</v>
      </c>
      <c r="B2643" t="s">
        <v>12522</v>
      </c>
      <c r="C2643" t="s">
        <v>12523</v>
      </c>
      <c r="D2643">
        <v>0</v>
      </c>
      <c r="E2643" t="s">
        <v>12522</v>
      </c>
      <c r="F2643" s="2">
        <v>40816</v>
      </c>
      <c r="G2643" t="s">
        <v>183</v>
      </c>
      <c r="H2643" t="s">
        <v>184</v>
      </c>
      <c r="J2643" t="s">
        <v>138</v>
      </c>
      <c r="L2643">
        <v>43725</v>
      </c>
      <c r="M2643" t="s">
        <v>138</v>
      </c>
      <c r="N2643">
        <v>0</v>
      </c>
      <c r="R2643" t="s">
        <v>12524</v>
      </c>
      <c r="S2643" t="s">
        <v>139</v>
      </c>
      <c r="T2643" s="2">
        <v>41325</v>
      </c>
      <c r="U2643">
        <v>7</v>
      </c>
      <c r="V2643" t="s">
        <v>140</v>
      </c>
      <c r="W2643" t="s">
        <v>141</v>
      </c>
    </row>
    <row r="2644" spans="1:24" x14ac:dyDescent="0.35">
      <c r="A2644" t="s">
        <v>12525</v>
      </c>
      <c r="B2644" t="s">
        <v>12526</v>
      </c>
      <c r="C2644" t="s">
        <v>12527</v>
      </c>
      <c r="D2644">
        <v>0</v>
      </c>
      <c r="E2644" t="s">
        <v>12528</v>
      </c>
      <c r="F2644" s="2">
        <v>40816</v>
      </c>
      <c r="G2644" t="s">
        <v>183</v>
      </c>
      <c r="H2644" t="s">
        <v>184</v>
      </c>
      <c r="J2644" t="s">
        <v>138</v>
      </c>
      <c r="L2644">
        <v>43726</v>
      </c>
      <c r="M2644" t="s">
        <v>138</v>
      </c>
      <c r="N2644">
        <v>0</v>
      </c>
      <c r="P2644" t="s">
        <v>12529</v>
      </c>
      <c r="R2644" t="s">
        <v>12530</v>
      </c>
      <c r="S2644" t="s">
        <v>139</v>
      </c>
      <c r="T2644" s="2">
        <v>44037</v>
      </c>
      <c r="U2644">
        <v>7</v>
      </c>
      <c r="V2644" t="s">
        <v>140</v>
      </c>
      <c r="W2644" t="s">
        <v>141</v>
      </c>
    </row>
    <row r="2645" spans="1:24" x14ac:dyDescent="0.35">
      <c r="A2645" t="s">
        <v>12531</v>
      </c>
      <c r="B2645" t="s">
        <v>243</v>
      </c>
      <c r="C2645" t="s">
        <v>244</v>
      </c>
      <c r="D2645">
        <v>0</v>
      </c>
      <c r="E2645" t="s">
        <v>12532</v>
      </c>
      <c r="F2645" s="2">
        <v>40903</v>
      </c>
      <c r="G2645" t="s">
        <v>146</v>
      </c>
      <c r="H2645" t="s">
        <v>147</v>
      </c>
      <c r="J2645" t="s">
        <v>138</v>
      </c>
      <c r="K2645">
        <v>91509</v>
      </c>
      <c r="L2645">
        <v>1157149</v>
      </c>
      <c r="M2645" t="s">
        <v>138</v>
      </c>
      <c r="N2645">
        <v>0</v>
      </c>
      <c r="O2645" t="s">
        <v>12533</v>
      </c>
      <c r="P2645" t="s">
        <v>12534</v>
      </c>
      <c r="R2645" t="s">
        <v>12535</v>
      </c>
      <c r="S2645" t="s">
        <v>139</v>
      </c>
      <c r="T2645" s="2">
        <v>43140</v>
      </c>
      <c r="U2645">
        <v>7</v>
      </c>
      <c r="V2645" t="s">
        <v>140</v>
      </c>
      <c r="W2645" t="s">
        <v>141</v>
      </c>
    </row>
    <row r="2646" spans="1:24" x14ac:dyDescent="0.35">
      <c r="A2646" t="s">
        <v>12536</v>
      </c>
      <c r="B2646" t="s">
        <v>12537</v>
      </c>
      <c r="C2646" t="s">
        <v>12538</v>
      </c>
      <c r="D2646">
        <v>0</v>
      </c>
      <c r="F2646" s="2">
        <v>40816</v>
      </c>
      <c r="G2646" t="s">
        <v>146</v>
      </c>
      <c r="H2646" t="s">
        <v>147</v>
      </c>
      <c r="J2646" t="s">
        <v>138</v>
      </c>
      <c r="L2646">
        <v>1642920</v>
      </c>
      <c r="M2646" t="s">
        <v>138</v>
      </c>
      <c r="N2646">
        <v>0</v>
      </c>
      <c r="R2646" t="s">
        <v>12539</v>
      </c>
      <c r="S2646" t="s">
        <v>139</v>
      </c>
      <c r="T2646" s="2">
        <v>41334</v>
      </c>
      <c r="U2646">
        <v>7</v>
      </c>
      <c r="V2646" t="s">
        <v>140</v>
      </c>
      <c r="W2646" t="s">
        <v>141</v>
      </c>
    </row>
    <row r="2647" spans="1:24" x14ac:dyDescent="0.35">
      <c r="A2647" t="s">
        <v>12540</v>
      </c>
      <c r="B2647" t="s">
        <v>12541</v>
      </c>
      <c r="D2647">
        <v>0</v>
      </c>
      <c r="E2647" t="s">
        <v>12541</v>
      </c>
      <c r="F2647" s="2">
        <v>40816</v>
      </c>
      <c r="J2647" t="s">
        <v>137</v>
      </c>
      <c r="L2647">
        <v>43729</v>
      </c>
      <c r="M2647" t="s">
        <v>138</v>
      </c>
      <c r="N2647">
        <v>0</v>
      </c>
      <c r="S2647" t="s">
        <v>139</v>
      </c>
      <c r="T2647" s="2">
        <v>41319</v>
      </c>
      <c r="V2647" t="s">
        <v>140</v>
      </c>
      <c r="W2647" t="s">
        <v>141</v>
      </c>
    </row>
    <row r="2648" spans="1:24" x14ac:dyDescent="0.35">
      <c r="A2648" t="s">
        <v>12542</v>
      </c>
      <c r="B2648" t="s">
        <v>12543</v>
      </c>
      <c r="C2648" t="s">
        <v>12544</v>
      </c>
      <c r="D2648">
        <v>0</v>
      </c>
      <c r="E2648" t="s">
        <v>12545</v>
      </c>
      <c r="F2648" s="2">
        <v>40816</v>
      </c>
      <c r="G2648" t="s">
        <v>11927</v>
      </c>
      <c r="H2648" t="s">
        <v>147</v>
      </c>
      <c r="J2648" t="s">
        <v>138</v>
      </c>
      <c r="L2648">
        <v>1466561</v>
      </c>
      <c r="M2648" t="s">
        <v>138</v>
      </c>
      <c r="N2648">
        <v>0</v>
      </c>
      <c r="R2648" t="s">
        <v>12546</v>
      </c>
      <c r="S2648" t="s">
        <v>139</v>
      </c>
      <c r="T2648" s="2">
        <v>41334</v>
      </c>
      <c r="U2648">
        <v>7</v>
      </c>
      <c r="V2648" t="s">
        <v>140</v>
      </c>
      <c r="W2648" t="s">
        <v>141</v>
      </c>
    </row>
    <row r="2649" spans="1:24" x14ac:dyDescent="0.35">
      <c r="A2649" t="s">
        <v>12547</v>
      </c>
      <c r="B2649" t="s">
        <v>385</v>
      </c>
      <c r="C2649" t="s">
        <v>386</v>
      </c>
      <c r="D2649">
        <v>0</v>
      </c>
      <c r="E2649" t="s">
        <v>387</v>
      </c>
      <c r="F2649" s="2">
        <v>40903</v>
      </c>
      <c r="G2649" t="s">
        <v>251</v>
      </c>
      <c r="H2649" t="s">
        <v>184</v>
      </c>
      <c r="J2649" t="s">
        <v>138</v>
      </c>
      <c r="L2649">
        <v>1013282</v>
      </c>
      <c r="M2649" t="s">
        <v>138</v>
      </c>
      <c r="N2649">
        <v>0</v>
      </c>
      <c r="R2649" t="s">
        <v>12548</v>
      </c>
      <c r="S2649" t="s">
        <v>139</v>
      </c>
      <c r="T2649" s="2">
        <v>41374</v>
      </c>
      <c r="U2649">
        <v>7</v>
      </c>
      <c r="V2649" t="s">
        <v>140</v>
      </c>
      <c r="W2649" t="s">
        <v>141</v>
      </c>
    </row>
    <row r="2650" spans="1:24" x14ac:dyDescent="0.35">
      <c r="A2650" t="s">
        <v>12549</v>
      </c>
      <c r="B2650" t="s">
        <v>392</v>
      </c>
      <c r="D2650">
        <v>0</v>
      </c>
      <c r="E2650" t="s">
        <v>392</v>
      </c>
      <c r="F2650" s="2">
        <v>40816</v>
      </c>
      <c r="J2650" t="s">
        <v>137</v>
      </c>
      <c r="L2650">
        <v>1466491</v>
      </c>
      <c r="M2650" t="s">
        <v>138</v>
      </c>
      <c r="N2650">
        <v>0</v>
      </c>
      <c r="S2650" t="s">
        <v>139</v>
      </c>
      <c r="T2650" s="2">
        <v>41319</v>
      </c>
      <c r="V2650" t="s">
        <v>140</v>
      </c>
      <c r="W2650" t="s">
        <v>141</v>
      </c>
    </row>
    <row r="2651" spans="1:24" x14ac:dyDescent="0.35">
      <c r="A2651" t="s">
        <v>12550</v>
      </c>
      <c r="B2651" t="s">
        <v>12551</v>
      </c>
      <c r="C2651" t="s">
        <v>12552</v>
      </c>
      <c r="D2651">
        <v>-13.48</v>
      </c>
      <c r="E2651" t="s">
        <v>12551</v>
      </c>
      <c r="F2651" s="2">
        <v>40816</v>
      </c>
      <c r="G2651" t="s">
        <v>1693</v>
      </c>
      <c r="H2651" t="s">
        <v>147</v>
      </c>
      <c r="J2651" t="s">
        <v>138</v>
      </c>
      <c r="L2651">
        <v>1603334</v>
      </c>
      <c r="M2651" t="s">
        <v>138</v>
      </c>
      <c r="N2651">
        <v>0</v>
      </c>
      <c r="P2651" t="s">
        <v>12553</v>
      </c>
      <c r="R2651" t="s">
        <v>12554</v>
      </c>
      <c r="S2651" t="s">
        <v>139</v>
      </c>
      <c r="T2651" s="2">
        <v>44037</v>
      </c>
      <c r="U2651">
        <v>7</v>
      </c>
      <c r="V2651" t="s">
        <v>140</v>
      </c>
      <c r="W2651" t="s">
        <v>141</v>
      </c>
    </row>
    <row r="2652" spans="1:24" x14ac:dyDescent="0.35">
      <c r="A2652" t="s">
        <v>12555</v>
      </c>
      <c r="B2652" t="s">
        <v>12556</v>
      </c>
      <c r="C2652" t="s">
        <v>8592</v>
      </c>
      <c r="D2652">
        <v>0</v>
      </c>
      <c r="E2652" t="s">
        <v>12557</v>
      </c>
      <c r="F2652" s="2">
        <v>40816</v>
      </c>
      <c r="G2652" t="s">
        <v>251</v>
      </c>
      <c r="H2652" t="s">
        <v>184</v>
      </c>
      <c r="J2652" t="s">
        <v>138</v>
      </c>
      <c r="L2652">
        <v>1134922</v>
      </c>
      <c r="M2652" t="s">
        <v>138</v>
      </c>
      <c r="N2652">
        <v>0</v>
      </c>
      <c r="R2652" t="s">
        <v>12558</v>
      </c>
      <c r="S2652" t="s">
        <v>139</v>
      </c>
      <c r="T2652" s="2">
        <v>45406</v>
      </c>
      <c r="U2652">
        <v>16</v>
      </c>
      <c r="V2652" t="s">
        <v>140</v>
      </c>
      <c r="W2652" t="s">
        <v>141</v>
      </c>
      <c r="X2652" t="s">
        <v>9536</v>
      </c>
    </row>
    <row r="2653" spans="1:24" x14ac:dyDescent="0.35">
      <c r="A2653" t="s">
        <v>12559</v>
      </c>
      <c r="B2653" t="s">
        <v>12560</v>
      </c>
      <c r="D2653">
        <v>0</v>
      </c>
      <c r="F2653" s="2">
        <v>40816</v>
      </c>
      <c r="J2653" t="s">
        <v>137</v>
      </c>
      <c r="L2653">
        <v>1015565</v>
      </c>
      <c r="M2653" t="s">
        <v>138</v>
      </c>
      <c r="N2653">
        <v>0</v>
      </c>
      <c r="S2653" t="s">
        <v>139</v>
      </c>
      <c r="T2653" s="2">
        <v>41319</v>
      </c>
      <c r="V2653" t="s">
        <v>140</v>
      </c>
      <c r="W2653" t="s">
        <v>141</v>
      </c>
    </row>
    <row r="2654" spans="1:24" x14ac:dyDescent="0.35">
      <c r="A2654" t="s">
        <v>12561</v>
      </c>
      <c r="B2654" t="s">
        <v>12562</v>
      </c>
      <c r="C2654" t="s">
        <v>12563</v>
      </c>
      <c r="D2654">
        <v>0</v>
      </c>
      <c r="E2654" t="s">
        <v>12564</v>
      </c>
      <c r="F2654" s="2">
        <v>40816</v>
      </c>
      <c r="G2654" t="s">
        <v>183</v>
      </c>
      <c r="H2654" t="s">
        <v>184</v>
      </c>
      <c r="J2654" t="s">
        <v>138</v>
      </c>
      <c r="L2654">
        <v>1741937</v>
      </c>
      <c r="M2654" t="s">
        <v>138</v>
      </c>
      <c r="N2654">
        <v>0</v>
      </c>
      <c r="R2654" t="s">
        <v>12565</v>
      </c>
      <c r="S2654" t="s">
        <v>139</v>
      </c>
      <c r="T2654" s="2">
        <v>41331</v>
      </c>
      <c r="U2654">
        <v>7</v>
      </c>
      <c r="V2654" t="s">
        <v>140</v>
      </c>
      <c r="W2654" t="s">
        <v>141</v>
      </c>
    </row>
    <row r="2655" spans="1:24" x14ac:dyDescent="0.35">
      <c r="A2655" t="s">
        <v>12566</v>
      </c>
      <c r="B2655" t="s">
        <v>12567</v>
      </c>
      <c r="D2655">
        <v>0</v>
      </c>
      <c r="F2655" s="2">
        <v>40816</v>
      </c>
      <c r="J2655" t="s">
        <v>137</v>
      </c>
      <c r="L2655">
        <v>43819</v>
      </c>
      <c r="M2655" t="s">
        <v>138</v>
      </c>
      <c r="N2655">
        <v>0</v>
      </c>
      <c r="S2655" t="s">
        <v>139</v>
      </c>
      <c r="T2655" s="2">
        <v>41319</v>
      </c>
      <c r="V2655" t="s">
        <v>140</v>
      </c>
      <c r="W2655" t="s">
        <v>141</v>
      </c>
    </row>
    <row r="2656" spans="1:24" x14ac:dyDescent="0.35">
      <c r="A2656" t="s">
        <v>12568</v>
      </c>
      <c r="B2656" t="s">
        <v>12569</v>
      </c>
      <c r="C2656" t="s">
        <v>12570</v>
      </c>
      <c r="D2656">
        <v>0</v>
      </c>
      <c r="E2656" t="s">
        <v>409</v>
      </c>
      <c r="F2656" s="2">
        <v>40816</v>
      </c>
      <c r="G2656" t="s">
        <v>183</v>
      </c>
      <c r="H2656" t="s">
        <v>184</v>
      </c>
      <c r="J2656" t="s">
        <v>138</v>
      </c>
      <c r="L2656">
        <v>43731</v>
      </c>
      <c r="M2656" t="s">
        <v>138</v>
      </c>
      <c r="N2656">
        <v>0</v>
      </c>
      <c r="R2656" t="s">
        <v>335</v>
      </c>
      <c r="S2656" t="s">
        <v>139</v>
      </c>
      <c r="T2656" s="2">
        <v>41331</v>
      </c>
      <c r="U2656">
        <v>7</v>
      </c>
      <c r="V2656" t="s">
        <v>140</v>
      </c>
      <c r="W2656" t="s">
        <v>141</v>
      </c>
    </row>
    <row r="2657" spans="1:24" x14ac:dyDescent="0.35">
      <c r="A2657" t="s">
        <v>12571</v>
      </c>
      <c r="B2657" t="s">
        <v>12572</v>
      </c>
      <c r="C2657" t="s">
        <v>2570</v>
      </c>
      <c r="D2657">
        <v>0</v>
      </c>
      <c r="E2657" t="s">
        <v>3610</v>
      </c>
      <c r="F2657" s="2">
        <v>40816</v>
      </c>
      <c r="G2657" t="s">
        <v>284</v>
      </c>
      <c r="H2657" t="s">
        <v>184</v>
      </c>
      <c r="J2657" t="s">
        <v>138</v>
      </c>
      <c r="L2657">
        <v>1720330</v>
      </c>
      <c r="M2657" t="s">
        <v>138</v>
      </c>
      <c r="N2657">
        <v>0</v>
      </c>
      <c r="R2657" t="s">
        <v>285</v>
      </c>
      <c r="S2657" t="s">
        <v>139</v>
      </c>
      <c r="T2657" s="2">
        <v>41333</v>
      </c>
      <c r="U2657">
        <v>7</v>
      </c>
      <c r="V2657" t="s">
        <v>140</v>
      </c>
      <c r="W2657" t="s">
        <v>141</v>
      </c>
    </row>
    <row r="2658" spans="1:24" x14ac:dyDescent="0.35">
      <c r="A2658" t="s">
        <v>12573</v>
      </c>
      <c r="B2658" t="s">
        <v>12574</v>
      </c>
      <c r="C2658" t="s">
        <v>12575</v>
      </c>
      <c r="D2658">
        <v>0</v>
      </c>
      <c r="E2658" t="s">
        <v>12576</v>
      </c>
      <c r="F2658" s="2">
        <v>45040</v>
      </c>
      <c r="G2658" t="s">
        <v>12577</v>
      </c>
      <c r="H2658" t="s">
        <v>184</v>
      </c>
      <c r="J2658" t="s">
        <v>138</v>
      </c>
      <c r="L2658" t="s">
        <v>496</v>
      </c>
      <c r="M2658" t="s">
        <v>138</v>
      </c>
      <c r="N2658" s="3">
        <v>-182116</v>
      </c>
      <c r="P2658" t="s">
        <v>12578</v>
      </c>
      <c r="R2658" t="s">
        <v>211</v>
      </c>
      <c r="S2658" t="s">
        <v>140</v>
      </c>
      <c r="T2658" s="2">
        <v>45985</v>
      </c>
      <c r="U2658">
        <v>16</v>
      </c>
      <c r="W2658" t="s">
        <v>141</v>
      </c>
      <c r="X2658" t="s">
        <v>9536</v>
      </c>
    </row>
    <row r="2659" spans="1:24" x14ac:dyDescent="0.35">
      <c r="A2659" t="s">
        <v>12579</v>
      </c>
      <c r="B2659" t="s">
        <v>12580</v>
      </c>
      <c r="C2659" t="s">
        <v>12581</v>
      </c>
      <c r="D2659">
        <v>0</v>
      </c>
      <c r="E2659" t="s">
        <v>12582</v>
      </c>
      <c r="F2659" s="2">
        <v>40816</v>
      </c>
      <c r="G2659" t="s">
        <v>146</v>
      </c>
      <c r="H2659" t="s">
        <v>147</v>
      </c>
      <c r="J2659" t="s">
        <v>138</v>
      </c>
      <c r="L2659">
        <v>1708145</v>
      </c>
      <c r="M2659" t="s">
        <v>138</v>
      </c>
      <c r="N2659">
        <v>0</v>
      </c>
      <c r="R2659" t="s">
        <v>6120</v>
      </c>
      <c r="S2659" t="s">
        <v>139</v>
      </c>
      <c r="T2659" s="2">
        <v>41334</v>
      </c>
      <c r="U2659">
        <v>7</v>
      </c>
      <c r="V2659" t="s">
        <v>140</v>
      </c>
      <c r="W2659" t="s">
        <v>141</v>
      </c>
    </row>
    <row r="2660" spans="1:24" x14ac:dyDescent="0.35">
      <c r="A2660" t="s">
        <v>12583</v>
      </c>
      <c r="B2660" t="s">
        <v>428</v>
      </c>
      <c r="C2660" t="s">
        <v>429</v>
      </c>
      <c r="D2660">
        <v>0</v>
      </c>
      <c r="E2660" t="s">
        <v>428</v>
      </c>
      <c r="F2660" s="2">
        <v>40816</v>
      </c>
      <c r="G2660" t="s">
        <v>216</v>
      </c>
      <c r="H2660" t="s">
        <v>147</v>
      </c>
      <c r="J2660" t="s">
        <v>138</v>
      </c>
      <c r="L2660">
        <v>1466508</v>
      </c>
      <c r="M2660" t="s">
        <v>138</v>
      </c>
      <c r="N2660">
        <v>0</v>
      </c>
      <c r="R2660" t="s">
        <v>3361</v>
      </c>
      <c r="S2660" t="s">
        <v>140</v>
      </c>
      <c r="T2660" s="2">
        <v>41374</v>
      </c>
      <c r="U2660">
        <v>7</v>
      </c>
      <c r="W2660" t="s">
        <v>141</v>
      </c>
    </row>
    <row r="2661" spans="1:24" x14ac:dyDescent="0.35">
      <c r="A2661" t="s">
        <v>12584</v>
      </c>
      <c r="B2661" t="s">
        <v>12585</v>
      </c>
      <c r="C2661" t="s">
        <v>12586</v>
      </c>
      <c r="D2661">
        <v>0</v>
      </c>
      <c r="E2661" t="s">
        <v>12587</v>
      </c>
      <c r="F2661" s="2">
        <v>40816</v>
      </c>
      <c r="G2661" t="s">
        <v>146</v>
      </c>
      <c r="H2661" t="s">
        <v>147</v>
      </c>
      <c r="J2661" t="s">
        <v>138</v>
      </c>
      <c r="L2661">
        <v>1469887</v>
      </c>
      <c r="M2661" t="s">
        <v>137</v>
      </c>
      <c r="N2661">
        <v>0</v>
      </c>
      <c r="R2661" t="s">
        <v>1123</v>
      </c>
      <c r="S2661" t="s">
        <v>139</v>
      </c>
      <c r="T2661" s="2">
        <v>41326</v>
      </c>
      <c r="U2661">
        <v>7</v>
      </c>
      <c r="V2661" t="s">
        <v>140</v>
      </c>
      <c r="W2661" t="s">
        <v>141</v>
      </c>
    </row>
    <row r="2662" spans="1:24" x14ac:dyDescent="0.35">
      <c r="A2662" t="s">
        <v>12588</v>
      </c>
      <c r="B2662" t="s">
        <v>12589</v>
      </c>
      <c r="C2662" t="s">
        <v>438</v>
      </c>
      <c r="D2662">
        <v>0</v>
      </c>
      <c r="E2662" t="s">
        <v>12589</v>
      </c>
      <c r="F2662" s="2">
        <v>40816</v>
      </c>
      <c r="G2662" t="s">
        <v>440</v>
      </c>
      <c r="H2662" t="s">
        <v>184</v>
      </c>
      <c r="J2662" t="s">
        <v>138</v>
      </c>
      <c r="L2662">
        <v>1683849</v>
      </c>
      <c r="M2662" t="s">
        <v>138</v>
      </c>
      <c r="N2662">
        <v>0</v>
      </c>
      <c r="R2662" t="s">
        <v>12590</v>
      </c>
      <c r="S2662" t="s">
        <v>139</v>
      </c>
      <c r="T2662" s="2">
        <v>41333</v>
      </c>
      <c r="U2662">
        <v>7</v>
      </c>
      <c r="V2662" t="s">
        <v>140</v>
      </c>
      <c r="W2662" t="s">
        <v>141</v>
      </c>
    </row>
    <row r="2663" spans="1:24" x14ac:dyDescent="0.35">
      <c r="A2663" t="s">
        <v>12591</v>
      </c>
      <c r="B2663" t="s">
        <v>12592</v>
      </c>
      <c r="C2663" t="s">
        <v>8272</v>
      </c>
      <c r="D2663">
        <v>0</v>
      </c>
      <c r="E2663" t="s">
        <v>8273</v>
      </c>
      <c r="F2663" s="2">
        <v>40816</v>
      </c>
      <c r="G2663" t="s">
        <v>604</v>
      </c>
      <c r="H2663" t="s">
        <v>184</v>
      </c>
      <c r="J2663" t="s">
        <v>138</v>
      </c>
      <c r="K2663" t="s">
        <v>12593</v>
      </c>
      <c r="L2663">
        <v>1012759</v>
      </c>
      <c r="M2663" t="s">
        <v>138</v>
      </c>
      <c r="N2663">
        <v>0</v>
      </c>
      <c r="R2663" t="s">
        <v>3002</v>
      </c>
      <c r="S2663" t="s">
        <v>139</v>
      </c>
      <c r="T2663" s="2">
        <v>45538</v>
      </c>
      <c r="U2663">
        <v>7</v>
      </c>
      <c r="V2663" t="s">
        <v>140</v>
      </c>
      <c r="W2663" t="s">
        <v>141</v>
      </c>
      <c r="X2663" t="s">
        <v>9536</v>
      </c>
    </row>
    <row r="2664" spans="1:24" x14ac:dyDescent="0.35">
      <c r="A2664" t="s">
        <v>12594</v>
      </c>
      <c r="B2664" t="s">
        <v>12595</v>
      </c>
      <c r="D2664">
        <v>0</v>
      </c>
      <c r="E2664" t="s">
        <v>12595</v>
      </c>
      <c r="F2664" s="2">
        <v>40816</v>
      </c>
      <c r="J2664" t="s">
        <v>137</v>
      </c>
      <c r="L2664">
        <v>1015517</v>
      </c>
      <c r="M2664" t="s">
        <v>138</v>
      </c>
      <c r="N2664">
        <v>0</v>
      </c>
      <c r="S2664" t="s">
        <v>140</v>
      </c>
      <c r="T2664" s="2">
        <v>41319</v>
      </c>
      <c r="W2664" t="s">
        <v>141</v>
      </c>
    </row>
    <row r="2665" spans="1:24" x14ac:dyDescent="0.35">
      <c r="A2665" t="s">
        <v>12596</v>
      </c>
      <c r="B2665" t="s">
        <v>12597</v>
      </c>
      <c r="C2665" t="s">
        <v>12598</v>
      </c>
      <c r="D2665">
        <v>0</v>
      </c>
      <c r="F2665" s="2">
        <v>40816</v>
      </c>
      <c r="G2665" t="s">
        <v>216</v>
      </c>
      <c r="H2665" t="s">
        <v>147</v>
      </c>
      <c r="J2665" t="s">
        <v>138</v>
      </c>
      <c r="L2665">
        <v>1164348</v>
      </c>
      <c r="M2665" t="s">
        <v>138</v>
      </c>
      <c r="N2665">
        <v>0</v>
      </c>
      <c r="R2665" t="s">
        <v>12599</v>
      </c>
      <c r="S2665" t="s">
        <v>139</v>
      </c>
      <c r="T2665" s="2">
        <v>41334</v>
      </c>
      <c r="U2665">
        <v>7</v>
      </c>
      <c r="V2665" t="s">
        <v>140</v>
      </c>
      <c r="W2665" t="s">
        <v>141</v>
      </c>
    </row>
    <row r="2666" spans="1:24" x14ac:dyDescent="0.35">
      <c r="A2666" t="s">
        <v>12600</v>
      </c>
      <c r="B2666" t="s">
        <v>12601</v>
      </c>
      <c r="D2666">
        <v>0</v>
      </c>
      <c r="E2666" t="s">
        <v>12601</v>
      </c>
      <c r="F2666" s="2">
        <v>40816</v>
      </c>
      <c r="J2666" t="s">
        <v>137</v>
      </c>
      <c r="L2666">
        <v>1013270</v>
      </c>
      <c r="M2666" t="s">
        <v>138</v>
      </c>
      <c r="N2666">
        <v>0</v>
      </c>
      <c r="S2666" t="s">
        <v>139</v>
      </c>
      <c r="T2666" s="2">
        <v>41319</v>
      </c>
      <c r="V2666" t="s">
        <v>140</v>
      </c>
      <c r="W2666" t="s">
        <v>141</v>
      </c>
    </row>
    <row r="2667" spans="1:24" x14ac:dyDescent="0.35">
      <c r="A2667" t="s">
        <v>12602</v>
      </c>
      <c r="B2667" t="s">
        <v>12603</v>
      </c>
      <c r="D2667">
        <v>0</v>
      </c>
      <c r="F2667" s="2">
        <v>40816</v>
      </c>
      <c r="J2667" t="s">
        <v>137</v>
      </c>
      <c r="L2667">
        <v>1015541</v>
      </c>
      <c r="M2667" t="s">
        <v>138</v>
      </c>
      <c r="N2667">
        <v>0</v>
      </c>
      <c r="S2667" t="s">
        <v>139</v>
      </c>
      <c r="T2667" s="2">
        <v>41319</v>
      </c>
      <c r="V2667" t="s">
        <v>140</v>
      </c>
      <c r="W2667" t="s">
        <v>141</v>
      </c>
    </row>
    <row r="2668" spans="1:24" x14ac:dyDescent="0.35">
      <c r="A2668" t="s">
        <v>12604</v>
      </c>
      <c r="B2668" t="s">
        <v>12605</v>
      </c>
      <c r="D2668">
        <v>0</v>
      </c>
      <c r="E2668" t="s">
        <v>12605</v>
      </c>
      <c r="F2668" s="2">
        <v>40816</v>
      </c>
      <c r="J2668" t="s">
        <v>137</v>
      </c>
      <c r="L2668">
        <v>43735</v>
      </c>
      <c r="M2668" t="s">
        <v>138</v>
      </c>
      <c r="N2668">
        <v>0</v>
      </c>
      <c r="S2668" t="s">
        <v>139</v>
      </c>
      <c r="T2668" s="2">
        <v>41319</v>
      </c>
      <c r="V2668" t="s">
        <v>140</v>
      </c>
      <c r="W2668" t="s">
        <v>141</v>
      </c>
    </row>
    <row r="2669" spans="1:24" x14ac:dyDescent="0.35">
      <c r="A2669" t="s">
        <v>12606</v>
      </c>
      <c r="B2669" t="s">
        <v>12607</v>
      </c>
      <c r="D2669">
        <v>0</v>
      </c>
      <c r="E2669" t="s">
        <v>12607</v>
      </c>
      <c r="F2669" s="2">
        <v>40816</v>
      </c>
      <c r="J2669" t="s">
        <v>137</v>
      </c>
      <c r="L2669">
        <v>43737</v>
      </c>
      <c r="M2669" t="s">
        <v>138</v>
      </c>
      <c r="N2669">
        <v>0</v>
      </c>
      <c r="S2669" t="s">
        <v>139</v>
      </c>
      <c r="T2669" s="2">
        <v>41319</v>
      </c>
      <c r="V2669" t="s">
        <v>140</v>
      </c>
      <c r="W2669" t="s">
        <v>141</v>
      </c>
    </row>
    <row r="2670" spans="1:24" x14ac:dyDescent="0.35">
      <c r="A2670" t="s">
        <v>12608</v>
      </c>
      <c r="B2670" t="s">
        <v>12609</v>
      </c>
      <c r="D2670">
        <v>0</v>
      </c>
      <c r="E2670" t="s">
        <v>12609</v>
      </c>
      <c r="F2670" s="2">
        <v>40816</v>
      </c>
      <c r="J2670" t="s">
        <v>137</v>
      </c>
      <c r="L2670">
        <v>43738</v>
      </c>
      <c r="M2670" t="s">
        <v>138</v>
      </c>
      <c r="N2670">
        <v>0</v>
      </c>
      <c r="S2670" t="s">
        <v>139</v>
      </c>
      <c r="T2670" s="2">
        <v>41319</v>
      </c>
      <c r="V2670" t="s">
        <v>140</v>
      </c>
      <c r="W2670" t="s">
        <v>141</v>
      </c>
    </row>
    <row r="2671" spans="1:24" x14ac:dyDescent="0.35">
      <c r="A2671" t="s">
        <v>12610</v>
      </c>
      <c r="B2671" t="s">
        <v>12611</v>
      </c>
      <c r="D2671">
        <v>0</v>
      </c>
      <c r="E2671" t="s">
        <v>12611</v>
      </c>
      <c r="F2671" s="2">
        <v>40816</v>
      </c>
      <c r="J2671" t="s">
        <v>137</v>
      </c>
      <c r="L2671">
        <v>1013276</v>
      </c>
      <c r="M2671" t="s">
        <v>138</v>
      </c>
      <c r="N2671">
        <v>0</v>
      </c>
      <c r="S2671" t="s">
        <v>139</v>
      </c>
      <c r="T2671" s="2">
        <v>41319</v>
      </c>
      <c r="V2671" t="s">
        <v>140</v>
      </c>
      <c r="W2671" t="s">
        <v>141</v>
      </c>
    </row>
    <row r="2672" spans="1:24" x14ac:dyDescent="0.35">
      <c r="A2672" t="s">
        <v>12612</v>
      </c>
      <c r="B2672" t="s">
        <v>12613</v>
      </c>
      <c r="C2672" t="s">
        <v>12614</v>
      </c>
      <c r="D2672">
        <v>0</v>
      </c>
      <c r="E2672" t="s">
        <v>12615</v>
      </c>
      <c r="F2672" s="2">
        <v>40816</v>
      </c>
      <c r="G2672" t="s">
        <v>1588</v>
      </c>
      <c r="H2672" t="s">
        <v>184</v>
      </c>
      <c r="J2672" t="s">
        <v>138</v>
      </c>
      <c r="L2672">
        <v>43802</v>
      </c>
      <c r="M2672" t="s">
        <v>138</v>
      </c>
      <c r="N2672">
        <v>0</v>
      </c>
      <c r="R2672" t="s">
        <v>3606</v>
      </c>
      <c r="S2672" t="s">
        <v>139</v>
      </c>
      <c r="T2672" s="2">
        <v>41327</v>
      </c>
      <c r="U2672">
        <v>7</v>
      </c>
      <c r="V2672" t="s">
        <v>140</v>
      </c>
      <c r="W2672" t="s">
        <v>141</v>
      </c>
    </row>
    <row r="2673" spans="1:23" x14ac:dyDescent="0.35">
      <c r="A2673" t="s">
        <v>12616</v>
      </c>
      <c r="B2673" t="s">
        <v>12617</v>
      </c>
      <c r="C2673" t="s">
        <v>12618</v>
      </c>
      <c r="D2673">
        <v>0</v>
      </c>
      <c r="E2673" t="s">
        <v>12617</v>
      </c>
      <c r="F2673" s="2">
        <v>40816</v>
      </c>
      <c r="G2673" t="s">
        <v>146</v>
      </c>
      <c r="H2673" t="s">
        <v>147</v>
      </c>
      <c r="J2673" t="s">
        <v>138</v>
      </c>
      <c r="L2673">
        <v>1597122</v>
      </c>
      <c r="M2673" t="s">
        <v>138</v>
      </c>
      <c r="N2673">
        <v>0</v>
      </c>
      <c r="R2673" t="s">
        <v>1403</v>
      </c>
      <c r="S2673" t="s">
        <v>139</v>
      </c>
      <c r="T2673" s="2">
        <v>41326</v>
      </c>
      <c r="U2673">
        <v>7</v>
      </c>
      <c r="V2673" t="s">
        <v>140</v>
      </c>
      <c r="W2673" t="s">
        <v>141</v>
      </c>
    </row>
    <row r="2674" spans="1:23" x14ac:dyDescent="0.35">
      <c r="A2674" t="s">
        <v>12619</v>
      </c>
      <c r="B2674" t="s">
        <v>12620</v>
      </c>
      <c r="C2674" t="s">
        <v>12621</v>
      </c>
      <c r="D2674">
        <v>0</v>
      </c>
      <c r="E2674" t="s">
        <v>12620</v>
      </c>
      <c r="F2674" s="2">
        <v>40816</v>
      </c>
      <c r="G2674" t="s">
        <v>146</v>
      </c>
      <c r="H2674" t="s">
        <v>147</v>
      </c>
      <c r="J2674" t="s">
        <v>138</v>
      </c>
      <c r="L2674">
        <v>1331089</v>
      </c>
      <c r="M2674" t="s">
        <v>138</v>
      </c>
      <c r="N2674">
        <v>0</v>
      </c>
      <c r="P2674" t="s">
        <v>12622</v>
      </c>
      <c r="R2674" t="s">
        <v>851</v>
      </c>
      <c r="S2674" t="s">
        <v>139</v>
      </c>
      <c r="T2674" s="2">
        <v>44037</v>
      </c>
      <c r="U2674">
        <v>7</v>
      </c>
      <c r="V2674" t="s">
        <v>140</v>
      </c>
      <c r="W2674" t="s">
        <v>141</v>
      </c>
    </row>
    <row r="2675" spans="1:23" x14ac:dyDescent="0.35">
      <c r="A2675" t="s">
        <v>12623</v>
      </c>
      <c r="B2675" t="s">
        <v>12624</v>
      </c>
      <c r="C2675" t="s">
        <v>12625</v>
      </c>
      <c r="D2675">
        <v>0</v>
      </c>
      <c r="E2675" t="s">
        <v>12626</v>
      </c>
      <c r="F2675" s="2">
        <v>40816</v>
      </c>
      <c r="G2675" t="s">
        <v>216</v>
      </c>
      <c r="H2675" t="s">
        <v>147</v>
      </c>
      <c r="J2675" t="s">
        <v>138</v>
      </c>
      <c r="L2675">
        <v>1165596</v>
      </c>
      <c r="M2675" t="s">
        <v>138</v>
      </c>
      <c r="N2675">
        <v>0</v>
      </c>
      <c r="R2675" t="s">
        <v>12627</v>
      </c>
      <c r="S2675" t="s">
        <v>139</v>
      </c>
      <c r="T2675" s="2">
        <v>41334</v>
      </c>
      <c r="U2675">
        <v>7</v>
      </c>
      <c r="V2675" t="s">
        <v>140</v>
      </c>
      <c r="W2675" t="s">
        <v>141</v>
      </c>
    </row>
    <row r="2676" spans="1:23" x14ac:dyDescent="0.35">
      <c r="A2676" t="s">
        <v>12628</v>
      </c>
      <c r="B2676" t="s">
        <v>12629</v>
      </c>
      <c r="C2676" t="s">
        <v>880</v>
      </c>
      <c r="D2676">
        <v>0</v>
      </c>
      <c r="E2676" t="s">
        <v>881</v>
      </c>
      <c r="F2676" s="2">
        <v>40816</v>
      </c>
      <c r="G2676" t="s">
        <v>183</v>
      </c>
      <c r="H2676" t="s">
        <v>184</v>
      </c>
      <c r="J2676" t="s">
        <v>138</v>
      </c>
      <c r="L2676">
        <v>1503784</v>
      </c>
      <c r="M2676" t="s">
        <v>138</v>
      </c>
      <c r="N2676">
        <v>0</v>
      </c>
      <c r="R2676" t="s">
        <v>883</v>
      </c>
      <c r="S2676" t="s">
        <v>139</v>
      </c>
      <c r="T2676" s="2">
        <v>41333</v>
      </c>
      <c r="U2676">
        <v>7</v>
      </c>
      <c r="V2676" t="s">
        <v>140</v>
      </c>
      <c r="W2676" t="s">
        <v>141</v>
      </c>
    </row>
    <row r="2677" spans="1:23" x14ac:dyDescent="0.35">
      <c r="A2677" t="s">
        <v>12630</v>
      </c>
      <c r="B2677" t="s">
        <v>2584</v>
      </c>
      <c r="D2677">
        <v>0</v>
      </c>
      <c r="E2677" t="s">
        <v>2584</v>
      </c>
      <c r="F2677" s="2">
        <v>40816</v>
      </c>
      <c r="J2677" t="s">
        <v>137</v>
      </c>
      <c r="L2677">
        <v>1013281</v>
      </c>
      <c r="M2677" t="s">
        <v>138</v>
      </c>
      <c r="N2677">
        <v>0</v>
      </c>
      <c r="S2677" t="s">
        <v>139</v>
      </c>
      <c r="T2677" s="2">
        <v>41319</v>
      </c>
      <c r="V2677" t="s">
        <v>140</v>
      </c>
      <c r="W2677" t="s">
        <v>141</v>
      </c>
    </row>
    <row r="2678" spans="1:23" x14ac:dyDescent="0.35">
      <c r="A2678" t="s">
        <v>12631</v>
      </c>
      <c r="B2678" t="s">
        <v>12632</v>
      </c>
      <c r="D2678">
        <v>0</v>
      </c>
      <c r="E2678" t="s">
        <v>12632</v>
      </c>
      <c r="F2678" s="2">
        <v>40816</v>
      </c>
      <c r="J2678" t="s">
        <v>137</v>
      </c>
      <c r="L2678">
        <v>43740</v>
      </c>
      <c r="M2678" t="s">
        <v>138</v>
      </c>
      <c r="N2678">
        <v>0</v>
      </c>
      <c r="S2678" t="s">
        <v>139</v>
      </c>
      <c r="T2678" s="2">
        <v>41319</v>
      </c>
      <c r="V2678" t="s">
        <v>140</v>
      </c>
      <c r="W2678" t="s">
        <v>141</v>
      </c>
    </row>
    <row r="2679" spans="1:23" x14ac:dyDescent="0.35">
      <c r="A2679" t="s">
        <v>12633</v>
      </c>
      <c r="B2679" t="s">
        <v>12634</v>
      </c>
      <c r="D2679">
        <v>0</v>
      </c>
      <c r="E2679" t="s">
        <v>12634</v>
      </c>
      <c r="F2679" s="2">
        <v>40816</v>
      </c>
      <c r="J2679" t="s">
        <v>137</v>
      </c>
      <c r="L2679">
        <v>43764</v>
      </c>
      <c r="M2679" t="s">
        <v>138</v>
      </c>
      <c r="N2679">
        <v>0</v>
      </c>
      <c r="S2679" t="s">
        <v>139</v>
      </c>
      <c r="T2679" s="2">
        <v>41319</v>
      </c>
      <c r="V2679" t="s">
        <v>140</v>
      </c>
      <c r="W2679" t="s">
        <v>141</v>
      </c>
    </row>
    <row r="2680" spans="1:23" x14ac:dyDescent="0.35">
      <c r="A2680" t="s">
        <v>12635</v>
      </c>
      <c r="B2680" t="s">
        <v>12636</v>
      </c>
      <c r="C2680" t="s">
        <v>12637</v>
      </c>
      <c r="D2680">
        <v>0</v>
      </c>
      <c r="E2680" t="s">
        <v>12636</v>
      </c>
      <c r="F2680" s="2">
        <v>40816</v>
      </c>
      <c r="G2680" t="s">
        <v>251</v>
      </c>
      <c r="H2680" t="s">
        <v>184</v>
      </c>
      <c r="J2680" t="s">
        <v>138</v>
      </c>
      <c r="L2680">
        <v>1601172</v>
      </c>
      <c r="M2680" t="s">
        <v>138</v>
      </c>
      <c r="N2680">
        <v>0</v>
      </c>
      <c r="R2680" t="s">
        <v>12638</v>
      </c>
      <c r="S2680" t="s">
        <v>139</v>
      </c>
      <c r="T2680" s="2">
        <v>41331</v>
      </c>
      <c r="U2680">
        <v>7</v>
      </c>
      <c r="V2680" t="s">
        <v>140</v>
      </c>
      <c r="W2680" t="s">
        <v>141</v>
      </c>
    </row>
    <row r="2681" spans="1:23" x14ac:dyDescent="0.35">
      <c r="A2681" t="s">
        <v>12639</v>
      </c>
      <c r="B2681" t="s">
        <v>12640</v>
      </c>
      <c r="D2681">
        <v>0</v>
      </c>
      <c r="E2681" t="s">
        <v>12640</v>
      </c>
      <c r="F2681" s="2">
        <v>40816</v>
      </c>
      <c r="J2681" t="s">
        <v>137</v>
      </c>
      <c r="L2681">
        <v>1013275</v>
      </c>
      <c r="M2681" t="s">
        <v>138</v>
      </c>
      <c r="N2681">
        <v>0</v>
      </c>
      <c r="S2681" t="s">
        <v>139</v>
      </c>
      <c r="T2681" s="2">
        <v>41319</v>
      </c>
      <c r="V2681" t="s">
        <v>140</v>
      </c>
      <c r="W2681" t="s">
        <v>141</v>
      </c>
    </row>
    <row r="2682" spans="1:23" x14ac:dyDescent="0.35">
      <c r="A2682" t="s">
        <v>12641</v>
      </c>
      <c r="B2682" t="s">
        <v>12642</v>
      </c>
      <c r="D2682">
        <v>0</v>
      </c>
      <c r="F2682" s="2">
        <v>40816</v>
      </c>
      <c r="J2682" t="s">
        <v>137</v>
      </c>
      <c r="L2682">
        <v>984718</v>
      </c>
      <c r="M2682" t="s">
        <v>138</v>
      </c>
      <c r="N2682">
        <v>0</v>
      </c>
      <c r="S2682" t="s">
        <v>139</v>
      </c>
      <c r="T2682" s="2">
        <v>41319</v>
      </c>
      <c r="V2682" t="s">
        <v>140</v>
      </c>
      <c r="W2682" t="s">
        <v>141</v>
      </c>
    </row>
    <row r="2683" spans="1:23" x14ac:dyDescent="0.35">
      <c r="A2683" t="s">
        <v>12643</v>
      </c>
      <c r="B2683" t="s">
        <v>12644</v>
      </c>
      <c r="D2683">
        <v>0</v>
      </c>
      <c r="E2683" t="s">
        <v>12644</v>
      </c>
      <c r="F2683" s="2">
        <v>40816</v>
      </c>
      <c r="J2683" t="s">
        <v>137</v>
      </c>
      <c r="L2683">
        <v>1076703</v>
      </c>
      <c r="M2683" t="s">
        <v>138</v>
      </c>
      <c r="N2683">
        <v>0</v>
      </c>
      <c r="S2683" t="s">
        <v>139</v>
      </c>
      <c r="T2683" s="2">
        <v>41319</v>
      </c>
      <c r="V2683" t="s">
        <v>140</v>
      </c>
      <c r="W2683" t="s">
        <v>141</v>
      </c>
    </row>
    <row r="2684" spans="1:23" x14ac:dyDescent="0.35">
      <c r="A2684" t="s">
        <v>12645</v>
      </c>
      <c r="B2684" t="s">
        <v>6566</v>
      </c>
      <c r="D2684">
        <v>0</v>
      </c>
      <c r="E2684" t="s">
        <v>6566</v>
      </c>
      <c r="F2684" s="2">
        <v>40816</v>
      </c>
      <c r="J2684" t="s">
        <v>137</v>
      </c>
      <c r="L2684">
        <v>1079070</v>
      </c>
      <c r="M2684" t="s">
        <v>138</v>
      </c>
      <c r="N2684">
        <v>0</v>
      </c>
      <c r="S2684" t="s">
        <v>139</v>
      </c>
      <c r="T2684" s="2">
        <v>41319</v>
      </c>
      <c r="V2684" t="s">
        <v>140</v>
      </c>
      <c r="W2684" t="s">
        <v>141</v>
      </c>
    </row>
    <row r="2685" spans="1:23" x14ac:dyDescent="0.35">
      <c r="A2685" t="s">
        <v>12646</v>
      </c>
      <c r="B2685" t="s">
        <v>12647</v>
      </c>
      <c r="D2685">
        <v>0</v>
      </c>
      <c r="E2685" t="s">
        <v>12647</v>
      </c>
      <c r="F2685" s="2">
        <v>40816</v>
      </c>
      <c r="J2685" t="s">
        <v>137</v>
      </c>
      <c r="L2685">
        <v>43742</v>
      </c>
      <c r="M2685" t="s">
        <v>138</v>
      </c>
      <c r="N2685">
        <v>0</v>
      </c>
      <c r="S2685" t="s">
        <v>139</v>
      </c>
      <c r="T2685" s="2">
        <v>41319</v>
      </c>
      <c r="V2685" t="s">
        <v>140</v>
      </c>
      <c r="W2685" t="s">
        <v>141</v>
      </c>
    </row>
    <row r="2686" spans="1:23" x14ac:dyDescent="0.35">
      <c r="A2686" t="s">
        <v>12648</v>
      </c>
      <c r="B2686" t="s">
        <v>12649</v>
      </c>
      <c r="D2686">
        <v>0</v>
      </c>
      <c r="E2686" t="s">
        <v>12649</v>
      </c>
      <c r="F2686" s="2">
        <v>40816</v>
      </c>
      <c r="J2686" t="s">
        <v>137</v>
      </c>
      <c r="L2686">
        <v>1468371</v>
      </c>
      <c r="M2686" t="s">
        <v>138</v>
      </c>
      <c r="N2686">
        <v>0</v>
      </c>
      <c r="S2686" t="s">
        <v>139</v>
      </c>
      <c r="T2686" s="2">
        <v>41319</v>
      </c>
      <c r="V2686" t="s">
        <v>140</v>
      </c>
      <c r="W2686" t="s">
        <v>141</v>
      </c>
    </row>
    <row r="2687" spans="1:23" x14ac:dyDescent="0.35">
      <c r="A2687" t="s">
        <v>12650</v>
      </c>
      <c r="B2687" t="s">
        <v>12651</v>
      </c>
      <c r="D2687">
        <v>0</v>
      </c>
      <c r="E2687" t="s">
        <v>12651</v>
      </c>
      <c r="F2687" s="2">
        <v>40816</v>
      </c>
      <c r="J2687" t="s">
        <v>137</v>
      </c>
      <c r="L2687">
        <v>937908</v>
      </c>
      <c r="M2687" t="s">
        <v>138</v>
      </c>
      <c r="N2687">
        <v>0</v>
      </c>
      <c r="S2687" t="s">
        <v>139</v>
      </c>
      <c r="T2687" s="2">
        <v>41319</v>
      </c>
      <c r="V2687" t="s">
        <v>140</v>
      </c>
      <c r="W2687" t="s">
        <v>141</v>
      </c>
    </row>
    <row r="2688" spans="1:23" x14ac:dyDescent="0.35">
      <c r="A2688" t="s">
        <v>12652</v>
      </c>
      <c r="B2688" t="s">
        <v>12653</v>
      </c>
      <c r="D2688">
        <v>0</v>
      </c>
      <c r="E2688" t="s">
        <v>12653</v>
      </c>
      <c r="F2688" s="2">
        <v>40816</v>
      </c>
      <c r="J2688" t="s">
        <v>137</v>
      </c>
      <c r="L2688">
        <v>1135665</v>
      </c>
      <c r="M2688" t="s">
        <v>138</v>
      </c>
      <c r="N2688">
        <v>0</v>
      </c>
      <c r="S2688" t="s">
        <v>139</v>
      </c>
      <c r="T2688" s="2">
        <v>41319</v>
      </c>
      <c r="V2688" t="s">
        <v>140</v>
      </c>
      <c r="W2688" t="s">
        <v>141</v>
      </c>
    </row>
    <row r="2689" spans="1:23" x14ac:dyDescent="0.35">
      <c r="A2689" t="s">
        <v>12654</v>
      </c>
      <c r="B2689" t="s">
        <v>12655</v>
      </c>
      <c r="C2689" t="s">
        <v>12656</v>
      </c>
      <c r="D2689">
        <v>0</v>
      </c>
      <c r="E2689" t="s">
        <v>12657</v>
      </c>
      <c r="F2689" s="2">
        <v>40816</v>
      </c>
      <c r="G2689" t="s">
        <v>146</v>
      </c>
      <c r="H2689" t="s">
        <v>147</v>
      </c>
      <c r="J2689" t="s">
        <v>138</v>
      </c>
      <c r="L2689">
        <v>1220145</v>
      </c>
      <c r="M2689" t="s">
        <v>138</v>
      </c>
      <c r="N2689">
        <v>0</v>
      </c>
      <c r="R2689" t="s">
        <v>9994</v>
      </c>
      <c r="S2689" t="s">
        <v>139</v>
      </c>
      <c r="T2689" s="2">
        <v>41326</v>
      </c>
      <c r="U2689">
        <v>7</v>
      </c>
      <c r="V2689" t="s">
        <v>140</v>
      </c>
      <c r="W2689" t="s">
        <v>141</v>
      </c>
    </row>
    <row r="2690" spans="1:23" x14ac:dyDescent="0.35">
      <c r="A2690" t="s">
        <v>12658</v>
      </c>
      <c r="B2690" t="s">
        <v>11641</v>
      </c>
      <c r="D2690">
        <v>0</v>
      </c>
      <c r="E2690" t="s">
        <v>11641</v>
      </c>
      <c r="F2690" s="2">
        <v>40816</v>
      </c>
      <c r="J2690" t="s">
        <v>137</v>
      </c>
      <c r="L2690">
        <v>1732839</v>
      </c>
      <c r="M2690" t="s">
        <v>138</v>
      </c>
      <c r="N2690">
        <v>0</v>
      </c>
      <c r="S2690" t="s">
        <v>139</v>
      </c>
      <c r="T2690" s="2">
        <v>41319</v>
      </c>
      <c r="V2690" t="s">
        <v>140</v>
      </c>
      <c r="W2690" t="s">
        <v>141</v>
      </c>
    </row>
    <row r="2691" spans="1:23" x14ac:dyDescent="0.35">
      <c r="A2691" t="s">
        <v>12659</v>
      </c>
      <c r="B2691" t="s">
        <v>12660</v>
      </c>
      <c r="D2691">
        <v>0</v>
      </c>
      <c r="E2691" t="s">
        <v>12660</v>
      </c>
      <c r="F2691" s="2">
        <v>40816</v>
      </c>
      <c r="J2691" t="s">
        <v>137</v>
      </c>
      <c r="L2691">
        <v>43800</v>
      </c>
      <c r="M2691" t="s">
        <v>138</v>
      </c>
      <c r="N2691">
        <v>0</v>
      </c>
      <c r="S2691" t="s">
        <v>139</v>
      </c>
      <c r="T2691" s="2">
        <v>41319</v>
      </c>
      <c r="V2691" t="s">
        <v>140</v>
      </c>
      <c r="W2691" t="s">
        <v>141</v>
      </c>
    </row>
    <row r="2692" spans="1:23" x14ac:dyDescent="0.35">
      <c r="A2692" t="s">
        <v>12661</v>
      </c>
      <c r="B2692" t="s">
        <v>12662</v>
      </c>
      <c r="C2692" t="s">
        <v>1921</v>
      </c>
      <c r="D2692">
        <v>0</v>
      </c>
      <c r="E2692" t="s">
        <v>1922</v>
      </c>
      <c r="F2692" s="2">
        <v>40816</v>
      </c>
      <c r="G2692" t="s">
        <v>216</v>
      </c>
      <c r="H2692" t="s">
        <v>184</v>
      </c>
      <c r="J2692" t="s">
        <v>138</v>
      </c>
      <c r="L2692">
        <v>1551152</v>
      </c>
      <c r="M2692" t="s">
        <v>138</v>
      </c>
      <c r="N2692">
        <v>0</v>
      </c>
      <c r="R2692" t="s">
        <v>5823</v>
      </c>
      <c r="S2692" t="s">
        <v>139</v>
      </c>
      <c r="T2692" s="2">
        <v>41857</v>
      </c>
      <c r="U2692">
        <v>7</v>
      </c>
      <c r="V2692" t="s">
        <v>140</v>
      </c>
      <c r="W2692" t="s">
        <v>141</v>
      </c>
    </row>
    <row r="2693" spans="1:23" x14ac:dyDescent="0.35">
      <c r="A2693" t="s">
        <v>12663</v>
      </c>
      <c r="B2693" t="s">
        <v>12664</v>
      </c>
      <c r="C2693">
        <v>391749000107</v>
      </c>
      <c r="D2693">
        <v>0</v>
      </c>
      <c r="E2693" t="s">
        <v>12665</v>
      </c>
      <c r="F2693" s="2">
        <v>40816</v>
      </c>
      <c r="G2693" t="s">
        <v>12666</v>
      </c>
      <c r="H2693" t="s">
        <v>656</v>
      </c>
      <c r="J2693" t="s">
        <v>138</v>
      </c>
      <c r="L2693">
        <v>1072881</v>
      </c>
      <c r="M2693" t="s">
        <v>138</v>
      </c>
      <c r="N2693">
        <v>0</v>
      </c>
      <c r="R2693" t="s">
        <v>12667</v>
      </c>
      <c r="S2693" t="s">
        <v>139</v>
      </c>
      <c r="T2693" s="2">
        <v>41429</v>
      </c>
      <c r="U2693">
        <v>7</v>
      </c>
      <c r="V2693" t="s">
        <v>140</v>
      </c>
      <c r="W2693" t="s">
        <v>141</v>
      </c>
    </row>
    <row r="2694" spans="1:23" x14ac:dyDescent="0.35">
      <c r="A2694" t="s">
        <v>12668</v>
      </c>
      <c r="B2694" t="s">
        <v>12669</v>
      </c>
      <c r="D2694">
        <v>0</v>
      </c>
      <c r="E2694" t="s">
        <v>12669</v>
      </c>
      <c r="F2694" s="2">
        <v>40816</v>
      </c>
      <c r="G2694" t="s">
        <v>183</v>
      </c>
      <c r="H2694" t="s">
        <v>184</v>
      </c>
      <c r="J2694" t="s">
        <v>137</v>
      </c>
      <c r="L2694">
        <v>1220145</v>
      </c>
      <c r="M2694" t="s">
        <v>138</v>
      </c>
      <c r="N2694">
        <v>0</v>
      </c>
      <c r="R2694" t="s">
        <v>3002</v>
      </c>
      <c r="S2694" t="s">
        <v>139</v>
      </c>
      <c r="T2694" s="2">
        <v>43845</v>
      </c>
      <c r="U2694">
        <v>7</v>
      </c>
      <c r="V2694" t="s">
        <v>140</v>
      </c>
      <c r="W2694" t="s">
        <v>141</v>
      </c>
    </row>
    <row r="2695" spans="1:23" x14ac:dyDescent="0.35">
      <c r="A2695" t="s">
        <v>12670</v>
      </c>
      <c r="B2695" t="s">
        <v>12671</v>
      </c>
      <c r="C2695" t="s">
        <v>12672</v>
      </c>
      <c r="D2695">
        <v>0</v>
      </c>
      <c r="E2695" t="s">
        <v>12673</v>
      </c>
      <c r="F2695" s="2">
        <v>40816</v>
      </c>
      <c r="G2695" t="s">
        <v>1481</v>
      </c>
      <c r="H2695" t="s">
        <v>230</v>
      </c>
      <c r="J2695" t="s">
        <v>138</v>
      </c>
      <c r="L2695">
        <v>43743</v>
      </c>
      <c r="M2695" t="s">
        <v>138</v>
      </c>
      <c r="N2695">
        <v>0</v>
      </c>
      <c r="R2695" t="s">
        <v>12674</v>
      </c>
      <c r="S2695" t="s">
        <v>139</v>
      </c>
      <c r="T2695" s="2">
        <v>41330</v>
      </c>
      <c r="U2695">
        <v>7</v>
      </c>
      <c r="V2695" t="s">
        <v>140</v>
      </c>
      <c r="W2695" t="s">
        <v>141</v>
      </c>
    </row>
    <row r="2696" spans="1:23" x14ac:dyDescent="0.35">
      <c r="A2696" t="s">
        <v>12675</v>
      </c>
      <c r="B2696" t="s">
        <v>12676</v>
      </c>
      <c r="D2696">
        <v>0</v>
      </c>
      <c r="E2696" t="s">
        <v>12676</v>
      </c>
      <c r="F2696" s="2">
        <v>40816</v>
      </c>
      <c r="J2696" t="s">
        <v>137</v>
      </c>
      <c r="L2696">
        <v>43744</v>
      </c>
      <c r="M2696" t="s">
        <v>138</v>
      </c>
      <c r="N2696">
        <v>0</v>
      </c>
      <c r="S2696" t="s">
        <v>139</v>
      </c>
      <c r="T2696" s="2">
        <v>41319</v>
      </c>
      <c r="V2696" t="s">
        <v>140</v>
      </c>
      <c r="W2696" t="s">
        <v>141</v>
      </c>
    </row>
    <row r="2697" spans="1:23" x14ac:dyDescent="0.35">
      <c r="A2697" t="s">
        <v>12677</v>
      </c>
      <c r="B2697" t="s">
        <v>12678</v>
      </c>
      <c r="D2697">
        <v>0</v>
      </c>
      <c r="E2697" t="s">
        <v>12678</v>
      </c>
      <c r="F2697" s="2">
        <v>40816</v>
      </c>
      <c r="G2697" t="s">
        <v>183</v>
      </c>
      <c r="H2697" t="s">
        <v>184</v>
      </c>
      <c r="J2697" t="s">
        <v>137</v>
      </c>
      <c r="L2697">
        <v>43984</v>
      </c>
      <c r="M2697" t="s">
        <v>138</v>
      </c>
      <c r="N2697">
        <v>0</v>
      </c>
      <c r="R2697" t="s">
        <v>3002</v>
      </c>
      <c r="S2697" t="s">
        <v>139</v>
      </c>
      <c r="T2697" s="2">
        <v>41327</v>
      </c>
      <c r="U2697">
        <v>7</v>
      </c>
      <c r="V2697" t="s">
        <v>140</v>
      </c>
      <c r="W2697" t="s">
        <v>141</v>
      </c>
    </row>
    <row r="2698" spans="1:23" x14ac:dyDescent="0.35">
      <c r="A2698" t="s">
        <v>12679</v>
      </c>
      <c r="B2698" t="s">
        <v>12680</v>
      </c>
      <c r="D2698">
        <v>0</v>
      </c>
      <c r="E2698" t="s">
        <v>12680</v>
      </c>
      <c r="F2698" s="2">
        <v>40816</v>
      </c>
      <c r="J2698" t="s">
        <v>137</v>
      </c>
      <c r="L2698">
        <v>1395486</v>
      </c>
      <c r="M2698" t="s">
        <v>138</v>
      </c>
      <c r="N2698">
        <v>0</v>
      </c>
      <c r="S2698" t="s">
        <v>139</v>
      </c>
      <c r="T2698" s="2">
        <v>41319</v>
      </c>
      <c r="V2698" t="s">
        <v>140</v>
      </c>
      <c r="W2698" t="s">
        <v>141</v>
      </c>
    </row>
    <row r="2699" spans="1:23" x14ac:dyDescent="0.35">
      <c r="A2699" t="s">
        <v>12681</v>
      </c>
      <c r="B2699" t="s">
        <v>12682</v>
      </c>
      <c r="D2699">
        <v>0</v>
      </c>
      <c r="E2699" t="s">
        <v>12682</v>
      </c>
      <c r="F2699" s="2">
        <v>40816</v>
      </c>
      <c r="J2699" t="s">
        <v>137</v>
      </c>
      <c r="L2699">
        <v>1079072</v>
      </c>
      <c r="M2699" t="s">
        <v>138</v>
      </c>
      <c r="N2699">
        <v>0</v>
      </c>
      <c r="S2699" t="s">
        <v>139</v>
      </c>
      <c r="T2699" s="2">
        <v>41319</v>
      </c>
      <c r="V2699" t="s">
        <v>140</v>
      </c>
      <c r="W2699" t="s">
        <v>141</v>
      </c>
    </row>
    <row r="2700" spans="1:23" x14ac:dyDescent="0.35">
      <c r="A2700" t="s">
        <v>12683</v>
      </c>
      <c r="B2700" t="s">
        <v>12684</v>
      </c>
      <c r="C2700" t="s">
        <v>2845</v>
      </c>
      <c r="D2700">
        <v>0</v>
      </c>
      <c r="E2700" t="s">
        <v>2846</v>
      </c>
      <c r="F2700" s="2">
        <v>40816</v>
      </c>
      <c r="G2700" t="s">
        <v>146</v>
      </c>
      <c r="H2700" t="s">
        <v>147</v>
      </c>
      <c r="J2700" t="s">
        <v>138</v>
      </c>
      <c r="L2700">
        <v>1669818</v>
      </c>
      <c r="M2700" t="s">
        <v>137</v>
      </c>
      <c r="N2700">
        <v>0</v>
      </c>
      <c r="P2700" t="s">
        <v>12685</v>
      </c>
      <c r="R2700" t="s">
        <v>2848</v>
      </c>
      <c r="S2700" t="s">
        <v>139</v>
      </c>
      <c r="T2700" s="2">
        <v>42963</v>
      </c>
      <c r="U2700">
        <v>7</v>
      </c>
      <c r="V2700" t="s">
        <v>140</v>
      </c>
      <c r="W2700" t="s">
        <v>141</v>
      </c>
    </row>
    <row r="2701" spans="1:23" x14ac:dyDescent="0.35">
      <c r="A2701" t="s">
        <v>12686</v>
      </c>
      <c r="B2701" t="s">
        <v>12687</v>
      </c>
      <c r="D2701">
        <v>0</v>
      </c>
      <c r="E2701" t="s">
        <v>12687</v>
      </c>
      <c r="F2701" s="2">
        <v>40816</v>
      </c>
      <c r="J2701" t="s">
        <v>137</v>
      </c>
      <c r="L2701">
        <v>1685164</v>
      </c>
      <c r="M2701" t="s">
        <v>138</v>
      </c>
      <c r="N2701">
        <v>0</v>
      </c>
      <c r="S2701" t="s">
        <v>139</v>
      </c>
      <c r="T2701" s="2">
        <v>41319</v>
      </c>
      <c r="V2701" t="s">
        <v>140</v>
      </c>
      <c r="W2701" t="s">
        <v>141</v>
      </c>
    </row>
    <row r="2702" spans="1:23" x14ac:dyDescent="0.35">
      <c r="A2702" t="s">
        <v>12688</v>
      </c>
      <c r="B2702" t="s">
        <v>12689</v>
      </c>
      <c r="C2702" t="s">
        <v>12690</v>
      </c>
      <c r="D2702">
        <v>0</v>
      </c>
      <c r="E2702" t="s">
        <v>12689</v>
      </c>
      <c r="F2702" s="2">
        <v>40816</v>
      </c>
      <c r="G2702" t="s">
        <v>216</v>
      </c>
      <c r="H2702" t="s">
        <v>147</v>
      </c>
      <c r="J2702" t="s">
        <v>138</v>
      </c>
      <c r="L2702">
        <v>1294374</v>
      </c>
      <c r="M2702" t="s">
        <v>138</v>
      </c>
      <c r="N2702">
        <v>0</v>
      </c>
      <c r="R2702" t="s">
        <v>12691</v>
      </c>
      <c r="S2702" t="s">
        <v>139</v>
      </c>
      <c r="T2702" s="2">
        <v>41334</v>
      </c>
      <c r="U2702">
        <v>7</v>
      </c>
      <c r="V2702" t="s">
        <v>140</v>
      </c>
      <c r="W2702" t="s">
        <v>141</v>
      </c>
    </row>
    <row r="2703" spans="1:23" x14ac:dyDescent="0.35">
      <c r="A2703" t="s">
        <v>12692</v>
      </c>
      <c r="B2703" t="s">
        <v>12693</v>
      </c>
      <c r="C2703" t="s">
        <v>1889</v>
      </c>
      <c r="D2703">
        <v>0</v>
      </c>
      <c r="E2703" t="s">
        <v>12693</v>
      </c>
      <c r="F2703" s="2">
        <v>40816</v>
      </c>
      <c r="G2703" t="s">
        <v>183</v>
      </c>
      <c r="H2703" t="s">
        <v>184</v>
      </c>
      <c r="J2703" t="s">
        <v>138</v>
      </c>
      <c r="K2703" t="s">
        <v>12694</v>
      </c>
      <c r="L2703">
        <v>1626326</v>
      </c>
      <c r="M2703" t="s">
        <v>138</v>
      </c>
      <c r="N2703">
        <v>0</v>
      </c>
      <c r="P2703" t="s">
        <v>12695</v>
      </c>
      <c r="R2703" t="s">
        <v>3002</v>
      </c>
      <c r="S2703" t="s">
        <v>139</v>
      </c>
      <c r="T2703" s="2">
        <v>43845</v>
      </c>
      <c r="U2703">
        <v>7</v>
      </c>
      <c r="V2703" t="s">
        <v>140</v>
      </c>
      <c r="W2703" t="s">
        <v>141</v>
      </c>
    </row>
    <row r="2704" spans="1:23" x14ac:dyDescent="0.35">
      <c r="A2704" t="s">
        <v>12696</v>
      </c>
      <c r="B2704" t="s">
        <v>12697</v>
      </c>
      <c r="C2704" t="s">
        <v>1893</v>
      </c>
      <c r="D2704">
        <v>0</v>
      </c>
      <c r="E2704" t="s">
        <v>12698</v>
      </c>
      <c r="F2704" s="2">
        <v>40816</v>
      </c>
      <c r="G2704" t="s">
        <v>216</v>
      </c>
      <c r="H2704" t="s">
        <v>147</v>
      </c>
      <c r="J2704" t="s">
        <v>138</v>
      </c>
      <c r="K2704" t="s">
        <v>12694</v>
      </c>
      <c r="L2704">
        <v>1291487</v>
      </c>
      <c r="M2704" t="s">
        <v>138</v>
      </c>
      <c r="N2704">
        <v>0</v>
      </c>
      <c r="P2704" t="s">
        <v>12699</v>
      </c>
      <c r="R2704" t="s">
        <v>12700</v>
      </c>
      <c r="S2704" t="s">
        <v>139</v>
      </c>
      <c r="T2704" s="2">
        <v>42349</v>
      </c>
      <c r="U2704">
        <v>7</v>
      </c>
      <c r="V2704" t="s">
        <v>140</v>
      </c>
      <c r="W2704" t="s">
        <v>141</v>
      </c>
    </row>
    <row r="2705" spans="1:24" x14ac:dyDescent="0.35">
      <c r="A2705" t="s">
        <v>12701</v>
      </c>
      <c r="B2705" t="s">
        <v>12702</v>
      </c>
      <c r="D2705">
        <v>0</v>
      </c>
      <c r="E2705" t="s">
        <v>12702</v>
      </c>
      <c r="F2705" s="2">
        <v>40816</v>
      </c>
      <c r="J2705" t="s">
        <v>137</v>
      </c>
      <c r="L2705">
        <v>1738057</v>
      </c>
      <c r="M2705" t="s">
        <v>138</v>
      </c>
      <c r="N2705">
        <v>0</v>
      </c>
      <c r="S2705" t="s">
        <v>139</v>
      </c>
      <c r="T2705" s="2">
        <v>41319</v>
      </c>
      <c r="V2705" t="s">
        <v>140</v>
      </c>
      <c r="W2705" t="s">
        <v>141</v>
      </c>
    </row>
    <row r="2706" spans="1:24" x14ac:dyDescent="0.35">
      <c r="A2706" t="s">
        <v>12703</v>
      </c>
      <c r="B2706" t="s">
        <v>12704</v>
      </c>
      <c r="C2706" t="s">
        <v>12705</v>
      </c>
      <c r="D2706">
        <v>0</v>
      </c>
      <c r="E2706" t="s">
        <v>12704</v>
      </c>
      <c r="F2706" s="2">
        <v>40816</v>
      </c>
      <c r="G2706" t="s">
        <v>12346</v>
      </c>
      <c r="H2706" t="s">
        <v>184</v>
      </c>
      <c r="J2706" t="s">
        <v>137</v>
      </c>
      <c r="L2706">
        <v>1160128</v>
      </c>
      <c r="M2706" t="s">
        <v>137</v>
      </c>
      <c r="N2706">
        <v>0</v>
      </c>
      <c r="R2706" t="s">
        <v>12706</v>
      </c>
      <c r="S2706" t="s">
        <v>139</v>
      </c>
      <c r="T2706" s="2">
        <v>45539</v>
      </c>
      <c r="U2706">
        <v>7</v>
      </c>
      <c r="V2706" t="s">
        <v>140</v>
      </c>
      <c r="W2706" t="s">
        <v>141</v>
      </c>
      <c r="X2706" t="s">
        <v>9536</v>
      </c>
    </row>
    <row r="2707" spans="1:24" x14ac:dyDescent="0.35">
      <c r="A2707" t="s">
        <v>12707</v>
      </c>
      <c r="B2707" t="s">
        <v>12708</v>
      </c>
      <c r="C2707" t="s">
        <v>12709</v>
      </c>
      <c r="D2707">
        <v>0</v>
      </c>
      <c r="E2707" t="s">
        <v>12710</v>
      </c>
      <c r="F2707" s="2">
        <v>40816</v>
      </c>
      <c r="G2707" t="s">
        <v>183</v>
      </c>
      <c r="H2707" t="s">
        <v>184</v>
      </c>
      <c r="J2707" t="s">
        <v>138</v>
      </c>
      <c r="L2707">
        <v>1452152</v>
      </c>
      <c r="M2707" t="s">
        <v>137</v>
      </c>
      <c r="N2707">
        <v>0</v>
      </c>
      <c r="R2707" t="s">
        <v>6325</v>
      </c>
      <c r="S2707" t="s">
        <v>139</v>
      </c>
      <c r="T2707" s="2">
        <v>44249</v>
      </c>
      <c r="U2707">
        <v>7</v>
      </c>
      <c r="V2707" t="s">
        <v>140</v>
      </c>
      <c r="W2707" t="s">
        <v>141</v>
      </c>
    </row>
    <row r="2708" spans="1:24" x14ac:dyDescent="0.35">
      <c r="A2708" t="s">
        <v>12711</v>
      </c>
      <c r="B2708" t="s">
        <v>12712</v>
      </c>
      <c r="C2708" t="s">
        <v>12713</v>
      </c>
      <c r="D2708">
        <v>0</v>
      </c>
      <c r="E2708" t="s">
        <v>12712</v>
      </c>
      <c r="F2708" s="2">
        <v>40816</v>
      </c>
      <c r="G2708" t="s">
        <v>175</v>
      </c>
      <c r="H2708" t="s">
        <v>147</v>
      </c>
      <c r="J2708" t="s">
        <v>138</v>
      </c>
      <c r="L2708">
        <v>1529036</v>
      </c>
      <c r="M2708" t="s">
        <v>138</v>
      </c>
      <c r="N2708">
        <v>0</v>
      </c>
      <c r="P2708" t="s">
        <v>12714</v>
      </c>
      <c r="R2708" t="s">
        <v>12715</v>
      </c>
      <c r="S2708" t="s">
        <v>139</v>
      </c>
      <c r="T2708" s="2">
        <v>44037</v>
      </c>
      <c r="U2708">
        <v>7</v>
      </c>
      <c r="V2708" t="s">
        <v>140</v>
      </c>
      <c r="W2708" t="s">
        <v>141</v>
      </c>
    </row>
    <row r="2709" spans="1:24" x14ac:dyDescent="0.35">
      <c r="A2709" t="s">
        <v>12716</v>
      </c>
      <c r="B2709" t="s">
        <v>12717</v>
      </c>
      <c r="D2709">
        <v>0</v>
      </c>
      <c r="E2709" t="s">
        <v>12717</v>
      </c>
      <c r="F2709" s="2">
        <v>40816</v>
      </c>
      <c r="J2709" t="s">
        <v>137</v>
      </c>
      <c r="L2709">
        <v>1466556</v>
      </c>
      <c r="M2709" t="s">
        <v>138</v>
      </c>
      <c r="N2709">
        <v>0</v>
      </c>
      <c r="S2709" t="s">
        <v>139</v>
      </c>
      <c r="T2709" s="2">
        <v>41319</v>
      </c>
      <c r="V2709" t="s">
        <v>140</v>
      </c>
      <c r="W2709" t="s">
        <v>141</v>
      </c>
    </row>
    <row r="2710" spans="1:24" x14ac:dyDescent="0.35">
      <c r="A2710" t="s">
        <v>12718</v>
      </c>
      <c r="B2710" t="s">
        <v>12719</v>
      </c>
      <c r="D2710">
        <v>0</v>
      </c>
      <c r="E2710" t="s">
        <v>12719</v>
      </c>
      <c r="F2710" s="2">
        <v>40816</v>
      </c>
      <c r="J2710" t="s">
        <v>137</v>
      </c>
      <c r="L2710">
        <v>43803</v>
      </c>
      <c r="M2710" t="s">
        <v>138</v>
      </c>
      <c r="N2710">
        <v>0</v>
      </c>
      <c r="S2710" t="s">
        <v>139</v>
      </c>
      <c r="T2710" s="2">
        <v>41319</v>
      </c>
      <c r="V2710" t="s">
        <v>140</v>
      </c>
      <c r="W2710" t="s">
        <v>141</v>
      </c>
    </row>
    <row r="2711" spans="1:24" x14ac:dyDescent="0.35">
      <c r="A2711" t="s">
        <v>12720</v>
      </c>
      <c r="B2711" t="s">
        <v>12721</v>
      </c>
      <c r="D2711">
        <v>0</v>
      </c>
      <c r="E2711" t="s">
        <v>12721</v>
      </c>
      <c r="F2711" s="2">
        <v>40816</v>
      </c>
      <c r="G2711" t="s">
        <v>183</v>
      </c>
      <c r="H2711" t="s">
        <v>184</v>
      </c>
      <c r="J2711" t="s">
        <v>137</v>
      </c>
      <c r="L2711">
        <v>43750</v>
      </c>
      <c r="M2711" t="s">
        <v>138</v>
      </c>
      <c r="N2711">
        <v>0</v>
      </c>
      <c r="R2711" t="s">
        <v>3002</v>
      </c>
      <c r="S2711" t="s">
        <v>139</v>
      </c>
      <c r="T2711" s="2">
        <v>42377</v>
      </c>
      <c r="U2711">
        <v>7</v>
      </c>
      <c r="V2711" t="s">
        <v>140</v>
      </c>
      <c r="W2711" t="s">
        <v>141</v>
      </c>
    </row>
    <row r="2712" spans="1:24" x14ac:dyDescent="0.35">
      <c r="A2712" t="s">
        <v>12722</v>
      </c>
      <c r="B2712" t="s">
        <v>12723</v>
      </c>
      <c r="D2712">
        <v>0</v>
      </c>
      <c r="E2712" t="s">
        <v>12723</v>
      </c>
      <c r="F2712" s="2">
        <v>40816</v>
      </c>
      <c r="J2712" t="s">
        <v>137</v>
      </c>
      <c r="L2712">
        <v>1466471</v>
      </c>
      <c r="M2712" t="s">
        <v>138</v>
      </c>
      <c r="N2712">
        <v>0</v>
      </c>
      <c r="S2712" t="s">
        <v>139</v>
      </c>
      <c r="T2712" s="2">
        <v>41319</v>
      </c>
      <c r="V2712" t="s">
        <v>140</v>
      </c>
      <c r="W2712" t="s">
        <v>141</v>
      </c>
    </row>
    <row r="2713" spans="1:24" x14ac:dyDescent="0.35">
      <c r="A2713" t="s">
        <v>12724</v>
      </c>
      <c r="B2713" t="s">
        <v>12725</v>
      </c>
      <c r="C2713" t="s">
        <v>12726</v>
      </c>
      <c r="D2713">
        <v>0</v>
      </c>
      <c r="E2713" t="s">
        <v>12727</v>
      </c>
      <c r="F2713" s="2">
        <v>40816</v>
      </c>
      <c r="G2713" t="s">
        <v>216</v>
      </c>
      <c r="H2713" t="s">
        <v>147</v>
      </c>
      <c r="J2713" t="s">
        <v>138</v>
      </c>
      <c r="K2713">
        <v>1</v>
      </c>
      <c r="L2713">
        <v>1160779</v>
      </c>
      <c r="M2713" t="s">
        <v>138</v>
      </c>
      <c r="N2713">
        <v>0</v>
      </c>
      <c r="P2713" t="s">
        <v>12728</v>
      </c>
      <c r="R2713" t="s">
        <v>12729</v>
      </c>
      <c r="S2713" t="s">
        <v>139</v>
      </c>
      <c r="T2713" s="2">
        <v>42690</v>
      </c>
      <c r="U2713">
        <v>7</v>
      </c>
      <c r="V2713" t="s">
        <v>140</v>
      </c>
      <c r="W2713" t="s">
        <v>141</v>
      </c>
    </row>
    <row r="2714" spans="1:24" x14ac:dyDescent="0.35">
      <c r="A2714" t="s">
        <v>12730</v>
      </c>
      <c r="B2714" t="s">
        <v>12731</v>
      </c>
      <c r="C2714" t="s">
        <v>12732</v>
      </c>
      <c r="D2714">
        <v>0</v>
      </c>
      <c r="E2714" t="s">
        <v>12731</v>
      </c>
      <c r="F2714" s="2">
        <v>40816</v>
      </c>
      <c r="G2714" t="s">
        <v>183</v>
      </c>
      <c r="H2714" t="s">
        <v>184</v>
      </c>
      <c r="J2714" t="s">
        <v>138</v>
      </c>
      <c r="L2714">
        <v>1703886</v>
      </c>
      <c r="M2714" t="s">
        <v>138</v>
      </c>
      <c r="N2714">
        <v>0</v>
      </c>
      <c r="R2714" t="s">
        <v>7709</v>
      </c>
      <c r="S2714" t="s">
        <v>139</v>
      </c>
      <c r="T2714" s="2">
        <v>41325</v>
      </c>
      <c r="U2714">
        <v>7</v>
      </c>
      <c r="V2714" t="s">
        <v>140</v>
      </c>
      <c r="W2714" t="s">
        <v>141</v>
      </c>
    </row>
    <row r="2715" spans="1:24" x14ac:dyDescent="0.35">
      <c r="A2715" t="s">
        <v>12733</v>
      </c>
      <c r="B2715" t="s">
        <v>12734</v>
      </c>
      <c r="C2715" t="s">
        <v>12735</v>
      </c>
      <c r="D2715">
        <v>0</v>
      </c>
      <c r="E2715" t="s">
        <v>12736</v>
      </c>
      <c r="F2715" s="2">
        <v>40816</v>
      </c>
      <c r="G2715" t="s">
        <v>12737</v>
      </c>
      <c r="H2715" t="s">
        <v>147</v>
      </c>
      <c r="J2715" t="s">
        <v>138</v>
      </c>
      <c r="L2715">
        <v>1160767</v>
      </c>
      <c r="M2715" t="s">
        <v>138</v>
      </c>
      <c r="N2715">
        <v>0</v>
      </c>
      <c r="R2715" t="s">
        <v>12738</v>
      </c>
      <c r="S2715" t="s">
        <v>139</v>
      </c>
      <c r="T2715" s="2">
        <v>41334</v>
      </c>
      <c r="U2715">
        <v>7</v>
      </c>
      <c r="V2715" t="s">
        <v>140</v>
      </c>
      <c r="W2715" t="s">
        <v>141</v>
      </c>
    </row>
    <row r="2716" spans="1:24" x14ac:dyDescent="0.35">
      <c r="A2716" t="s">
        <v>12739</v>
      </c>
      <c r="B2716" t="s">
        <v>12740</v>
      </c>
      <c r="D2716">
        <v>0</v>
      </c>
      <c r="E2716" t="s">
        <v>12740</v>
      </c>
      <c r="F2716" s="2">
        <v>40816</v>
      </c>
      <c r="J2716" t="s">
        <v>137</v>
      </c>
      <c r="L2716">
        <v>1158070</v>
      </c>
      <c r="M2716" t="s">
        <v>138</v>
      </c>
      <c r="N2716">
        <v>0</v>
      </c>
      <c r="S2716" t="s">
        <v>139</v>
      </c>
      <c r="T2716" s="2">
        <v>41319</v>
      </c>
      <c r="V2716" t="s">
        <v>140</v>
      </c>
      <c r="W2716" t="s">
        <v>141</v>
      </c>
    </row>
    <row r="2717" spans="1:24" x14ac:dyDescent="0.35">
      <c r="A2717" t="s">
        <v>12741</v>
      </c>
      <c r="B2717" t="s">
        <v>12742</v>
      </c>
      <c r="C2717" t="s">
        <v>12743</v>
      </c>
      <c r="D2717">
        <v>0</v>
      </c>
      <c r="E2717" t="s">
        <v>12744</v>
      </c>
      <c r="F2717" s="2">
        <v>40816</v>
      </c>
      <c r="G2717" t="s">
        <v>146</v>
      </c>
      <c r="H2717" t="s">
        <v>147</v>
      </c>
      <c r="J2717" t="s">
        <v>138</v>
      </c>
      <c r="L2717">
        <v>1643065</v>
      </c>
      <c r="M2717" t="s">
        <v>137</v>
      </c>
      <c r="N2717">
        <v>0</v>
      </c>
      <c r="R2717" t="s">
        <v>12745</v>
      </c>
      <c r="S2717" t="s">
        <v>139</v>
      </c>
      <c r="T2717" s="2">
        <v>41334</v>
      </c>
      <c r="U2717">
        <v>7</v>
      </c>
      <c r="V2717" t="s">
        <v>140</v>
      </c>
      <c r="W2717" t="s">
        <v>141</v>
      </c>
    </row>
    <row r="2718" spans="1:24" x14ac:dyDescent="0.35">
      <c r="A2718" t="s">
        <v>12746</v>
      </c>
      <c r="B2718" t="s">
        <v>12747</v>
      </c>
      <c r="C2718" t="s">
        <v>1751</v>
      </c>
      <c r="D2718">
        <v>0</v>
      </c>
      <c r="E2718" t="s">
        <v>12748</v>
      </c>
      <c r="F2718" s="2">
        <v>40816</v>
      </c>
      <c r="G2718" t="s">
        <v>2328</v>
      </c>
      <c r="H2718" t="s">
        <v>192</v>
      </c>
      <c r="J2718" t="s">
        <v>138</v>
      </c>
      <c r="L2718">
        <v>1578388</v>
      </c>
      <c r="M2718" t="s">
        <v>138</v>
      </c>
      <c r="N2718">
        <v>0</v>
      </c>
      <c r="R2718" t="s">
        <v>10122</v>
      </c>
      <c r="S2718" t="s">
        <v>139</v>
      </c>
      <c r="T2718" s="2">
        <v>41374</v>
      </c>
      <c r="U2718">
        <v>7</v>
      </c>
      <c r="V2718" t="s">
        <v>140</v>
      </c>
      <c r="W2718" t="s">
        <v>141</v>
      </c>
    </row>
    <row r="2719" spans="1:24" x14ac:dyDescent="0.35">
      <c r="A2719" t="s">
        <v>12749</v>
      </c>
      <c r="B2719" t="s">
        <v>12750</v>
      </c>
      <c r="C2719" t="s">
        <v>12751</v>
      </c>
      <c r="D2719">
        <v>0</v>
      </c>
      <c r="E2719" t="s">
        <v>12752</v>
      </c>
      <c r="F2719" s="2">
        <v>40816</v>
      </c>
      <c r="G2719" t="s">
        <v>183</v>
      </c>
      <c r="H2719" t="s">
        <v>184</v>
      </c>
      <c r="J2719" t="s">
        <v>138</v>
      </c>
      <c r="L2719">
        <v>1716393</v>
      </c>
      <c r="M2719" t="s">
        <v>138</v>
      </c>
      <c r="N2719">
        <v>0</v>
      </c>
      <c r="R2719" t="s">
        <v>560</v>
      </c>
      <c r="S2719" t="s">
        <v>139</v>
      </c>
      <c r="T2719" s="2">
        <v>41331</v>
      </c>
      <c r="U2719">
        <v>7</v>
      </c>
      <c r="V2719" t="s">
        <v>140</v>
      </c>
      <c r="W2719" t="s">
        <v>141</v>
      </c>
    </row>
    <row r="2720" spans="1:24" x14ac:dyDescent="0.35">
      <c r="A2720" t="s">
        <v>12753</v>
      </c>
      <c r="B2720" t="s">
        <v>12754</v>
      </c>
      <c r="C2720" t="s">
        <v>12755</v>
      </c>
      <c r="D2720">
        <v>0</v>
      </c>
      <c r="E2720" t="s">
        <v>12756</v>
      </c>
      <c r="F2720" s="2">
        <v>40816</v>
      </c>
      <c r="G2720" t="s">
        <v>12757</v>
      </c>
      <c r="H2720" t="s">
        <v>147</v>
      </c>
      <c r="J2720" t="s">
        <v>138</v>
      </c>
      <c r="L2720">
        <v>1264974</v>
      </c>
      <c r="M2720" t="s">
        <v>138</v>
      </c>
      <c r="N2720">
        <v>0</v>
      </c>
      <c r="R2720" t="s">
        <v>12758</v>
      </c>
      <c r="S2720" t="s">
        <v>139</v>
      </c>
      <c r="T2720" s="2">
        <v>41334</v>
      </c>
      <c r="U2720">
        <v>7</v>
      </c>
      <c r="V2720" t="s">
        <v>140</v>
      </c>
      <c r="W2720" t="s">
        <v>141</v>
      </c>
    </row>
    <row r="2721" spans="1:24" x14ac:dyDescent="0.35">
      <c r="A2721" t="s">
        <v>12759</v>
      </c>
      <c r="B2721" t="s">
        <v>12760</v>
      </c>
      <c r="D2721">
        <v>0</v>
      </c>
      <c r="E2721" t="s">
        <v>12760</v>
      </c>
      <c r="F2721" s="2">
        <v>40816</v>
      </c>
      <c r="J2721" t="s">
        <v>137</v>
      </c>
      <c r="L2721">
        <v>1013312</v>
      </c>
      <c r="M2721" t="s">
        <v>138</v>
      </c>
      <c r="N2721">
        <v>0</v>
      </c>
      <c r="S2721" t="s">
        <v>139</v>
      </c>
      <c r="T2721" s="2">
        <v>41319</v>
      </c>
      <c r="V2721" t="s">
        <v>140</v>
      </c>
      <c r="W2721" t="s">
        <v>141</v>
      </c>
    </row>
    <row r="2722" spans="1:24" x14ac:dyDescent="0.35">
      <c r="A2722" t="s">
        <v>12761</v>
      </c>
      <c r="B2722" t="s">
        <v>12762</v>
      </c>
      <c r="C2722" t="s">
        <v>12763</v>
      </c>
      <c r="D2722">
        <v>0</v>
      </c>
      <c r="E2722" t="s">
        <v>12764</v>
      </c>
      <c r="F2722" s="2">
        <v>40816</v>
      </c>
      <c r="G2722" t="s">
        <v>216</v>
      </c>
      <c r="H2722" t="s">
        <v>147</v>
      </c>
      <c r="J2722" t="s">
        <v>137</v>
      </c>
      <c r="L2722">
        <v>1715822</v>
      </c>
      <c r="M2722" t="s">
        <v>138</v>
      </c>
      <c r="N2722">
        <v>0</v>
      </c>
      <c r="R2722" t="s">
        <v>2300</v>
      </c>
      <c r="S2722" t="s">
        <v>139</v>
      </c>
      <c r="T2722" s="2">
        <v>41439</v>
      </c>
      <c r="U2722">
        <v>7</v>
      </c>
      <c r="V2722" t="s">
        <v>140</v>
      </c>
      <c r="W2722" t="s">
        <v>141</v>
      </c>
    </row>
    <row r="2723" spans="1:24" x14ac:dyDescent="0.35">
      <c r="A2723" t="s">
        <v>12765</v>
      </c>
      <c r="B2723" t="s">
        <v>12766</v>
      </c>
      <c r="C2723" t="s">
        <v>12763</v>
      </c>
      <c r="D2723">
        <v>0</v>
      </c>
      <c r="E2723" t="s">
        <v>12767</v>
      </c>
      <c r="F2723" s="2">
        <v>40816</v>
      </c>
      <c r="G2723" t="s">
        <v>216</v>
      </c>
      <c r="H2723" t="s">
        <v>147</v>
      </c>
      <c r="J2723" t="s">
        <v>138</v>
      </c>
      <c r="L2723">
        <v>1715817</v>
      </c>
      <c r="M2723" t="s">
        <v>138</v>
      </c>
      <c r="N2723">
        <v>0</v>
      </c>
      <c r="R2723" t="s">
        <v>12768</v>
      </c>
      <c r="S2723" t="s">
        <v>139</v>
      </c>
      <c r="T2723" s="2">
        <v>41823</v>
      </c>
      <c r="U2723">
        <v>7</v>
      </c>
      <c r="V2723" t="s">
        <v>140</v>
      </c>
      <c r="W2723" t="s">
        <v>141</v>
      </c>
    </row>
    <row r="2724" spans="1:24" x14ac:dyDescent="0.35">
      <c r="A2724" t="s">
        <v>12769</v>
      </c>
      <c r="B2724" t="s">
        <v>12770</v>
      </c>
      <c r="D2724">
        <v>0</v>
      </c>
      <c r="E2724" t="s">
        <v>12770</v>
      </c>
      <c r="F2724" s="2">
        <v>40816</v>
      </c>
      <c r="G2724" t="s">
        <v>183</v>
      </c>
      <c r="H2724" t="s">
        <v>184</v>
      </c>
      <c r="J2724" t="s">
        <v>137</v>
      </c>
      <c r="L2724">
        <v>43756</v>
      </c>
      <c r="M2724" t="s">
        <v>138</v>
      </c>
      <c r="N2724">
        <v>0</v>
      </c>
      <c r="R2724" t="s">
        <v>12771</v>
      </c>
      <c r="S2724" t="s">
        <v>139</v>
      </c>
      <c r="T2724" s="2">
        <v>41327</v>
      </c>
      <c r="U2724">
        <v>7</v>
      </c>
      <c r="V2724" t="s">
        <v>140</v>
      </c>
      <c r="W2724" t="s">
        <v>141</v>
      </c>
    </row>
    <row r="2725" spans="1:24" x14ac:dyDescent="0.35">
      <c r="A2725" t="s">
        <v>12772</v>
      </c>
      <c r="B2725" t="s">
        <v>12773</v>
      </c>
      <c r="C2725" t="s">
        <v>12774</v>
      </c>
      <c r="D2725">
        <v>0</v>
      </c>
      <c r="E2725" t="s">
        <v>12775</v>
      </c>
      <c r="F2725" s="2">
        <v>40816</v>
      </c>
      <c r="G2725" t="s">
        <v>183</v>
      </c>
      <c r="H2725" t="s">
        <v>184</v>
      </c>
      <c r="J2725" t="s">
        <v>138</v>
      </c>
      <c r="L2725">
        <v>43865</v>
      </c>
      <c r="M2725" t="s">
        <v>138</v>
      </c>
      <c r="N2725">
        <v>0</v>
      </c>
      <c r="R2725" t="s">
        <v>12776</v>
      </c>
      <c r="S2725" t="s">
        <v>139</v>
      </c>
      <c r="T2725" s="2">
        <v>41326</v>
      </c>
      <c r="U2725">
        <v>7</v>
      </c>
      <c r="V2725" t="s">
        <v>140</v>
      </c>
      <c r="W2725" t="s">
        <v>141</v>
      </c>
    </row>
    <row r="2726" spans="1:24" x14ac:dyDescent="0.35">
      <c r="A2726" t="s">
        <v>12777</v>
      </c>
      <c r="B2726" t="s">
        <v>12778</v>
      </c>
      <c r="D2726">
        <v>0</v>
      </c>
      <c r="E2726" t="s">
        <v>12778</v>
      </c>
      <c r="F2726" s="2">
        <v>40816</v>
      </c>
      <c r="J2726" t="s">
        <v>137</v>
      </c>
      <c r="L2726">
        <v>1468374</v>
      </c>
      <c r="M2726" t="s">
        <v>138</v>
      </c>
      <c r="N2726">
        <v>0</v>
      </c>
      <c r="S2726" t="s">
        <v>139</v>
      </c>
      <c r="T2726" s="2">
        <v>41319</v>
      </c>
      <c r="V2726" t="s">
        <v>140</v>
      </c>
      <c r="W2726" t="s">
        <v>141</v>
      </c>
    </row>
    <row r="2727" spans="1:24" x14ac:dyDescent="0.35">
      <c r="A2727" t="s">
        <v>12779</v>
      </c>
      <c r="B2727" t="s">
        <v>12780</v>
      </c>
      <c r="C2727" t="s">
        <v>2458</v>
      </c>
      <c r="D2727">
        <v>0</v>
      </c>
      <c r="E2727" t="s">
        <v>2459</v>
      </c>
      <c r="F2727" s="2">
        <v>40816</v>
      </c>
      <c r="G2727" t="s">
        <v>183</v>
      </c>
      <c r="H2727" t="s">
        <v>184</v>
      </c>
      <c r="J2727" t="s">
        <v>138</v>
      </c>
      <c r="L2727">
        <v>1720308</v>
      </c>
      <c r="M2727" t="s">
        <v>138</v>
      </c>
      <c r="N2727">
        <v>0</v>
      </c>
      <c r="R2727" t="s">
        <v>211</v>
      </c>
      <c r="S2727" t="s">
        <v>139</v>
      </c>
      <c r="T2727" s="2">
        <v>41333</v>
      </c>
      <c r="U2727">
        <v>7</v>
      </c>
      <c r="V2727" t="s">
        <v>140</v>
      </c>
      <c r="W2727" t="s">
        <v>141</v>
      </c>
    </row>
    <row r="2728" spans="1:24" x14ac:dyDescent="0.35">
      <c r="A2728" t="s">
        <v>12781</v>
      </c>
      <c r="B2728" t="s">
        <v>12782</v>
      </c>
      <c r="C2728" t="s">
        <v>12783</v>
      </c>
      <c r="D2728">
        <v>0</v>
      </c>
      <c r="E2728" t="s">
        <v>12784</v>
      </c>
      <c r="F2728" s="2">
        <v>40816</v>
      </c>
      <c r="G2728" t="s">
        <v>12785</v>
      </c>
      <c r="H2728" t="s">
        <v>147</v>
      </c>
      <c r="J2728" t="s">
        <v>138</v>
      </c>
      <c r="L2728">
        <v>1466551</v>
      </c>
      <c r="M2728" t="s">
        <v>138</v>
      </c>
      <c r="N2728">
        <v>0</v>
      </c>
      <c r="R2728" t="s">
        <v>12786</v>
      </c>
      <c r="S2728" t="s">
        <v>139</v>
      </c>
      <c r="T2728" s="2">
        <v>41334</v>
      </c>
      <c r="U2728">
        <v>7</v>
      </c>
      <c r="V2728" t="s">
        <v>140</v>
      </c>
      <c r="W2728" t="s">
        <v>141</v>
      </c>
    </row>
    <row r="2729" spans="1:24" x14ac:dyDescent="0.35">
      <c r="A2729" t="s">
        <v>12787</v>
      </c>
      <c r="B2729" t="s">
        <v>12788</v>
      </c>
      <c r="D2729">
        <v>0</v>
      </c>
      <c r="E2729" t="s">
        <v>12788</v>
      </c>
      <c r="F2729" s="2">
        <v>40816</v>
      </c>
      <c r="J2729" t="s">
        <v>137</v>
      </c>
      <c r="L2729">
        <v>1015570</v>
      </c>
      <c r="M2729" t="s">
        <v>138</v>
      </c>
      <c r="N2729">
        <v>0</v>
      </c>
      <c r="S2729" t="s">
        <v>139</v>
      </c>
      <c r="T2729" s="2">
        <v>41319</v>
      </c>
      <c r="V2729" t="s">
        <v>140</v>
      </c>
      <c r="W2729" t="s">
        <v>141</v>
      </c>
    </row>
    <row r="2730" spans="1:24" x14ac:dyDescent="0.35">
      <c r="A2730" t="s">
        <v>12789</v>
      </c>
      <c r="B2730" t="s">
        <v>12790</v>
      </c>
      <c r="D2730">
        <v>0</v>
      </c>
      <c r="E2730" t="s">
        <v>12790</v>
      </c>
      <c r="F2730" s="2">
        <v>40816</v>
      </c>
      <c r="J2730" t="s">
        <v>137</v>
      </c>
      <c r="L2730">
        <v>43761</v>
      </c>
      <c r="M2730" t="s">
        <v>138</v>
      </c>
      <c r="N2730">
        <v>0</v>
      </c>
      <c r="S2730" t="s">
        <v>139</v>
      </c>
      <c r="T2730" s="2">
        <v>41319</v>
      </c>
      <c r="V2730" t="s">
        <v>140</v>
      </c>
      <c r="W2730" t="s">
        <v>141</v>
      </c>
    </row>
    <row r="2731" spans="1:24" x14ac:dyDescent="0.35">
      <c r="A2731" t="s">
        <v>12791</v>
      </c>
      <c r="B2731" t="s">
        <v>12792</v>
      </c>
      <c r="C2731" t="s">
        <v>3609</v>
      </c>
      <c r="D2731">
        <v>0</v>
      </c>
      <c r="E2731" t="s">
        <v>12793</v>
      </c>
      <c r="F2731" s="2">
        <v>40816</v>
      </c>
      <c r="G2731" t="s">
        <v>224</v>
      </c>
      <c r="H2731" t="s">
        <v>184</v>
      </c>
      <c r="J2731" t="s">
        <v>138</v>
      </c>
      <c r="L2731">
        <v>1078752</v>
      </c>
      <c r="M2731" t="s">
        <v>138</v>
      </c>
      <c r="N2731">
        <v>0</v>
      </c>
      <c r="R2731" t="s">
        <v>12794</v>
      </c>
      <c r="S2731" t="s">
        <v>139</v>
      </c>
      <c r="T2731" s="2">
        <v>45539</v>
      </c>
      <c r="U2731">
        <v>11</v>
      </c>
      <c r="V2731" t="s">
        <v>140</v>
      </c>
      <c r="W2731" t="s">
        <v>141</v>
      </c>
      <c r="X2731" t="s">
        <v>9536</v>
      </c>
    </row>
    <row r="2732" spans="1:24" x14ac:dyDescent="0.35">
      <c r="A2732" t="s">
        <v>12795</v>
      </c>
      <c r="B2732" t="s">
        <v>12796</v>
      </c>
      <c r="C2732" t="s">
        <v>12797</v>
      </c>
      <c r="D2732">
        <v>0</v>
      </c>
      <c r="E2732" t="s">
        <v>12798</v>
      </c>
      <c r="F2732" s="2">
        <v>40816</v>
      </c>
      <c r="G2732" t="s">
        <v>183</v>
      </c>
      <c r="H2732" t="s">
        <v>184</v>
      </c>
      <c r="J2732" t="s">
        <v>138</v>
      </c>
      <c r="L2732">
        <v>1396566</v>
      </c>
      <c r="M2732" t="s">
        <v>138</v>
      </c>
      <c r="N2732">
        <v>0</v>
      </c>
      <c r="R2732" t="s">
        <v>12799</v>
      </c>
      <c r="S2732" t="s">
        <v>139</v>
      </c>
      <c r="T2732" s="2">
        <v>45539</v>
      </c>
      <c r="U2732">
        <v>7</v>
      </c>
      <c r="V2732" t="s">
        <v>140</v>
      </c>
      <c r="W2732" t="s">
        <v>141</v>
      </c>
      <c r="X2732" t="s">
        <v>10334</v>
      </c>
    </row>
    <row r="2733" spans="1:24" x14ac:dyDescent="0.35">
      <c r="A2733" t="s">
        <v>12800</v>
      </c>
      <c r="B2733" t="s">
        <v>12801</v>
      </c>
      <c r="C2733" t="s">
        <v>12802</v>
      </c>
      <c r="D2733">
        <v>0</v>
      </c>
      <c r="E2733" t="s">
        <v>12803</v>
      </c>
      <c r="F2733" s="2">
        <v>40816</v>
      </c>
      <c r="G2733" t="s">
        <v>711</v>
      </c>
      <c r="H2733" t="s">
        <v>656</v>
      </c>
      <c r="J2733" t="s">
        <v>138</v>
      </c>
      <c r="L2733">
        <v>1073212</v>
      </c>
      <c r="M2733" t="s">
        <v>138</v>
      </c>
      <c r="N2733">
        <v>0</v>
      </c>
      <c r="R2733" t="s">
        <v>12804</v>
      </c>
      <c r="S2733" t="s">
        <v>139</v>
      </c>
      <c r="T2733" s="2">
        <v>41374</v>
      </c>
      <c r="U2733">
        <v>7</v>
      </c>
      <c r="V2733" t="s">
        <v>140</v>
      </c>
      <c r="W2733" t="s">
        <v>141</v>
      </c>
    </row>
    <row r="2734" spans="1:24" x14ac:dyDescent="0.35">
      <c r="A2734" t="s">
        <v>12805</v>
      </c>
      <c r="B2734" t="s">
        <v>12806</v>
      </c>
      <c r="C2734">
        <v>8228911000182</v>
      </c>
      <c r="D2734">
        <v>0</v>
      </c>
      <c r="E2734" t="s">
        <v>12807</v>
      </c>
      <c r="F2734" s="2">
        <v>40816</v>
      </c>
      <c r="G2734" t="s">
        <v>146</v>
      </c>
      <c r="H2734" t="s">
        <v>147</v>
      </c>
      <c r="J2734" t="s">
        <v>138</v>
      </c>
      <c r="L2734">
        <v>1601559</v>
      </c>
      <c r="M2734" t="s">
        <v>138</v>
      </c>
      <c r="N2734">
        <v>0</v>
      </c>
      <c r="R2734" t="s">
        <v>234</v>
      </c>
      <c r="S2734" t="s">
        <v>139</v>
      </c>
      <c r="T2734" s="2">
        <v>41334</v>
      </c>
      <c r="U2734">
        <v>7</v>
      </c>
      <c r="V2734" t="s">
        <v>140</v>
      </c>
      <c r="W2734" t="s">
        <v>141</v>
      </c>
    </row>
    <row r="2735" spans="1:24" x14ac:dyDescent="0.35">
      <c r="A2735" t="s">
        <v>12808</v>
      </c>
      <c r="B2735" t="s">
        <v>12809</v>
      </c>
      <c r="C2735" t="s">
        <v>12810</v>
      </c>
      <c r="D2735">
        <v>0</v>
      </c>
      <c r="E2735" t="s">
        <v>12811</v>
      </c>
      <c r="F2735" s="2">
        <v>40816</v>
      </c>
      <c r="G2735" t="s">
        <v>146</v>
      </c>
      <c r="H2735" t="s">
        <v>147</v>
      </c>
      <c r="J2735" t="s">
        <v>138</v>
      </c>
      <c r="L2735">
        <v>1642904</v>
      </c>
      <c r="M2735" t="s">
        <v>138</v>
      </c>
      <c r="N2735">
        <v>0</v>
      </c>
      <c r="R2735" t="s">
        <v>12812</v>
      </c>
      <c r="S2735" t="s">
        <v>139</v>
      </c>
      <c r="T2735" s="2">
        <v>41334</v>
      </c>
      <c r="U2735">
        <v>7</v>
      </c>
      <c r="V2735" t="s">
        <v>140</v>
      </c>
      <c r="W2735" t="s">
        <v>141</v>
      </c>
    </row>
    <row r="2736" spans="1:24" x14ac:dyDescent="0.35">
      <c r="A2736" t="s">
        <v>12813</v>
      </c>
      <c r="B2736" t="s">
        <v>12814</v>
      </c>
      <c r="C2736" t="s">
        <v>12815</v>
      </c>
      <c r="D2736">
        <v>0</v>
      </c>
      <c r="E2736" t="s">
        <v>12816</v>
      </c>
      <c r="F2736" s="2">
        <v>40816</v>
      </c>
      <c r="G2736" t="s">
        <v>183</v>
      </c>
      <c r="H2736" t="s">
        <v>566</v>
      </c>
      <c r="J2736" t="s">
        <v>138</v>
      </c>
      <c r="L2736">
        <v>1581681</v>
      </c>
      <c r="M2736" t="s">
        <v>138</v>
      </c>
      <c r="N2736">
        <v>0</v>
      </c>
      <c r="P2736" t="s">
        <v>12817</v>
      </c>
      <c r="R2736" t="s">
        <v>8652</v>
      </c>
      <c r="S2736" t="s">
        <v>139</v>
      </c>
      <c r="T2736" s="2">
        <v>43271</v>
      </c>
      <c r="U2736">
        <v>7</v>
      </c>
      <c r="V2736" t="s">
        <v>140</v>
      </c>
      <c r="W2736" t="s">
        <v>141</v>
      </c>
    </row>
    <row r="2737" spans="1:23" x14ac:dyDescent="0.35">
      <c r="A2737" t="s">
        <v>12818</v>
      </c>
      <c r="B2737" t="s">
        <v>12085</v>
      </c>
      <c r="D2737">
        <v>0</v>
      </c>
      <c r="E2737" t="s">
        <v>12085</v>
      </c>
      <c r="F2737" s="2">
        <v>40911</v>
      </c>
      <c r="G2737" t="s">
        <v>183</v>
      </c>
      <c r="H2737" t="s">
        <v>184</v>
      </c>
      <c r="J2737" t="s">
        <v>137</v>
      </c>
      <c r="L2737" t="s">
        <v>496</v>
      </c>
      <c r="M2737" t="s">
        <v>138</v>
      </c>
      <c r="N2737">
        <v>0</v>
      </c>
      <c r="R2737" t="s">
        <v>12771</v>
      </c>
      <c r="S2737" t="s">
        <v>140</v>
      </c>
      <c r="T2737" s="2">
        <v>41439</v>
      </c>
      <c r="W2737" t="s">
        <v>141</v>
      </c>
    </row>
    <row r="2738" spans="1:23" x14ac:dyDescent="0.35">
      <c r="A2738" t="s">
        <v>12819</v>
      </c>
      <c r="B2738" t="s">
        <v>12820</v>
      </c>
      <c r="C2738" t="s">
        <v>12821</v>
      </c>
      <c r="D2738">
        <v>0</v>
      </c>
      <c r="E2738" t="s">
        <v>12822</v>
      </c>
      <c r="F2738" s="2">
        <v>40912</v>
      </c>
      <c r="G2738" t="s">
        <v>183</v>
      </c>
      <c r="H2738" t="s">
        <v>184</v>
      </c>
      <c r="J2738" t="s">
        <v>138</v>
      </c>
      <c r="L2738" t="s">
        <v>496</v>
      </c>
      <c r="M2738" t="s">
        <v>138</v>
      </c>
      <c r="N2738">
        <v>0</v>
      </c>
      <c r="R2738" t="s">
        <v>12823</v>
      </c>
      <c r="S2738" t="s">
        <v>140</v>
      </c>
      <c r="T2738" s="2">
        <v>41331</v>
      </c>
      <c r="W2738" t="s">
        <v>141</v>
      </c>
    </row>
    <row r="2739" spans="1:23" x14ac:dyDescent="0.35">
      <c r="A2739" t="s">
        <v>12824</v>
      </c>
      <c r="B2739" t="s">
        <v>12825</v>
      </c>
      <c r="C2739" t="s">
        <v>12826</v>
      </c>
      <c r="D2739">
        <v>0</v>
      </c>
      <c r="E2739" t="s">
        <v>12827</v>
      </c>
      <c r="F2739" s="2">
        <v>40912</v>
      </c>
      <c r="G2739" t="s">
        <v>183</v>
      </c>
      <c r="H2739" t="s">
        <v>184</v>
      </c>
      <c r="J2739" t="s">
        <v>138</v>
      </c>
      <c r="L2739" t="s">
        <v>496</v>
      </c>
      <c r="M2739" t="s">
        <v>138</v>
      </c>
      <c r="N2739">
        <v>0</v>
      </c>
      <c r="R2739" t="s">
        <v>12828</v>
      </c>
      <c r="S2739" t="s">
        <v>140</v>
      </c>
      <c r="T2739" s="2">
        <v>41367</v>
      </c>
      <c r="W2739" t="s">
        <v>141</v>
      </c>
    </row>
    <row r="2740" spans="1:23" x14ac:dyDescent="0.35">
      <c r="A2740" t="s">
        <v>12829</v>
      </c>
      <c r="B2740" t="s">
        <v>12830</v>
      </c>
      <c r="C2740" t="s">
        <v>12831</v>
      </c>
      <c r="D2740">
        <v>0</v>
      </c>
      <c r="E2740" t="s">
        <v>12832</v>
      </c>
      <c r="F2740" s="2">
        <v>40912</v>
      </c>
      <c r="G2740" t="s">
        <v>183</v>
      </c>
      <c r="H2740" t="s">
        <v>184</v>
      </c>
      <c r="J2740" t="s">
        <v>138</v>
      </c>
      <c r="L2740" t="s">
        <v>496</v>
      </c>
      <c r="M2740" t="s">
        <v>138</v>
      </c>
      <c r="N2740">
        <v>0</v>
      </c>
      <c r="R2740" t="s">
        <v>12833</v>
      </c>
      <c r="S2740" t="s">
        <v>140</v>
      </c>
      <c r="T2740" s="2">
        <v>42054</v>
      </c>
      <c r="W2740" t="s">
        <v>141</v>
      </c>
    </row>
    <row r="2741" spans="1:23" x14ac:dyDescent="0.35">
      <c r="A2741" t="s">
        <v>12834</v>
      </c>
      <c r="B2741" t="s">
        <v>12835</v>
      </c>
      <c r="C2741" t="s">
        <v>12836</v>
      </c>
      <c r="D2741">
        <v>0</v>
      </c>
      <c r="E2741" t="s">
        <v>12837</v>
      </c>
      <c r="F2741" s="2">
        <v>40912</v>
      </c>
      <c r="G2741" t="s">
        <v>146</v>
      </c>
      <c r="H2741" t="s">
        <v>147</v>
      </c>
      <c r="J2741" t="s">
        <v>138</v>
      </c>
      <c r="L2741" t="s">
        <v>496</v>
      </c>
      <c r="M2741" t="s">
        <v>138</v>
      </c>
      <c r="N2741">
        <v>0</v>
      </c>
      <c r="R2741" t="s">
        <v>12838</v>
      </c>
      <c r="S2741" t="s">
        <v>140</v>
      </c>
      <c r="T2741" s="2">
        <v>41334</v>
      </c>
      <c r="W2741" t="s">
        <v>141</v>
      </c>
    </row>
    <row r="2742" spans="1:23" x14ac:dyDescent="0.35">
      <c r="A2742" t="s">
        <v>12839</v>
      </c>
      <c r="B2742" t="s">
        <v>12840</v>
      </c>
      <c r="C2742" t="s">
        <v>12841</v>
      </c>
      <c r="D2742">
        <v>0</v>
      </c>
      <c r="E2742" t="s">
        <v>12842</v>
      </c>
      <c r="F2742" s="2">
        <v>40912</v>
      </c>
      <c r="G2742" t="s">
        <v>183</v>
      </c>
      <c r="H2742" t="s">
        <v>184</v>
      </c>
      <c r="J2742" t="s">
        <v>138</v>
      </c>
      <c r="L2742" t="s">
        <v>496</v>
      </c>
      <c r="M2742" t="s">
        <v>138</v>
      </c>
      <c r="N2742">
        <v>0</v>
      </c>
      <c r="R2742" t="s">
        <v>12843</v>
      </c>
      <c r="S2742" t="s">
        <v>140</v>
      </c>
      <c r="T2742" s="2">
        <v>41324</v>
      </c>
      <c r="W2742" t="s">
        <v>141</v>
      </c>
    </row>
    <row r="2743" spans="1:23" x14ac:dyDescent="0.35">
      <c r="A2743" t="s">
        <v>12844</v>
      </c>
      <c r="B2743" t="s">
        <v>12845</v>
      </c>
      <c r="C2743" t="s">
        <v>12846</v>
      </c>
      <c r="D2743">
        <v>0</v>
      </c>
      <c r="E2743" t="s">
        <v>12847</v>
      </c>
      <c r="F2743" s="2">
        <v>40912</v>
      </c>
      <c r="G2743" t="s">
        <v>511</v>
      </c>
      <c r="H2743" t="s">
        <v>230</v>
      </c>
      <c r="J2743" t="s">
        <v>138</v>
      </c>
      <c r="L2743" t="s">
        <v>496</v>
      </c>
      <c r="M2743" t="s">
        <v>138</v>
      </c>
      <c r="N2743">
        <v>0</v>
      </c>
      <c r="R2743" t="s">
        <v>12848</v>
      </c>
      <c r="S2743" t="s">
        <v>140</v>
      </c>
      <c r="T2743" s="2">
        <v>42592</v>
      </c>
      <c r="W2743" t="s">
        <v>141</v>
      </c>
    </row>
    <row r="2744" spans="1:23" x14ac:dyDescent="0.35">
      <c r="A2744" t="s">
        <v>12849</v>
      </c>
      <c r="B2744" t="s">
        <v>12850</v>
      </c>
      <c r="C2744" t="s">
        <v>12851</v>
      </c>
      <c r="D2744">
        <v>0</v>
      </c>
      <c r="E2744" t="s">
        <v>12852</v>
      </c>
      <c r="F2744" s="2">
        <v>40912</v>
      </c>
      <c r="G2744" t="s">
        <v>183</v>
      </c>
      <c r="H2744" t="s">
        <v>184</v>
      </c>
      <c r="J2744" t="s">
        <v>138</v>
      </c>
      <c r="L2744" t="s">
        <v>496</v>
      </c>
      <c r="M2744" t="s">
        <v>138</v>
      </c>
      <c r="N2744">
        <v>0</v>
      </c>
      <c r="R2744" t="s">
        <v>12853</v>
      </c>
      <c r="S2744" t="s">
        <v>140</v>
      </c>
      <c r="T2744" s="2">
        <v>41331</v>
      </c>
      <c r="W2744" t="s">
        <v>141</v>
      </c>
    </row>
    <row r="2745" spans="1:23" x14ac:dyDescent="0.35">
      <c r="A2745" t="s">
        <v>12854</v>
      </c>
      <c r="B2745" t="s">
        <v>12855</v>
      </c>
      <c r="C2745" t="s">
        <v>12856</v>
      </c>
      <c r="D2745">
        <v>0</v>
      </c>
      <c r="E2745" t="s">
        <v>12857</v>
      </c>
      <c r="F2745" s="2">
        <v>40912</v>
      </c>
      <c r="G2745" t="s">
        <v>146</v>
      </c>
      <c r="H2745" t="s">
        <v>147</v>
      </c>
      <c r="J2745" t="s">
        <v>138</v>
      </c>
      <c r="L2745" t="s">
        <v>496</v>
      </c>
      <c r="M2745" t="s">
        <v>138</v>
      </c>
      <c r="N2745">
        <v>0</v>
      </c>
      <c r="P2745" t="s">
        <v>12858</v>
      </c>
      <c r="R2745" t="s">
        <v>12859</v>
      </c>
      <c r="S2745" t="s">
        <v>140</v>
      </c>
      <c r="T2745" s="2">
        <v>41367</v>
      </c>
      <c r="W2745" t="s">
        <v>141</v>
      </c>
    </row>
    <row r="2746" spans="1:23" x14ac:dyDescent="0.35">
      <c r="A2746" t="s">
        <v>12860</v>
      </c>
      <c r="B2746" t="s">
        <v>12861</v>
      </c>
      <c r="C2746" t="s">
        <v>12862</v>
      </c>
      <c r="D2746">
        <v>0</v>
      </c>
      <c r="E2746" t="s">
        <v>12863</v>
      </c>
      <c r="F2746" s="2">
        <v>40912</v>
      </c>
      <c r="G2746" t="s">
        <v>146</v>
      </c>
      <c r="H2746" t="s">
        <v>147</v>
      </c>
      <c r="J2746" t="s">
        <v>138</v>
      </c>
      <c r="L2746" t="s">
        <v>496</v>
      </c>
      <c r="M2746" t="s">
        <v>138</v>
      </c>
      <c r="N2746">
        <v>0</v>
      </c>
      <c r="P2746" t="s">
        <v>12858</v>
      </c>
      <c r="R2746" t="s">
        <v>12864</v>
      </c>
      <c r="S2746" t="s">
        <v>140</v>
      </c>
      <c r="T2746" s="2">
        <v>41367</v>
      </c>
      <c r="W2746" t="s">
        <v>141</v>
      </c>
    </row>
    <row r="2747" spans="1:23" x14ac:dyDescent="0.35">
      <c r="A2747" t="s">
        <v>12865</v>
      </c>
      <c r="B2747" t="s">
        <v>12866</v>
      </c>
      <c r="C2747" t="s">
        <v>12867</v>
      </c>
      <c r="D2747">
        <v>0</v>
      </c>
      <c r="E2747" t="s">
        <v>12868</v>
      </c>
      <c r="F2747" s="2">
        <v>40912</v>
      </c>
      <c r="G2747" t="s">
        <v>146</v>
      </c>
      <c r="H2747" t="s">
        <v>184</v>
      </c>
      <c r="J2747" t="s">
        <v>138</v>
      </c>
      <c r="L2747" t="s">
        <v>496</v>
      </c>
      <c r="M2747" t="s">
        <v>138</v>
      </c>
      <c r="N2747">
        <v>0</v>
      </c>
      <c r="R2747" t="s">
        <v>12869</v>
      </c>
      <c r="S2747" t="s">
        <v>140</v>
      </c>
      <c r="T2747" s="2">
        <v>41528</v>
      </c>
      <c r="W2747" t="s">
        <v>141</v>
      </c>
    </row>
    <row r="2748" spans="1:23" x14ac:dyDescent="0.35">
      <c r="A2748" t="s">
        <v>12870</v>
      </c>
      <c r="B2748" t="s">
        <v>12871</v>
      </c>
      <c r="C2748" t="s">
        <v>12872</v>
      </c>
      <c r="D2748">
        <v>0</v>
      </c>
      <c r="E2748" t="s">
        <v>12873</v>
      </c>
      <c r="F2748" s="2">
        <v>40912</v>
      </c>
      <c r="G2748" t="s">
        <v>183</v>
      </c>
      <c r="H2748" t="s">
        <v>184</v>
      </c>
      <c r="J2748" t="s">
        <v>138</v>
      </c>
      <c r="L2748" t="s">
        <v>496</v>
      </c>
      <c r="M2748" t="s">
        <v>138</v>
      </c>
      <c r="N2748">
        <v>0</v>
      </c>
      <c r="R2748" t="s">
        <v>12874</v>
      </c>
      <c r="S2748" t="s">
        <v>140</v>
      </c>
      <c r="T2748" s="2">
        <v>41367</v>
      </c>
      <c r="W2748" t="s">
        <v>141</v>
      </c>
    </row>
    <row r="2749" spans="1:23" x14ac:dyDescent="0.35">
      <c r="A2749" t="s">
        <v>12875</v>
      </c>
      <c r="B2749" t="s">
        <v>12876</v>
      </c>
      <c r="C2749" t="s">
        <v>12877</v>
      </c>
      <c r="D2749">
        <v>0</v>
      </c>
      <c r="E2749" t="s">
        <v>12878</v>
      </c>
      <c r="F2749" s="2">
        <v>40914</v>
      </c>
      <c r="G2749" t="s">
        <v>2138</v>
      </c>
      <c r="H2749" t="s">
        <v>184</v>
      </c>
      <c r="J2749" t="s">
        <v>138</v>
      </c>
      <c r="L2749" t="s">
        <v>496</v>
      </c>
      <c r="M2749" t="s">
        <v>138</v>
      </c>
      <c r="N2749">
        <v>0</v>
      </c>
      <c r="R2749" t="s">
        <v>11201</v>
      </c>
      <c r="S2749" t="s">
        <v>140</v>
      </c>
      <c r="T2749" s="2">
        <v>41494</v>
      </c>
      <c r="W2749" t="s">
        <v>141</v>
      </c>
    </row>
    <row r="2750" spans="1:23" x14ac:dyDescent="0.35">
      <c r="A2750" t="s">
        <v>12879</v>
      </c>
      <c r="B2750" t="s">
        <v>12880</v>
      </c>
      <c r="C2750" t="s">
        <v>12881</v>
      </c>
      <c r="D2750">
        <v>0</v>
      </c>
      <c r="E2750" t="s">
        <v>12882</v>
      </c>
      <c r="F2750" s="2">
        <v>40914</v>
      </c>
      <c r="G2750" t="s">
        <v>216</v>
      </c>
      <c r="H2750" t="s">
        <v>147</v>
      </c>
      <c r="J2750" t="s">
        <v>138</v>
      </c>
      <c r="L2750" t="s">
        <v>496</v>
      </c>
      <c r="M2750" t="s">
        <v>138</v>
      </c>
      <c r="N2750" s="3">
        <v>27820.16</v>
      </c>
      <c r="R2750" t="s">
        <v>12883</v>
      </c>
      <c r="S2750" t="s">
        <v>140</v>
      </c>
      <c r="T2750" s="2">
        <v>43502</v>
      </c>
      <c r="W2750" t="s">
        <v>141</v>
      </c>
    </row>
    <row r="2751" spans="1:23" x14ac:dyDescent="0.35">
      <c r="A2751" t="s">
        <v>12884</v>
      </c>
      <c r="B2751" t="s">
        <v>12885</v>
      </c>
      <c r="C2751" t="s">
        <v>12886</v>
      </c>
      <c r="D2751">
        <v>0</v>
      </c>
      <c r="E2751" t="s">
        <v>12887</v>
      </c>
      <c r="F2751" s="2">
        <v>40914</v>
      </c>
      <c r="G2751" t="s">
        <v>1588</v>
      </c>
      <c r="H2751" t="s">
        <v>184</v>
      </c>
      <c r="J2751" t="s">
        <v>137</v>
      </c>
      <c r="L2751" t="s">
        <v>496</v>
      </c>
      <c r="M2751" t="s">
        <v>138</v>
      </c>
      <c r="N2751">
        <v>0</v>
      </c>
      <c r="P2751" t="s">
        <v>12888</v>
      </c>
      <c r="R2751" t="s">
        <v>12889</v>
      </c>
      <c r="S2751" t="s">
        <v>140</v>
      </c>
      <c r="T2751" s="2">
        <v>43012</v>
      </c>
      <c r="W2751" t="s">
        <v>141</v>
      </c>
    </row>
    <row r="2752" spans="1:23" x14ac:dyDescent="0.35">
      <c r="A2752" t="s">
        <v>12890</v>
      </c>
      <c r="B2752" t="s">
        <v>12891</v>
      </c>
      <c r="C2752" t="s">
        <v>12892</v>
      </c>
      <c r="D2752">
        <v>0</v>
      </c>
      <c r="E2752" t="s">
        <v>12891</v>
      </c>
      <c r="F2752" s="2">
        <v>40914</v>
      </c>
      <c r="G2752" t="s">
        <v>12893</v>
      </c>
      <c r="H2752" t="s">
        <v>192</v>
      </c>
      <c r="J2752" t="s">
        <v>138</v>
      </c>
      <c r="L2752" t="s">
        <v>496</v>
      </c>
      <c r="M2752" t="s">
        <v>138</v>
      </c>
      <c r="N2752">
        <v>0</v>
      </c>
      <c r="R2752" t="s">
        <v>6245</v>
      </c>
      <c r="S2752" t="s">
        <v>140</v>
      </c>
      <c r="T2752" s="2">
        <v>41367</v>
      </c>
      <c r="W2752" t="s">
        <v>141</v>
      </c>
    </row>
    <row r="2753" spans="1:24" x14ac:dyDescent="0.35">
      <c r="A2753" t="s">
        <v>12894</v>
      </c>
      <c r="B2753" t="s">
        <v>12895</v>
      </c>
      <c r="C2753" t="s">
        <v>12896</v>
      </c>
      <c r="D2753">
        <v>0</v>
      </c>
      <c r="E2753" t="s">
        <v>12895</v>
      </c>
      <c r="F2753" s="2">
        <v>40914</v>
      </c>
      <c r="G2753" t="s">
        <v>183</v>
      </c>
      <c r="H2753" t="s">
        <v>184</v>
      </c>
      <c r="J2753" t="s">
        <v>138</v>
      </c>
      <c r="L2753" t="s">
        <v>496</v>
      </c>
      <c r="M2753" t="s">
        <v>138</v>
      </c>
      <c r="N2753">
        <v>0</v>
      </c>
      <c r="R2753" t="s">
        <v>12897</v>
      </c>
      <c r="S2753" t="s">
        <v>140</v>
      </c>
      <c r="T2753" s="2">
        <v>41367</v>
      </c>
      <c r="W2753" t="s">
        <v>141</v>
      </c>
    </row>
    <row r="2754" spans="1:24" x14ac:dyDescent="0.35">
      <c r="A2754" t="s">
        <v>12898</v>
      </c>
      <c r="B2754" t="s">
        <v>12899</v>
      </c>
      <c r="C2754" t="s">
        <v>12900</v>
      </c>
      <c r="D2754">
        <v>0</v>
      </c>
      <c r="E2754" t="s">
        <v>12901</v>
      </c>
      <c r="F2754" s="2">
        <v>40914</v>
      </c>
      <c r="G2754" t="s">
        <v>12902</v>
      </c>
      <c r="H2754" t="s">
        <v>10048</v>
      </c>
      <c r="J2754" t="s">
        <v>138</v>
      </c>
      <c r="L2754" t="s">
        <v>496</v>
      </c>
      <c r="M2754" t="s">
        <v>138</v>
      </c>
      <c r="N2754">
        <v>0</v>
      </c>
      <c r="P2754" t="s">
        <v>12903</v>
      </c>
      <c r="R2754" t="s">
        <v>12904</v>
      </c>
      <c r="S2754" t="s">
        <v>140</v>
      </c>
      <c r="T2754" s="2">
        <v>41324</v>
      </c>
      <c r="W2754" t="s">
        <v>141</v>
      </c>
    </row>
    <row r="2755" spans="1:24" x14ac:dyDescent="0.35">
      <c r="A2755" t="s">
        <v>12905</v>
      </c>
      <c r="B2755" t="s">
        <v>12906</v>
      </c>
      <c r="C2755" t="s">
        <v>12907</v>
      </c>
      <c r="D2755">
        <v>0</v>
      </c>
      <c r="E2755" t="s">
        <v>12908</v>
      </c>
      <c r="F2755" s="2">
        <v>40914</v>
      </c>
      <c r="G2755" t="s">
        <v>3532</v>
      </c>
      <c r="H2755" t="s">
        <v>184</v>
      </c>
      <c r="J2755" t="s">
        <v>138</v>
      </c>
      <c r="L2755" t="s">
        <v>496</v>
      </c>
      <c r="M2755" t="s">
        <v>138</v>
      </c>
      <c r="N2755">
        <v>0</v>
      </c>
      <c r="R2755" t="s">
        <v>12909</v>
      </c>
      <c r="S2755" t="s">
        <v>140</v>
      </c>
      <c r="T2755" s="2">
        <v>41528</v>
      </c>
      <c r="W2755" t="s">
        <v>141</v>
      </c>
    </row>
    <row r="2756" spans="1:24" x14ac:dyDescent="0.35">
      <c r="A2756" t="s">
        <v>12910</v>
      </c>
      <c r="B2756" t="s">
        <v>11506</v>
      </c>
      <c r="C2756" t="s">
        <v>11507</v>
      </c>
      <c r="D2756" s="3">
        <v>-1043458.08</v>
      </c>
      <c r="E2756" t="s">
        <v>3038</v>
      </c>
      <c r="F2756" s="2">
        <v>40914</v>
      </c>
      <c r="G2756" t="s">
        <v>183</v>
      </c>
      <c r="H2756" t="s">
        <v>184</v>
      </c>
      <c r="J2756" t="s">
        <v>138</v>
      </c>
      <c r="L2756">
        <v>2275502</v>
      </c>
      <c r="M2756" t="s">
        <v>138</v>
      </c>
      <c r="N2756">
        <v>0</v>
      </c>
      <c r="P2756" t="s">
        <v>11508</v>
      </c>
      <c r="R2756" t="s">
        <v>12911</v>
      </c>
      <c r="S2756" t="s">
        <v>140</v>
      </c>
      <c r="T2756" s="2">
        <v>45539</v>
      </c>
      <c r="U2756">
        <v>7</v>
      </c>
      <c r="W2756" t="s">
        <v>141</v>
      </c>
      <c r="X2756" t="s">
        <v>9536</v>
      </c>
    </row>
    <row r="2757" spans="1:24" x14ac:dyDescent="0.35">
      <c r="A2757" t="s">
        <v>12912</v>
      </c>
      <c r="B2757" t="s">
        <v>12913</v>
      </c>
      <c r="C2757" t="s">
        <v>12914</v>
      </c>
      <c r="D2757">
        <v>0</v>
      </c>
      <c r="E2757" t="s">
        <v>3038</v>
      </c>
      <c r="F2757" s="2">
        <v>40914</v>
      </c>
      <c r="G2757" t="s">
        <v>234</v>
      </c>
      <c r="H2757" t="s">
        <v>192</v>
      </c>
      <c r="J2757" t="s">
        <v>138</v>
      </c>
      <c r="K2757" t="s">
        <v>12915</v>
      </c>
      <c r="L2757">
        <v>2275502</v>
      </c>
      <c r="M2757" t="s">
        <v>138</v>
      </c>
      <c r="N2757">
        <v>0</v>
      </c>
      <c r="P2757" t="s">
        <v>11508</v>
      </c>
      <c r="R2757" t="s">
        <v>12916</v>
      </c>
      <c r="S2757" t="s">
        <v>140</v>
      </c>
      <c r="T2757" s="2">
        <v>45539</v>
      </c>
      <c r="U2757">
        <v>7</v>
      </c>
      <c r="W2757" t="s">
        <v>141</v>
      </c>
      <c r="X2757" t="s">
        <v>9536</v>
      </c>
    </row>
    <row r="2758" spans="1:24" x14ac:dyDescent="0.35">
      <c r="A2758" t="s">
        <v>12917</v>
      </c>
      <c r="B2758" t="s">
        <v>12918</v>
      </c>
      <c r="D2758">
        <v>0</v>
      </c>
      <c r="F2758" s="2">
        <v>40914</v>
      </c>
      <c r="G2758" t="s">
        <v>183</v>
      </c>
      <c r="H2758" t="s">
        <v>184</v>
      </c>
      <c r="J2758" t="s">
        <v>137</v>
      </c>
      <c r="L2758" t="s">
        <v>496</v>
      </c>
      <c r="M2758" t="s">
        <v>138</v>
      </c>
      <c r="N2758">
        <v>0</v>
      </c>
      <c r="R2758" t="s">
        <v>3002</v>
      </c>
      <c r="S2758" t="s">
        <v>140</v>
      </c>
      <c r="T2758" s="2">
        <v>41631</v>
      </c>
      <c r="W2758" t="s">
        <v>141</v>
      </c>
    </row>
    <row r="2759" spans="1:24" x14ac:dyDescent="0.35">
      <c r="A2759" t="s">
        <v>12919</v>
      </c>
      <c r="B2759" t="s">
        <v>12920</v>
      </c>
      <c r="C2759" t="s">
        <v>12921</v>
      </c>
      <c r="D2759">
        <v>0</v>
      </c>
      <c r="E2759" t="s">
        <v>12922</v>
      </c>
      <c r="F2759" s="2">
        <v>40915</v>
      </c>
      <c r="G2759" t="s">
        <v>284</v>
      </c>
      <c r="H2759" t="s">
        <v>184</v>
      </c>
      <c r="J2759" t="s">
        <v>138</v>
      </c>
      <c r="L2759" t="s">
        <v>496</v>
      </c>
      <c r="M2759" t="s">
        <v>138</v>
      </c>
      <c r="N2759" s="3">
        <v>2133.87</v>
      </c>
      <c r="R2759" t="s">
        <v>12923</v>
      </c>
      <c r="S2759" t="s">
        <v>140</v>
      </c>
      <c r="T2759" s="2">
        <v>45077</v>
      </c>
      <c r="U2759">
        <v>17</v>
      </c>
      <c r="W2759" t="s">
        <v>141</v>
      </c>
    </row>
    <row r="2760" spans="1:24" x14ac:dyDescent="0.35">
      <c r="A2760" t="s">
        <v>12924</v>
      </c>
      <c r="B2760" t="s">
        <v>12925</v>
      </c>
      <c r="C2760" t="s">
        <v>12926</v>
      </c>
      <c r="D2760">
        <v>0</v>
      </c>
      <c r="E2760" t="s">
        <v>12927</v>
      </c>
      <c r="F2760" s="2">
        <v>40915</v>
      </c>
      <c r="G2760" t="s">
        <v>251</v>
      </c>
      <c r="H2760" t="s">
        <v>184</v>
      </c>
      <c r="J2760" t="s">
        <v>138</v>
      </c>
      <c r="L2760" t="s">
        <v>496</v>
      </c>
      <c r="M2760" t="s">
        <v>138</v>
      </c>
      <c r="N2760">
        <v>0</v>
      </c>
      <c r="P2760" t="s">
        <v>12928</v>
      </c>
      <c r="R2760" t="s">
        <v>12929</v>
      </c>
      <c r="S2760" t="s">
        <v>140</v>
      </c>
      <c r="T2760" s="2">
        <v>45681</v>
      </c>
      <c r="U2760">
        <v>11</v>
      </c>
      <c r="W2760" t="s">
        <v>141</v>
      </c>
      <c r="X2760" t="s">
        <v>9536</v>
      </c>
    </row>
    <row r="2761" spans="1:24" x14ac:dyDescent="0.35">
      <c r="A2761" t="s">
        <v>12930</v>
      </c>
      <c r="B2761" t="s">
        <v>12931</v>
      </c>
      <c r="C2761" t="s">
        <v>12932</v>
      </c>
      <c r="D2761">
        <v>0</v>
      </c>
      <c r="E2761" t="s">
        <v>12918</v>
      </c>
      <c r="F2761" s="2">
        <v>40915</v>
      </c>
      <c r="G2761" t="s">
        <v>146</v>
      </c>
      <c r="H2761" t="s">
        <v>147</v>
      </c>
      <c r="J2761" t="s">
        <v>138</v>
      </c>
      <c r="L2761" t="s">
        <v>496</v>
      </c>
      <c r="M2761" t="s">
        <v>138</v>
      </c>
      <c r="N2761">
        <v>0</v>
      </c>
      <c r="R2761" t="s">
        <v>12933</v>
      </c>
      <c r="S2761" t="s">
        <v>140</v>
      </c>
      <c r="T2761" s="2">
        <v>41201</v>
      </c>
      <c r="W2761" t="s">
        <v>141</v>
      </c>
    </row>
    <row r="2762" spans="1:24" x14ac:dyDescent="0.35">
      <c r="A2762" t="s">
        <v>12934</v>
      </c>
      <c r="B2762" t="s">
        <v>12935</v>
      </c>
      <c r="C2762" t="s">
        <v>12936</v>
      </c>
      <c r="D2762">
        <v>0</v>
      </c>
      <c r="E2762" t="s">
        <v>12937</v>
      </c>
      <c r="F2762" s="2">
        <v>40915</v>
      </c>
      <c r="G2762" t="s">
        <v>183</v>
      </c>
      <c r="H2762" t="s">
        <v>184</v>
      </c>
      <c r="J2762" t="s">
        <v>138</v>
      </c>
      <c r="L2762" t="s">
        <v>496</v>
      </c>
      <c r="M2762" t="s">
        <v>138</v>
      </c>
      <c r="N2762">
        <v>0</v>
      </c>
      <c r="R2762" t="s">
        <v>12938</v>
      </c>
      <c r="S2762" t="s">
        <v>140</v>
      </c>
      <c r="T2762" s="2">
        <v>41390</v>
      </c>
      <c r="W2762" t="s">
        <v>141</v>
      </c>
    </row>
    <row r="2763" spans="1:24" x14ac:dyDescent="0.35">
      <c r="A2763" t="s">
        <v>12939</v>
      </c>
      <c r="B2763" t="s">
        <v>12940</v>
      </c>
      <c r="C2763" t="s">
        <v>12941</v>
      </c>
      <c r="D2763">
        <v>0</v>
      </c>
      <c r="E2763" t="s">
        <v>12940</v>
      </c>
      <c r="F2763" s="2">
        <v>40915</v>
      </c>
      <c r="G2763" t="s">
        <v>229</v>
      </c>
      <c r="H2763" t="s">
        <v>230</v>
      </c>
      <c r="J2763" t="s">
        <v>138</v>
      </c>
      <c r="L2763" t="s">
        <v>496</v>
      </c>
      <c r="M2763" t="s">
        <v>138</v>
      </c>
      <c r="N2763">
        <v>0</v>
      </c>
      <c r="R2763" t="s">
        <v>12942</v>
      </c>
      <c r="S2763" t="s">
        <v>140</v>
      </c>
      <c r="T2763" s="2">
        <v>41421</v>
      </c>
      <c r="W2763" t="s">
        <v>141</v>
      </c>
    </row>
    <row r="2764" spans="1:24" x14ac:dyDescent="0.35">
      <c r="A2764" t="s">
        <v>12943</v>
      </c>
      <c r="B2764" t="s">
        <v>12944</v>
      </c>
      <c r="D2764">
        <v>0</v>
      </c>
      <c r="E2764" t="s">
        <v>12945</v>
      </c>
      <c r="F2764" s="2">
        <v>40915</v>
      </c>
      <c r="G2764" t="s">
        <v>183</v>
      </c>
      <c r="H2764" t="s">
        <v>184</v>
      </c>
      <c r="J2764" t="s">
        <v>137</v>
      </c>
      <c r="L2764" t="s">
        <v>496</v>
      </c>
      <c r="M2764" t="s">
        <v>138</v>
      </c>
      <c r="N2764">
        <v>0</v>
      </c>
      <c r="R2764" t="s">
        <v>3002</v>
      </c>
      <c r="S2764" t="s">
        <v>140</v>
      </c>
      <c r="T2764" s="2">
        <v>43845</v>
      </c>
      <c r="W2764" t="s">
        <v>141</v>
      </c>
    </row>
    <row r="2765" spans="1:24" x14ac:dyDescent="0.35">
      <c r="A2765" t="s">
        <v>12946</v>
      </c>
      <c r="B2765" t="s">
        <v>12947</v>
      </c>
      <c r="C2765" t="s">
        <v>12948</v>
      </c>
      <c r="D2765">
        <v>0</v>
      </c>
      <c r="E2765" t="s">
        <v>12949</v>
      </c>
      <c r="F2765" s="2">
        <v>40915</v>
      </c>
      <c r="G2765" t="s">
        <v>12035</v>
      </c>
      <c r="H2765" t="s">
        <v>184</v>
      </c>
      <c r="J2765" t="s">
        <v>138</v>
      </c>
      <c r="L2765" t="s">
        <v>496</v>
      </c>
      <c r="M2765" t="s">
        <v>138</v>
      </c>
      <c r="N2765">
        <v>0</v>
      </c>
      <c r="R2765" t="s">
        <v>12950</v>
      </c>
      <c r="S2765" t="s">
        <v>140</v>
      </c>
      <c r="T2765" s="2">
        <v>45544</v>
      </c>
      <c r="W2765" t="s">
        <v>141</v>
      </c>
      <c r="X2765" t="s">
        <v>9536</v>
      </c>
    </row>
    <row r="2766" spans="1:24" x14ac:dyDescent="0.35">
      <c r="A2766" t="s">
        <v>12951</v>
      </c>
      <c r="B2766" t="s">
        <v>12952</v>
      </c>
      <c r="D2766">
        <v>0</v>
      </c>
      <c r="E2766" t="s">
        <v>12952</v>
      </c>
      <c r="F2766" s="2">
        <v>40915</v>
      </c>
      <c r="G2766" t="s">
        <v>183</v>
      </c>
      <c r="H2766" t="s">
        <v>184</v>
      </c>
      <c r="J2766" t="s">
        <v>137</v>
      </c>
      <c r="L2766" t="s">
        <v>496</v>
      </c>
      <c r="M2766" t="s">
        <v>138</v>
      </c>
      <c r="N2766">
        <v>0</v>
      </c>
      <c r="R2766" t="s">
        <v>3002</v>
      </c>
      <c r="S2766" t="s">
        <v>140</v>
      </c>
      <c r="T2766" s="2">
        <v>43845</v>
      </c>
      <c r="W2766" t="s">
        <v>141</v>
      </c>
    </row>
    <row r="2767" spans="1:24" x14ac:dyDescent="0.35">
      <c r="A2767" t="s">
        <v>12953</v>
      </c>
      <c r="B2767" t="s">
        <v>12954</v>
      </c>
      <c r="C2767" t="s">
        <v>12955</v>
      </c>
      <c r="D2767" s="3">
        <v>-10230.18</v>
      </c>
      <c r="E2767" t="s">
        <v>12956</v>
      </c>
      <c r="F2767" s="2">
        <v>40915</v>
      </c>
      <c r="G2767" t="s">
        <v>604</v>
      </c>
      <c r="H2767" t="s">
        <v>184</v>
      </c>
      <c r="J2767" t="s">
        <v>138</v>
      </c>
      <c r="L2767" t="s">
        <v>496</v>
      </c>
      <c r="M2767" t="s">
        <v>138</v>
      </c>
      <c r="N2767">
        <v>0</v>
      </c>
      <c r="R2767" t="s">
        <v>3002</v>
      </c>
      <c r="S2767" t="s">
        <v>140</v>
      </c>
      <c r="T2767" s="2">
        <v>45763</v>
      </c>
      <c r="U2767">
        <v>11</v>
      </c>
      <c r="W2767" t="s">
        <v>141</v>
      </c>
      <c r="X2767" t="s">
        <v>9536</v>
      </c>
    </row>
    <row r="2768" spans="1:24" x14ac:dyDescent="0.35">
      <c r="A2768" t="s">
        <v>12957</v>
      </c>
      <c r="B2768" t="s">
        <v>12958</v>
      </c>
      <c r="C2768" t="s">
        <v>12959</v>
      </c>
      <c r="D2768">
        <v>0</v>
      </c>
      <c r="E2768" t="s">
        <v>12960</v>
      </c>
      <c r="F2768" s="2">
        <v>40915</v>
      </c>
      <c r="G2768" t="s">
        <v>251</v>
      </c>
      <c r="H2768" t="s">
        <v>184</v>
      </c>
      <c r="J2768" t="s">
        <v>138</v>
      </c>
      <c r="L2768">
        <v>14620942</v>
      </c>
      <c r="M2768" t="s">
        <v>138</v>
      </c>
      <c r="N2768">
        <v>0</v>
      </c>
      <c r="R2768" t="s">
        <v>12961</v>
      </c>
      <c r="S2768" t="s">
        <v>140</v>
      </c>
      <c r="T2768" s="2">
        <v>45544</v>
      </c>
      <c r="U2768">
        <v>11</v>
      </c>
      <c r="W2768" t="s">
        <v>141</v>
      </c>
      <c r="X2768" t="s">
        <v>9536</v>
      </c>
    </row>
    <row r="2769" spans="1:23" x14ac:dyDescent="0.35">
      <c r="A2769" t="s">
        <v>12962</v>
      </c>
      <c r="B2769" t="s">
        <v>12963</v>
      </c>
      <c r="C2769" t="s">
        <v>12964</v>
      </c>
      <c r="D2769">
        <v>0</v>
      </c>
      <c r="E2769" t="s">
        <v>12965</v>
      </c>
      <c r="F2769" s="2">
        <v>40915</v>
      </c>
      <c r="G2769" t="s">
        <v>12966</v>
      </c>
      <c r="H2769" t="s">
        <v>184</v>
      </c>
      <c r="J2769" t="s">
        <v>138</v>
      </c>
      <c r="L2769" t="s">
        <v>496</v>
      </c>
      <c r="M2769" t="s">
        <v>138</v>
      </c>
      <c r="N2769">
        <v>0</v>
      </c>
      <c r="R2769" t="s">
        <v>12967</v>
      </c>
      <c r="S2769" t="s">
        <v>140</v>
      </c>
      <c r="T2769" s="2">
        <v>42690</v>
      </c>
      <c r="W2769" t="s">
        <v>141</v>
      </c>
    </row>
    <row r="2770" spans="1:23" x14ac:dyDescent="0.35">
      <c r="A2770" t="s">
        <v>12968</v>
      </c>
      <c r="B2770" t="s">
        <v>1955</v>
      </c>
      <c r="C2770" t="s">
        <v>1956</v>
      </c>
      <c r="D2770">
        <v>0</v>
      </c>
      <c r="E2770" t="s">
        <v>190</v>
      </c>
      <c r="F2770" s="2">
        <v>40915</v>
      </c>
      <c r="G2770" t="s">
        <v>799</v>
      </c>
      <c r="H2770" t="s">
        <v>782</v>
      </c>
      <c r="J2770" t="s">
        <v>138</v>
      </c>
      <c r="L2770" t="s">
        <v>496</v>
      </c>
      <c r="M2770" t="s">
        <v>138</v>
      </c>
      <c r="N2770">
        <v>0</v>
      </c>
      <c r="R2770" t="s">
        <v>12969</v>
      </c>
      <c r="S2770" t="s">
        <v>140</v>
      </c>
      <c r="T2770" s="2">
        <v>41856</v>
      </c>
      <c r="W2770" t="s">
        <v>141</v>
      </c>
    </row>
    <row r="2771" spans="1:23" x14ac:dyDescent="0.35">
      <c r="A2771" t="s">
        <v>12970</v>
      </c>
      <c r="B2771" t="s">
        <v>12971</v>
      </c>
      <c r="C2771" t="s">
        <v>12972</v>
      </c>
      <c r="D2771">
        <v>0</v>
      </c>
      <c r="E2771" t="s">
        <v>12973</v>
      </c>
      <c r="F2771" s="2">
        <v>40915</v>
      </c>
      <c r="G2771" t="s">
        <v>284</v>
      </c>
      <c r="H2771" t="s">
        <v>184</v>
      </c>
      <c r="J2771" t="s">
        <v>138</v>
      </c>
      <c r="L2771" t="s">
        <v>496</v>
      </c>
      <c r="M2771" t="s">
        <v>138</v>
      </c>
      <c r="N2771">
        <v>0</v>
      </c>
      <c r="R2771" t="s">
        <v>12974</v>
      </c>
      <c r="S2771" t="s">
        <v>140</v>
      </c>
      <c r="T2771" s="2">
        <v>41333</v>
      </c>
      <c r="W2771" t="s">
        <v>141</v>
      </c>
    </row>
    <row r="2772" spans="1:23" x14ac:dyDescent="0.35">
      <c r="A2772" t="s">
        <v>12975</v>
      </c>
      <c r="B2772" t="s">
        <v>12976</v>
      </c>
      <c r="C2772" t="s">
        <v>12977</v>
      </c>
      <c r="D2772">
        <v>0</v>
      </c>
      <c r="E2772" t="s">
        <v>12976</v>
      </c>
      <c r="F2772" s="2">
        <v>40915</v>
      </c>
      <c r="G2772" t="s">
        <v>183</v>
      </c>
      <c r="H2772" t="s">
        <v>184</v>
      </c>
      <c r="J2772" t="s">
        <v>138</v>
      </c>
      <c r="L2772" t="s">
        <v>496</v>
      </c>
      <c r="M2772" t="s">
        <v>138</v>
      </c>
      <c r="N2772">
        <v>0</v>
      </c>
      <c r="R2772" t="s">
        <v>12978</v>
      </c>
      <c r="S2772" t="s">
        <v>140</v>
      </c>
      <c r="T2772" s="2">
        <v>43845</v>
      </c>
      <c r="W2772" t="s">
        <v>141</v>
      </c>
    </row>
    <row r="2773" spans="1:23" x14ac:dyDescent="0.35">
      <c r="A2773" t="s">
        <v>12979</v>
      </c>
      <c r="B2773" t="s">
        <v>12980</v>
      </c>
      <c r="C2773" t="s">
        <v>12981</v>
      </c>
      <c r="D2773">
        <v>0</v>
      </c>
      <c r="E2773" t="s">
        <v>12982</v>
      </c>
      <c r="F2773" s="2">
        <v>40915</v>
      </c>
      <c r="G2773" t="s">
        <v>251</v>
      </c>
      <c r="H2773" t="s">
        <v>184</v>
      </c>
      <c r="J2773" t="s">
        <v>138</v>
      </c>
      <c r="L2773" t="s">
        <v>496</v>
      </c>
      <c r="M2773" t="s">
        <v>138</v>
      </c>
      <c r="N2773">
        <v>0</v>
      </c>
      <c r="R2773" t="s">
        <v>12983</v>
      </c>
      <c r="S2773" t="s">
        <v>140</v>
      </c>
      <c r="T2773" s="2">
        <v>44974</v>
      </c>
      <c r="U2773">
        <v>11</v>
      </c>
      <c r="W2773" t="s">
        <v>141</v>
      </c>
    </row>
    <row r="2774" spans="1:23" x14ac:dyDescent="0.35">
      <c r="A2774" t="s">
        <v>12984</v>
      </c>
      <c r="B2774" t="s">
        <v>12985</v>
      </c>
      <c r="C2774" t="s">
        <v>12986</v>
      </c>
      <c r="D2774">
        <v>0</v>
      </c>
      <c r="E2774" t="s">
        <v>12985</v>
      </c>
      <c r="F2774" s="2">
        <v>40915</v>
      </c>
      <c r="G2774" t="s">
        <v>146</v>
      </c>
      <c r="H2774" t="s">
        <v>147</v>
      </c>
      <c r="J2774" t="s">
        <v>138</v>
      </c>
      <c r="L2774" t="s">
        <v>496</v>
      </c>
      <c r="M2774" t="s">
        <v>138</v>
      </c>
      <c r="N2774">
        <v>0</v>
      </c>
      <c r="R2774" t="s">
        <v>10239</v>
      </c>
      <c r="S2774" t="s">
        <v>140</v>
      </c>
      <c r="T2774" s="2">
        <v>41367</v>
      </c>
      <c r="W2774" t="s">
        <v>141</v>
      </c>
    </row>
    <row r="2775" spans="1:23" x14ac:dyDescent="0.35">
      <c r="A2775" t="s">
        <v>12987</v>
      </c>
      <c r="B2775" t="s">
        <v>12988</v>
      </c>
      <c r="C2775" t="s">
        <v>12989</v>
      </c>
      <c r="D2775">
        <v>0</v>
      </c>
      <c r="E2775" t="s">
        <v>12990</v>
      </c>
      <c r="F2775" s="2">
        <v>40915</v>
      </c>
      <c r="G2775" t="s">
        <v>183</v>
      </c>
      <c r="H2775" t="s">
        <v>184</v>
      </c>
      <c r="J2775" t="s">
        <v>138</v>
      </c>
      <c r="L2775" t="s">
        <v>496</v>
      </c>
      <c r="M2775" t="s">
        <v>138</v>
      </c>
      <c r="N2775">
        <v>0</v>
      </c>
      <c r="R2775" t="s">
        <v>12991</v>
      </c>
      <c r="S2775" t="s">
        <v>140</v>
      </c>
      <c r="T2775" s="2">
        <v>41367</v>
      </c>
      <c r="W2775" t="s">
        <v>141</v>
      </c>
    </row>
    <row r="2776" spans="1:23" x14ac:dyDescent="0.35">
      <c r="A2776" t="s">
        <v>12992</v>
      </c>
      <c r="B2776" t="s">
        <v>12993</v>
      </c>
      <c r="C2776" t="s">
        <v>12994</v>
      </c>
      <c r="D2776">
        <v>0</v>
      </c>
      <c r="E2776" t="s">
        <v>12993</v>
      </c>
      <c r="F2776" s="2">
        <v>40915</v>
      </c>
      <c r="G2776" t="s">
        <v>183</v>
      </c>
      <c r="H2776" t="s">
        <v>184</v>
      </c>
      <c r="J2776" t="s">
        <v>138</v>
      </c>
      <c r="L2776" t="s">
        <v>496</v>
      </c>
      <c r="M2776" t="s">
        <v>138</v>
      </c>
      <c r="N2776">
        <v>0</v>
      </c>
      <c r="R2776" t="s">
        <v>12995</v>
      </c>
      <c r="S2776" t="s">
        <v>140</v>
      </c>
      <c r="T2776" s="2">
        <v>41367</v>
      </c>
      <c r="W2776" t="s">
        <v>141</v>
      </c>
    </row>
    <row r="2777" spans="1:23" x14ac:dyDescent="0.35">
      <c r="A2777" t="s">
        <v>12996</v>
      </c>
      <c r="B2777" t="s">
        <v>12997</v>
      </c>
      <c r="C2777" t="s">
        <v>2824</v>
      </c>
      <c r="D2777">
        <v>0</v>
      </c>
      <c r="E2777" t="s">
        <v>12998</v>
      </c>
      <c r="F2777" s="2">
        <v>40915</v>
      </c>
      <c r="G2777" t="s">
        <v>216</v>
      </c>
      <c r="H2777" t="s">
        <v>147</v>
      </c>
      <c r="J2777" t="s">
        <v>138</v>
      </c>
      <c r="L2777" t="s">
        <v>496</v>
      </c>
      <c r="M2777" t="s">
        <v>138</v>
      </c>
      <c r="N2777">
        <v>0</v>
      </c>
      <c r="R2777" t="s">
        <v>12999</v>
      </c>
      <c r="S2777" t="s">
        <v>140</v>
      </c>
      <c r="T2777" s="2">
        <v>43721</v>
      </c>
      <c r="W2777" t="s">
        <v>141</v>
      </c>
    </row>
    <row r="2778" spans="1:23" x14ac:dyDescent="0.35">
      <c r="A2778" t="s">
        <v>13000</v>
      </c>
      <c r="B2778" t="s">
        <v>13001</v>
      </c>
      <c r="C2778" t="s">
        <v>13002</v>
      </c>
      <c r="D2778">
        <v>0</v>
      </c>
      <c r="E2778" t="s">
        <v>13001</v>
      </c>
      <c r="F2778" s="2">
        <v>40915</v>
      </c>
      <c r="G2778" t="s">
        <v>183</v>
      </c>
      <c r="H2778" t="s">
        <v>184</v>
      </c>
      <c r="J2778" t="s">
        <v>138</v>
      </c>
      <c r="L2778" t="s">
        <v>496</v>
      </c>
      <c r="M2778" t="s">
        <v>138</v>
      </c>
      <c r="N2778">
        <v>0</v>
      </c>
      <c r="R2778" t="s">
        <v>13003</v>
      </c>
      <c r="S2778" t="s">
        <v>140</v>
      </c>
      <c r="T2778" s="2">
        <v>41367</v>
      </c>
      <c r="W2778" t="s">
        <v>141</v>
      </c>
    </row>
    <row r="2779" spans="1:23" x14ac:dyDescent="0.35">
      <c r="A2779" t="s">
        <v>13004</v>
      </c>
      <c r="B2779" t="s">
        <v>13005</v>
      </c>
      <c r="C2779" t="s">
        <v>13006</v>
      </c>
      <c r="D2779">
        <v>0</v>
      </c>
      <c r="E2779" t="s">
        <v>13007</v>
      </c>
      <c r="F2779" s="2">
        <v>40915</v>
      </c>
      <c r="G2779" t="s">
        <v>183</v>
      </c>
      <c r="H2779" t="s">
        <v>184</v>
      </c>
      <c r="J2779" t="s">
        <v>138</v>
      </c>
      <c r="L2779" t="s">
        <v>496</v>
      </c>
      <c r="M2779" t="s">
        <v>138</v>
      </c>
      <c r="N2779">
        <v>0</v>
      </c>
      <c r="R2779" t="s">
        <v>13008</v>
      </c>
      <c r="S2779" t="s">
        <v>140</v>
      </c>
      <c r="T2779" s="2">
        <v>41367</v>
      </c>
      <c r="W2779" t="s">
        <v>141</v>
      </c>
    </row>
    <row r="2780" spans="1:23" x14ac:dyDescent="0.35">
      <c r="A2780" t="s">
        <v>13009</v>
      </c>
      <c r="B2780" t="s">
        <v>13010</v>
      </c>
      <c r="C2780" t="s">
        <v>13011</v>
      </c>
      <c r="D2780">
        <v>0</v>
      </c>
      <c r="E2780" t="s">
        <v>13010</v>
      </c>
      <c r="F2780" s="2">
        <v>40915</v>
      </c>
      <c r="G2780" t="s">
        <v>183</v>
      </c>
      <c r="H2780" t="s">
        <v>184</v>
      </c>
      <c r="J2780" t="s">
        <v>138</v>
      </c>
      <c r="L2780" t="s">
        <v>496</v>
      </c>
      <c r="M2780" t="s">
        <v>138</v>
      </c>
      <c r="N2780">
        <v>0</v>
      </c>
      <c r="R2780" t="s">
        <v>13012</v>
      </c>
      <c r="S2780" t="s">
        <v>140</v>
      </c>
      <c r="T2780" s="2">
        <v>41515</v>
      </c>
      <c r="W2780" t="s">
        <v>141</v>
      </c>
    </row>
    <row r="2781" spans="1:23" x14ac:dyDescent="0.35">
      <c r="A2781" t="s">
        <v>13013</v>
      </c>
      <c r="B2781" t="s">
        <v>13014</v>
      </c>
      <c r="C2781" t="s">
        <v>13015</v>
      </c>
      <c r="D2781">
        <v>0</v>
      </c>
      <c r="E2781" t="s">
        <v>13016</v>
      </c>
      <c r="F2781" s="2">
        <v>40915</v>
      </c>
      <c r="G2781" t="s">
        <v>216</v>
      </c>
      <c r="H2781" t="s">
        <v>147</v>
      </c>
      <c r="J2781" t="s">
        <v>138</v>
      </c>
      <c r="L2781" t="s">
        <v>496</v>
      </c>
      <c r="M2781" t="s">
        <v>138</v>
      </c>
      <c r="N2781">
        <v>0</v>
      </c>
      <c r="R2781" t="s">
        <v>13017</v>
      </c>
      <c r="S2781" t="s">
        <v>140</v>
      </c>
      <c r="T2781" s="2">
        <v>41367</v>
      </c>
      <c r="W2781" t="s">
        <v>141</v>
      </c>
    </row>
    <row r="2782" spans="1:23" x14ac:dyDescent="0.35">
      <c r="A2782" t="s">
        <v>13018</v>
      </c>
      <c r="B2782" t="s">
        <v>13019</v>
      </c>
      <c r="C2782" t="s">
        <v>13020</v>
      </c>
      <c r="D2782">
        <v>0</v>
      </c>
      <c r="E2782" t="s">
        <v>13021</v>
      </c>
      <c r="F2782" s="2">
        <v>40915</v>
      </c>
      <c r="G2782" t="s">
        <v>511</v>
      </c>
      <c r="H2782" t="s">
        <v>230</v>
      </c>
      <c r="J2782" t="s">
        <v>138</v>
      </c>
      <c r="L2782" t="s">
        <v>496</v>
      </c>
      <c r="M2782" t="s">
        <v>138</v>
      </c>
      <c r="N2782">
        <v>844.24</v>
      </c>
      <c r="R2782" t="s">
        <v>13022</v>
      </c>
      <c r="S2782" t="s">
        <v>140</v>
      </c>
      <c r="T2782" s="2">
        <v>42690</v>
      </c>
      <c r="W2782" t="s">
        <v>141</v>
      </c>
    </row>
    <row r="2783" spans="1:23" x14ac:dyDescent="0.35">
      <c r="A2783" t="s">
        <v>13023</v>
      </c>
      <c r="B2783" t="s">
        <v>13024</v>
      </c>
      <c r="C2783" t="s">
        <v>13025</v>
      </c>
      <c r="D2783">
        <v>0</v>
      </c>
      <c r="E2783" t="s">
        <v>13026</v>
      </c>
      <c r="F2783" s="2">
        <v>40915</v>
      </c>
      <c r="G2783" t="s">
        <v>518</v>
      </c>
      <c r="H2783" t="s">
        <v>184</v>
      </c>
      <c r="J2783" t="s">
        <v>138</v>
      </c>
      <c r="L2783" t="s">
        <v>496</v>
      </c>
      <c r="M2783" t="s">
        <v>138</v>
      </c>
      <c r="N2783">
        <v>0</v>
      </c>
      <c r="R2783" t="s">
        <v>13027</v>
      </c>
      <c r="S2783" t="s">
        <v>140</v>
      </c>
      <c r="T2783" s="2">
        <v>44231</v>
      </c>
      <c r="W2783" t="s">
        <v>141</v>
      </c>
    </row>
    <row r="2784" spans="1:23" x14ac:dyDescent="0.35">
      <c r="A2784" t="s">
        <v>13028</v>
      </c>
      <c r="B2784" t="s">
        <v>13029</v>
      </c>
      <c r="C2784" t="s">
        <v>13030</v>
      </c>
      <c r="D2784">
        <v>0</v>
      </c>
      <c r="E2784" t="s">
        <v>13031</v>
      </c>
      <c r="F2784" s="2">
        <v>40915</v>
      </c>
      <c r="G2784" t="s">
        <v>251</v>
      </c>
      <c r="H2784" t="s">
        <v>184</v>
      </c>
      <c r="J2784" t="s">
        <v>138</v>
      </c>
      <c r="L2784" t="s">
        <v>496</v>
      </c>
      <c r="M2784" t="s">
        <v>138</v>
      </c>
      <c r="N2784">
        <v>0</v>
      </c>
      <c r="R2784" t="s">
        <v>13032</v>
      </c>
      <c r="S2784" t="s">
        <v>140</v>
      </c>
      <c r="T2784" s="2">
        <v>42690</v>
      </c>
      <c r="W2784" t="s">
        <v>141</v>
      </c>
    </row>
    <row r="2785" spans="1:24" x14ac:dyDescent="0.35">
      <c r="A2785" t="s">
        <v>13033</v>
      </c>
      <c r="B2785" t="s">
        <v>13034</v>
      </c>
      <c r="C2785" t="s">
        <v>13035</v>
      </c>
      <c r="D2785">
        <v>0</v>
      </c>
      <c r="E2785" t="s">
        <v>13036</v>
      </c>
      <c r="F2785" s="2">
        <v>40915</v>
      </c>
      <c r="G2785" t="s">
        <v>251</v>
      </c>
      <c r="H2785" t="s">
        <v>184</v>
      </c>
      <c r="J2785" t="s">
        <v>138</v>
      </c>
      <c r="L2785" t="s">
        <v>496</v>
      </c>
      <c r="M2785" t="s">
        <v>138</v>
      </c>
      <c r="N2785">
        <v>0</v>
      </c>
      <c r="R2785" t="s">
        <v>13037</v>
      </c>
      <c r="S2785" t="s">
        <v>140</v>
      </c>
      <c r="T2785" s="2">
        <v>43293</v>
      </c>
      <c r="W2785" t="s">
        <v>141</v>
      </c>
    </row>
    <row r="2786" spans="1:24" x14ac:dyDescent="0.35">
      <c r="A2786" t="s">
        <v>13038</v>
      </c>
      <c r="B2786" t="s">
        <v>13039</v>
      </c>
      <c r="D2786">
        <v>0</v>
      </c>
      <c r="E2786" t="s">
        <v>13039</v>
      </c>
      <c r="F2786" s="2">
        <v>40915</v>
      </c>
      <c r="J2786" t="s">
        <v>137</v>
      </c>
      <c r="L2786" t="s">
        <v>496</v>
      </c>
      <c r="M2786" t="s">
        <v>138</v>
      </c>
      <c r="N2786">
        <v>0</v>
      </c>
      <c r="S2786" t="s">
        <v>140</v>
      </c>
      <c r="T2786" s="2">
        <v>41319</v>
      </c>
      <c r="W2786" t="s">
        <v>141</v>
      </c>
    </row>
    <row r="2787" spans="1:24" x14ac:dyDescent="0.35">
      <c r="A2787" t="s">
        <v>13040</v>
      </c>
      <c r="B2787" t="s">
        <v>13041</v>
      </c>
      <c r="C2787" t="s">
        <v>13042</v>
      </c>
      <c r="D2787">
        <v>0</v>
      </c>
      <c r="E2787" t="s">
        <v>13043</v>
      </c>
      <c r="F2787" s="2">
        <v>40915</v>
      </c>
      <c r="G2787" t="s">
        <v>251</v>
      </c>
      <c r="H2787" t="s">
        <v>184</v>
      </c>
      <c r="J2787" t="s">
        <v>138</v>
      </c>
      <c r="L2787" t="s">
        <v>496</v>
      </c>
      <c r="M2787" t="s">
        <v>138</v>
      </c>
      <c r="N2787" s="3">
        <v>61224.49</v>
      </c>
      <c r="R2787" t="s">
        <v>13044</v>
      </c>
      <c r="S2787" t="s">
        <v>140</v>
      </c>
      <c r="T2787" s="2">
        <v>45544</v>
      </c>
      <c r="W2787" t="s">
        <v>141</v>
      </c>
      <c r="X2787" t="s">
        <v>9536</v>
      </c>
    </row>
    <row r="2788" spans="1:24" x14ac:dyDescent="0.35">
      <c r="A2788" t="s">
        <v>13045</v>
      </c>
      <c r="B2788" t="s">
        <v>13046</v>
      </c>
      <c r="C2788" t="s">
        <v>13047</v>
      </c>
      <c r="D2788">
        <v>0</v>
      </c>
      <c r="E2788" t="s">
        <v>13048</v>
      </c>
      <c r="F2788" s="2">
        <v>40915</v>
      </c>
      <c r="G2788" t="s">
        <v>216</v>
      </c>
      <c r="H2788" t="s">
        <v>147</v>
      </c>
      <c r="J2788" t="s">
        <v>138</v>
      </c>
      <c r="L2788" t="s">
        <v>496</v>
      </c>
      <c r="M2788" t="s">
        <v>138</v>
      </c>
      <c r="N2788">
        <v>0</v>
      </c>
      <c r="R2788" t="s">
        <v>13049</v>
      </c>
      <c r="S2788" t="s">
        <v>140</v>
      </c>
      <c r="T2788" s="2">
        <v>43605</v>
      </c>
      <c r="W2788" t="s">
        <v>141</v>
      </c>
    </row>
    <row r="2789" spans="1:24" x14ac:dyDescent="0.35">
      <c r="A2789" t="s">
        <v>13050</v>
      </c>
      <c r="B2789" t="s">
        <v>13051</v>
      </c>
      <c r="C2789" t="s">
        <v>13052</v>
      </c>
      <c r="D2789">
        <v>0</v>
      </c>
      <c r="E2789" t="s">
        <v>13053</v>
      </c>
      <c r="F2789" s="2">
        <v>40915</v>
      </c>
      <c r="G2789" t="s">
        <v>511</v>
      </c>
      <c r="H2789" t="s">
        <v>230</v>
      </c>
      <c r="J2789" t="s">
        <v>138</v>
      </c>
      <c r="L2789" t="s">
        <v>496</v>
      </c>
      <c r="M2789" t="s">
        <v>138</v>
      </c>
      <c r="N2789">
        <v>0</v>
      </c>
      <c r="R2789" t="s">
        <v>13054</v>
      </c>
      <c r="S2789" t="s">
        <v>140</v>
      </c>
      <c r="T2789" s="2">
        <v>41368</v>
      </c>
      <c r="W2789" t="s">
        <v>141</v>
      </c>
    </row>
    <row r="2790" spans="1:24" x14ac:dyDescent="0.35">
      <c r="A2790" t="s">
        <v>13055</v>
      </c>
      <c r="B2790" t="s">
        <v>13056</v>
      </c>
      <c r="C2790" t="s">
        <v>13057</v>
      </c>
      <c r="D2790">
        <v>0</v>
      </c>
      <c r="E2790" t="s">
        <v>13056</v>
      </c>
      <c r="F2790" s="2">
        <v>40915</v>
      </c>
      <c r="G2790" t="s">
        <v>1693</v>
      </c>
      <c r="H2790" t="s">
        <v>147</v>
      </c>
      <c r="J2790" t="s">
        <v>138</v>
      </c>
      <c r="L2790" t="s">
        <v>496</v>
      </c>
      <c r="M2790" t="s">
        <v>138</v>
      </c>
      <c r="N2790">
        <v>0</v>
      </c>
      <c r="R2790" t="s">
        <v>13058</v>
      </c>
      <c r="S2790" t="s">
        <v>140</v>
      </c>
      <c r="T2790" s="2">
        <v>41368</v>
      </c>
      <c r="W2790" t="s">
        <v>141</v>
      </c>
    </row>
    <row r="2791" spans="1:24" x14ac:dyDescent="0.35">
      <c r="A2791" t="s">
        <v>13059</v>
      </c>
      <c r="B2791" t="s">
        <v>13060</v>
      </c>
      <c r="C2791" t="s">
        <v>13061</v>
      </c>
      <c r="D2791">
        <v>0</v>
      </c>
      <c r="E2791" t="s">
        <v>13062</v>
      </c>
      <c r="F2791" s="2">
        <v>40915</v>
      </c>
      <c r="G2791" t="s">
        <v>216</v>
      </c>
      <c r="H2791" t="s">
        <v>147</v>
      </c>
      <c r="J2791" t="s">
        <v>138</v>
      </c>
      <c r="L2791" t="s">
        <v>496</v>
      </c>
      <c r="M2791" t="s">
        <v>138</v>
      </c>
      <c r="N2791">
        <v>376.95</v>
      </c>
      <c r="R2791" t="s">
        <v>13063</v>
      </c>
      <c r="S2791" t="s">
        <v>140</v>
      </c>
      <c r="T2791" s="2">
        <v>42690</v>
      </c>
      <c r="W2791" t="s">
        <v>141</v>
      </c>
    </row>
    <row r="2792" spans="1:24" x14ac:dyDescent="0.35">
      <c r="A2792" t="s">
        <v>13064</v>
      </c>
      <c r="B2792" t="s">
        <v>13065</v>
      </c>
      <c r="C2792" t="s">
        <v>13066</v>
      </c>
      <c r="D2792">
        <v>0</v>
      </c>
      <c r="E2792" t="s">
        <v>13065</v>
      </c>
      <c r="F2792" s="2">
        <v>40915</v>
      </c>
      <c r="G2792" t="s">
        <v>251</v>
      </c>
      <c r="H2792" t="s">
        <v>184</v>
      </c>
      <c r="J2792" t="s">
        <v>138</v>
      </c>
      <c r="L2792" t="s">
        <v>496</v>
      </c>
      <c r="M2792" t="s">
        <v>138</v>
      </c>
      <c r="N2792" s="3">
        <v>558936.27</v>
      </c>
      <c r="R2792" t="s">
        <v>13067</v>
      </c>
      <c r="S2792" t="s">
        <v>140</v>
      </c>
      <c r="T2792" s="2">
        <v>45406</v>
      </c>
      <c r="U2792">
        <v>11</v>
      </c>
      <c r="W2792" t="s">
        <v>141</v>
      </c>
      <c r="X2792" t="s">
        <v>9536</v>
      </c>
    </row>
    <row r="2793" spans="1:24" x14ac:dyDescent="0.35">
      <c r="A2793" t="s">
        <v>13068</v>
      </c>
      <c r="B2793" t="s">
        <v>13069</v>
      </c>
      <c r="C2793" t="s">
        <v>13070</v>
      </c>
      <c r="D2793">
        <v>0</v>
      </c>
      <c r="E2793" t="s">
        <v>13071</v>
      </c>
      <c r="F2793" s="2">
        <v>40915</v>
      </c>
      <c r="G2793" t="s">
        <v>511</v>
      </c>
      <c r="H2793" t="s">
        <v>230</v>
      </c>
      <c r="J2793" t="s">
        <v>138</v>
      </c>
      <c r="L2793" t="s">
        <v>496</v>
      </c>
      <c r="M2793" t="s">
        <v>138</v>
      </c>
      <c r="N2793">
        <v>0</v>
      </c>
      <c r="R2793" t="s">
        <v>13072</v>
      </c>
      <c r="S2793" t="s">
        <v>140</v>
      </c>
      <c r="T2793" s="2">
        <v>42690</v>
      </c>
      <c r="W2793" t="s">
        <v>141</v>
      </c>
    </row>
    <row r="2794" spans="1:24" x14ac:dyDescent="0.35">
      <c r="A2794" t="s">
        <v>13073</v>
      </c>
      <c r="B2794" t="s">
        <v>13074</v>
      </c>
      <c r="D2794">
        <v>0</v>
      </c>
      <c r="E2794" t="s">
        <v>13074</v>
      </c>
      <c r="F2794" s="2">
        <v>40915</v>
      </c>
      <c r="G2794" t="s">
        <v>183</v>
      </c>
      <c r="H2794" t="s">
        <v>184</v>
      </c>
      <c r="J2794" t="s">
        <v>137</v>
      </c>
      <c r="L2794" t="s">
        <v>496</v>
      </c>
      <c r="M2794" t="s">
        <v>138</v>
      </c>
      <c r="N2794">
        <v>0</v>
      </c>
      <c r="R2794" t="s">
        <v>3002</v>
      </c>
      <c r="S2794" t="s">
        <v>140</v>
      </c>
      <c r="T2794" s="2">
        <v>43845</v>
      </c>
      <c r="W2794" t="s">
        <v>141</v>
      </c>
    </row>
    <row r="2795" spans="1:24" x14ac:dyDescent="0.35">
      <c r="A2795" t="s">
        <v>13075</v>
      </c>
      <c r="B2795" t="s">
        <v>13076</v>
      </c>
      <c r="C2795" t="s">
        <v>13077</v>
      </c>
      <c r="D2795">
        <v>0</v>
      </c>
      <c r="E2795" t="s">
        <v>13078</v>
      </c>
      <c r="F2795" s="2">
        <v>40915</v>
      </c>
      <c r="G2795" t="s">
        <v>183</v>
      </c>
      <c r="H2795" t="s">
        <v>184</v>
      </c>
      <c r="J2795" t="s">
        <v>138</v>
      </c>
      <c r="L2795" t="s">
        <v>496</v>
      </c>
      <c r="M2795" t="s">
        <v>138</v>
      </c>
      <c r="N2795">
        <v>0</v>
      </c>
      <c r="R2795" t="s">
        <v>13079</v>
      </c>
      <c r="S2795" t="s">
        <v>140</v>
      </c>
      <c r="T2795" s="2">
        <v>41368</v>
      </c>
      <c r="W2795" t="s">
        <v>141</v>
      </c>
    </row>
    <row r="2796" spans="1:24" x14ac:dyDescent="0.35">
      <c r="A2796" t="s">
        <v>13080</v>
      </c>
      <c r="B2796" t="s">
        <v>13081</v>
      </c>
      <c r="C2796" t="s">
        <v>13082</v>
      </c>
      <c r="D2796">
        <v>0</v>
      </c>
      <c r="E2796" t="s">
        <v>13083</v>
      </c>
      <c r="F2796" s="2">
        <v>40915</v>
      </c>
      <c r="G2796" t="s">
        <v>216</v>
      </c>
      <c r="H2796" t="s">
        <v>184</v>
      </c>
      <c r="J2796" t="s">
        <v>138</v>
      </c>
      <c r="L2796" t="s">
        <v>496</v>
      </c>
      <c r="M2796" t="s">
        <v>138</v>
      </c>
      <c r="N2796">
        <v>0</v>
      </c>
      <c r="R2796" t="s">
        <v>13084</v>
      </c>
      <c r="S2796" t="s">
        <v>140</v>
      </c>
      <c r="T2796" s="2">
        <v>41550</v>
      </c>
      <c r="W2796" t="s">
        <v>141</v>
      </c>
    </row>
    <row r="2797" spans="1:24" x14ac:dyDescent="0.35">
      <c r="A2797" t="s">
        <v>13085</v>
      </c>
      <c r="B2797" t="s">
        <v>13086</v>
      </c>
      <c r="C2797" t="s">
        <v>13087</v>
      </c>
      <c r="D2797">
        <v>0</v>
      </c>
      <c r="E2797" t="s">
        <v>3144</v>
      </c>
      <c r="F2797" s="2">
        <v>40816</v>
      </c>
      <c r="G2797" t="s">
        <v>183</v>
      </c>
      <c r="H2797" t="s">
        <v>184</v>
      </c>
      <c r="J2797" t="s">
        <v>138</v>
      </c>
      <c r="L2797">
        <v>289762</v>
      </c>
      <c r="M2797" t="s">
        <v>138</v>
      </c>
      <c r="N2797">
        <v>0</v>
      </c>
      <c r="R2797" t="s">
        <v>13088</v>
      </c>
      <c r="S2797" t="s">
        <v>139</v>
      </c>
      <c r="T2797" s="2">
        <v>44125</v>
      </c>
      <c r="U2797">
        <v>7</v>
      </c>
      <c r="V2797" t="s">
        <v>140</v>
      </c>
      <c r="W2797" t="s">
        <v>141</v>
      </c>
    </row>
    <row r="2798" spans="1:24" x14ac:dyDescent="0.35">
      <c r="A2798" t="s">
        <v>13089</v>
      </c>
      <c r="B2798" t="s">
        <v>13090</v>
      </c>
      <c r="C2798" t="s">
        <v>13091</v>
      </c>
      <c r="D2798">
        <v>0</v>
      </c>
      <c r="E2798" t="s">
        <v>13092</v>
      </c>
      <c r="F2798" s="2">
        <v>40917</v>
      </c>
      <c r="G2798" t="s">
        <v>251</v>
      </c>
      <c r="H2798" t="s">
        <v>184</v>
      </c>
      <c r="J2798" t="s">
        <v>138</v>
      </c>
      <c r="L2798" t="s">
        <v>496</v>
      </c>
      <c r="M2798" t="s">
        <v>138</v>
      </c>
      <c r="N2798">
        <v>0</v>
      </c>
      <c r="P2798" t="s">
        <v>13093</v>
      </c>
      <c r="R2798" t="s">
        <v>13094</v>
      </c>
      <c r="S2798" t="s">
        <v>140</v>
      </c>
      <c r="T2798" s="2">
        <v>45544</v>
      </c>
      <c r="U2798">
        <v>11</v>
      </c>
      <c r="W2798" t="s">
        <v>141</v>
      </c>
      <c r="X2798" t="s">
        <v>9536</v>
      </c>
    </row>
    <row r="2799" spans="1:24" x14ac:dyDescent="0.35">
      <c r="A2799" t="s">
        <v>13095</v>
      </c>
      <c r="B2799" t="s">
        <v>13096</v>
      </c>
      <c r="C2799" t="s">
        <v>13097</v>
      </c>
      <c r="D2799">
        <v>0</v>
      </c>
      <c r="E2799" t="s">
        <v>13098</v>
      </c>
      <c r="F2799" s="2">
        <v>40917</v>
      </c>
      <c r="G2799" t="s">
        <v>183</v>
      </c>
      <c r="H2799" t="s">
        <v>184</v>
      </c>
      <c r="J2799" t="s">
        <v>138</v>
      </c>
      <c r="L2799" t="s">
        <v>496</v>
      </c>
      <c r="M2799" t="s">
        <v>138</v>
      </c>
      <c r="N2799">
        <v>0</v>
      </c>
      <c r="R2799" t="s">
        <v>335</v>
      </c>
      <c r="S2799" t="s">
        <v>140</v>
      </c>
      <c r="T2799" s="2">
        <v>41324</v>
      </c>
      <c r="W2799" t="s">
        <v>141</v>
      </c>
    </row>
    <row r="2800" spans="1:24" x14ac:dyDescent="0.35">
      <c r="A2800" t="s">
        <v>13099</v>
      </c>
      <c r="B2800" t="s">
        <v>13100</v>
      </c>
      <c r="C2800" t="s">
        <v>13101</v>
      </c>
      <c r="D2800">
        <v>0</v>
      </c>
      <c r="E2800" t="s">
        <v>13100</v>
      </c>
      <c r="F2800" s="2">
        <v>45044</v>
      </c>
      <c r="G2800" t="s">
        <v>183</v>
      </c>
      <c r="H2800" t="s">
        <v>184</v>
      </c>
      <c r="J2800" t="s">
        <v>138</v>
      </c>
      <c r="L2800" t="s">
        <v>496</v>
      </c>
      <c r="M2800" t="s">
        <v>138</v>
      </c>
      <c r="N2800">
        <v>0</v>
      </c>
      <c r="P2800" t="s">
        <v>13102</v>
      </c>
      <c r="R2800" t="s">
        <v>13103</v>
      </c>
      <c r="S2800" t="s">
        <v>140</v>
      </c>
      <c r="T2800" s="2">
        <v>45544</v>
      </c>
      <c r="U2800">
        <v>12</v>
      </c>
      <c r="W2800" t="s">
        <v>141</v>
      </c>
      <c r="X2800" t="s">
        <v>9536</v>
      </c>
    </row>
    <row r="2801" spans="1:23" x14ac:dyDescent="0.35">
      <c r="A2801" t="s">
        <v>13104</v>
      </c>
      <c r="B2801" t="s">
        <v>13105</v>
      </c>
      <c r="C2801" t="s">
        <v>13106</v>
      </c>
      <c r="D2801">
        <v>0</v>
      </c>
      <c r="E2801" t="s">
        <v>13107</v>
      </c>
      <c r="F2801" s="2">
        <v>40919</v>
      </c>
      <c r="G2801" t="s">
        <v>183</v>
      </c>
      <c r="H2801" t="s">
        <v>184</v>
      </c>
      <c r="J2801" t="s">
        <v>138</v>
      </c>
      <c r="L2801" t="s">
        <v>496</v>
      </c>
      <c r="M2801" t="s">
        <v>138</v>
      </c>
      <c r="N2801">
        <v>0</v>
      </c>
      <c r="R2801" t="s">
        <v>13108</v>
      </c>
      <c r="S2801" t="s">
        <v>140</v>
      </c>
      <c r="T2801" s="2">
        <v>41331</v>
      </c>
      <c r="W2801" t="s">
        <v>141</v>
      </c>
    </row>
    <row r="2802" spans="1:23" x14ac:dyDescent="0.35">
      <c r="A2802" t="s">
        <v>13109</v>
      </c>
      <c r="B2802" t="s">
        <v>13110</v>
      </c>
      <c r="C2802" t="s">
        <v>13111</v>
      </c>
      <c r="D2802">
        <v>0</v>
      </c>
      <c r="E2802" t="s">
        <v>13112</v>
      </c>
      <c r="F2802" s="2">
        <v>40919</v>
      </c>
      <c r="G2802" t="s">
        <v>251</v>
      </c>
      <c r="H2802" t="s">
        <v>184</v>
      </c>
      <c r="J2802" t="s">
        <v>138</v>
      </c>
      <c r="L2802" t="s">
        <v>496</v>
      </c>
      <c r="M2802" t="s">
        <v>138</v>
      </c>
      <c r="N2802" s="3">
        <v>1890</v>
      </c>
      <c r="R2802" t="s">
        <v>13113</v>
      </c>
      <c r="S2802" t="s">
        <v>140</v>
      </c>
      <c r="T2802" s="2">
        <v>42690</v>
      </c>
      <c r="W2802" t="s">
        <v>141</v>
      </c>
    </row>
    <row r="2803" spans="1:23" x14ac:dyDescent="0.35">
      <c r="A2803" t="s">
        <v>13114</v>
      </c>
      <c r="B2803" t="s">
        <v>13115</v>
      </c>
      <c r="C2803" t="s">
        <v>12797</v>
      </c>
      <c r="D2803">
        <v>0</v>
      </c>
      <c r="E2803" t="s">
        <v>13116</v>
      </c>
      <c r="F2803" s="2">
        <v>40919</v>
      </c>
      <c r="G2803" t="s">
        <v>183</v>
      </c>
      <c r="H2803" t="s">
        <v>184</v>
      </c>
      <c r="J2803" t="s">
        <v>137</v>
      </c>
      <c r="L2803" t="s">
        <v>496</v>
      </c>
      <c r="M2803" t="s">
        <v>138</v>
      </c>
      <c r="N2803">
        <v>0</v>
      </c>
      <c r="R2803" t="s">
        <v>13117</v>
      </c>
      <c r="S2803" t="s">
        <v>140</v>
      </c>
      <c r="T2803" s="2">
        <v>41631</v>
      </c>
      <c r="W2803" t="s">
        <v>141</v>
      </c>
    </row>
    <row r="2804" spans="1:23" x14ac:dyDescent="0.35">
      <c r="A2804" t="s">
        <v>13118</v>
      </c>
      <c r="B2804" t="s">
        <v>13119</v>
      </c>
      <c r="C2804" t="s">
        <v>13120</v>
      </c>
      <c r="D2804">
        <v>0</v>
      </c>
      <c r="E2804" t="s">
        <v>13121</v>
      </c>
      <c r="F2804" s="2">
        <v>40919</v>
      </c>
      <c r="G2804" t="s">
        <v>183</v>
      </c>
      <c r="H2804" t="s">
        <v>184</v>
      </c>
      <c r="J2804" t="s">
        <v>138</v>
      </c>
      <c r="L2804" t="s">
        <v>496</v>
      </c>
      <c r="M2804" t="s">
        <v>138</v>
      </c>
      <c r="N2804">
        <v>0</v>
      </c>
      <c r="R2804" t="s">
        <v>13122</v>
      </c>
      <c r="S2804" t="s">
        <v>140</v>
      </c>
      <c r="T2804" s="2">
        <v>41331</v>
      </c>
      <c r="W2804" t="s">
        <v>141</v>
      </c>
    </row>
    <row r="2805" spans="1:23" x14ac:dyDescent="0.35">
      <c r="A2805" t="s">
        <v>13123</v>
      </c>
      <c r="B2805" t="s">
        <v>13124</v>
      </c>
      <c r="C2805" t="s">
        <v>6904</v>
      </c>
      <c r="D2805">
        <v>0</v>
      </c>
      <c r="E2805" t="s">
        <v>13125</v>
      </c>
      <c r="F2805" s="2">
        <v>40919</v>
      </c>
      <c r="G2805" t="s">
        <v>251</v>
      </c>
      <c r="H2805" t="s">
        <v>184</v>
      </c>
      <c r="J2805" t="s">
        <v>138</v>
      </c>
      <c r="L2805">
        <v>2552428</v>
      </c>
      <c r="M2805" t="s">
        <v>138</v>
      </c>
      <c r="N2805">
        <v>0</v>
      </c>
      <c r="P2805" t="s">
        <v>13126</v>
      </c>
      <c r="R2805" t="s">
        <v>6907</v>
      </c>
      <c r="S2805" t="s">
        <v>140</v>
      </c>
      <c r="T2805" s="2">
        <v>42690</v>
      </c>
      <c r="U2805">
        <v>7</v>
      </c>
      <c r="W2805" t="s">
        <v>141</v>
      </c>
    </row>
    <row r="2806" spans="1:23" x14ac:dyDescent="0.35">
      <c r="A2806" t="s">
        <v>13127</v>
      </c>
      <c r="B2806" t="s">
        <v>13128</v>
      </c>
      <c r="C2806" t="s">
        <v>13129</v>
      </c>
      <c r="D2806">
        <v>0</v>
      </c>
      <c r="E2806" t="s">
        <v>13130</v>
      </c>
      <c r="F2806" s="2">
        <v>40920</v>
      </c>
      <c r="G2806" t="s">
        <v>183</v>
      </c>
      <c r="H2806" t="s">
        <v>184</v>
      </c>
      <c r="J2806" t="s">
        <v>138</v>
      </c>
      <c r="L2806" t="s">
        <v>496</v>
      </c>
      <c r="M2806" t="s">
        <v>138</v>
      </c>
      <c r="N2806">
        <v>0</v>
      </c>
      <c r="R2806" t="s">
        <v>13131</v>
      </c>
      <c r="S2806" t="s">
        <v>140</v>
      </c>
      <c r="T2806" s="2">
        <v>41400</v>
      </c>
      <c r="W2806" t="s">
        <v>141</v>
      </c>
    </row>
    <row r="2807" spans="1:23" x14ac:dyDescent="0.35">
      <c r="A2807" t="s">
        <v>13132</v>
      </c>
      <c r="B2807" t="s">
        <v>13133</v>
      </c>
      <c r="C2807" t="s">
        <v>13134</v>
      </c>
      <c r="D2807">
        <v>0</v>
      </c>
      <c r="E2807" t="s">
        <v>11690</v>
      </c>
      <c r="F2807" s="2">
        <v>40920</v>
      </c>
      <c r="G2807" t="s">
        <v>146</v>
      </c>
      <c r="H2807" t="s">
        <v>184</v>
      </c>
      <c r="J2807" t="s">
        <v>138</v>
      </c>
      <c r="L2807" t="s">
        <v>496</v>
      </c>
      <c r="M2807" t="s">
        <v>138</v>
      </c>
      <c r="N2807">
        <v>0</v>
      </c>
      <c r="R2807" t="s">
        <v>13135</v>
      </c>
      <c r="S2807" t="s">
        <v>140</v>
      </c>
      <c r="T2807" s="2">
        <v>41645</v>
      </c>
      <c r="W2807" t="s">
        <v>141</v>
      </c>
    </row>
    <row r="2808" spans="1:23" x14ac:dyDescent="0.35">
      <c r="A2808" t="s">
        <v>13136</v>
      </c>
      <c r="B2808" t="s">
        <v>13137</v>
      </c>
      <c r="C2808" t="s">
        <v>13138</v>
      </c>
      <c r="D2808">
        <v>0</v>
      </c>
      <c r="E2808" t="s">
        <v>13139</v>
      </c>
      <c r="F2808" s="2">
        <v>40920</v>
      </c>
      <c r="G2808" t="s">
        <v>216</v>
      </c>
      <c r="H2808" t="s">
        <v>147</v>
      </c>
      <c r="J2808" t="s">
        <v>138</v>
      </c>
      <c r="L2808" t="s">
        <v>496</v>
      </c>
      <c r="M2808" t="s">
        <v>138</v>
      </c>
      <c r="N2808">
        <v>0</v>
      </c>
      <c r="R2808" t="s">
        <v>13140</v>
      </c>
      <c r="S2808" t="s">
        <v>140</v>
      </c>
      <c r="T2808" s="2">
        <v>42690</v>
      </c>
      <c r="W2808" t="s">
        <v>141</v>
      </c>
    </row>
    <row r="2809" spans="1:23" x14ac:dyDescent="0.35">
      <c r="A2809" t="s">
        <v>13141</v>
      </c>
      <c r="B2809" t="s">
        <v>13142</v>
      </c>
      <c r="C2809" t="s">
        <v>13143</v>
      </c>
      <c r="D2809">
        <v>0</v>
      </c>
      <c r="E2809" t="s">
        <v>13144</v>
      </c>
      <c r="F2809" s="2">
        <v>40920</v>
      </c>
      <c r="G2809" t="s">
        <v>183</v>
      </c>
      <c r="H2809" t="s">
        <v>184</v>
      </c>
      <c r="J2809" t="s">
        <v>138</v>
      </c>
      <c r="L2809" t="s">
        <v>496</v>
      </c>
      <c r="M2809" t="s">
        <v>138</v>
      </c>
      <c r="N2809">
        <v>0</v>
      </c>
      <c r="R2809" t="s">
        <v>13145</v>
      </c>
      <c r="S2809" t="s">
        <v>140</v>
      </c>
      <c r="T2809" s="2">
        <v>41368</v>
      </c>
      <c r="W2809" t="s">
        <v>141</v>
      </c>
    </row>
    <row r="2810" spans="1:23" x14ac:dyDescent="0.35">
      <c r="A2810" t="s">
        <v>13146</v>
      </c>
      <c r="B2810" t="s">
        <v>13147</v>
      </c>
      <c r="C2810" t="s">
        <v>13148</v>
      </c>
      <c r="D2810">
        <v>0</v>
      </c>
      <c r="E2810" t="s">
        <v>13149</v>
      </c>
      <c r="F2810" s="2">
        <v>40920</v>
      </c>
      <c r="G2810" t="s">
        <v>183</v>
      </c>
      <c r="H2810" t="s">
        <v>184</v>
      </c>
      <c r="J2810" t="s">
        <v>138</v>
      </c>
      <c r="L2810" t="s">
        <v>496</v>
      </c>
      <c r="M2810" t="s">
        <v>138</v>
      </c>
      <c r="N2810">
        <v>0</v>
      </c>
      <c r="R2810" t="s">
        <v>1971</v>
      </c>
      <c r="S2810" t="s">
        <v>140</v>
      </c>
      <c r="T2810" s="2">
        <v>42809</v>
      </c>
      <c r="W2810" t="s">
        <v>141</v>
      </c>
    </row>
    <row r="2811" spans="1:23" x14ac:dyDescent="0.35">
      <c r="A2811" t="s">
        <v>13150</v>
      </c>
      <c r="B2811" t="s">
        <v>13151</v>
      </c>
      <c r="C2811" t="s">
        <v>12886</v>
      </c>
      <c r="D2811">
        <v>0</v>
      </c>
      <c r="E2811" t="s">
        <v>12887</v>
      </c>
      <c r="F2811" s="2">
        <v>40920</v>
      </c>
      <c r="G2811" t="s">
        <v>1588</v>
      </c>
      <c r="H2811" t="s">
        <v>184</v>
      </c>
      <c r="J2811" t="s">
        <v>138</v>
      </c>
      <c r="L2811" t="s">
        <v>496</v>
      </c>
      <c r="M2811" t="s">
        <v>138</v>
      </c>
      <c r="N2811">
        <v>0</v>
      </c>
      <c r="R2811" t="s">
        <v>13152</v>
      </c>
      <c r="S2811" t="s">
        <v>140</v>
      </c>
      <c r="T2811" s="2">
        <v>41439</v>
      </c>
      <c r="U2811">
        <v>11</v>
      </c>
      <c r="W2811" t="s">
        <v>141</v>
      </c>
    </row>
    <row r="2812" spans="1:23" x14ac:dyDescent="0.35">
      <c r="A2812" t="s">
        <v>13153</v>
      </c>
      <c r="B2812" t="s">
        <v>13154</v>
      </c>
      <c r="C2812" t="s">
        <v>13155</v>
      </c>
      <c r="D2812">
        <v>0</v>
      </c>
      <c r="E2812" t="s">
        <v>13156</v>
      </c>
      <c r="F2812" s="2">
        <v>40920</v>
      </c>
      <c r="G2812" t="s">
        <v>146</v>
      </c>
      <c r="H2812" t="s">
        <v>147</v>
      </c>
      <c r="J2812" t="s">
        <v>138</v>
      </c>
      <c r="L2812" t="s">
        <v>496</v>
      </c>
      <c r="M2812" t="s">
        <v>138</v>
      </c>
      <c r="N2812">
        <v>0</v>
      </c>
      <c r="R2812" t="s">
        <v>1594</v>
      </c>
      <c r="S2812" t="s">
        <v>140</v>
      </c>
      <c r="T2812" s="2">
        <v>41368</v>
      </c>
      <c r="W2812" t="s">
        <v>141</v>
      </c>
    </row>
    <row r="2813" spans="1:23" x14ac:dyDescent="0.35">
      <c r="A2813" t="s">
        <v>13157</v>
      </c>
      <c r="B2813" t="s">
        <v>13158</v>
      </c>
      <c r="C2813" t="s">
        <v>13159</v>
      </c>
      <c r="D2813">
        <v>0</v>
      </c>
      <c r="E2813" t="s">
        <v>13160</v>
      </c>
      <c r="F2813" s="2">
        <v>40920</v>
      </c>
      <c r="G2813" t="s">
        <v>183</v>
      </c>
      <c r="H2813" t="s">
        <v>184</v>
      </c>
      <c r="J2813" t="s">
        <v>138</v>
      </c>
      <c r="L2813" t="s">
        <v>496</v>
      </c>
      <c r="M2813" t="s">
        <v>138</v>
      </c>
      <c r="N2813">
        <v>0</v>
      </c>
      <c r="R2813" t="s">
        <v>10808</v>
      </c>
      <c r="S2813" t="s">
        <v>140</v>
      </c>
      <c r="T2813" s="2">
        <v>41331</v>
      </c>
      <c r="W2813" t="s">
        <v>141</v>
      </c>
    </row>
    <row r="2814" spans="1:23" x14ac:dyDescent="0.35">
      <c r="A2814" t="s">
        <v>13161</v>
      </c>
      <c r="B2814" t="s">
        <v>13162</v>
      </c>
      <c r="C2814" t="s">
        <v>13163</v>
      </c>
      <c r="D2814">
        <v>0</v>
      </c>
      <c r="E2814" t="s">
        <v>13164</v>
      </c>
      <c r="F2814" s="2">
        <v>40921</v>
      </c>
      <c r="G2814" t="s">
        <v>1071</v>
      </c>
      <c r="H2814" t="s">
        <v>1009</v>
      </c>
      <c r="J2814" t="s">
        <v>138</v>
      </c>
      <c r="L2814" t="s">
        <v>496</v>
      </c>
      <c r="M2814" t="s">
        <v>138</v>
      </c>
      <c r="N2814">
        <v>0</v>
      </c>
      <c r="P2814" t="s">
        <v>13165</v>
      </c>
      <c r="R2814" t="s">
        <v>2722</v>
      </c>
      <c r="S2814" t="s">
        <v>140</v>
      </c>
      <c r="T2814" s="2">
        <v>41368</v>
      </c>
      <c r="W2814" t="s">
        <v>141</v>
      </c>
    </row>
    <row r="2815" spans="1:23" x14ac:dyDescent="0.35">
      <c r="A2815" t="s">
        <v>13166</v>
      </c>
      <c r="B2815" t="s">
        <v>13167</v>
      </c>
      <c r="C2815" t="s">
        <v>13168</v>
      </c>
      <c r="D2815">
        <v>0</v>
      </c>
      <c r="E2815" t="s">
        <v>13169</v>
      </c>
      <c r="F2815" s="2">
        <v>40921</v>
      </c>
      <c r="G2815" t="s">
        <v>183</v>
      </c>
      <c r="H2815" t="s">
        <v>184</v>
      </c>
      <c r="J2815" t="s">
        <v>138</v>
      </c>
      <c r="L2815" t="s">
        <v>496</v>
      </c>
      <c r="M2815" t="s">
        <v>138</v>
      </c>
      <c r="N2815">
        <v>0</v>
      </c>
      <c r="R2815" t="s">
        <v>320</v>
      </c>
      <c r="S2815" t="s">
        <v>140</v>
      </c>
      <c r="T2815" s="2">
        <v>41331</v>
      </c>
      <c r="W2815" t="s">
        <v>141</v>
      </c>
    </row>
    <row r="2816" spans="1:23" x14ac:dyDescent="0.35">
      <c r="A2816" t="s">
        <v>13170</v>
      </c>
      <c r="B2816" t="s">
        <v>13171</v>
      </c>
      <c r="C2816" t="s">
        <v>13172</v>
      </c>
      <c r="D2816">
        <v>0</v>
      </c>
      <c r="E2816" t="s">
        <v>13173</v>
      </c>
      <c r="F2816" s="2">
        <v>40921</v>
      </c>
      <c r="G2816" t="s">
        <v>183</v>
      </c>
      <c r="H2816" t="s">
        <v>184</v>
      </c>
      <c r="J2816" t="s">
        <v>138</v>
      </c>
      <c r="L2816">
        <v>43750</v>
      </c>
      <c r="M2816" t="s">
        <v>138</v>
      </c>
      <c r="N2816">
        <v>0</v>
      </c>
      <c r="R2816" t="s">
        <v>320</v>
      </c>
      <c r="S2816" t="s">
        <v>140</v>
      </c>
      <c r="T2816" s="2">
        <v>41327</v>
      </c>
      <c r="U2816">
        <v>7</v>
      </c>
      <c r="W2816" t="s">
        <v>141</v>
      </c>
    </row>
    <row r="2817" spans="1:24" x14ac:dyDescent="0.35">
      <c r="A2817" t="s">
        <v>13174</v>
      </c>
      <c r="B2817" t="s">
        <v>13175</v>
      </c>
      <c r="C2817" t="s">
        <v>13176</v>
      </c>
      <c r="D2817">
        <v>0</v>
      </c>
      <c r="E2817" t="s">
        <v>409</v>
      </c>
      <c r="F2817" s="2">
        <v>40921</v>
      </c>
      <c r="G2817" t="s">
        <v>13177</v>
      </c>
      <c r="H2817" t="s">
        <v>184</v>
      </c>
      <c r="J2817" t="s">
        <v>138</v>
      </c>
      <c r="L2817" t="s">
        <v>496</v>
      </c>
      <c r="M2817" t="s">
        <v>138</v>
      </c>
      <c r="N2817">
        <v>0</v>
      </c>
      <c r="P2817" t="s">
        <v>13178</v>
      </c>
      <c r="R2817" t="s">
        <v>13179</v>
      </c>
      <c r="S2817" t="s">
        <v>140</v>
      </c>
      <c r="T2817" s="2">
        <v>41331</v>
      </c>
      <c r="W2817" t="s">
        <v>141</v>
      </c>
    </row>
    <row r="2818" spans="1:24" x14ac:dyDescent="0.35">
      <c r="A2818" t="s">
        <v>13180</v>
      </c>
      <c r="B2818" t="s">
        <v>13181</v>
      </c>
      <c r="C2818" t="s">
        <v>13182</v>
      </c>
      <c r="D2818">
        <v>0</v>
      </c>
      <c r="E2818" t="s">
        <v>13183</v>
      </c>
      <c r="F2818" s="2">
        <v>40921</v>
      </c>
      <c r="G2818" t="s">
        <v>251</v>
      </c>
      <c r="H2818" t="s">
        <v>184</v>
      </c>
      <c r="J2818" t="s">
        <v>138</v>
      </c>
      <c r="L2818" t="s">
        <v>496</v>
      </c>
      <c r="M2818" t="s">
        <v>138</v>
      </c>
      <c r="N2818">
        <v>0</v>
      </c>
      <c r="R2818" t="s">
        <v>13184</v>
      </c>
      <c r="S2818" t="s">
        <v>140</v>
      </c>
      <c r="T2818" s="2">
        <v>45203</v>
      </c>
      <c r="U2818">
        <v>11</v>
      </c>
      <c r="W2818" t="s">
        <v>141</v>
      </c>
    </row>
    <row r="2819" spans="1:24" x14ac:dyDescent="0.35">
      <c r="A2819" t="s">
        <v>13185</v>
      </c>
      <c r="B2819" t="s">
        <v>13186</v>
      </c>
      <c r="C2819" t="s">
        <v>13187</v>
      </c>
      <c r="D2819">
        <v>0</v>
      </c>
      <c r="E2819" t="s">
        <v>13188</v>
      </c>
      <c r="F2819" s="2">
        <v>40921</v>
      </c>
      <c r="G2819" t="s">
        <v>183</v>
      </c>
      <c r="H2819" t="s">
        <v>184</v>
      </c>
      <c r="J2819" t="s">
        <v>138</v>
      </c>
      <c r="L2819" t="s">
        <v>496</v>
      </c>
      <c r="M2819" t="s">
        <v>138</v>
      </c>
      <c r="N2819">
        <v>0</v>
      </c>
      <c r="R2819" t="s">
        <v>13189</v>
      </c>
      <c r="S2819" t="s">
        <v>140</v>
      </c>
      <c r="T2819" s="2">
        <v>41331</v>
      </c>
      <c r="W2819" t="s">
        <v>141</v>
      </c>
    </row>
    <row r="2820" spans="1:24" x14ac:dyDescent="0.35">
      <c r="A2820" t="s">
        <v>13190</v>
      </c>
      <c r="B2820" t="s">
        <v>13191</v>
      </c>
      <c r="C2820" t="s">
        <v>13192</v>
      </c>
      <c r="D2820">
        <v>0</v>
      </c>
      <c r="E2820" t="s">
        <v>13193</v>
      </c>
      <c r="F2820" s="2">
        <v>40921</v>
      </c>
      <c r="G2820" t="s">
        <v>11502</v>
      </c>
      <c r="H2820" t="s">
        <v>184</v>
      </c>
      <c r="J2820" t="s">
        <v>138</v>
      </c>
      <c r="L2820" t="s">
        <v>496</v>
      </c>
      <c r="M2820" t="s">
        <v>138</v>
      </c>
      <c r="N2820">
        <v>0</v>
      </c>
      <c r="R2820" t="s">
        <v>13194</v>
      </c>
      <c r="S2820" t="s">
        <v>140</v>
      </c>
      <c r="T2820" s="2">
        <v>44873</v>
      </c>
      <c r="U2820">
        <v>11</v>
      </c>
      <c r="W2820" t="s">
        <v>141</v>
      </c>
    </row>
    <row r="2821" spans="1:24" x14ac:dyDescent="0.35">
      <c r="A2821" t="s">
        <v>13195</v>
      </c>
      <c r="B2821" t="s">
        <v>13196</v>
      </c>
      <c r="C2821" t="s">
        <v>13197</v>
      </c>
      <c r="D2821">
        <v>0</v>
      </c>
      <c r="E2821" t="s">
        <v>13198</v>
      </c>
      <c r="F2821" s="2">
        <v>40924</v>
      </c>
      <c r="G2821" t="s">
        <v>251</v>
      </c>
      <c r="H2821" t="s">
        <v>184</v>
      </c>
      <c r="J2821" t="s">
        <v>138</v>
      </c>
      <c r="L2821" t="s">
        <v>496</v>
      </c>
      <c r="M2821" t="s">
        <v>138</v>
      </c>
      <c r="N2821" s="3">
        <v>-1148.1300000000001</v>
      </c>
      <c r="R2821" t="s">
        <v>13199</v>
      </c>
      <c r="S2821" t="s">
        <v>140</v>
      </c>
      <c r="T2821" s="2">
        <v>45758</v>
      </c>
      <c r="U2821">
        <v>17</v>
      </c>
      <c r="W2821" t="s">
        <v>141</v>
      </c>
      <c r="X2821" t="s">
        <v>9536</v>
      </c>
    </row>
    <row r="2822" spans="1:24" x14ac:dyDescent="0.35">
      <c r="A2822" t="s">
        <v>13200</v>
      </c>
      <c r="B2822" t="s">
        <v>13201</v>
      </c>
      <c r="C2822" t="s">
        <v>1218</v>
      </c>
      <c r="D2822">
        <v>0</v>
      </c>
      <c r="E2822" t="s">
        <v>13202</v>
      </c>
      <c r="F2822" s="2">
        <v>40816</v>
      </c>
      <c r="G2822" t="s">
        <v>224</v>
      </c>
      <c r="H2822" t="s">
        <v>184</v>
      </c>
      <c r="J2822" t="s">
        <v>138</v>
      </c>
      <c r="L2822">
        <v>1730321</v>
      </c>
      <c r="M2822" t="s">
        <v>138</v>
      </c>
      <c r="N2822">
        <v>0</v>
      </c>
      <c r="R2822" t="s">
        <v>13203</v>
      </c>
      <c r="S2822" t="s">
        <v>139</v>
      </c>
      <c r="T2822" s="2">
        <v>43868</v>
      </c>
      <c r="V2822" t="s">
        <v>140</v>
      </c>
      <c r="W2822" t="s">
        <v>141</v>
      </c>
    </row>
    <row r="2823" spans="1:24" x14ac:dyDescent="0.35">
      <c r="A2823" t="s">
        <v>13204</v>
      </c>
      <c r="B2823" t="s">
        <v>13205</v>
      </c>
      <c r="C2823" t="s">
        <v>13206</v>
      </c>
      <c r="D2823">
        <v>0</v>
      </c>
      <c r="E2823" t="s">
        <v>13207</v>
      </c>
      <c r="F2823" s="2">
        <v>40924</v>
      </c>
      <c r="G2823" t="s">
        <v>183</v>
      </c>
      <c r="H2823" t="s">
        <v>184</v>
      </c>
      <c r="J2823" t="s">
        <v>137</v>
      </c>
      <c r="L2823">
        <v>2256086</v>
      </c>
      <c r="M2823" t="s">
        <v>138</v>
      </c>
      <c r="N2823">
        <v>0</v>
      </c>
      <c r="P2823" t="s">
        <v>13208</v>
      </c>
      <c r="R2823" t="s">
        <v>3002</v>
      </c>
      <c r="S2823" t="s">
        <v>140</v>
      </c>
      <c r="T2823" s="2">
        <v>41446</v>
      </c>
      <c r="U2823">
        <v>7</v>
      </c>
      <c r="W2823" t="s">
        <v>141</v>
      </c>
    </row>
    <row r="2824" spans="1:24" x14ac:dyDescent="0.35">
      <c r="A2824" t="s">
        <v>13209</v>
      </c>
      <c r="B2824" t="s">
        <v>13210</v>
      </c>
      <c r="C2824" t="s">
        <v>3155</v>
      </c>
      <c r="D2824">
        <v>0</v>
      </c>
      <c r="E2824" t="s">
        <v>13211</v>
      </c>
      <c r="F2824" s="2">
        <v>40925</v>
      </c>
      <c r="G2824" t="s">
        <v>146</v>
      </c>
      <c r="H2824" t="s">
        <v>147</v>
      </c>
      <c r="J2824" t="s">
        <v>138</v>
      </c>
      <c r="K2824">
        <v>31108</v>
      </c>
      <c r="L2824">
        <v>2255692</v>
      </c>
      <c r="M2824" t="s">
        <v>137</v>
      </c>
      <c r="N2824">
        <v>0</v>
      </c>
      <c r="P2824" t="s">
        <v>13212</v>
      </c>
      <c r="Q2824">
        <v>31035</v>
      </c>
      <c r="R2824" t="s">
        <v>6160</v>
      </c>
      <c r="S2824" t="s">
        <v>140</v>
      </c>
      <c r="T2824" s="2">
        <v>42543</v>
      </c>
      <c r="U2824">
        <v>7</v>
      </c>
      <c r="W2824" t="s">
        <v>141</v>
      </c>
    </row>
    <row r="2825" spans="1:24" x14ac:dyDescent="0.35">
      <c r="A2825" t="s">
        <v>13213</v>
      </c>
      <c r="B2825" t="s">
        <v>13214</v>
      </c>
      <c r="C2825" t="s">
        <v>13215</v>
      </c>
      <c r="D2825">
        <v>0</v>
      </c>
      <c r="E2825" t="s">
        <v>13216</v>
      </c>
      <c r="F2825" s="2">
        <v>40926</v>
      </c>
      <c r="G2825" t="s">
        <v>511</v>
      </c>
      <c r="H2825" t="s">
        <v>230</v>
      </c>
      <c r="J2825" t="s">
        <v>138</v>
      </c>
      <c r="L2825" t="s">
        <v>496</v>
      </c>
      <c r="M2825" t="s">
        <v>138</v>
      </c>
      <c r="N2825">
        <v>0</v>
      </c>
      <c r="R2825" t="s">
        <v>13217</v>
      </c>
      <c r="S2825" t="s">
        <v>140</v>
      </c>
      <c r="T2825" s="2">
        <v>43052</v>
      </c>
      <c r="W2825" t="s">
        <v>141</v>
      </c>
    </row>
    <row r="2826" spans="1:24" x14ac:dyDescent="0.35">
      <c r="A2826" t="s">
        <v>13218</v>
      </c>
      <c r="B2826" t="s">
        <v>13219</v>
      </c>
      <c r="C2826" t="s">
        <v>13220</v>
      </c>
      <c r="D2826">
        <v>0</v>
      </c>
      <c r="E2826" t="s">
        <v>13219</v>
      </c>
      <c r="F2826" s="2">
        <v>40926</v>
      </c>
      <c r="G2826" t="s">
        <v>518</v>
      </c>
      <c r="H2826" t="s">
        <v>230</v>
      </c>
      <c r="J2826" t="s">
        <v>138</v>
      </c>
      <c r="L2826" t="s">
        <v>496</v>
      </c>
      <c r="M2826" t="s">
        <v>138</v>
      </c>
      <c r="N2826">
        <v>0</v>
      </c>
      <c r="P2826" t="s">
        <v>13221</v>
      </c>
      <c r="R2826" t="s">
        <v>13222</v>
      </c>
      <c r="S2826" t="s">
        <v>140</v>
      </c>
      <c r="T2826" s="2">
        <v>41330</v>
      </c>
      <c r="W2826" t="s">
        <v>141</v>
      </c>
    </row>
    <row r="2827" spans="1:24" x14ac:dyDescent="0.35">
      <c r="A2827" t="s">
        <v>13223</v>
      </c>
      <c r="B2827" t="s">
        <v>1602</v>
      </c>
      <c r="C2827" t="s">
        <v>1603</v>
      </c>
      <c r="D2827">
        <v>0</v>
      </c>
      <c r="E2827" t="s">
        <v>1604</v>
      </c>
      <c r="F2827" s="2">
        <v>40928</v>
      </c>
      <c r="G2827" t="s">
        <v>13224</v>
      </c>
      <c r="H2827" t="s">
        <v>184</v>
      </c>
      <c r="J2827" t="s">
        <v>138</v>
      </c>
      <c r="L2827">
        <v>1013261</v>
      </c>
      <c r="M2827" t="s">
        <v>138</v>
      </c>
      <c r="N2827">
        <v>0</v>
      </c>
      <c r="R2827" t="s">
        <v>13225</v>
      </c>
      <c r="S2827" t="s">
        <v>139</v>
      </c>
      <c r="T2827" s="2">
        <v>41327</v>
      </c>
      <c r="U2827">
        <v>7</v>
      </c>
      <c r="V2827" t="s">
        <v>140</v>
      </c>
      <c r="W2827" t="s">
        <v>141</v>
      </c>
    </row>
    <row r="2828" spans="1:24" x14ac:dyDescent="0.35">
      <c r="A2828" t="s">
        <v>13226</v>
      </c>
      <c r="B2828" t="s">
        <v>1951</v>
      </c>
      <c r="C2828" t="s">
        <v>1952</v>
      </c>
      <c r="D2828">
        <v>0</v>
      </c>
      <c r="E2828" t="s">
        <v>1953</v>
      </c>
      <c r="F2828" s="2">
        <v>40928</v>
      </c>
      <c r="G2828" t="s">
        <v>216</v>
      </c>
      <c r="H2828" t="s">
        <v>147</v>
      </c>
      <c r="J2828" t="s">
        <v>138</v>
      </c>
      <c r="L2828">
        <v>1164348</v>
      </c>
      <c r="M2828" t="s">
        <v>138</v>
      </c>
      <c r="N2828">
        <v>0</v>
      </c>
      <c r="R2828" t="s">
        <v>13227</v>
      </c>
      <c r="S2828" t="s">
        <v>139</v>
      </c>
      <c r="T2828" s="2">
        <v>41442</v>
      </c>
      <c r="U2828">
        <v>7</v>
      </c>
      <c r="V2828" t="s">
        <v>140</v>
      </c>
      <c r="W2828" t="s">
        <v>141</v>
      </c>
    </row>
    <row r="2829" spans="1:24" x14ac:dyDescent="0.35">
      <c r="A2829" t="s">
        <v>13228</v>
      </c>
      <c r="B2829" t="s">
        <v>13229</v>
      </c>
      <c r="D2829">
        <v>0</v>
      </c>
      <c r="E2829" t="s">
        <v>13230</v>
      </c>
      <c r="F2829" s="2">
        <v>40928</v>
      </c>
      <c r="G2829" t="s">
        <v>183</v>
      </c>
      <c r="H2829" t="s">
        <v>184</v>
      </c>
      <c r="J2829" t="s">
        <v>137</v>
      </c>
      <c r="L2829">
        <v>1468373</v>
      </c>
      <c r="M2829" t="s">
        <v>138</v>
      </c>
      <c r="N2829">
        <v>0</v>
      </c>
      <c r="P2829" t="s">
        <v>12055</v>
      </c>
      <c r="R2829" t="s">
        <v>285</v>
      </c>
      <c r="S2829" t="s">
        <v>139</v>
      </c>
      <c r="T2829" s="2">
        <v>45545</v>
      </c>
      <c r="U2829">
        <v>7</v>
      </c>
      <c r="V2829" t="s">
        <v>140</v>
      </c>
      <c r="W2829" t="s">
        <v>141</v>
      </c>
      <c r="X2829" t="s">
        <v>9536</v>
      </c>
    </row>
    <row r="2830" spans="1:24" x14ac:dyDescent="0.35">
      <c r="A2830" t="s">
        <v>13231</v>
      </c>
      <c r="B2830" t="s">
        <v>1961</v>
      </c>
      <c r="C2830" t="s">
        <v>1962</v>
      </c>
      <c r="D2830">
        <v>0</v>
      </c>
      <c r="E2830" t="s">
        <v>1963</v>
      </c>
      <c r="F2830" s="2">
        <v>40928</v>
      </c>
      <c r="G2830" t="s">
        <v>13232</v>
      </c>
      <c r="H2830" t="s">
        <v>147</v>
      </c>
      <c r="J2830" t="s">
        <v>137</v>
      </c>
      <c r="L2830">
        <v>1481705</v>
      </c>
      <c r="M2830" t="s">
        <v>138</v>
      </c>
      <c r="N2830">
        <v>0</v>
      </c>
      <c r="R2830" t="s">
        <v>13233</v>
      </c>
      <c r="S2830" t="s">
        <v>139</v>
      </c>
      <c r="T2830" s="2">
        <v>41439</v>
      </c>
      <c r="U2830">
        <v>7</v>
      </c>
      <c r="V2830" t="s">
        <v>140</v>
      </c>
      <c r="W2830" t="s">
        <v>141</v>
      </c>
    </row>
    <row r="2831" spans="1:24" x14ac:dyDescent="0.35">
      <c r="A2831" t="s">
        <v>13234</v>
      </c>
      <c r="B2831" t="s">
        <v>1641</v>
      </c>
      <c r="C2831" t="s">
        <v>1642</v>
      </c>
      <c r="D2831">
        <v>0</v>
      </c>
      <c r="E2831" t="s">
        <v>1643</v>
      </c>
      <c r="F2831" s="2">
        <v>40928</v>
      </c>
      <c r="G2831" t="s">
        <v>2328</v>
      </c>
      <c r="H2831" t="s">
        <v>192</v>
      </c>
      <c r="J2831" t="s">
        <v>138</v>
      </c>
      <c r="L2831">
        <v>1758913</v>
      </c>
      <c r="M2831" t="s">
        <v>138</v>
      </c>
      <c r="N2831">
        <v>0</v>
      </c>
      <c r="P2831" t="s">
        <v>1644</v>
      </c>
      <c r="R2831" t="s">
        <v>13235</v>
      </c>
      <c r="S2831" t="s">
        <v>139</v>
      </c>
      <c r="T2831" s="2">
        <v>43083</v>
      </c>
      <c r="U2831">
        <v>7</v>
      </c>
      <c r="V2831" t="s">
        <v>140</v>
      </c>
      <c r="W2831" t="s">
        <v>141</v>
      </c>
    </row>
    <row r="2832" spans="1:24" x14ac:dyDescent="0.35">
      <c r="A2832" t="s">
        <v>13236</v>
      </c>
      <c r="B2832" t="s">
        <v>2446</v>
      </c>
      <c r="C2832" t="s">
        <v>2447</v>
      </c>
      <c r="D2832">
        <v>0</v>
      </c>
      <c r="E2832" t="s">
        <v>13237</v>
      </c>
      <c r="F2832" s="2">
        <v>40928</v>
      </c>
      <c r="G2832" t="s">
        <v>511</v>
      </c>
      <c r="H2832" t="s">
        <v>230</v>
      </c>
      <c r="J2832" t="s">
        <v>138</v>
      </c>
      <c r="K2832">
        <v>29673</v>
      </c>
      <c r="L2832">
        <v>1760189</v>
      </c>
      <c r="M2832" t="s">
        <v>138</v>
      </c>
      <c r="N2832">
        <v>0</v>
      </c>
      <c r="P2832" t="s">
        <v>13238</v>
      </c>
      <c r="R2832" t="s">
        <v>13239</v>
      </c>
      <c r="S2832" t="s">
        <v>140</v>
      </c>
      <c r="T2832" s="2">
        <v>42319</v>
      </c>
      <c r="U2832">
        <v>7</v>
      </c>
      <c r="W2832" t="s">
        <v>141</v>
      </c>
    </row>
    <row r="2833" spans="1:24" x14ac:dyDescent="0.35">
      <c r="A2833" t="s">
        <v>13240</v>
      </c>
      <c r="B2833" t="s">
        <v>13241</v>
      </c>
      <c r="C2833" t="s">
        <v>13242</v>
      </c>
      <c r="D2833">
        <v>0</v>
      </c>
      <c r="E2833" t="s">
        <v>13241</v>
      </c>
      <c r="F2833" s="2">
        <v>40928</v>
      </c>
      <c r="G2833" t="s">
        <v>183</v>
      </c>
      <c r="H2833" t="s">
        <v>184</v>
      </c>
      <c r="J2833" t="s">
        <v>138</v>
      </c>
      <c r="L2833">
        <v>2486783</v>
      </c>
      <c r="M2833" t="s">
        <v>138</v>
      </c>
      <c r="N2833">
        <v>0</v>
      </c>
      <c r="R2833" t="s">
        <v>13243</v>
      </c>
      <c r="S2833" t="s">
        <v>140</v>
      </c>
      <c r="T2833" s="2">
        <v>41325</v>
      </c>
      <c r="U2833">
        <v>7</v>
      </c>
      <c r="W2833" t="s">
        <v>141</v>
      </c>
    </row>
    <row r="2834" spans="1:24" x14ac:dyDescent="0.35">
      <c r="A2834" t="s">
        <v>13244</v>
      </c>
      <c r="B2834" t="s">
        <v>492</v>
      </c>
      <c r="C2834" t="s">
        <v>2575</v>
      </c>
      <c r="D2834" s="3">
        <v>-2348910.54</v>
      </c>
      <c r="E2834" t="s">
        <v>493</v>
      </c>
      <c r="F2834" s="2">
        <v>40928</v>
      </c>
      <c r="G2834" t="s">
        <v>13245</v>
      </c>
      <c r="H2834" t="s">
        <v>184</v>
      </c>
      <c r="J2834" t="s">
        <v>138</v>
      </c>
      <c r="L2834">
        <v>858405</v>
      </c>
      <c r="M2834" t="s">
        <v>138</v>
      </c>
      <c r="N2834" s="3">
        <v>55057.17</v>
      </c>
      <c r="P2834" t="s">
        <v>13246</v>
      </c>
      <c r="R2834" t="s">
        <v>13247</v>
      </c>
      <c r="S2834" t="s">
        <v>140</v>
      </c>
      <c r="T2834" s="2">
        <v>45546</v>
      </c>
      <c r="U2834">
        <v>7</v>
      </c>
      <c r="W2834" t="s">
        <v>141</v>
      </c>
      <c r="X2834" t="s">
        <v>9536</v>
      </c>
    </row>
    <row r="2835" spans="1:24" x14ac:dyDescent="0.35">
      <c r="A2835" t="s">
        <v>13248</v>
      </c>
      <c r="B2835" t="s">
        <v>13249</v>
      </c>
      <c r="C2835" t="s">
        <v>13250</v>
      </c>
      <c r="D2835">
        <v>0</v>
      </c>
      <c r="E2835" t="s">
        <v>13251</v>
      </c>
      <c r="F2835" s="2">
        <v>40931</v>
      </c>
      <c r="G2835" t="s">
        <v>183</v>
      </c>
      <c r="H2835" t="s">
        <v>184</v>
      </c>
      <c r="J2835" t="s">
        <v>138</v>
      </c>
      <c r="L2835" t="s">
        <v>496</v>
      </c>
      <c r="M2835" t="s">
        <v>138</v>
      </c>
      <c r="N2835">
        <v>0</v>
      </c>
      <c r="R2835" t="s">
        <v>13252</v>
      </c>
      <c r="S2835" t="s">
        <v>140</v>
      </c>
      <c r="T2835" s="2">
        <v>41331</v>
      </c>
      <c r="W2835" t="s">
        <v>141</v>
      </c>
    </row>
    <row r="2836" spans="1:24" x14ac:dyDescent="0.35">
      <c r="A2836" t="s">
        <v>13253</v>
      </c>
      <c r="B2836" t="s">
        <v>13254</v>
      </c>
      <c r="C2836" t="s">
        <v>13255</v>
      </c>
      <c r="D2836">
        <v>0</v>
      </c>
      <c r="E2836" t="s">
        <v>13256</v>
      </c>
      <c r="F2836" s="2">
        <v>40932</v>
      </c>
      <c r="G2836" t="s">
        <v>183</v>
      </c>
      <c r="H2836" t="s">
        <v>184</v>
      </c>
      <c r="J2836" t="s">
        <v>138</v>
      </c>
      <c r="L2836" t="s">
        <v>496</v>
      </c>
      <c r="M2836" t="s">
        <v>138</v>
      </c>
      <c r="N2836">
        <v>0</v>
      </c>
      <c r="P2836" t="s">
        <v>13257</v>
      </c>
      <c r="R2836" t="s">
        <v>13258</v>
      </c>
      <c r="S2836" t="s">
        <v>140</v>
      </c>
      <c r="T2836" s="2">
        <v>41333</v>
      </c>
      <c r="W2836" t="s">
        <v>141</v>
      </c>
    </row>
    <row r="2837" spans="1:24" x14ac:dyDescent="0.35">
      <c r="A2837" t="s">
        <v>13259</v>
      </c>
      <c r="B2837" t="s">
        <v>13260</v>
      </c>
      <c r="C2837" t="s">
        <v>13261</v>
      </c>
      <c r="D2837">
        <v>0</v>
      </c>
      <c r="E2837" t="s">
        <v>13262</v>
      </c>
      <c r="F2837" s="2">
        <v>40932</v>
      </c>
      <c r="G2837" t="s">
        <v>229</v>
      </c>
      <c r="H2837" t="s">
        <v>230</v>
      </c>
      <c r="J2837" t="s">
        <v>138</v>
      </c>
      <c r="L2837" t="s">
        <v>496</v>
      </c>
      <c r="M2837" t="s">
        <v>138</v>
      </c>
      <c r="N2837">
        <v>0</v>
      </c>
      <c r="R2837" t="s">
        <v>13263</v>
      </c>
      <c r="S2837" t="s">
        <v>140</v>
      </c>
      <c r="T2837" s="2">
        <v>41324</v>
      </c>
      <c r="W2837" t="s">
        <v>141</v>
      </c>
    </row>
    <row r="2838" spans="1:24" x14ac:dyDescent="0.35">
      <c r="A2838" t="s">
        <v>13264</v>
      </c>
      <c r="B2838" t="s">
        <v>13265</v>
      </c>
      <c r="C2838" t="s">
        <v>13266</v>
      </c>
      <c r="D2838">
        <v>0</v>
      </c>
      <c r="E2838" t="s">
        <v>13267</v>
      </c>
      <c r="F2838" s="2">
        <v>40932</v>
      </c>
      <c r="G2838" t="s">
        <v>251</v>
      </c>
      <c r="H2838" t="s">
        <v>184</v>
      </c>
      <c r="J2838" t="s">
        <v>138</v>
      </c>
      <c r="L2838" t="s">
        <v>496</v>
      </c>
      <c r="M2838" t="s">
        <v>138</v>
      </c>
      <c r="N2838" s="3">
        <v>58435.22</v>
      </c>
      <c r="R2838" t="s">
        <v>13268</v>
      </c>
      <c r="S2838" t="s">
        <v>140</v>
      </c>
      <c r="T2838" s="2">
        <v>45546</v>
      </c>
      <c r="U2838">
        <v>16</v>
      </c>
      <c r="W2838" t="s">
        <v>141</v>
      </c>
      <c r="X2838" t="s">
        <v>9536</v>
      </c>
    </row>
    <row r="2839" spans="1:24" x14ac:dyDescent="0.35">
      <c r="A2839" t="s">
        <v>13269</v>
      </c>
      <c r="B2839" t="s">
        <v>13270</v>
      </c>
      <c r="C2839" t="s">
        <v>13271</v>
      </c>
      <c r="D2839">
        <v>0</v>
      </c>
      <c r="E2839" t="s">
        <v>13272</v>
      </c>
      <c r="F2839" s="2">
        <v>40932</v>
      </c>
      <c r="G2839" t="s">
        <v>2815</v>
      </c>
      <c r="H2839" t="s">
        <v>184</v>
      </c>
      <c r="J2839" t="s">
        <v>138</v>
      </c>
      <c r="L2839" t="s">
        <v>496</v>
      </c>
      <c r="M2839" t="s">
        <v>138</v>
      </c>
      <c r="N2839">
        <v>0</v>
      </c>
      <c r="R2839" t="s">
        <v>13273</v>
      </c>
      <c r="S2839" t="s">
        <v>140</v>
      </c>
      <c r="T2839" s="2">
        <v>45546</v>
      </c>
      <c r="W2839" t="s">
        <v>141</v>
      </c>
      <c r="X2839" t="s">
        <v>9536</v>
      </c>
    </row>
    <row r="2840" spans="1:24" x14ac:dyDescent="0.35">
      <c r="A2840" t="s">
        <v>13274</v>
      </c>
      <c r="B2840" t="s">
        <v>13275</v>
      </c>
      <c r="C2840" t="s">
        <v>13276</v>
      </c>
      <c r="D2840">
        <v>0</v>
      </c>
      <c r="E2840" t="s">
        <v>13277</v>
      </c>
      <c r="F2840" s="2">
        <v>40932</v>
      </c>
      <c r="G2840" t="s">
        <v>216</v>
      </c>
      <c r="H2840" t="s">
        <v>147</v>
      </c>
      <c r="J2840" t="s">
        <v>138</v>
      </c>
      <c r="L2840" t="s">
        <v>496</v>
      </c>
      <c r="M2840" t="s">
        <v>138</v>
      </c>
      <c r="N2840">
        <v>-211.46</v>
      </c>
      <c r="R2840" t="s">
        <v>13278</v>
      </c>
      <c r="S2840" t="s">
        <v>140</v>
      </c>
      <c r="T2840" s="2">
        <v>45846</v>
      </c>
      <c r="U2840">
        <v>11</v>
      </c>
      <c r="W2840" t="s">
        <v>141</v>
      </c>
      <c r="X2840" t="s">
        <v>9536</v>
      </c>
    </row>
    <row r="2841" spans="1:24" x14ac:dyDescent="0.35">
      <c r="A2841" t="s">
        <v>13279</v>
      </c>
      <c r="B2841" t="s">
        <v>13280</v>
      </c>
      <c r="C2841" t="s">
        <v>13281</v>
      </c>
      <c r="D2841">
        <v>0</v>
      </c>
      <c r="E2841" t="s">
        <v>13282</v>
      </c>
      <c r="F2841" s="2">
        <v>40934</v>
      </c>
      <c r="G2841" t="s">
        <v>183</v>
      </c>
      <c r="H2841" t="s">
        <v>184</v>
      </c>
      <c r="J2841" t="s">
        <v>138</v>
      </c>
      <c r="L2841" t="s">
        <v>496</v>
      </c>
      <c r="M2841" t="s">
        <v>138</v>
      </c>
      <c r="N2841">
        <v>0</v>
      </c>
      <c r="R2841" t="s">
        <v>1665</v>
      </c>
      <c r="S2841" t="s">
        <v>140</v>
      </c>
      <c r="T2841" s="2">
        <v>41368</v>
      </c>
      <c r="W2841" t="s">
        <v>141</v>
      </c>
    </row>
    <row r="2842" spans="1:24" x14ac:dyDescent="0.35">
      <c r="A2842" t="s">
        <v>13283</v>
      </c>
      <c r="B2842" t="s">
        <v>13284</v>
      </c>
      <c r="C2842" t="s">
        <v>13285</v>
      </c>
      <c r="D2842">
        <v>0</v>
      </c>
      <c r="E2842" t="s">
        <v>13286</v>
      </c>
      <c r="F2842" s="2">
        <v>40934</v>
      </c>
      <c r="G2842" t="s">
        <v>511</v>
      </c>
      <c r="H2842" t="s">
        <v>230</v>
      </c>
      <c r="J2842" t="s">
        <v>138</v>
      </c>
      <c r="L2842" t="s">
        <v>496</v>
      </c>
      <c r="M2842" t="s">
        <v>138</v>
      </c>
      <c r="N2842">
        <v>0</v>
      </c>
      <c r="R2842" t="s">
        <v>13287</v>
      </c>
      <c r="S2842" t="s">
        <v>140</v>
      </c>
      <c r="T2842" s="2">
        <v>41368</v>
      </c>
      <c r="W2842" t="s">
        <v>141</v>
      </c>
    </row>
    <row r="2843" spans="1:24" x14ac:dyDescent="0.35">
      <c r="A2843" t="s">
        <v>13288</v>
      </c>
      <c r="B2843" t="s">
        <v>13289</v>
      </c>
      <c r="C2843" t="s">
        <v>13290</v>
      </c>
      <c r="D2843">
        <v>0</v>
      </c>
      <c r="E2843" t="s">
        <v>13289</v>
      </c>
      <c r="F2843" s="2">
        <v>40938</v>
      </c>
      <c r="G2843" t="s">
        <v>146</v>
      </c>
      <c r="H2843" t="s">
        <v>184</v>
      </c>
      <c r="J2843" t="s">
        <v>138</v>
      </c>
      <c r="L2843" t="s">
        <v>496</v>
      </c>
      <c r="M2843" t="s">
        <v>138</v>
      </c>
      <c r="N2843">
        <v>0</v>
      </c>
      <c r="R2843" t="s">
        <v>4874</v>
      </c>
      <c r="S2843" t="s">
        <v>140</v>
      </c>
      <c r="T2843" s="2">
        <v>44391</v>
      </c>
      <c r="U2843">
        <v>11</v>
      </c>
      <c r="W2843" t="s">
        <v>141</v>
      </c>
    </row>
    <row r="2844" spans="1:24" x14ac:dyDescent="0.35">
      <c r="A2844" t="s">
        <v>13291</v>
      </c>
      <c r="B2844" t="s">
        <v>13292</v>
      </c>
      <c r="C2844" t="s">
        <v>13293</v>
      </c>
      <c r="D2844">
        <v>0</v>
      </c>
      <c r="E2844" t="s">
        <v>13294</v>
      </c>
      <c r="F2844" s="2">
        <v>40938</v>
      </c>
      <c r="G2844" t="s">
        <v>511</v>
      </c>
      <c r="H2844" t="s">
        <v>230</v>
      </c>
      <c r="J2844" t="s">
        <v>138</v>
      </c>
      <c r="L2844" t="s">
        <v>496</v>
      </c>
      <c r="M2844" t="s">
        <v>138</v>
      </c>
      <c r="N2844">
        <v>0</v>
      </c>
      <c r="R2844" t="s">
        <v>13295</v>
      </c>
      <c r="S2844" t="s">
        <v>140</v>
      </c>
      <c r="T2844" s="2">
        <v>42690</v>
      </c>
      <c r="W2844" t="s">
        <v>141</v>
      </c>
    </row>
    <row r="2845" spans="1:24" x14ac:dyDescent="0.35">
      <c r="A2845" t="s">
        <v>13296</v>
      </c>
      <c r="B2845" t="s">
        <v>13297</v>
      </c>
      <c r="C2845" t="s">
        <v>13298</v>
      </c>
      <c r="D2845">
        <v>0</v>
      </c>
      <c r="E2845" t="s">
        <v>13297</v>
      </c>
      <c r="F2845" s="2">
        <v>40939</v>
      </c>
      <c r="G2845" t="s">
        <v>284</v>
      </c>
      <c r="H2845" t="s">
        <v>184</v>
      </c>
      <c r="J2845" t="s">
        <v>138</v>
      </c>
      <c r="L2845" t="s">
        <v>496</v>
      </c>
      <c r="M2845" t="s">
        <v>138</v>
      </c>
      <c r="N2845">
        <v>0</v>
      </c>
      <c r="P2845" t="s">
        <v>13299</v>
      </c>
      <c r="R2845" t="s">
        <v>13300</v>
      </c>
      <c r="S2845" t="s">
        <v>140</v>
      </c>
      <c r="T2845" s="2">
        <v>44340</v>
      </c>
      <c r="W2845" t="s">
        <v>141</v>
      </c>
    </row>
    <row r="2846" spans="1:24" x14ac:dyDescent="0.35">
      <c r="A2846" t="s">
        <v>13301</v>
      </c>
      <c r="B2846" t="s">
        <v>13302</v>
      </c>
      <c r="C2846" t="s">
        <v>13303</v>
      </c>
      <c r="D2846">
        <v>0</v>
      </c>
      <c r="E2846" t="s">
        <v>13304</v>
      </c>
      <c r="F2846" s="2">
        <v>40940</v>
      </c>
      <c r="G2846" t="s">
        <v>251</v>
      </c>
      <c r="H2846" t="s">
        <v>184</v>
      </c>
      <c r="J2846" t="s">
        <v>138</v>
      </c>
      <c r="L2846" t="s">
        <v>496</v>
      </c>
      <c r="M2846" t="s">
        <v>138</v>
      </c>
      <c r="N2846">
        <v>0</v>
      </c>
      <c r="R2846" t="s">
        <v>13305</v>
      </c>
      <c r="S2846" t="s">
        <v>140</v>
      </c>
      <c r="T2846" s="2">
        <v>45446</v>
      </c>
      <c r="U2846">
        <v>11</v>
      </c>
      <c r="W2846" t="s">
        <v>141</v>
      </c>
      <c r="X2846" t="s">
        <v>9536</v>
      </c>
    </row>
    <row r="2847" spans="1:24" x14ac:dyDescent="0.35">
      <c r="A2847" t="s">
        <v>13306</v>
      </c>
      <c r="B2847" t="s">
        <v>13307</v>
      </c>
      <c r="C2847" t="s">
        <v>13308</v>
      </c>
      <c r="D2847">
        <v>0</v>
      </c>
      <c r="E2847" t="s">
        <v>13309</v>
      </c>
      <c r="F2847" s="2">
        <v>40940</v>
      </c>
      <c r="G2847" t="s">
        <v>284</v>
      </c>
      <c r="H2847" t="s">
        <v>184</v>
      </c>
      <c r="J2847" t="s">
        <v>138</v>
      </c>
      <c r="L2847" t="s">
        <v>496</v>
      </c>
      <c r="M2847" t="s">
        <v>138</v>
      </c>
      <c r="N2847">
        <v>0</v>
      </c>
      <c r="R2847" t="s">
        <v>11703</v>
      </c>
      <c r="S2847" t="s">
        <v>140</v>
      </c>
      <c r="T2847" s="2">
        <v>42443</v>
      </c>
      <c r="W2847" t="s">
        <v>141</v>
      </c>
    </row>
    <row r="2848" spans="1:24" x14ac:dyDescent="0.35">
      <c r="A2848" t="s">
        <v>13310</v>
      </c>
      <c r="B2848" t="s">
        <v>13311</v>
      </c>
      <c r="C2848" t="s">
        <v>13312</v>
      </c>
      <c r="D2848">
        <v>0</v>
      </c>
      <c r="E2848" t="s">
        <v>13313</v>
      </c>
      <c r="F2848" s="2">
        <v>40946</v>
      </c>
      <c r="G2848" t="s">
        <v>183</v>
      </c>
      <c r="H2848" t="s">
        <v>184</v>
      </c>
      <c r="J2848" t="s">
        <v>138</v>
      </c>
      <c r="L2848" t="s">
        <v>496</v>
      </c>
      <c r="M2848" t="s">
        <v>138</v>
      </c>
      <c r="N2848">
        <v>0</v>
      </c>
      <c r="R2848" t="s">
        <v>697</v>
      </c>
      <c r="S2848" t="s">
        <v>140</v>
      </c>
      <c r="T2848" s="2">
        <v>41331</v>
      </c>
      <c r="W2848" t="s">
        <v>141</v>
      </c>
    </row>
    <row r="2849" spans="1:24" x14ac:dyDescent="0.35">
      <c r="A2849" t="s">
        <v>13314</v>
      </c>
      <c r="B2849" t="s">
        <v>13315</v>
      </c>
      <c r="C2849" t="s">
        <v>13316</v>
      </c>
      <c r="D2849">
        <v>0</v>
      </c>
      <c r="E2849" t="s">
        <v>13317</v>
      </c>
      <c r="F2849" s="2">
        <v>40946</v>
      </c>
      <c r="G2849" t="s">
        <v>251</v>
      </c>
      <c r="H2849" t="s">
        <v>184</v>
      </c>
      <c r="J2849" t="s">
        <v>138</v>
      </c>
      <c r="L2849" t="s">
        <v>496</v>
      </c>
      <c r="M2849" t="s">
        <v>138</v>
      </c>
      <c r="N2849">
        <v>0</v>
      </c>
      <c r="R2849" t="s">
        <v>13318</v>
      </c>
      <c r="S2849" t="s">
        <v>140</v>
      </c>
      <c r="T2849" s="2">
        <v>45546</v>
      </c>
      <c r="U2849">
        <v>16</v>
      </c>
      <c r="W2849" t="s">
        <v>141</v>
      </c>
      <c r="X2849" t="s">
        <v>9536</v>
      </c>
    </row>
    <row r="2850" spans="1:24" x14ac:dyDescent="0.35">
      <c r="A2850" t="s">
        <v>13319</v>
      </c>
      <c r="B2850" t="s">
        <v>13320</v>
      </c>
      <c r="C2850" t="s">
        <v>13321</v>
      </c>
      <c r="D2850">
        <v>0</v>
      </c>
      <c r="E2850" t="s">
        <v>13322</v>
      </c>
      <c r="F2850" s="2">
        <v>40947</v>
      </c>
      <c r="G2850" t="s">
        <v>183</v>
      </c>
      <c r="H2850" t="s">
        <v>184</v>
      </c>
      <c r="J2850" t="s">
        <v>138</v>
      </c>
      <c r="L2850" t="s">
        <v>496</v>
      </c>
      <c r="M2850" t="s">
        <v>138</v>
      </c>
      <c r="N2850">
        <v>0</v>
      </c>
      <c r="R2850" t="s">
        <v>3002</v>
      </c>
      <c r="S2850" t="s">
        <v>140</v>
      </c>
      <c r="T2850" s="2">
        <v>41368</v>
      </c>
      <c r="W2850" t="s">
        <v>141</v>
      </c>
    </row>
    <row r="2851" spans="1:24" x14ac:dyDescent="0.35">
      <c r="A2851" t="s">
        <v>13323</v>
      </c>
      <c r="B2851" t="s">
        <v>13324</v>
      </c>
      <c r="C2851" t="s">
        <v>13325</v>
      </c>
      <c r="D2851">
        <v>0</v>
      </c>
      <c r="E2851" t="s">
        <v>13326</v>
      </c>
      <c r="F2851" s="2">
        <v>40947</v>
      </c>
      <c r="G2851" t="s">
        <v>183</v>
      </c>
      <c r="H2851" t="s">
        <v>184</v>
      </c>
      <c r="J2851" t="s">
        <v>138</v>
      </c>
      <c r="L2851" t="s">
        <v>496</v>
      </c>
      <c r="M2851" t="s">
        <v>138</v>
      </c>
      <c r="N2851">
        <v>0</v>
      </c>
      <c r="R2851" t="s">
        <v>13327</v>
      </c>
      <c r="S2851" t="s">
        <v>140</v>
      </c>
      <c r="T2851" s="2">
        <v>41331</v>
      </c>
      <c r="W2851" t="s">
        <v>141</v>
      </c>
    </row>
    <row r="2852" spans="1:24" x14ac:dyDescent="0.35">
      <c r="A2852" t="s">
        <v>13328</v>
      </c>
      <c r="B2852" t="s">
        <v>13329</v>
      </c>
      <c r="C2852" t="s">
        <v>13330</v>
      </c>
      <c r="D2852">
        <v>0</v>
      </c>
      <c r="E2852" t="s">
        <v>13331</v>
      </c>
      <c r="F2852" s="2">
        <v>40947</v>
      </c>
      <c r="G2852" t="s">
        <v>183</v>
      </c>
      <c r="H2852" t="s">
        <v>184</v>
      </c>
      <c r="J2852" t="s">
        <v>138</v>
      </c>
      <c r="L2852" t="s">
        <v>496</v>
      </c>
      <c r="M2852" t="s">
        <v>138</v>
      </c>
      <c r="N2852">
        <v>0</v>
      </c>
      <c r="R2852" t="s">
        <v>3002</v>
      </c>
      <c r="S2852" t="s">
        <v>140</v>
      </c>
      <c r="T2852" s="2">
        <v>41331</v>
      </c>
      <c r="W2852" t="s">
        <v>141</v>
      </c>
    </row>
    <row r="2853" spans="1:24" x14ac:dyDescent="0.35">
      <c r="A2853" t="s">
        <v>13332</v>
      </c>
      <c r="B2853" t="s">
        <v>13333</v>
      </c>
      <c r="C2853" t="s">
        <v>13334</v>
      </c>
      <c r="D2853">
        <v>0</v>
      </c>
      <c r="E2853" t="s">
        <v>13335</v>
      </c>
      <c r="F2853" s="2">
        <v>40947</v>
      </c>
      <c r="G2853" t="s">
        <v>183</v>
      </c>
      <c r="H2853" t="s">
        <v>184</v>
      </c>
      <c r="J2853" t="s">
        <v>138</v>
      </c>
      <c r="L2853" t="s">
        <v>496</v>
      </c>
      <c r="M2853" t="s">
        <v>138</v>
      </c>
      <c r="N2853">
        <v>0</v>
      </c>
      <c r="R2853" t="s">
        <v>13336</v>
      </c>
      <c r="S2853" t="s">
        <v>140</v>
      </c>
      <c r="T2853" s="2">
        <v>41333</v>
      </c>
      <c r="W2853" t="s">
        <v>141</v>
      </c>
    </row>
    <row r="2854" spans="1:24" x14ac:dyDescent="0.35">
      <c r="A2854" t="s">
        <v>13337</v>
      </c>
      <c r="B2854" t="s">
        <v>13338</v>
      </c>
      <c r="C2854" t="s">
        <v>13339</v>
      </c>
      <c r="D2854">
        <v>0</v>
      </c>
      <c r="E2854" t="s">
        <v>9983</v>
      </c>
      <c r="F2854" s="2">
        <v>40966</v>
      </c>
      <c r="G2854" t="s">
        <v>251</v>
      </c>
      <c r="H2854" t="s">
        <v>184</v>
      </c>
      <c r="J2854" t="s">
        <v>138</v>
      </c>
      <c r="L2854" t="s">
        <v>496</v>
      </c>
      <c r="M2854" t="s">
        <v>138</v>
      </c>
      <c r="N2854" s="3">
        <v>3516.95</v>
      </c>
      <c r="R2854" t="s">
        <v>13340</v>
      </c>
      <c r="S2854" t="s">
        <v>140</v>
      </c>
      <c r="T2854" s="2">
        <v>45546</v>
      </c>
      <c r="U2854">
        <v>11</v>
      </c>
      <c r="W2854" t="s">
        <v>141</v>
      </c>
      <c r="X2854" t="s">
        <v>9536</v>
      </c>
    </row>
    <row r="2855" spans="1:24" x14ac:dyDescent="0.35">
      <c r="A2855" t="s">
        <v>13341</v>
      </c>
      <c r="B2855" t="s">
        <v>13342</v>
      </c>
      <c r="D2855">
        <v>0</v>
      </c>
      <c r="E2855" t="s">
        <v>13342</v>
      </c>
      <c r="F2855" s="2">
        <v>40967</v>
      </c>
      <c r="G2855" t="s">
        <v>739</v>
      </c>
      <c r="H2855" t="s">
        <v>184</v>
      </c>
      <c r="J2855" t="s">
        <v>138</v>
      </c>
      <c r="L2855" t="s">
        <v>496</v>
      </c>
      <c r="M2855" t="s">
        <v>138</v>
      </c>
      <c r="N2855">
        <v>0</v>
      </c>
      <c r="R2855" t="s">
        <v>13343</v>
      </c>
      <c r="S2855" t="s">
        <v>140</v>
      </c>
      <c r="T2855" s="2">
        <v>41324</v>
      </c>
      <c r="W2855" t="s">
        <v>141</v>
      </c>
    </row>
    <row r="2856" spans="1:24" x14ac:dyDescent="0.35">
      <c r="A2856" t="s">
        <v>13344</v>
      </c>
      <c r="B2856" t="s">
        <v>13345</v>
      </c>
      <c r="C2856" t="s">
        <v>13346</v>
      </c>
      <c r="D2856">
        <v>0</v>
      </c>
      <c r="E2856" t="s">
        <v>13347</v>
      </c>
      <c r="F2856" s="2">
        <v>40967</v>
      </c>
      <c r="G2856" t="s">
        <v>13348</v>
      </c>
      <c r="H2856" t="s">
        <v>184</v>
      </c>
      <c r="J2856" t="s">
        <v>138</v>
      </c>
      <c r="L2856" t="s">
        <v>496</v>
      </c>
      <c r="M2856" t="s">
        <v>138</v>
      </c>
      <c r="N2856">
        <v>0</v>
      </c>
      <c r="R2856" t="s">
        <v>13349</v>
      </c>
      <c r="S2856" t="s">
        <v>140</v>
      </c>
      <c r="T2856" s="2">
        <v>41368</v>
      </c>
      <c r="W2856" t="s">
        <v>141</v>
      </c>
    </row>
    <row r="2857" spans="1:24" x14ac:dyDescent="0.35">
      <c r="A2857" t="s">
        <v>13350</v>
      </c>
      <c r="B2857" t="s">
        <v>13351</v>
      </c>
      <c r="C2857" t="s">
        <v>13352</v>
      </c>
      <c r="D2857">
        <v>0</v>
      </c>
      <c r="E2857" t="s">
        <v>13353</v>
      </c>
      <c r="F2857" s="2">
        <v>40967</v>
      </c>
      <c r="G2857" t="s">
        <v>488</v>
      </c>
      <c r="H2857" t="s">
        <v>184</v>
      </c>
      <c r="J2857" t="s">
        <v>138</v>
      </c>
      <c r="L2857" t="s">
        <v>496</v>
      </c>
      <c r="M2857" t="s">
        <v>138</v>
      </c>
      <c r="N2857">
        <v>0</v>
      </c>
      <c r="R2857" t="s">
        <v>13354</v>
      </c>
      <c r="S2857" t="s">
        <v>140</v>
      </c>
      <c r="T2857" s="2">
        <v>42690</v>
      </c>
      <c r="W2857" t="s">
        <v>141</v>
      </c>
    </row>
    <row r="2858" spans="1:24" x14ac:dyDescent="0.35">
      <c r="A2858" t="s">
        <v>13355</v>
      </c>
      <c r="B2858" t="s">
        <v>13356</v>
      </c>
      <c r="C2858" t="s">
        <v>13357</v>
      </c>
      <c r="D2858">
        <v>0</v>
      </c>
      <c r="E2858" t="s">
        <v>13358</v>
      </c>
      <c r="F2858" s="2">
        <v>40967</v>
      </c>
      <c r="G2858" t="s">
        <v>488</v>
      </c>
      <c r="H2858" t="s">
        <v>184</v>
      </c>
      <c r="J2858" t="s">
        <v>138</v>
      </c>
      <c r="L2858" t="s">
        <v>496</v>
      </c>
      <c r="M2858" t="s">
        <v>138</v>
      </c>
      <c r="N2858">
        <v>0</v>
      </c>
      <c r="R2858" t="s">
        <v>13359</v>
      </c>
      <c r="S2858" t="s">
        <v>140</v>
      </c>
      <c r="T2858" s="2">
        <v>41201</v>
      </c>
      <c r="W2858" t="s">
        <v>141</v>
      </c>
    </row>
    <row r="2859" spans="1:24" x14ac:dyDescent="0.35">
      <c r="A2859" t="s">
        <v>13360</v>
      </c>
      <c r="B2859" t="s">
        <v>13361</v>
      </c>
      <c r="C2859" t="s">
        <v>13362</v>
      </c>
      <c r="D2859">
        <v>0</v>
      </c>
      <c r="E2859" t="s">
        <v>13363</v>
      </c>
      <c r="F2859" s="2">
        <v>40968</v>
      </c>
      <c r="G2859" t="s">
        <v>10414</v>
      </c>
      <c r="H2859" t="s">
        <v>184</v>
      </c>
      <c r="J2859" t="s">
        <v>138</v>
      </c>
      <c r="L2859" t="s">
        <v>496</v>
      </c>
      <c r="M2859" t="s">
        <v>138</v>
      </c>
      <c r="N2859" s="3">
        <v>-7870.24</v>
      </c>
      <c r="R2859" t="s">
        <v>13364</v>
      </c>
      <c r="S2859" t="s">
        <v>140</v>
      </c>
      <c r="T2859" s="2">
        <v>45254</v>
      </c>
      <c r="U2859">
        <v>11</v>
      </c>
      <c r="W2859" t="s">
        <v>141</v>
      </c>
    </row>
    <row r="2860" spans="1:24" x14ac:dyDescent="0.35">
      <c r="A2860" t="s">
        <v>13365</v>
      </c>
      <c r="B2860" t="s">
        <v>13366</v>
      </c>
      <c r="C2860" t="s">
        <v>13367</v>
      </c>
      <c r="D2860">
        <v>0</v>
      </c>
      <c r="E2860" t="s">
        <v>13368</v>
      </c>
      <c r="F2860" s="2">
        <v>40968</v>
      </c>
      <c r="G2860" t="s">
        <v>183</v>
      </c>
      <c r="H2860" t="s">
        <v>184</v>
      </c>
      <c r="J2860" t="s">
        <v>138</v>
      </c>
      <c r="L2860" t="s">
        <v>496</v>
      </c>
      <c r="M2860" t="s">
        <v>138</v>
      </c>
      <c r="N2860">
        <v>0</v>
      </c>
      <c r="P2860" t="s">
        <v>13369</v>
      </c>
      <c r="R2860" t="s">
        <v>13370</v>
      </c>
      <c r="S2860" t="s">
        <v>140</v>
      </c>
      <c r="T2860" s="2">
        <v>41368</v>
      </c>
      <c r="W2860" t="s">
        <v>141</v>
      </c>
    </row>
    <row r="2861" spans="1:24" x14ac:dyDescent="0.35">
      <c r="A2861" t="s">
        <v>13371</v>
      </c>
      <c r="B2861" t="s">
        <v>13372</v>
      </c>
      <c r="C2861" t="s">
        <v>13373</v>
      </c>
      <c r="D2861">
        <v>0</v>
      </c>
      <c r="E2861" t="s">
        <v>13374</v>
      </c>
      <c r="F2861" s="2">
        <v>40969</v>
      </c>
      <c r="G2861" t="s">
        <v>2815</v>
      </c>
      <c r="H2861" t="s">
        <v>184</v>
      </c>
      <c r="J2861" t="s">
        <v>138</v>
      </c>
      <c r="L2861" t="s">
        <v>496</v>
      </c>
      <c r="M2861" t="s">
        <v>138</v>
      </c>
      <c r="N2861">
        <v>0</v>
      </c>
      <c r="R2861" t="s">
        <v>13375</v>
      </c>
      <c r="S2861" t="s">
        <v>140</v>
      </c>
      <c r="T2861" s="2">
        <v>41368</v>
      </c>
      <c r="W2861" t="s">
        <v>141</v>
      </c>
    </row>
    <row r="2862" spans="1:24" x14ac:dyDescent="0.35">
      <c r="A2862" t="s">
        <v>13376</v>
      </c>
      <c r="B2862" t="s">
        <v>13377</v>
      </c>
      <c r="C2862" t="s">
        <v>13378</v>
      </c>
      <c r="D2862">
        <v>0</v>
      </c>
      <c r="E2862" t="s">
        <v>13379</v>
      </c>
      <c r="F2862" s="2">
        <v>40973</v>
      </c>
      <c r="G2862" t="s">
        <v>739</v>
      </c>
      <c r="H2862" t="s">
        <v>184</v>
      </c>
      <c r="J2862" t="s">
        <v>138</v>
      </c>
      <c r="L2862" t="s">
        <v>496</v>
      </c>
      <c r="M2862" t="s">
        <v>138</v>
      </c>
      <c r="N2862">
        <v>0</v>
      </c>
      <c r="R2862" t="s">
        <v>13380</v>
      </c>
      <c r="S2862" t="s">
        <v>140</v>
      </c>
      <c r="T2862" s="2">
        <v>41368</v>
      </c>
      <c r="W2862" t="s">
        <v>141</v>
      </c>
    </row>
    <row r="2863" spans="1:24" x14ac:dyDescent="0.35">
      <c r="A2863" t="s">
        <v>13381</v>
      </c>
      <c r="B2863" t="s">
        <v>13382</v>
      </c>
      <c r="C2863" t="s">
        <v>13383</v>
      </c>
      <c r="D2863">
        <v>0</v>
      </c>
      <c r="E2863" t="s">
        <v>13382</v>
      </c>
      <c r="F2863" s="2">
        <v>40976</v>
      </c>
      <c r="G2863" t="s">
        <v>518</v>
      </c>
      <c r="H2863" t="s">
        <v>230</v>
      </c>
      <c r="J2863" t="s">
        <v>138</v>
      </c>
      <c r="L2863" t="s">
        <v>496</v>
      </c>
      <c r="M2863" t="s">
        <v>138</v>
      </c>
      <c r="N2863">
        <v>0</v>
      </c>
      <c r="R2863" t="s">
        <v>13384</v>
      </c>
      <c r="S2863" t="s">
        <v>140</v>
      </c>
      <c r="T2863" s="2">
        <v>41325</v>
      </c>
      <c r="W2863" t="s">
        <v>141</v>
      </c>
    </row>
    <row r="2864" spans="1:24" x14ac:dyDescent="0.35">
      <c r="A2864" t="s">
        <v>13385</v>
      </c>
      <c r="B2864" t="s">
        <v>13386</v>
      </c>
      <c r="C2864" t="s">
        <v>13387</v>
      </c>
      <c r="D2864">
        <v>0</v>
      </c>
      <c r="E2864" t="s">
        <v>13386</v>
      </c>
      <c r="F2864" s="2">
        <v>40976</v>
      </c>
      <c r="G2864" t="s">
        <v>511</v>
      </c>
      <c r="H2864" t="s">
        <v>230</v>
      </c>
      <c r="J2864" t="s">
        <v>138</v>
      </c>
      <c r="L2864" t="s">
        <v>496</v>
      </c>
      <c r="M2864" t="s">
        <v>138</v>
      </c>
      <c r="N2864">
        <v>0</v>
      </c>
      <c r="R2864" t="s">
        <v>13388</v>
      </c>
      <c r="S2864" t="s">
        <v>140</v>
      </c>
      <c r="T2864" s="2">
        <v>41201</v>
      </c>
      <c r="W2864" t="s">
        <v>141</v>
      </c>
    </row>
    <row r="2865" spans="1:23" x14ac:dyDescent="0.35">
      <c r="A2865" t="s">
        <v>13389</v>
      </c>
      <c r="B2865" t="s">
        <v>13390</v>
      </c>
      <c r="C2865" t="s">
        <v>13391</v>
      </c>
      <c r="D2865">
        <v>0</v>
      </c>
      <c r="E2865" t="s">
        <v>13392</v>
      </c>
      <c r="F2865" s="2">
        <v>40976</v>
      </c>
      <c r="G2865" t="s">
        <v>183</v>
      </c>
      <c r="H2865" t="s">
        <v>184</v>
      </c>
      <c r="J2865" t="s">
        <v>138</v>
      </c>
      <c r="L2865" t="s">
        <v>496</v>
      </c>
      <c r="M2865" t="s">
        <v>138</v>
      </c>
      <c r="N2865">
        <v>0</v>
      </c>
      <c r="R2865" t="s">
        <v>13393</v>
      </c>
      <c r="S2865" t="s">
        <v>140</v>
      </c>
      <c r="T2865" s="2">
        <v>41368</v>
      </c>
      <c r="W2865" t="s">
        <v>141</v>
      </c>
    </row>
    <row r="2866" spans="1:23" x14ac:dyDescent="0.35">
      <c r="A2866" t="s">
        <v>13394</v>
      </c>
      <c r="B2866" t="s">
        <v>13395</v>
      </c>
      <c r="C2866" t="s">
        <v>13396</v>
      </c>
      <c r="D2866">
        <v>0</v>
      </c>
      <c r="E2866" t="s">
        <v>13395</v>
      </c>
      <c r="F2866" s="2">
        <v>40976</v>
      </c>
      <c r="G2866" t="s">
        <v>739</v>
      </c>
      <c r="H2866" t="s">
        <v>184</v>
      </c>
      <c r="J2866" t="s">
        <v>138</v>
      </c>
      <c r="L2866" t="s">
        <v>496</v>
      </c>
      <c r="M2866" t="s">
        <v>138</v>
      </c>
      <c r="N2866">
        <v>0</v>
      </c>
      <c r="R2866" t="s">
        <v>13397</v>
      </c>
      <c r="S2866" t="s">
        <v>140</v>
      </c>
      <c r="T2866" s="2">
        <v>41500</v>
      </c>
      <c r="W2866" t="s">
        <v>141</v>
      </c>
    </row>
    <row r="2867" spans="1:23" x14ac:dyDescent="0.35">
      <c r="A2867" t="s">
        <v>13398</v>
      </c>
      <c r="B2867" t="s">
        <v>1667</v>
      </c>
      <c r="C2867" t="s">
        <v>1668</v>
      </c>
      <c r="D2867">
        <v>0</v>
      </c>
      <c r="E2867" t="s">
        <v>1669</v>
      </c>
      <c r="F2867" s="2">
        <v>40977</v>
      </c>
      <c r="G2867" t="s">
        <v>2815</v>
      </c>
      <c r="H2867" t="s">
        <v>184</v>
      </c>
      <c r="J2867" t="s">
        <v>138</v>
      </c>
      <c r="L2867">
        <v>1013948</v>
      </c>
      <c r="M2867" t="s">
        <v>138</v>
      </c>
      <c r="N2867">
        <v>0</v>
      </c>
      <c r="R2867" t="s">
        <v>13399</v>
      </c>
      <c r="S2867" t="s">
        <v>139</v>
      </c>
      <c r="T2867" s="2">
        <v>41327</v>
      </c>
      <c r="U2867">
        <v>7</v>
      </c>
      <c r="V2867" t="s">
        <v>140</v>
      </c>
      <c r="W2867" t="s">
        <v>141</v>
      </c>
    </row>
    <row r="2868" spans="1:23" x14ac:dyDescent="0.35">
      <c r="A2868" t="s">
        <v>13400</v>
      </c>
      <c r="B2868" t="s">
        <v>13401</v>
      </c>
      <c r="C2868" t="s">
        <v>989</v>
      </c>
      <c r="D2868">
        <v>0</v>
      </c>
      <c r="E2868" t="s">
        <v>990</v>
      </c>
      <c r="F2868" s="2">
        <v>40977</v>
      </c>
      <c r="G2868" t="s">
        <v>183</v>
      </c>
      <c r="H2868" t="s">
        <v>184</v>
      </c>
      <c r="J2868" t="s">
        <v>138</v>
      </c>
      <c r="L2868">
        <v>1728164</v>
      </c>
      <c r="M2868" t="s">
        <v>138</v>
      </c>
      <c r="N2868">
        <v>0</v>
      </c>
      <c r="P2868" t="s">
        <v>991</v>
      </c>
      <c r="R2868" t="s">
        <v>3002</v>
      </c>
      <c r="S2868" t="s">
        <v>139</v>
      </c>
      <c r="T2868" s="2">
        <v>42600</v>
      </c>
      <c r="U2868">
        <v>7</v>
      </c>
      <c r="V2868" t="s">
        <v>140</v>
      </c>
      <c r="W2868" t="s">
        <v>141</v>
      </c>
    </row>
    <row r="2869" spans="1:23" x14ac:dyDescent="0.35">
      <c r="A2869" t="s">
        <v>13402</v>
      </c>
      <c r="B2869" t="s">
        <v>2164</v>
      </c>
      <c r="C2869" t="s">
        <v>2165</v>
      </c>
      <c r="D2869">
        <v>0</v>
      </c>
      <c r="E2869" t="s">
        <v>13403</v>
      </c>
      <c r="F2869" s="2">
        <v>40977</v>
      </c>
      <c r="G2869" t="s">
        <v>518</v>
      </c>
      <c r="H2869" t="s">
        <v>230</v>
      </c>
      <c r="J2869" t="s">
        <v>138</v>
      </c>
      <c r="K2869" t="s">
        <v>13404</v>
      </c>
      <c r="L2869">
        <v>2201259</v>
      </c>
      <c r="M2869" t="s">
        <v>138</v>
      </c>
      <c r="N2869">
        <v>0</v>
      </c>
      <c r="P2869" t="s">
        <v>13405</v>
      </c>
      <c r="R2869" t="s">
        <v>13406</v>
      </c>
      <c r="S2869" t="s">
        <v>140</v>
      </c>
      <c r="T2869" s="2">
        <v>42401</v>
      </c>
      <c r="U2869">
        <v>7</v>
      </c>
      <c r="W2869" t="s">
        <v>141</v>
      </c>
    </row>
    <row r="2870" spans="1:23" x14ac:dyDescent="0.35">
      <c r="A2870" t="s">
        <v>13407</v>
      </c>
      <c r="B2870" t="s">
        <v>13408</v>
      </c>
      <c r="C2870" t="s">
        <v>13409</v>
      </c>
      <c r="D2870">
        <v>0</v>
      </c>
      <c r="E2870" t="s">
        <v>13410</v>
      </c>
      <c r="F2870" s="2">
        <v>40977</v>
      </c>
      <c r="G2870" t="s">
        <v>518</v>
      </c>
      <c r="H2870" t="s">
        <v>230</v>
      </c>
      <c r="J2870" t="s">
        <v>137</v>
      </c>
      <c r="L2870">
        <v>2256008</v>
      </c>
      <c r="M2870" t="s">
        <v>138</v>
      </c>
      <c r="N2870">
        <v>0</v>
      </c>
      <c r="P2870" t="s">
        <v>13411</v>
      </c>
      <c r="R2870" t="s">
        <v>13412</v>
      </c>
      <c r="S2870" t="s">
        <v>140</v>
      </c>
      <c r="T2870" s="2">
        <v>41327</v>
      </c>
      <c r="U2870">
        <v>7</v>
      </c>
      <c r="W2870" t="s">
        <v>141</v>
      </c>
    </row>
    <row r="2871" spans="1:23" x14ac:dyDescent="0.35">
      <c r="A2871" t="s">
        <v>13413</v>
      </c>
      <c r="B2871" t="s">
        <v>13414</v>
      </c>
      <c r="C2871" t="s">
        <v>13415</v>
      </c>
      <c r="D2871">
        <v>0</v>
      </c>
      <c r="E2871" t="s">
        <v>13414</v>
      </c>
      <c r="F2871" s="2">
        <v>40977</v>
      </c>
      <c r="G2871" t="s">
        <v>488</v>
      </c>
      <c r="H2871" t="s">
        <v>184</v>
      </c>
      <c r="J2871" t="s">
        <v>138</v>
      </c>
      <c r="L2871">
        <v>2803495</v>
      </c>
      <c r="M2871" t="s">
        <v>138</v>
      </c>
      <c r="N2871">
        <v>0</v>
      </c>
      <c r="P2871" t="s">
        <v>13416</v>
      </c>
      <c r="R2871" t="s">
        <v>13417</v>
      </c>
      <c r="S2871" t="s">
        <v>140</v>
      </c>
      <c r="T2871" s="2">
        <v>41368</v>
      </c>
      <c r="U2871">
        <v>7</v>
      </c>
      <c r="W2871" t="s">
        <v>141</v>
      </c>
    </row>
    <row r="2872" spans="1:23" x14ac:dyDescent="0.35">
      <c r="A2872" t="s">
        <v>13418</v>
      </c>
      <c r="B2872" t="s">
        <v>13419</v>
      </c>
      <c r="D2872">
        <v>0</v>
      </c>
      <c r="E2872" t="s">
        <v>13419</v>
      </c>
      <c r="F2872" s="2">
        <v>40977</v>
      </c>
      <c r="J2872" t="s">
        <v>137</v>
      </c>
      <c r="L2872">
        <v>1592160</v>
      </c>
      <c r="M2872" t="s">
        <v>138</v>
      </c>
      <c r="N2872">
        <v>0</v>
      </c>
      <c r="S2872" t="s">
        <v>140</v>
      </c>
      <c r="T2872" s="2">
        <v>41319</v>
      </c>
      <c r="W2872" t="s">
        <v>141</v>
      </c>
    </row>
    <row r="2873" spans="1:23" x14ac:dyDescent="0.35">
      <c r="A2873" t="s">
        <v>13420</v>
      </c>
      <c r="B2873" t="s">
        <v>13421</v>
      </c>
      <c r="C2873" t="s">
        <v>13422</v>
      </c>
      <c r="D2873">
        <v>-23.51</v>
      </c>
      <c r="E2873" t="s">
        <v>13421</v>
      </c>
      <c r="F2873" s="2">
        <v>40977</v>
      </c>
      <c r="G2873" t="s">
        <v>183</v>
      </c>
      <c r="H2873" t="s">
        <v>184</v>
      </c>
      <c r="J2873" t="s">
        <v>138</v>
      </c>
      <c r="L2873">
        <v>2728734</v>
      </c>
      <c r="M2873" t="s">
        <v>138</v>
      </c>
      <c r="N2873">
        <v>0</v>
      </c>
      <c r="P2873" t="s">
        <v>13423</v>
      </c>
      <c r="R2873" t="s">
        <v>13424</v>
      </c>
      <c r="S2873" t="s">
        <v>140</v>
      </c>
      <c r="T2873" s="2">
        <v>45224</v>
      </c>
      <c r="U2873">
        <v>7</v>
      </c>
      <c r="W2873" t="s">
        <v>141</v>
      </c>
    </row>
    <row r="2874" spans="1:23" x14ac:dyDescent="0.35">
      <c r="A2874" t="s">
        <v>13425</v>
      </c>
      <c r="B2874" t="s">
        <v>13426</v>
      </c>
      <c r="C2874" t="s">
        <v>13427</v>
      </c>
      <c r="D2874">
        <v>0</v>
      </c>
      <c r="E2874" t="s">
        <v>13428</v>
      </c>
      <c r="F2874" s="2">
        <v>40977</v>
      </c>
      <c r="G2874" t="s">
        <v>183</v>
      </c>
      <c r="H2874" t="s">
        <v>184</v>
      </c>
      <c r="J2874" t="s">
        <v>138</v>
      </c>
      <c r="L2874" t="s">
        <v>496</v>
      </c>
      <c r="M2874" t="s">
        <v>138</v>
      </c>
      <c r="N2874">
        <v>0</v>
      </c>
      <c r="R2874" t="s">
        <v>13327</v>
      </c>
      <c r="S2874" t="s">
        <v>140</v>
      </c>
      <c r="T2874" s="2">
        <v>41324</v>
      </c>
      <c r="W2874" t="s">
        <v>141</v>
      </c>
    </row>
    <row r="2875" spans="1:23" x14ac:dyDescent="0.35">
      <c r="A2875" t="s">
        <v>13429</v>
      </c>
      <c r="B2875" t="s">
        <v>13430</v>
      </c>
      <c r="C2875" t="s">
        <v>13431</v>
      </c>
      <c r="D2875">
        <v>0</v>
      </c>
      <c r="E2875" t="s">
        <v>13430</v>
      </c>
      <c r="F2875" s="2">
        <v>40977</v>
      </c>
      <c r="G2875" t="s">
        <v>739</v>
      </c>
      <c r="H2875" t="s">
        <v>184</v>
      </c>
      <c r="J2875" t="s">
        <v>138</v>
      </c>
      <c r="L2875" t="s">
        <v>496</v>
      </c>
      <c r="M2875" t="s">
        <v>138</v>
      </c>
      <c r="N2875">
        <v>0</v>
      </c>
      <c r="R2875" t="s">
        <v>13432</v>
      </c>
      <c r="S2875" t="s">
        <v>140</v>
      </c>
      <c r="T2875" s="2">
        <v>41325</v>
      </c>
      <c r="W2875" t="s">
        <v>141</v>
      </c>
    </row>
    <row r="2876" spans="1:23" x14ac:dyDescent="0.35">
      <c r="A2876" t="s">
        <v>13433</v>
      </c>
      <c r="B2876" t="s">
        <v>13434</v>
      </c>
      <c r="C2876" t="s">
        <v>13435</v>
      </c>
      <c r="D2876">
        <v>0</v>
      </c>
      <c r="E2876" t="s">
        <v>13436</v>
      </c>
      <c r="F2876" s="2">
        <v>40977</v>
      </c>
      <c r="G2876" t="s">
        <v>488</v>
      </c>
      <c r="H2876" t="s">
        <v>184</v>
      </c>
      <c r="J2876" t="s">
        <v>138</v>
      </c>
      <c r="L2876" t="s">
        <v>496</v>
      </c>
      <c r="M2876" t="s">
        <v>138</v>
      </c>
      <c r="N2876">
        <v>0</v>
      </c>
      <c r="P2876" t="s">
        <v>13437</v>
      </c>
      <c r="R2876" t="s">
        <v>13438</v>
      </c>
      <c r="S2876" t="s">
        <v>140</v>
      </c>
      <c r="T2876" s="2">
        <v>42690</v>
      </c>
      <c r="W2876" t="s">
        <v>141</v>
      </c>
    </row>
    <row r="2877" spans="1:23" x14ac:dyDescent="0.35">
      <c r="A2877" t="s">
        <v>13439</v>
      </c>
      <c r="B2877" t="s">
        <v>13440</v>
      </c>
      <c r="C2877" t="s">
        <v>13441</v>
      </c>
      <c r="D2877">
        <v>0</v>
      </c>
      <c r="E2877" t="s">
        <v>13442</v>
      </c>
      <c r="F2877" s="2">
        <v>40977</v>
      </c>
      <c r="G2877" t="s">
        <v>183</v>
      </c>
      <c r="H2877" t="s">
        <v>184</v>
      </c>
      <c r="J2877" t="s">
        <v>138</v>
      </c>
      <c r="L2877" t="s">
        <v>496</v>
      </c>
      <c r="M2877" t="s">
        <v>138</v>
      </c>
      <c r="N2877">
        <v>0</v>
      </c>
      <c r="P2877" t="s">
        <v>13443</v>
      </c>
      <c r="R2877" t="s">
        <v>13444</v>
      </c>
      <c r="S2877" t="s">
        <v>140</v>
      </c>
      <c r="T2877" s="2">
        <v>41325</v>
      </c>
      <c r="W2877" t="s">
        <v>141</v>
      </c>
    </row>
    <row r="2878" spans="1:23" x14ac:dyDescent="0.35">
      <c r="A2878" t="s">
        <v>13445</v>
      </c>
      <c r="B2878" t="s">
        <v>13446</v>
      </c>
      <c r="C2878" t="s">
        <v>13447</v>
      </c>
      <c r="D2878">
        <v>0</v>
      </c>
      <c r="E2878" t="s">
        <v>13446</v>
      </c>
      <c r="F2878" s="2">
        <v>40980</v>
      </c>
      <c r="G2878" t="s">
        <v>739</v>
      </c>
      <c r="H2878" t="s">
        <v>184</v>
      </c>
      <c r="J2878" t="s">
        <v>138</v>
      </c>
      <c r="L2878" t="s">
        <v>496</v>
      </c>
      <c r="M2878" t="s">
        <v>138</v>
      </c>
      <c r="N2878">
        <v>0</v>
      </c>
      <c r="R2878" t="s">
        <v>13448</v>
      </c>
      <c r="S2878" t="s">
        <v>140</v>
      </c>
      <c r="T2878" s="2">
        <v>41368</v>
      </c>
      <c r="W2878" t="s">
        <v>141</v>
      </c>
    </row>
    <row r="2879" spans="1:23" x14ac:dyDescent="0.35">
      <c r="A2879" t="s">
        <v>13449</v>
      </c>
      <c r="B2879" t="s">
        <v>13450</v>
      </c>
      <c r="C2879" t="s">
        <v>13451</v>
      </c>
      <c r="D2879">
        <v>0</v>
      </c>
      <c r="E2879" t="s">
        <v>13452</v>
      </c>
      <c r="F2879" s="2">
        <v>40980</v>
      </c>
      <c r="G2879" t="s">
        <v>739</v>
      </c>
      <c r="H2879" t="s">
        <v>184</v>
      </c>
      <c r="J2879" t="s">
        <v>138</v>
      </c>
      <c r="L2879" t="s">
        <v>496</v>
      </c>
      <c r="M2879" t="s">
        <v>138</v>
      </c>
      <c r="N2879">
        <v>0</v>
      </c>
      <c r="R2879" t="s">
        <v>13453</v>
      </c>
      <c r="S2879" t="s">
        <v>140</v>
      </c>
      <c r="T2879" s="2">
        <v>41368</v>
      </c>
      <c r="W2879" t="s">
        <v>141</v>
      </c>
    </row>
    <row r="2880" spans="1:23" x14ac:dyDescent="0.35">
      <c r="A2880" t="s">
        <v>13454</v>
      </c>
      <c r="B2880" t="s">
        <v>13455</v>
      </c>
      <c r="C2880" t="s">
        <v>13456</v>
      </c>
      <c r="D2880">
        <v>0</v>
      </c>
      <c r="E2880" t="s">
        <v>13457</v>
      </c>
      <c r="F2880" s="2">
        <v>40980</v>
      </c>
      <c r="G2880" t="s">
        <v>13458</v>
      </c>
      <c r="H2880" t="s">
        <v>184</v>
      </c>
      <c r="J2880" t="s">
        <v>138</v>
      </c>
      <c r="L2880" t="s">
        <v>496</v>
      </c>
      <c r="M2880" t="s">
        <v>138</v>
      </c>
      <c r="N2880">
        <v>0</v>
      </c>
      <c r="R2880" t="s">
        <v>13459</v>
      </c>
      <c r="S2880" t="s">
        <v>140</v>
      </c>
      <c r="W2880" t="s">
        <v>141</v>
      </c>
    </row>
    <row r="2881" spans="1:23" x14ac:dyDescent="0.35">
      <c r="A2881" t="s">
        <v>13460</v>
      </c>
      <c r="B2881" t="s">
        <v>13461</v>
      </c>
      <c r="C2881" t="s">
        <v>13462</v>
      </c>
      <c r="D2881">
        <v>0</v>
      </c>
      <c r="E2881" t="s">
        <v>13463</v>
      </c>
      <c r="F2881" s="2">
        <v>40980</v>
      </c>
      <c r="G2881" t="s">
        <v>183</v>
      </c>
      <c r="H2881" t="s">
        <v>184</v>
      </c>
      <c r="J2881" t="s">
        <v>138</v>
      </c>
      <c r="L2881" t="s">
        <v>496</v>
      </c>
      <c r="M2881" t="s">
        <v>138</v>
      </c>
      <c r="N2881">
        <v>0</v>
      </c>
      <c r="P2881" t="s">
        <v>13464</v>
      </c>
      <c r="R2881" t="s">
        <v>13465</v>
      </c>
      <c r="S2881" t="s">
        <v>140</v>
      </c>
      <c r="T2881" s="2">
        <v>41325</v>
      </c>
      <c r="W2881" t="s">
        <v>141</v>
      </c>
    </row>
    <row r="2882" spans="1:23" x14ac:dyDescent="0.35">
      <c r="A2882" t="s">
        <v>13466</v>
      </c>
      <c r="B2882" t="s">
        <v>13467</v>
      </c>
      <c r="C2882" t="s">
        <v>13468</v>
      </c>
      <c r="D2882">
        <v>0</v>
      </c>
      <c r="E2882" t="s">
        <v>13469</v>
      </c>
      <c r="F2882" s="2">
        <v>40980</v>
      </c>
      <c r="G2882" t="s">
        <v>398</v>
      </c>
      <c r="H2882" t="s">
        <v>184</v>
      </c>
      <c r="J2882" t="s">
        <v>138</v>
      </c>
      <c r="L2882" t="s">
        <v>496</v>
      </c>
      <c r="M2882" t="s">
        <v>138</v>
      </c>
      <c r="N2882">
        <v>0</v>
      </c>
      <c r="R2882" t="s">
        <v>13470</v>
      </c>
      <c r="S2882" t="s">
        <v>140</v>
      </c>
      <c r="T2882" s="2">
        <v>41325</v>
      </c>
      <c r="W2882" t="s">
        <v>141</v>
      </c>
    </row>
    <row r="2883" spans="1:23" x14ac:dyDescent="0.35">
      <c r="A2883" t="s">
        <v>13471</v>
      </c>
      <c r="B2883" t="s">
        <v>13472</v>
      </c>
      <c r="C2883" t="s">
        <v>13473</v>
      </c>
      <c r="D2883">
        <v>0</v>
      </c>
      <c r="E2883" t="s">
        <v>13472</v>
      </c>
      <c r="F2883" s="2">
        <v>40980</v>
      </c>
      <c r="G2883" t="s">
        <v>234</v>
      </c>
      <c r="H2883" t="s">
        <v>192</v>
      </c>
      <c r="J2883" t="s">
        <v>138</v>
      </c>
      <c r="L2883" t="s">
        <v>496</v>
      </c>
      <c r="M2883" t="s">
        <v>138</v>
      </c>
      <c r="N2883">
        <v>0</v>
      </c>
      <c r="R2883" t="s">
        <v>13474</v>
      </c>
      <c r="S2883" t="s">
        <v>140</v>
      </c>
      <c r="T2883" s="2">
        <v>42355</v>
      </c>
      <c r="W2883" t="s">
        <v>141</v>
      </c>
    </row>
    <row r="2884" spans="1:23" x14ac:dyDescent="0.35">
      <c r="A2884" t="s">
        <v>13475</v>
      </c>
      <c r="B2884" t="s">
        <v>13476</v>
      </c>
      <c r="C2884" t="s">
        <v>13477</v>
      </c>
      <c r="D2884">
        <v>0</v>
      </c>
      <c r="E2884" t="s">
        <v>13476</v>
      </c>
      <c r="F2884" s="2">
        <v>40981</v>
      </c>
      <c r="G2884" t="s">
        <v>183</v>
      </c>
      <c r="H2884" t="s">
        <v>184</v>
      </c>
      <c r="J2884" t="s">
        <v>138</v>
      </c>
      <c r="L2884" t="s">
        <v>496</v>
      </c>
      <c r="M2884" t="s">
        <v>138</v>
      </c>
      <c r="N2884">
        <v>0</v>
      </c>
      <c r="R2884" t="s">
        <v>13478</v>
      </c>
      <c r="S2884" t="s">
        <v>140</v>
      </c>
      <c r="T2884" s="2">
        <v>41991</v>
      </c>
      <c r="W2884" t="s">
        <v>141</v>
      </c>
    </row>
    <row r="2885" spans="1:23" x14ac:dyDescent="0.35">
      <c r="A2885" t="s">
        <v>13479</v>
      </c>
      <c r="B2885" t="s">
        <v>13480</v>
      </c>
      <c r="C2885" t="s">
        <v>13481</v>
      </c>
      <c r="D2885">
        <v>0</v>
      </c>
      <c r="E2885" t="s">
        <v>13482</v>
      </c>
      <c r="F2885" s="2">
        <v>40982</v>
      </c>
      <c r="G2885" t="s">
        <v>183</v>
      </c>
      <c r="H2885" t="s">
        <v>184</v>
      </c>
      <c r="J2885" t="s">
        <v>138</v>
      </c>
      <c r="L2885" t="s">
        <v>496</v>
      </c>
      <c r="M2885" t="s">
        <v>138</v>
      </c>
      <c r="N2885">
        <v>0</v>
      </c>
      <c r="R2885" t="s">
        <v>13483</v>
      </c>
      <c r="S2885" t="s">
        <v>140</v>
      </c>
      <c r="W2885" t="s">
        <v>141</v>
      </c>
    </row>
    <row r="2886" spans="1:23" x14ac:dyDescent="0.35">
      <c r="A2886" t="s">
        <v>13484</v>
      </c>
      <c r="B2886" t="s">
        <v>13485</v>
      </c>
      <c r="C2886" t="s">
        <v>13486</v>
      </c>
      <c r="D2886">
        <v>0</v>
      </c>
      <c r="E2886" t="s">
        <v>13487</v>
      </c>
      <c r="F2886" s="2">
        <v>40982</v>
      </c>
      <c r="G2886" t="s">
        <v>739</v>
      </c>
      <c r="H2886" t="s">
        <v>184</v>
      </c>
      <c r="J2886" t="s">
        <v>138</v>
      </c>
      <c r="L2886" t="s">
        <v>496</v>
      </c>
      <c r="M2886" t="s">
        <v>138</v>
      </c>
      <c r="N2886">
        <v>0</v>
      </c>
      <c r="R2886" t="s">
        <v>13488</v>
      </c>
      <c r="S2886" t="s">
        <v>140</v>
      </c>
      <c r="T2886" s="2">
        <v>41368</v>
      </c>
      <c r="W2886" t="s">
        <v>141</v>
      </c>
    </row>
    <row r="2887" spans="1:23" x14ac:dyDescent="0.35">
      <c r="A2887" t="s">
        <v>13489</v>
      </c>
      <c r="B2887" t="s">
        <v>13490</v>
      </c>
      <c r="C2887" t="s">
        <v>13491</v>
      </c>
      <c r="D2887">
        <v>0</v>
      </c>
      <c r="E2887" t="s">
        <v>13492</v>
      </c>
      <c r="F2887" s="2">
        <v>40983</v>
      </c>
      <c r="G2887" t="s">
        <v>739</v>
      </c>
      <c r="H2887" t="s">
        <v>184</v>
      </c>
      <c r="J2887" t="s">
        <v>138</v>
      </c>
      <c r="L2887" t="s">
        <v>496</v>
      </c>
      <c r="M2887" t="s">
        <v>138</v>
      </c>
      <c r="N2887">
        <v>0</v>
      </c>
      <c r="R2887" t="s">
        <v>13493</v>
      </c>
      <c r="S2887" t="s">
        <v>140</v>
      </c>
      <c r="T2887" s="2">
        <v>41368</v>
      </c>
      <c r="W2887" t="s">
        <v>141</v>
      </c>
    </row>
    <row r="2888" spans="1:23" x14ac:dyDescent="0.35">
      <c r="A2888" t="s">
        <v>13494</v>
      </c>
      <c r="B2888" t="s">
        <v>13495</v>
      </c>
      <c r="C2888" t="s">
        <v>13496</v>
      </c>
      <c r="D2888">
        <v>0</v>
      </c>
      <c r="E2888" t="s">
        <v>13497</v>
      </c>
      <c r="F2888" s="2">
        <v>40983</v>
      </c>
      <c r="G2888" t="s">
        <v>6976</v>
      </c>
      <c r="H2888" t="s">
        <v>184</v>
      </c>
      <c r="J2888" t="s">
        <v>138</v>
      </c>
      <c r="L2888" t="s">
        <v>496</v>
      </c>
      <c r="M2888" t="s">
        <v>138</v>
      </c>
      <c r="N2888">
        <v>0</v>
      </c>
      <c r="R2888" t="s">
        <v>13498</v>
      </c>
      <c r="S2888" t="s">
        <v>140</v>
      </c>
      <c r="T2888" s="2">
        <v>41368</v>
      </c>
      <c r="W2888" t="s">
        <v>141</v>
      </c>
    </row>
    <row r="2889" spans="1:23" x14ac:dyDescent="0.35">
      <c r="A2889" t="s">
        <v>13499</v>
      </c>
      <c r="B2889" t="s">
        <v>13500</v>
      </c>
      <c r="C2889" t="s">
        <v>13501</v>
      </c>
      <c r="D2889">
        <v>0</v>
      </c>
      <c r="E2889" t="s">
        <v>13502</v>
      </c>
      <c r="F2889" s="2">
        <v>40983</v>
      </c>
      <c r="G2889" t="s">
        <v>5483</v>
      </c>
      <c r="H2889" t="s">
        <v>566</v>
      </c>
      <c r="J2889" t="s">
        <v>138</v>
      </c>
      <c r="L2889" t="s">
        <v>496</v>
      </c>
      <c r="M2889" t="s">
        <v>138</v>
      </c>
      <c r="N2889">
        <v>0</v>
      </c>
      <c r="P2889" t="s">
        <v>13503</v>
      </c>
      <c r="R2889" t="s">
        <v>591</v>
      </c>
      <c r="S2889" t="s">
        <v>140</v>
      </c>
      <c r="T2889" s="2">
        <v>41368</v>
      </c>
      <c r="W2889" t="s">
        <v>141</v>
      </c>
    </row>
    <row r="2890" spans="1:23" x14ac:dyDescent="0.35">
      <c r="A2890" t="s">
        <v>13504</v>
      </c>
      <c r="B2890" t="s">
        <v>13505</v>
      </c>
      <c r="C2890" t="s">
        <v>13506</v>
      </c>
      <c r="D2890">
        <v>0</v>
      </c>
      <c r="E2890" t="s">
        <v>13507</v>
      </c>
      <c r="F2890" s="2">
        <v>40987</v>
      </c>
      <c r="G2890" t="s">
        <v>183</v>
      </c>
      <c r="H2890" t="s">
        <v>184</v>
      </c>
      <c r="J2890" t="s">
        <v>138</v>
      </c>
      <c r="L2890" t="s">
        <v>496</v>
      </c>
      <c r="M2890" t="s">
        <v>138</v>
      </c>
      <c r="N2890">
        <v>0</v>
      </c>
      <c r="R2890" t="s">
        <v>13508</v>
      </c>
      <c r="S2890" t="s">
        <v>140</v>
      </c>
      <c r="T2890" s="2">
        <v>41368</v>
      </c>
      <c r="W2890" t="s">
        <v>141</v>
      </c>
    </row>
    <row r="2891" spans="1:23" x14ac:dyDescent="0.35">
      <c r="A2891" t="s">
        <v>13509</v>
      </c>
      <c r="B2891" t="s">
        <v>13510</v>
      </c>
      <c r="C2891" t="s">
        <v>13511</v>
      </c>
      <c r="D2891">
        <v>0</v>
      </c>
      <c r="E2891" t="s">
        <v>13512</v>
      </c>
      <c r="F2891" s="2">
        <v>40987</v>
      </c>
      <c r="G2891" t="s">
        <v>229</v>
      </c>
      <c r="H2891" t="s">
        <v>230</v>
      </c>
      <c r="J2891" t="s">
        <v>138</v>
      </c>
      <c r="L2891" t="s">
        <v>496</v>
      </c>
      <c r="M2891" t="s">
        <v>138</v>
      </c>
      <c r="N2891">
        <v>0</v>
      </c>
      <c r="P2891" t="s">
        <v>13513</v>
      </c>
      <c r="R2891" t="s">
        <v>13514</v>
      </c>
      <c r="S2891" t="s">
        <v>140</v>
      </c>
      <c r="T2891" s="2">
        <v>41324</v>
      </c>
      <c r="W2891" t="s">
        <v>141</v>
      </c>
    </row>
    <row r="2892" spans="1:23" x14ac:dyDescent="0.35">
      <c r="A2892" t="s">
        <v>13515</v>
      </c>
      <c r="B2892" t="s">
        <v>13516</v>
      </c>
      <c r="C2892" t="s">
        <v>13517</v>
      </c>
      <c r="D2892">
        <v>0</v>
      </c>
      <c r="E2892" t="s">
        <v>13518</v>
      </c>
      <c r="F2892" s="2">
        <v>40987</v>
      </c>
      <c r="G2892" t="s">
        <v>146</v>
      </c>
      <c r="H2892" t="s">
        <v>147</v>
      </c>
      <c r="J2892" t="s">
        <v>138</v>
      </c>
      <c r="L2892" t="s">
        <v>496</v>
      </c>
      <c r="M2892" t="s">
        <v>138</v>
      </c>
      <c r="N2892">
        <v>0</v>
      </c>
      <c r="P2892" t="s">
        <v>13519</v>
      </c>
      <c r="R2892" t="s">
        <v>975</v>
      </c>
      <c r="S2892" t="s">
        <v>140</v>
      </c>
      <c r="T2892" s="2">
        <v>41368</v>
      </c>
      <c r="W2892" t="s">
        <v>141</v>
      </c>
    </row>
    <row r="2893" spans="1:23" x14ac:dyDescent="0.35">
      <c r="A2893" t="s">
        <v>13520</v>
      </c>
      <c r="B2893" t="s">
        <v>13521</v>
      </c>
      <c r="C2893" t="s">
        <v>13522</v>
      </c>
      <c r="D2893">
        <v>0</v>
      </c>
      <c r="E2893" t="s">
        <v>13523</v>
      </c>
      <c r="F2893" s="2">
        <v>40987</v>
      </c>
      <c r="G2893" t="s">
        <v>488</v>
      </c>
      <c r="H2893" t="s">
        <v>184</v>
      </c>
      <c r="J2893" t="s">
        <v>138</v>
      </c>
      <c r="L2893" t="s">
        <v>496</v>
      </c>
      <c r="M2893" t="s">
        <v>138</v>
      </c>
      <c r="N2893">
        <v>0</v>
      </c>
      <c r="P2893" t="s">
        <v>13524</v>
      </c>
      <c r="R2893" t="s">
        <v>13525</v>
      </c>
      <c r="S2893" t="s">
        <v>140</v>
      </c>
      <c r="W2893" t="s">
        <v>141</v>
      </c>
    </row>
    <row r="2894" spans="1:23" x14ac:dyDescent="0.35">
      <c r="A2894" t="s">
        <v>13526</v>
      </c>
      <c r="B2894" t="s">
        <v>13527</v>
      </c>
      <c r="C2894" t="s">
        <v>13528</v>
      </c>
      <c r="D2894">
        <v>0</v>
      </c>
      <c r="E2894" t="s">
        <v>13529</v>
      </c>
      <c r="F2894" s="2">
        <v>40987</v>
      </c>
      <c r="G2894" t="s">
        <v>2815</v>
      </c>
      <c r="H2894" t="s">
        <v>184</v>
      </c>
      <c r="J2894" t="s">
        <v>138</v>
      </c>
      <c r="L2894" t="s">
        <v>496</v>
      </c>
      <c r="M2894" t="s">
        <v>138</v>
      </c>
      <c r="N2894">
        <v>0</v>
      </c>
      <c r="R2894" t="s">
        <v>9770</v>
      </c>
      <c r="S2894" t="s">
        <v>140</v>
      </c>
      <c r="W2894" t="s">
        <v>141</v>
      </c>
    </row>
    <row r="2895" spans="1:23" x14ac:dyDescent="0.35">
      <c r="A2895" t="s">
        <v>13530</v>
      </c>
      <c r="B2895" t="s">
        <v>13531</v>
      </c>
      <c r="C2895" t="s">
        <v>13532</v>
      </c>
      <c r="D2895">
        <v>0</v>
      </c>
      <c r="E2895" t="s">
        <v>13533</v>
      </c>
      <c r="F2895" s="2">
        <v>40989</v>
      </c>
      <c r="G2895" t="s">
        <v>183</v>
      </c>
      <c r="H2895" t="s">
        <v>184</v>
      </c>
      <c r="J2895" t="s">
        <v>138</v>
      </c>
      <c r="L2895" t="s">
        <v>496</v>
      </c>
      <c r="M2895" t="s">
        <v>138</v>
      </c>
      <c r="N2895">
        <v>0</v>
      </c>
      <c r="R2895" t="s">
        <v>13534</v>
      </c>
      <c r="S2895" t="s">
        <v>140</v>
      </c>
      <c r="T2895" s="2">
        <v>41368</v>
      </c>
      <c r="W2895" t="s">
        <v>141</v>
      </c>
    </row>
    <row r="2896" spans="1:23" x14ac:dyDescent="0.35">
      <c r="A2896" t="s">
        <v>13535</v>
      </c>
      <c r="B2896" t="s">
        <v>13536</v>
      </c>
      <c r="C2896" t="s">
        <v>13537</v>
      </c>
      <c r="D2896">
        <v>0</v>
      </c>
      <c r="E2896" t="s">
        <v>13538</v>
      </c>
      <c r="F2896" s="2">
        <v>40989</v>
      </c>
      <c r="G2896" t="s">
        <v>511</v>
      </c>
      <c r="H2896" t="s">
        <v>230</v>
      </c>
      <c r="J2896" t="s">
        <v>138</v>
      </c>
      <c r="L2896" t="s">
        <v>496</v>
      </c>
      <c r="M2896" t="s">
        <v>138</v>
      </c>
      <c r="N2896">
        <v>0</v>
      </c>
      <c r="P2896" t="s">
        <v>13539</v>
      </c>
      <c r="R2896" t="s">
        <v>13540</v>
      </c>
      <c r="S2896" t="s">
        <v>140</v>
      </c>
      <c r="T2896" s="2">
        <v>41368</v>
      </c>
      <c r="W2896" t="s">
        <v>141</v>
      </c>
    </row>
    <row r="2897" spans="1:23" x14ac:dyDescent="0.35">
      <c r="A2897" t="s">
        <v>13541</v>
      </c>
      <c r="B2897" t="s">
        <v>3603</v>
      </c>
      <c r="C2897" t="s">
        <v>3604</v>
      </c>
      <c r="D2897">
        <v>0</v>
      </c>
      <c r="E2897" t="s">
        <v>3605</v>
      </c>
      <c r="F2897" s="2">
        <v>40989</v>
      </c>
      <c r="G2897" t="s">
        <v>1588</v>
      </c>
      <c r="H2897" t="s">
        <v>184</v>
      </c>
      <c r="J2897" t="s">
        <v>138</v>
      </c>
      <c r="L2897" t="s">
        <v>496</v>
      </c>
      <c r="M2897" t="s">
        <v>138</v>
      </c>
      <c r="N2897">
        <v>0</v>
      </c>
      <c r="P2897" t="s">
        <v>13542</v>
      </c>
      <c r="R2897" t="s">
        <v>3606</v>
      </c>
      <c r="S2897" t="s">
        <v>140</v>
      </c>
      <c r="T2897" s="2">
        <v>41981</v>
      </c>
      <c r="W2897" t="s">
        <v>141</v>
      </c>
    </row>
    <row r="2898" spans="1:23" x14ac:dyDescent="0.35">
      <c r="A2898" t="s">
        <v>13543</v>
      </c>
      <c r="B2898" t="s">
        <v>13544</v>
      </c>
      <c r="C2898" t="s">
        <v>13545</v>
      </c>
      <c r="D2898">
        <v>0</v>
      </c>
      <c r="E2898" t="s">
        <v>13546</v>
      </c>
      <c r="F2898" s="2">
        <v>40989</v>
      </c>
      <c r="G2898" t="s">
        <v>183</v>
      </c>
      <c r="H2898" t="s">
        <v>184</v>
      </c>
      <c r="J2898" t="s">
        <v>138</v>
      </c>
      <c r="L2898">
        <v>2931191</v>
      </c>
      <c r="M2898" t="s">
        <v>138</v>
      </c>
      <c r="N2898">
        <v>0</v>
      </c>
      <c r="R2898" t="s">
        <v>13547</v>
      </c>
      <c r="S2898" t="s">
        <v>140</v>
      </c>
      <c r="T2898" s="2">
        <v>41368</v>
      </c>
      <c r="U2898">
        <v>7</v>
      </c>
      <c r="W2898" t="s">
        <v>141</v>
      </c>
    </row>
    <row r="2899" spans="1:23" x14ac:dyDescent="0.35">
      <c r="A2899" t="s">
        <v>13548</v>
      </c>
      <c r="B2899" t="s">
        <v>13549</v>
      </c>
      <c r="C2899" t="s">
        <v>13550</v>
      </c>
      <c r="D2899">
        <v>0</v>
      </c>
      <c r="E2899" t="s">
        <v>13551</v>
      </c>
      <c r="F2899" s="2">
        <v>40989</v>
      </c>
      <c r="G2899" t="s">
        <v>739</v>
      </c>
      <c r="H2899" t="s">
        <v>184</v>
      </c>
      <c r="J2899" t="s">
        <v>138</v>
      </c>
      <c r="L2899">
        <v>2931493</v>
      </c>
      <c r="M2899" t="s">
        <v>138</v>
      </c>
      <c r="N2899">
        <v>0</v>
      </c>
      <c r="R2899" t="s">
        <v>13552</v>
      </c>
      <c r="S2899" t="s">
        <v>140</v>
      </c>
      <c r="U2899">
        <v>7</v>
      </c>
      <c r="W2899" t="s">
        <v>141</v>
      </c>
    </row>
    <row r="2900" spans="1:23" x14ac:dyDescent="0.35">
      <c r="A2900" t="s">
        <v>13553</v>
      </c>
      <c r="B2900" t="s">
        <v>13554</v>
      </c>
      <c r="C2900" t="s">
        <v>13555</v>
      </c>
      <c r="D2900">
        <v>0</v>
      </c>
      <c r="E2900" t="s">
        <v>13556</v>
      </c>
      <c r="F2900" s="2">
        <v>40989</v>
      </c>
      <c r="G2900" t="s">
        <v>2738</v>
      </c>
      <c r="H2900" t="s">
        <v>184</v>
      </c>
      <c r="J2900" t="s">
        <v>138</v>
      </c>
      <c r="L2900">
        <v>2931269</v>
      </c>
      <c r="M2900" t="s">
        <v>138</v>
      </c>
      <c r="N2900">
        <v>0</v>
      </c>
      <c r="R2900" t="s">
        <v>13557</v>
      </c>
      <c r="S2900" t="s">
        <v>140</v>
      </c>
      <c r="T2900" s="2">
        <v>43865</v>
      </c>
      <c r="U2900">
        <v>7</v>
      </c>
      <c r="W2900" t="s">
        <v>141</v>
      </c>
    </row>
    <row r="2901" spans="1:23" x14ac:dyDescent="0.35">
      <c r="A2901" t="s">
        <v>13558</v>
      </c>
      <c r="B2901" t="s">
        <v>13559</v>
      </c>
      <c r="C2901" t="s">
        <v>13560</v>
      </c>
      <c r="D2901">
        <v>0</v>
      </c>
      <c r="E2901" t="s">
        <v>13561</v>
      </c>
      <c r="F2901" s="2">
        <v>40990</v>
      </c>
      <c r="G2901" t="s">
        <v>146</v>
      </c>
      <c r="H2901" t="s">
        <v>147</v>
      </c>
      <c r="J2901" t="s">
        <v>138</v>
      </c>
      <c r="L2901" t="s">
        <v>496</v>
      </c>
      <c r="M2901" t="s">
        <v>138</v>
      </c>
      <c r="N2901">
        <v>0</v>
      </c>
      <c r="R2901" t="s">
        <v>13562</v>
      </c>
      <c r="S2901" t="s">
        <v>140</v>
      </c>
      <c r="T2901" s="2">
        <v>41368</v>
      </c>
      <c r="W2901" t="s">
        <v>141</v>
      </c>
    </row>
    <row r="2902" spans="1:23" x14ac:dyDescent="0.35">
      <c r="A2902" t="s">
        <v>13563</v>
      </c>
      <c r="B2902" t="s">
        <v>13564</v>
      </c>
      <c r="C2902" t="s">
        <v>13565</v>
      </c>
      <c r="D2902">
        <v>0</v>
      </c>
      <c r="E2902" t="s">
        <v>13566</v>
      </c>
      <c r="F2902" s="2">
        <v>40990</v>
      </c>
      <c r="G2902" t="s">
        <v>183</v>
      </c>
      <c r="H2902" t="s">
        <v>184</v>
      </c>
      <c r="J2902" t="s">
        <v>138</v>
      </c>
      <c r="L2902" t="s">
        <v>496</v>
      </c>
      <c r="M2902" t="s">
        <v>138</v>
      </c>
      <c r="N2902">
        <v>0</v>
      </c>
      <c r="P2902" t="s">
        <v>13567</v>
      </c>
      <c r="R2902" t="s">
        <v>13568</v>
      </c>
      <c r="S2902" t="s">
        <v>140</v>
      </c>
      <c r="T2902" s="2">
        <v>41403</v>
      </c>
      <c r="W2902" t="s">
        <v>141</v>
      </c>
    </row>
    <row r="2903" spans="1:23" x14ac:dyDescent="0.35">
      <c r="A2903" t="s">
        <v>13569</v>
      </c>
      <c r="B2903" t="s">
        <v>13570</v>
      </c>
      <c r="C2903" t="s">
        <v>13571</v>
      </c>
      <c r="D2903">
        <v>0</v>
      </c>
      <c r="E2903" t="s">
        <v>13572</v>
      </c>
      <c r="F2903" s="2">
        <v>40990</v>
      </c>
      <c r="G2903" t="s">
        <v>183</v>
      </c>
      <c r="H2903" t="s">
        <v>184</v>
      </c>
      <c r="J2903" t="s">
        <v>138</v>
      </c>
      <c r="L2903" t="s">
        <v>496</v>
      </c>
      <c r="M2903" t="s">
        <v>138</v>
      </c>
      <c r="N2903">
        <v>0</v>
      </c>
      <c r="R2903" t="s">
        <v>13573</v>
      </c>
      <c r="S2903" t="s">
        <v>140</v>
      </c>
      <c r="T2903" s="2">
        <v>41403</v>
      </c>
      <c r="W2903" t="s">
        <v>141</v>
      </c>
    </row>
    <row r="2904" spans="1:23" x14ac:dyDescent="0.35">
      <c r="A2904" t="s">
        <v>13574</v>
      </c>
      <c r="B2904" t="s">
        <v>13575</v>
      </c>
      <c r="C2904" t="s">
        <v>13576</v>
      </c>
      <c r="D2904">
        <v>0</v>
      </c>
      <c r="E2904" t="s">
        <v>13577</v>
      </c>
      <c r="F2904" s="2">
        <v>40990</v>
      </c>
      <c r="G2904" t="s">
        <v>13578</v>
      </c>
      <c r="H2904" t="s">
        <v>552</v>
      </c>
      <c r="J2904" t="s">
        <v>138</v>
      </c>
      <c r="L2904" t="s">
        <v>496</v>
      </c>
      <c r="M2904" t="s">
        <v>138</v>
      </c>
      <c r="N2904">
        <v>0</v>
      </c>
      <c r="R2904">
        <v>85</v>
      </c>
      <c r="S2904" t="s">
        <v>140</v>
      </c>
      <c r="T2904" s="2">
        <v>41368</v>
      </c>
      <c r="W2904" t="s">
        <v>141</v>
      </c>
    </row>
    <row r="2905" spans="1:23" x14ac:dyDescent="0.35">
      <c r="A2905" t="s">
        <v>13579</v>
      </c>
      <c r="B2905" t="s">
        <v>13580</v>
      </c>
      <c r="C2905" t="s">
        <v>13581</v>
      </c>
      <c r="D2905">
        <v>0</v>
      </c>
      <c r="E2905" t="s">
        <v>13580</v>
      </c>
      <c r="F2905" s="2">
        <v>40994</v>
      </c>
      <c r="G2905" t="s">
        <v>183</v>
      </c>
      <c r="H2905" t="s">
        <v>184</v>
      </c>
      <c r="J2905" t="s">
        <v>138</v>
      </c>
      <c r="L2905" t="s">
        <v>496</v>
      </c>
      <c r="M2905" t="s">
        <v>138</v>
      </c>
      <c r="N2905">
        <v>0</v>
      </c>
      <c r="P2905" t="s">
        <v>13582</v>
      </c>
      <c r="R2905" t="s">
        <v>1215</v>
      </c>
      <c r="S2905" t="s">
        <v>140</v>
      </c>
      <c r="W2905" t="s">
        <v>141</v>
      </c>
    </row>
    <row r="2906" spans="1:23" x14ac:dyDescent="0.35">
      <c r="A2906" t="s">
        <v>13583</v>
      </c>
      <c r="B2906" t="s">
        <v>13584</v>
      </c>
      <c r="C2906" t="s">
        <v>13585</v>
      </c>
      <c r="D2906">
        <v>0</v>
      </c>
      <c r="E2906" t="s">
        <v>13586</v>
      </c>
      <c r="F2906" s="2">
        <v>40994</v>
      </c>
      <c r="G2906" t="s">
        <v>183</v>
      </c>
      <c r="H2906" t="s">
        <v>184</v>
      </c>
      <c r="J2906" t="s">
        <v>138</v>
      </c>
      <c r="L2906" t="s">
        <v>496</v>
      </c>
      <c r="M2906" t="s">
        <v>138</v>
      </c>
      <c r="N2906">
        <v>0</v>
      </c>
      <c r="R2906" t="s">
        <v>13587</v>
      </c>
      <c r="S2906" t="s">
        <v>140</v>
      </c>
      <c r="T2906" s="2">
        <v>41368</v>
      </c>
      <c r="W2906" t="s">
        <v>141</v>
      </c>
    </row>
    <row r="2907" spans="1:23" x14ac:dyDescent="0.35">
      <c r="A2907" t="s">
        <v>13588</v>
      </c>
      <c r="B2907" t="s">
        <v>13589</v>
      </c>
      <c r="C2907" t="s">
        <v>13590</v>
      </c>
      <c r="D2907">
        <v>0</v>
      </c>
      <c r="E2907" t="s">
        <v>13591</v>
      </c>
      <c r="F2907" s="2">
        <v>40996</v>
      </c>
      <c r="G2907" t="s">
        <v>511</v>
      </c>
      <c r="H2907" t="s">
        <v>230</v>
      </c>
      <c r="J2907" t="s">
        <v>138</v>
      </c>
      <c r="L2907" t="s">
        <v>496</v>
      </c>
      <c r="M2907" t="s">
        <v>138</v>
      </c>
      <c r="N2907">
        <v>0</v>
      </c>
      <c r="P2907" t="s">
        <v>13592</v>
      </c>
      <c r="R2907" t="s">
        <v>13593</v>
      </c>
      <c r="S2907" t="s">
        <v>140</v>
      </c>
      <c r="T2907" s="2">
        <v>41368</v>
      </c>
      <c r="W2907" t="s">
        <v>141</v>
      </c>
    </row>
    <row r="2908" spans="1:23" x14ac:dyDescent="0.35">
      <c r="A2908" t="s">
        <v>13594</v>
      </c>
      <c r="B2908" t="s">
        <v>13595</v>
      </c>
      <c r="C2908" t="s">
        <v>13596</v>
      </c>
      <c r="D2908">
        <v>0</v>
      </c>
      <c r="E2908" t="s">
        <v>13597</v>
      </c>
      <c r="F2908" s="2">
        <v>40996</v>
      </c>
      <c r="G2908" t="s">
        <v>9197</v>
      </c>
      <c r="H2908" t="s">
        <v>184</v>
      </c>
      <c r="J2908" t="s">
        <v>138</v>
      </c>
      <c r="L2908" t="s">
        <v>496</v>
      </c>
      <c r="M2908" t="s">
        <v>138</v>
      </c>
      <c r="N2908">
        <v>0</v>
      </c>
      <c r="R2908" t="s">
        <v>10444</v>
      </c>
      <c r="S2908" t="s">
        <v>140</v>
      </c>
      <c r="T2908" s="2">
        <v>41368</v>
      </c>
      <c r="W2908" t="s">
        <v>141</v>
      </c>
    </row>
    <row r="2909" spans="1:23" x14ac:dyDescent="0.35">
      <c r="A2909" t="s">
        <v>13598</v>
      </c>
      <c r="B2909" t="s">
        <v>13599</v>
      </c>
      <c r="C2909" t="s">
        <v>13600</v>
      </c>
      <c r="D2909">
        <v>0</v>
      </c>
      <c r="E2909" t="s">
        <v>13601</v>
      </c>
      <c r="F2909" s="2">
        <v>40996</v>
      </c>
      <c r="G2909" t="s">
        <v>183</v>
      </c>
      <c r="H2909" t="s">
        <v>184</v>
      </c>
      <c r="J2909" t="s">
        <v>138</v>
      </c>
      <c r="L2909" t="s">
        <v>496</v>
      </c>
      <c r="M2909" t="s">
        <v>138</v>
      </c>
      <c r="N2909">
        <v>0</v>
      </c>
      <c r="P2909" t="s">
        <v>13602</v>
      </c>
      <c r="R2909" t="s">
        <v>211</v>
      </c>
      <c r="S2909" t="s">
        <v>140</v>
      </c>
      <c r="T2909" s="2">
        <v>41663</v>
      </c>
      <c r="W2909" t="s">
        <v>141</v>
      </c>
    </row>
    <row r="2910" spans="1:23" x14ac:dyDescent="0.35">
      <c r="A2910" t="s">
        <v>13603</v>
      </c>
      <c r="B2910" t="s">
        <v>13604</v>
      </c>
      <c r="C2910" t="s">
        <v>13605</v>
      </c>
      <c r="D2910">
        <v>0</v>
      </c>
      <c r="E2910" t="s">
        <v>13604</v>
      </c>
      <c r="F2910" s="2">
        <v>40996</v>
      </c>
      <c r="G2910" t="s">
        <v>1481</v>
      </c>
      <c r="H2910" t="s">
        <v>230</v>
      </c>
      <c r="J2910" t="s">
        <v>138</v>
      </c>
      <c r="L2910" t="s">
        <v>496</v>
      </c>
      <c r="M2910" t="s">
        <v>138</v>
      </c>
      <c r="N2910">
        <v>0</v>
      </c>
      <c r="P2910" t="s">
        <v>13606</v>
      </c>
      <c r="R2910" t="s">
        <v>13607</v>
      </c>
      <c r="S2910" t="s">
        <v>140</v>
      </c>
      <c r="T2910" s="2">
        <v>41442</v>
      </c>
      <c r="W2910" t="s">
        <v>141</v>
      </c>
    </row>
    <row r="2911" spans="1:23" x14ac:dyDescent="0.35">
      <c r="A2911" t="s">
        <v>13608</v>
      </c>
      <c r="B2911" t="s">
        <v>13609</v>
      </c>
      <c r="C2911" t="s">
        <v>13610</v>
      </c>
      <c r="D2911">
        <v>0</v>
      </c>
      <c r="E2911" t="s">
        <v>13609</v>
      </c>
      <c r="F2911" s="2">
        <v>40997</v>
      </c>
      <c r="G2911" t="s">
        <v>146</v>
      </c>
      <c r="H2911" t="s">
        <v>147</v>
      </c>
      <c r="J2911" t="s">
        <v>138</v>
      </c>
      <c r="L2911" t="s">
        <v>496</v>
      </c>
      <c r="M2911" t="s">
        <v>138</v>
      </c>
      <c r="N2911">
        <v>0</v>
      </c>
      <c r="P2911" t="s">
        <v>13611</v>
      </c>
      <c r="R2911" t="s">
        <v>4904</v>
      </c>
      <c r="S2911" t="s">
        <v>140</v>
      </c>
      <c r="W2911" t="s">
        <v>141</v>
      </c>
    </row>
    <row r="2912" spans="1:23" x14ac:dyDescent="0.35">
      <c r="A2912" t="s">
        <v>13612</v>
      </c>
      <c r="B2912" t="s">
        <v>13613</v>
      </c>
      <c r="C2912" t="s">
        <v>13614</v>
      </c>
      <c r="D2912">
        <v>0</v>
      </c>
      <c r="E2912" t="s">
        <v>13615</v>
      </c>
      <c r="F2912" s="2">
        <v>40997</v>
      </c>
      <c r="G2912" t="s">
        <v>4784</v>
      </c>
      <c r="H2912" t="s">
        <v>184</v>
      </c>
      <c r="J2912" t="s">
        <v>138</v>
      </c>
      <c r="L2912">
        <v>2986263</v>
      </c>
      <c r="M2912" t="s">
        <v>138</v>
      </c>
      <c r="N2912">
        <v>0</v>
      </c>
      <c r="R2912" t="s">
        <v>1680</v>
      </c>
      <c r="S2912" t="s">
        <v>140</v>
      </c>
      <c r="T2912" s="2">
        <v>41325</v>
      </c>
      <c r="U2912">
        <v>7</v>
      </c>
      <c r="W2912" t="s">
        <v>141</v>
      </c>
    </row>
    <row r="2913" spans="1:24" x14ac:dyDescent="0.35">
      <c r="A2913" t="s">
        <v>13616</v>
      </c>
      <c r="B2913" t="s">
        <v>13617</v>
      </c>
      <c r="C2913" t="s">
        <v>13618</v>
      </c>
      <c r="D2913">
        <v>0</v>
      </c>
      <c r="E2913" t="s">
        <v>11745</v>
      </c>
      <c r="F2913" s="2">
        <v>40997</v>
      </c>
      <c r="G2913" t="s">
        <v>183</v>
      </c>
      <c r="H2913" t="s">
        <v>184</v>
      </c>
      <c r="J2913" t="s">
        <v>138</v>
      </c>
      <c r="L2913" t="s">
        <v>496</v>
      </c>
      <c r="M2913" t="s">
        <v>138</v>
      </c>
      <c r="N2913">
        <v>0</v>
      </c>
      <c r="R2913" t="s">
        <v>11746</v>
      </c>
      <c r="S2913" t="s">
        <v>139</v>
      </c>
      <c r="V2913" t="s">
        <v>140</v>
      </c>
      <c r="W2913" t="s">
        <v>141</v>
      </c>
    </row>
    <row r="2914" spans="1:24" x14ac:dyDescent="0.35">
      <c r="A2914" t="s">
        <v>13619</v>
      </c>
      <c r="B2914" t="s">
        <v>13620</v>
      </c>
      <c r="C2914" t="s">
        <v>13621</v>
      </c>
      <c r="D2914">
        <v>0</v>
      </c>
      <c r="E2914" t="s">
        <v>13622</v>
      </c>
      <c r="F2914" s="2">
        <v>40997</v>
      </c>
      <c r="G2914" t="s">
        <v>183</v>
      </c>
      <c r="H2914" t="s">
        <v>184</v>
      </c>
      <c r="J2914" t="s">
        <v>138</v>
      </c>
      <c r="L2914">
        <v>2985856</v>
      </c>
      <c r="M2914" t="s">
        <v>138</v>
      </c>
      <c r="N2914">
        <v>0</v>
      </c>
      <c r="R2914" t="s">
        <v>13623</v>
      </c>
      <c r="S2914" t="s">
        <v>140</v>
      </c>
      <c r="T2914" s="2">
        <v>41325</v>
      </c>
      <c r="U2914">
        <v>7</v>
      </c>
      <c r="W2914" t="s">
        <v>141</v>
      </c>
    </row>
    <row r="2915" spans="1:24" x14ac:dyDescent="0.35">
      <c r="A2915" t="s">
        <v>13624</v>
      </c>
      <c r="B2915" t="s">
        <v>13625</v>
      </c>
      <c r="C2915" t="s">
        <v>13626</v>
      </c>
      <c r="D2915">
        <v>0</v>
      </c>
      <c r="E2915" t="s">
        <v>13627</v>
      </c>
      <c r="F2915" s="2">
        <v>40997</v>
      </c>
      <c r="G2915" t="s">
        <v>183</v>
      </c>
      <c r="H2915" t="s">
        <v>184</v>
      </c>
      <c r="J2915" t="s">
        <v>138</v>
      </c>
      <c r="L2915">
        <v>2985531</v>
      </c>
      <c r="M2915" t="s">
        <v>138</v>
      </c>
      <c r="N2915">
        <v>0</v>
      </c>
      <c r="R2915" t="s">
        <v>13628</v>
      </c>
      <c r="S2915" t="s">
        <v>140</v>
      </c>
      <c r="T2915" s="2">
        <v>41200</v>
      </c>
      <c r="U2915">
        <v>7</v>
      </c>
      <c r="W2915" t="s">
        <v>141</v>
      </c>
    </row>
    <row r="2916" spans="1:24" x14ac:dyDescent="0.35">
      <c r="A2916" t="s">
        <v>13629</v>
      </c>
      <c r="B2916" t="s">
        <v>13630</v>
      </c>
      <c r="C2916" t="s">
        <v>13631</v>
      </c>
      <c r="D2916">
        <v>0</v>
      </c>
      <c r="E2916" t="s">
        <v>13632</v>
      </c>
      <c r="F2916" s="2">
        <v>40997</v>
      </c>
      <c r="G2916" t="s">
        <v>975</v>
      </c>
      <c r="H2916" t="s">
        <v>643</v>
      </c>
      <c r="J2916" t="s">
        <v>138</v>
      </c>
      <c r="L2916">
        <v>2986564</v>
      </c>
      <c r="M2916" t="s">
        <v>138</v>
      </c>
      <c r="N2916">
        <v>0</v>
      </c>
      <c r="R2916" t="s">
        <v>13633</v>
      </c>
      <c r="S2916" t="s">
        <v>140</v>
      </c>
      <c r="T2916" s="2">
        <v>41369</v>
      </c>
      <c r="U2916">
        <v>7</v>
      </c>
      <c r="W2916" t="s">
        <v>141</v>
      </c>
    </row>
    <row r="2917" spans="1:24" x14ac:dyDescent="0.35">
      <c r="A2917" t="s">
        <v>13634</v>
      </c>
      <c r="B2917" t="s">
        <v>13635</v>
      </c>
      <c r="C2917" t="s">
        <v>13636</v>
      </c>
      <c r="D2917">
        <v>0</v>
      </c>
      <c r="E2917" t="s">
        <v>13637</v>
      </c>
      <c r="F2917" s="2">
        <v>40997</v>
      </c>
      <c r="G2917" t="s">
        <v>739</v>
      </c>
      <c r="H2917" t="s">
        <v>184</v>
      </c>
      <c r="J2917" t="s">
        <v>138</v>
      </c>
      <c r="L2917">
        <v>2795715</v>
      </c>
      <c r="M2917" t="s">
        <v>137</v>
      </c>
      <c r="N2917">
        <v>0</v>
      </c>
      <c r="P2917" t="s">
        <v>13638</v>
      </c>
      <c r="R2917" t="s">
        <v>13639</v>
      </c>
      <c r="S2917" t="s">
        <v>140</v>
      </c>
      <c r="T2917" s="2">
        <v>41325</v>
      </c>
      <c r="U2917">
        <v>7</v>
      </c>
      <c r="W2917" t="s">
        <v>141</v>
      </c>
    </row>
    <row r="2918" spans="1:24" x14ac:dyDescent="0.35">
      <c r="A2918" t="s">
        <v>13640</v>
      </c>
      <c r="B2918" t="s">
        <v>13641</v>
      </c>
      <c r="C2918" t="s">
        <v>13642</v>
      </c>
      <c r="D2918">
        <v>0</v>
      </c>
      <c r="E2918" t="s">
        <v>13641</v>
      </c>
      <c r="F2918" s="2">
        <v>40997</v>
      </c>
      <c r="G2918" t="s">
        <v>183</v>
      </c>
      <c r="H2918" t="s">
        <v>184</v>
      </c>
      <c r="J2918" t="s">
        <v>138</v>
      </c>
      <c r="L2918" t="s">
        <v>496</v>
      </c>
      <c r="M2918" t="s">
        <v>138</v>
      </c>
      <c r="N2918">
        <v>0</v>
      </c>
      <c r="P2918" t="s">
        <v>13643</v>
      </c>
      <c r="R2918" t="s">
        <v>13644</v>
      </c>
      <c r="S2918" t="s">
        <v>139</v>
      </c>
      <c r="T2918" s="2">
        <v>41369</v>
      </c>
      <c r="V2918" t="s">
        <v>140</v>
      </c>
      <c r="W2918" t="s">
        <v>141</v>
      </c>
    </row>
    <row r="2919" spans="1:24" x14ac:dyDescent="0.35">
      <c r="A2919" t="s">
        <v>13645</v>
      </c>
      <c r="B2919" t="s">
        <v>13646</v>
      </c>
      <c r="C2919" t="s">
        <v>13647</v>
      </c>
      <c r="D2919">
        <v>0</v>
      </c>
      <c r="E2919" t="s">
        <v>13648</v>
      </c>
      <c r="F2919" s="2">
        <v>40998</v>
      </c>
      <c r="G2919" t="s">
        <v>488</v>
      </c>
      <c r="H2919" t="s">
        <v>184</v>
      </c>
      <c r="J2919" t="s">
        <v>138</v>
      </c>
      <c r="L2919" t="s">
        <v>496</v>
      </c>
      <c r="M2919" t="s">
        <v>138</v>
      </c>
      <c r="N2919">
        <v>0</v>
      </c>
      <c r="R2919" t="s">
        <v>13649</v>
      </c>
      <c r="S2919" t="s">
        <v>140</v>
      </c>
      <c r="T2919" s="2">
        <v>42690</v>
      </c>
      <c r="W2919" t="s">
        <v>141</v>
      </c>
    </row>
    <row r="2920" spans="1:24" x14ac:dyDescent="0.35">
      <c r="A2920" t="s">
        <v>13650</v>
      </c>
      <c r="B2920" t="s">
        <v>13651</v>
      </c>
      <c r="C2920" t="s">
        <v>557</v>
      </c>
      <c r="D2920" s="3">
        <v>-2586.3200000000002</v>
      </c>
      <c r="E2920" t="s">
        <v>558</v>
      </c>
      <c r="F2920" s="2">
        <v>40998</v>
      </c>
      <c r="G2920" t="s">
        <v>251</v>
      </c>
      <c r="H2920" t="s">
        <v>184</v>
      </c>
      <c r="J2920" t="s">
        <v>138</v>
      </c>
      <c r="L2920" t="s">
        <v>496</v>
      </c>
      <c r="M2920" t="s">
        <v>138</v>
      </c>
      <c r="N2920" s="3">
        <v>-162658.09</v>
      </c>
      <c r="R2920" t="s">
        <v>13652</v>
      </c>
      <c r="S2920" t="s">
        <v>140</v>
      </c>
      <c r="T2920" s="2">
        <v>45519</v>
      </c>
      <c r="U2920">
        <v>17</v>
      </c>
      <c r="W2920" t="s">
        <v>141</v>
      </c>
      <c r="X2920" t="s">
        <v>9536</v>
      </c>
    </row>
    <row r="2921" spans="1:24" x14ac:dyDescent="0.35">
      <c r="A2921" t="s">
        <v>13653</v>
      </c>
      <c r="B2921" t="s">
        <v>13654</v>
      </c>
      <c r="C2921" t="s">
        <v>13655</v>
      </c>
      <c r="D2921">
        <v>0</v>
      </c>
      <c r="E2921" t="s">
        <v>13656</v>
      </c>
      <c r="F2921" s="2">
        <v>40998</v>
      </c>
      <c r="G2921" t="s">
        <v>488</v>
      </c>
      <c r="H2921" t="s">
        <v>184</v>
      </c>
      <c r="J2921" t="s">
        <v>138</v>
      </c>
      <c r="L2921" t="s">
        <v>496</v>
      </c>
      <c r="M2921" t="s">
        <v>138</v>
      </c>
      <c r="N2921">
        <v>0</v>
      </c>
      <c r="R2921" t="s">
        <v>13657</v>
      </c>
      <c r="S2921" t="s">
        <v>140</v>
      </c>
      <c r="T2921" s="2">
        <v>42978</v>
      </c>
      <c r="W2921" t="s">
        <v>141</v>
      </c>
    </row>
    <row r="2922" spans="1:24" x14ac:dyDescent="0.35">
      <c r="A2922" t="s">
        <v>13658</v>
      </c>
      <c r="B2922" t="s">
        <v>13659</v>
      </c>
      <c r="C2922" t="s">
        <v>13660</v>
      </c>
      <c r="D2922">
        <v>0</v>
      </c>
      <c r="E2922" t="s">
        <v>13661</v>
      </c>
      <c r="F2922" s="2">
        <v>40998</v>
      </c>
      <c r="G2922" t="s">
        <v>13662</v>
      </c>
      <c r="H2922" t="s">
        <v>184</v>
      </c>
      <c r="J2922" t="s">
        <v>138</v>
      </c>
      <c r="L2922">
        <v>2984990</v>
      </c>
      <c r="M2922" t="s">
        <v>138</v>
      </c>
      <c r="N2922">
        <v>0</v>
      </c>
      <c r="R2922" t="s">
        <v>8652</v>
      </c>
      <c r="S2922" t="s">
        <v>140</v>
      </c>
      <c r="T2922" s="2">
        <v>41369</v>
      </c>
      <c r="U2922">
        <v>7</v>
      </c>
      <c r="W2922" t="s">
        <v>141</v>
      </c>
    </row>
    <row r="2923" spans="1:24" x14ac:dyDescent="0.35">
      <c r="A2923" t="s">
        <v>13663</v>
      </c>
      <c r="B2923" t="s">
        <v>13664</v>
      </c>
      <c r="C2923" t="s">
        <v>13665</v>
      </c>
      <c r="D2923">
        <v>0</v>
      </c>
      <c r="E2923" t="s">
        <v>13666</v>
      </c>
      <c r="F2923" s="2">
        <v>40998</v>
      </c>
      <c r="G2923" t="s">
        <v>251</v>
      </c>
      <c r="H2923" t="s">
        <v>184</v>
      </c>
      <c r="J2923" t="s">
        <v>138</v>
      </c>
      <c r="L2923">
        <v>1160653</v>
      </c>
      <c r="M2923" t="s">
        <v>138</v>
      </c>
      <c r="N2923">
        <v>-665.8</v>
      </c>
      <c r="O2923" t="s">
        <v>163</v>
      </c>
      <c r="P2923" t="s">
        <v>163</v>
      </c>
      <c r="R2923" t="s">
        <v>13667</v>
      </c>
      <c r="S2923" t="s">
        <v>140</v>
      </c>
      <c r="T2923" s="2">
        <v>44110</v>
      </c>
      <c r="U2923">
        <v>7</v>
      </c>
      <c r="W2923" t="s">
        <v>141</v>
      </c>
    </row>
    <row r="2924" spans="1:24" x14ac:dyDescent="0.35">
      <c r="A2924" t="s">
        <v>13668</v>
      </c>
      <c r="B2924" t="s">
        <v>13669</v>
      </c>
      <c r="C2924" t="s">
        <v>13670</v>
      </c>
      <c r="D2924">
        <v>0</v>
      </c>
      <c r="E2924" t="s">
        <v>13671</v>
      </c>
      <c r="F2924" s="2">
        <v>40998</v>
      </c>
      <c r="G2924" t="s">
        <v>851</v>
      </c>
      <c r="H2924" t="s">
        <v>566</v>
      </c>
      <c r="J2924" t="s">
        <v>138</v>
      </c>
      <c r="L2924">
        <v>2984323</v>
      </c>
      <c r="M2924" t="s">
        <v>138</v>
      </c>
      <c r="N2924">
        <v>0</v>
      </c>
      <c r="R2924" t="s">
        <v>13672</v>
      </c>
      <c r="S2924" t="s">
        <v>140</v>
      </c>
      <c r="T2924" s="2">
        <v>41369</v>
      </c>
      <c r="U2924">
        <v>7</v>
      </c>
      <c r="W2924" t="s">
        <v>141</v>
      </c>
    </row>
    <row r="2925" spans="1:24" x14ac:dyDescent="0.35">
      <c r="A2925" t="s">
        <v>13673</v>
      </c>
      <c r="B2925" t="s">
        <v>13674</v>
      </c>
      <c r="C2925" t="s">
        <v>13675</v>
      </c>
      <c r="D2925">
        <v>0</v>
      </c>
      <c r="E2925" t="s">
        <v>13676</v>
      </c>
      <c r="F2925" s="2">
        <v>40998</v>
      </c>
      <c r="G2925" t="s">
        <v>13677</v>
      </c>
      <c r="H2925" t="s">
        <v>566</v>
      </c>
      <c r="J2925" t="s">
        <v>138</v>
      </c>
      <c r="L2925">
        <v>2990669</v>
      </c>
      <c r="M2925" t="s">
        <v>138</v>
      </c>
      <c r="N2925">
        <v>0</v>
      </c>
      <c r="R2925" t="s">
        <v>13678</v>
      </c>
      <c r="S2925" t="s">
        <v>140</v>
      </c>
      <c r="T2925" s="2">
        <v>41200</v>
      </c>
      <c r="U2925">
        <v>7</v>
      </c>
      <c r="W2925" t="s">
        <v>141</v>
      </c>
    </row>
    <row r="2926" spans="1:24" x14ac:dyDescent="0.35">
      <c r="A2926" t="s">
        <v>13679</v>
      </c>
      <c r="B2926" t="s">
        <v>13680</v>
      </c>
      <c r="C2926" t="s">
        <v>13681</v>
      </c>
      <c r="D2926">
        <v>0</v>
      </c>
      <c r="E2926" t="s">
        <v>13682</v>
      </c>
      <c r="F2926" s="2">
        <v>40998</v>
      </c>
      <c r="G2926" t="s">
        <v>1678</v>
      </c>
      <c r="H2926" t="s">
        <v>184</v>
      </c>
      <c r="J2926" t="s">
        <v>138</v>
      </c>
      <c r="L2926">
        <v>2990811</v>
      </c>
      <c r="M2926" t="s">
        <v>138</v>
      </c>
      <c r="N2926" s="3">
        <v>-1368.9</v>
      </c>
      <c r="R2926" t="s">
        <v>13683</v>
      </c>
      <c r="S2926" t="s">
        <v>140</v>
      </c>
      <c r="T2926" s="2">
        <v>45748</v>
      </c>
      <c r="U2926">
        <v>7</v>
      </c>
      <c r="W2926" t="s">
        <v>141</v>
      </c>
      <c r="X2926" t="s">
        <v>9536</v>
      </c>
    </row>
    <row r="2927" spans="1:24" x14ac:dyDescent="0.35">
      <c r="A2927" t="s">
        <v>13684</v>
      </c>
      <c r="B2927" t="s">
        <v>13685</v>
      </c>
      <c r="C2927" t="s">
        <v>13686</v>
      </c>
      <c r="D2927">
        <v>0</v>
      </c>
      <c r="E2927" t="s">
        <v>13687</v>
      </c>
      <c r="F2927" s="2">
        <v>40998</v>
      </c>
      <c r="G2927" t="s">
        <v>3254</v>
      </c>
      <c r="H2927" t="s">
        <v>526</v>
      </c>
      <c r="J2927" t="s">
        <v>138</v>
      </c>
      <c r="L2927">
        <v>2983790</v>
      </c>
      <c r="M2927" t="s">
        <v>138</v>
      </c>
      <c r="N2927">
        <v>0</v>
      </c>
      <c r="R2927" t="s">
        <v>712</v>
      </c>
      <c r="S2927" t="s">
        <v>140</v>
      </c>
      <c r="T2927" s="2">
        <v>41200</v>
      </c>
      <c r="U2927">
        <v>7</v>
      </c>
      <c r="W2927" t="s">
        <v>141</v>
      </c>
    </row>
    <row r="2928" spans="1:24" x14ac:dyDescent="0.35">
      <c r="A2928" t="s">
        <v>13688</v>
      </c>
      <c r="B2928" t="s">
        <v>13689</v>
      </c>
      <c r="C2928" t="s">
        <v>13690</v>
      </c>
      <c r="D2928">
        <v>0</v>
      </c>
      <c r="E2928" t="s">
        <v>13691</v>
      </c>
      <c r="F2928" s="2">
        <v>40998</v>
      </c>
      <c r="G2928" t="s">
        <v>183</v>
      </c>
      <c r="H2928" t="s">
        <v>184</v>
      </c>
      <c r="J2928" t="s">
        <v>138</v>
      </c>
      <c r="L2928" t="s">
        <v>496</v>
      </c>
      <c r="M2928" t="s">
        <v>138</v>
      </c>
      <c r="N2928">
        <v>0</v>
      </c>
      <c r="P2928" t="s">
        <v>13692</v>
      </c>
      <c r="R2928" t="s">
        <v>13693</v>
      </c>
      <c r="S2928" t="s">
        <v>140</v>
      </c>
      <c r="T2928" s="2">
        <v>41331</v>
      </c>
      <c r="W2928" t="s">
        <v>141</v>
      </c>
    </row>
    <row r="2929" spans="1:23" x14ac:dyDescent="0.35">
      <c r="A2929" t="s">
        <v>13694</v>
      </c>
      <c r="B2929" t="s">
        <v>13695</v>
      </c>
      <c r="C2929" t="s">
        <v>13696</v>
      </c>
      <c r="D2929">
        <v>0</v>
      </c>
      <c r="E2929" t="s">
        <v>13697</v>
      </c>
      <c r="F2929" s="2">
        <v>40998</v>
      </c>
      <c r="G2929" t="s">
        <v>183</v>
      </c>
      <c r="H2929" t="s">
        <v>184</v>
      </c>
      <c r="J2929" t="s">
        <v>138</v>
      </c>
      <c r="L2929" t="s">
        <v>496</v>
      </c>
      <c r="M2929" t="s">
        <v>138</v>
      </c>
      <c r="N2929">
        <v>0</v>
      </c>
      <c r="P2929" t="s">
        <v>13698</v>
      </c>
      <c r="R2929" t="s">
        <v>13699</v>
      </c>
      <c r="S2929" t="s">
        <v>140</v>
      </c>
      <c r="T2929" s="2">
        <v>41201</v>
      </c>
      <c r="W2929" t="s">
        <v>141</v>
      </c>
    </row>
    <row r="2930" spans="1:23" x14ac:dyDescent="0.35">
      <c r="A2930" t="s">
        <v>13700</v>
      </c>
      <c r="B2930" t="s">
        <v>13701</v>
      </c>
      <c r="C2930" t="s">
        <v>13702</v>
      </c>
      <c r="D2930">
        <v>0</v>
      </c>
      <c r="E2930" t="s">
        <v>13703</v>
      </c>
      <c r="F2930" s="2">
        <v>40998</v>
      </c>
      <c r="G2930" t="s">
        <v>229</v>
      </c>
      <c r="H2930" t="s">
        <v>230</v>
      </c>
      <c r="J2930" t="s">
        <v>138</v>
      </c>
      <c r="L2930" t="s">
        <v>496</v>
      </c>
      <c r="M2930" t="s">
        <v>138</v>
      </c>
      <c r="N2930">
        <v>0</v>
      </c>
      <c r="P2930" t="s">
        <v>13704</v>
      </c>
      <c r="R2930" t="s">
        <v>13705</v>
      </c>
      <c r="S2930" t="s">
        <v>140</v>
      </c>
      <c r="T2930" s="2">
        <v>41820</v>
      </c>
      <c r="W2930" t="s">
        <v>141</v>
      </c>
    </row>
    <row r="2931" spans="1:23" x14ac:dyDescent="0.35">
      <c r="A2931" t="s">
        <v>13706</v>
      </c>
      <c r="B2931" t="s">
        <v>13707</v>
      </c>
      <c r="C2931" t="s">
        <v>13708</v>
      </c>
      <c r="D2931">
        <v>0</v>
      </c>
      <c r="E2931" t="s">
        <v>13709</v>
      </c>
      <c r="F2931" s="2">
        <v>41003</v>
      </c>
      <c r="G2931" t="s">
        <v>183</v>
      </c>
      <c r="H2931" t="s">
        <v>184</v>
      </c>
      <c r="J2931" t="s">
        <v>138</v>
      </c>
      <c r="L2931" t="s">
        <v>496</v>
      </c>
      <c r="M2931" t="s">
        <v>138</v>
      </c>
      <c r="N2931">
        <v>0</v>
      </c>
      <c r="R2931" t="s">
        <v>13710</v>
      </c>
      <c r="S2931" t="s">
        <v>140</v>
      </c>
      <c r="T2931" s="2">
        <v>41369</v>
      </c>
      <c r="W2931" t="s">
        <v>141</v>
      </c>
    </row>
    <row r="2932" spans="1:23" x14ac:dyDescent="0.35">
      <c r="A2932" t="s">
        <v>13711</v>
      </c>
      <c r="B2932" t="s">
        <v>13712</v>
      </c>
      <c r="C2932" t="s">
        <v>13713</v>
      </c>
      <c r="D2932">
        <v>0</v>
      </c>
      <c r="E2932" t="s">
        <v>13714</v>
      </c>
      <c r="F2932" s="2">
        <v>41003</v>
      </c>
      <c r="G2932" t="s">
        <v>183</v>
      </c>
      <c r="H2932" t="s">
        <v>184</v>
      </c>
      <c r="J2932" t="s">
        <v>138</v>
      </c>
      <c r="L2932" t="s">
        <v>496</v>
      </c>
      <c r="M2932" t="s">
        <v>138</v>
      </c>
      <c r="N2932">
        <v>0</v>
      </c>
      <c r="R2932" t="s">
        <v>11784</v>
      </c>
      <c r="S2932" t="s">
        <v>140</v>
      </c>
      <c r="T2932" s="2">
        <v>41369</v>
      </c>
      <c r="W2932" t="s">
        <v>141</v>
      </c>
    </row>
    <row r="2933" spans="1:23" x14ac:dyDescent="0.35">
      <c r="A2933" t="s">
        <v>13715</v>
      </c>
      <c r="B2933" t="s">
        <v>13716</v>
      </c>
      <c r="C2933" t="s">
        <v>13717</v>
      </c>
      <c r="D2933">
        <v>0</v>
      </c>
      <c r="E2933" t="s">
        <v>13718</v>
      </c>
      <c r="F2933" s="2">
        <v>41004</v>
      </c>
      <c r="G2933" t="s">
        <v>183</v>
      </c>
      <c r="H2933" t="s">
        <v>184</v>
      </c>
      <c r="J2933" t="s">
        <v>138</v>
      </c>
      <c r="L2933" t="s">
        <v>496</v>
      </c>
      <c r="M2933" t="s">
        <v>138</v>
      </c>
      <c r="N2933">
        <v>0</v>
      </c>
      <c r="R2933" t="s">
        <v>6886</v>
      </c>
      <c r="S2933" t="s">
        <v>140</v>
      </c>
      <c r="T2933" s="2">
        <v>41369</v>
      </c>
      <c r="W2933" t="s">
        <v>141</v>
      </c>
    </row>
    <row r="2934" spans="1:23" x14ac:dyDescent="0.35">
      <c r="A2934" t="s">
        <v>13719</v>
      </c>
      <c r="B2934" t="s">
        <v>13720</v>
      </c>
      <c r="C2934" t="s">
        <v>13721</v>
      </c>
      <c r="D2934">
        <v>0</v>
      </c>
      <c r="E2934" t="s">
        <v>13722</v>
      </c>
      <c r="F2934" s="2">
        <v>41008</v>
      </c>
      <c r="G2934" t="s">
        <v>183</v>
      </c>
      <c r="H2934" t="s">
        <v>184</v>
      </c>
      <c r="J2934" t="s">
        <v>138</v>
      </c>
      <c r="L2934" t="s">
        <v>496</v>
      </c>
      <c r="M2934" t="s">
        <v>138</v>
      </c>
      <c r="N2934">
        <v>0</v>
      </c>
      <c r="R2934" t="s">
        <v>9105</v>
      </c>
      <c r="S2934" t="s">
        <v>140</v>
      </c>
      <c r="T2934" s="2">
        <v>41785</v>
      </c>
      <c r="W2934" t="s">
        <v>141</v>
      </c>
    </row>
    <row r="2935" spans="1:23" x14ac:dyDescent="0.35">
      <c r="A2935" t="s">
        <v>13723</v>
      </c>
      <c r="B2935" t="s">
        <v>13724</v>
      </c>
      <c r="C2935" t="s">
        <v>13725</v>
      </c>
      <c r="D2935">
        <v>0</v>
      </c>
      <c r="E2935" t="s">
        <v>13726</v>
      </c>
      <c r="F2935" s="2">
        <v>41008</v>
      </c>
      <c r="G2935" t="s">
        <v>216</v>
      </c>
      <c r="H2935" t="s">
        <v>147</v>
      </c>
      <c r="J2935" t="s">
        <v>138</v>
      </c>
      <c r="L2935" t="s">
        <v>496</v>
      </c>
      <c r="M2935" t="s">
        <v>138</v>
      </c>
      <c r="N2935">
        <v>0</v>
      </c>
      <c r="P2935" t="s">
        <v>13727</v>
      </c>
      <c r="R2935" t="s">
        <v>12329</v>
      </c>
      <c r="S2935" t="s">
        <v>140</v>
      </c>
      <c r="T2935" s="2">
        <v>41325</v>
      </c>
      <c r="W2935" t="s">
        <v>141</v>
      </c>
    </row>
    <row r="2936" spans="1:23" x14ac:dyDescent="0.35">
      <c r="A2936" t="s">
        <v>13728</v>
      </c>
      <c r="B2936" t="s">
        <v>13729</v>
      </c>
      <c r="C2936" t="s">
        <v>13730</v>
      </c>
      <c r="D2936">
        <v>0</v>
      </c>
      <c r="E2936" t="s">
        <v>13731</v>
      </c>
      <c r="F2936" s="2">
        <v>41008</v>
      </c>
      <c r="G2936" t="s">
        <v>146</v>
      </c>
      <c r="H2936" t="s">
        <v>147</v>
      </c>
      <c r="J2936" t="s">
        <v>138</v>
      </c>
      <c r="L2936" t="s">
        <v>496</v>
      </c>
      <c r="M2936" t="s">
        <v>138</v>
      </c>
      <c r="N2936">
        <v>0</v>
      </c>
      <c r="P2936" t="s">
        <v>13732</v>
      </c>
      <c r="R2936" t="s">
        <v>285</v>
      </c>
      <c r="S2936" t="s">
        <v>140</v>
      </c>
      <c r="T2936" s="2">
        <v>41200</v>
      </c>
      <c r="W2936" t="s">
        <v>141</v>
      </c>
    </row>
    <row r="2937" spans="1:23" x14ac:dyDescent="0.35">
      <c r="A2937" t="s">
        <v>13733</v>
      </c>
      <c r="B2937" t="s">
        <v>13734</v>
      </c>
      <c r="C2937" t="s">
        <v>13735</v>
      </c>
      <c r="D2937">
        <v>0</v>
      </c>
      <c r="E2937" t="s">
        <v>13736</v>
      </c>
      <c r="F2937" s="2">
        <v>41008</v>
      </c>
      <c r="G2937" t="s">
        <v>146</v>
      </c>
      <c r="H2937" t="s">
        <v>147</v>
      </c>
      <c r="J2937" t="s">
        <v>138</v>
      </c>
      <c r="L2937" t="s">
        <v>496</v>
      </c>
      <c r="M2937" t="s">
        <v>138</v>
      </c>
      <c r="N2937">
        <v>0</v>
      </c>
      <c r="P2937" t="s">
        <v>13737</v>
      </c>
      <c r="R2937" t="s">
        <v>13738</v>
      </c>
      <c r="S2937" t="s">
        <v>140</v>
      </c>
      <c r="T2937" s="2">
        <v>41325</v>
      </c>
      <c r="W2937" t="s">
        <v>141</v>
      </c>
    </row>
    <row r="2938" spans="1:23" x14ac:dyDescent="0.35">
      <c r="A2938" t="s">
        <v>13739</v>
      </c>
      <c r="B2938" t="s">
        <v>13740</v>
      </c>
      <c r="C2938" t="s">
        <v>13741</v>
      </c>
      <c r="D2938">
        <v>0</v>
      </c>
      <c r="E2938" t="s">
        <v>13742</v>
      </c>
      <c r="F2938" s="2">
        <v>41008</v>
      </c>
      <c r="G2938" t="s">
        <v>146</v>
      </c>
      <c r="H2938" t="s">
        <v>147</v>
      </c>
      <c r="J2938" t="s">
        <v>138</v>
      </c>
      <c r="L2938" t="s">
        <v>496</v>
      </c>
      <c r="M2938" t="s">
        <v>138</v>
      </c>
      <c r="N2938">
        <v>0</v>
      </c>
      <c r="P2938" t="s">
        <v>13743</v>
      </c>
      <c r="R2938" t="s">
        <v>13744</v>
      </c>
      <c r="S2938" t="s">
        <v>140</v>
      </c>
      <c r="T2938" s="2">
        <v>41369</v>
      </c>
      <c r="W2938" t="s">
        <v>141</v>
      </c>
    </row>
    <row r="2939" spans="1:23" x14ac:dyDescent="0.35">
      <c r="A2939" t="s">
        <v>13745</v>
      </c>
      <c r="B2939" t="s">
        <v>13746</v>
      </c>
      <c r="C2939" t="s">
        <v>13747</v>
      </c>
      <c r="D2939">
        <v>0</v>
      </c>
      <c r="E2939" t="s">
        <v>13748</v>
      </c>
      <c r="F2939" s="2">
        <v>41008</v>
      </c>
      <c r="G2939" t="s">
        <v>488</v>
      </c>
      <c r="H2939" t="s">
        <v>184</v>
      </c>
      <c r="J2939" t="s">
        <v>138</v>
      </c>
      <c r="L2939" t="s">
        <v>496</v>
      </c>
      <c r="M2939" t="s">
        <v>138</v>
      </c>
      <c r="N2939">
        <v>0</v>
      </c>
      <c r="P2939" t="s">
        <v>13749</v>
      </c>
      <c r="R2939" t="s">
        <v>13750</v>
      </c>
      <c r="S2939" t="s">
        <v>140</v>
      </c>
      <c r="T2939" s="2">
        <v>41369</v>
      </c>
      <c r="W2939" t="s">
        <v>141</v>
      </c>
    </row>
    <row r="2940" spans="1:23" x14ac:dyDescent="0.35">
      <c r="A2940" t="s">
        <v>13751</v>
      </c>
      <c r="B2940" t="s">
        <v>13752</v>
      </c>
      <c r="C2940" t="s">
        <v>13753</v>
      </c>
      <c r="D2940">
        <v>0</v>
      </c>
      <c r="E2940" t="s">
        <v>13754</v>
      </c>
      <c r="F2940" s="2">
        <v>41010</v>
      </c>
      <c r="G2940" t="s">
        <v>183</v>
      </c>
      <c r="H2940" t="s">
        <v>184</v>
      </c>
      <c r="J2940" t="s">
        <v>138</v>
      </c>
      <c r="L2940" t="s">
        <v>496</v>
      </c>
      <c r="M2940" t="s">
        <v>138</v>
      </c>
      <c r="N2940">
        <v>0</v>
      </c>
      <c r="R2940" t="s">
        <v>13755</v>
      </c>
      <c r="S2940" t="s">
        <v>140</v>
      </c>
      <c r="W2940" t="s">
        <v>141</v>
      </c>
    </row>
    <row r="2941" spans="1:23" x14ac:dyDescent="0.35">
      <c r="A2941" t="s">
        <v>13756</v>
      </c>
      <c r="B2941" t="s">
        <v>13757</v>
      </c>
      <c r="C2941" t="s">
        <v>13758</v>
      </c>
      <c r="D2941">
        <v>0</v>
      </c>
      <c r="E2941" t="s">
        <v>13759</v>
      </c>
      <c r="F2941" s="2">
        <v>41010</v>
      </c>
      <c r="G2941" t="s">
        <v>183</v>
      </c>
      <c r="H2941" t="s">
        <v>184</v>
      </c>
      <c r="J2941" t="s">
        <v>138</v>
      </c>
      <c r="L2941" t="s">
        <v>496</v>
      </c>
      <c r="M2941" t="s">
        <v>138</v>
      </c>
      <c r="N2941">
        <v>0</v>
      </c>
      <c r="R2941" t="s">
        <v>13760</v>
      </c>
      <c r="S2941" t="s">
        <v>140</v>
      </c>
      <c r="T2941" s="2">
        <v>42179</v>
      </c>
      <c r="W2941" t="s">
        <v>141</v>
      </c>
    </row>
    <row r="2942" spans="1:23" x14ac:dyDescent="0.35">
      <c r="A2942" t="s">
        <v>13761</v>
      </c>
      <c r="B2942" t="s">
        <v>13762</v>
      </c>
      <c r="C2942" t="s">
        <v>13763</v>
      </c>
      <c r="D2942">
        <v>0</v>
      </c>
      <c r="E2942" t="s">
        <v>13762</v>
      </c>
      <c r="F2942" s="2">
        <v>41010</v>
      </c>
      <c r="G2942" t="s">
        <v>183</v>
      </c>
      <c r="H2942" t="s">
        <v>184</v>
      </c>
      <c r="J2942" t="s">
        <v>138</v>
      </c>
      <c r="L2942" t="s">
        <v>496</v>
      </c>
      <c r="M2942" t="s">
        <v>138</v>
      </c>
      <c r="N2942">
        <v>0</v>
      </c>
      <c r="R2942" t="s">
        <v>13764</v>
      </c>
      <c r="S2942" t="s">
        <v>140</v>
      </c>
      <c r="W2942" t="s">
        <v>141</v>
      </c>
    </row>
    <row r="2943" spans="1:23" x14ac:dyDescent="0.35">
      <c r="A2943" t="s">
        <v>13765</v>
      </c>
      <c r="B2943" t="s">
        <v>13766</v>
      </c>
      <c r="C2943" t="s">
        <v>13767</v>
      </c>
      <c r="D2943">
        <v>0</v>
      </c>
      <c r="E2943" t="s">
        <v>13768</v>
      </c>
      <c r="F2943" s="2">
        <v>41010</v>
      </c>
      <c r="G2943" t="s">
        <v>146</v>
      </c>
      <c r="H2943" t="s">
        <v>147</v>
      </c>
      <c r="J2943" t="s">
        <v>138</v>
      </c>
      <c r="L2943" t="s">
        <v>496</v>
      </c>
      <c r="M2943" t="s">
        <v>138</v>
      </c>
      <c r="N2943">
        <v>0</v>
      </c>
      <c r="P2943" t="s">
        <v>13769</v>
      </c>
      <c r="R2943" t="s">
        <v>13770</v>
      </c>
      <c r="S2943" t="s">
        <v>140</v>
      </c>
      <c r="T2943" s="2">
        <v>41190</v>
      </c>
      <c r="W2943" t="s">
        <v>141</v>
      </c>
    </row>
    <row r="2944" spans="1:23" x14ac:dyDescent="0.35">
      <c r="A2944" t="s">
        <v>13771</v>
      </c>
      <c r="B2944" t="s">
        <v>13772</v>
      </c>
      <c r="C2944" t="s">
        <v>13773</v>
      </c>
      <c r="D2944">
        <v>0</v>
      </c>
      <c r="E2944" t="s">
        <v>13772</v>
      </c>
      <c r="F2944" s="2">
        <v>41010</v>
      </c>
      <c r="G2944" t="s">
        <v>183</v>
      </c>
      <c r="H2944" t="s">
        <v>184</v>
      </c>
      <c r="J2944" t="s">
        <v>138</v>
      </c>
      <c r="L2944" t="s">
        <v>496</v>
      </c>
      <c r="M2944" t="s">
        <v>138</v>
      </c>
      <c r="N2944">
        <v>0</v>
      </c>
      <c r="R2944" t="s">
        <v>13774</v>
      </c>
      <c r="S2944" t="s">
        <v>140</v>
      </c>
      <c r="T2944" s="2">
        <v>41397</v>
      </c>
      <c r="W2944" t="s">
        <v>141</v>
      </c>
    </row>
    <row r="2945" spans="1:24" x14ac:dyDescent="0.35">
      <c r="A2945" t="s">
        <v>13775</v>
      </c>
      <c r="B2945" t="s">
        <v>13776</v>
      </c>
      <c r="C2945" t="s">
        <v>13777</v>
      </c>
      <c r="D2945">
        <v>0</v>
      </c>
      <c r="E2945" t="s">
        <v>13778</v>
      </c>
      <c r="F2945" s="2">
        <v>41010</v>
      </c>
      <c r="G2945" t="s">
        <v>183</v>
      </c>
      <c r="H2945" t="s">
        <v>184</v>
      </c>
      <c r="J2945" t="s">
        <v>138</v>
      </c>
      <c r="L2945" t="s">
        <v>496</v>
      </c>
      <c r="M2945" t="s">
        <v>138</v>
      </c>
      <c r="N2945">
        <v>0</v>
      </c>
      <c r="R2945" t="s">
        <v>13779</v>
      </c>
      <c r="S2945" t="s">
        <v>140</v>
      </c>
      <c r="T2945" s="2">
        <v>41369</v>
      </c>
      <c r="W2945" t="s">
        <v>141</v>
      </c>
    </row>
    <row r="2946" spans="1:24" x14ac:dyDescent="0.35">
      <c r="A2946" t="s">
        <v>13780</v>
      </c>
      <c r="B2946" t="s">
        <v>13781</v>
      </c>
      <c r="C2946" t="s">
        <v>13782</v>
      </c>
      <c r="D2946">
        <v>0</v>
      </c>
      <c r="E2946" t="s">
        <v>13783</v>
      </c>
      <c r="F2946" s="2">
        <v>41010</v>
      </c>
      <c r="G2946" t="s">
        <v>183</v>
      </c>
      <c r="H2946" t="s">
        <v>184</v>
      </c>
      <c r="J2946" t="s">
        <v>138</v>
      </c>
      <c r="L2946" t="s">
        <v>496</v>
      </c>
      <c r="M2946" t="s">
        <v>138</v>
      </c>
      <c r="N2946">
        <v>0</v>
      </c>
      <c r="P2946" t="s">
        <v>13784</v>
      </c>
      <c r="R2946" t="s">
        <v>13785</v>
      </c>
      <c r="S2946" t="s">
        <v>140</v>
      </c>
      <c r="T2946" s="2">
        <v>41857</v>
      </c>
      <c r="W2946" t="s">
        <v>141</v>
      </c>
    </row>
    <row r="2947" spans="1:24" x14ac:dyDescent="0.35">
      <c r="A2947" t="s">
        <v>13786</v>
      </c>
      <c r="B2947" t="s">
        <v>13787</v>
      </c>
      <c r="C2947" t="s">
        <v>13788</v>
      </c>
      <c r="D2947">
        <v>0</v>
      </c>
      <c r="E2947" t="s">
        <v>13789</v>
      </c>
      <c r="F2947" s="2">
        <v>41018</v>
      </c>
      <c r="G2947" t="s">
        <v>511</v>
      </c>
      <c r="H2947" t="s">
        <v>230</v>
      </c>
      <c r="J2947" t="s">
        <v>138</v>
      </c>
      <c r="L2947" t="s">
        <v>496</v>
      </c>
      <c r="M2947" t="s">
        <v>138</v>
      </c>
      <c r="N2947">
        <v>0</v>
      </c>
      <c r="P2947" t="s">
        <v>13790</v>
      </c>
      <c r="R2947" t="s">
        <v>13791</v>
      </c>
      <c r="S2947" t="s">
        <v>140</v>
      </c>
      <c r="T2947" s="2">
        <v>42690</v>
      </c>
      <c r="W2947" t="s">
        <v>141</v>
      </c>
    </row>
    <row r="2948" spans="1:24" x14ac:dyDescent="0.35">
      <c r="A2948" t="s">
        <v>13792</v>
      </c>
      <c r="B2948" t="s">
        <v>13793</v>
      </c>
      <c r="C2948" t="s">
        <v>13794</v>
      </c>
      <c r="D2948">
        <v>0</v>
      </c>
      <c r="E2948" t="s">
        <v>13795</v>
      </c>
      <c r="F2948" s="2">
        <v>41022</v>
      </c>
      <c r="G2948" t="s">
        <v>739</v>
      </c>
      <c r="H2948" t="s">
        <v>184</v>
      </c>
      <c r="J2948" t="s">
        <v>138</v>
      </c>
      <c r="K2948" t="s">
        <v>12694</v>
      </c>
      <c r="L2948">
        <v>20154943</v>
      </c>
      <c r="M2948" t="s">
        <v>138</v>
      </c>
      <c r="N2948">
        <v>0</v>
      </c>
      <c r="P2948" t="s">
        <v>13796</v>
      </c>
      <c r="R2948" t="s">
        <v>13797</v>
      </c>
      <c r="S2948" t="s">
        <v>140</v>
      </c>
      <c r="T2948" s="2">
        <v>42396</v>
      </c>
      <c r="U2948">
        <v>7</v>
      </c>
      <c r="W2948" t="s">
        <v>141</v>
      </c>
    </row>
    <row r="2949" spans="1:24" x14ac:dyDescent="0.35">
      <c r="A2949" t="s">
        <v>13798</v>
      </c>
      <c r="B2949" t="s">
        <v>1902</v>
      </c>
      <c r="C2949" t="s">
        <v>1357</v>
      </c>
      <c r="D2949">
        <v>0</v>
      </c>
      <c r="E2949" t="s">
        <v>1358</v>
      </c>
      <c r="F2949" s="2">
        <v>41025</v>
      </c>
      <c r="G2949" t="s">
        <v>2553</v>
      </c>
      <c r="H2949" t="s">
        <v>147</v>
      </c>
      <c r="J2949" t="s">
        <v>138</v>
      </c>
      <c r="L2949">
        <v>1469890</v>
      </c>
      <c r="M2949" t="s">
        <v>138</v>
      </c>
      <c r="N2949">
        <v>0</v>
      </c>
      <c r="R2949" t="s">
        <v>13799</v>
      </c>
      <c r="S2949" t="s">
        <v>139</v>
      </c>
      <c r="T2949" s="2">
        <v>41534</v>
      </c>
      <c r="U2949">
        <v>7</v>
      </c>
      <c r="V2949" t="s">
        <v>140</v>
      </c>
      <c r="W2949" t="s">
        <v>141</v>
      </c>
    </row>
    <row r="2950" spans="1:24" x14ac:dyDescent="0.35">
      <c r="A2950" t="s">
        <v>13800</v>
      </c>
      <c r="B2950" t="s">
        <v>1925</v>
      </c>
      <c r="C2950" t="s">
        <v>1926</v>
      </c>
      <c r="D2950">
        <v>0</v>
      </c>
      <c r="E2950" t="s">
        <v>1927</v>
      </c>
      <c r="F2950" s="2">
        <v>41025</v>
      </c>
      <c r="G2950" t="s">
        <v>251</v>
      </c>
      <c r="H2950" t="s">
        <v>184</v>
      </c>
      <c r="J2950" t="s">
        <v>138</v>
      </c>
      <c r="L2950">
        <v>1167329</v>
      </c>
      <c r="M2950" t="s">
        <v>138</v>
      </c>
      <c r="N2950">
        <v>0</v>
      </c>
      <c r="P2950" t="s">
        <v>13801</v>
      </c>
      <c r="R2950" t="s">
        <v>13802</v>
      </c>
      <c r="S2950" t="s">
        <v>139</v>
      </c>
      <c r="T2950" s="2">
        <v>41442</v>
      </c>
      <c r="U2950">
        <v>7</v>
      </c>
      <c r="V2950" t="s">
        <v>140</v>
      </c>
      <c r="W2950" t="s">
        <v>141</v>
      </c>
    </row>
    <row r="2951" spans="1:24" x14ac:dyDescent="0.35">
      <c r="A2951" t="s">
        <v>13803</v>
      </c>
      <c r="B2951" t="s">
        <v>13804</v>
      </c>
      <c r="C2951" t="s">
        <v>2705</v>
      </c>
      <c r="D2951">
        <v>0</v>
      </c>
      <c r="E2951" t="s">
        <v>2702</v>
      </c>
      <c r="F2951" s="2">
        <v>41025</v>
      </c>
      <c r="G2951" t="s">
        <v>488</v>
      </c>
      <c r="H2951" t="s">
        <v>184</v>
      </c>
      <c r="J2951" t="s">
        <v>138</v>
      </c>
      <c r="K2951">
        <v>31459</v>
      </c>
      <c r="L2951">
        <v>2795265</v>
      </c>
      <c r="M2951" t="s">
        <v>138</v>
      </c>
      <c r="N2951">
        <v>0</v>
      </c>
      <c r="P2951" t="s">
        <v>13805</v>
      </c>
      <c r="R2951" t="s">
        <v>13806</v>
      </c>
      <c r="S2951" t="s">
        <v>140</v>
      </c>
      <c r="T2951" s="2">
        <v>42396</v>
      </c>
      <c r="U2951">
        <v>7</v>
      </c>
      <c r="W2951" t="s">
        <v>141</v>
      </c>
    </row>
    <row r="2952" spans="1:24" x14ac:dyDescent="0.35">
      <c r="A2952" t="s">
        <v>13807</v>
      </c>
      <c r="B2952" t="s">
        <v>13808</v>
      </c>
      <c r="C2952" t="s">
        <v>1942</v>
      </c>
      <c r="D2952">
        <v>0</v>
      </c>
      <c r="E2952" t="s">
        <v>13809</v>
      </c>
      <c r="F2952" s="2">
        <v>41025</v>
      </c>
      <c r="G2952" t="s">
        <v>183</v>
      </c>
      <c r="H2952" t="s">
        <v>184</v>
      </c>
      <c r="J2952" t="s">
        <v>138</v>
      </c>
      <c r="L2952">
        <v>1741949</v>
      </c>
      <c r="M2952" t="s">
        <v>138</v>
      </c>
      <c r="N2952">
        <v>0</v>
      </c>
      <c r="R2952" t="s">
        <v>13478</v>
      </c>
      <c r="S2952" t="s">
        <v>139</v>
      </c>
      <c r="T2952" s="2">
        <v>41333</v>
      </c>
      <c r="U2952">
        <v>7</v>
      </c>
      <c r="V2952" t="s">
        <v>140</v>
      </c>
      <c r="W2952" t="s">
        <v>141</v>
      </c>
    </row>
    <row r="2953" spans="1:24" x14ac:dyDescent="0.35">
      <c r="A2953" t="s">
        <v>13810</v>
      </c>
      <c r="B2953" t="s">
        <v>13811</v>
      </c>
      <c r="C2953" t="s">
        <v>13812</v>
      </c>
      <c r="D2953">
        <v>0</v>
      </c>
      <c r="E2953" t="s">
        <v>13811</v>
      </c>
      <c r="F2953" s="2">
        <v>41025</v>
      </c>
      <c r="G2953" t="s">
        <v>13813</v>
      </c>
      <c r="H2953" t="s">
        <v>184</v>
      </c>
      <c r="J2953" t="s">
        <v>138</v>
      </c>
      <c r="L2953" t="s">
        <v>496</v>
      </c>
      <c r="M2953" t="s">
        <v>138</v>
      </c>
      <c r="N2953">
        <v>0</v>
      </c>
      <c r="R2953" t="s">
        <v>13814</v>
      </c>
      <c r="S2953" t="s">
        <v>140</v>
      </c>
      <c r="T2953" s="2">
        <v>45385</v>
      </c>
      <c r="U2953">
        <v>11</v>
      </c>
      <c r="W2953" t="s">
        <v>141</v>
      </c>
      <c r="X2953" t="s">
        <v>9536</v>
      </c>
    </row>
    <row r="2954" spans="1:24" x14ac:dyDescent="0.35">
      <c r="A2954" t="s">
        <v>13815</v>
      </c>
      <c r="B2954" t="s">
        <v>13816</v>
      </c>
      <c r="C2954" t="s">
        <v>13817</v>
      </c>
      <c r="D2954">
        <v>0</v>
      </c>
      <c r="E2954" t="s">
        <v>13816</v>
      </c>
      <c r="F2954" s="2">
        <v>41025</v>
      </c>
      <c r="G2954" t="s">
        <v>604</v>
      </c>
      <c r="H2954" t="s">
        <v>184</v>
      </c>
      <c r="J2954" t="s">
        <v>138</v>
      </c>
      <c r="L2954" t="s">
        <v>496</v>
      </c>
      <c r="M2954" t="s">
        <v>138</v>
      </c>
      <c r="N2954">
        <v>0</v>
      </c>
      <c r="R2954" t="s">
        <v>13818</v>
      </c>
      <c r="S2954" t="s">
        <v>140</v>
      </c>
      <c r="T2954" s="2">
        <v>41331</v>
      </c>
      <c r="W2954" t="s">
        <v>141</v>
      </c>
    </row>
    <row r="2955" spans="1:24" x14ac:dyDescent="0.35">
      <c r="A2955" t="s">
        <v>13819</v>
      </c>
      <c r="B2955" t="s">
        <v>13820</v>
      </c>
      <c r="C2955" t="s">
        <v>13821</v>
      </c>
      <c r="D2955">
        <v>0</v>
      </c>
      <c r="E2955" t="s">
        <v>13820</v>
      </c>
      <c r="F2955" s="2">
        <v>41025</v>
      </c>
      <c r="G2955" t="s">
        <v>183</v>
      </c>
      <c r="H2955" t="s">
        <v>184</v>
      </c>
      <c r="J2955" t="s">
        <v>138</v>
      </c>
      <c r="L2955" t="s">
        <v>496</v>
      </c>
      <c r="M2955" t="s">
        <v>138</v>
      </c>
      <c r="N2955">
        <v>0</v>
      </c>
      <c r="R2955" t="s">
        <v>13822</v>
      </c>
      <c r="S2955" t="s">
        <v>140</v>
      </c>
      <c r="W2955" t="s">
        <v>141</v>
      </c>
    </row>
    <row r="2956" spans="1:24" x14ac:dyDescent="0.35">
      <c r="A2956" t="s">
        <v>13823</v>
      </c>
      <c r="B2956" t="s">
        <v>13824</v>
      </c>
      <c r="C2956" t="s">
        <v>13825</v>
      </c>
      <c r="D2956">
        <v>0</v>
      </c>
      <c r="E2956" t="s">
        <v>13826</v>
      </c>
      <c r="F2956" s="2">
        <v>41025</v>
      </c>
      <c r="G2956" t="s">
        <v>518</v>
      </c>
      <c r="H2956" t="s">
        <v>230</v>
      </c>
      <c r="J2956" t="s">
        <v>138</v>
      </c>
      <c r="L2956" t="s">
        <v>496</v>
      </c>
      <c r="M2956" t="s">
        <v>138</v>
      </c>
      <c r="N2956">
        <v>0</v>
      </c>
      <c r="R2956" t="s">
        <v>13827</v>
      </c>
      <c r="S2956" t="s">
        <v>140</v>
      </c>
      <c r="T2956" s="2">
        <v>41369</v>
      </c>
      <c r="W2956" t="s">
        <v>141</v>
      </c>
    </row>
    <row r="2957" spans="1:24" x14ac:dyDescent="0.35">
      <c r="A2957" t="s">
        <v>13828</v>
      </c>
      <c r="B2957" t="s">
        <v>13829</v>
      </c>
      <c r="C2957" t="s">
        <v>13830</v>
      </c>
      <c r="D2957">
        <v>0</v>
      </c>
      <c r="E2957" t="s">
        <v>3630</v>
      </c>
      <c r="F2957" s="2">
        <v>41029</v>
      </c>
      <c r="G2957" t="s">
        <v>11075</v>
      </c>
      <c r="H2957" t="s">
        <v>147</v>
      </c>
      <c r="J2957" t="s">
        <v>138</v>
      </c>
      <c r="L2957">
        <v>12666269</v>
      </c>
      <c r="M2957" t="s">
        <v>138</v>
      </c>
      <c r="N2957">
        <v>0</v>
      </c>
      <c r="R2957" t="s">
        <v>13831</v>
      </c>
      <c r="S2957" t="s">
        <v>140</v>
      </c>
      <c r="T2957" s="2">
        <v>42157</v>
      </c>
      <c r="U2957">
        <v>7</v>
      </c>
      <c r="W2957" t="s">
        <v>141</v>
      </c>
    </row>
    <row r="2958" spans="1:24" x14ac:dyDescent="0.35">
      <c r="A2958" t="s">
        <v>13832</v>
      </c>
      <c r="B2958" t="s">
        <v>13833</v>
      </c>
      <c r="C2958" t="s">
        <v>13834</v>
      </c>
      <c r="D2958">
        <v>0</v>
      </c>
      <c r="E2958" t="s">
        <v>13835</v>
      </c>
      <c r="F2958" s="2">
        <v>45055</v>
      </c>
      <c r="G2958" t="s">
        <v>183</v>
      </c>
      <c r="H2958" t="s">
        <v>184</v>
      </c>
      <c r="J2958" t="s">
        <v>138</v>
      </c>
      <c r="L2958" t="s">
        <v>496</v>
      </c>
      <c r="M2958" t="s">
        <v>138</v>
      </c>
      <c r="N2958">
        <v>0</v>
      </c>
      <c r="P2958" t="s">
        <v>13836</v>
      </c>
      <c r="R2958" t="s">
        <v>13837</v>
      </c>
      <c r="S2958" t="s">
        <v>140</v>
      </c>
      <c r="T2958" s="2">
        <v>45546</v>
      </c>
      <c r="U2958">
        <v>17</v>
      </c>
      <c r="W2958" t="s">
        <v>141</v>
      </c>
      <c r="X2958" t="s">
        <v>9536</v>
      </c>
    </row>
    <row r="2959" spans="1:24" x14ac:dyDescent="0.35">
      <c r="A2959" t="s">
        <v>13838</v>
      </c>
      <c r="B2959" t="s">
        <v>13839</v>
      </c>
      <c r="C2959" t="s">
        <v>13840</v>
      </c>
      <c r="D2959">
        <v>0</v>
      </c>
      <c r="E2959" t="s">
        <v>13841</v>
      </c>
      <c r="F2959" s="2">
        <v>41029</v>
      </c>
      <c r="G2959" t="s">
        <v>488</v>
      </c>
      <c r="H2959" t="s">
        <v>184</v>
      </c>
      <c r="J2959" t="s">
        <v>138</v>
      </c>
      <c r="L2959">
        <v>2807864</v>
      </c>
      <c r="M2959" t="s">
        <v>138</v>
      </c>
      <c r="N2959">
        <v>0</v>
      </c>
      <c r="R2959" t="s">
        <v>13842</v>
      </c>
      <c r="S2959" t="s">
        <v>140</v>
      </c>
      <c r="T2959" s="2">
        <v>41331</v>
      </c>
      <c r="U2959">
        <v>7</v>
      </c>
      <c r="W2959" t="s">
        <v>141</v>
      </c>
    </row>
    <row r="2960" spans="1:24" x14ac:dyDescent="0.35">
      <c r="A2960" t="s">
        <v>13843</v>
      </c>
      <c r="B2960" t="s">
        <v>13844</v>
      </c>
      <c r="C2960" t="s">
        <v>13845</v>
      </c>
      <c r="D2960">
        <v>0</v>
      </c>
      <c r="E2960" t="s">
        <v>13846</v>
      </c>
      <c r="F2960" s="2">
        <v>41029</v>
      </c>
      <c r="G2960" t="s">
        <v>488</v>
      </c>
      <c r="H2960" t="s">
        <v>184</v>
      </c>
      <c r="J2960" t="s">
        <v>138</v>
      </c>
      <c r="L2960">
        <v>3056754</v>
      </c>
      <c r="M2960" t="s">
        <v>138</v>
      </c>
      <c r="N2960">
        <v>0</v>
      </c>
      <c r="R2960" t="s">
        <v>13847</v>
      </c>
      <c r="S2960" t="s">
        <v>140</v>
      </c>
      <c r="T2960" s="2">
        <v>41331</v>
      </c>
      <c r="U2960">
        <v>7</v>
      </c>
      <c r="W2960" t="s">
        <v>141</v>
      </c>
    </row>
    <row r="2961" spans="1:24" x14ac:dyDescent="0.35">
      <c r="A2961" t="s">
        <v>13848</v>
      </c>
      <c r="B2961" t="s">
        <v>13849</v>
      </c>
      <c r="C2961" t="s">
        <v>13850</v>
      </c>
      <c r="D2961">
        <v>0</v>
      </c>
      <c r="E2961" t="s">
        <v>13851</v>
      </c>
      <c r="F2961" s="2">
        <v>41031</v>
      </c>
      <c r="G2961" t="s">
        <v>1909</v>
      </c>
      <c r="H2961" t="s">
        <v>184</v>
      </c>
      <c r="J2961" t="s">
        <v>138</v>
      </c>
      <c r="L2961">
        <v>3117883</v>
      </c>
      <c r="M2961" t="s">
        <v>138</v>
      </c>
      <c r="N2961">
        <v>0</v>
      </c>
      <c r="P2961" t="s">
        <v>13852</v>
      </c>
      <c r="R2961" t="s">
        <v>13853</v>
      </c>
      <c r="S2961" t="s">
        <v>140</v>
      </c>
      <c r="T2961" s="2">
        <v>41200</v>
      </c>
      <c r="U2961">
        <v>7</v>
      </c>
      <c r="W2961" t="s">
        <v>141</v>
      </c>
    </row>
    <row r="2962" spans="1:24" x14ac:dyDescent="0.35">
      <c r="A2962" t="s">
        <v>13854</v>
      </c>
      <c r="B2962" t="s">
        <v>13855</v>
      </c>
      <c r="C2962" t="s">
        <v>13856</v>
      </c>
      <c r="D2962">
        <v>0</v>
      </c>
      <c r="E2962" t="s">
        <v>13857</v>
      </c>
      <c r="F2962" s="2">
        <v>41031</v>
      </c>
      <c r="G2962" t="s">
        <v>739</v>
      </c>
      <c r="H2962" t="s">
        <v>184</v>
      </c>
      <c r="J2962" t="s">
        <v>138</v>
      </c>
      <c r="L2962">
        <v>3156157</v>
      </c>
      <c r="M2962" t="s">
        <v>137</v>
      </c>
      <c r="N2962">
        <v>0</v>
      </c>
      <c r="P2962" t="s">
        <v>13638</v>
      </c>
      <c r="R2962" t="s">
        <v>13858</v>
      </c>
      <c r="S2962" t="s">
        <v>140</v>
      </c>
      <c r="T2962" s="2">
        <v>41325</v>
      </c>
      <c r="U2962">
        <v>7</v>
      </c>
      <c r="W2962" t="s">
        <v>141</v>
      </c>
    </row>
    <row r="2963" spans="1:24" x14ac:dyDescent="0.35">
      <c r="A2963" t="s">
        <v>13859</v>
      </c>
      <c r="B2963" t="s">
        <v>13860</v>
      </c>
      <c r="C2963" t="s">
        <v>13861</v>
      </c>
      <c r="D2963">
        <v>0</v>
      </c>
      <c r="E2963" t="s">
        <v>13862</v>
      </c>
      <c r="F2963" s="2">
        <v>41031</v>
      </c>
      <c r="G2963" t="s">
        <v>183</v>
      </c>
      <c r="H2963" t="s">
        <v>184</v>
      </c>
      <c r="J2963" t="s">
        <v>138</v>
      </c>
      <c r="L2963">
        <v>3006290</v>
      </c>
      <c r="M2963" t="s">
        <v>138</v>
      </c>
      <c r="N2963">
        <v>0</v>
      </c>
      <c r="P2963" t="s">
        <v>13863</v>
      </c>
      <c r="R2963" t="s">
        <v>13864</v>
      </c>
      <c r="S2963" t="s">
        <v>140</v>
      </c>
      <c r="T2963" s="2">
        <v>41200</v>
      </c>
      <c r="U2963">
        <v>7</v>
      </c>
      <c r="W2963" t="s">
        <v>141</v>
      </c>
    </row>
    <row r="2964" spans="1:24" x14ac:dyDescent="0.35">
      <c r="A2964" t="s">
        <v>13865</v>
      </c>
      <c r="B2964" t="s">
        <v>13866</v>
      </c>
      <c r="C2964" t="s">
        <v>13867</v>
      </c>
      <c r="D2964">
        <v>0</v>
      </c>
      <c r="E2964" t="s">
        <v>13868</v>
      </c>
      <c r="F2964" s="2">
        <v>41031</v>
      </c>
      <c r="G2964" t="s">
        <v>229</v>
      </c>
      <c r="H2964" t="s">
        <v>230</v>
      </c>
      <c r="J2964" t="s">
        <v>138</v>
      </c>
      <c r="L2964" t="s">
        <v>496</v>
      </c>
      <c r="M2964" t="s">
        <v>138</v>
      </c>
      <c r="N2964">
        <v>0</v>
      </c>
      <c r="P2964" t="s">
        <v>13869</v>
      </c>
      <c r="R2964" t="s">
        <v>13870</v>
      </c>
      <c r="S2964" t="s">
        <v>140</v>
      </c>
      <c r="T2964" s="2">
        <v>41369</v>
      </c>
      <c r="W2964" t="s">
        <v>141</v>
      </c>
    </row>
    <row r="2965" spans="1:24" x14ac:dyDescent="0.35">
      <c r="A2965" t="s">
        <v>13871</v>
      </c>
      <c r="B2965" t="s">
        <v>13872</v>
      </c>
      <c r="C2965" t="s">
        <v>13873</v>
      </c>
      <c r="D2965">
        <v>0</v>
      </c>
      <c r="E2965" t="s">
        <v>13874</v>
      </c>
      <c r="F2965" s="2">
        <v>41031</v>
      </c>
      <c r="G2965" t="s">
        <v>216</v>
      </c>
      <c r="H2965" t="s">
        <v>147</v>
      </c>
      <c r="J2965" t="s">
        <v>138</v>
      </c>
      <c r="L2965" t="s">
        <v>496</v>
      </c>
      <c r="M2965" t="s">
        <v>138</v>
      </c>
      <c r="N2965">
        <v>-136.66999999999999</v>
      </c>
      <c r="R2965" t="s">
        <v>13875</v>
      </c>
      <c r="S2965" t="s">
        <v>140</v>
      </c>
      <c r="T2965" s="2">
        <v>42690</v>
      </c>
      <c r="U2965">
        <v>11</v>
      </c>
      <c r="W2965" t="s">
        <v>141</v>
      </c>
    </row>
    <row r="2966" spans="1:24" x14ac:dyDescent="0.35">
      <c r="A2966" t="s">
        <v>13876</v>
      </c>
      <c r="B2966" t="s">
        <v>13877</v>
      </c>
      <c r="C2966" t="s">
        <v>13878</v>
      </c>
      <c r="D2966">
        <v>0</v>
      </c>
      <c r="F2966" s="2">
        <v>41039</v>
      </c>
      <c r="G2966" t="s">
        <v>183</v>
      </c>
      <c r="H2966" t="s">
        <v>184</v>
      </c>
      <c r="J2966" t="s">
        <v>138</v>
      </c>
      <c r="L2966" t="s">
        <v>496</v>
      </c>
      <c r="M2966" t="s">
        <v>138</v>
      </c>
      <c r="N2966">
        <v>0</v>
      </c>
      <c r="R2966" t="s">
        <v>13879</v>
      </c>
      <c r="S2966" t="s">
        <v>140</v>
      </c>
      <c r="T2966" s="2">
        <v>41327</v>
      </c>
      <c r="W2966" t="s">
        <v>141</v>
      </c>
    </row>
    <row r="2967" spans="1:24" x14ac:dyDescent="0.35">
      <c r="A2967" t="s">
        <v>13880</v>
      </c>
      <c r="B2967" t="s">
        <v>13881</v>
      </c>
      <c r="C2967" t="s">
        <v>13882</v>
      </c>
      <c r="D2967">
        <v>0</v>
      </c>
      <c r="E2967" t="s">
        <v>13883</v>
      </c>
      <c r="F2967" s="2">
        <v>41039</v>
      </c>
      <c r="G2967" t="s">
        <v>518</v>
      </c>
      <c r="H2967" t="s">
        <v>230</v>
      </c>
      <c r="J2967" t="s">
        <v>138</v>
      </c>
      <c r="L2967" t="s">
        <v>496</v>
      </c>
      <c r="M2967" t="s">
        <v>138</v>
      </c>
      <c r="N2967">
        <v>0</v>
      </c>
      <c r="R2967" t="s">
        <v>13884</v>
      </c>
      <c r="S2967" t="s">
        <v>140</v>
      </c>
      <c r="T2967" s="2">
        <v>41330</v>
      </c>
      <c r="W2967" t="s">
        <v>141</v>
      </c>
    </row>
    <row r="2968" spans="1:24" x14ac:dyDescent="0.35">
      <c r="A2968" t="s">
        <v>13885</v>
      </c>
      <c r="B2968" t="s">
        <v>13886</v>
      </c>
      <c r="C2968" t="s">
        <v>13887</v>
      </c>
      <c r="D2968">
        <v>0</v>
      </c>
      <c r="E2968" t="s">
        <v>13888</v>
      </c>
      <c r="F2968" s="2">
        <v>41040</v>
      </c>
      <c r="G2968" t="s">
        <v>13889</v>
      </c>
      <c r="H2968" t="s">
        <v>184</v>
      </c>
      <c r="J2968" t="s">
        <v>138</v>
      </c>
      <c r="L2968" t="s">
        <v>496</v>
      </c>
      <c r="M2968" t="s">
        <v>138</v>
      </c>
      <c r="N2968">
        <v>0</v>
      </c>
      <c r="R2968" t="s">
        <v>13890</v>
      </c>
      <c r="S2968" t="s">
        <v>140</v>
      </c>
      <c r="T2968" s="2">
        <v>41333</v>
      </c>
      <c r="W2968" t="s">
        <v>141</v>
      </c>
    </row>
    <row r="2969" spans="1:24" x14ac:dyDescent="0.35">
      <c r="A2969" t="s">
        <v>13891</v>
      </c>
      <c r="B2969" t="s">
        <v>13892</v>
      </c>
      <c r="C2969" t="s">
        <v>13893</v>
      </c>
      <c r="D2969">
        <v>0</v>
      </c>
      <c r="E2969" t="s">
        <v>13894</v>
      </c>
      <c r="F2969" s="2">
        <v>41040</v>
      </c>
      <c r="G2969" t="s">
        <v>1588</v>
      </c>
      <c r="H2969" t="s">
        <v>184</v>
      </c>
      <c r="J2969" t="s">
        <v>138</v>
      </c>
      <c r="L2969" t="s">
        <v>496</v>
      </c>
      <c r="M2969" t="s">
        <v>138</v>
      </c>
      <c r="N2969">
        <v>0</v>
      </c>
      <c r="R2969" t="s">
        <v>10463</v>
      </c>
      <c r="S2969" t="s">
        <v>140</v>
      </c>
      <c r="T2969" s="2">
        <v>41200</v>
      </c>
      <c r="W2969" t="s">
        <v>141</v>
      </c>
    </row>
    <row r="2970" spans="1:24" x14ac:dyDescent="0.35">
      <c r="A2970" t="s">
        <v>13895</v>
      </c>
      <c r="B2970" t="s">
        <v>13896</v>
      </c>
      <c r="C2970" t="s">
        <v>13897</v>
      </c>
      <c r="D2970">
        <v>0</v>
      </c>
      <c r="E2970" t="s">
        <v>13898</v>
      </c>
      <c r="F2970" s="2">
        <v>41043</v>
      </c>
      <c r="G2970" t="s">
        <v>183</v>
      </c>
      <c r="H2970" t="s">
        <v>184</v>
      </c>
      <c r="J2970" t="s">
        <v>138</v>
      </c>
      <c r="L2970" t="s">
        <v>496</v>
      </c>
      <c r="M2970" t="s">
        <v>138</v>
      </c>
      <c r="N2970">
        <v>0</v>
      </c>
      <c r="R2970" t="s">
        <v>13899</v>
      </c>
      <c r="S2970" t="s">
        <v>140</v>
      </c>
      <c r="T2970" s="2">
        <v>41484</v>
      </c>
      <c r="W2970" t="s">
        <v>141</v>
      </c>
    </row>
    <row r="2971" spans="1:24" x14ac:dyDescent="0.35">
      <c r="A2971" t="s">
        <v>13900</v>
      </c>
      <c r="B2971" t="s">
        <v>13901</v>
      </c>
      <c r="C2971" t="s">
        <v>13902</v>
      </c>
      <c r="D2971">
        <v>0</v>
      </c>
      <c r="E2971" t="s">
        <v>13903</v>
      </c>
      <c r="F2971" s="2">
        <v>41043</v>
      </c>
      <c r="G2971" t="s">
        <v>183</v>
      </c>
      <c r="H2971" t="s">
        <v>184</v>
      </c>
      <c r="J2971" t="s">
        <v>138</v>
      </c>
      <c r="L2971" t="s">
        <v>496</v>
      </c>
      <c r="M2971" t="s">
        <v>138</v>
      </c>
      <c r="N2971">
        <v>0</v>
      </c>
      <c r="R2971" t="s">
        <v>13904</v>
      </c>
      <c r="S2971" t="s">
        <v>140</v>
      </c>
      <c r="T2971" s="2">
        <v>41327</v>
      </c>
      <c r="W2971" t="s">
        <v>141</v>
      </c>
    </row>
    <row r="2972" spans="1:24" x14ac:dyDescent="0.35">
      <c r="A2972" t="s">
        <v>13905</v>
      </c>
      <c r="B2972" t="s">
        <v>13906</v>
      </c>
      <c r="C2972" t="s">
        <v>13907</v>
      </c>
      <c r="D2972">
        <v>0</v>
      </c>
      <c r="E2972" t="s">
        <v>13908</v>
      </c>
      <c r="F2972" s="2">
        <v>41046</v>
      </c>
      <c r="G2972" t="s">
        <v>183</v>
      </c>
      <c r="H2972" t="s">
        <v>184</v>
      </c>
      <c r="J2972" t="s">
        <v>138</v>
      </c>
      <c r="L2972" t="s">
        <v>496</v>
      </c>
      <c r="M2972" t="s">
        <v>138</v>
      </c>
      <c r="N2972">
        <v>0</v>
      </c>
      <c r="R2972" t="s">
        <v>13909</v>
      </c>
      <c r="S2972" t="s">
        <v>140</v>
      </c>
      <c r="T2972" s="2">
        <v>41327</v>
      </c>
      <c r="W2972" t="s">
        <v>141</v>
      </c>
    </row>
    <row r="2973" spans="1:24" x14ac:dyDescent="0.35">
      <c r="A2973" t="s">
        <v>13910</v>
      </c>
      <c r="B2973" t="s">
        <v>13911</v>
      </c>
      <c r="C2973" t="s">
        <v>13912</v>
      </c>
      <c r="D2973">
        <v>0</v>
      </c>
      <c r="E2973" t="s">
        <v>13913</v>
      </c>
      <c r="F2973" s="2">
        <v>41046</v>
      </c>
      <c r="G2973" t="s">
        <v>183</v>
      </c>
      <c r="H2973" t="s">
        <v>184</v>
      </c>
      <c r="J2973" t="s">
        <v>138</v>
      </c>
      <c r="L2973" t="s">
        <v>496</v>
      </c>
      <c r="M2973" t="s">
        <v>138</v>
      </c>
      <c r="N2973">
        <v>0</v>
      </c>
      <c r="P2973" t="s">
        <v>13914</v>
      </c>
      <c r="R2973" t="s">
        <v>13915</v>
      </c>
      <c r="S2973" t="s">
        <v>140</v>
      </c>
      <c r="T2973" s="2">
        <v>41369</v>
      </c>
      <c r="W2973" t="s">
        <v>141</v>
      </c>
    </row>
    <row r="2974" spans="1:24" x14ac:dyDescent="0.35">
      <c r="A2974" t="s">
        <v>13916</v>
      </c>
      <c r="B2974" t="s">
        <v>13917</v>
      </c>
      <c r="C2974" t="s">
        <v>13918</v>
      </c>
      <c r="D2974">
        <v>0</v>
      </c>
      <c r="E2974" t="s">
        <v>13917</v>
      </c>
      <c r="F2974" s="2">
        <v>41046</v>
      </c>
      <c r="G2974" t="s">
        <v>13919</v>
      </c>
      <c r="H2974" t="s">
        <v>184</v>
      </c>
      <c r="J2974" t="s">
        <v>138</v>
      </c>
      <c r="L2974" t="s">
        <v>496</v>
      </c>
      <c r="M2974" t="s">
        <v>138</v>
      </c>
      <c r="N2974">
        <v>0</v>
      </c>
      <c r="P2974" t="s">
        <v>13920</v>
      </c>
      <c r="R2974" t="s">
        <v>1265</v>
      </c>
      <c r="S2974" t="s">
        <v>140</v>
      </c>
      <c r="T2974" s="2">
        <v>41200</v>
      </c>
      <c r="W2974" t="s">
        <v>141</v>
      </c>
    </row>
    <row r="2975" spans="1:24" x14ac:dyDescent="0.35">
      <c r="A2975" t="s">
        <v>13921</v>
      </c>
      <c r="B2975" t="s">
        <v>13922</v>
      </c>
      <c r="C2975" t="s">
        <v>13923</v>
      </c>
      <c r="D2975">
        <v>0</v>
      </c>
      <c r="E2975" t="s">
        <v>13924</v>
      </c>
      <c r="F2975" s="2">
        <v>41050</v>
      </c>
      <c r="G2975" t="s">
        <v>13925</v>
      </c>
      <c r="H2975" t="s">
        <v>184</v>
      </c>
      <c r="J2975" t="s">
        <v>138</v>
      </c>
      <c r="L2975" t="s">
        <v>496</v>
      </c>
      <c r="M2975" t="s">
        <v>138</v>
      </c>
      <c r="N2975">
        <v>0</v>
      </c>
      <c r="R2975" t="s">
        <v>13926</v>
      </c>
      <c r="S2975" t="s">
        <v>140</v>
      </c>
      <c r="T2975" s="2">
        <v>45552</v>
      </c>
      <c r="W2975" t="s">
        <v>141</v>
      </c>
      <c r="X2975" t="s">
        <v>9536</v>
      </c>
    </row>
    <row r="2976" spans="1:24" x14ac:dyDescent="0.35">
      <c r="A2976" t="s">
        <v>13927</v>
      </c>
      <c r="B2976" t="s">
        <v>13928</v>
      </c>
      <c r="C2976" t="s">
        <v>13929</v>
      </c>
      <c r="D2976">
        <v>0</v>
      </c>
      <c r="E2976" t="s">
        <v>13930</v>
      </c>
      <c r="F2976" s="2">
        <v>41057</v>
      </c>
      <c r="G2976" t="s">
        <v>851</v>
      </c>
      <c r="H2976" t="s">
        <v>566</v>
      </c>
      <c r="J2976" t="s">
        <v>138</v>
      </c>
      <c r="L2976" t="s">
        <v>496</v>
      </c>
      <c r="M2976" t="s">
        <v>138</v>
      </c>
      <c r="N2976">
        <v>0</v>
      </c>
      <c r="R2976" t="s">
        <v>13931</v>
      </c>
      <c r="S2976" t="s">
        <v>140</v>
      </c>
      <c r="T2976" s="2">
        <v>41369</v>
      </c>
      <c r="W2976" t="s">
        <v>141</v>
      </c>
    </row>
    <row r="2977" spans="1:23" x14ac:dyDescent="0.35">
      <c r="A2977" t="s">
        <v>13932</v>
      </c>
      <c r="B2977" t="s">
        <v>13933</v>
      </c>
      <c r="C2977" t="s">
        <v>13934</v>
      </c>
      <c r="D2977">
        <v>0</v>
      </c>
      <c r="E2977" t="s">
        <v>13935</v>
      </c>
      <c r="F2977" s="2">
        <v>41058</v>
      </c>
      <c r="G2977" t="s">
        <v>13936</v>
      </c>
      <c r="H2977" t="s">
        <v>526</v>
      </c>
      <c r="J2977" t="s">
        <v>138</v>
      </c>
      <c r="L2977" t="s">
        <v>496</v>
      </c>
      <c r="M2977" t="s">
        <v>138</v>
      </c>
      <c r="N2977">
        <v>0</v>
      </c>
      <c r="R2977" t="s">
        <v>13937</v>
      </c>
      <c r="S2977" t="s">
        <v>140</v>
      </c>
      <c r="T2977" s="2">
        <v>41369</v>
      </c>
      <c r="W2977" t="s">
        <v>141</v>
      </c>
    </row>
    <row r="2978" spans="1:23" x14ac:dyDescent="0.35">
      <c r="A2978" t="s">
        <v>13938</v>
      </c>
      <c r="B2978" t="s">
        <v>13939</v>
      </c>
      <c r="C2978" t="s">
        <v>13940</v>
      </c>
      <c r="D2978">
        <v>0</v>
      </c>
      <c r="E2978" t="s">
        <v>13941</v>
      </c>
      <c r="F2978" s="2">
        <v>41060</v>
      </c>
      <c r="G2978" t="s">
        <v>183</v>
      </c>
      <c r="H2978" t="s">
        <v>184</v>
      </c>
      <c r="J2978" t="s">
        <v>138</v>
      </c>
      <c r="L2978" t="s">
        <v>496</v>
      </c>
      <c r="M2978" t="s">
        <v>138</v>
      </c>
      <c r="N2978">
        <v>0</v>
      </c>
      <c r="R2978" t="s">
        <v>13942</v>
      </c>
      <c r="S2978" t="s">
        <v>140</v>
      </c>
      <c r="T2978" s="2">
        <v>41332</v>
      </c>
      <c r="W2978" t="s">
        <v>141</v>
      </c>
    </row>
    <row r="2979" spans="1:23" x14ac:dyDescent="0.35">
      <c r="A2979" t="s">
        <v>13943</v>
      </c>
      <c r="B2979" t="s">
        <v>13944</v>
      </c>
      <c r="C2979" t="s">
        <v>13945</v>
      </c>
      <c r="D2979">
        <v>0</v>
      </c>
      <c r="E2979" t="s">
        <v>13946</v>
      </c>
      <c r="F2979" s="2">
        <v>41062</v>
      </c>
      <c r="G2979" t="s">
        <v>251</v>
      </c>
      <c r="H2979" t="s">
        <v>184</v>
      </c>
      <c r="J2979" t="s">
        <v>138</v>
      </c>
      <c r="L2979" t="s">
        <v>496</v>
      </c>
      <c r="M2979" t="s">
        <v>138</v>
      </c>
      <c r="N2979">
        <v>0</v>
      </c>
      <c r="R2979" t="s">
        <v>13947</v>
      </c>
      <c r="S2979" t="s">
        <v>140</v>
      </c>
      <c r="T2979" s="2">
        <v>44883</v>
      </c>
      <c r="U2979">
        <v>11</v>
      </c>
      <c r="W2979" t="s">
        <v>141</v>
      </c>
    </row>
    <row r="2980" spans="1:23" x14ac:dyDescent="0.35">
      <c r="A2980" t="s">
        <v>13948</v>
      </c>
      <c r="B2980" t="s">
        <v>13949</v>
      </c>
      <c r="C2980" t="s">
        <v>13950</v>
      </c>
      <c r="D2980">
        <v>0</v>
      </c>
      <c r="E2980" t="s">
        <v>13949</v>
      </c>
      <c r="F2980" s="2">
        <v>41062</v>
      </c>
      <c r="G2980" t="s">
        <v>13951</v>
      </c>
      <c r="H2980" t="s">
        <v>147</v>
      </c>
      <c r="J2980" t="s">
        <v>138</v>
      </c>
      <c r="L2980" t="s">
        <v>496</v>
      </c>
      <c r="M2980" t="s">
        <v>138</v>
      </c>
      <c r="N2980">
        <v>0</v>
      </c>
      <c r="R2980" t="s">
        <v>13952</v>
      </c>
      <c r="S2980" t="s">
        <v>140</v>
      </c>
      <c r="T2980" s="2">
        <v>41369</v>
      </c>
      <c r="W2980" t="s">
        <v>141</v>
      </c>
    </row>
    <row r="2981" spans="1:23" x14ac:dyDescent="0.35">
      <c r="A2981" t="s">
        <v>13953</v>
      </c>
      <c r="B2981" t="s">
        <v>13954</v>
      </c>
      <c r="C2981" t="s">
        <v>13955</v>
      </c>
      <c r="D2981">
        <v>0</v>
      </c>
      <c r="F2981" s="2">
        <v>41066</v>
      </c>
      <c r="G2981" t="s">
        <v>739</v>
      </c>
      <c r="H2981" t="s">
        <v>184</v>
      </c>
      <c r="J2981" t="s">
        <v>138</v>
      </c>
      <c r="L2981" t="s">
        <v>496</v>
      </c>
      <c r="M2981" t="s">
        <v>138</v>
      </c>
      <c r="N2981">
        <v>0</v>
      </c>
      <c r="R2981" t="s">
        <v>13956</v>
      </c>
      <c r="S2981" t="s">
        <v>140</v>
      </c>
      <c r="T2981" s="2">
        <v>41332</v>
      </c>
      <c r="W2981" t="s">
        <v>141</v>
      </c>
    </row>
    <row r="2982" spans="1:23" x14ac:dyDescent="0.35">
      <c r="A2982" t="s">
        <v>13957</v>
      </c>
      <c r="B2982" t="s">
        <v>13958</v>
      </c>
      <c r="C2982" t="s">
        <v>13959</v>
      </c>
      <c r="D2982">
        <v>0</v>
      </c>
      <c r="E2982" t="s">
        <v>13960</v>
      </c>
      <c r="F2982" s="2">
        <v>41067</v>
      </c>
      <c r="G2982" t="s">
        <v>494</v>
      </c>
      <c r="H2982" t="s">
        <v>495</v>
      </c>
      <c r="J2982" t="s">
        <v>138</v>
      </c>
      <c r="L2982" t="s">
        <v>496</v>
      </c>
      <c r="M2982" t="s">
        <v>138</v>
      </c>
      <c r="N2982">
        <v>0</v>
      </c>
      <c r="R2982" t="s">
        <v>13961</v>
      </c>
      <c r="S2982" t="s">
        <v>140</v>
      </c>
      <c r="T2982" s="2">
        <v>41421</v>
      </c>
      <c r="W2982" t="s">
        <v>141</v>
      </c>
    </row>
    <row r="2983" spans="1:23" x14ac:dyDescent="0.35">
      <c r="A2983" t="s">
        <v>13962</v>
      </c>
      <c r="B2983" t="s">
        <v>13963</v>
      </c>
      <c r="C2983" t="s">
        <v>13964</v>
      </c>
      <c r="D2983">
        <v>0</v>
      </c>
      <c r="E2983" t="s">
        <v>13965</v>
      </c>
      <c r="F2983" s="2">
        <v>41068</v>
      </c>
      <c r="G2983" t="s">
        <v>183</v>
      </c>
      <c r="H2983" t="s">
        <v>184</v>
      </c>
      <c r="J2983" t="s">
        <v>138</v>
      </c>
      <c r="L2983" t="s">
        <v>496</v>
      </c>
      <c r="M2983" t="s">
        <v>138</v>
      </c>
      <c r="N2983">
        <v>0</v>
      </c>
      <c r="R2983" t="s">
        <v>13966</v>
      </c>
      <c r="S2983" t="s">
        <v>140</v>
      </c>
      <c r="T2983" s="2">
        <v>41332</v>
      </c>
      <c r="W2983" t="s">
        <v>141</v>
      </c>
    </row>
    <row r="2984" spans="1:23" x14ac:dyDescent="0.35">
      <c r="A2984" t="s">
        <v>13967</v>
      </c>
      <c r="B2984" t="s">
        <v>13968</v>
      </c>
      <c r="C2984" t="s">
        <v>13969</v>
      </c>
      <c r="D2984">
        <v>0</v>
      </c>
      <c r="E2984" t="s">
        <v>13970</v>
      </c>
      <c r="F2984" s="2">
        <v>41068</v>
      </c>
      <c r="G2984" t="s">
        <v>183</v>
      </c>
      <c r="H2984" t="s">
        <v>184</v>
      </c>
      <c r="J2984" t="s">
        <v>138</v>
      </c>
      <c r="L2984" t="s">
        <v>496</v>
      </c>
      <c r="M2984" t="s">
        <v>138</v>
      </c>
      <c r="N2984">
        <v>0</v>
      </c>
      <c r="R2984" t="s">
        <v>13971</v>
      </c>
      <c r="S2984" t="s">
        <v>140</v>
      </c>
      <c r="T2984" s="2">
        <v>41332</v>
      </c>
      <c r="W2984" t="s">
        <v>141</v>
      </c>
    </row>
    <row r="2985" spans="1:23" x14ac:dyDescent="0.35">
      <c r="A2985" t="s">
        <v>13972</v>
      </c>
      <c r="B2985" t="s">
        <v>13973</v>
      </c>
      <c r="C2985" t="s">
        <v>13974</v>
      </c>
      <c r="D2985">
        <v>0</v>
      </c>
      <c r="E2985" t="s">
        <v>13973</v>
      </c>
      <c r="F2985" s="2">
        <v>41068</v>
      </c>
      <c r="G2985" t="s">
        <v>183</v>
      </c>
      <c r="H2985" t="s">
        <v>184</v>
      </c>
      <c r="J2985" t="s">
        <v>138</v>
      </c>
      <c r="L2985" t="s">
        <v>496</v>
      </c>
      <c r="M2985" t="s">
        <v>138</v>
      </c>
      <c r="N2985">
        <v>0</v>
      </c>
      <c r="R2985" t="s">
        <v>13975</v>
      </c>
      <c r="S2985" t="s">
        <v>140</v>
      </c>
      <c r="T2985" s="2">
        <v>41332</v>
      </c>
      <c r="W2985" t="s">
        <v>141</v>
      </c>
    </row>
    <row r="2986" spans="1:23" x14ac:dyDescent="0.35">
      <c r="A2986" t="s">
        <v>13976</v>
      </c>
      <c r="B2986" t="s">
        <v>13977</v>
      </c>
      <c r="C2986" t="s">
        <v>13978</v>
      </c>
      <c r="D2986">
        <v>0</v>
      </c>
      <c r="E2986" t="s">
        <v>13979</v>
      </c>
      <c r="F2986" s="2">
        <v>41068</v>
      </c>
      <c r="G2986" t="s">
        <v>1588</v>
      </c>
      <c r="H2986" t="s">
        <v>184</v>
      </c>
      <c r="J2986" t="s">
        <v>138</v>
      </c>
      <c r="L2986" t="s">
        <v>496</v>
      </c>
      <c r="M2986" t="s">
        <v>138</v>
      </c>
      <c r="N2986">
        <v>0</v>
      </c>
      <c r="R2986" t="s">
        <v>13980</v>
      </c>
      <c r="S2986" t="s">
        <v>140</v>
      </c>
      <c r="T2986" s="2">
        <v>41332</v>
      </c>
      <c r="W2986" t="s">
        <v>141</v>
      </c>
    </row>
    <row r="2987" spans="1:23" x14ac:dyDescent="0.35">
      <c r="A2987" t="s">
        <v>13981</v>
      </c>
      <c r="B2987" t="s">
        <v>13982</v>
      </c>
      <c r="C2987" t="s">
        <v>13983</v>
      </c>
      <c r="D2987">
        <v>0</v>
      </c>
      <c r="E2987" t="s">
        <v>13982</v>
      </c>
      <c r="F2987" s="2">
        <v>41072</v>
      </c>
      <c r="G2987" t="s">
        <v>146</v>
      </c>
      <c r="H2987" t="s">
        <v>147</v>
      </c>
      <c r="J2987" t="s">
        <v>138</v>
      </c>
      <c r="L2987">
        <v>3524408</v>
      </c>
      <c r="M2987" t="s">
        <v>138</v>
      </c>
      <c r="N2987">
        <v>0</v>
      </c>
      <c r="R2987" t="s">
        <v>10373</v>
      </c>
      <c r="S2987" t="s">
        <v>140</v>
      </c>
      <c r="T2987" s="2">
        <v>41369</v>
      </c>
      <c r="U2987">
        <v>7</v>
      </c>
      <c r="W2987" t="s">
        <v>141</v>
      </c>
    </row>
    <row r="2988" spans="1:23" x14ac:dyDescent="0.35">
      <c r="A2988" t="s">
        <v>13984</v>
      </c>
      <c r="B2988" t="s">
        <v>13985</v>
      </c>
      <c r="C2988" t="s">
        <v>13986</v>
      </c>
      <c r="D2988">
        <v>0</v>
      </c>
      <c r="E2988" t="s">
        <v>13987</v>
      </c>
      <c r="F2988" s="2">
        <v>41072</v>
      </c>
      <c r="G2988" t="s">
        <v>229</v>
      </c>
      <c r="H2988" t="s">
        <v>230</v>
      </c>
      <c r="J2988" t="s">
        <v>138</v>
      </c>
      <c r="L2988">
        <v>2922629</v>
      </c>
      <c r="M2988" t="s">
        <v>138</v>
      </c>
      <c r="N2988">
        <v>0</v>
      </c>
      <c r="R2988" t="s">
        <v>13988</v>
      </c>
      <c r="S2988" t="s">
        <v>140</v>
      </c>
      <c r="T2988" s="2">
        <v>41897</v>
      </c>
      <c r="W2988" t="s">
        <v>141</v>
      </c>
    </row>
    <row r="2989" spans="1:23" x14ac:dyDescent="0.35">
      <c r="A2989" t="s">
        <v>13989</v>
      </c>
      <c r="B2989" t="s">
        <v>13990</v>
      </c>
      <c r="C2989" t="s">
        <v>3021</v>
      </c>
      <c r="D2989">
        <v>0</v>
      </c>
      <c r="E2989" t="s">
        <v>13991</v>
      </c>
      <c r="F2989" s="2">
        <v>41072</v>
      </c>
      <c r="G2989" t="s">
        <v>2553</v>
      </c>
      <c r="H2989" t="s">
        <v>147</v>
      </c>
      <c r="J2989" t="s">
        <v>138</v>
      </c>
      <c r="K2989">
        <v>410</v>
      </c>
      <c r="L2989">
        <v>1160653</v>
      </c>
      <c r="M2989" t="s">
        <v>138</v>
      </c>
      <c r="N2989">
        <v>0</v>
      </c>
      <c r="O2989" t="s">
        <v>163</v>
      </c>
      <c r="P2989" t="s">
        <v>163</v>
      </c>
      <c r="Q2989">
        <v>207</v>
      </c>
      <c r="R2989" t="s">
        <v>13992</v>
      </c>
      <c r="S2989" t="s">
        <v>140</v>
      </c>
      <c r="T2989" s="2">
        <v>43140</v>
      </c>
      <c r="U2989">
        <v>7</v>
      </c>
      <c r="W2989" t="s">
        <v>141</v>
      </c>
    </row>
    <row r="2990" spans="1:23" x14ac:dyDescent="0.35">
      <c r="A2990" t="s">
        <v>13993</v>
      </c>
      <c r="B2990" t="s">
        <v>13994</v>
      </c>
      <c r="C2990" t="s">
        <v>2898</v>
      </c>
      <c r="D2990">
        <v>0</v>
      </c>
      <c r="E2990" t="s">
        <v>13995</v>
      </c>
      <c r="F2990" s="2">
        <v>41072</v>
      </c>
      <c r="G2990" t="s">
        <v>669</v>
      </c>
      <c r="H2990" t="s">
        <v>495</v>
      </c>
      <c r="J2990" t="s">
        <v>138</v>
      </c>
      <c r="K2990">
        <v>1</v>
      </c>
      <c r="L2990">
        <v>2976878</v>
      </c>
      <c r="M2990" t="s">
        <v>138</v>
      </c>
      <c r="N2990">
        <v>0</v>
      </c>
      <c r="R2990" t="s">
        <v>9940</v>
      </c>
      <c r="S2990" t="s">
        <v>140</v>
      </c>
      <c r="T2990" s="2">
        <v>42795</v>
      </c>
      <c r="U2990">
        <v>7</v>
      </c>
      <c r="W2990" t="s">
        <v>141</v>
      </c>
    </row>
    <row r="2991" spans="1:23" x14ac:dyDescent="0.35">
      <c r="A2991" t="s">
        <v>13996</v>
      </c>
      <c r="B2991" t="s">
        <v>13997</v>
      </c>
      <c r="C2991" t="s">
        <v>2695</v>
      </c>
      <c r="D2991">
        <v>0</v>
      </c>
      <c r="E2991" t="s">
        <v>2688</v>
      </c>
      <c r="F2991" s="2">
        <v>41072</v>
      </c>
      <c r="G2991" t="s">
        <v>511</v>
      </c>
      <c r="H2991" t="s">
        <v>230</v>
      </c>
      <c r="J2991" t="s">
        <v>138</v>
      </c>
      <c r="L2991">
        <v>3394387</v>
      </c>
      <c r="M2991" t="s">
        <v>138</v>
      </c>
      <c r="N2991">
        <v>0</v>
      </c>
      <c r="P2991" t="s">
        <v>2689</v>
      </c>
      <c r="R2991" t="s">
        <v>2697</v>
      </c>
      <c r="S2991" t="s">
        <v>140</v>
      </c>
      <c r="T2991" s="2">
        <v>43502</v>
      </c>
      <c r="U2991">
        <v>7</v>
      </c>
      <c r="W2991" t="s">
        <v>141</v>
      </c>
    </row>
    <row r="2992" spans="1:23" x14ac:dyDescent="0.35">
      <c r="A2992" t="s">
        <v>13998</v>
      </c>
      <c r="B2992" t="s">
        <v>13999</v>
      </c>
      <c r="C2992" t="s">
        <v>14000</v>
      </c>
      <c r="D2992">
        <v>0</v>
      </c>
      <c r="E2992" t="s">
        <v>13999</v>
      </c>
      <c r="F2992" s="2">
        <v>41072</v>
      </c>
      <c r="G2992" t="s">
        <v>14001</v>
      </c>
      <c r="H2992" t="s">
        <v>184</v>
      </c>
      <c r="J2992" t="s">
        <v>138</v>
      </c>
      <c r="L2992">
        <v>1917948</v>
      </c>
      <c r="M2992" t="s">
        <v>138</v>
      </c>
      <c r="N2992">
        <v>0</v>
      </c>
      <c r="R2992" t="s">
        <v>14002</v>
      </c>
      <c r="S2992" t="s">
        <v>140</v>
      </c>
      <c r="T2992" s="2">
        <v>43579</v>
      </c>
      <c r="U2992">
        <v>7</v>
      </c>
      <c r="W2992" t="s">
        <v>141</v>
      </c>
    </row>
    <row r="2993" spans="1:23" x14ac:dyDescent="0.35">
      <c r="A2993" t="s">
        <v>14003</v>
      </c>
      <c r="B2993" t="s">
        <v>14004</v>
      </c>
      <c r="C2993" t="s">
        <v>14005</v>
      </c>
      <c r="D2993">
        <v>0</v>
      </c>
      <c r="E2993" t="s">
        <v>14006</v>
      </c>
      <c r="F2993" s="2">
        <v>41076</v>
      </c>
      <c r="G2993" t="s">
        <v>183</v>
      </c>
      <c r="H2993" t="s">
        <v>184</v>
      </c>
      <c r="J2993" t="s">
        <v>138</v>
      </c>
      <c r="L2993" t="s">
        <v>496</v>
      </c>
      <c r="M2993" t="s">
        <v>138</v>
      </c>
      <c r="N2993">
        <v>0</v>
      </c>
      <c r="R2993" t="s">
        <v>14007</v>
      </c>
      <c r="S2993" t="s">
        <v>140</v>
      </c>
      <c r="T2993" s="2">
        <v>41332</v>
      </c>
      <c r="W2993" t="s">
        <v>141</v>
      </c>
    </row>
    <row r="2994" spans="1:23" x14ac:dyDescent="0.35">
      <c r="A2994" t="s">
        <v>14008</v>
      </c>
      <c r="B2994" t="s">
        <v>14009</v>
      </c>
      <c r="C2994" t="s">
        <v>14010</v>
      </c>
      <c r="D2994">
        <v>0</v>
      </c>
      <c r="E2994" t="s">
        <v>14011</v>
      </c>
      <c r="F2994" s="2">
        <v>41076</v>
      </c>
      <c r="G2994" t="s">
        <v>183</v>
      </c>
      <c r="H2994" t="s">
        <v>184</v>
      </c>
      <c r="J2994" t="s">
        <v>138</v>
      </c>
      <c r="L2994" t="s">
        <v>496</v>
      </c>
      <c r="M2994" t="s">
        <v>138</v>
      </c>
      <c r="N2994">
        <v>0</v>
      </c>
      <c r="R2994" t="s">
        <v>14012</v>
      </c>
      <c r="S2994" t="s">
        <v>140</v>
      </c>
      <c r="T2994" s="2">
        <v>41332</v>
      </c>
      <c r="W2994" t="s">
        <v>141</v>
      </c>
    </row>
    <row r="2995" spans="1:23" x14ac:dyDescent="0.35">
      <c r="A2995" t="s">
        <v>14013</v>
      </c>
      <c r="B2995" t="s">
        <v>14014</v>
      </c>
      <c r="C2995" t="s">
        <v>14015</v>
      </c>
      <c r="D2995">
        <v>0</v>
      </c>
      <c r="E2995" t="s">
        <v>14016</v>
      </c>
      <c r="F2995" s="2">
        <v>41078</v>
      </c>
      <c r="G2995" t="s">
        <v>183</v>
      </c>
      <c r="H2995" t="s">
        <v>184</v>
      </c>
      <c r="J2995" t="s">
        <v>138</v>
      </c>
      <c r="L2995" t="s">
        <v>496</v>
      </c>
      <c r="M2995" t="s">
        <v>138</v>
      </c>
      <c r="N2995">
        <v>0</v>
      </c>
      <c r="R2995" t="s">
        <v>14017</v>
      </c>
      <c r="S2995" t="s">
        <v>140</v>
      </c>
      <c r="T2995" s="2">
        <v>41332</v>
      </c>
      <c r="W2995" t="s">
        <v>141</v>
      </c>
    </row>
    <row r="2996" spans="1:23" x14ac:dyDescent="0.35">
      <c r="A2996" t="s">
        <v>14018</v>
      </c>
      <c r="B2996" t="s">
        <v>14019</v>
      </c>
      <c r="C2996" t="s">
        <v>14020</v>
      </c>
      <c r="D2996">
        <v>0</v>
      </c>
      <c r="E2996" t="s">
        <v>14021</v>
      </c>
      <c r="F2996" s="2">
        <v>41078</v>
      </c>
      <c r="G2996" t="s">
        <v>183</v>
      </c>
      <c r="H2996" t="s">
        <v>184</v>
      </c>
      <c r="J2996" t="s">
        <v>138</v>
      </c>
      <c r="L2996" t="s">
        <v>496</v>
      </c>
      <c r="M2996" t="s">
        <v>138</v>
      </c>
      <c r="N2996">
        <v>0</v>
      </c>
      <c r="R2996" t="s">
        <v>14022</v>
      </c>
      <c r="S2996" t="s">
        <v>140</v>
      </c>
      <c r="T2996" s="2">
        <v>41369</v>
      </c>
      <c r="W2996" t="s">
        <v>141</v>
      </c>
    </row>
    <row r="2997" spans="1:23" x14ac:dyDescent="0.35">
      <c r="A2997" t="s">
        <v>14023</v>
      </c>
      <c r="B2997" t="s">
        <v>14024</v>
      </c>
      <c r="C2997" t="s">
        <v>14025</v>
      </c>
      <c r="D2997">
        <v>0</v>
      </c>
      <c r="E2997" t="s">
        <v>14026</v>
      </c>
      <c r="F2997" s="2">
        <v>41078</v>
      </c>
      <c r="G2997" t="s">
        <v>183</v>
      </c>
      <c r="H2997" t="s">
        <v>184</v>
      </c>
      <c r="J2997" t="s">
        <v>138</v>
      </c>
      <c r="L2997" t="s">
        <v>496</v>
      </c>
      <c r="M2997" t="s">
        <v>138</v>
      </c>
      <c r="N2997">
        <v>0</v>
      </c>
      <c r="R2997" t="s">
        <v>14027</v>
      </c>
      <c r="S2997" t="s">
        <v>140</v>
      </c>
      <c r="T2997" s="2">
        <v>41369</v>
      </c>
      <c r="W2997" t="s">
        <v>141</v>
      </c>
    </row>
    <row r="2998" spans="1:23" x14ac:dyDescent="0.35">
      <c r="A2998" t="s">
        <v>14028</v>
      </c>
      <c r="B2998" t="s">
        <v>14029</v>
      </c>
      <c r="C2998" t="s">
        <v>14030</v>
      </c>
      <c r="D2998">
        <v>0</v>
      </c>
      <c r="E2998" t="s">
        <v>14031</v>
      </c>
      <c r="F2998" s="2">
        <v>41078</v>
      </c>
      <c r="G2998" t="s">
        <v>8626</v>
      </c>
      <c r="H2998" t="s">
        <v>526</v>
      </c>
      <c r="J2998" t="s">
        <v>138</v>
      </c>
      <c r="L2998" t="s">
        <v>496</v>
      </c>
      <c r="M2998" t="s">
        <v>138</v>
      </c>
      <c r="N2998">
        <v>0</v>
      </c>
      <c r="R2998" t="s">
        <v>14032</v>
      </c>
      <c r="S2998" t="s">
        <v>140</v>
      </c>
      <c r="T2998" s="2">
        <v>42845</v>
      </c>
      <c r="W2998" t="s">
        <v>141</v>
      </c>
    </row>
    <row r="2999" spans="1:23" x14ac:dyDescent="0.35">
      <c r="A2999" t="s">
        <v>14033</v>
      </c>
      <c r="B2999" t="s">
        <v>14034</v>
      </c>
      <c r="C2999" t="s">
        <v>3947</v>
      </c>
      <c r="D2999">
        <v>0</v>
      </c>
      <c r="E2999" t="s">
        <v>3893</v>
      </c>
      <c r="F2999" s="2">
        <v>41078</v>
      </c>
      <c r="G2999" t="s">
        <v>251</v>
      </c>
      <c r="H2999" t="s">
        <v>184</v>
      </c>
      <c r="J2999" t="s">
        <v>138</v>
      </c>
      <c r="L2999">
        <v>1013264</v>
      </c>
      <c r="M2999" t="s">
        <v>138</v>
      </c>
      <c r="N2999">
        <v>0</v>
      </c>
      <c r="R2999" t="s">
        <v>14035</v>
      </c>
      <c r="S2999" t="s">
        <v>140</v>
      </c>
      <c r="T2999" s="2">
        <v>43342</v>
      </c>
      <c r="U2999">
        <v>7</v>
      </c>
      <c r="W2999" t="s">
        <v>141</v>
      </c>
    </row>
    <row r="3000" spans="1:23" x14ac:dyDescent="0.35">
      <c r="A3000" t="s">
        <v>14036</v>
      </c>
      <c r="B3000" t="s">
        <v>14037</v>
      </c>
      <c r="C3000" t="s">
        <v>14038</v>
      </c>
      <c r="D3000">
        <v>0</v>
      </c>
      <c r="E3000" t="s">
        <v>14039</v>
      </c>
      <c r="F3000" s="2">
        <v>41078</v>
      </c>
      <c r="G3000" t="s">
        <v>251</v>
      </c>
      <c r="H3000" t="s">
        <v>184</v>
      </c>
      <c r="J3000" t="s">
        <v>138</v>
      </c>
      <c r="L3000" t="s">
        <v>496</v>
      </c>
      <c r="M3000" t="s">
        <v>138</v>
      </c>
      <c r="N3000">
        <v>0</v>
      </c>
      <c r="R3000" t="s">
        <v>14040</v>
      </c>
      <c r="S3000" t="s">
        <v>140</v>
      </c>
      <c r="T3000" s="2">
        <v>43584</v>
      </c>
      <c r="W3000" t="s">
        <v>141</v>
      </c>
    </row>
    <row r="3001" spans="1:23" x14ac:dyDescent="0.35">
      <c r="A3001" t="s">
        <v>14041</v>
      </c>
      <c r="B3001" t="s">
        <v>14042</v>
      </c>
      <c r="C3001" t="s">
        <v>3275</v>
      </c>
      <c r="D3001">
        <v>0</v>
      </c>
      <c r="E3001" t="s">
        <v>3276</v>
      </c>
      <c r="F3001" s="2">
        <v>41079</v>
      </c>
      <c r="G3001" t="s">
        <v>183</v>
      </c>
      <c r="H3001" t="s">
        <v>184</v>
      </c>
      <c r="J3001" t="s">
        <v>138</v>
      </c>
      <c r="K3001">
        <v>50223</v>
      </c>
      <c r="L3001">
        <v>3534905</v>
      </c>
      <c r="M3001" t="s">
        <v>138</v>
      </c>
      <c r="N3001">
        <v>0</v>
      </c>
      <c r="R3001" t="s">
        <v>14043</v>
      </c>
      <c r="S3001" t="s">
        <v>140</v>
      </c>
      <c r="T3001" s="2">
        <v>43657</v>
      </c>
      <c r="U3001">
        <v>7</v>
      </c>
      <c r="W3001" t="s">
        <v>141</v>
      </c>
    </row>
    <row r="3002" spans="1:23" x14ac:dyDescent="0.35">
      <c r="A3002" t="s">
        <v>14044</v>
      </c>
      <c r="B3002" t="s">
        <v>14045</v>
      </c>
      <c r="C3002" t="s">
        <v>14046</v>
      </c>
      <c r="D3002">
        <v>0</v>
      </c>
      <c r="E3002" t="s">
        <v>14047</v>
      </c>
      <c r="F3002" s="2">
        <v>41079</v>
      </c>
      <c r="G3002" t="s">
        <v>2328</v>
      </c>
      <c r="H3002" t="s">
        <v>192</v>
      </c>
      <c r="J3002" t="s">
        <v>138</v>
      </c>
      <c r="L3002" t="s">
        <v>496</v>
      </c>
      <c r="M3002" t="s">
        <v>138</v>
      </c>
      <c r="N3002">
        <v>0</v>
      </c>
      <c r="R3002" t="s">
        <v>14048</v>
      </c>
      <c r="S3002" t="s">
        <v>140</v>
      </c>
      <c r="T3002" s="2">
        <v>42131</v>
      </c>
      <c r="W3002" t="s">
        <v>141</v>
      </c>
    </row>
    <row r="3003" spans="1:23" x14ac:dyDescent="0.35">
      <c r="A3003" t="s">
        <v>14049</v>
      </c>
      <c r="B3003" t="s">
        <v>14050</v>
      </c>
      <c r="C3003" t="s">
        <v>14051</v>
      </c>
      <c r="D3003">
        <v>0</v>
      </c>
      <c r="E3003" t="s">
        <v>14052</v>
      </c>
      <c r="F3003" s="2">
        <v>41079</v>
      </c>
      <c r="G3003" t="s">
        <v>511</v>
      </c>
      <c r="H3003" t="s">
        <v>230</v>
      </c>
      <c r="J3003" t="s">
        <v>138</v>
      </c>
      <c r="L3003" t="s">
        <v>496</v>
      </c>
      <c r="M3003" t="s">
        <v>138</v>
      </c>
      <c r="N3003">
        <v>0</v>
      </c>
      <c r="R3003" t="s">
        <v>14053</v>
      </c>
      <c r="S3003" t="s">
        <v>140</v>
      </c>
      <c r="T3003" s="2">
        <v>41330</v>
      </c>
      <c r="W3003" t="s">
        <v>141</v>
      </c>
    </row>
    <row r="3004" spans="1:23" x14ac:dyDescent="0.35">
      <c r="A3004" t="s">
        <v>14054</v>
      </c>
      <c r="B3004" t="s">
        <v>14055</v>
      </c>
      <c r="C3004" t="s">
        <v>14056</v>
      </c>
      <c r="D3004">
        <v>0</v>
      </c>
      <c r="E3004" t="s">
        <v>14057</v>
      </c>
      <c r="F3004" s="2">
        <v>41079</v>
      </c>
      <c r="G3004" t="s">
        <v>146</v>
      </c>
      <c r="H3004" t="s">
        <v>147</v>
      </c>
      <c r="J3004" t="s">
        <v>138</v>
      </c>
      <c r="L3004" t="s">
        <v>496</v>
      </c>
      <c r="M3004" t="s">
        <v>138</v>
      </c>
      <c r="N3004">
        <v>0</v>
      </c>
      <c r="R3004" t="s">
        <v>14058</v>
      </c>
      <c r="S3004" t="s">
        <v>140</v>
      </c>
      <c r="T3004" s="2">
        <v>41369</v>
      </c>
      <c r="W3004" t="s">
        <v>141</v>
      </c>
    </row>
    <row r="3005" spans="1:23" x14ac:dyDescent="0.35">
      <c r="A3005" t="s">
        <v>14059</v>
      </c>
      <c r="B3005" t="s">
        <v>14060</v>
      </c>
      <c r="C3005" t="s">
        <v>14061</v>
      </c>
      <c r="D3005">
        <v>0</v>
      </c>
      <c r="E3005" t="s">
        <v>14062</v>
      </c>
      <c r="F3005" s="2">
        <v>41079</v>
      </c>
      <c r="G3005" t="s">
        <v>216</v>
      </c>
      <c r="H3005" t="s">
        <v>147</v>
      </c>
      <c r="J3005" t="s">
        <v>138</v>
      </c>
      <c r="L3005" t="s">
        <v>496</v>
      </c>
      <c r="M3005" t="s">
        <v>138</v>
      </c>
      <c r="N3005">
        <v>0</v>
      </c>
      <c r="R3005" t="s">
        <v>14063</v>
      </c>
      <c r="S3005" t="s">
        <v>140</v>
      </c>
      <c r="T3005" s="2">
        <v>41369</v>
      </c>
      <c r="W3005" t="s">
        <v>141</v>
      </c>
    </row>
    <row r="3006" spans="1:23" x14ac:dyDescent="0.35">
      <c r="A3006" t="s">
        <v>14064</v>
      </c>
      <c r="B3006" t="s">
        <v>14065</v>
      </c>
      <c r="C3006" t="s">
        <v>14066</v>
      </c>
      <c r="D3006">
        <v>0</v>
      </c>
      <c r="E3006" t="s">
        <v>14067</v>
      </c>
      <c r="F3006" s="2">
        <v>41079</v>
      </c>
      <c r="G3006" t="s">
        <v>216</v>
      </c>
      <c r="H3006" t="s">
        <v>147</v>
      </c>
      <c r="J3006" t="s">
        <v>138</v>
      </c>
      <c r="L3006" t="s">
        <v>496</v>
      </c>
      <c r="M3006" t="s">
        <v>138</v>
      </c>
      <c r="N3006">
        <v>0</v>
      </c>
      <c r="R3006" t="s">
        <v>14068</v>
      </c>
      <c r="S3006" t="s">
        <v>140</v>
      </c>
      <c r="T3006" s="2">
        <v>41369</v>
      </c>
      <c r="W3006" t="s">
        <v>141</v>
      </c>
    </row>
    <row r="3007" spans="1:23" x14ac:dyDescent="0.35">
      <c r="A3007" t="s">
        <v>14069</v>
      </c>
      <c r="B3007" t="s">
        <v>14070</v>
      </c>
      <c r="C3007" t="s">
        <v>14071</v>
      </c>
      <c r="D3007">
        <v>0</v>
      </c>
      <c r="E3007" t="s">
        <v>14072</v>
      </c>
      <c r="F3007" s="2">
        <v>41079</v>
      </c>
      <c r="G3007" t="s">
        <v>511</v>
      </c>
      <c r="H3007" t="s">
        <v>230</v>
      </c>
      <c r="J3007" t="s">
        <v>138</v>
      </c>
      <c r="L3007" t="s">
        <v>496</v>
      </c>
      <c r="M3007" t="s">
        <v>138</v>
      </c>
      <c r="N3007">
        <v>0</v>
      </c>
      <c r="R3007" t="s">
        <v>14073</v>
      </c>
      <c r="S3007" t="s">
        <v>140</v>
      </c>
      <c r="T3007" s="2">
        <v>41985</v>
      </c>
      <c r="W3007" t="s">
        <v>141</v>
      </c>
    </row>
    <row r="3008" spans="1:23" x14ac:dyDescent="0.35">
      <c r="A3008" t="s">
        <v>14074</v>
      </c>
      <c r="B3008" t="s">
        <v>14075</v>
      </c>
      <c r="C3008" t="s">
        <v>14076</v>
      </c>
      <c r="D3008">
        <v>0</v>
      </c>
      <c r="E3008" t="s">
        <v>14077</v>
      </c>
      <c r="F3008" s="2">
        <v>41079</v>
      </c>
      <c r="G3008" t="s">
        <v>1812</v>
      </c>
      <c r="H3008" t="s">
        <v>184</v>
      </c>
      <c r="J3008" t="s">
        <v>138</v>
      </c>
      <c r="L3008" t="s">
        <v>496</v>
      </c>
      <c r="M3008" t="s">
        <v>138</v>
      </c>
      <c r="N3008">
        <v>0</v>
      </c>
      <c r="R3008" t="s">
        <v>14078</v>
      </c>
      <c r="S3008" t="s">
        <v>140</v>
      </c>
      <c r="T3008" s="2">
        <v>41332</v>
      </c>
      <c r="W3008" t="s">
        <v>141</v>
      </c>
    </row>
    <row r="3009" spans="1:24" x14ac:dyDescent="0.35">
      <c r="A3009" t="s">
        <v>14079</v>
      </c>
      <c r="B3009" t="s">
        <v>14080</v>
      </c>
      <c r="C3009" t="s">
        <v>2869</v>
      </c>
      <c r="D3009">
        <v>0</v>
      </c>
      <c r="E3009" t="s">
        <v>14081</v>
      </c>
      <c r="F3009" s="2">
        <v>41085</v>
      </c>
      <c r="G3009" t="s">
        <v>669</v>
      </c>
      <c r="H3009" t="s">
        <v>495</v>
      </c>
      <c r="J3009" t="s">
        <v>138</v>
      </c>
      <c r="K3009">
        <v>2</v>
      </c>
      <c r="L3009">
        <v>3440255</v>
      </c>
      <c r="M3009" t="s">
        <v>138</v>
      </c>
      <c r="N3009">
        <v>0</v>
      </c>
      <c r="P3009" t="s">
        <v>163</v>
      </c>
      <c r="R3009" t="s">
        <v>14082</v>
      </c>
      <c r="S3009" t="s">
        <v>140</v>
      </c>
      <c r="T3009" s="2">
        <v>45224</v>
      </c>
      <c r="U3009">
        <v>7</v>
      </c>
      <c r="W3009" t="s">
        <v>141</v>
      </c>
    </row>
    <row r="3010" spans="1:24" x14ac:dyDescent="0.35">
      <c r="A3010" t="s">
        <v>14083</v>
      </c>
      <c r="B3010" t="s">
        <v>3247</v>
      </c>
      <c r="C3010" t="s">
        <v>3248</v>
      </c>
      <c r="D3010">
        <v>0</v>
      </c>
      <c r="E3010" t="s">
        <v>3249</v>
      </c>
      <c r="F3010" s="2">
        <v>41086</v>
      </c>
      <c r="G3010" t="s">
        <v>669</v>
      </c>
      <c r="H3010" t="s">
        <v>495</v>
      </c>
      <c r="J3010" t="s">
        <v>138</v>
      </c>
      <c r="K3010">
        <v>35291</v>
      </c>
      <c r="L3010">
        <v>3452481</v>
      </c>
      <c r="M3010" t="s">
        <v>138</v>
      </c>
      <c r="N3010">
        <v>0</v>
      </c>
      <c r="P3010" t="s">
        <v>14084</v>
      </c>
      <c r="R3010" t="s">
        <v>14085</v>
      </c>
      <c r="S3010" t="s">
        <v>140</v>
      </c>
      <c r="T3010" s="2">
        <v>42327</v>
      </c>
      <c r="U3010">
        <v>7</v>
      </c>
      <c r="W3010" t="s">
        <v>141</v>
      </c>
    </row>
    <row r="3011" spans="1:24" x14ac:dyDescent="0.35">
      <c r="A3011" t="s">
        <v>14086</v>
      </c>
      <c r="B3011" t="s">
        <v>14087</v>
      </c>
      <c r="C3011" t="s">
        <v>14088</v>
      </c>
      <c r="D3011">
        <v>0</v>
      </c>
      <c r="E3011" t="s">
        <v>14089</v>
      </c>
      <c r="F3011" s="2">
        <v>41086</v>
      </c>
      <c r="G3011" t="s">
        <v>251</v>
      </c>
      <c r="H3011" t="s">
        <v>184</v>
      </c>
      <c r="J3011" t="s">
        <v>138</v>
      </c>
      <c r="L3011">
        <v>3653221</v>
      </c>
      <c r="M3011" t="s">
        <v>138</v>
      </c>
      <c r="N3011">
        <v>0</v>
      </c>
      <c r="R3011" t="s">
        <v>14090</v>
      </c>
      <c r="S3011" t="s">
        <v>140</v>
      </c>
      <c r="T3011" s="2">
        <v>41325</v>
      </c>
      <c r="U3011">
        <v>7</v>
      </c>
      <c r="W3011" t="s">
        <v>141</v>
      </c>
    </row>
    <row r="3012" spans="1:24" x14ac:dyDescent="0.35">
      <c r="A3012" t="s">
        <v>14091</v>
      </c>
      <c r="B3012" t="s">
        <v>14092</v>
      </c>
      <c r="C3012" t="s">
        <v>14093</v>
      </c>
      <c r="D3012">
        <v>0</v>
      </c>
      <c r="E3012" t="s">
        <v>14094</v>
      </c>
      <c r="F3012" s="2">
        <v>41086</v>
      </c>
      <c r="G3012" t="s">
        <v>251</v>
      </c>
      <c r="H3012" t="s">
        <v>184</v>
      </c>
      <c r="J3012" t="s">
        <v>138</v>
      </c>
      <c r="L3012">
        <v>3658777</v>
      </c>
      <c r="M3012" t="s">
        <v>138</v>
      </c>
      <c r="N3012">
        <v>0</v>
      </c>
      <c r="R3012" t="s">
        <v>14095</v>
      </c>
      <c r="S3012" t="s">
        <v>140</v>
      </c>
      <c r="T3012" s="2">
        <v>41332</v>
      </c>
      <c r="U3012">
        <v>7</v>
      </c>
      <c r="W3012" t="s">
        <v>141</v>
      </c>
    </row>
    <row r="3013" spans="1:24" x14ac:dyDescent="0.35">
      <c r="A3013" t="s">
        <v>14096</v>
      </c>
      <c r="B3013" t="s">
        <v>14097</v>
      </c>
      <c r="C3013" t="s">
        <v>4176</v>
      </c>
      <c r="D3013">
        <v>0</v>
      </c>
      <c r="E3013" t="s">
        <v>14098</v>
      </c>
      <c r="F3013" s="2">
        <v>41086</v>
      </c>
      <c r="G3013" t="s">
        <v>251</v>
      </c>
      <c r="H3013" t="s">
        <v>184</v>
      </c>
      <c r="J3013" t="s">
        <v>138</v>
      </c>
      <c r="L3013">
        <v>3039722</v>
      </c>
      <c r="M3013" t="s">
        <v>138</v>
      </c>
      <c r="N3013">
        <v>0</v>
      </c>
      <c r="P3013" t="s">
        <v>4178</v>
      </c>
      <c r="R3013" t="s">
        <v>14099</v>
      </c>
      <c r="S3013" t="s">
        <v>140</v>
      </c>
      <c r="T3013" s="2">
        <v>41325</v>
      </c>
      <c r="U3013">
        <v>7</v>
      </c>
      <c r="W3013" t="s">
        <v>141</v>
      </c>
    </row>
    <row r="3014" spans="1:24" x14ac:dyDescent="0.35">
      <c r="A3014" t="s">
        <v>14100</v>
      </c>
      <c r="B3014" t="s">
        <v>2995</v>
      </c>
      <c r="C3014" t="s">
        <v>2996</v>
      </c>
      <c r="D3014">
        <v>0</v>
      </c>
      <c r="E3014" t="s">
        <v>2997</v>
      </c>
      <c r="F3014" s="2">
        <v>41086</v>
      </c>
      <c r="G3014" t="s">
        <v>251</v>
      </c>
      <c r="H3014" t="s">
        <v>184</v>
      </c>
      <c r="J3014" t="s">
        <v>138</v>
      </c>
      <c r="L3014">
        <v>3531548</v>
      </c>
      <c r="M3014" t="s">
        <v>138</v>
      </c>
      <c r="N3014">
        <v>0</v>
      </c>
      <c r="P3014" t="s">
        <v>3001</v>
      </c>
      <c r="R3014" t="s">
        <v>14101</v>
      </c>
      <c r="S3014" t="s">
        <v>140</v>
      </c>
      <c r="T3014" s="2">
        <v>41325</v>
      </c>
      <c r="U3014">
        <v>7</v>
      </c>
      <c r="W3014" t="s">
        <v>141</v>
      </c>
    </row>
    <row r="3015" spans="1:24" x14ac:dyDescent="0.35">
      <c r="A3015" t="s">
        <v>14102</v>
      </c>
      <c r="B3015" t="s">
        <v>4338</v>
      </c>
      <c r="C3015" t="s">
        <v>4339</v>
      </c>
      <c r="D3015">
        <v>0</v>
      </c>
      <c r="E3015" t="s">
        <v>14103</v>
      </c>
      <c r="F3015" s="2">
        <v>41086</v>
      </c>
      <c r="G3015" t="s">
        <v>1812</v>
      </c>
      <c r="H3015" t="s">
        <v>184</v>
      </c>
      <c r="J3015" t="s">
        <v>138</v>
      </c>
      <c r="L3015">
        <v>3531597</v>
      </c>
      <c r="M3015" t="s">
        <v>138</v>
      </c>
      <c r="N3015">
        <v>0</v>
      </c>
      <c r="R3015" t="s">
        <v>14104</v>
      </c>
      <c r="S3015" t="s">
        <v>140</v>
      </c>
      <c r="T3015" s="2">
        <v>41333</v>
      </c>
      <c r="U3015">
        <v>7</v>
      </c>
      <c r="W3015" t="s">
        <v>141</v>
      </c>
    </row>
    <row r="3016" spans="1:24" x14ac:dyDescent="0.35">
      <c r="A3016" t="s">
        <v>14105</v>
      </c>
      <c r="B3016" t="s">
        <v>14106</v>
      </c>
      <c r="C3016" t="s">
        <v>2988</v>
      </c>
      <c r="D3016">
        <v>0</v>
      </c>
      <c r="E3016" t="s">
        <v>14107</v>
      </c>
      <c r="F3016" s="2">
        <v>41086</v>
      </c>
      <c r="G3016" t="s">
        <v>251</v>
      </c>
      <c r="H3016" t="s">
        <v>184</v>
      </c>
      <c r="J3016" t="s">
        <v>138</v>
      </c>
      <c r="L3016">
        <v>2943484</v>
      </c>
      <c r="M3016" t="s">
        <v>138</v>
      </c>
      <c r="N3016">
        <v>0</v>
      </c>
      <c r="R3016" t="s">
        <v>10007</v>
      </c>
      <c r="S3016" t="s">
        <v>140</v>
      </c>
      <c r="T3016" s="2">
        <v>41333</v>
      </c>
      <c r="U3016">
        <v>7</v>
      </c>
      <c r="W3016" t="s">
        <v>141</v>
      </c>
    </row>
    <row r="3017" spans="1:24" x14ac:dyDescent="0.35">
      <c r="A3017" t="s">
        <v>14108</v>
      </c>
      <c r="B3017" t="s">
        <v>2879</v>
      </c>
      <c r="C3017" t="s">
        <v>2880</v>
      </c>
      <c r="D3017">
        <v>0</v>
      </c>
      <c r="E3017" t="s">
        <v>14109</v>
      </c>
      <c r="F3017" s="2">
        <v>41086</v>
      </c>
      <c r="G3017" t="s">
        <v>669</v>
      </c>
      <c r="H3017" t="s">
        <v>495</v>
      </c>
      <c r="J3017" t="s">
        <v>138</v>
      </c>
      <c r="K3017" t="s">
        <v>14110</v>
      </c>
      <c r="L3017">
        <v>4379345</v>
      </c>
      <c r="M3017" t="s">
        <v>138</v>
      </c>
      <c r="N3017">
        <v>0</v>
      </c>
      <c r="O3017" t="s">
        <v>14111</v>
      </c>
      <c r="P3017" t="s">
        <v>14112</v>
      </c>
      <c r="R3017" t="s">
        <v>14113</v>
      </c>
      <c r="S3017" t="s">
        <v>140</v>
      </c>
      <c r="T3017" s="2">
        <v>43273</v>
      </c>
      <c r="U3017">
        <v>7</v>
      </c>
      <c r="W3017" t="s">
        <v>141</v>
      </c>
    </row>
    <row r="3018" spans="1:24" x14ac:dyDescent="0.35">
      <c r="A3018" t="s">
        <v>14114</v>
      </c>
      <c r="B3018" t="s">
        <v>14115</v>
      </c>
      <c r="D3018">
        <v>0</v>
      </c>
      <c r="E3018" t="s">
        <v>14115</v>
      </c>
      <c r="F3018" s="2">
        <v>41086</v>
      </c>
      <c r="G3018" t="s">
        <v>234</v>
      </c>
      <c r="J3018" t="s">
        <v>137</v>
      </c>
      <c r="L3018">
        <v>1395589</v>
      </c>
      <c r="M3018" t="s">
        <v>138</v>
      </c>
      <c r="N3018">
        <v>0</v>
      </c>
      <c r="R3018" t="s">
        <v>14116</v>
      </c>
      <c r="S3018" t="s">
        <v>140</v>
      </c>
      <c r="T3018" s="2">
        <v>41327</v>
      </c>
      <c r="U3018">
        <v>7</v>
      </c>
      <c r="W3018" t="s">
        <v>141</v>
      </c>
    </row>
    <row r="3019" spans="1:24" x14ac:dyDescent="0.35">
      <c r="A3019" t="s">
        <v>14117</v>
      </c>
      <c r="B3019" t="s">
        <v>14118</v>
      </c>
      <c r="D3019">
        <v>0</v>
      </c>
      <c r="E3019" t="s">
        <v>14118</v>
      </c>
      <c r="F3019" s="2">
        <v>41086</v>
      </c>
      <c r="J3019" t="s">
        <v>137</v>
      </c>
      <c r="L3019">
        <v>107902</v>
      </c>
      <c r="M3019" t="s">
        <v>138</v>
      </c>
      <c r="N3019">
        <v>0</v>
      </c>
      <c r="S3019" t="s">
        <v>140</v>
      </c>
      <c r="T3019" s="2">
        <v>41319</v>
      </c>
      <c r="W3019" t="s">
        <v>141</v>
      </c>
    </row>
    <row r="3020" spans="1:24" x14ac:dyDescent="0.35">
      <c r="A3020" t="s">
        <v>14119</v>
      </c>
      <c r="B3020" t="s">
        <v>14120</v>
      </c>
      <c r="C3020" t="s">
        <v>14121</v>
      </c>
      <c r="D3020">
        <v>0</v>
      </c>
      <c r="E3020" t="s">
        <v>14122</v>
      </c>
      <c r="F3020" s="2">
        <v>41100</v>
      </c>
      <c r="G3020" t="s">
        <v>146</v>
      </c>
      <c r="H3020" t="s">
        <v>147</v>
      </c>
      <c r="J3020" t="s">
        <v>138</v>
      </c>
      <c r="L3020" t="s">
        <v>496</v>
      </c>
      <c r="M3020" t="s">
        <v>138</v>
      </c>
      <c r="N3020">
        <v>0</v>
      </c>
      <c r="P3020" t="s">
        <v>14123</v>
      </c>
      <c r="R3020" t="s">
        <v>14124</v>
      </c>
      <c r="S3020" t="s">
        <v>140</v>
      </c>
      <c r="T3020" s="2">
        <v>41200</v>
      </c>
      <c r="W3020" t="s">
        <v>141</v>
      </c>
    </row>
    <row r="3021" spans="1:24" x14ac:dyDescent="0.35">
      <c r="A3021" t="s">
        <v>14125</v>
      </c>
      <c r="B3021" t="s">
        <v>14126</v>
      </c>
      <c r="C3021" t="s">
        <v>14127</v>
      </c>
      <c r="D3021">
        <v>0</v>
      </c>
      <c r="E3021" t="s">
        <v>14126</v>
      </c>
      <c r="F3021" s="2">
        <v>41100</v>
      </c>
      <c r="G3021" t="s">
        <v>251</v>
      </c>
      <c r="H3021" t="s">
        <v>184</v>
      </c>
      <c r="J3021" t="s">
        <v>138</v>
      </c>
      <c r="L3021" t="s">
        <v>496</v>
      </c>
      <c r="M3021" t="s">
        <v>138</v>
      </c>
      <c r="N3021">
        <v>612.15</v>
      </c>
      <c r="P3021" t="s">
        <v>14128</v>
      </c>
      <c r="R3021" t="s">
        <v>14129</v>
      </c>
      <c r="S3021" t="s">
        <v>140</v>
      </c>
      <c r="T3021" s="2">
        <v>42789</v>
      </c>
      <c r="W3021" t="s">
        <v>141</v>
      </c>
    </row>
    <row r="3022" spans="1:24" x14ac:dyDescent="0.35">
      <c r="A3022" t="s">
        <v>14130</v>
      </c>
      <c r="B3022" t="s">
        <v>14131</v>
      </c>
      <c r="C3022" t="s">
        <v>14132</v>
      </c>
      <c r="D3022">
        <v>0</v>
      </c>
      <c r="E3022" t="s">
        <v>14133</v>
      </c>
      <c r="F3022" s="2">
        <v>41100</v>
      </c>
      <c r="G3022" t="s">
        <v>146</v>
      </c>
      <c r="H3022" t="s">
        <v>147</v>
      </c>
      <c r="J3022" t="s">
        <v>138</v>
      </c>
      <c r="L3022" t="s">
        <v>496</v>
      </c>
      <c r="M3022" t="s">
        <v>138</v>
      </c>
      <c r="N3022">
        <v>0</v>
      </c>
      <c r="P3022" t="s">
        <v>14134</v>
      </c>
      <c r="R3022" t="s">
        <v>14135</v>
      </c>
      <c r="S3022" t="s">
        <v>140</v>
      </c>
      <c r="T3022" s="2">
        <v>41369</v>
      </c>
      <c r="W3022" t="s">
        <v>141</v>
      </c>
    </row>
    <row r="3023" spans="1:24" x14ac:dyDescent="0.35">
      <c r="A3023" t="s">
        <v>14136</v>
      </c>
      <c r="B3023" t="s">
        <v>14137</v>
      </c>
      <c r="C3023" t="s">
        <v>14138</v>
      </c>
      <c r="D3023">
        <v>0</v>
      </c>
      <c r="E3023" t="s">
        <v>14139</v>
      </c>
      <c r="F3023" s="2">
        <v>41106</v>
      </c>
      <c r="G3023" t="s">
        <v>234</v>
      </c>
      <c r="H3023" t="s">
        <v>192</v>
      </c>
      <c r="J3023" t="s">
        <v>138</v>
      </c>
      <c r="L3023" t="s">
        <v>496</v>
      </c>
      <c r="M3023" t="s">
        <v>138</v>
      </c>
      <c r="N3023">
        <v>0</v>
      </c>
      <c r="P3023" t="s">
        <v>14140</v>
      </c>
      <c r="R3023" t="s">
        <v>1164</v>
      </c>
      <c r="S3023" t="s">
        <v>140</v>
      </c>
      <c r="T3023" s="2">
        <v>45541</v>
      </c>
      <c r="W3023" t="s">
        <v>141</v>
      </c>
      <c r="X3023" t="s">
        <v>9536</v>
      </c>
    </row>
    <row r="3024" spans="1:24" x14ac:dyDescent="0.35">
      <c r="A3024" t="s">
        <v>14141</v>
      </c>
      <c r="B3024" t="s">
        <v>14142</v>
      </c>
      <c r="C3024" t="s">
        <v>14143</v>
      </c>
      <c r="D3024">
        <v>0</v>
      </c>
      <c r="E3024" t="s">
        <v>14144</v>
      </c>
      <c r="F3024" s="2">
        <v>41107</v>
      </c>
      <c r="G3024" t="s">
        <v>511</v>
      </c>
      <c r="H3024" t="s">
        <v>230</v>
      </c>
      <c r="J3024" t="s">
        <v>138</v>
      </c>
      <c r="L3024" t="s">
        <v>496</v>
      </c>
      <c r="M3024" t="s">
        <v>138</v>
      </c>
      <c r="N3024">
        <v>0</v>
      </c>
      <c r="P3024" t="s">
        <v>14145</v>
      </c>
      <c r="R3024" t="s">
        <v>14146</v>
      </c>
      <c r="S3024" t="s">
        <v>140</v>
      </c>
      <c r="T3024" s="2">
        <v>45553</v>
      </c>
      <c r="W3024" t="s">
        <v>141</v>
      </c>
      <c r="X3024" t="s">
        <v>9536</v>
      </c>
    </row>
    <row r="3025" spans="1:23" x14ac:dyDescent="0.35">
      <c r="A3025" t="s">
        <v>14147</v>
      </c>
      <c r="B3025" t="s">
        <v>14148</v>
      </c>
      <c r="C3025" t="s">
        <v>14149</v>
      </c>
      <c r="D3025">
        <v>0</v>
      </c>
      <c r="E3025" t="s">
        <v>14150</v>
      </c>
      <c r="F3025" s="2">
        <v>41107</v>
      </c>
      <c r="G3025" t="s">
        <v>216</v>
      </c>
      <c r="H3025" t="s">
        <v>147</v>
      </c>
      <c r="J3025" t="s">
        <v>138</v>
      </c>
      <c r="L3025" t="s">
        <v>496</v>
      </c>
      <c r="M3025" t="s">
        <v>138</v>
      </c>
      <c r="N3025">
        <v>0</v>
      </c>
      <c r="P3025" t="s">
        <v>14151</v>
      </c>
      <c r="R3025" t="s">
        <v>14152</v>
      </c>
      <c r="S3025" t="s">
        <v>140</v>
      </c>
      <c r="T3025" s="2">
        <v>41325</v>
      </c>
      <c r="W3025" t="s">
        <v>141</v>
      </c>
    </row>
    <row r="3026" spans="1:23" x14ac:dyDescent="0.35">
      <c r="A3026" t="s">
        <v>14153</v>
      </c>
      <c r="B3026" t="s">
        <v>14154</v>
      </c>
      <c r="C3026" t="s">
        <v>14155</v>
      </c>
      <c r="D3026">
        <v>0</v>
      </c>
      <c r="E3026" t="s">
        <v>14156</v>
      </c>
      <c r="F3026" s="2">
        <v>41107</v>
      </c>
      <c r="G3026" t="s">
        <v>14157</v>
      </c>
      <c r="H3026" t="s">
        <v>495</v>
      </c>
      <c r="J3026" t="s">
        <v>138</v>
      </c>
      <c r="L3026" t="s">
        <v>496</v>
      </c>
      <c r="M3026" t="s">
        <v>138</v>
      </c>
      <c r="N3026">
        <v>0</v>
      </c>
      <c r="R3026" t="s">
        <v>14158</v>
      </c>
      <c r="S3026" t="s">
        <v>140</v>
      </c>
      <c r="T3026" s="2">
        <v>42690</v>
      </c>
      <c r="W3026" t="s">
        <v>141</v>
      </c>
    </row>
    <row r="3027" spans="1:23" x14ac:dyDescent="0.35">
      <c r="A3027" t="s">
        <v>14159</v>
      </c>
      <c r="D3027">
        <v>0</v>
      </c>
      <c r="F3027" s="2">
        <v>41108</v>
      </c>
      <c r="J3027" t="s">
        <v>137</v>
      </c>
      <c r="L3027" t="s">
        <v>496</v>
      </c>
      <c r="M3027" t="s">
        <v>138</v>
      </c>
      <c r="N3027">
        <v>0</v>
      </c>
      <c r="S3027" t="s">
        <v>140</v>
      </c>
      <c r="T3027" s="2">
        <v>41319</v>
      </c>
      <c r="W3027" t="s">
        <v>141</v>
      </c>
    </row>
    <row r="3028" spans="1:23" x14ac:dyDescent="0.35">
      <c r="A3028" t="s">
        <v>14160</v>
      </c>
      <c r="B3028" t="s">
        <v>14161</v>
      </c>
      <c r="C3028" t="s">
        <v>14162</v>
      </c>
      <c r="D3028">
        <v>0</v>
      </c>
      <c r="E3028" t="s">
        <v>14163</v>
      </c>
      <c r="F3028" s="2">
        <v>45055</v>
      </c>
      <c r="G3028" t="s">
        <v>14164</v>
      </c>
      <c r="H3028" t="s">
        <v>184</v>
      </c>
      <c r="J3028" t="s">
        <v>138</v>
      </c>
      <c r="L3028" t="s">
        <v>496</v>
      </c>
      <c r="M3028" t="s">
        <v>138</v>
      </c>
      <c r="N3028">
        <v>0</v>
      </c>
      <c r="P3028" t="s">
        <v>14165</v>
      </c>
      <c r="R3028" t="s">
        <v>14166</v>
      </c>
      <c r="S3028" t="s">
        <v>140</v>
      </c>
      <c r="T3028" s="2">
        <v>45107</v>
      </c>
      <c r="W3028" t="s">
        <v>141</v>
      </c>
    </row>
    <row r="3029" spans="1:23" x14ac:dyDescent="0.35">
      <c r="A3029" t="s">
        <v>14167</v>
      </c>
      <c r="B3029" t="s">
        <v>14168</v>
      </c>
      <c r="C3029" t="s">
        <v>14169</v>
      </c>
      <c r="D3029">
        <v>0</v>
      </c>
      <c r="E3029" t="s">
        <v>14168</v>
      </c>
      <c r="F3029" s="2">
        <v>41109</v>
      </c>
      <c r="G3029" t="s">
        <v>183</v>
      </c>
      <c r="H3029" t="s">
        <v>184</v>
      </c>
      <c r="J3029" t="s">
        <v>138</v>
      </c>
      <c r="L3029" t="s">
        <v>496</v>
      </c>
      <c r="M3029" t="s">
        <v>138</v>
      </c>
      <c r="N3029">
        <v>0</v>
      </c>
      <c r="R3029" t="s">
        <v>14170</v>
      </c>
      <c r="S3029" t="s">
        <v>140</v>
      </c>
      <c r="W3029" t="s">
        <v>141</v>
      </c>
    </row>
    <row r="3030" spans="1:23" x14ac:dyDescent="0.35">
      <c r="A3030" t="s">
        <v>14171</v>
      </c>
      <c r="B3030" t="s">
        <v>14172</v>
      </c>
      <c r="C3030" t="s">
        <v>14173</v>
      </c>
      <c r="D3030">
        <v>0</v>
      </c>
      <c r="E3030" t="s">
        <v>14172</v>
      </c>
      <c r="F3030" s="2">
        <v>41110</v>
      </c>
      <c r="G3030" t="s">
        <v>488</v>
      </c>
      <c r="H3030" t="s">
        <v>184</v>
      </c>
      <c r="J3030" t="s">
        <v>138</v>
      </c>
      <c r="L3030" t="s">
        <v>496</v>
      </c>
      <c r="M3030" t="s">
        <v>138</v>
      </c>
      <c r="N3030">
        <v>0</v>
      </c>
      <c r="R3030" t="s">
        <v>14174</v>
      </c>
      <c r="S3030" t="s">
        <v>140</v>
      </c>
      <c r="T3030" s="2">
        <v>41332</v>
      </c>
      <c r="W3030" t="s">
        <v>141</v>
      </c>
    </row>
    <row r="3031" spans="1:23" x14ac:dyDescent="0.35">
      <c r="A3031" t="s">
        <v>14175</v>
      </c>
      <c r="B3031" t="s">
        <v>14176</v>
      </c>
      <c r="C3031" t="s">
        <v>14177</v>
      </c>
      <c r="D3031">
        <v>0</v>
      </c>
      <c r="E3031" t="s">
        <v>14178</v>
      </c>
      <c r="F3031" s="2">
        <v>41110</v>
      </c>
      <c r="G3031" t="s">
        <v>511</v>
      </c>
      <c r="H3031" t="s">
        <v>230</v>
      </c>
      <c r="J3031" t="s">
        <v>138</v>
      </c>
      <c r="L3031" t="s">
        <v>496</v>
      </c>
      <c r="M3031" t="s">
        <v>138</v>
      </c>
      <c r="N3031" s="3">
        <v>1305</v>
      </c>
      <c r="R3031" t="s">
        <v>14179</v>
      </c>
      <c r="S3031" t="s">
        <v>140</v>
      </c>
      <c r="T3031" s="2">
        <v>43558</v>
      </c>
      <c r="W3031" t="s">
        <v>141</v>
      </c>
    </row>
    <row r="3032" spans="1:23" x14ac:dyDescent="0.35">
      <c r="A3032" t="s">
        <v>14180</v>
      </c>
      <c r="B3032" t="s">
        <v>14181</v>
      </c>
      <c r="C3032" t="s">
        <v>14182</v>
      </c>
      <c r="D3032">
        <v>0</v>
      </c>
      <c r="E3032" t="s">
        <v>14181</v>
      </c>
      <c r="F3032" s="2">
        <v>41110</v>
      </c>
      <c r="G3032" t="s">
        <v>4117</v>
      </c>
      <c r="H3032" t="s">
        <v>184</v>
      </c>
      <c r="J3032" t="s">
        <v>138</v>
      </c>
      <c r="L3032" t="s">
        <v>496</v>
      </c>
      <c r="M3032" t="s">
        <v>138</v>
      </c>
      <c r="N3032">
        <v>0</v>
      </c>
      <c r="R3032" t="s">
        <v>14183</v>
      </c>
      <c r="S3032" t="s">
        <v>140</v>
      </c>
      <c r="T3032" s="2">
        <v>41325</v>
      </c>
      <c r="W3032" t="s">
        <v>141</v>
      </c>
    </row>
    <row r="3033" spans="1:23" x14ac:dyDescent="0.35">
      <c r="A3033" t="s">
        <v>14184</v>
      </c>
      <c r="B3033" t="s">
        <v>14185</v>
      </c>
      <c r="C3033" t="s">
        <v>14186</v>
      </c>
      <c r="D3033">
        <v>0</v>
      </c>
      <c r="E3033" t="s">
        <v>14187</v>
      </c>
      <c r="F3033" s="2">
        <v>41110</v>
      </c>
      <c r="G3033" t="s">
        <v>183</v>
      </c>
      <c r="H3033" t="s">
        <v>184</v>
      </c>
      <c r="J3033" t="s">
        <v>138</v>
      </c>
      <c r="L3033">
        <v>3467057</v>
      </c>
      <c r="M3033" t="s">
        <v>138</v>
      </c>
      <c r="N3033">
        <v>0</v>
      </c>
      <c r="P3033" t="s">
        <v>14188</v>
      </c>
      <c r="R3033" t="s">
        <v>14189</v>
      </c>
      <c r="S3033" t="s">
        <v>140</v>
      </c>
      <c r="T3033" s="2">
        <v>41332</v>
      </c>
      <c r="U3033">
        <v>7</v>
      </c>
      <c r="W3033" t="s">
        <v>141</v>
      </c>
    </row>
    <row r="3034" spans="1:23" x14ac:dyDescent="0.35">
      <c r="A3034" t="s">
        <v>14190</v>
      </c>
      <c r="B3034" t="s">
        <v>14191</v>
      </c>
      <c r="C3034" t="s">
        <v>14192</v>
      </c>
      <c r="D3034">
        <v>0</v>
      </c>
      <c r="E3034" t="s">
        <v>14191</v>
      </c>
      <c r="F3034" s="2">
        <v>41110</v>
      </c>
      <c r="G3034" t="s">
        <v>488</v>
      </c>
      <c r="H3034" t="s">
        <v>184</v>
      </c>
      <c r="J3034" t="s">
        <v>138</v>
      </c>
      <c r="L3034" t="s">
        <v>496</v>
      </c>
      <c r="M3034" t="s">
        <v>138</v>
      </c>
      <c r="N3034">
        <v>0</v>
      </c>
      <c r="R3034" t="s">
        <v>14193</v>
      </c>
      <c r="S3034" t="s">
        <v>140</v>
      </c>
      <c r="T3034" s="2">
        <v>41332</v>
      </c>
      <c r="W3034" t="s">
        <v>141</v>
      </c>
    </row>
    <row r="3035" spans="1:23" x14ac:dyDescent="0.35">
      <c r="A3035" t="s">
        <v>14194</v>
      </c>
      <c r="B3035" t="s">
        <v>14195</v>
      </c>
      <c r="C3035" t="s">
        <v>14196</v>
      </c>
      <c r="D3035">
        <v>0</v>
      </c>
      <c r="E3035" t="s">
        <v>14195</v>
      </c>
      <c r="F3035" s="2">
        <v>41113</v>
      </c>
      <c r="G3035" t="s">
        <v>183</v>
      </c>
      <c r="H3035" t="s">
        <v>184</v>
      </c>
      <c r="J3035" t="s">
        <v>138</v>
      </c>
      <c r="L3035" t="s">
        <v>496</v>
      </c>
      <c r="M3035" t="s">
        <v>138</v>
      </c>
      <c r="N3035">
        <v>0</v>
      </c>
      <c r="P3035" t="s">
        <v>14197</v>
      </c>
      <c r="R3035" t="s">
        <v>3002</v>
      </c>
      <c r="S3035" t="s">
        <v>140</v>
      </c>
      <c r="T3035" s="2">
        <v>43693</v>
      </c>
      <c r="W3035" t="s">
        <v>141</v>
      </c>
    </row>
    <row r="3036" spans="1:23" x14ac:dyDescent="0.35">
      <c r="A3036" t="s">
        <v>14198</v>
      </c>
      <c r="B3036" t="s">
        <v>14199</v>
      </c>
      <c r="C3036" t="s">
        <v>14200</v>
      </c>
      <c r="D3036">
        <v>0</v>
      </c>
      <c r="E3036" t="s">
        <v>14199</v>
      </c>
      <c r="F3036" s="2">
        <v>41113</v>
      </c>
      <c r="G3036" t="s">
        <v>183</v>
      </c>
      <c r="H3036" t="s">
        <v>184</v>
      </c>
      <c r="J3036" t="s">
        <v>138</v>
      </c>
      <c r="L3036">
        <v>3729661</v>
      </c>
      <c r="M3036" t="s">
        <v>138</v>
      </c>
      <c r="N3036">
        <v>0</v>
      </c>
      <c r="R3036" t="s">
        <v>14201</v>
      </c>
      <c r="S3036" t="s">
        <v>140</v>
      </c>
      <c r="T3036" s="2">
        <v>41369</v>
      </c>
      <c r="U3036">
        <v>7</v>
      </c>
      <c r="W3036" t="s">
        <v>141</v>
      </c>
    </row>
    <row r="3037" spans="1:23" x14ac:dyDescent="0.35">
      <c r="A3037" t="s">
        <v>14202</v>
      </c>
      <c r="B3037" t="s">
        <v>14203</v>
      </c>
      <c r="C3037" t="s">
        <v>14204</v>
      </c>
      <c r="D3037">
        <v>0</v>
      </c>
      <c r="E3037" t="s">
        <v>14205</v>
      </c>
      <c r="F3037" s="2">
        <v>41114</v>
      </c>
      <c r="G3037" t="s">
        <v>183</v>
      </c>
      <c r="H3037" t="s">
        <v>184</v>
      </c>
      <c r="J3037" t="s">
        <v>138</v>
      </c>
      <c r="L3037" t="s">
        <v>496</v>
      </c>
      <c r="M3037" t="s">
        <v>138</v>
      </c>
      <c r="N3037">
        <v>0</v>
      </c>
      <c r="R3037" t="s">
        <v>14206</v>
      </c>
      <c r="S3037" t="s">
        <v>140</v>
      </c>
      <c r="T3037" s="2">
        <v>41332</v>
      </c>
      <c r="W3037" t="s">
        <v>141</v>
      </c>
    </row>
    <row r="3038" spans="1:23" x14ac:dyDescent="0.35">
      <c r="A3038" t="s">
        <v>14207</v>
      </c>
      <c r="B3038" t="s">
        <v>1803</v>
      </c>
      <c r="C3038" t="s">
        <v>1804</v>
      </c>
      <c r="D3038">
        <v>0</v>
      </c>
      <c r="E3038" t="s">
        <v>14208</v>
      </c>
      <c r="F3038" s="2">
        <v>41114</v>
      </c>
      <c r="G3038" t="s">
        <v>183</v>
      </c>
      <c r="H3038" t="s">
        <v>184</v>
      </c>
      <c r="J3038" t="s">
        <v>137</v>
      </c>
      <c r="M3038" t="s">
        <v>138</v>
      </c>
      <c r="N3038">
        <v>0</v>
      </c>
      <c r="P3038" t="s">
        <v>1806</v>
      </c>
      <c r="R3038" t="s">
        <v>14209</v>
      </c>
      <c r="S3038" t="s">
        <v>139</v>
      </c>
      <c r="T3038" s="2">
        <v>43845</v>
      </c>
      <c r="V3038" t="s">
        <v>140</v>
      </c>
      <c r="W3038" t="s">
        <v>141</v>
      </c>
    </row>
    <row r="3039" spans="1:23" x14ac:dyDescent="0.35">
      <c r="A3039" t="s">
        <v>14210</v>
      </c>
      <c r="B3039" t="s">
        <v>14211</v>
      </c>
      <c r="C3039" t="s">
        <v>14212</v>
      </c>
      <c r="D3039">
        <v>0</v>
      </c>
      <c r="E3039" t="s">
        <v>14213</v>
      </c>
      <c r="F3039" s="2">
        <v>41114</v>
      </c>
      <c r="G3039" t="s">
        <v>146</v>
      </c>
      <c r="H3039" t="s">
        <v>147</v>
      </c>
      <c r="J3039" t="s">
        <v>138</v>
      </c>
      <c r="K3039">
        <v>4665</v>
      </c>
      <c r="L3039">
        <v>1013315</v>
      </c>
      <c r="M3039" t="s">
        <v>138</v>
      </c>
      <c r="N3039">
        <v>0</v>
      </c>
      <c r="O3039" t="s">
        <v>12319</v>
      </c>
      <c r="P3039" t="s">
        <v>14214</v>
      </c>
      <c r="R3039" t="s">
        <v>2507</v>
      </c>
      <c r="S3039" t="s">
        <v>140</v>
      </c>
      <c r="T3039" s="2">
        <v>43509</v>
      </c>
      <c r="U3039">
        <v>7</v>
      </c>
      <c r="W3039" t="s">
        <v>141</v>
      </c>
    </row>
    <row r="3040" spans="1:23" x14ac:dyDescent="0.35">
      <c r="A3040" t="s">
        <v>14215</v>
      </c>
      <c r="B3040" t="s">
        <v>14216</v>
      </c>
      <c r="C3040" t="s">
        <v>14217</v>
      </c>
      <c r="D3040">
        <v>0</v>
      </c>
      <c r="E3040" t="s">
        <v>12764</v>
      </c>
      <c r="F3040" s="2">
        <v>41114</v>
      </c>
      <c r="G3040" t="s">
        <v>216</v>
      </c>
      <c r="H3040" t="s">
        <v>147</v>
      </c>
      <c r="J3040" t="s">
        <v>138</v>
      </c>
      <c r="L3040">
        <v>1715822</v>
      </c>
      <c r="M3040" t="s">
        <v>138</v>
      </c>
      <c r="N3040">
        <v>0</v>
      </c>
      <c r="R3040" t="s">
        <v>14218</v>
      </c>
      <c r="S3040" t="s">
        <v>139</v>
      </c>
      <c r="T3040" s="2">
        <v>41369</v>
      </c>
      <c r="U3040">
        <v>7</v>
      </c>
      <c r="V3040" t="s">
        <v>140</v>
      </c>
      <c r="W3040" t="s">
        <v>141</v>
      </c>
    </row>
    <row r="3041" spans="1:24" x14ac:dyDescent="0.35">
      <c r="A3041" t="s">
        <v>14219</v>
      </c>
      <c r="B3041" t="s">
        <v>14220</v>
      </c>
      <c r="C3041" t="s">
        <v>14221</v>
      </c>
      <c r="D3041">
        <v>0</v>
      </c>
      <c r="E3041" t="s">
        <v>14222</v>
      </c>
      <c r="F3041" s="2">
        <v>41114</v>
      </c>
      <c r="G3041" t="s">
        <v>4806</v>
      </c>
      <c r="H3041" t="s">
        <v>184</v>
      </c>
      <c r="J3041" t="s">
        <v>138</v>
      </c>
      <c r="L3041">
        <v>3750704</v>
      </c>
      <c r="M3041" t="s">
        <v>138</v>
      </c>
      <c r="N3041">
        <v>0</v>
      </c>
      <c r="R3041" t="s">
        <v>14223</v>
      </c>
      <c r="S3041" t="s">
        <v>140</v>
      </c>
      <c r="T3041" s="2">
        <v>41369</v>
      </c>
      <c r="U3041">
        <v>7</v>
      </c>
      <c r="W3041" t="s">
        <v>141</v>
      </c>
    </row>
    <row r="3042" spans="1:24" x14ac:dyDescent="0.35">
      <c r="A3042" t="s">
        <v>14224</v>
      </c>
      <c r="B3042" t="s">
        <v>14225</v>
      </c>
      <c r="C3042" t="s">
        <v>14226</v>
      </c>
      <c r="D3042">
        <v>0</v>
      </c>
      <c r="E3042" t="s">
        <v>14225</v>
      </c>
      <c r="F3042" s="2">
        <v>41114</v>
      </c>
      <c r="G3042" t="s">
        <v>216</v>
      </c>
      <c r="H3042" t="s">
        <v>147</v>
      </c>
      <c r="J3042" t="s">
        <v>138</v>
      </c>
      <c r="L3042" t="s">
        <v>496</v>
      </c>
      <c r="M3042" t="s">
        <v>138</v>
      </c>
      <c r="N3042">
        <v>0</v>
      </c>
      <c r="R3042" t="s">
        <v>2848</v>
      </c>
      <c r="S3042" t="s">
        <v>140</v>
      </c>
      <c r="T3042" s="2">
        <v>41369</v>
      </c>
      <c r="W3042" t="s">
        <v>141</v>
      </c>
    </row>
    <row r="3043" spans="1:24" x14ac:dyDescent="0.35">
      <c r="A3043" t="s">
        <v>14227</v>
      </c>
      <c r="B3043" t="s">
        <v>14228</v>
      </c>
      <c r="C3043" t="s">
        <v>14229</v>
      </c>
      <c r="D3043">
        <v>0</v>
      </c>
      <c r="E3043" t="s">
        <v>14228</v>
      </c>
      <c r="F3043" s="2">
        <v>41114</v>
      </c>
      <c r="G3043" t="s">
        <v>3415</v>
      </c>
      <c r="H3043" t="s">
        <v>526</v>
      </c>
      <c r="J3043" t="s">
        <v>138</v>
      </c>
      <c r="L3043" t="s">
        <v>496</v>
      </c>
      <c r="M3043" t="s">
        <v>138</v>
      </c>
      <c r="N3043">
        <v>0</v>
      </c>
      <c r="R3043" t="s">
        <v>14230</v>
      </c>
      <c r="S3043" t="s">
        <v>140</v>
      </c>
      <c r="T3043" s="2">
        <v>41369</v>
      </c>
      <c r="W3043" t="s">
        <v>141</v>
      </c>
    </row>
    <row r="3044" spans="1:24" x14ac:dyDescent="0.35">
      <c r="A3044" t="s">
        <v>14231</v>
      </c>
      <c r="B3044" t="s">
        <v>14232</v>
      </c>
      <c r="C3044" t="s">
        <v>14233</v>
      </c>
      <c r="D3044" s="3">
        <v>-8126.25</v>
      </c>
      <c r="E3044" t="s">
        <v>14232</v>
      </c>
      <c r="F3044" s="2">
        <v>41114</v>
      </c>
      <c r="G3044" t="s">
        <v>183</v>
      </c>
      <c r="H3044" t="s">
        <v>184</v>
      </c>
      <c r="J3044" t="s">
        <v>138</v>
      </c>
      <c r="L3044" t="s">
        <v>496</v>
      </c>
      <c r="M3044" t="s">
        <v>138</v>
      </c>
      <c r="N3044">
        <v>0</v>
      </c>
      <c r="R3044" t="s">
        <v>335</v>
      </c>
      <c r="S3044" t="s">
        <v>140</v>
      </c>
      <c r="T3044" s="2">
        <v>45426</v>
      </c>
      <c r="U3044">
        <v>11</v>
      </c>
      <c r="W3044" t="s">
        <v>141</v>
      </c>
      <c r="X3044" t="s">
        <v>9536</v>
      </c>
    </row>
    <row r="3045" spans="1:24" x14ac:dyDescent="0.35">
      <c r="A3045" t="s">
        <v>14234</v>
      </c>
      <c r="B3045" t="s">
        <v>14235</v>
      </c>
      <c r="C3045" t="s">
        <v>14236</v>
      </c>
      <c r="D3045">
        <v>0</v>
      </c>
      <c r="E3045" t="s">
        <v>14235</v>
      </c>
      <c r="F3045" s="2">
        <v>41114</v>
      </c>
      <c r="G3045" t="s">
        <v>739</v>
      </c>
      <c r="H3045" t="s">
        <v>184</v>
      </c>
      <c r="J3045" t="s">
        <v>138</v>
      </c>
      <c r="L3045" t="s">
        <v>496</v>
      </c>
      <c r="M3045" t="s">
        <v>138</v>
      </c>
      <c r="N3045">
        <v>0</v>
      </c>
      <c r="R3045" t="s">
        <v>14237</v>
      </c>
      <c r="S3045" t="s">
        <v>140</v>
      </c>
      <c r="T3045" s="2">
        <v>41332</v>
      </c>
      <c r="W3045" t="s">
        <v>141</v>
      </c>
    </row>
    <row r="3046" spans="1:24" x14ac:dyDescent="0.35">
      <c r="A3046" t="s">
        <v>14238</v>
      </c>
      <c r="B3046" t="s">
        <v>14239</v>
      </c>
      <c r="C3046" t="s">
        <v>14240</v>
      </c>
      <c r="D3046">
        <v>0</v>
      </c>
      <c r="E3046" t="s">
        <v>14239</v>
      </c>
      <c r="F3046" s="2">
        <v>41116</v>
      </c>
      <c r="G3046" t="s">
        <v>146</v>
      </c>
      <c r="H3046" t="s">
        <v>147</v>
      </c>
      <c r="J3046" t="s">
        <v>138</v>
      </c>
      <c r="L3046" t="s">
        <v>496</v>
      </c>
      <c r="M3046" t="s">
        <v>138</v>
      </c>
      <c r="N3046">
        <v>0</v>
      </c>
      <c r="R3046" t="s">
        <v>2047</v>
      </c>
      <c r="S3046" t="s">
        <v>140</v>
      </c>
      <c r="T3046" s="2">
        <v>41325</v>
      </c>
      <c r="W3046" t="s">
        <v>141</v>
      </c>
    </row>
    <row r="3047" spans="1:24" x14ac:dyDescent="0.35">
      <c r="A3047" t="s">
        <v>14241</v>
      </c>
      <c r="B3047" t="s">
        <v>14242</v>
      </c>
      <c r="C3047" t="s">
        <v>14243</v>
      </c>
      <c r="D3047">
        <v>0</v>
      </c>
      <c r="E3047" t="s">
        <v>14242</v>
      </c>
      <c r="F3047" s="2">
        <v>41122</v>
      </c>
      <c r="G3047" t="s">
        <v>183</v>
      </c>
      <c r="H3047" t="s">
        <v>184</v>
      </c>
      <c r="J3047" t="s">
        <v>138</v>
      </c>
      <c r="L3047" t="s">
        <v>496</v>
      </c>
      <c r="M3047" t="s">
        <v>138</v>
      </c>
      <c r="N3047">
        <v>0</v>
      </c>
      <c r="R3047" t="s">
        <v>14244</v>
      </c>
      <c r="S3047" t="s">
        <v>140</v>
      </c>
      <c r="W3047" t="s">
        <v>141</v>
      </c>
    </row>
    <row r="3048" spans="1:24" x14ac:dyDescent="0.35">
      <c r="A3048" t="s">
        <v>14245</v>
      </c>
      <c r="B3048" t="s">
        <v>14246</v>
      </c>
      <c r="C3048" t="s">
        <v>2857</v>
      </c>
      <c r="D3048">
        <v>0</v>
      </c>
      <c r="E3048" t="s">
        <v>14247</v>
      </c>
      <c r="F3048" s="2">
        <v>41122</v>
      </c>
      <c r="G3048" t="s">
        <v>234</v>
      </c>
      <c r="H3048" t="s">
        <v>192</v>
      </c>
      <c r="J3048" t="s">
        <v>138</v>
      </c>
      <c r="L3048">
        <v>3452203</v>
      </c>
      <c r="M3048" t="s">
        <v>138</v>
      </c>
      <c r="N3048">
        <v>0</v>
      </c>
      <c r="R3048" t="s">
        <v>14248</v>
      </c>
      <c r="S3048" t="s">
        <v>140</v>
      </c>
      <c r="T3048" s="2">
        <v>41852</v>
      </c>
      <c r="U3048">
        <v>7</v>
      </c>
      <c r="W3048" t="s">
        <v>141</v>
      </c>
    </row>
    <row r="3049" spans="1:24" x14ac:dyDescent="0.35">
      <c r="A3049" t="s">
        <v>14249</v>
      </c>
      <c r="B3049" t="s">
        <v>14250</v>
      </c>
      <c r="C3049" t="s">
        <v>14251</v>
      </c>
      <c r="D3049">
        <v>0</v>
      </c>
      <c r="E3049" t="s">
        <v>14252</v>
      </c>
      <c r="F3049" s="2">
        <v>41122</v>
      </c>
      <c r="G3049" t="s">
        <v>511</v>
      </c>
      <c r="H3049" t="s">
        <v>230</v>
      </c>
      <c r="J3049" t="s">
        <v>138</v>
      </c>
      <c r="L3049">
        <v>3527204</v>
      </c>
      <c r="M3049" t="s">
        <v>138</v>
      </c>
      <c r="N3049">
        <v>0</v>
      </c>
      <c r="R3049" t="s">
        <v>14253</v>
      </c>
      <c r="S3049" t="s">
        <v>140</v>
      </c>
      <c r="T3049" s="2">
        <v>41330</v>
      </c>
      <c r="U3049">
        <v>7</v>
      </c>
      <c r="W3049" t="s">
        <v>141</v>
      </c>
    </row>
    <row r="3050" spans="1:24" x14ac:dyDescent="0.35">
      <c r="A3050" t="s">
        <v>14254</v>
      </c>
      <c r="B3050" t="s">
        <v>14255</v>
      </c>
      <c r="C3050" t="s">
        <v>14256</v>
      </c>
      <c r="D3050">
        <v>0</v>
      </c>
      <c r="E3050" t="s">
        <v>215</v>
      </c>
      <c r="F3050" s="2">
        <v>41122</v>
      </c>
      <c r="G3050" t="s">
        <v>146</v>
      </c>
      <c r="H3050" t="s">
        <v>147</v>
      </c>
      <c r="J3050" t="s">
        <v>138</v>
      </c>
      <c r="L3050">
        <v>1445301</v>
      </c>
      <c r="M3050" t="s">
        <v>138</v>
      </c>
      <c r="N3050">
        <v>0</v>
      </c>
      <c r="P3050" t="s">
        <v>14257</v>
      </c>
      <c r="R3050" t="s">
        <v>1488</v>
      </c>
      <c r="S3050" t="s">
        <v>140</v>
      </c>
      <c r="T3050" s="2">
        <v>43502</v>
      </c>
      <c r="U3050">
        <v>7</v>
      </c>
      <c r="W3050" t="s">
        <v>141</v>
      </c>
    </row>
    <row r="3051" spans="1:24" x14ac:dyDescent="0.35">
      <c r="A3051" t="s">
        <v>14258</v>
      </c>
      <c r="B3051" t="s">
        <v>14259</v>
      </c>
      <c r="C3051" t="s">
        <v>14260</v>
      </c>
      <c r="D3051">
        <v>0</v>
      </c>
      <c r="E3051" t="s">
        <v>14261</v>
      </c>
      <c r="F3051" s="2">
        <v>41127</v>
      </c>
      <c r="G3051" t="s">
        <v>183</v>
      </c>
      <c r="H3051" t="s">
        <v>184</v>
      </c>
      <c r="J3051" t="s">
        <v>138</v>
      </c>
      <c r="L3051" t="s">
        <v>496</v>
      </c>
      <c r="M3051" t="s">
        <v>138</v>
      </c>
      <c r="N3051">
        <v>0</v>
      </c>
      <c r="P3051" t="s">
        <v>14262</v>
      </c>
      <c r="R3051" t="s">
        <v>14263</v>
      </c>
      <c r="S3051" t="s">
        <v>140</v>
      </c>
      <c r="T3051" s="2">
        <v>41369</v>
      </c>
      <c r="W3051" t="s">
        <v>141</v>
      </c>
    </row>
    <row r="3052" spans="1:24" x14ac:dyDescent="0.35">
      <c r="A3052" t="s">
        <v>14264</v>
      </c>
      <c r="B3052" t="s">
        <v>14265</v>
      </c>
      <c r="C3052" t="s">
        <v>14266</v>
      </c>
      <c r="D3052">
        <v>0</v>
      </c>
      <c r="E3052" t="s">
        <v>14267</v>
      </c>
      <c r="F3052" s="2">
        <v>41127</v>
      </c>
      <c r="G3052" t="s">
        <v>10618</v>
      </c>
      <c r="H3052" t="s">
        <v>184</v>
      </c>
      <c r="J3052" t="s">
        <v>138</v>
      </c>
      <c r="L3052" t="s">
        <v>496</v>
      </c>
      <c r="M3052" t="s">
        <v>138</v>
      </c>
      <c r="N3052">
        <v>0</v>
      </c>
      <c r="R3052" t="s">
        <v>14268</v>
      </c>
      <c r="S3052" t="s">
        <v>140</v>
      </c>
      <c r="T3052" s="2">
        <v>41332</v>
      </c>
      <c r="W3052" t="s">
        <v>141</v>
      </c>
    </row>
    <row r="3053" spans="1:24" x14ac:dyDescent="0.35">
      <c r="A3053" t="s">
        <v>14269</v>
      </c>
      <c r="B3053" t="s">
        <v>14270</v>
      </c>
      <c r="C3053" t="s">
        <v>14271</v>
      </c>
      <c r="D3053">
        <v>0</v>
      </c>
      <c r="E3053" t="s">
        <v>14270</v>
      </c>
      <c r="F3053" s="2">
        <v>41127</v>
      </c>
      <c r="G3053" t="s">
        <v>251</v>
      </c>
      <c r="H3053" t="s">
        <v>184</v>
      </c>
      <c r="J3053" t="s">
        <v>138</v>
      </c>
      <c r="L3053" t="s">
        <v>496</v>
      </c>
      <c r="M3053" t="s">
        <v>138</v>
      </c>
      <c r="N3053">
        <v>0</v>
      </c>
      <c r="R3053" t="s">
        <v>14272</v>
      </c>
      <c r="S3053" t="s">
        <v>140</v>
      </c>
      <c r="T3053" s="2">
        <v>42690</v>
      </c>
      <c r="W3053" t="s">
        <v>141</v>
      </c>
    </row>
    <row r="3054" spans="1:24" x14ac:dyDescent="0.35">
      <c r="A3054" t="s">
        <v>14273</v>
      </c>
      <c r="B3054" t="s">
        <v>14274</v>
      </c>
      <c r="C3054" t="s">
        <v>14275</v>
      </c>
      <c r="D3054">
        <v>0</v>
      </c>
      <c r="E3054" t="s">
        <v>14276</v>
      </c>
      <c r="F3054" s="2">
        <v>41127</v>
      </c>
      <c r="G3054" t="s">
        <v>10186</v>
      </c>
      <c r="H3054" t="s">
        <v>184</v>
      </c>
      <c r="J3054" t="s">
        <v>138</v>
      </c>
      <c r="L3054" t="s">
        <v>496</v>
      </c>
      <c r="M3054" t="s">
        <v>138</v>
      </c>
      <c r="N3054">
        <v>0</v>
      </c>
      <c r="R3054" t="s">
        <v>14277</v>
      </c>
      <c r="S3054" t="s">
        <v>140</v>
      </c>
      <c r="T3054" s="2">
        <v>41369</v>
      </c>
      <c r="W3054" t="s">
        <v>141</v>
      </c>
    </row>
    <row r="3055" spans="1:24" x14ac:dyDescent="0.35">
      <c r="A3055" t="s">
        <v>14278</v>
      </c>
      <c r="B3055" t="s">
        <v>14279</v>
      </c>
      <c r="C3055" t="s">
        <v>14280</v>
      </c>
      <c r="D3055">
        <v>0</v>
      </c>
      <c r="E3055" t="s">
        <v>14279</v>
      </c>
      <c r="F3055" s="2">
        <v>41128</v>
      </c>
      <c r="G3055" t="s">
        <v>183</v>
      </c>
      <c r="H3055" t="s">
        <v>184</v>
      </c>
      <c r="J3055" t="s">
        <v>138</v>
      </c>
      <c r="L3055" t="s">
        <v>496</v>
      </c>
      <c r="M3055" t="s">
        <v>138</v>
      </c>
      <c r="N3055">
        <v>0</v>
      </c>
      <c r="R3055" t="s">
        <v>14281</v>
      </c>
      <c r="S3055" t="s">
        <v>140</v>
      </c>
      <c r="T3055" s="2">
        <v>41200</v>
      </c>
      <c r="W3055" t="s">
        <v>141</v>
      </c>
    </row>
    <row r="3056" spans="1:24" x14ac:dyDescent="0.35">
      <c r="A3056" t="s">
        <v>14282</v>
      </c>
      <c r="B3056" t="s">
        <v>14283</v>
      </c>
      <c r="C3056" t="s">
        <v>14284</v>
      </c>
      <c r="D3056">
        <v>0</v>
      </c>
      <c r="E3056" t="s">
        <v>14285</v>
      </c>
      <c r="F3056" s="2">
        <v>41129</v>
      </c>
      <c r="G3056" t="s">
        <v>488</v>
      </c>
      <c r="H3056" t="s">
        <v>184</v>
      </c>
      <c r="J3056" t="s">
        <v>138</v>
      </c>
      <c r="L3056" t="s">
        <v>496</v>
      </c>
      <c r="M3056" t="s">
        <v>138</v>
      </c>
      <c r="N3056">
        <v>0</v>
      </c>
      <c r="R3056" t="s">
        <v>14286</v>
      </c>
      <c r="S3056" t="s">
        <v>140</v>
      </c>
      <c r="T3056" s="2">
        <v>43083</v>
      </c>
      <c r="W3056" t="s">
        <v>141</v>
      </c>
    </row>
    <row r="3057" spans="1:23" x14ac:dyDescent="0.35">
      <c r="A3057" t="s">
        <v>14287</v>
      </c>
      <c r="B3057" t="s">
        <v>14288</v>
      </c>
      <c r="C3057" t="s">
        <v>14289</v>
      </c>
      <c r="D3057">
        <v>0</v>
      </c>
      <c r="E3057" t="s">
        <v>14288</v>
      </c>
      <c r="F3057" s="2">
        <v>41129</v>
      </c>
      <c r="G3057" t="s">
        <v>11631</v>
      </c>
      <c r="H3057" t="s">
        <v>184</v>
      </c>
      <c r="J3057" t="s">
        <v>138</v>
      </c>
      <c r="L3057" t="s">
        <v>496</v>
      </c>
      <c r="M3057" t="s">
        <v>138</v>
      </c>
      <c r="N3057">
        <v>0</v>
      </c>
      <c r="R3057" t="s">
        <v>14290</v>
      </c>
      <c r="S3057" t="s">
        <v>140</v>
      </c>
      <c r="T3057" s="2">
        <v>41332</v>
      </c>
      <c r="W3057" t="s">
        <v>141</v>
      </c>
    </row>
    <row r="3058" spans="1:23" x14ac:dyDescent="0.35">
      <c r="A3058" t="s">
        <v>14291</v>
      </c>
      <c r="B3058" t="s">
        <v>14292</v>
      </c>
      <c r="C3058" t="s">
        <v>14293</v>
      </c>
      <c r="D3058">
        <v>0</v>
      </c>
      <c r="E3058" t="s">
        <v>14294</v>
      </c>
      <c r="F3058" s="2">
        <v>41131</v>
      </c>
      <c r="G3058" t="s">
        <v>183</v>
      </c>
      <c r="H3058" t="s">
        <v>184</v>
      </c>
      <c r="J3058" t="s">
        <v>138</v>
      </c>
      <c r="L3058" t="s">
        <v>496</v>
      </c>
      <c r="M3058" t="s">
        <v>138</v>
      </c>
      <c r="N3058">
        <v>0</v>
      </c>
      <c r="P3058" t="s">
        <v>14295</v>
      </c>
      <c r="R3058" t="s">
        <v>14296</v>
      </c>
      <c r="S3058" t="s">
        <v>140</v>
      </c>
      <c r="T3058" s="2">
        <v>41325</v>
      </c>
      <c r="W3058" t="s">
        <v>141</v>
      </c>
    </row>
    <row r="3059" spans="1:23" x14ac:dyDescent="0.35">
      <c r="A3059" t="s">
        <v>14297</v>
      </c>
      <c r="B3059" t="s">
        <v>260</v>
      </c>
      <c r="C3059" t="s">
        <v>256</v>
      </c>
      <c r="D3059" s="3">
        <v>-13262.81</v>
      </c>
      <c r="E3059" t="s">
        <v>261</v>
      </c>
      <c r="F3059" s="2">
        <v>41134</v>
      </c>
      <c r="G3059" t="s">
        <v>2328</v>
      </c>
      <c r="H3059" t="s">
        <v>192</v>
      </c>
      <c r="J3059" t="s">
        <v>138</v>
      </c>
      <c r="K3059">
        <v>1013253</v>
      </c>
      <c r="L3059">
        <v>1013253</v>
      </c>
      <c r="M3059" t="s">
        <v>138</v>
      </c>
      <c r="N3059">
        <v>0</v>
      </c>
      <c r="P3059" t="s">
        <v>14298</v>
      </c>
      <c r="Q3059">
        <v>1013253</v>
      </c>
      <c r="R3059" t="s">
        <v>14299</v>
      </c>
      <c r="S3059" t="s">
        <v>139</v>
      </c>
      <c r="T3059" s="2">
        <v>45986</v>
      </c>
      <c r="U3059">
        <v>7</v>
      </c>
      <c r="V3059" t="s">
        <v>140</v>
      </c>
      <c r="W3059" t="s">
        <v>141</v>
      </c>
    </row>
    <row r="3060" spans="1:23" x14ac:dyDescent="0.35">
      <c r="A3060" t="s">
        <v>14300</v>
      </c>
      <c r="B3060" t="s">
        <v>14301</v>
      </c>
      <c r="C3060" t="s">
        <v>14302</v>
      </c>
      <c r="D3060">
        <v>0</v>
      </c>
      <c r="E3060" t="s">
        <v>14303</v>
      </c>
      <c r="F3060" s="2">
        <v>41141</v>
      </c>
      <c r="G3060" t="s">
        <v>183</v>
      </c>
      <c r="H3060" t="s">
        <v>184</v>
      </c>
      <c r="J3060" t="s">
        <v>138</v>
      </c>
      <c r="L3060" t="s">
        <v>496</v>
      </c>
      <c r="M3060" t="s">
        <v>138</v>
      </c>
      <c r="N3060">
        <v>0</v>
      </c>
      <c r="R3060" t="s">
        <v>14304</v>
      </c>
      <c r="S3060" t="s">
        <v>140</v>
      </c>
      <c r="T3060" s="2">
        <v>41369</v>
      </c>
      <c r="W3060" t="s">
        <v>141</v>
      </c>
    </row>
    <row r="3061" spans="1:23" x14ac:dyDescent="0.35">
      <c r="A3061" t="s">
        <v>14305</v>
      </c>
      <c r="B3061" t="s">
        <v>14306</v>
      </c>
      <c r="C3061" t="s">
        <v>14307</v>
      </c>
      <c r="D3061">
        <v>0</v>
      </c>
      <c r="F3061" s="2">
        <v>41141</v>
      </c>
      <c r="G3061" t="s">
        <v>183</v>
      </c>
      <c r="H3061" t="s">
        <v>184</v>
      </c>
      <c r="J3061" t="s">
        <v>138</v>
      </c>
      <c r="L3061" t="s">
        <v>496</v>
      </c>
      <c r="M3061" t="s">
        <v>138</v>
      </c>
      <c r="N3061">
        <v>0</v>
      </c>
      <c r="R3061" t="s">
        <v>9770</v>
      </c>
      <c r="S3061" t="s">
        <v>140</v>
      </c>
      <c r="T3061" s="2">
        <v>41369</v>
      </c>
      <c r="W3061" t="s">
        <v>141</v>
      </c>
    </row>
    <row r="3062" spans="1:23" x14ac:dyDescent="0.35">
      <c r="A3062" t="s">
        <v>14308</v>
      </c>
      <c r="B3062" t="s">
        <v>14309</v>
      </c>
      <c r="C3062" t="s">
        <v>14310</v>
      </c>
      <c r="D3062">
        <v>0</v>
      </c>
      <c r="E3062" t="s">
        <v>14311</v>
      </c>
      <c r="F3062" s="2">
        <v>41141</v>
      </c>
      <c r="G3062" t="s">
        <v>975</v>
      </c>
      <c r="H3062" t="s">
        <v>643</v>
      </c>
      <c r="J3062" t="s">
        <v>138</v>
      </c>
      <c r="L3062" t="s">
        <v>496</v>
      </c>
      <c r="M3062" t="s">
        <v>138</v>
      </c>
      <c r="N3062">
        <v>0</v>
      </c>
      <c r="P3062" t="s">
        <v>14312</v>
      </c>
      <c r="R3062" t="s">
        <v>14313</v>
      </c>
      <c r="S3062" t="s">
        <v>140</v>
      </c>
      <c r="T3062" s="2">
        <v>41325</v>
      </c>
      <c r="W3062" t="s">
        <v>141</v>
      </c>
    </row>
    <row r="3063" spans="1:23" x14ac:dyDescent="0.35">
      <c r="A3063" t="s">
        <v>14314</v>
      </c>
      <c r="B3063" t="s">
        <v>14315</v>
      </c>
      <c r="C3063" t="s">
        <v>14316</v>
      </c>
      <c r="D3063">
        <v>0</v>
      </c>
      <c r="E3063" t="s">
        <v>14317</v>
      </c>
      <c r="F3063" s="2">
        <v>41141</v>
      </c>
      <c r="G3063" t="s">
        <v>2815</v>
      </c>
      <c r="H3063" t="s">
        <v>184</v>
      </c>
      <c r="J3063" t="s">
        <v>138</v>
      </c>
      <c r="L3063" t="s">
        <v>496</v>
      </c>
      <c r="M3063" t="s">
        <v>138</v>
      </c>
      <c r="N3063">
        <v>0</v>
      </c>
      <c r="P3063" t="s">
        <v>14318</v>
      </c>
      <c r="R3063" t="s">
        <v>14319</v>
      </c>
      <c r="S3063" t="s">
        <v>140</v>
      </c>
      <c r="T3063" s="2">
        <v>41332</v>
      </c>
      <c r="W3063" t="s">
        <v>141</v>
      </c>
    </row>
    <row r="3064" spans="1:23" x14ac:dyDescent="0.35">
      <c r="A3064" t="s">
        <v>14320</v>
      </c>
      <c r="B3064" t="s">
        <v>14321</v>
      </c>
      <c r="C3064" t="s">
        <v>14322</v>
      </c>
      <c r="D3064">
        <v>0</v>
      </c>
      <c r="E3064" t="s">
        <v>14321</v>
      </c>
      <c r="F3064" s="2">
        <v>41141</v>
      </c>
      <c r="G3064" t="s">
        <v>183</v>
      </c>
      <c r="H3064" t="s">
        <v>184</v>
      </c>
      <c r="J3064" t="s">
        <v>138</v>
      </c>
      <c r="L3064" t="s">
        <v>496</v>
      </c>
      <c r="M3064" t="s">
        <v>138</v>
      </c>
      <c r="N3064">
        <v>0</v>
      </c>
      <c r="P3064" t="s">
        <v>14323</v>
      </c>
      <c r="R3064" t="s">
        <v>14324</v>
      </c>
      <c r="S3064" t="s">
        <v>140</v>
      </c>
      <c r="T3064" s="2">
        <v>41200</v>
      </c>
      <c r="W3064" t="s">
        <v>141</v>
      </c>
    </row>
    <row r="3065" spans="1:23" x14ac:dyDescent="0.35">
      <c r="A3065" t="s">
        <v>14325</v>
      </c>
      <c r="B3065" t="s">
        <v>14326</v>
      </c>
      <c r="C3065" t="s">
        <v>14327</v>
      </c>
      <c r="D3065">
        <v>0</v>
      </c>
      <c r="E3065" t="s">
        <v>14326</v>
      </c>
      <c r="F3065" s="2">
        <v>41141</v>
      </c>
      <c r="G3065" t="s">
        <v>183</v>
      </c>
      <c r="H3065" t="s">
        <v>184</v>
      </c>
      <c r="J3065" t="s">
        <v>138</v>
      </c>
      <c r="L3065" t="s">
        <v>496</v>
      </c>
      <c r="M3065" t="s">
        <v>138</v>
      </c>
      <c r="N3065">
        <v>0</v>
      </c>
      <c r="P3065" t="s">
        <v>14328</v>
      </c>
      <c r="R3065" t="s">
        <v>6744</v>
      </c>
      <c r="S3065" t="s">
        <v>140</v>
      </c>
      <c r="T3065" s="2">
        <v>41200</v>
      </c>
      <c r="W3065" t="s">
        <v>141</v>
      </c>
    </row>
    <row r="3066" spans="1:23" x14ac:dyDescent="0.35">
      <c r="A3066" t="s">
        <v>14329</v>
      </c>
      <c r="B3066" t="s">
        <v>14330</v>
      </c>
      <c r="C3066" t="s">
        <v>14331</v>
      </c>
      <c r="D3066">
        <v>0</v>
      </c>
      <c r="E3066" t="s">
        <v>14332</v>
      </c>
      <c r="F3066" s="2">
        <v>41142</v>
      </c>
      <c r="G3066" t="s">
        <v>975</v>
      </c>
      <c r="H3066" t="s">
        <v>643</v>
      </c>
      <c r="J3066" t="s">
        <v>138</v>
      </c>
      <c r="L3066" t="s">
        <v>496</v>
      </c>
      <c r="M3066" t="s">
        <v>138</v>
      </c>
      <c r="N3066">
        <v>0</v>
      </c>
      <c r="P3066" t="s">
        <v>14333</v>
      </c>
      <c r="R3066" t="s">
        <v>4577</v>
      </c>
      <c r="S3066" t="s">
        <v>140</v>
      </c>
      <c r="T3066" s="2">
        <v>41200</v>
      </c>
      <c r="W3066" t="s">
        <v>141</v>
      </c>
    </row>
    <row r="3067" spans="1:23" x14ac:dyDescent="0.35">
      <c r="A3067" t="s">
        <v>14334</v>
      </c>
      <c r="B3067" t="s">
        <v>14335</v>
      </c>
      <c r="C3067" t="s">
        <v>14336</v>
      </c>
      <c r="D3067">
        <v>0</v>
      </c>
      <c r="F3067" s="2">
        <v>41142</v>
      </c>
      <c r="G3067" t="s">
        <v>183</v>
      </c>
      <c r="H3067" t="s">
        <v>184</v>
      </c>
      <c r="J3067" t="s">
        <v>138</v>
      </c>
      <c r="L3067" t="s">
        <v>496</v>
      </c>
      <c r="M3067" t="s">
        <v>138</v>
      </c>
      <c r="N3067">
        <v>0</v>
      </c>
      <c r="R3067" t="s">
        <v>14337</v>
      </c>
      <c r="S3067" t="s">
        <v>140</v>
      </c>
      <c r="T3067" s="2">
        <v>41369</v>
      </c>
      <c r="W3067" t="s">
        <v>141</v>
      </c>
    </row>
    <row r="3068" spans="1:23" x14ac:dyDescent="0.35">
      <c r="A3068" t="s">
        <v>14338</v>
      </c>
      <c r="B3068" t="s">
        <v>14339</v>
      </c>
      <c r="C3068" t="s">
        <v>14340</v>
      </c>
      <c r="D3068">
        <v>0</v>
      </c>
      <c r="F3068" s="2">
        <v>41143</v>
      </c>
      <c r="G3068" t="s">
        <v>183</v>
      </c>
      <c r="H3068" t="s">
        <v>184</v>
      </c>
      <c r="J3068" t="s">
        <v>138</v>
      </c>
      <c r="L3068" t="s">
        <v>496</v>
      </c>
      <c r="M3068" t="s">
        <v>138</v>
      </c>
      <c r="N3068">
        <v>0</v>
      </c>
      <c r="R3068" t="s">
        <v>211</v>
      </c>
      <c r="S3068" t="s">
        <v>140</v>
      </c>
      <c r="T3068" s="2">
        <v>41333</v>
      </c>
      <c r="W3068" t="s">
        <v>141</v>
      </c>
    </row>
    <row r="3069" spans="1:23" x14ac:dyDescent="0.35">
      <c r="A3069" t="s">
        <v>14341</v>
      </c>
      <c r="B3069" t="s">
        <v>14342</v>
      </c>
      <c r="C3069" t="s">
        <v>14343</v>
      </c>
      <c r="D3069">
        <v>0</v>
      </c>
      <c r="F3069" s="2">
        <v>41143</v>
      </c>
      <c r="G3069" t="s">
        <v>146</v>
      </c>
      <c r="H3069" t="s">
        <v>147</v>
      </c>
      <c r="J3069" t="s">
        <v>138</v>
      </c>
      <c r="L3069" t="s">
        <v>496</v>
      </c>
      <c r="M3069" t="s">
        <v>138</v>
      </c>
      <c r="N3069">
        <v>0</v>
      </c>
      <c r="R3069" t="s">
        <v>540</v>
      </c>
      <c r="S3069" t="s">
        <v>140</v>
      </c>
      <c r="T3069" s="2">
        <v>41369</v>
      </c>
      <c r="W3069" t="s">
        <v>141</v>
      </c>
    </row>
    <row r="3070" spans="1:23" x14ac:dyDescent="0.35">
      <c r="A3070" t="s">
        <v>14344</v>
      </c>
      <c r="B3070" t="s">
        <v>14345</v>
      </c>
      <c r="C3070" t="s">
        <v>14346</v>
      </c>
      <c r="D3070">
        <v>0</v>
      </c>
      <c r="E3070" t="s">
        <v>14347</v>
      </c>
      <c r="F3070" s="2">
        <v>41143</v>
      </c>
      <c r="G3070" t="s">
        <v>183</v>
      </c>
      <c r="H3070" t="s">
        <v>184</v>
      </c>
      <c r="J3070" t="s">
        <v>138</v>
      </c>
      <c r="L3070" t="s">
        <v>496</v>
      </c>
      <c r="M3070" t="s">
        <v>138</v>
      </c>
      <c r="N3070">
        <v>0</v>
      </c>
      <c r="P3070" t="s">
        <v>14348</v>
      </c>
      <c r="R3070" t="s">
        <v>14349</v>
      </c>
      <c r="S3070" t="s">
        <v>140</v>
      </c>
      <c r="T3070" s="2">
        <v>41201</v>
      </c>
      <c r="W3070" t="s">
        <v>141</v>
      </c>
    </row>
    <row r="3071" spans="1:23" x14ac:dyDescent="0.35">
      <c r="A3071" t="s">
        <v>14350</v>
      </c>
      <c r="B3071" t="s">
        <v>14351</v>
      </c>
      <c r="C3071" t="s">
        <v>14352</v>
      </c>
      <c r="D3071">
        <v>0</v>
      </c>
      <c r="F3071" s="2">
        <v>41144</v>
      </c>
      <c r="G3071" t="s">
        <v>183</v>
      </c>
      <c r="H3071" t="s">
        <v>184</v>
      </c>
      <c r="J3071" t="s">
        <v>138</v>
      </c>
      <c r="L3071" t="s">
        <v>496</v>
      </c>
      <c r="M3071" t="s">
        <v>138</v>
      </c>
      <c r="N3071">
        <v>0</v>
      </c>
      <c r="R3071" t="s">
        <v>14353</v>
      </c>
      <c r="S3071" t="s">
        <v>140</v>
      </c>
      <c r="T3071" s="2">
        <v>41333</v>
      </c>
      <c r="W3071" t="s">
        <v>141</v>
      </c>
    </row>
    <row r="3072" spans="1:23" x14ac:dyDescent="0.35">
      <c r="A3072" t="s">
        <v>14354</v>
      </c>
      <c r="B3072" t="s">
        <v>14355</v>
      </c>
      <c r="C3072" t="s">
        <v>14356</v>
      </c>
      <c r="D3072">
        <v>0</v>
      </c>
      <c r="E3072" t="s">
        <v>14355</v>
      </c>
      <c r="F3072" s="2">
        <v>41145</v>
      </c>
      <c r="G3072" t="s">
        <v>183</v>
      </c>
      <c r="H3072" t="s">
        <v>184</v>
      </c>
      <c r="J3072" t="s">
        <v>138</v>
      </c>
      <c r="L3072" t="s">
        <v>496</v>
      </c>
      <c r="M3072" t="s">
        <v>138</v>
      </c>
      <c r="N3072">
        <v>0</v>
      </c>
      <c r="R3072" t="s">
        <v>3002</v>
      </c>
      <c r="S3072" t="s">
        <v>140</v>
      </c>
      <c r="T3072" s="2">
        <v>43845</v>
      </c>
      <c r="W3072" t="s">
        <v>141</v>
      </c>
    </row>
    <row r="3073" spans="1:24" x14ac:dyDescent="0.35">
      <c r="A3073" t="s">
        <v>14357</v>
      </c>
      <c r="B3073" t="s">
        <v>14358</v>
      </c>
      <c r="C3073" t="s">
        <v>14359</v>
      </c>
      <c r="D3073">
        <v>0</v>
      </c>
      <c r="E3073" t="s">
        <v>14360</v>
      </c>
      <c r="F3073" s="2">
        <v>41147</v>
      </c>
      <c r="G3073" t="s">
        <v>183</v>
      </c>
      <c r="H3073" t="s">
        <v>184</v>
      </c>
      <c r="J3073" t="s">
        <v>138</v>
      </c>
      <c r="L3073" t="s">
        <v>496</v>
      </c>
      <c r="M3073" t="s">
        <v>138</v>
      </c>
      <c r="N3073">
        <v>0</v>
      </c>
      <c r="R3073" t="s">
        <v>14361</v>
      </c>
      <c r="S3073" t="s">
        <v>140</v>
      </c>
      <c r="T3073" s="2">
        <v>41369</v>
      </c>
      <c r="W3073" t="s">
        <v>141</v>
      </c>
    </row>
    <row r="3074" spans="1:24" x14ac:dyDescent="0.35">
      <c r="A3074" t="s">
        <v>14362</v>
      </c>
      <c r="B3074" t="s">
        <v>14363</v>
      </c>
      <c r="C3074" t="s">
        <v>14364</v>
      </c>
      <c r="D3074">
        <v>0</v>
      </c>
      <c r="E3074" t="s">
        <v>14365</v>
      </c>
      <c r="F3074" s="2">
        <v>41147</v>
      </c>
      <c r="G3074" t="s">
        <v>146</v>
      </c>
      <c r="H3074" t="s">
        <v>147</v>
      </c>
      <c r="J3074" t="s">
        <v>137</v>
      </c>
      <c r="L3074" t="s">
        <v>496</v>
      </c>
      <c r="M3074" t="s">
        <v>138</v>
      </c>
      <c r="N3074">
        <v>0</v>
      </c>
      <c r="R3074" t="s">
        <v>14366</v>
      </c>
      <c r="S3074" t="s">
        <v>140</v>
      </c>
      <c r="T3074" s="2">
        <v>41439</v>
      </c>
      <c r="W3074" t="s">
        <v>141</v>
      </c>
    </row>
    <row r="3075" spans="1:24" x14ac:dyDescent="0.35">
      <c r="A3075" t="s">
        <v>14367</v>
      </c>
      <c r="B3075" t="s">
        <v>14368</v>
      </c>
      <c r="C3075" t="s">
        <v>14369</v>
      </c>
      <c r="D3075">
        <v>0</v>
      </c>
      <c r="E3075" t="s">
        <v>14370</v>
      </c>
      <c r="F3075" s="2">
        <v>41147</v>
      </c>
      <c r="G3075" t="s">
        <v>216</v>
      </c>
      <c r="H3075" t="s">
        <v>147</v>
      </c>
      <c r="J3075" t="s">
        <v>138</v>
      </c>
      <c r="L3075" t="s">
        <v>496</v>
      </c>
      <c r="M3075" t="s">
        <v>138</v>
      </c>
      <c r="N3075">
        <v>0</v>
      </c>
      <c r="R3075" t="s">
        <v>14371</v>
      </c>
      <c r="S3075" t="s">
        <v>140</v>
      </c>
      <c r="T3075" s="2">
        <v>41369</v>
      </c>
      <c r="W3075" t="s">
        <v>141</v>
      </c>
    </row>
    <row r="3076" spans="1:24" x14ac:dyDescent="0.35">
      <c r="A3076" t="s">
        <v>14372</v>
      </c>
      <c r="B3076" t="s">
        <v>14373</v>
      </c>
      <c r="C3076" t="s">
        <v>14374</v>
      </c>
      <c r="D3076">
        <v>0</v>
      </c>
      <c r="E3076" t="s">
        <v>14375</v>
      </c>
      <c r="F3076" s="2">
        <v>41147</v>
      </c>
      <c r="G3076" t="s">
        <v>669</v>
      </c>
      <c r="H3076" t="s">
        <v>495</v>
      </c>
      <c r="J3076" t="s">
        <v>138</v>
      </c>
      <c r="L3076" t="s">
        <v>496</v>
      </c>
      <c r="M3076" t="s">
        <v>138</v>
      </c>
      <c r="N3076">
        <v>0</v>
      </c>
      <c r="P3076" t="s">
        <v>14376</v>
      </c>
      <c r="R3076" t="s">
        <v>14377</v>
      </c>
      <c r="S3076" t="s">
        <v>140</v>
      </c>
      <c r="T3076" s="2">
        <v>41326</v>
      </c>
      <c r="W3076" t="s">
        <v>141</v>
      </c>
    </row>
    <row r="3077" spans="1:24" x14ac:dyDescent="0.35">
      <c r="A3077" t="s">
        <v>14378</v>
      </c>
      <c r="B3077" t="s">
        <v>14379</v>
      </c>
      <c r="C3077" t="s">
        <v>14380</v>
      </c>
      <c r="D3077">
        <v>0</v>
      </c>
      <c r="E3077" t="s">
        <v>14381</v>
      </c>
      <c r="F3077" s="2">
        <v>41147</v>
      </c>
      <c r="G3077" t="s">
        <v>669</v>
      </c>
      <c r="H3077" t="s">
        <v>495</v>
      </c>
      <c r="J3077" t="s">
        <v>138</v>
      </c>
      <c r="L3077" t="s">
        <v>496</v>
      </c>
      <c r="M3077" t="s">
        <v>138</v>
      </c>
      <c r="N3077">
        <v>0</v>
      </c>
      <c r="P3077" t="s">
        <v>14382</v>
      </c>
      <c r="R3077" t="s">
        <v>3118</v>
      </c>
      <c r="S3077" t="s">
        <v>140</v>
      </c>
      <c r="T3077" s="2">
        <v>41326</v>
      </c>
      <c r="W3077" t="s">
        <v>141</v>
      </c>
    </row>
    <row r="3078" spans="1:24" x14ac:dyDescent="0.35">
      <c r="A3078" t="s">
        <v>14383</v>
      </c>
      <c r="B3078" t="s">
        <v>14384</v>
      </c>
      <c r="C3078" t="s">
        <v>14385</v>
      </c>
      <c r="D3078">
        <v>0</v>
      </c>
      <c r="E3078" t="s">
        <v>14386</v>
      </c>
      <c r="F3078" s="2">
        <v>41148</v>
      </c>
      <c r="G3078" t="s">
        <v>183</v>
      </c>
      <c r="H3078" t="s">
        <v>184</v>
      </c>
      <c r="J3078" t="s">
        <v>138</v>
      </c>
      <c r="L3078" t="s">
        <v>496</v>
      </c>
      <c r="M3078" t="s">
        <v>138</v>
      </c>
      <c r="N3078">
        <v>0</v>
      </c>
      <c r="P3078" t="s">
        <v>14387</v>
      </c>
      <c r="R3078" t="s">
        <v>14388</v>
      </c>
      <c r="S3078" t="s">
        <v>140</v>
      </c>
      <c r="T3078" s="2">
        <v>41369</v>
      </c>
      <c r="W3078" t="s">
        <v>141</v>
      </c>
    </row>
    <row r="3079" spans="1:24" x14ac:dyDescent="0.35">
      <c r="A3079" t="s">
        <v>14389</v>
      </c>
      <c r="B3079" t="s">
        <v>14390</v>
      </c>
      <c r="C3079" t="s">
        <v>14391</v>
      </c>
      <c r="D3079">
        <v>0</v>
      </c>
      <c r="F3079" s="2">
        <v>41148</v>
      </c>
      <c r="G3079" t="s">
        <v>183</v>
      </c>
      <c r="H3079" t="s">
        <v>184</v>
      </c>
      <c r="J3079" t="s">
        <v>138</v>
      </c>
      <c r="L3079" t="s">
        <v>496</v>
      </c>
      <c r="M3079" t="s">
        <v>138</v>
      </c>
      <c r="N3079">
        <v>0</v>
      </c>
      <c r="R3079" t="s">
        <v>14392</v>
      </c>
      <c r="S3079" t="s">
        <v>140</v>
      </c>
      <c r="T3079" s="2">
        <v>41421</v>
      </c>
      <c r="W3079" t="s">
        <v>141</v>
      </c>
    </row>
    <row r="3080" spans="1:24" x14ac:dyDescent="0.35">
      <c r="A3080" t="s">
        <v>14393</v>
      </c>
      <c r="B3080" t="s">
        <v>14394</v>
      </c>
      <c r="D3080">
        <v>0</v>
      </c>
      <c r="F3080" s="2">
        <v>41148</v>
      </c>
      <c r="J3080" t="s">
        <v>137</v>
      </c>
      <c r="L3080" t="s">
        <v>496</v>
      </c>
      <c r="M3080" t="s">
        <v>138</v>
      </c>
      <c r="N3080">
        <v>0</v>
      </c>
      <c r="S3080" t="s">
        <v>140</v>
      </c>
      <c r="T3080" s="2">
        <v>41319</v>
      </c>
      <c r="W3080" t="s">
        <v>141</v>
      </c>
    </row>
    <row r="3081" spans="1:24" x14ac:dyDescent="0.35">
      <c r="A3081" t="s">
        <v>14395</v>
      </c>
      <c r="B3081" t="s">
        <v>14396</v>
      </c>
      <c r="C3081" t="s">
        <v>14397</v>
      </c>
      <c r="D3081">
        <v>0</v>
      </c>
      <c r="F3081" s="2">
        <v>41148</v>
      </c>
      <c r="G3081" t="s">
        <v>183</v>
      </c>
      <c r="H3081" t="s">
        <v>184</v>
      </c>
      <c r="J3081" t="s">
        <v>138</v>
      </c>
      <c r="L3081" t="s">
        <v>496</v>
      </c>
      <c r="M3081" t="s">
        <v>138</v>
      </c>
      <c r="N3081">
        <v>0</v>
      </c>
      <c r="R3081" t="s">
        <v>14398</v>
      </c>
      <c r="S3081" t="s">
        <v>140</v>
      </c>
      <c r="T3081" s="2">
        <v>41369</v>
      </c>
      <c r="W3081" t="s">
        <v>141</v>
      </c>
    </row>
    <row r="3082" spans="1:24" x14ac:dyDescent="0.35">
      <c r="A3082" t="s">
        <v>14399</v>
      </c>
      <c r="B3082" t="s">
        <v>14400</v>
      </c>
      <c r="C3082" t="s">
        <v>14401</v>
      </c>
      <c r="D3082">
        <v>0</v>
      </c>
      <c r="E3082" t="s">
        <v>14402</v>
      </c>
      <c r="F3082" s="2">
        <v>41148</v>
      </c>
      <c r="G3082" t="s">
        <v>183</v>
      </c>
      <c r="H3082" t="s">
        <v>184</v>
      </c>
      <c r="J3082" t="s">
        <v>138</v>
      </c>
      <c r="L3082" t="s">
        <v>496</v>
      </c>
      <c r="M3082" t="s">
        <v>138</v>
      </c>
      <c r="N3082">
        <v>0</v>
      </c>
      <c r="R3082" t="s">
        <v>14403</v>
      </c>
      <c r="S3082" t="s">
        <v>140</v>
      </c>
      <c r="T3082" s="2">
        <v>41421</v>
      </c>
      <c r="W3082" t="s">
        <v>141</v>
      </c>
    </row>
    <row r="3083" spans="1:24" x14ac:dyDescent="0.35">
      <c r="A3083" t="s">
        <v>14404</v>
      </c>
      <c r="B3083" t="s">
        <v>14405</v>
      </c>
      <c r="C3083" t="s">
        <v>14406</v>
      </c>
      <c r="D3083">
        <v>0</v>
      </c>
      <c r="F3083" s="2">
        <v>41148</v>
      </c>
      <c r="G3083" t="s">
        <v>183</v>
      </c>
      <c r="H3083" t="s">
        <v>184</v>
      </c>
      <c r="J3083" t="s">
        <v>138</v>
      </c>
      <c r="L3083" t="s">
        <v>496</v>
      </c>
      <c r="M3083" t="s">
        <v>138</v>
      </c>
      <c r="N3083">
        <v>0</v>
      </c>
      <c r="R3083" t="s">
        <v>14407</v>
      </c>
      <c r="S3083" t="s">
        <v>140</v>
      </c>
      <c r="T3083" s="2">
        <v>41421</v>
      </c>
      <c r="W3083" t="s">
        <v>141</v>
      </c>
    </row>
    <row r="3084" spans="1:24" x14ac:dyDescent="0.35">
      <c r="A3084" t="s">
        <v>14408</v>
      </c>
      <c r="B3084" t="s">
        <v>14409</v>
      </c>
      <c r="C3084" t="s">
        <v>14410</v>
      </c>
      <c r="D3084">
        <v>0</v>
      </c>
      <c r="F3084" s="2">
        <v>41148</v>
      </c>
      <c r="G3084" t="s">
        <v>494</v>
      </c>
      <c r="H3084" t="s">
        <v>495</v>
      </c>
      <c r="J3084" t="s">
        <v>138</v>
      </c>
      <c r="L3084" t="s">
        <v>496</v>
      </c>
      <c r="M3084" t="s">
        <v>138</v>
      </c>
      <c r="N3084">
        <v>0</v>
      </c>
      <c r="R3084" t="s">
        <v>14411</v>
      </c>
      <c r="S3084" t="s">
        <v>140</v>
      </c>
      <c r="T3084" s="2">
        <v>41326</v>
      </c>
      <c r="W3084" t="s">
        <v>141</v>
      </c>
    </row>
    <row r="3085" spans="1:24" x14ac:dyDescent="0.35">
      <c r="A3085" t="s">
        <v>14412</v>
      </c>
      <c r="B3085" t="s">
        <v>14413</v>
      </c>
      <c r="C3085" t="s">
        <v>10804</v>
      </c>
      <c r="D3085">
        <v>0</v>
      </c>
      <c r="E3085" t="s">
        <v>10805</v>
      </c>
      <c r="F3085" s="2">
        <v>41148</v>
      </c>
      <c r="G3085" t="s">
        <v>251</v>
      </c>
      <c r="H3085" t="s">
        <v>184</v>
      </c>
      <c r="J3085" t="s">
        <v>138</v>
      </c>
      <c r="L3085" t="s">
        <v>496</v>
      </c>
      <c r="M3085" t="s">
        <v>138</v>
      </c>
      <c r="N3085">
        <v>0</v>
      </c>
      <c r="R3085" t="s">
        <v>12991</v>
      </c>
      <c r="S3085" t="s">
        <v>140</v>
      </c>
      <c r="T3085" s="2">
        <v>45581</v>
      </c>
      <c r="W3085" t="s">
        <v>141</v>
      </c>
      <c r="X3085" t="s">
        <v>9536</v>
      </c>
    </row>
    <row r="3086" spans="1:24" x14ac:dyDescent="0.35">
      <c r="A3086" t="s">
        <v>14414</v>
      </c>
      <c r="B3086" t="s">
        <v>14415</v>
      </c>
      <c r="C3086" t="s">
        <v>14416</v>
      </c>
      <c r="D3086">
        <v>0</v>
      </c>
      <c r="E3086" t="s">
        <v>14417</v>
      </c>
      <c r="F3086" s="2">
        <v>41149</v>
      </c>
      <c r="G3086" t="s">
        <v>251</v>
      </c>
      <c r="H3086" t="s">
        <v>184</v>
      </c>
      <c r="J3086" t="s">
        <v>138</v>
      </c>
      <c r="L3086" t="s">
        <v>496</v>
      </c>
      <c r="M3086" t="s">
        <v>138</v>
      </c>
      <c r="N3086" s="3">
        <v>29859.3</v>
      </c>
      <c r="R3086" t="s">
        <v>14418</v>
      </c>
      <c r="S3086" t="s">
        <v>140</v>
      </c>
      <c r="T3086" s="2">
        <v>43053</v>
      </c>
      <c r="W3086" t="s">
        <v>141</v>
      </c>
    </row>
    <row r="3087" spans="1:24" x14ac:dyDescent="0.35">
      <c r="A3087" t="s">
        <v>14419</v>
      </c>
      <c r="B3087" t="s">
        <v>14420</v>
      </c>
      <c r="C3087" t="s">
        <v>14421</v>
      </c>
      <c r="D3087">
        <v>0</v>
      </c>
      <c r="E3087" t="s">
        <v>14422</v>
      </c>
      <c r="F3087" s="2">
        <v>41149</v>
      </c>
      <c r="G3087" t="s">
        <v>183</v>
      </c>
      <c r="H3087" t="s">
        <v>184</v>
      </c>
      <c r="J3087" t="s">
        <v>138</v>
      </c>
      <c r="L3087" t="s">
        <v>496</v>
      </c>
      <c r="M3087" t="s">
        <v>138</v>
      </c>
      <c r="N3087">
        <v>0</v>
      </c>
      <c r="R3087" t="s">
        <v>14423</v>
      </c>
      <c r="S3087" t="s">
        <v>140</v>
      </c>
      <c r="T3087" s="2">
        <v>41369</v>
      </c>
      <c r="W3087" t="s">
        <v>141</v>
      </c>
    </row>
    <row r="3088" spans="1:24" x14ac:dyDescent="0.35">
      <c r="A3088" t="s">
        <v>14424</v>
      </c>
      <c r="B3088" t="s">
        <v>14425</v>
      </c>
      <c r="C3088" t="s">
        <v>14426</v>
      </c>
      <c r="D3088">
        <v>0</v>
      </c>
      <c r="E3088" t="s">
        <v>14427</v>
      </c>
      <c r="F3088" s="2">
        <v>41149</v>
      </c>
      <c r="G3088" t="s">
        <v>183</v>
      </c>
      <c r="H3088" t="s">
        <v>184</v>
      </c>
      <c r="J3088" t="s">
        <v>138</v>
      </c>
      <c r="L3088" t="s">
        <v>496</v>
      </c>
      <c r="M3088" t="s">
        <v>138</v>
      </c>
      <c r="N3088">
        <v>0</v>
      </c>
      <c r="R3088" t="s">
        <v>14428</v>
      </c>
      <c r="S3088" t="s">
        <v>140</v>
      </c>
      <c r="T3088" s="2">
        <v>41369</v>
      </c>
      <c r="W3088" t="s">
        <v>141</v>
      </c>
    </row>
    <row r="3089" spans="1:23" x14ac:dyDescent="0.35">
      <c r="A3089" t="s">
        <v>14429</v>
      </c>
      <c r="B3089" t="s">
        <v>14430</v>
      </c>
      <c r="C3089" t="s">
        <v>14431</v>
      </c>
      <c r="D3089">
        <v>0</v>
      </c>
      <c r="E3089" t="s">
        <v>14432</v>
      </c>
      <c r="F3089" s="2">
        <v>41149</v>
      </c>
      <c r="G3089" t="s">
        <v>494</v>
      </c>
      <c r="H3089" t="s">
        <v>495</v>
      </c>
      <c r="J3089" t="s">
        <v>138</v>
      </c>
      <c r="L3089" t="s">
        <v>496</v>
      </c>
      <c r="M3089" t="s">
        <v>138</v>
      </c>
      <c r="N3089">
        <v>0</v>
      </c>
      <c r="R3089" t="s">
        <v>14433</v>
      </c>
      <c r="S3089" t="s">
        <v>140</v>
      </c>
      <c r="T3089" s="2">
        <v>41401</v>
      </c>
      <c r="W3089" t="s">
        <v>141</v>
      </c>
    </row>
    <row r="3090" spans="1:23" x14ac:dyDescent="0.35">
      <c r="A3090" t="s">
        <v>14434</v>
      </c>
      <c r="B3090" t="s">
        <v>14435</v>
      </c>
      <c r="C3090" t="s">
        <v>14436</v>
      </c>
      <c r="D3090">
        <v>0</v>
      </c>
      <c r="E3090" t="s">
        <v>14437</v>
      </c>
      <c r="F3090" s="2">
        <v>41149</v>
      </c>
      <c r="G3090" t="s">
        <v>251</v>
      </c>
      <c r="H3090" t="s">
        <v>184</v>
      </c>
      <c r="J3090" t="s">
        <v>138</v>
      </c>
      <c r="L3090" t="s">
        <v>496</v>
      </c>
      <c r="M3090" t="s">
        <v>138</v>
      </c>
      <c r="N3090">
        <v>0</v>
      </c>
      <c r="P3090" t="s">
        <v>14438</v>
      </c>
      <c r="R3090" t="s">
        <v>14439</v>
      </c>
      <c r="S3090" t="s">
        <v>140</v>
      </c>
      <c r="T3090" s="2">
        <v>42690</v>
      </c>
      <c r="W3090" t="s">
        <v>141</v>
      </c>
    </row>
    <row r="3091" spans="1:23" x14ac:dyDescent="0.35">
      <c r="A3091" t="s">
        <v>14440</v>
      </c>
      <c r="B3091" t="s">
        <v>14441</v>
      </c>
      <c r="C3091" t="s">
        <v>14442</v>
      </c>
      <c r="D3091">
        <v>0</v>
      </c>
      <c r="E3091" t="s">
        <v>14443</v>
      </c>
      <c r="F3091" s="2">
        <v>41149</v>
      </c>
      <c r="G3091" t="s">
        <v>9197</v>
      </c>
      <c r="H3091" t="s">
        <v>184</v>
      </c>
      <c r="J3091" t="s">
        <v>138</v>
      </c>
      <c r="L3091" t="s">
        <v>496</v>
      </c>
      <c r="M3091" t="s">
        <v>138</v>
      </c>
      <c r="N3091">
        <v>0</v>
      </c>
      <c r="P3091" t="s">
        <v>14444</v>
      </c>
      <c r="R3091" t="s">
        <v>14445</v>
      </c>
      <c r="S3091" t="s">
        <v>140</v>
      </c>
      <c r="T3091" s="2">
        <v>41369</v>
      </c>
      <c r="W3091" t="s">
        <v>141</v>
      </c>
    </row>
    <row r="3092" spans="1:23" x14ac:dyDescent="0.35">
      <c r="A3092" t="s">
        <v>14446</v>
      </c>
      <c r="B3092" t="s">
        <v>14447</v>
      </c>
      <c r="C3092" t="s">
        <v>14448</v>
      </c>
      <c r="D3092">
        <v>0</v>
      </c>
      <c r="E3092" t="s">
        <v>14449</v>
      </c>
      <c r="F3092" s="2">
        <v>41149</v>
      </c>
      <c r="G3092" t="s">
        <v>251</v>
      </c>
      <c r="H3092" t="s">
        <v>184</v>
      </c>
      <c r="J3092" t="s">
        <v>138</v>
      </c>
      <c r="L3092" t="s">
        <v>496</v>
      </c>
      <c r="M3092" t="s">
        <v>138</v>
      </c>
      <c r="N3092">
        <v>0</v>
      </c>
      <c r="P3092" t="s">
        <v>14450</v>
      </c>
      <c r="R3092" t="s">
        <v>14451</v>
      </c>
      <c r="S3092" t="s">
        <v>140</v>
      </c>
      <c r="T3092" s="2">
        <v>44186</v>
      </c>
      <c r="W3092" t="s">
        <v>141</v>
      </c>
    </row>
    <row r="3093" spans="1:23" x14ac:dyDescent="0.35">
      <c r="A3093" t="s">
        <v>14452</v>
      </c>
      <c r="B3093" t="s">
        <v>14453</v>
      </c>
      <c r="C3093" t="s">
        <v>14454</v>
      </c>
      <c r="D3093">
        <v>0</v>
      </c>
      <c r="E3093" t="s">
        <v>14455</v>
      </c>
      <c r="F3093" s="2">
        <v>41149</v>
      </c>
      <c r="G3093" t="s">
        <v>2815</v>
      </c>
      <c r="H3093" t="s">
        <v>184</v>
      </c>
      <c r="J3093" t="s">
        <v>138</v>
      </c>
      <c r="L3093" t="s">
        <v>496</v>
      </c>
      <c r="M3093" t="s">
        <v>138</v>
      </c>
      <c r="N3093">
        <v>0</v>
      </c>
      <c r="P3093" t="s">
        <v>14456</v>
      </c>
      <c r="R3093" t="s">
        <v>14457</v>
      </c>
      <c r="S3093" t="s">
        <v>140</v>
      </c>
      <c r="T3093" s="2">
        <v>41200</v>
      </c>
      <c r="W3093" t="s">
        <v>141</v>
      </c>
    </row>
    <row r="3094" spans="1:23" x14ac:dyDescent="0.35">
      <c r="A3094" t="s">
        <v>14458</v>
      </c>
      <c r="B3094" t="s">
        <v>14459</v>
      </c>
      <c r="C3094" t="s">
        <v>14460</v>
      </c>
      <c r="D3094">
        <v>0</v>
      </c>
      <c r="E3094" t="s">
        <v>14461</v>
      </c>
      <c r="F3094" s="2">
        <v>41149</v>
      </c>
      <c r="G3094" t="s">
        <v>251</v>
      </c>
      <c r="H3094" t="s">
        <v>184</v>
      </c>
      <c r="J3094" t="s">
        <v>138</v>
      </c>
      <c r="L3094" t="s">
        <v>496</v>
      </c>
      <c r="M3094" t="s">
        <v>138</v>
      </c>
      <c r="N3094" s="3">
        <v>12441.5</v>
      </c>
      <c r="P3094" t="s">
        <v>14462</v>
      </c>
      <c r="R3094" t="s">
        <v>14463</v>
      </c>
      <c r="S3094" t="s">
        <v>140</v>
      </c>
      <c r="T3094" s="2">
        <v>42690</v>
      </c>
      <c r="W3094" t="s">
        <v>141</v>
      </c>
    </row>
    <row r="3095" spans="1:23" x14ac:dyDescent="0.35">
      <c r="A3095" t="s">
        <v>14464</v>
      </c>
      <c r="B3095" t="s">
        <v>14465</v>
      </c>
      <c r="C3095" t="s">
        <v>14466</v>
      </c>
      <c r="D3095">
        <v>0</v>
      </c>
      <c r="E3095" t="s">
        <v>14467</v>
      </c>
      <c r="F3095" s="2">
        <v>41149</v>
      </c>
      <c r="G3095" t="s">
        <v>183</v>
      </c>
      <c r="H3095" t="s">
        <v>184</v>
      </c>
      <c r="J3095" t="s">
        <v>138</v>
      </c>
      <c r="L3095" t="s">
        <v>496</v>
      </c>
      <c r="M3095" t="s">
        <v>138</v>
      </c>
      <c r="N3095">
        <v>0</v>
      </c>
      <c r="R3095" t="s">
        <v>14468</v>
      </c>
      <c r="S3095" t="s">
        <v>140</v>
      </c>
      <c r="T3095" s="2">
        <v>41591</v>
      </c>
      <c r="W3095" t="s">
        <v>141</v>
      </c>
    </row>
    <row r="3096" spans="1:23" x14ac:dyDescent="0.35">
      <c r="A3096" t="s">
        <v>14469</v>
      </c>
      <c r="B3096" t="s">
        <v>14470</v>
      </c>
      <c r="C3096" t="s">
        <v>14471</v>
      </c>
      <c r="D3096">
        <v>0</v>
      </c>
      <c r="E3096" t="s">
        <v>14472</v>
      </c>
      <c r="F3096" s="2">
        <v>41149</v>
      </c>
      <c r="G3096" t="s">
        <v>1481</v>
      </c>
      <c r="H3096" t="s">
        <v>230</v>
      </c>
      <c r="J3096" t="s">
        <v>138</v>
      </c>
      <c r="L3096" t="s">
        <v>496</v>
      </c>
      <c r="M3096" t="s">
        <v>138</v>
      </c>
      <c r="N3096">
        <v>0</v>
      </c>
      <c r="P3096" t="s">
        <v>14473</v>
      </c>
      <c r="R3096" t="s">
        <v>14474</v>
      </c>
      <c r="S3096" t="s">
        <v>140</v>
      </c>
      <c r="T3096" s="2">
        <v>42103</v>
      </c>
      <c r="W3096" t="s">
        <v>141</v>
      </c>
    </row>
    <row r="3097" spans="1:23" x14ac:dyDescent="0.35">
      <c r="A3097" t="s">
        <v>14475</v>
      </c>
      <c r="B3097" t="s">
        <v>14476</v>
      </c>
      <c r="C3097" t="s">
        <v>14477</v>
      </c>
      <c r="D3097">
        <v>0</v>
      </c>
      <c r="E3097" t="s">
        <v>14478</v>
      </c>
      <c r="F3097" s="2">
        <v>41149</v>
      </c>
      <c r="G3097" t="s">
        <v>1481</v>
      </c>
      <c r="H3097" t="s">
        <v>230</v>
      </c>
      <c r="J3097" t="s">
        <v>138</v>
      </c>
      <c r="L3097" t="s">
        <v>496</v>
      </c>
      <c r="M3097" t="s">
        <v>138</v>
      </c>
      <c r="N3097">
        <v>0</v>
      </c>
      <c r="P3097" t="s">
        <v>14479</v>
      </c>
      <c r="R3097" t="s">
        <v>14480</v>
      </c>
      <c r="S3097" t="s">
        <v>140</v>
      </c>
      <c r="T3097" s="2">
        <v>41369</v>
      </c>
      <c r="W3097" t="s">
        <v>141</v>
      </c>
    </row>
    <row r="3098" spans="1:23" x14ac:dyDescent="0.35">
      <c r="A3098" t="s">
        <v>14481</v>
      </c>
      <c r="B3098" t="s">
        <v>14482</v>
      </c>
      <c r="C3098" t="s">
        <v>14483</v>
      </c>
      <c r="D3098">
        <v>0</v>
      </c>
      <c r="E3098" t="s">
        <v>14484</v>
      </c>
      <c r="F3098" s="2">
        <v>41149</v>
      </c>
      <c r="G3098" t="s">
        <v>229</v>
      </c>
      <c r="H3098" t="s">
        <v>230</v>
      </c>
      <c r="J3098" t="s">
        <v>138</v>
      </c>
      <c r="L3098" t="s">
        <v>496</v>
      </c>
      <c r="M3098" t="s">
        <v>138</v>
      </c>
      <c r="N3098">
        <v>0</v>
      </c>
      <c r="R3098" t="s">
        <v>14485</v>
      </c>
      <c r="S3098" t="s">
        <v>140</v>
      </c>
      <c r="T3098" s="2">
        <v>41325</v>
      </c>
      <c r="W3098" t="s">
        <v>141</v>
      </c>
    </row>
    <row r="3099" spans="1:23" x14ac:dyDescent="0.35">
      <c r="A3099" t="s">
        <v>14486</v>
      </c>
      <c r="B3099" t="s">
        <v>14487</v>
      </c>
      <c r="C3099" t="s">
        <v>14488</v>
      </c>
      <c r="D3099">
        <v>0</v>
      </c>
      <c r="E3099" t="s">
        <v>14489</v>
      </c>
      <c r="F3099" s="2">
        <v>41150</v>
      </c>
      <c r="G3099" t="s">
        <v>518</v>
      </c>
      <c r="H3099" t="s">
        <v>230</v>
      </c>
      <c r="J3099" t="s">
        <v>138</v>
      </c>
      <c r="K3099" t="s">
        <v>12694</v>
      </c>
      <c r="L3099">
        <v>10601348</v>
      </c>
      <c r="M3099" t="s">
        <v>138</v>
      </c>
      <c r="N3099">
        <v>0</v>
      </c>
      <c r="P3099" t="s">
        <v>14490</v>
      </c>
      <c r="R3099" t="s">
        <v>14491</v>
      </c>
      <c r="S3099" t="s">
        <v>140</v>
      </c>
      <c r="T3099" s="2">
        <v>42396</v>
      </c>
      <c r="U3099">
        <v>7</v>
      </c>
      <c r="W3099" t="s">
        <v>141</v>
      </c>
    </row>
    <row r="3100" spans="1:23" x14ac:dyDescent="0.35">
      <c r="A3100" t="s">
        <v>14492</v>
      </c>
      <c r="B3100" t="s">
        <v>14493</v>
      </c>
      <c r="C3100" t="s">
        <v>14494</v>
      </c>
      <c r="D3100">
        <v>0</v>
      </c>
      <c r="E3100" t="s">
        <v>14495</v>
      </c>
      <c r="F3100" s="2">
        <v>41150</v>
      </c>
      <c r="G3100" t="s">
        <v>183</v>
      </c>
      <c r="H3100" t="s">
        <v>184</v>
      </c>
      <c r="J3100" t="s">
        <v>138</v>
      </c>
      <c r="L3100" t="s">
        <v>496</v>
      </c>
      <c r="M3100" t="s">
        <v>138</v>
      </c>
      <c r="N3100">
        <v>0</v>
      </c>
      <c r="R3100" t="s">
        <v>2979</v>
      </c>
      <c r="S3100" t="s">
        <v>140</v>
      </c>
      <c r="T3100" s="2">
        <v>41332</v>
      </c>
      <c r="W3100" t="s">
        <v>141</v>
      </c>
    </row>
    <row r="3101" spans="1:23" x14ac:dyDescent="0.35">
      <c r="A3101" t="s">
        <v>14496</v>
      </c>
      <c r="B3101" t="s">
        <v>14497</v>
      </c>
      <c r="C3101" t="s">
        <v>14498</v>
      </c>
      <c r="D3101">
        <v>0</v>
      </c>
      <c r="E3101" t="s">
        <v>14497</v>
      </c>
      <c r="F3101" s="2">
        <v>41150</v>
      </c>
      <c r="G3101" t="s">
        <v>183</v>
      </c>
      <c r="H3101" t="s">
        <v>184</v>
      </c>
      <c r="J3101" t="s">
        <v>138</v>
      </c>
      <c r="L3101" t="s">
        <v>496</v>
      </c>
      <c r="M3101" t="s">
        <v>138</v>
      </c>
      <c r="N3101">
        <v>0</v>
      </c>
      <c r="R3101" t="s">
        <v>14499</v>
      </c>
      <c r="S3101" t="s">
        <v>140</v>
      </c>
      <c r="T3101" s="2">
        <v>41369</v>
      </c>
      <c r="W3101" t="s">
        <v>141</v>
      </c>
    </row>
    <row r="3102" spans="1:23" x14ac:dyDescent="0.35">
      <c r="A3102" t="s">
        <v>14500</v>
      </c>
      <c r="B3102" t="s">
        <v>14501</v>
      </c>
      <c r="C3102" t="s">
        <v>14502</v>
      </c>
      <c r="D3102">
        <v>0</v>
      </c>
      <c r="E3102" t="s">
        <v>14503</v>
      </c>
      <c r="F3102" s="2">
        <v>41151</v>
      </c>
      <c r="G3102" t="s">
        <v>251</v>
      </c>
      <c r="H3102" t="s">
        <v>184</v>
      </c>
      <c r="J3102" t="s">
        <v>138</v>
      </c>
      <c r="L3102" t="s">
        <v>496</v>
      </c>
      <c r="M3102" t="s">
        <v>138</v>
      </c>
      <c r="N3102">
        <v>0</v>
      </c>
      <c r="P3102" t="s">
        <v>14504</v>
      </c>
      <c r="R3102" t="s">
        <v>14505</v>
      </c>
      <c r="S3102" t="s">
        <v>140</v>
      </c>
      <c r="T3102" s="2">
        <v>42690</v>
      </c>
      <c r="W3102" t="s">
        <v>141</v>
      </c>
    </row>
    <row r="3103" spans="1:23" x14ac:dyDescent="0.35">
      <c r="A3103" t="s">
        <v>14506</v>
      </c>
      <c r="B3103" t="s">
        <v>14507</v>
      </c>
      <c r="C3103" t="s">
        <v>14508</v>
      </c>
      <c r="D3103">
        <v>0</v>
      </c>
      <c r="E3103" t="s">
        <v>14509</v>
      </c>
      <c r="F3103" s="2">
        <v>41151</v>
      </c>
      <c r="G3103" t="s">
        <v>975</v>
      </c>
      <c r="H3103" t="s">
        <v>643</v>
      </c>
      <c r="J3103" t="s">
        <v>138</v>
      </c>
      <c r="L3103" t="s">
        <v>496</v>
      </c>
      <c r="M3103" t="s">
        <v>138</v>
      </c>
      <c r="N3103">
        <v>0</v>
      </c>
      <c r="P3103" t="s">
        <v>14510</v>
      </c>
      <c r="R3103" t="s">
        <v>14511</v>
      </c>
      <c r="S3103" t="s">
        <v>140</v>
      </c>
      <c r="T3103" s="2">
        <v>41369</v>
      </c>
      <c r="W3103" t="s">
        <v>141</v>
      </c>
    </row>
    <row r="3104" spans="1:23" x14ac:dyDescent="0.35">
      <c r="A3104" t="s">
        <v>14512</v>
      </c>
      <c r="B3104" t="s">
        <v>14513</v>
      </c>
      <c r="C3104" t="s">
        <v>14514</v>
      </c>
      <c r="D3104">
        <v>0</v>
      </c>
      <c r="E3104" t="s">
        <v>14513</v>
      </c>
      <c r="F3104" s="2">
        <v>41152</v>
      </c>
      <c r="G3104" t="s">
        <v>234</v>
      </c>
      <c r="H3104" t="s">
        <v>184</v>
      </c>
      <c r="J3104" t="s">
        <v>138</v>
      </c>
      <c r="L3104" t="s">
        <v>496</v>
      </c>
      <c r="M3104" t="s">
        <v>138</v>
      </c>
      <c r="N3104">
        <v>0</v>
      </c>
      <c r="R3104" t="s">
        <v>14515</v>
      </c>
      <c r="S3104" t="s">
        <v>140</v>
      </c>
      <c r="T3104" s="2">
        <v>41551</v>
      </c>
      <c r="W3104" t="s">
        <v>141</v>
      </c>
    </row>
    <row r="3105" spans="1:23" x14ac:dyDescent="0.35">
      <c r="A3105" t="s">
        <v>14516</v>
      </c>
      <c r="B3105" t="s">
        <v>14517</v>
      </c>
      <c r="C3105" t="s">
        <v>14518</v>
      </c>
      <c r="D3105">
        <v>0</v>
      </c>
      <c r="E3105" t="s">
        <v>14519</v>
      </c>
      <c r="F3105" s="2">
        <v>41152</v>
      </c>
      <c r="G3105" t="s">
        <v>229</v>
      </c>
      <c r="H3105" t="s">
        <v>230</v>
      </c>
      <c r="J3105" t="s">
        <v>138</v>
      </c>
      <c r="L3105" t="s">
        <v>496</v>
      </c>
      <c r="M3105" t="s">
        <v>138</v>
      </c>
      <c r="N3105">
        <v>0</v>
      </c>
      <c r="R3105" t="s">
        <v>14520</v>
      </c>
      <c r="S3105" t="s">
        <v>140</v>
      </c>
      <c r="T3105" s="2">
        <v>41332</v>
      </c>
      <c r="W3105" t="s">
        <v>141</v>
      </c>
    </row>
    <row r="3106" spans="1:23" x14ac:dyDescent="0.35">
      <c r="A3106" t="s">
        <v>14521</v>
      </c>
      <c r="B3106" t="s">
        <v>14522</v>
      </c>
      <c r="C3106" t="s">
        <v>14523</v>
      </c>
      <c r="D3106">
        <v>0</v>
      </c>
      <c r="E3106" t="s">
        <v>14524</v>
      </c>
      <c r="F3106" s="2">
        <v>41153</v>
      </c>
      <c r="G3106" t="s">
        <v>669</v>
      </c>
      <c r="H3106" t="s">
        <v>495</v>
      </c>
      <c r="J3106" t="s">
        <v>138</v>
      </c>
      <c r="L3106" t="s">
        <v>496</v>
      </c>
      <c r="M3106" t="s">
        <v>138</v>
      </c>
      <c r="N3106">
        <v>0</v>
      </c>
      <c r="R3106" t="s">
        <v>14525</v>
      </c>
      <c r="S3106" t="s">
        <v>140</v>
      </c>
      <c r="T3106" s="2">
        <v>41369</v>
      </c>
      <c r="W3106" t="s">
        <v>141</v>
      </c>
    </row>
    <row r="3107" spans="1:23" x14ac:dyDescent="0.35">
      <c r="A3107" t="s">
        <v>14526</v>
      </c>
      <c r="B3107" t="s">
        <v>14527</v>
      </c>
      <c r="C3107" t="s">
        <v>14528</v>
      </c>
      <c r="D3107">
        <v>0</v>
      </c>
      <c r="E3107" t="s">
        <v>14527</v>
      </c>
      <c r="F3107" s="2">
        <v>41153</v>
      </c>
      <c r="G3107" t="s">
        <v>788</v>
      </c>
      <c r="H3107" t="s">
        <v>495</v>
      </c>
      <c r="J3107" t="s">
        <v>138</v>
      </c>
      <c r="L3107" t="s">
        <v>496</v>
      </c>
      <c r="M3107" t="s">
        <v>138</v>
      </c>
      <c r="N3107">
        <v>0</v>
      </c>
      <c r="R3107" t="s">
        <v>14529</v>
      </c>
      <c r="S3107" t="s">
        <v>140</v>
      </c>
      <c r="T3107" s="2">
        <v>41326</v>
      </c>
      <c r="W3107" t="s">
        <v>141</v>
      </c>
    </row>
    <row r="3108" spans="1:23" x14ac:dyDescent="0.35">
      <c r="A3108" t="s">
        <v>14530</v>
      </c>
      <c r="B3108" t="s">
        <v>14531</v>
      </c>
      <c r="C3108" t="s">
        <v>14532</v>
      </c>
      <c r="D3108">
        <v>0</v>
      </c>
      <c r="E3108" t="s">
        <v>14531</v>
      </c>
      <c r="F3108" s="2">
        <v>41153</v>
      </c>
      <c r="G3108" t="s">
        <v>14533</v>
      </c>
      <c r="H3108" t="s">
        <v>230</v>
      </c>
      <c r="J3108" t="s">
        <v>138</v>
      </c>
      <c r="L3108" t="s">
        <v>496</v>
      </c>
      <c r="M3108" t="s">
        <v>138</v>
      </c>
      <c r="N3108">
        <v>0</v>
      </c>
      <c r="R3108" t="s">
        <v>14534</v>
      </c>
      <c r="S3108" t="s">
        <v>140</v>
      </c>
      <c r="T3108" s="2">
        <v>41369</v>
      </c>
      <c r="W3108" t="s">
        <v>141</v>
      </c>
    </row>
    <row r="3109" spans="1:23" x14ac:dyDescent="0.35">
      <c r="A3109" t="s">
        <v>14535</v>
      </c>
      <c r="B3109" t="s">
        <v>14536</v>
      </c>
      <c r="C3109" t="s">
        <v>14537</v>
      </c>
      <c r="D3109">
        <v>0</v>
      </c>
      <c r="E3109" t="s">
        <v>14536</v>
      </c>
      <c r="F3109" s="2">
        <v>41153</v>
      </c>
      <c r="G3109" t="s">
        <v>494</v>
      </c>
      <c r="H3109" t="s">
        <v>495</v>
      </c>
      <c r="J3109" t="s">
        <v>138</v>
      </c>
      <c r="L3109" t="s">
        <v>496</v>
      </c>
      <c r="M3109" t="s">
        <v>138</v>
      </c>
      <c r="N3109">
        <v>0</v>
      </c>
      <c r="R3109" t="s">
        <v>9419</v>
      </c>
      <c r="S3109" t="s">
        <v>140</v>
      </c>
      <c r="T3109" s="2">
        <v>42034</v>
      </c>
      <c r="W3109" t="s">
        <v>141</v>
      </c>
    </row>
    <row r="3110" spans="1:23" x14ac:dyDescent="0.35">
      <c r="A3110" t="s">
        <v>14538</v>
      </c>
      <c r="B3110" t="s">
        <v>14539</v>
      </c>
      <c r="C3110" t="s">
        <v>14540</v>
      </c>
      <c r="D3110">
        <v>0</v>
      </c>
      <c r="E3110" t="s">
        <v>14539</v>
      </c>
      <c r="F3110" s="2">
        <v>41153</v>
      </c>
      <c r="G3110" t="s">
        <v>183</v>
      </c>
      <c r="H3110" t="s">
        <v>184</v>
      </c>
      <c r="J3110" t="s">
        <v>138</v>
      </c>
      <c r="L3110" t="s">
        <v>496</v>
      </c>
      <c r="M3110" t="s">
        <v>138</v>
      </c>
      <c r="N3110">
        <v>0</v>
      </c>
      <c r="R3110" t="s">
        <v>14541</v>
      </c>
      <c r="S3110" t="s">
        <v>140</v>
      </c>
      <c r="T3110" s="2">
        <v>41369</v>
      </c>
      <c r="W3110" t="s">
        <v>141</v>
      </c>
    </row>
    <row r="3111" spans="1:23" x14ac:dyDescent="0.35">
      <c r="A3111" t="s">
        <v>14542</v>
      </c>
      <c r="B3111" t="s">
        <v>14543</v>
      </c>
      <c r="C3111" t="s">
        <v>2397</v>
      </c>
      <c r="D3111">
        <v>0</v>
      </c>
      <c r="E3111" t="s">
        <v>14544</v>
      </c>
      <c r="F3111" s="2">
        <v>41154</v>
      </c>
      <c r="G3111" t="s">
        <v>229</v>
      </c>
      <c r="H3111" t="s">
        <v>230</v>
      </c>
      <c r="J3111" t="s">
        <v>138</v>
      </c>
      <c r="K3111">
        <v>4225</v>
      </c>
      <c r="L3111">
        <v>1013315</v>
      </c>
      <c r="M3111" t="s">
        <v>138</v>
      </c>
      <c r="N3111">
        <v>0</v>
      </c>
      <c r="O3111" t="s">
        <v>12517</v>
      </c>
      <c r="P3111" t="s">
        <v>14545</v>
      </c>
      <c r="R3111" t="s">
        <v>14546</v>
      </c>
      <c r="S3111" t="s">
        <v>140</v>
      </c>
      <c r="T3111" s="2">
        <v>43140</v>
      </c>
      <c r="U3111">
        <v>7</v>
      </c>
      <c r="W3111" t="s">
        <v>141</v>
      </c>
    </row>
    <row r="3112" spans="1:23" x14ac:dyDescent="0.35">
      <c r="A3112" t="s">
        <v>14547</v>
      </c>
      <c r="B3112" t="s">
        <v>14548</v>
      </c>
      <c r="C3112" t="s">
        <v>2709</v>
      </c>
      <c r="D3112">
        <v>0</v>
      </c>
      <c r="E3112" t="s">
        <v>14549</v>
      </c>
      <c r="F3112" s="2">
        <v>41154</v>
      </c>
      <c r="G3112" t="s">
        <v>739</v>
      </c>
      <c r="H3112" t="s">
        <v>184</v>
      </c>
      <c r="J3112" t="s">
        <v>138</v>
      </c>
      <c r="K3112">
        <v>3910</v>
      </c>
      <c r="L3112">
        <v>1013315</v>
      </c>
      <c r="M3112" t="s">
        <v>138</v>
      </c>
      <c r="N3112">
        <v>0</v>
      </c>
      <c r="O3112" t="s">
        <v>12319</v>
      </c>
      <c r="P3112" t="s">
        <v>14550</v>
      </c>
      <c r="R3112" t="s">
        <v>14551</v>
      </c>
      <c r="S3112" t="s">
        <v>140</v>
      </c>
      <c r="T3112" s="2">
        <v>43179</v>
      </c>
      <c r="U3112">
        <v>7</v>
      </c>
      <c r="W3112" t="s">
        <v>141</v>
      </c>
    </row>
    <row r="3113" spans="1:23" x14ac:dyDescent="0.35">
      <c r="A3113" t="s">
        <v>14552</v>
      </c>
      <c r="B3113" t="s">
        <v>14553</v>
      </c>
      <c r="C3113" t="s">
        <v>2185</v>
      </c>
      <c r="D3113">
        <v>0</v>
      </c>
      <c r="E3113" t="s">
        <v>14554</v>
      </c>
      <c r="F3113" s="2">
        <v>41154</v>
      </c>
      <c r="G3113" t="s">
        <v>229</v>
      </c>
      <c r="H3113" t="s">
        <v>230</v>
      </c>
      <c r="J3113" t="s">
        <v>138</v>
      </c>
      <c r="K3113">
        <v>29678</v>
      </c>
      <c r="L3113">
        <v>1013315</v>
      </c>
      <c r="M3113" t="s">
        <v>138</v>
      </c>
      <c r="N3113">
        <v>0</v>
      </c>
      <c r="O3113" t="s">
        <v>12319</v>
      </c>
      <c r="P3113" t="s">
        <v>14545</v>
      </c>
      <c r="Q3113">
        <v>3120</v>
      </c>
      <c r="R3113" t="s">
        <v>14555</v>
      </c>
      <c r="S3113" t="s">
        <v>140</v>
      </c>
      <c r="T3113" s="2">
        <v>43179</v>
      </c>
      <c r="U3113">
        <v>7</v>
      </c>
      <c r="W3113" t="s">
        <v>141</v>
      </c>
    </row>
    <row r="3114" spans="1:23" x14ac:dyDescent="0.35">
      <c r="A3114" t="s">
        <v>14556</v>
      </c>
      <c r="B3114" t="s">
        <v>14557</v>
      </c>
      <c r="C3114" t="s">
        <v>2181</v>
      </c>
      <c r="D3114">
        <v>0</v>
      </c>
      <c r="E3114" t="s">
        <v>14558</v>
      </c>
      <c r="F3114" s="2">
        <v>41154</v>
      </c>
      <c r="G3114" t="s">
        <v>229</v>
      </c>
      <c r="H3114" t="s">
        <v>230</v>
      </c>
      <c r="J3114" t="s">
        <v>138</v>
      </c>
      <c r="K3114">
        <v>3908</v>
      </c>
      <c r="L3114">
        <v>1013315</v>
      </c>
      <c r="M3114" t="s">
        <v>138</v>
      </c>
      <c r="N3114">
        <v>0</v>
      </c>
      <c r="O3114" t="s">
        <v>12517</v>
      </c>
      <c r="P3114" t="s">
        <v>14545</v>
      </c>
      <c r="Q3114">
        <v>3909</v>
      </c>
      <c r="R3114" t="s">
        <v>14559</v>
      </c>
      <c r="S3114" t="s">
        <v>140</v>
      </c>
      <c r="T3114" s="2">
        <v>43140</v>
      </c>
      <c r="U3114">
        <v>7</v>
      </c>
      <c r="W3114" t="s">
        <v>141</v>
      </c>
    </row>
    <row r="3115" spans="1:23" x14ac:dyDescent="0.35">
      <c r="A3115" t="s">
        <v>14560</v>
      </c>
      <c r="B3115" t="s">
        <v>14561</v>
      </c>
      <c r="C3115" t="s">
        <v>2468</v>
      </c>
      <c r="D3115">
        <v>0</v>
      </c>
      <c r="E3115" t="s">
        <v>14562</v>
      </c>
      <c r="F3115" s="2">
        <v>41154</v>
      </c>
      <c r="G3115" t="s">
        <v>229</v>
      </c>
      <c r="H3115" t="s">
        <v>230</v>
      </c>
      <c r="J3115" t="s">
        <v>138</v>
      </c>
      <c r="K3115">
        <v>3553</v>
      </c>
      <c r="L3115">
        <v>1013315</v>
      </c>
      <c r="M3115" t="s">
        <v>138</v>
      </c>
      <c r="N3115">
        <v>0</v>
      </c>
      <c r="O3115" t="s">
        <v>12517</v>
      </c>
      <c r="P3115" t="s">
        <v>14545</v>
      </c>
      <c r="R3115" t="s">
        <v>2469</v>
      </c>
      <c r="S3115" t="s">
        <v>140</v>
      </c>
      <c r="T3115" s="2">
        <v>43140</v>
      </c>
      <c r="U3115">
        <v>7</v>
      </c>
      <c r="W3115" t="s">
        <v>141</v>
      </c>
    </row>
    <row r="3116" spans="1:23" x14ac:dyDescent="0.35">
      <c r="A3116" t="s">
        <v>14563</v>
      </c>
      <c r="B3116" t="s">
        <v>14564</v>
      </c>
      <c r="C3116" t="s">
        <v>2406</v>
      </c>
      <c r="D3116">
        <v>0</v>
      </c>
      <c r="E3116" t="s">
        <v>14565</v>
      </c>
      <c r="F3116" s="2">
        <v>41154</v>
      </c>
      <c r="G3116" t="s">
        <v>183</v>
      </c>
      <c r="H3116" t="s">
        <v>184</v>
      </c>
      <c r="J3116" t="s">
        <v>138</v>
      </c>
      <c r="K3116">
        <v>4154</v>
      </c>
      <c r="L3116">
        <v>1013315</v>
      </c>
      <c r="M3116" t="s">
        <v>138</v>
      </c>
      <c r="N3116">
        <v>0</v>
      </c>
      <c r="O3116" t="s">
        <v>12517</v>
      </c>
      <c r="P3116" t="s">
        <v>14545</v>
      </c>
      <c r="R3116" t="s">
        <v>3002</v>
      </c>
      <c r="S3116" t="s">
        <v>140</v>
      </c>
      <c r="T3116" s="2">
        <v>43140</v>
      </c>
      <c r="U3116">
        <v>7</v>
      </c>
      <c r="W3116" t="s">
        <v>141</v>
      </c>
    </row>
    <row r="3117" spans="1:23" x14ac:dyDescent="0.35">
      <c r="A3117" t="s">
        <v>14566</v>
      </c>
      <c r="B3117" t="s">
        <v>14567</v>
      </c>
      <c r="C3117" t="s">
        <v>14568</v>
      </c>
      <c r="D3117">
        <v>0</v>
      </c>
      <c r="E3117" t="s">
        <v>14569</v>
      </c>
      <c r="F3117" s="2">
        <v>41154</v>
      </c>
      <c r="G3117" t="s">
        <v>2328</v>
      </c>
      <c r="H3117" t="s">
        <v>192</v>
      </c>
      <c r="J3117" t="s">
        <v>138</v>
      </c>
      <c r="L3117" t="s">
        <v>496</v>
      </c>
      <c r="M3117" t="s">
        <v>138</v>
      </c>
      <c r="N3117">
        <v>0</v>
      </c>
      <c r="P3117" t="s">
        <v>14570</v>
      </c>
      <c r="R3117" t="s">
        <v>14571</v>
      </c>
      <c r="S3117" t="s">
        <v>140</v>
      </c>
      <c r="T3117" s="2">
        <v>42690</v>
      </c>
      <c r="W3117" t="s">
        <v>141</v>
      </c>
    </row>
    <row r="3118" spans="1:23" x14ac:dyDescent="0.35">
      <c r="A3118" t="s">
        <v>14572</v>
      </c>
      <c r="B3118" t="s">
        <v>14363</v>
      </c>
      <c r="C3118" t="s">
        <v>14364</v>
      </c>
      <c r="D3118">
        <v>0</v>
      </c>
      <c r="F3118" s="2">
        <v>41154</v>
      </c>
      <c r="G3118" t="s">
        <v>146</v>
      </c>
      <c r="H3118" t="s">
        <v>147</v>
      </c>
      <c r="J3118" t="s">
        <v>138</v>
      </c>
      <c r="L3118" t="s">
        <v>496</v>
      </c>
      <c r="M3118" t="s">
        <v>138</v>
      </c>
      <c r="N3118">
        <v>0</v>
      </c>
      <c r="R3118" t="s">
        <v>14573</v>
      </c>
      <c r="S3118" t="s">
        <v>140</v>
      </c>
      <c r="T3118" s="2">
        <v>41439</v>
      </c>
      <c r="W3118" t="s">
        <v>141</v>
      </c>
    </row>
    <row r="3119" spans="1:23" x14ac:dyDescent="0.35">
      <c r="A3119" t="s">
        <v>14574</v>
      </c>
      <c r="B3119" t="s">
        <v>14575</v>
      </c>
      <c r="C3119" t="s">
        <v>14576</v>
      </c>
      <c r="D3119">
        <v>0</v>
      </c>
      <c r="F3119" s="2">
        <v>41154</v>
      </c>
      <c r="G3119" t="s">
        <v>14577</v>
      </c>
      <c r="H3119" t="s">
        <v>495</v>
      </c>
      <c r="J3119" t="s">
        <v>138</v>
      </c>
      <c r="L3119" t="s">
        <v>496</v>
      </c>
      <c r="M3119" t="s">
        <v>138</v>
      </c>
      <c r="N3119">
        <v>0</v>
      </c>
      <c r="R3119" t="s">
        <v>14578</v>
      </c>
      <c r="S3119" t="s">
        <v>140</v>
      </c>
      <c r="T3119" s="2">
        <v>41333</v>
      </c>
      <c r="W3119" t="s">
        <v>141</v>
      </c>
    </row>
    <row r="3120" spans="1:23" x14ac:dyDescent="0.35">
      <c r="A3120" t="s">
        <v>14579</v>
      </c>
      <c r="B3120" t="s">
        <v>2372</v>
      </c>
      <c r="C3120" t="s">
        <v>2373</v>
      </c>
      <c r="D3120">
        <v>0</v>
      </c>
      <c r="F3120" s="2">
        <v>41154</v>
      </c>
      <c r="G3120" t="s">
        <v>229</v>
      </c>
      <c r="H3120" t="s">
        <v>230</v>
      </c>
      <c r="J3120" t="s">
        <v>138</v>
      </c>
      <c r="L3120" t="s">
        <v>496</v>
      </c>
      <c r="M3120" t="s">
        <v>138</v>
      </c>
      <c r="N3120">
        <v>0</v>
      </c>
      <c r="R3120" t="s">
        <v>14580</v>
      </c>
      <c r="S3120" t="s">
        <v>140</v>
      </c>
      <c r="T3120" s="2">
        <v>41333</v>
      </c>
      <c r="W3120" t="s">
        <v>141</v>
      </c>
    </row>
    <row r="3121" spans="1:23" x14ac:dyDescent="0.35">
      <c r="A3121" t="s">
        <v>14581</v>
      </c>
      <c r="B3121" t="s">
        <v>14582</v>
      </c>
      <c r="C3121" t="s">
        <v>14583</v>
      </c>
      <c r="D3121">
        <v>0</v>
      </c>
      <c r="F3121" s="2">
        <v>41154</v>
      </c>
      <c r="G3121" t="s">
        <v>146</v>
      </c>
      <c r="H3121" t="s">
        <v>147</v>
      </c>
      <c r="J3121" t="s">
        <v>138</v>
      </c>
      <c r="L3121" t="s">
        <v>496</v>
      </c>
      <c r="M3121" t="s">
        <v>138</v>
      </c>
      <c r="N3121">
        <v>0</v>
      </c>
      <c r="R3121" t="s">
        <v>1807</v>
      </c>
      <c r="S3121" t="s">
        <v>140</v>
      </c>
      <c r="T3121" s="2">
        <v>41333</v>
      </c>
      <c r="W3121" t="s">
        <v>141</v>
      </c>
    </row>
    <row r="3122" spans="1:23" x14ac:dyDescent="0.35">
      <c r="A3122" t="s">
        <v>14584</v>
      </c>
      <c r="B3122" t="s">
        <v>14585</v>
      </c>
      <c r="C3122" t="s">
        <v>2176</v>
      </c>
      <c r="D3122">
        <v>0</v>
      </c>
      <c r="E3122" t="s">
        <v>14586</v>
      </c>
      <c r="F3122" s="2">
        <v>41154</v>
      </c>
      <c r="G3122" t="s">
        <v>229</v>
      </c>
      <c r="H3122" t="s">
        <v>230</v>
      </c>
      <c r="J3122" t="s">
        <v>138</v>
      </c>
      <c r="L3122">
        <v>1013315</v>
      </c>
      <c r="M3122" t="s">
        <v>138</v>
      </c>
      <c r="N3122">
        <v>0</v>
      </c>
      <c r="P3122" t="s">
        <v>14587</v>
      </c>
      <c r="R3122" t="s">
        <v>14588</v>
      </c>
      <c r="S3122" t="s">
        <v>140</v>
      </c>
      <c r="T3122" s="2">
        <v>42389</v>
      </c>
      <c r="U3122">
        <v>7</v>
      </c>
      <c r="W3122" t="s">
        <v>141</v>
      </c>
    </row>
    <row r="3123" spans="1:23" x14ac:dyDescent="0.35">
      <c r="A3123" t="s">
        <v>14589</v>
      </c>
      <c r="B3123" t="s">
        <v>14590</v>
      </c>
      <c r="C3123" t="s">
        <v>2735</v>
      </c>
      <c r="D3123">
        <v>0</v>
      </c>
      <c r="E3123" t="s">
        <v>14591</v>
      </c>
      <c r="F3123" s="2">
        <v>41154</v>
      </c>
      <c r="G3123" t="s">
        <v>2736</v>
      </c>
      <c r="H3123" t="s">
        <v>184</v>
      </c>
      <c r="J3123" t="s">
        <v>138</v>
      </c>
      <c r="K3123">
        <v>4460</v>
      </c>
      <c r="L3123">
        <v>1013315</v>
      </c>
      <c r="M3123" t="s">
        <v>138</v>
      </c>
      <c r="N3123">
        <v>0</v>
      </c>
      <c r="O3123" t="s">
        <v>12319</v>
      </c>
      <c r="P3123" t="s">
        <v>14592</v>
      </c>
      <c r="Q3123">
        <v>4461</v>
      </c>
      <c r="R3123" t="s">
        <v>2738</v>
      </c>
      <c r="S3123" t="s">
        <v>140</v>
      </c>
      <c r="T3123" s="2">
        <v>43179</v>
      </c>
      <c r="U3123">
        <v>7</v>
      </c>
      <c r="W3123" t="s">
        <v>141</v>
      </c>
    </row>
    <row r="3124" spans="1:23" x14ac:dyDescent="0.35">
      <c r="A3124" t="s">
        <v>14593</v>
      </c>
      <c r="B3124" t="s">
        <v>14594</v>
      </c>
      <c r="C3124" t="s">
        <v>2730</v>
      </c>
      <c r="D3124">
        <v>0</v>
      </c>
      <c r="E3124" t="s">
        <v>14595</v>
      </c>
      <c r="F3124" s="2">
        <v>41154</v>
      </c>
      <c r="G3124" t="s">
        <v>739</v>
      </c>
      <c r="H3124" t="s">
        <v>184</v>
      </c>
      <c r="J3124" t="s">
        <v>138</v>
      </c>
      <c r="K3124">
        <v>3896</v>
      </c>
      <c r="L3124">
        <v>1013315</v>
      </c>
      <c r="M3124" t="s">
        <v>138</v>
      </c>
      <c r="N3124">
        <v>0</v>
      </c>
      <c r="O3124" t="s">
        <v>12319</v>
      </c>
      <c r="P3124" t="s">
        <v>14596</v>
      </c>
      <c r="R3124" t="s">
        <v>2732</v>
      </c>
      <c r="S3124" t="s">
        <v>140</v>
      </c>
      <c r="T3124" s="2">
        <v>43179</v>
      </c>
      <c r="U3124">
        <v>7</v>
      </c>
      <c r="W3124" t="s">
        <v>141</v>
      </c>
    </row>
    <row r="3125" spans="1:23" x14ac:dyDescent="0.35">
      <c r="A3125" t="s">
        <v>14597</v>
      </c>
      <c r="B3125" t="s">
        <v>14598</v>
      </c>
      <c r="C3125" t="s">
        <v>14599</v>
      </c>
      <c r="D3125">
        <v>0</v>
      </c>
      <c r="E3125" t="s">
        <v>14600</v>
      </c>
      <c r="F3125" s="2">
        <v>41155</v>
      </c>
      <c r="G3125" t="s">
        <v>183</v>
      </c>
      <c r="H3125" t="s">
        <v>184</v>
      </c>
      <c r="J3125" t="s">
        <v>138</v>
      </c>
      <c r="L3125" t="s">
        <v>496</v>
      </c>
      <c r="M3125" t="s">
        <v>138</v>
      </c>
      <c r="N3125">
        <v>0</v>
      </c>
      <c r="R3125" t="s">
        <v>14601</v>
      </c>
      <c r="S3125" t="s">
        <v>140</v>
      </c>
      <c r="T3125" s="2">
        <v>41372</v>
      </c>
      <c r="W3125" t="s">
        <v>141</v>
      </c>
    </row>
    <row r="3126" spans="1:23" x14ac:dyDescent="0.35">
      <c r="A3126" t="s">
        <v>14602</v>
      </c>
      <c r="B3126" t="s">
        <v>14603</v>
      </c>
      <c r="C3126" t="s">
        <v>14604</v>
      </c>
      <c r="D3126">
        <v>0</v>
      </c>
      <c r="E3126" t="s">
        <v>14603</v>
      </c>
      <c r="F3126" s="2">
        <v>41155</v>
      </c>
      <c r="G3126" t="s">
        <v>251</v>
      </c>
      <c r="H3126" t="s">
        <v>184</v>
      </c>
      <c r="J3126" t="s">
        <v>138</v>
      </c>
      <c r="L3126" t="s">
        <v>496</v>
      </c>
      <c r="M3126" t="s">
        <v>138</v>
      </c>
      <c r="N3126">
        <v>0</v>
      </c>
      <c r="P3126" t="s">
        <v>14605</v>
      </c>
      <c r="R3126" t="s">
        <v>14606</v>
      </c>
      <c r="S3126" t="s">
        <v>140</v>
      </c>
      <c r="T3126" s="2">
        <v>43846</v>
      </c>
      <c r="W3126" t="s">
        <v>141</v>
      </c>
    </row>
    <row r="3127" spans="1:23" x14ac:dyDescent="0.35">
      <c r="A3127" t="s">
        <v>14607</v>
      </c>
      <c r="B3127" t="s">
        <v>14608</v>
      </c>
      <c r="C3127" t="s">
        <v>14609</v>
      </c>
      <c r="D3127">
        <v>0</v>
      </c>
      <c r="E3127" t="s">
        <v>14608</v>
      </c>
      <c r="F3127" s="2">
        <v>41156</v>
      </c>
      <c r="G3127" t="s">
        <v>494</v>
      </c>
      <c r="H3127" t="s">
        <v>495</v>
      </c>
      <c r="J3127" t="s">
        <v>138</v>
      </c>
      <c r="L3127" t="s">
        <v>496</v>
      </c>
      <c r="M3127" t="s">
        <v>138</v>
      </c>
      <c r="N3127">
        <v>0</v>
      </c>
      <c r="R3127" t="s">
        <v>2922</v>
      </c>
      <c r="S3127" t="s">
        <v>140</v>
      </c>
      <c r="T3127" s="2">
        <v>41934</v>
      </c>
      <c r="W3127" t="s">
        <v>141</v>
      </c>
    </row>
    <row r="3128" spans="1:23" x14ac:dyDescent="0.35">
      <c r="A3128" t="s">
        <v>14610</v>
      </c>
      <c r="B3128" t="s">
        <v>14611</v>
      </c>
      <c r="C3128" t="s">
        <v>14612</v>
      </c>
      <c r="D3128">
        <v>0</v>
      </c>
      <c r="E3128" t="s">
        <v>14613</v>
      </c>
      <c r="F3128" s="2">
        <v>41156</v>
      </c>
      <c r="G3128" t="s">
        <v>251</v>
      </c>
      <c r="H3128" t="s">
        <v>184</v>
      </c>
      <c r="J3128" t="s">
        <v>138</v>
      </c>
      <c r="L3128" t="s">
        <v>496</v>
      </c>
      <c r="M3128" t="s">
        <v>138</v>
      </c>
      <c r="N3128">
        <v>0</v>
      </c>
      <c r="P3128" t="s">
        <v>14614</v>
      </c>
      <c r="R3128" t="s">
        <v>14615</v>
      </c>
      <c r="S3128" t="s">
        <v>140</v>
      </c>
      <c r="T3128" s="2">
        <v>42690</v>
      </c>
      <c r="W3128" t="s">
        <v>141</v>
      </c>
    </row>
    <row r="3129" spans="1:23" x14ac:dyDescent="0.35">
      <c r="A3129" t="s">
        <v>14616</v>
      </c>
      <c r="B3129" t="s">
        <v>14617</v>
      </c>
      <c r="C3129" t="s">
        <v>14618</v>
      </c>
      <c r="D3129">
        <v>0</v>
      </c>
      <c r="E3129" t="s">
        <v>14619</v>
      </c>
      <c r="F3129" s="2">
        <v>41156</v>
      </c>
      <c r="G3129" t="s">
        <v>183</v>
      </c>
      <c r="H3129" t="s">
        <v>184</v>
      </c>
      <c r="J3129" t="s">
        <v>138</v>
      </c>
      <c r="L3129" t="s">
        <v>496</v>
      </c>
      <c r="M3129" t="s">
        <v>138</v>
      </c>
      <c r="N3129">
        <v>0</v>
      </c>
      <c r="P3129" t="s">
        <v>14620</v>
      </c>
      <c r="R3129" t="s">
        <v>14621</v>
      </c>
      <c r="S3129" t="s">
        <v>140</v>
      </c>
      <c r="T3129" s="2">
        <v>41200</v>
      </c>
      <c r="W3129" t="s">
        <v>141</v>
      </c>
    </row>
    <row r="3130" spans="1:23" x14ac:dyDescent="0.35">
      <c r="A3130" t="s">
        <v>14622</v>
      </c>
      <c r="B3130" t="s">
        <v>14623</v>
      </c>
      <c r="C3130" t="s">
        <v>14624</v>
      </c>
      <c r="D3130">
        <v>0</v>
      </c>
      <c r="E3130" t="s">
        <v>14623</v>
      </c>
      <c r="F3130" s="2">
        <v>41156</v>
      </c>
      <c r="G3130" t="s">
        <v>14625</v>
      </c>
      <c r="H3130" t="s">
        <v>2139</v>
      </c>
      <c r="J3130" t="s">
        <v>138</v>
      </c>
      <c r="L3130" t="s">
        <v>496</v>
      </c>
      <c r="M3130" t="s">
        <v>138</v>
      </c>
      <c r="N3130">
        <v>0</v>
      </c>
      <c r="P3130" t="s">
        <v>14626</v>
      </c>
      <c r="R3130" t="s">
        <v>11201</v>
      </c>
      <c r="S3130" t="s">
        <v>140</v>
      </c>
      <c r="T3130" s="2">
        <v>43845</v>
      </c>
      <c r="W3130" t="s">
        <v>141</v>
      </c>
    </row>
    <row r="3131" spans="1:23" x14ac:dyDescent="0.35">
      <c r="A3131" t="s">
        <v>14627</v>
      </c>
      <c r="B3131" t="s">
        <v>14628</v>
      </c>
      <c r="C3131" t="s">
        <v>14629</v>
      </c>
      <c r="D3131">
        <v>0</v>
      </c>
      <c r="E3131" t="s">
        <v>14628</v>
      </c>
      <c r="F3131" s="2">
        <v>41157</v>
      </c>
      <c r="G3131" t="s">
        <v>183</v>
      </c>
      <c r="H3131" t="s">
        <v>184</v>
      </c>
      <c r="J3131" t="s">
        <v>138</v>
      </c>
      <c r="L3131" t="s">
        <v>496</v>
      </c>
      <c r="M3131" t="s">
        <v>138</v>
      </c>
      <c r="N3131">
        <v>0</v>
      </c>
      <c r="R3131" t="s">
        <v>14630</v>
      </c>
      <c r="S3131" t="s">
        <v>140</v>
      </c>
      <c r="T3131" s="2">
        <v>41372</v>
      </c>
      <c r="W3131" t="s">
        <v>141</v>
      </c>
    </row>
    <row r="3132" spans="1:23" x14ac:dyDescent="0.35">
      <c r="A3132" t="s">
        <v>14631</v>
      </c>
      <c r="B3132" t="s">
        <v>14632</v>
      </c>
      <c r="C3132" t="s">
        <v>14633</v>
      </c>
      <c r="D3132">
        <v>0</v>
      </c>
      <c r="E3132" t="s">
        <v>14634</v>
      </c>
      <c r="F3132" s="2">
        <v>41157</v>
      </c>
      <c r="G3132" t="s">
        <v>488</v>
      </c>
      <c r="H3132" t="s">
        <v>184</v>
      </c>
      <c r="J3132" t="s">
        <v>138</v>
      </c>
      <c r="L3132" t="s">
        <v>496</v>
      </c>
      <c r="M3132" t="s">
        <v>138</v>
      </c>
      <c r="N3132">
        <v>0</v>
      </c>
      <c r="R3132" t="s">
        <v>14635</v>
      </c>
      <c r="S3132" t="s">
        <v>140</v>
      </c>
      <c r="T3132" s="2">
        <v>42690</v>
      </c>
      <c r="W3132" t="s">
        <v>141</v>
      </c>
    </row>
    <row r="3133" spans="1:23" x14ac:dyDescent="0.35">
      <c r="A3133" t="s">
        <v>14636</v>
      </c>
      <c r="B3133" t="s">
        <v>14637</v>
      </c>
      <c r="C3133" t="s">
        <v>14638</v>
      </c>
      <c r="D3133">
        <v>0</v>
      </c>
      <c r="E3133" t="s">
        <v>14637</v>
      </c>
      <c r="F3133" s="2">
        <v>41157</v>
      </c>
      <c r="G3133" t="s">
        <v>494</v>
      </c>
      <c r="H3133" t="s">
        <v>495</v>
      </c>
      <c r="J3133" t="s">
        <v>138</v>
      </c>
      <c r="L3133" t="s">
        <v>496</v>
      </c>
      <c r="M3133" t="s">
        <v>138</v>
      </c>
      <c r="N3133">
        <v>0</v>
      </c>
      <c r="R3133" t="s">
        <v>14639</v>
      </c>
      <c r="S3133" t="s">
        <v>140</v>
      </c>
      <c r="T3133" s="2">
        <v>41326</v>
      </c>
      <c r="W3133" t="s">
        <v>141</v>
      </c>
    </row>
    <row r="3134" spans="1:23" x14ac:dyDescent="0.35">
      <c r="A3134" t="s">
        <v>14640</v>
      </c>
      <c r="B3134" t="s">
        <v>14641</v>
      </c>
      <c r="C3134" t="s">
        <v>14642</v>
      </c>
      <c r="D3134">
        <v>0</v>
      </c>
      <c r="E3134" t="s">
        <v>14643</v>
      </c>
      <c r="F3134" s="2">
        <v>41157</v>
      </c>
      <c r="G3134" t="s">
        <v>216</v>
      </c>
      <c r="H3134" t="s">
        <v>147</v>
      </c>
      <c r="J3134" t="s">
        <v>138</v>
      </c>
      <c r="L3134" t="s">
        <v>496</v>
      </c>
      <c r="M3134" t="s">
        <v>138</v>
      </c>
      <c r="N3134">
        <v>0</v>
      </c>
      <c r="R3134" t="s">
        <v>5823</v>
      </c>
      <c r="S3134" t="s">
        <v>140</v>
      </c>
      <c r="T3134" s="2">
        <v>41372</v>
      </c>
      <c r="W3134" t="s">
        <v>141</v>
      </c>
    </row>
    <row r="3135" spans="1:23" x14ac:dyDescent="0.35">
      <c r="A3135" t="s">
        <v>14644</v>
      </c>
      <c r="B3135" t="s">
        <v>14645</v>
      </c>
      <c r="C3135" t="s">
        <v>14646</v>
      </c>
      <c r="D3135">
        <v>0</v>
      </c>
      <c r="E3135" t="s">
        <v>14647</v>
      </c>
      <c r="F3135" s="2">
        <v>41157</v>
      </c>
      <c r="G3135" t="s">
        <v>14648</v>
      </c>
      <c r="H3135" t="s">
        <v>147</v>
      </c>
      <c r="J3135" t="s">
        <v>138</v>
      </c>
      <c r="L3135" t="s">
        <v>496</v>
      </c>
      <c r="M3135" t="s">
        <v>138</v>
      </c>
      <c r="N3135">
        <v>0</v>
      </c>
      <c r="R3135" t="s">
        <v>6153</v>
      </c>
      <c r="S3135" t="s">
        <v>140</v>
      </c>
      <c r="T3135" s="2">
        <v>41298</v>
      </c>
      <c r="W3135" t="s">
        <v>141</v>
      </c>
    </row>
    <row r="3136" spans="1:23" x14ac:dyDescent="0.35">
      <c r="A3136" t="s">
        <v>14649</v>
      </c>
      <c r="B3136" t="s">
        <v>14650</v>
      </c>
      <c r="C3136" t="s">
        <v>14651</v>
      </c>
      <c r="D3136">
        <v>0</v>
      </c>
      <c r="E3136" t="s">
        <v>14652</v>
      </c>
      <c r="F3136" s="2">
        <v>41157</v>
      </c>
      <c r="G3136" t="s">
        <v>511</v>
      </c>
      <c r="H3136" t="s">
        <v>230</v>
      </c>
      <c r="J3136" t="s">
        <v>138</v>
      </c>
      <c r="L3136" t="s">
        <v>496</v>
      </c>
      <c r="M3136" t="s">
        <v>138</v>
      </c>
      <c r="N3136">
        <v>0</v>
      </c>
      <c r="R3136" t="s">
        <v>14653</v>
      </c>
      <c r="S3136" t="s">
        <v>140</v>
      </c>
      <c r="T3136" s="2">
        <v>42690</v>
      </c>
      <c r="W3136" t="s">
        <v>141</v>
      </c>
    </row>
    <row r="3137" spans="1:24" x14ac:dyDescent="0.35">
      <c r="A3137" t="s">
        <v>14654</v>
      </c>
      <c r="B3137" t="s">
        <v>14655</v>
      </c>
      <c r="C3137" t="s">
        <v>14656</v>
      </c>
      <c r="D3137">
        <v>0</v>
      </c>
      <c r="E3137" t="s">
        <v>14657</v>
      </c>
      <c r="F3137" s="2">
        <v>41157</v>
      </c>
      <c r="G3137" t="s">
        <v>183</v>
      </c>
      <c r="H3137" t="s">
        <v>184</v>
      </c>
      <c r="J3137" t="s">
        <v>138</v>
      </c>
      <c r="L3137" t="s">
        <v>496</v>
      </c>
      <c r="M3137" t="s">
        <v>138</v>
      </c>
      <c r="N3137">
        <v>0</v>
      </c>
      <c r="R3137" t="s">
        <v>3002</v>
      </c>
      <c r="S3137" t="s">
        <v>140</v>
      </c>
      <c r="T3137" s="2">
        <v>41200</v>
      </c>
      <c r="W3137" t="s">
        <v>141</v>
      </c>
    </row>
    <row r="3138" spans="1:24" x14ac:dyDescent="0.35">
      <c r="A3138" t="s">
        <v>14658</v>
      </c>
      <c r="B3138" t="s">
        <v>14659</v>
      </c>
      <c r="C3138" t="s">
        <v>14660</v>
      </c>
      <c r="D3138">
        <v>0</v>
      </c>
      <c r="E3138" t="s">
        <v>14659</v>
      </c>
      <c r="F3138" s="2">
        <v>41158</v>
      </c>
      <c r="G3138" t="s">
        <v>183</v>
      </c>
      <c r="H3138" t="s">
        <v>184</v>
      </c>
      <c r="J3138" t="s">
        <v>138</v>
      </c>
      <c r="L3138">
        <v>4540114</v>
      </c>
      <c r="M3138" t="s">
        <v>138</v>
      </c>
      <c r="N3138">
        <v>0</v>
      </c>
      <c r="R3138" t="s">
        <v>14661</v>
      </c>
      <c r="S3138" t="s">
        <v>140</v>
      </c>
      <c r="T3138" s="2">
        <v>41158</v>
      </c>
      <c r="U3138">
        <v>7</v>
      </c>
      <c r="W3138" t="s">
        <v>141</v>
      </c>
    </row>
    <row r="3139" spans="1:24" x14ac:dyDescent="0.35">
      <c r="A3139" t="s">
        <v>14662</v>
      </c>
      <c r="B3139" t="s">
        <v>14663</v>
      </c>
      <c r="C3139" t="s">
        <v>11884</v>
      </c>
      <c r="D3139">
        <v>0</v>
      </c>
      <c r="E3139" t="s">
        <v>14663</v>
      </c>
      <c r="F3139" s="2">
        <v>41158</v>
      </c>
      <c r="G3139" t="s">
        <v>183</v>
      </c>
      <c r="H3139" t="s">
        <v>184</v>
      </c>
      <c r="J3139" t="s">
        <v>137</v>
      </c>
      <c r="L3139" t="s">
        <v>496</v>
      </c>
      <c r="M3139" t="s">
        <v>138</v>
      </c>
      <c r="N3139">
        <v>0</v>
      </c>
      <c r="R3139" t="s">
        <v>3002</v>
      </c>
      <c r="S3139" t="s">
        <v>140</v>
      </c>
      <c r="T3139" s="2">
        <v>45615</v>
      </c>
      <c r="W3139" t="s">
        <v>141</v>
      </c>
      <c r="X3139" t="s">
        <v>9536</v>
      </c>
    </row>
    <row r="3140" spans="1:24" x14ac:dyDescent="0.35">
      <c r="A3140" t="s">
        <v>14664</v>
      </c>
      <c r="B3140" t="s">
        <v>14665</v>
      </c>
      <c r="C3140" t="s">
        <v>14666</v>
      </c>
      <c r="D3140">
        <v>0</v>
      </c>
      <c r="E3140" t="s">
        <v>14665</v>
      </c>
      <c r="F3140" s="2">
        <v>41159</v>
      </c>
      <c r="G3140" t="s">
        <v>494</v>
      </c>
      <c r="H3140" t="s">
        <v>495</v>
      </c>
      <c r="J3140" t="s">
        <v>138</v>
      </c>
      <c r="L3140" t="s">
        <v>496</v>
      </c>
      <c r="M3140" t="s">
        <v>138</v>
      </c>
      <c r="N3140">
        <v>0</v>
      </c>
      <c r="R3140" t="s">
        <v>14667</v>
      </c>
      <c r="S3140" t="s">
        <v>140</v>
      </c>
      <c r="T3140" s="2">
        <v>41326</v>
      </c>
      <c r="W3140" t="s">
        <v>141</v>
      </c>
    </row>
    <row r="3141" spans="1:24" x14ac:dyDescent="0.35">
      <c r="A3141" t="s">
        <v>14668</v>
      </c>
      <c r="C3141" t="s">
        <v>1934</v>
      </c>
      <c r="D3141">
        <v>0</v>
      </c>
      <c r="E3141" t="s">
        <v>14669</v>
      </c>
      <c r="F3141" s="2">
        <v>41159</v>
      </c>
      <c r="J3141" t="s">
        <v>137</v>
      </c>
      <c r="L3141" t="s">
        <v>496</v>
      </c>
      <c r="M3141" t="s">
        <v>138</v>
      </c>
      <c r="N3141">
        <v>0</v>
      </c>
      <c r="S3141" t="s">
        <v>140</v>
      </c>
      <c r="T3141" s="2">
        <v>41319</v>
      </c>
      <c r="W3141" t="s">
        <v>141</v>
      </c>
    </row>
    <row r="3142" spans="1:24" x14ac:dyDescent="0.35">
      <c r="A3142" t="s">
        <v>14670</v>
      </c>
      <c r="B3142" t="s">
        <v>14671</v>
      </c>
      <c r="C3142" t="s">
        <v>14672</v>
      </c>
      <c r="D3142">
        <v>0</v>
      </c>
      <c r="E3142" t="s">
        <v>14671</v>
      </c>
      <c r="F3142" s="2">
        <v>41159</v>
      </c>
      <c r="G3142" t="s">
        <v>494</v>
      </c>
      <c r="H3142" t="s">
        <v>495</v>
      </c>
      <c r="J3142" t="s">
        <v>138</v>
      </c>
      <c r="L3142" t="s">
        <v>496</v>
      </c>
      <c r="M3142" t="s">
        <v>138</v>
      </c>
      <c r="N3142">
        <v>0</v>
      </c>
      <c r="P3142" t="s">
        <v>14673</v>
      </c>
      <c r="R3142" t="s">
        <v>2955</v>
      </c>
      <c r="S3142" t="s">
        <v>140</v>
      </c>
      <c r="T3142" s="2">
        <v>41326</v>
      </c>
      <c r="W3142" t="s">
        <v>141</v>
      </c>
    </row>
    <row r="3143" spans="1:24" x14ac:dyDescent="0.35">
      <c r="A3143" t="s">
        <v>14674</v>
      </c>
      <c r="B3143" t="s">
        <v>14675</v>
      </c>
      <c r="C3143" t="s">
        <v>14676</v>
      </c>
      <c r="D3143">
        <v>0</v>
      </c>
      <c r="E3143" t="s">
        <v>14675</v>
      </c>
      <c r="F3143" s="2">
        <v>41159</v>
      </c>
      <c r="G3143" t="s">
        <v>216</v>
      </c>
      <c r="H3143" t="s">
        <v>147</v>
      </c>
      <c r="J3143" t="s">
        <v>138</v>
      </c>
      <c r="L3143" t="s">
        <v>496</v>
      </c>
      <c r="M3143" t="s">
        <v>138</v>
      </c>
      <c r="N3143" s="3">
        <v>1146.5999999999999</v>
      </c>
      <c r="R3143" t="s">
        <v>14677</v>
      </c>
      <c r="S3143" t="s">
        <v>140</v>
      </c>
      <c r="T3143" s="2">
        <v>42690</v>
      </c>
      <c r="W3143" t="s">
        <v>141</v>
      </c>
    </row>
    <row r="3144" spans="1:24" x14ac:dyDescent="0.35">
      <c r="A3144" t="s">
        <v>14678</v>
      </c>
      <c r="B3144" t="s">
        <v>14679</v>
      </c>
      <c r="C3144" t="s">
        <v>13576</v>
      </c>
      <c r="D3144">
        <v>0</v>
      </c>
      <c r="F3144" s="2">
        <v>41161</v>
      </c>
      <c r="G3144" t="s">
        <v>183</v>
      </c>
      <c r="H3144" t="s">
        <v>184</v>
      </c>
      <c r="J3144" t="s">
        <v>137</v>
      </c>
      <c r="L3144" t="s">
        <v>496</v>
      </c>
      <c r="M3144" t="s">
        <v>138</v>
      </c>
      <c r="N3144">
        <v>0</v>
      </c>
      <c r="R3144" t="s">
        <v>3002</v>
      </c>
      <c r="S3144" t="s">
        <v>140</v>
      </c>
      <c r="T3144" s="2">
        <v>41642</v>
      </c>
      <c r="W3144" t="s">
        <v>141</v>
      </c>
    </row>
    <row r="3145" spans="1:24" x14ac:dyDescent="0.35">
      <c r="A3145" t="s">
        <v>14680</v>
      </c>
      <c r="B3145" t="s">
        <v>14681</v>
      </c>
      <c r="C3145" t="s">
        <v>1566</v>
      </c>
      <c r="D3145">
        <v>0</v>
      </c>
      <c r="E3145" t="s">
        <v>190</v>
      </c>
      <c r="F3145" s="2">
        <v>41161</v>
      </c>
      <c r="G3145" t="s">
        <v>1567</v>
      </c>
      <c r="H3145" t="s">
        <v>184</v>
      </c>
      <c r="J3145" t="s">
        <v>138</v>
      </c>
      <c r="L3145" t="s">
        <v>496</v>
      </c>
      <c r="M3145" t="s">
        <v>138</v>
      </c>
      <c r="N3145">
        <v>0</v>
      </c>
      <c r="P3145" t="s">
        <v>14682</v>
      </c>
      <c r="R3145" t="s">
        <v>1569</v>
      </c>
      <c r="S3145" t="s">
        <v>140</v>
      </c>
      <c r="T3145" s="2">
        <v>41856</v>
      </c>
      <c r="W3145" t="s">
        <v>141</v>
      </c>
    </row>
    <row r="3146" spans="1:24" x14ac:dyDescent="0.35">
      <c r="A3146" t="s">
        <v>14683</v>
      </c>
      <c r="B3146" t="s">
        <v>14684</v>
      </c>
      <c r="C3146" t="s">
        <v>14685</v>
      </c>
      <c r="D3146">
        <v>0</v>
      </c>
      <c r="E3146" t="s">
        <v>14684</v>
      </c>
      <c r="F3146" s="2">
        <v>41162</v>
      </c>
      <c r="G3146" t="s">
        <v>494</v>
      </c>
      <c r="H3146" t="s">
        <v>495</v>
      </c>
      <c r="J3146" t="s">
        <v>138</v>
      </c>
      <c r="L3146" t="s">
        <v>496</v>
      </c>
      <c r="M3146" t="s">
        <v>138</v>
      </c>
      <c r="N3146">
        <v>0</v>
      </c>
      <c r="R3146" t="s">
        <v>14686</v>
      </c>
      <c r="S3146" t="s">
        <v>140</v>
      </c>
      <c r="T3146" s="2">
        <v>41326</v>
      </c>
      <c r="W3146" t="s">
        <v>141</v>
      </c>
    </row>
    <row r="3147" spans="1:24" x14ac:dyDescent="0.35">
      <c r="A3147" t="s">
        <v>14687</v>
      </c>
      <c r="B3147" t="s">
        <v>14688</v>
      </c>
      <c r="C3147" t="s">
        <v>14689</v>
      </c>
      <c r="D3147">
        <v>0</v>
      </c>
      <c r="E3147" t="s">
        <v>14688</v>
      </c>
      <c r="F3147" s="2">
        <v>41162</v>
      </c>
      <c r="G3147" t="s">
        <v>494</v>
      </c>
      <c r="H3147" t="s">
        <v>495</v>
      </c>
      <c r="J3147" t="s">
        <v>138</v>
      </c>
      <c r="L3147" t="s">
        <v>496</v>
      </c>
      <c r="M3147" t="s">
        <v>138</v>
      </c>
      <c r="N3147">
        <v>0</v>
      </c>
      <c r="R3147" t="s">
        <v>2918</v>
      </c>
      <c r="S3147" t="s">
        <v>140</v>
      </c>
      <c r="T3147" s="2">
        <v>41326</v>
      </c>
      <c r="W3147" t="s">
        <v>141</v>
      </c>
    </row>
    <row r="3148" spans="1:24" x14ac:dyDescent="0.35">
      <c r="A3148" t="s">
        <v>14690</v>
      </c>
      <c r="B3148" t="s">
        <v>14691</v>
      </c>
      <c r="C3148" t="s">
        <v>14692</v>
      </c>
      <c r="D3148">
        <v>0</v>
      </c>
      <c r="E3148" t="s">
        <v>14691</v>
      </c>
      <c r="F3148" s="2">
        <v>41162</v>
      </c>
      <c r="G3148" t="s">
        <v>669</v>
      </c>
      <c r="H3148" t="s">
        <v>495</v>
      </c>
      <c r="J3148" t="s">
        <v>138</v>
      </c>
      <c r="L3148" t="s">
        <v>496</v>
      </c>
      <c r="M3148" t="s">
        <v>138</v>
      </c>
      <c r="N3148">
        <v>0</v>
      </c>
      <c r="P3148" t="s">
        <v>14693</v>
      </c>
      <c r="R3148" t="s">
        <v>14694</v>
      </c>
      <c r="S3148" t="s">
        <v>140</v>
      </c>
      <c r="T3148" s="2">
        <v>43119</v>
      </c>
      <c r="W3148" t="s">
        <v>141</v>
      </c>
    </row>
    <row r="3149" spans="1:24" x14ac:dyDescent="0.35">
      <c r="A3149" t="s">
        <v>14695</v>
      </c>
      <c r="B3149" t="s">
        <v>14696</v>
      </c>
      <c r="C3149" t="s">
        <v>14697</v>
      </c>
      <c r="D3149">
        <v>0</v>
      </c>
      <c r="E3149" t="s">
        <v>14698</v>
      </c>
      <c r="F3149" s="2">
        <v>41162</v>
      </c>
      <c r="G3149" t="s">
        <v>669</v>
      </c>
      <c r="H3149" t="s">
        <v>495</v>
      </c>
      <c r="J3149" t="s">
        <v>138</v>
      </c>
      <c r="L3149" t="s">
        <v>496</v>
      </c>
      <c r="M3149" t="s">
        <v>138</v>
      </c>
      <c r="N3149">
        <v>942.16</v>
      </c>
      <c r="R3149" t="s">
        <v>14699</v>
      </c>
      <c r="S3149" t="s">
        <v>140</v>
      </c>
      <c r="T3149" s="2">
        <v>42690</v>
      </c>
      <c r="W3149" t="s">
        <v>141</v>
      </c>
    </row>
    <row r="3150" spans="1:24" x14ac:dyDescent="0.35">
      <c r="A3150" t="s">
        <v>14700</v>
      </c>
      <c r="B3150" t="s">
        <v>14701</v>
      </c>
      <c r="C3150" t="s">
        <v>14702</v>
      </c>
      <c r="D3150">
        <v>0</v>
      </c>
      <c r="E3150" t="s">
        <v>14701</v>
      </c>
      <c r="F3150" s="2">
        <v>41163</v>
      </c>
      <c r="G3150" t="s">
        <v>494</v>
      </c>
      <c r="H3150" t="s">
        <v>495</v>
      </c>
      <c r="J3150" t="s">
        <v>138</v>
      </c>
      <c r="L3150" t="s">
        <v>496</v>
      </c>
      <c r="M3150" t="s">
        <v>138</v>
      </c>
      <c r="N3150">
        <v>0</v>
      </c>
      <c r="R3150" t="s">
        <v>14703</v>
      </c>
      <c r="S3150" t="s">
        <v>140</v>
      </c>
      <c r="T3150" s="2">
        <v>41326</v>
      </c>
      <c r="W3150" t="s">
        <v>141</v>
      </c>
    </row>
    <row r="3151" spans="1:24" x14ac:dyDescent="0.35">
      <c r="A3151" t="s">
        <v>14704</v>
      </c>
      <c r="B3151" t="s">
        <v>14705</v>
      </c>
      <c r="C3151" t="s">
        <v>14706</v>
      </c>
      <c r="D3151">
        <v>0</v>
      </c>
      <c r="E3151" t="s">
        <v>14705</v>
      </c>
      <c r="F3151" s="2">
        <v>41163</v>
      </c>
      <c r="G3151" t="s">
        <v>494</v>
      </c>
      <c r="H3151" t="s">
        <v>495</v>
      </c>
      <c r="J3151" t="s">
        <v>138</v>
      </c>
      <c r="L3151" t="s">
        <v>496</v>
      </c>
      <c r="M3151" t="s">
        <v>138</v>
      </c>
      <c r="N3151">
        <v>0</v>
      </c>
      <c r="P3151" t="s">
        <v>14707</v>
      </c>
      <c r="R3151" t="s">
        <v>2948</v>
      </c>
      <c r="S3151" t="s">
        <v>140</v>
      </c>
      <c r="T3151" s="2">
        <v>41326</v>
      </c>
      <c r="W3151" t="s">
        <v>141</v>
      </c>
    </row>
    <row r="3152" spans="1:24" x14ac:dyDescent="0.35">
      <c r="A3152" t="s">
        <v>14708</v>
      </c>
      <c r="B3152" t="s">
        <v>14709</v>
      </c>
      <c r="C3152" t="s">
        <v>14710</v>
      </c>
      <c r="D3152">
        <v>0</v>
      </c>
      <c r="E3152" t="s">
        <v>14709</v>
      </c>
      <c r="F3152" s="2">
        <v>41163</v>
      </c>
      <c r="G3152" t="s">
        <v>183</v>
      </c>
      <c r="H3152" t="s">
        <v>184</v>
      </c>
      <c r="J3152" t="s">
        <v>138</v>
      </c>
      <c r="L3152" t="s">
        <v>496</v>
      </c>
      <c r="M3152" t="s">
        <v>138</v>
      </c>
      <c r="N3152">
        <v>0</v>
      </c>
      <c r="R3152" t="s">
        <v>14711</v>
      </c>
      <c r="S3152" t="s">
        <v>140</v>
      </c>
      <c r="T3152" s="2">
        <v>41372</v>
      </c>
      <c r="W3152" t="s">
        <v>141</v>
      </c>
    </row>
    <row r="3153" spans="1:24" x14ac:dyDescent="0.35">
      <c r="A3153" t="s">
        <v>14712</v>
      </c>
      <c r="B3153" t="s">
        <v>14713</v>
      </c>
      <c r="C3153" t="s">
        <v>14714</v>
      </c>
      <c r="D3153">
        <v>0</v>
      </c>
      <c r="E3153" t="s">
        <v>14713</v>
      </c>
      <c r="F3153" s="2">
        <v>41163</v>
      </c>
      <c r="G3153" t="s">
        <v>183</v>
      </c>
      <c r="H3153" t="s">
        <v>184</v>
      </c>
      <c r="J3153" t="s">
        <v>138</v>
      </c>
      <c r="L3153" t="s">
        <v>496</v>
      </c>
      <c r="M3153" t="s">
        <v>138</v>
      </c>
      <c r="N3153">
        <v>0</v>
      </c>
      <c r="R3153" t="s">
        <v>14715</v>
      </c>
      <c r="S3153" t="s">
        <v>140</v>
      </c>
      <c r="W3153" t="s">
        <v>141</v>
      </c>
    </row>
    <row r="3154" spans="1:24" x14ac:dyDescent="0.35">
      <c r="A3154" t="s">
        <v>14716</v>
      </c>
      <c r="B3154" t="s">
        <v>14717</v>
      </c>
      <c r="C3154" t="s">
        <v>14718</v>
      </c>
      <c r="D3154">
        <v>0</v>
      </c>
      <c r="E3154" t="s">
        <v>14719</v>
      </c>
      <c r="F3154" s="2">
        <v>41164</v>
      </c>
      <c r="G3154" t="s">
        <v>251</v>
      </c>
      <c r="H3154" t="s">
        <v>184</v>
      </c>
      <c r="J3154" t="s">
        <v>138</v>
      </c>
      <c r="L3154" t="s">
        <v>496</v>
      </c>
      <c r="M3154" t="s">
        <v>138</v>
      </c>
      <c r="N3154">
        <v>0</v>
      </c>
      <c r="R3154" t="s">
        <v>14720</v>
      </c>
      <c r="S3154" t="s">
        <v>140</v>
      </c>
      <c r="T3154" s="2">
        <v>41325</v>
      </c>
      <c r="W3154" t="s">
        <v>141</v>
      </c>
    </row>
    <row r="3155" spans="1:24" x14ac:dyDescent="0.35">
      <c r="A3155" t="s">
        <v>14721</v>
      </c>
      <c r="B3155" t="s">
        <v>14722</v>
      </c>
      <c r="C3155" t="s">
        <v>14723</v>
      </c>
      <c r="D3155">
        <v>0</v>
      </c>
      <c r="E3155" t="s">
        <v>14722</v>
      </c>
      <c r="F3155" s="2">
        <v>41164</v>
      </c>
      <c r="G3155" t="s">
        <v>494</v>
      </c>
      <c r="H3155" t="s">
        <v>495</v>
      </c>
      <c r="J3155" t="s">
        <v>138</v>
      </c>
      <c r="L3155" t="s">
        <v>496</v>
      </c>
      <c r="M3155" t="s">
        <v>138</v>
      </c>
      <c r="N3155">
        <v>0</v>
      </c>
      <c r="P3155" t="s">
        <v>14724</v>
      </c>
      <c r="R3155" t="s">
        <v>14725</v>
      </c>
      <c r="S3155" t="s">
        <v>140</v>
      </c>
      <c r="T3155" s="2">
        <v>42020</v>
      </c>
      <c r="W3155" t="s">
        <v>141</v>
      </c>
    </row>
    <row r="3156" spans="1:24" x14ac:dyDescent="0.35">
      <c r="A3156" t="s">
        <v>14726</v>
      </c>
      <c r="B3156" t="s">
        <v>14727</v>
      </c>
      <c r="C3156" t="s">
        <v>14728</v>
      </c>
      <c r="D3156">
        <v>0</v>
      </c>
      <c r="E3156" t="s">
        <v>14727</v>
      </c>
      <c r="F3156" s="2">
        <v>41164</v>
      </c>
      <c r="G3156" t="s">
        <v>183</v>
      </c>
      <c r="H3156" t="s">
        <v>184</v>
      </c>
      <c r="J3156" t="s">
        <v>138</v>
      </c>
      <c r="L3156" t="s">
        <v>496</v>
      </c>
      <c r="M3156" t="s">
        <v>138</v>
      </c>
      <c r="N3156">
        <v>0</v>
      </c>
      <c r="R3156" t="s">
        <v>211</v>
      </c>
      <c r="S3156" t="s">
        <v>140</v>
      </c>
      <c r="W3156" t="s">
        <v>141</v>
      </c>
    </row>
    <row r="3157" spans="1:24" x14ac:dyDescent="0.35">
      <c r="A3157" t="s">
        <v>14729</v>
      </c>
      <c r="B3157" t="s">
        <v>2348</v>
      </c>
      <c r="C3157" t="s">
        <v>2349</v>
      </c>
      <c r="D3157">
        <v>0</v>
      </c>
      <c r="E3157" t="s">
        <v>2350</v>
      </c>
      <c r="F3157" s="2">
        <v>41164</v>
      </c>
      <c r="G3157" t="s">
        <v>518</v>
      </c>
      <c r="H3157" t="s">
        <v>230</v>
      </c>
      <c r="J3157" t="s">
        <v>138</v>
      </c>
      <c r="L3157">
        <v>1750657</v>
      </c>
      <c r="M3157" t="s">
        <v>138</v>
      </c>
      <c r="N3157">
        <v>0</v>
      </c>
      <c r="P3157" t="s">
        <v>2351</v>
      </c>
      <c r="R3157" t="s">
        <v>14730</v>
      </c>
      <c r="S3157" t="s">
        <v>140</v>
      </c>
      <c r="T3157" s="2">
        <v>41341</v>
      </c>
      <c r="U3157">
        <v>7</v>
      </c>
      <c r="W3157" t="s">
        <v>141</v>
      </c>
    </row>
    <row r="3158" spans="1:24" x14ac:dyDescent="0.35">
      <c r="A3158" t="s">
        <v>14731</v>
      </c>
      <c r="B3158" t="s">
        <v>14732</v>
      </c>
      <c r="C3158" t="s">
        <v>14733</v>
      </c>
      <c r="D3158">
        <v>0</v>
      </c>
      <c r="E3158" t="s">
        <v>14732</v>
      </c>
      <c r="F3158" s="2">
        <v>41164</v>
      </c>
      <c r="G3158" t="s">
        <v>494</v>
      </c>
      <c r="H3158" t="s">
        <v>495</v>
      </c>
      <c r="J3158" t="s">
        <v>138</v>
      </c>
      <c r="L3158" t="s">
        <v>496</v>
      </c>
      <c r="M3158" t="s">
        <v>138</v>
      </c>
      <c r="N3158">
        <v>0</v>
      </c>
      <c r="R3158" t="s">
        <v>14734</v>
      </c>
      <c r="S3158" t="s">
        <v>140</v>
      </c>
      <c r="T3158" s="2">
        <v>41326</v>
      </c>
      <c r="W3158" t="s">
        <v>141</v>
      </c>
    </row>
    <row r="3159" spans="1:24" x14ac:dyDescent="0.35">
      <c r="A3159" t="s">
        <v>14735</v>
      </c>
      <c r="B3159" t="s">
        <v>14736</v>
      </c>
      <c r="C3159" t="s">
        <v>14737</v>
      </c>
      <c r="D3159">
        <v>0</v>
      </c>
      <c r="E3159" t="s">
        <v>14736</v>
      </c>
      <c r="F3159" s="2">
        <v>41164</v>
      </c>
      <c r="G3159" t="s">
        <v>234</v>
      </c>
      <c r="H3159" t="s">
        <v>192</v>
      </c>
      <c r="J3159" t="s">
        <v>138</v>
      </c>
      <c r="L3159" t="s">
        <v>496</v>
      </c>
      <c r="M3159" t="s">
        <v>138</v>
      </c>
      <c r="N3159">
        <v>0</v>
      </c>
      <c r="R3159" t="s">
        <v>14738</v>
      </c>
      <c r="S3159" t="s">
        <v>140</v>
      </c>
      <c r="W3159" t="s">
        <v>141</v>
      </c>
    </row>
    <row r="3160" spans="1:24" x14ac:dyDescent="0.35">
      <c r="A3160" t="s">
        <v>14739</v>
      </c>
      <c r="B3160" t="s">
        <v>14740</v>
      </c>
      <c r="C3160" t="s">
        <v>9405</v>
      </c>
      <c r="D3160">
        <v>0</v>
      </c>
      <c r="E3160" t="s">
        <v>14741</v>
      </c>
      <c r="F3160" s="2">
        <v>41164</v>
      </c>
      <c r="G3160" t="s">
        <v>251</v>
      </c>
      <c r="H3160" t="s">
        <v>184</v>
      </c>
      <c r="J3160" t="s">
        <v>138</v>
      </c>
      <c r="L3160" t="s">
        <v>496</v>
      </c>
      <c r="M3160" t="s">
        <v>138</v>
      </c>
      <c r="N3160">
        <v>0</v>
      </c>
      <c r="P3160" t="s">
        <v>14742</v>
      </c>
      <c r="R3160" t="s">
        <v>14743</v>
      </c>
      <c r="S3160" t="s">
        <v>140</v>
      </c>
      <c r="T3160" s="2">
        <v>45385</v>
      </c>
      <c r="U3160">
        <v>15</v>
      </c>
      <c r="W3160" t="s">
        <v>141</v>
      </c>
      <c r="X3160" t="s">
        <v>9536</v>
      </c>
    </row>
    <row r="3161" spans="1:24" x14ac:dyDescent="0.35">
      <c r="A3161" t="s">
        <v>14744</v>
      </c>
      <c r="B3161" t="s">
        <v>14745</v>
      </c>
      <c r="C3161">
        <v>8533567000305</v>
      </c>
      <c r="D3161">
        <v>0</v>
      </c>
      <c r="E3161" t="s">
        <v>14745</v>
      </c>
      <c r="F3161" s="2">
        <v>41164</v>
      </c>
      <c r="G3161" t="s">
        <v>488</v>
      </c>
      <c r="H3161" t="s">
        <v>184</v>
      </c>
      <c r="J3161" t="s">
        <v>138</v>
      </c>
      <c r="L3161" t="s">
        <v>496</v>
      </c>
      <c r="M3161" t="s">
        <v>138</v>
      </c>
      <c r="N3161">
        <v>0</v>
      </c>
      <c r="R3161" t="s">
        <v>14746</v>
      </c>
      <c r="S3161" t="s">
        <v>140</v>
      </c>
      <c r="T3161" s="2">
        <v>41429</v>
      </c>
      <c r="W3161" t="s">
        <v>141</v>
      </c>
    </row>
    <row r="3162" spans="1:24" x14ac:dyDescent="0.35">
      <c r="A3162" t="s">
        <v>14747</v>
      </c>
      <c r="B3162" t="s">
        <v>14748</v>
      </c>
      <c r="C3162" t="s">
        <v>14749</v>
      </c>
      <c r="D3162">
        <v>0</v>
      </c>
      <c r="E3162" t="s">
        <v>14748</v>
      </c>
      <c r="F3162" s="2">
        <v>41165</v>
      </c>
      <c r="G3162" t="s">
        <v>183</v>
      </c>
      <c r="H3162" t="s">
        <v>184</v>
      </c>
      <c r="J3162" t="s">
        <v>138</v>
      </c>
      <c r="L3162" t="s">
        <v>496</v>
      </c>
      <c r="M3162" t="s">
        <v>138</v>
      </c>
      <c r="N3162">
        <v>0</v>
      </c>
      <c r="R3162" t="s">
        <v>14468</v>
      </c>
      <c r="S3162" t="s">
        <v>140</v>
      </c>
      <c r="T3162" s="2">
        <v>45385</v>
      </c>
      <c r="U3162">
        <v>11</v>
      </c>
      <c r="W3162" t="s">
        <v>141</v>
      </c>
      <c r="X3162" t="s">
        <v>9536</v>
      </c>
    </row>
    <row r="3163" spans="1:24" x14ac:dyDescent="0.35">
      <c r="A3163" t="s">
        <v>14750</v>
      </c>
      <c r="B3163" t="s">
        <v>14751</v>
      </c>
      <c r="C3163" t="s">
        <v>14752</v>
      </c>
      <c r="D3163">
        <v>0</v>
      </c>
      <c r="E3163" t="s">
        <v>14751</v>
      </c>
      <c r="F3163" s="2">
        <v>41165</v>
      </c>
      <c r="G3163" t="s">
        <v>494</v>
      </c>
      <c r="H3163" t="s">
        <v>495</v>
      </c>
      <c r="J3163" t="s">
        <v>138</v>
      </c>
      <c r="L3163" t="s">
        <v>496</v>
      </c>
      <c r="M3163" t="s">
        <v>138</v>
      </c>
      <c r="N3163">
        <v>0</v>
      </c>
      <c r="P3163" t="s">
        <v>14753</v>
      </c>
      <c r="R3163" t="s">
        <v>14754</v>
      </c>
      <c r="S3163" t="s">
        <v>140</v>
      </c>
      <c r="T3163" s="2">
        <v>41326</v>
      </c>
      <c r="W3163" t="s">
        <v>141</v>
      </c>
    </row>
    <row r="3164" spans="1:24" x14ac:dyDescent="0.35">
      <c r="A3164" t="s">
        <v>14755</v>
      </c>
      <c r="B3164" t="s">
        <v>14756</v>
      </c>
      <c r="C3164" t="s">
        <v>14757</v>
      </c>
      <c r="D3164">
        <v>0</v>
      </c>
      <c r="E3164" t="s">
        <v>14756</v>
      </c>
      <c r="F3164" s="2">
        <v>41165</v>
      </c>
      <c r="G3164" t="s">
        <v>183</v>
      </c>
      <c r="H3164" t="s">
        <v>184</v>
      </c>
      <c r="J3164" t="s">
        <v>138</v>
      </c>
      <c r="L3164" t="s">
        <v>496</v>
      </c>
      <c r="M3164" t="s">
        <v>138</v>
      </c>
      <c r="N3164">
        <v>0</v>
      </c>
      <c r="R3164" t="s">
        <v>14758</v>
      </c>
      <c r="S3164" t="s">
        <v>140</v>
      </c>
      <c r="T3164" s="2">
        <v>41372</v>
      </c>
      <c r="W3164" t="s">
        <v>141</v>
      </c>
    </row>
    <row r="3165" spans="1:24" x14ac:dyDescent="0.35">
      <c r="A3165" t="s">
        <v>14759</v>
      </c>
      <c r="B3165" t="s">
        <v>14760</v>
      </c>
      <c r="C3165" t="s">
        <v>14761</v>
      </c>
      <c r="D3165">
        <v>0</v>
      </c>
      <c r="E3165" t="s">
        <v>14760</v>
      </c>
      <c r="F3165" s="2">
        <v>41165</v>
      </c>
      <c r="G3165" t="s">
        <v>251</v>
      </c>
      <c r="H3165" t="s">
        <v>184</v>
      </c>
      <c r="J3165" t="s">
        <v>138</v>
      </c>
      <c r="L3165" t="s">
        <v>496</v>
      </c>
      <c r="M3165" t="s">
        <v>138</v>
      </c>
      <c r="N3165">
        <v>0</v>
      </c>
      <c r="R3165" t="s">
        <v>14762</v>
      </c>
      <c r="S3165" t="s">
        <v>140</v>
      </c>
      <c r="T3165" s="2">
        <v>42690</v>
      </c>
      <c r="W3165" t="s">
        <v>141</v>
      </c>
    </row>
    <row r="3166" spans="1:24" x14ac:dyDescent="0.35">
      <c r="A3166" t="s">
        <v>14763</v>
      </c>
      <c r="B3166" t="s">
        <v>14764</v>
      </c>
      <c r="C3166" t="s">
        <v>14765</v>
      </c>
      <c r="D3166">
        <v>0</v>
      </c>
      <c r="E3166" t="s">
        <v>14764</v>
      </c>
      <c r="F3166" s="2">
        <v>41167</v>
      </c>
      <c r="G3166" t="s">
        <v>183</v>
      </c>
      <c r="H3166" t="s">
        <v>184</v>
      </c>
      <c r="J3166" t="s">
        <v>138</v>
      </c>
      <c r="L3166" t="s">
        <v>496</v>
      </c>
      <c r="M3166" t="s">
        <v>138</v>
      </c>
      <c r="N3166">
        <v>0</v>
      </c>
      <c r="R3166" t="s">
        <v>9105</v>
      </c>
      <c r="S3166" t="s">
        <v>140</v>
      </c>
      <c r="W3166" t="s">
        <v>141</v>
      </c>
    </row>
    <row r="3167" spans="1:24" x14ac:dyDescent="0.35">
      <c r="A3167" t="s">
        <v>14766</v>
      </c>
      <c r="B3167" t="s">
        <v>14767</v>
      </c>
      <c r="C3167" t="s">
        <v>14768</v>
      </c>
      <c r="D3167">
        <v>0</v>
      </c>
      <c r="E3167" t="s">
        <v>14767</v>
      </c>
      <c r="F3167" s="2">
        <v>41167</v>
      </c>
      <c r="G3167" t="s">
        <v>183</v>
      </c>
      <c r="H3167" t="s">
        <v>184</v>
      </c>
      <c r="J3167" t="s">
        <v>138</v>
      </c>
      <c r="L3167" t="s">
        <v>496</v>
      </c>
      <c r="M3167" t="s">
        <v>138</v>
      </c>
      <c r="N3167">
        <v>0</v>
      </c>
      <c r="R3167" t="s">
        <v>14769</v>
      </c>
      <c r="S3167" t="s">
        <v>140</v>
      </c>
      <c r="T3167" s="2">
        <v>41372</v>
      </c>
      <c r="W3167" t="s">
        <v>141</v>
      </c>
    </row>
    <row r="3168" spans="1:24" x14ac:dyDescent="0.35">
      <c r="A3168" t="s">
        <v>14770</v>
      </c>
      <c r="B3168" t="s">
        <v>14771</v>
      </c>
      <c r="C3168" t="s">
        <v>14772</v>
      </c>
      <c r="D3168">
        <v>0</v>
      </c>
      <c r="E3168" t="s">
        <v>14773</v>
      </c>
      <c r="F3168" s="2">
        <v>41167</v>
      </c>
      <c r="G3168" t="s">
        <v>669</v>
      </c>
      <c r="H3168" t="s">
        <v>495</v>
      </c>
      <c r="J3168" t="s">
        <v>138</v>
      </c>
      <c r="L3168" t="s">
        <v>496</v>
      </c>
      <c r="M3168" t="s">
        <v>138</v>
      </c>
      <c r="N3168">
        <v>0</v>
      </c>
      <c r="R3168" t="s">
        <v>14774</v>
      </c>
      <c r="S3168" t="s">
        <v>140</v>
      </c>
      <c r="T3168" s="2">
        <v>42592</v>
      </c>
      <c r="W3168" t="s">
        <v>141</v>
      </c>
    </row>
    <row r="3169" spans="1:24" x14ac:dyDescent="0.35">
      <c r="A3169" t="s">
        <v>14775</v>
      </c>
      <c r="B3169" t="s">
        <v>14776</v>
      </c>
      <c r="C3169" t="s">
        <v>14777</v>
      </c>
      <c r="D3169">
        <v>0</v>
      </c>
      <c r="E3169" t="s">
        <v>14776</v>
      </c>
      <c r="F3169" s="2">
        <v>41167</v>
      </c>
      <c r="G3169" t="s">
        <v>518</v>
      </c>
      <c r="H3169" t="s">
        <v>230</v>
      </c>
      <c r="J3169" t="s">
        <v>138</v>
      </c>
      <c r="L3169" t="s">
        <v>496</v>
      </c>
      <c r="M3169" t="s">
        <v>138</v>
      </c>
      <c r="N3169">
        <v>0</v>
      </c>
      <c r="R3169" t="s">
        <v>14778</v>
      </c>
      <c r="S3169" t="s">
        <v>140</v>
      </c>
      <c r="T3169" s="2">
        <v>41330</v>
      </c>
      <c r="W3169" t="s">
        <v>141</v>
      </c>
    </row>
    <row r="3170" spans="1:24" x14ac:dyDescent="0.35">
      <c r="A3170" t="s">
        <v>14779</v>
      </c>
      <c r="B3170" t="s">
        <v>14780</v>
      </c>
      <c r="C3170" t="s">
        <v>14781</v>
      </c>
      <c r="D3170">
        <v>0</v>
      </c>
      <c r="E3170" t="s">
        <v>14780</v>
      </c>
      <c r="F3170" s="2">
        <v>41167</v>
      </c>
      <c r="G3170" t="s">
        <v>518</v>
      </c>
      <c r="H3170" t="s">
        <v>230</v>
      </c>
      <c r="J3170" t="s">
        <v>138</v>
      </c>
      <c r="L3170" t="s">
        <v>496</v>
      </c>
      <c r="M3170" t="s">
        <v>138</v>
      </c>
      <c r="N3170">
        <v>0</v>
      </c>
      <c r="R3170" t="s">
        <v>14782</v>
      </c>
      <c r="S3170" t="s">
        <v>140</v>
      </c>
      <c r="T3170" s="2">
        <v>41324</v>
      </c>
      <c r="W3170" t="s">
        <v>141</v>
      </c>
    </row>
    <row r="3171" spans="1:24" x14ac:dyDescent="0.35">
      <c r="A3171" t="s">
        <v>14783</v>
      </c>
      <c r="B3171" t="s">
        <v>14784</v>
      </c>
      <c r="C3171" t="s">
        <v>14785</v>
      </c>
      <c r="D3171">
        <v>0</v>
      </c>
      <c r="E3171" t="s">
        <v>14784</v>
      </c>
      <c r="F3171" s="2">
        <v>41167</v>
      </c>
      <c r="G3171" t="s">
        <v>518</v>
      </c>
      <c r="H3171" t="s">
        <v>230</v>
      </c>
      <c r="J3171" t="s">
        <v>138</v>
      </c>
      <c r="L3171" t="s">
        <v>496</v>
      </c>
      <c r="M3171" t="s">
        <v>138</v>
      </c>
      <c r="N3171">
        <v>0</v>
      </c>
      <c r="R3171" t="s">
        <v>14786</v>
      </c>
      <c r="S3171" t="s">
        <v>140</v>
      </c>
      <c r="T3171" s="2">
        <v>41372</v>
      </c>
      <c r="W3171" t="s">
        <v>141</v>
      </c>
    </row>
    <row r="3172" spans="1:24" x14ac:dyDescent="0.35">
      <c r="A3172" t="s">
        <v>14787</v>
      </c>
      <c r="B3172" t="s">
        <v>14788</v>
      </c>
      <c r="C3172" t="s">
        <v>14789</v>
      </c>
      <c r="D3172">
        <v>0</v>
      </c>
      <c r="E3172" t="s">
        <v>14788</v>
      </c>
      <c r="F3172" s="2">
        <v>41169</v>
      </c>
      <c r="G3172" t="s">
        <v>494</v>
      </c>
      <c r="H3172" t="s">
        <v>495</v>
      </c>
      <c r="J3172" t="s">
        <v>138</v>
      </c>
      <c r="L3172" t="s">
        <v>496</v>
      </c>
      <c r="M3172" t="s">
        <v>138</v>
      </c>
      <c r="N3172">
        <v>0</v>
      </c>
      <c r="P3172" t="s">
        <v>14790</v>
      </c>
      <c r="R3172" t="s">
        <v>14791</v>
      </c>
      <c r="S3172" t="s">
        <v>140</v>
      </c>
      <c r="T3172" s="2">
        <v>41326</v>
      </c>
      <c r="W3172" t="s">
        <v>141</v>
      </c>
    </row>
    <row r="3173" spans="1:24" x14ac:dyDescent="0.35">
      <c r="A3173" t="s">
        <v>14792</v>
      </c>
      <c r="B3173" t="s">
        <v>14793</v>
      </c>
      <c r="C3173" t="s">
        <v>14794</v>
      </c>
      <c r="D3173">
        <v>0</v>
      </c>
      <c r="E3173" t="s">
        <v>14795</v>
      </c>
      <c r="F3173" s="2">
        <v>41169</v>
      </c>
      <c r="G3173" t="s">
        <v>12035</v>
      </c>
      <c r="H3173" t="s">
        <v>184</v>
      </c>
      <c r="J3173" t="s">
        <v>138</v>
      </c>
      <c r="L3173" t="s">
        <v>496</v>
      </c>
      <c r="M3173" t="s">
        <v>138</v>
      </c>
      <c r="N3173" s="3">
        <v>667283.43999999994</v>
      </c>
      <c r="R3173" t="s">
        <v>14796</v>
      </c>
      <c r="S3173" t="s">
        <v>140</v>
      </c>
      <c r="T3173" s="2">
        <v>43889</v>
      </c>
      <c r="W3173" t="s">
        <v>141</v>
      </c>
    </row>
    <row r="3174" spans="1:24" x14ac:dyDescent="0.35">
      <c r="A3174" t="s">
        <v>14797</v>
      </c>
      <c r="B3174" t="s">
        <v>14798</v>
      </c>
      <c r="C3174" t="s">
        <v>14799</v>
      </c>
      <c r="D3174">
        <v>0</v>
      </c>
      <c r="E3174" t="s">
        <v>14798</v>
      </c>
      <c r="F3174" s="2">
        <v>41170</v>
      </c>
      <c r="G3174" t="s">
        <v>14800</v>
      </c>
      <c r="H3174" t="s">
        <v>184</v>
      </c>
      <c r="J3174" t="s">
        <v>138</v>
      </c>
      <c r="L3174" t="s">
        <v>496</v>
      </c>
      <c r="M3174" t="s">
        <v>138</v>
      </c>
      <c r="N3174">
        <v>0</v>
      </c>
      <c r="R3174" t="s">
        <v>14801</v>
      </c>
      <c r="S3174" t="s">
        <v>140</v>
      </c>
      <c r="T3174" s="2">
        <v>41372</v>
      </c>
      <c r="W3174" t="s">
        <v>141</v>
      </c>
    </row>
    <row r="3175" spans="1:24" x14ac:dyDescent="0.35">
      <c r="A3175" t="s">
        <v>14802</v>
      </c>
      <c r="B3175" t="s">
        <v>14803</v>
      </c>
      <c r="D3175">
        <v>0</v>
      </c>
      <c r="E3175" t="s">
        <v>14803</v>
      </c>
      <c r="F3175" s="2">
        <v>41170</v>
      </c>
      <c r="J3175" t="s">
        <v>137</v>
      </c>
      <c r="L3175" t="s">
        <v>496</v>
      </c>
      <c r="M3175" t="s">
        <v>138</v>
      </c>
      <c r="N3175">
        <v>0</v>
      </c>
      <c r="S3175" t="s">
        <v>140</v>
      </c>
      <c r="T3175" s="2">
        <v>41319</v>
      </c>
      <c r="W3175" t="s">
        <v>141</v>
      </c>
    </row>
    <row r="3176" spans="1:24" x14ac:dyDescent="0.35">
      <c r="A3176" t="s">
        <v>14804</v>
      </c>
      <c r="B3176" t="s">
        <v>14805</v>
      </c>
      <c r="C3176" t="s">
        <v>14806</v>
      </c>
      <c r="D3176">
        <v>0</v>
      </c>
      <c r="E3176" t="s">
        <v>14805</v>
      </c>
      <c r="F3176" s="2">
        <v>41170</v>
      </c>
      <c r="G3176" t="s">
        <v>5361</v>
      </c>
      <c r="H3176" t="s">
        <v>184</v>
      </c>
      <c r="J3176" t="s">
        <v>138</v>
      </c>
      <c r="L3176" t="s">
        <v>496</v>
      </c>
      <c r="M3176" t="s">
        <v>138</v>
      </c>
      <c r="N3176">
        <v>0</v>
      </c>
      <c r="R3176" t="s">
        <v>14807</v>
      </c>
      <c r="S3176" t="s">
        <v>140</v>
      </c>
      <c r="T3176" s="2">
        <v>41332</v>
      </c>
      <c r="W3176" t="s">
        <v>141</v>
      </c>
    </row>
    <row r="3177" spans="1:24" x14ac:dyDescent="0.35">
      <c r="A3177" t="s">
        <v>14808</v>
      </c>
      <c r="B3177" t="s">
        <v>14809</v>
      </c>
      <c r="C3177" t="s">
        <v>14810</v>
      </c>
      <c r="D3177">
        <v>0</v>
      </c>
      <c r="E3177" t="s">
        <v>14809</v>
      </c>
      <c r="F3177" s="2">
        <v>41170</v>
      </c>
      <c r="G3177" t="s">
        <v>4443</v>
      </c>
      <c r="H3177" t="s">
        <v>643</v>
      </c>
      <c r="J3177" t="s">
        <v>138</v>
      </c>
      <c r="L3177" t="s">
        <v>496</v>
      </c>
      <c r="M3177" t="s">
        <v>138</v>
      </c>
      <c r="N3177">
        <v>0</v>
      </c>
      <c r="R3177" t="s">
        <v>14811</v>
      </c>
      <c r="S3177" t="s">
        <v>140</v>
      </c>
      <c r="T3177" s="2">
        <v>41333</v>
      </c>
      <c r="W3177" t="s">
        <v>141</v>
      </c>
    </row>
    <row r="3178" spans="1:24" x14ac:dyDescent="0.35">
      <c r="A3178" t="s">
        <v>14812</v>
      </c>
      <c r="B3178" t="s">
        <v>14813</v>
      </c>
      <c r="C3178" t="s">
        <v>14814</v>
      </c>
      <c r="D3178">
        <v>0</v>
      </c>
      <c r="F3178" s="2">
        <v>41170</v>
      </c>
      <c r="G3178" t="s">
        <v>518</v>
      </c>
      <c r="H3178" t="s">
        <v>230</v>
      </c>
      <c r="J3178" t="s">
        <v>138</v>
      </c>
      <c r="L3178" t="s">
        <v>496</v>
      </c>
      <c r="M3178" t="s">
        <v>138</v>
      </c>
      <c r="N3178">
        <v>0</v>
      </c>
      <c r="R3178" t="s">
        <v>14815</v>
      </c>
      <c r="S3178" t="s">
        <v>140</v>
      </c>
      <c r="T3178" s="2">
        <v>41372</v>
      </c>
      <c r="W3178" t="s">
        <v>141</v>
      </c>
    </row>
    <row r="3179" spans="1:24" x14ac:dyDescent="0.35">
      <c r="A3179" t="s">
        <v>14816</v>
      </c>
      <c r="B3179" t="s">
        <v>14817</v>
      </c>
      <c r="C3179" t="s">
        <v>14818</v>
      </c>
      <c r="D3179">
        <v>0</v>
      </c>
      <c r="E3179" t="s">
        <v>14819</v>
      </c>
      <c r="F3179" s="2">
        <v>41170</v>
      </c>
      <c r="G3179" t="s">
        <v>251</v>
      </c>
      <c r="H3179" t="s">
        <v>184</v>
      </c>
      <c r="J3179" t="s">
        <v>138</v>
      </c>
      <c r="L3179" t="s">
        <v>496</v>
      </c>
      <c r="M3179" t="s">
        <v>138</v>
      </c>
      <c r="N3179" s="3">
        <v>-35367.15</v>
      </c>
      <c r="R3179" t="s">
        <v>335</v>
      </c>
      <c r="S3179" t="s">
        <v>140</v>
      </c>
      <c r="T3179" s="2">
        <v>45463</v>
      </c>
      <c r="U3179">
        <v>17</v>
      </c>
      <c r="W3179" t="s">
        <v>141</v>
      </c>
      <c r="X3179" t="s">
        <v>9536</v>
      </c>
    </row>
    <row r="3180" spans="1:24" x14ac:dyDescent="0.35">
      <c r="A3180" t="s">
        <v>14820</v>
      </c>
      <c r="B3180" t="s">
        <v>14821</v>
      </c>
      <c r="C3180" t="s">
        <v>14822</v>
      </c>
      <c r="D3180">
        <v>0</v>
      </c>
      <c r="E3180" t="s">
        <v>14823</v>
      </c>
      <c r="F3180" s="2">
        <v>41170</v>
      </c>
      <c r="G3180" t="s">
        <v>251</v>
      </c>
      <c r="H3180" t="s">
        <v>184</v>
      </c>
      <c r="J3180" t="s">
        <v>138</v>
      </c>
      <c r="L3180" t="s">
        <v>496</v>
      </c>
      <c r="M3180" t="s">
        <v>138</v>
      </c>
      <c r="N3180">
        <v>0</v>
      </c>
      <c r="P3180" t="s">
        <v>14824</v>
      </c>
      <c r="R3180" t="s">
        <v>14825</v>
      </c>
      <c r="S3180" t="s">
        <v>140</v>
      </c>
      <c r="T3180" s="2">
        <v>41325</v>
      </c>
      <c r="W3180" t="s">
        <v>141</v>
      </c>
    </row>
    <row r="3181" spans="1:24" x14ac:dyDescent="0.35">
      <c r="A3181" t="s">
        <v>14826</v>
      </c>
      <c r="B3181" t="s">
        <v>14827</v>
      </c>
      <c r="C3181" t="s">
        <v>14828</v>
      </c>
      <c r="D3181">
        <v>0</v>
      </c>
      <c r="E3181" t="s">
        <v>14827</v>
      </c>
      <c r="F3181" s="2">
        <v>41170</v>
      </c>
      <c r="G3181" t="s">
        <v>494</v>
      </c>
      <c r="H3181" t="s">
        <v>495</v>
      </c>
      <c r="J3181" t="s">
        <v>138</v>
      </c>
      <c r="L3181" t="s">
        <v>496</v>
      </c>
      <c r="M3181" t="s">
        <v>138</v>
      </c>
      <c r="N3181">
        <v>0</v>
      </c>
      <c r="P3181" t="s">
        <v>14829</v>
      </c>
      <c r="R3181" t="s">
        <v>14830</v>
      </c>
      <c r="S3181" t="s">
        <v>140</v>
      </c>
      <c r="T3181" s="2">
        <v>43845</v>
      </c>
      <c r="W3181" t="s">
        <v>141</v>
      </c>
    </row>
    <row r="3182" spans="1:24" x14ac:dyDescent="0.35">
      <c r="A3182" t="s">
        <v>14831</v>
      </c>
      <c r="B3182" t="s">
        <v>14832</v>
      </c>
      <c r="C3182" t="s">
        <v>14833</v>
      </c>
      <c r="D3182">
        <v>0</v>
      </c>
      <c r="E3182" t="s">
        <v>14832</v>
      </c>
      <c r="F3182" s="2">
        <v>41170</v>
      </c>
      <c r="G3182" t="s">
        <v>4789</v>
      </c>
      <c r="H3182" t="s">
        <v>184</v>
      </c>
      <c r="J3182" t="s">
        <v>138</v>
      </c>
      <c r="L3182" t="s">
        <v>496</v>
      </c>
      <c r="M3182" t="s">
        <v>138</v>
      </c>
      <c r="N3182">
        <v>0</v>
      </c>
      <c r="R3182" t="s">
        <v>14834</v>
      </c>
      <c r="S3182" t="s">
        <v>140</v>
      </c>
      <c r="T3182" s="2">
        <v>41372</v>
      </c>
      <c r="W3182" t="s">
        <v>141</v>
      </c>
    </row>
    <row r="3183" spans="1:24" x14ac:dyDescent="0.35">
      <c r="A3183" t="s">
        <v>14835</v>
      </c>
      <c r="B3183" t="s">
        <v>14836</v>
      </c>
      <c r="C3183" t="s">
        <v>14837</v>
      </c>
      <c r="D3183">
        <v>0</v>
      </c>
      <c r="E3183" t="s">
        <v>14836</v>
      </c>
      <c r="F3183" s="2">
        <v>41170</v>
      </c>
      <c r="G3183" t="s">
        <v>14838</v>
      </c>
      <c r="H3183" t="s">
        <v>184</v>
      </c>
      <c r="J3183" t="s">
        <v>138</v>
      </c>
      <c r="L3183" t="s">
        <v>496</v>
      </c>
      <c r="M3183" t="s">
        <v>138</v>
      </c>
      <c r="N3183">
        <v>0</v>
      </c>
      <c r="R3183" t="s">
        <v>14839</v>
      </c>
      <c r="S3183" t="s">
        <v>140</v>
      </c>
      <c r="T3183" s="2">
        <v>41372</v>
      </c>
      <c r="W3183" t="s">
        <v>141</v>
      </c>
    </row>
    <row r="3184" spans="1:24" x14ac:dyDescent="0.35">
      <c r="A3184" t="s">
        <v>14840</v>
      </c>
      <c r="B3184" t="s">
        <v>14841</v>
      </c>
      <c r="C3184">
        <v>9333995000187</v>
      </c>
      <c r="D3184">
        <v>0</v>
      </c>
      <c r="E3184" t="s">
        <v>14842</v>
      </c>
      <c r="F3184" s="2">
        <v>41171</v>
      </c>
      <c r="G3184" t="s">
        <v>251</v>
      </c>
      <c r="H3184" t="s">
        <v>184</v>
      </c>
      <c r="J3184" t="s">
        <v>137</v>
      </c>
      <c r="L3184" t="s">
        <v>496</v>
      </c>
      <c r="M3184" t="s">
        <v>138</v>
      </c>
      <c r="N3184">
        <v>0</v>
      </c>
      <c r="P3184" t="s">
        <v>14843</v>
      </c>
      <c r="R3184" t="s">
        <v>14844</v>
      </c>
      <c r="S3184" t="s">
        <v>140</v>
      </c>
      <c r="T3184" s="2">
        <v>41442</v>
      </c>
      <c r="W3184" t="s">
        <v>141</v>
      </c>
    </row>
    <row r="3185" spans="1:23" x14ac:dyDescent="0.35">
      <c r="A3185" t="s">
        <v>14845</v>
      </c>
      <c r="B3185" t="s">
        <v>14846</v>
      </c>
      <c r="C3185" t="s">
        <v>14847</v>
      </c>
      <c r="D3185">
        <v>0</v>
      </c>
      <c r="E3185" t="s">
        <v>14846</v>
      </c>
      <c r="F3185" s="2">
        <v>41171</v>
      </c>
      <c r="G3185" t="s">
        <v>14848</v>
      </c>
      <c r="H3185" t="s">
        <v>230</v>
      </c>
      <c r="J3185" t="s">
        <v>138</v>
      </c>
      <c r="L3185" t="s">
        <v>496</v>
      </c>
      <c r="M3185" t="s">
        <v>138</v>
      </c>
      <c r="N3185">
        <v>0</v>
      </c>
      <c r="R3185" t="s">
        <v>14849</v>
      </c>
      <c r="S3185" t="s">
        <v>140</v>
      </c>
      <c r="T3185" s="2">
        <v>41372</v>
      </c>
      <c r="W3185" t="s">
        <v>141</v>
      </c>
    </row>
    <row r="3186" spans="1:23" x14ac:dyDescent="0.35">
      <c r="A3186" t="s">
        <v>14850</v>
      </c>
      <c r="B3186" t="s">
        <v>14851</v>
      </c>
      <c r="C3186" t="s">
        <v>14852</v>
      </c>
      <c r="D3186">
        <v>0</v>
      </c>
      <c r="E3186" t="s">
        <v>14851</v>
      </c>
      <c r="F3186" s="2">
        <v>41171</v>
      </c>
      <c r="G3186" t="s">
        <v>183</v>
      </c>
      <c r="H3186" t="s">
        <v>184</v>
      </c>
      <c r="J3186" t="s">
        <v>138</v>
      </c>
      <c r="L3186" t="s">
        <v>496</v>
      </c>
      <c r="M3186" t="s">
        <v>138</v>
      </c>
      <c r="N3186">
        <v>0</v>
      </c>
      <c r="R3186" t="s">
        <v>14853</v>
      </c>
      <c r="S3186" t="s">
        <v>140</v>
      </c>
      <c r="T3186" s="2">
        <v>41332</v>
      </c>
      <c r="W3186" t="s">
        <v>141</v>
      </c>
    </row>
    <row r="3187" spans="1:23" x14ac:dyDescent="0.35">
      <c r="A3187" t="s">
        <v>14854</v>
      </c>
      <c r="B3187" t="s">
        <v>14855</v>
      </c>
      <c r="C3187" t="s">
        <v>14856</v>
      </c>
      <c r="D3187">
        <v>0</v>
      </c>
      <c r="E3187" t="s">
        <v>14855</v>
      </c>
      <c r="F3187" s="2">
        <v>41172</v>
      </c>
      <c r="G3187" t="s">
        <v>5703</v>
      </c>
      <c r="H3187" t="s">
        <v>230</v>
      </c>
      <c r="J3187" t="s">
        <v>138</v>
      </c>
      <c r="L3187" t="s">
        <v>496</v>
      </c>
      <c r="M3187" t="s">
        <v>138</v>
      </c>
      <c r="N3187">
        <v>0</v>
      </c>
      <c r="R3187" t="s">
        <v>14857</v>
      </c>
      <c r="S3187" t="s">
        <v>140</v>
      </c>
      <c r="T3187" s="2">
        <v>41330</v>
      </c>
      <c r="W3187" t="s">
        <v>141</v>
      </c>
    </row>
    <row r="3188" spans="1:23" x14ac:dyDescent="0.35">
      <c r="A3188" t="s">
        <v>14858</v>
      </c>
      <c r="B3188" t="s">
        <v>14859</v>
      </c>
      <c r="C3188" t="s">
        <v>14860</v>
      </c>
      <c r="D3188">
        <v>0</v>
      </c>
      <c r="E3188" t="s">
        <v>14859</v>
      </c>
      <c r="F3188" s="2">
        <v>41173</v>
      </c>
      <c r="G3188" t="s">
        <v>6947</v>
      </c>
      <c r="H3188" t="s">
        <v>566</v>
      </c>
      <c r="J3188" t="s">
        <v>138</v>
      </c>
      <c r="L3188" t="s">
        <v>496</v>
      </c>
      <c r="M3188" t="s">
        <v>138</v>
      </c>
      <c r="N3188">
        <v>0</v>
      </c>
      <c r="R3188" t="s">
        <v>14861</v>
      </c>
      <c r="S3188" t="s">
        <v>140</v>
      </c>
      <c r="T3188" s="2">
        <v>41333</v>
      </c>
      <c r="W3188" t="s">
        <v>141</v>
      </c>
    </row>
    <row r="3189" spans="1:23" x14ac:dyDescent="0.35">
      <c r="A3189" t="s">
        <v>14862</v>
      </c>
      <c r="B3189" t="s">
        <v>14863</v>
      </c>
      <c r="C3189" t="s">
        <v>14864</v>
      </c>
      <c r="D3189">
        <v>0</v>
      </c>
      <c r="E3189" t="s">
        <v>14863</v>
      </c>
      <c r="F3189" s="2">
        <v>41174</v>
      </c>
      <c r="G3189" t="s">
        <v>146</v>
      </c>
      <c r="H3189" t="s">
        <v>147</v>
      </c>
      <c r="J3189" t="s">
        <v>138</v>
      </c>
      <c r="L3189" t="s">
        <v>496</v>
      </c>
      <c r="M3189" t="s">
        <v>138</v>
      </c>
      <c r="N3189">
        <v>0</v>
      </c>
      <c r="R3189" t="s">
        <v>14865</v>
      </c>
      <c r="S3189" t="s">
        <v>140</v>
      </c>
      <c r="T3189" s="2">
        <v>41372</v>
      </c>
      <c r="W3189" t="s">
        <v>141</v>
      </c>
    </row>
    <row r="3190" spans="1:23" x14ac:dyDescent="0.35">
      <c r="A3190" t="s">
        <v>14866</v>
      </c>
      <c r="B3190" t="s">
        <v>14867</v>
      </c>
      <c r="C3190" t="s">
        <v>14868</v>
      </c>
      <c r="D3190">
        <v>0</v>
      </c>
      <c r="E3190" t="s">
        <v>14867</v>
      </c>
      <c r="F3190" s="2">
        <v>41174</v>
      </c>
      <c r="G3190" t="s">
        <v>14869</v>
      </c>
      <c r="H3190" t="s">
        <v>184</v>
      </c>
      <c r="J3190" t="s">
        <v>138</v>
      </c>
      <c r="L3190" t="s">
        <v>496</v>
      </c>
      <c r="M3190" t="s">
        <v>138</v>
      </c>
      <c r="N3190">
        <v>0</v>
      </c>
      <c r="R3190" t="s">
        <v>14870</v>
      </c>
      <c r="S3190" t="s">
        <v>140</v>
      </c>
      <c r="T3190" s="2">
        <v>41222</v>
      </c>
      <c r="W3190" t="s">
        <v>141</v>
      </c>
    </row>
    <row r="3191" spans="1:23" x14ac:dyDescent="0.35">
      <c r="A3191" t="s">
        <v>14871</v>
      </c>
      <c r="B3191" t="s">
        <v>14872</v>
      </c>
      <c r="C3191" t="s">
        <v>14873</v>
      </c>
      <c r="D3191">
        <v>0</v>
      </c>
      <c r="E3191" t="s">
        <v>14872</v>
      </c>
      <c r="F3191" s="2">
        <v>41174</v>
      </c>
      <c r="G3191" t="s">
        <v>146</v>
      </c>
      <c r="H3191" t="s">
        <v>147</v>
      </c>
      <c r="J3191" t="s">
        <v>138</v>
      </c>
      <c r="L3191" t="s">
        <v>496</v>
      </c>
      <c r="M3191" t="s">
        <v>138</v>
      </c>
      <c r="N3191">
        <v>0</v>
      </c>
      <c r="P3191" t="s">
        <v>14874</v>
      </c>
      <c r="R3191" t="s">
        <v>614</v>
      </c>
      <c r="S3191" t="s">
        <v>140</v>
      </c>
      <c r="T3191" s="2">
        <v>41372</v>
      </c>
      <c r="W3191" t="s">
        <v>141</v>
      </c>
    </row>
    <row r="3192" spans="1:23" x14ac:dyDescent="0.35">
      <c r="A3192" t="s">
        <v>14875</v>
      </c>
      <c r="B3192" t="s">
        <v>14876</v>
      </c>
      <c r="C3192" t="s">
        <v>14877</v>
      </c>
      <c r="D3192">
        <v>0</v>
      </c>
      <c r="E3192" t="s">
        <v>14876</v>
      </c>
      <c r="F3192" s="2">
        <v>41174</v>
      </c>
      <c r="G3192" t="s">
        <v>183</v>
      </c>
      <c r="H3192" t="s">
        <v>184</v>
      </c>
      <c r="J3192" t="s">
        <v>138</v>
      </c>
      <c r="L3192" t="s">
        <v>496</v>
      </c>
      <c r="M3192" t="s">
        <v>138</v>
      </c>
      <c r="N3192">
        <v>0</v>
      </c>
      <c r="R3192" t="s">
        <v>14878</v>
      </c>
      <c r="S3192" t="s">
        <v>140</v>
      </c>
      <c r="T3192" s="2">
        <v>42297</v>
      </c>
      <c r="W3192" t="s">
        <v>141</v>
      </c>
    </row>
    <row r="3193" spans="1:23" x14ac:dyDescent="0.35">
      <c r="A3193" t="s">
        <v>14879</v>
      </c>
      <c r="B3193" t="s">
        <v>14880</v>
      </c>
      <c r="C3193" t="s">
        <v>14881</v>
      </c>
      <c r="D3193">
        <v>0</v>
      </c>
      <c r="F3193" s="2">
        <v>41175</v>
      </c>
      <c r="G3193" t="s">
        <v>494</v>
      </c>
      <c r="H3193" t="s">
        <v>495</v>
      </c>
      <c r="J3193" t="s">
        <v>138</v>
      </c>
      <c r="L3193" t="s">
        <v>496</v>
      </c>
      <c r="M3193" t="s">
        <v>138</v>
      </c>
      <c r="N3193">
        <v>0</v>
      </c>
      <c r="R3193" t="s">
        <v>14882</v>
      </c>
      <c r="S3193" t="s">
        <v>140</v>
      </c>
      <c r="T3193" s="2">
        <v>41333</v>
      </c>
      <c r="W3193" t="s">
        <v>141</v>
      </c>
    </row>
    <row r="3194" spans="1:23" x14ac:dyDescent="0.35">
      <c r="A3194" t="s">
        <v>14883</v>
      </c>
      <c r="B3194" t="s">
        <v>14884</v>
      </c>
      <c r="C3194" t="s">
        <v>14885</v>
      </c>
      <c r="D3194">
        <v>0</v>
      </c>
      <c r="E3194" t="s">
        <v>14884</v>
      </c>
      <c r="F3194" s="2">
        <v>41176</v>
      </c>
      <c r="G3194" t="s">
        <v>234</v>
      </c>
      <c r="H3194" t="s">
        <v>192</v>
      </c>
      <c r="J3194" t="s">
        <v>138</v>
      </c>
      <c r="L3194" t="s">
        <v>496</v>
      </c>
      <c r="M3194" t="s">
        <v>138</v>
      </c>
      <c r="N3194">
        <v>0</v>
      </c>
      <c r="R3194" t="s">
        <v>5393</v>
      </c>
      <c r="S3194" t="s">
        <v>140</v>
      </c>
      <c r="T3194" s="2">
        <v>41397</v>
      </c>
      <c r="W3194" t="s">
        <v>141</v>
      </c>
    </row>
    <row r="3195" spans="1:23" x14ac:dyDescent="0.35">
      <c r="A3195" t="s">
        <v>14886</v>
      </c>
      <c r="B3195" t="s">
        <v>14887</v>
      </c>
      <c r="C3195" t="s">
        <v>14888</v>
      </c>
      <c r="D3195">
        <v>0</v>
      </c>
      <c r="E3195" t="s">
        <v>14889</v>
      </c>
      <c r="F3195" s="2">
        <v>41176</v>
      </c>
      <c r="G3195" t="s">
        <v>183</v>
      </c>
      <c r="H3195" t="s">
        <v>184</v>
      </c>
      <c r="J3195" t="s">
        <v>138</v>
      </c>
      <c r="L3195" t="s">
        <v>496</v>
      </c>
      <c r="M3195" t="s">
        <v>138</v>
      </c>
      <c r="N3195">
        <v>0</v>
      </c>
      <c r="P3195" t="s">
        <v>14890</v>
      </c>
      <c r="R3195" t="s">
        <v>14891</v>
      </c>
      <c r="S3195" t="s">
        <v>140</v>
      </c>
      <c r="T3195" s="2">
        <v>41372</v>
      </c>
      <c r="W3195" t="s">
        <v>141</v>
      </c>
    </row>
    <row r="3196" spans="1:23" x14ac:dyDescent="0.35">
      <c r="A3196" t="s">
        <v>14892</v>
      </c>
      <c r="B3196" t="s">
        <v>14893</v>
      </c>
      <c r="C3196" t="s">
        <v>14894</v>
      </c>
      <c r="D3196">
        <v>0</v>
      </c>
      <c r="E3196" t="s">
        <v>14895</v>
      </c>
      <c r="F3196" s="2">
        <v>41177</v>
      </c>
      <c r="G3196" t="s">
        <v>183</v>
      </c>
      <c r="H3196" t="s">
        <v>184</v>
      </c>
      <c r="J3196" t="s">
        <v>138</v>
      </c>
      <c r="L3196" t="s">
        <v>496</v>
      </c>
      <c r="M3196" t="s">
        <v>138</v>
      </c>
      <c r="N3196">
        <v>0</v>
      </c>
      <c r="R3196" t="s">
        <v>14896</v>
      </c>
      <c r="S3196" t="s">
        <v>140</v>
      </c>
      <c r="T3196" s="2">
        <v>41372</v>
      </c>
      <c r="W3196" t="s">
        <v>141</v>
      </c>
    </row>
    <row r="3197" spans="1:23" x14ac:dyDescent="0.35">
      <c r="A3197" t="s">
        <v>14897</v>
      </c>
      <c r="B3197" t="s">
        <v>14898</v>
      </c>
      <c r="C3197" t="s">
        <v>14899</v>
      </c>
      <c r="D3197">
        <v>0</v>
      </c>
      <c r="E3197" t="s">
        <v>14898</v>
      </c>
      <c r="F3197" s="2">
        <v>41177</v>
      </c>
      <c r="G3197" t="s">
        <v>494</v>
      </c>
      <c r="H3197" t="s">
        <v>495</v>
      </c>
      <c r="J3197" t="s">
        <v>138</v>
      </c>
      <c r="L3197" t="s">
        <v>496</v>
      </c>
      <c r="M3197" t="s">
        <v>138</v>
      </c>
      <c r="N3197">
        <v>0</v>
      </c>
      <c r="R3197" t="s">
        <v>2939</v>
      </c>
      <c r="S3197" t="s">
        <v>140</v>
      </c>
      <c r="T3197" s="2">
        <v>41326</v>
      </c>
      <c r="W3197" t="s">
        <v>141</v>
      </c>
    </row>
    <row r="3198" spans="1:23" x14ac:dyDescent="0.35">
      <c r="A3198" t="s">
        <v>14900</v>
      </c>
      <c r="B3198" t="s">
        <v>14901</v>
      </c>
      <c r="C3198" t="s">
        <v>14902</v>
      </c>
      <c r="D3198">
        <v>0</v>
      </c>
      <c r="E3198" t="s">
        <v>14903</v>
      </c>
      <c r="F3198" s="2">
        <v>41177</v>
      </c>
      <c r="G3198" t="s">
        <v>2815</v>
      </c>
      <c r="H3198" t="s">
        <v>184</v>
      </c>
      <c r="J3198" t="s">
        <v>138</v>
      </c>
      <c r="L3198" t="s">
        <v>496</v>
      </c>
      <c r="M3198" t="s">
        <v>138</v>
      </c>
      <c r="N3198">
        <v>0</v>
      </c>
      <c r="P3198" t="s">
        <v>14904</v>
      </c>
      <c r="R3198" t="s">
        <v>14905</v>
      </c>
      <c r="S3198" t="s">
        <v>140</v>
      </c>
      <c r="T3198" s="2">
        <v>41324</v>
      </c>
      <c r="W3198" t="s">
        <v>141</v>
      </c>
    </row>
    <row r="3199" spans="1:23" x14ac:dyDescent="0.35">
      <c r="A3199" t="s">
        <v>14906</v>
      </c>
      <c r="B3199" t="s">
        <v>14907</v>
      </c>
      <c r="C3199">
        <v>4455555000189</v>
      </c>
      <c r="D3199">
        <v>0</v>
      </c>
      <c r="E3199" t="s">
        <v>14908</v>
      </c>
      <c r="F3199" s="2">
        <v>41178</v>
      </c>
      <c r="G3199" t="s">
        <v>216</v>
      </c>
      <c r="H3199" t="s">
        <v>184</v>
      </c>
      <c r="J3199" t="s">
        <v>138</v>
      </c>
      <c r="L3199" t="s">
        <v>496</v>
      </c>
      <c r="M3199" t="s">
        <v>138</v>
      </c>
      <c r="N3199">
        <v>0</v>
      </c>
      <c r="R3199" t="s">
        <v>14909</v>
      </c>
      <c r="S3199" t="s">
        <v>140</v>
      </c>
      <c r="T3199" s="2">
        <v>41813</v>
      </c>
      <c r="W3199" t="s">
        <v>141</v>
      </c>
    </row>
    <row r="3200" spans="1:23" x14ac:dyDescent="0.35">
      <c r="A3200" t="s">
        <v>14910</v>
      </c>
      <c r="B3200" t="s">
        <v>14911</v>
      </c>
      <c r="C3200" t="s">
        <v>14912</v>
      </c>
      <c r="D3200">
        <v>0</v>
      </c>
      <c r="E3200" t="s">
        <v>14913</v>
      </c>
      <c r="F3200" s="2">
        <v>41178</v>
      </c>
      <c r="G3200" t="s">
        <v>511</v>
      </c>
      <c r="H3200" t="s">
        <v>230</v>
      </c>
      <c r="J3200" t="s">
        <v>138</v>
      </c>
      <c r="L3200" t="s">
        <v>496</v>
      </c>
      <c r="M3200" t="s">
        <v>138</v>
      </c>
      <c r="N3200">
        <v>0</v>
      </c>
      <c r="R3200" t="s">
        <v>14914</v>
      </c>
      <c r="S3200" t="s">
        <v>140</v>
      </c>
      <c r="T3200" s="2">
        <v>41327</v>
      </c>
      <c r="W3200" t="s">
        <v>141</v>
      </c>
    </row>
    <row r="3201" spans="1:24" x14ac:dyDescent="0.35">
      <c r="A3201" t="s">
        <v>14915</v>
      </c>
      <c r="B3201" t="s">
        <v>14916</v>
      </c>
      <c r="C3201">
        <v>17153081000162</v>
      </c>
      <c r="D3201">
        <v>0</v>
      </c>
      <c r="E3201" t="s">
        <v>14917</v>
      </c>
      <c r="F3201" s="2">
        <v>41178</v>
      </c>
      <c r="G3201" t="s">
        <v>10530</v>
      </c>
      <c r="H3201" t="s">
        <v>147</v>
      </c>
      <c r="J3201" t="s">
        <v>138</v>
      </c>
      <c r="L3201" t="s">
        <v>496</v>
      </c>
      <c r="M3201" t="s">
        <v>138</v>
      </c>
      <c r="N3201">
        <v>0</v>
      </c>
      <c r="R3201" t="s">
        <v>871</v>
      </c>
      <c r="S3201" t="s">
        <v>140</v>
      </c>
      <c r="T3201" s="2">
        <v>41368</v>
      </c>
      <c r="W3201" t="s">
        <v>141</v>
      </c>
    </row>
    <row r="3202" spans="1:24" x14ac:dyDescent="0.35">
      <c r="A3202" t="s">
        <v>14918</v>
      </c>
      <c r="B3202" t="s">
        <v>14919</v>
      </c>
      <c r="C3202" t="s">
        <v>14920</v>
      </c>
      <c r="D3202">
        <v>0</v>
      </c>
      <c r="E3202" t="s">
        <v>14921</v>
      </c>
      <c r="F3202" s="2">
        <v>41178</v>
      </c>
      <c r="G3202" t="s">
        <v>251</v>
      </c>
      <c r="H3202" t="s">
        <v>184</v>
      </c>
      <c r="J3202" t="s">
        <v>138</v>
      </c>
      <c r="L3202" t="s">
        <v>496</v>
      </c>
      <c r="M3202" t="s">
        <v>138</v>
      </c>
      <c r="N3202">
        <v>0</v>
      </c>
      <c r="R3202" t="s">
        <v>14922</v>
      </c>
      <c r="S3202" t="s">
        <v>140</v>
      </c>
      <c r="T3202" s="2">
        <v>41333</v>
      </c>
      <c r="W3202" t="s">
        <v>141</v>
      </c>
    </row>
    <row r="3203" spans="1:24" x14ac:dyDescent="0.35">
      <c r="A3203" t="s">
        <v>14923</v>
      </c>
      <c r="B3203" t="s">
        <v>14924</v>
      </c>
      <c r="C3203">
        <v>16110041000170</v>
      </c>
      <c r="D3203">
        <v>0</v>
      </c>
      <c r="E3203" t="s">
        <v>14925</v>
      </c>
      <c r="F3203" s="2">
        <v>41179</v>
      </c>
      <c r="G3203" t="s">
        <v>14926</v>
      </c>
      <c r="H3203" t="s">
        <v>2139</v>
      </c>
      <c r="J3203" t="s">
        <v>138</v>
      </c>
      <c r="L3203" t="s">
        <v>496</v>
      </c>
      <c r="M3203" t="s">
        <v>138</v>
      </c>
      <c r="N3203">
        <v>0</v>
      </c>
      <c r="R3203" t="s">
        <v>14927</v>
      </c>
      <c r="S3203" t="s">
        <v>140</v>
      </c>
      <c r="T3203" s="2">
        <v>41330</v>
      </c>
      <c r="W3203" t="s">
        <v>141</v>
      </c>
    </row>
    <row r="3204" spans="1:24" x14ac:dyDescent="0.35">
      <c r="A3204" t="s">
        <v>14928</v>
      </c>
      <c r="B3204" t="s">
        <v>14929</v>
      </c>
      <c r="C3204">
        <v>16110041000170</v>
      </c>
      <c r="D3204">
        <v>0</v>
      </c>
      <c r="E3204" t="s">
        <v>14930</v>
      </c>
      <c r="F3204" s="2">
        <v>41179</v>
      </c>
      <c r="G3204" t="s">
        <v>14931</v>
      </c>
      <c r="H3204" t="s">
        <v>2139</v>
      </c>
      <c r="J3204" t="s">
        <v>137</v>
      </c>
      <c r="L3204" t="s">
        <v>496</v>
      </c>
      <c r="M3204" t="s">
        <v>138</v>
      </c>
      <c r="N3204">
        <v>0</v>
      </c>
      <c r="R3204" t="s">
        <v>14927</v>
      </c>
      <c r="S3204" t="s">
        <v>140</v>
      </c>
      <c r="T3204" s="2">
        <v>41327</v>
      </c>
      <c r="W3204" t="s">
        <v>141</v>
      </c>
    </row>
    <row r="3205" spans="1:24" x14ac:dyDescent="0.35">
      <c r="A3205" t="s">
        <v>14932</v>
      </c>
      <c r="B3205" t="s">
        <v>14933</v>
      </c>
      <c r="C3205">
        <v>60952191000160</v>
      </c>
      <c r="D3205">
        <v>0</v>
      </c>
      <c r="E3205" t="s">
        <v>14934</v>
      </c>
      <c r="F3205" s="2">
        <v>41185</v>
      </c>
      <c r="G3205" t="s">
        <v>183</v>
      </c>
      <c r="H3205" t="s">
        <v>184</v>
      </c>
      <c r="J3205" t="s">
        <v>138</v>
      </c>
      <c r="L3205" t="s">
        <v>496</v>
      </c>
      <c r="M3205" t="s">
        <v>138</v>
      </c>
      <c r="N3205">
        <v>0</v>
      </c>
      <c r="R3205" t="s">
        <v>14935</v>
      </c>
      <c r="S3205" t="s">
        <v>140</v>
      </c>
      <c r="T3205" s="2">
        <v>41324</v>
      </c>
      <c r="W3205" t="s">
        <v>141</v>
      </c>
    </row>
    <row r="3206" spans="1:24" x14ac:dyDescent="0.35">
      <c r="A3206" t="s">
        <v>14936</v>
      </c>
      <c r="B3206" t="s">
        <v>14937</v>
      </c>
      <c r="C3206" t="s">
        <v>14938</v>
      </c>
      <c r="D3206">
        <v>0</v>
      </c>
      <c r="E3206" t="s">
        <v>14939</v>
      </c>
      <c r="F3206" s="2">
        <v>41185</v>
      </c>
      <c r="G3206" t="s">
        <v>251</v>
      </c>
      <c r="H3206" t="s">
        <v>184</v>
      </c>
      <c r="J3206" t="s">
        <v>138</v>
      </c>
      <c r="L3206" t="s">
        <v>496</v>
      </c>
      <c r="M3206" t="s">
        <v>138</v>
      </c>
      <c r="N3206">
        <v>0</v>
      </c>
      <c r="R3206" t="s">
        <v>14940</v>
      </c>
      <c r="S3206" t="s">
        <v>140</v>
      </c>
      <c r="T3206" s="2">
        <v>42690</v>
      </c>
      <c r="W3206" t="s">
        <v>141</v>
      </c>
    </row>
    <row r="3207" spans="1:24" x14ac:dyDescent="0.35">
      <c r="A3207" t="s">
        <v>14941</v>
      </c>
      <c r="B3207" t="s">
        <v>14942</v>
      </c>
      <c r="C3207" t="s">
        <v>14943</v>
      </c>
      <c r="D3207">
        <v>0</v>
      </c>
      <c r="E3207" t="s">
        <v>14944</v>
      </c>
      <c r="F3207" s="2">
        <v>41185</v>
      </c>
      <c r="G3207" t="s">
        <v>216</v>
      </c>
      <c r="H3207" t="s">
        <v>147</v>
      </c>
      <c r="J3207" t="s">
        <v>138</v>
      </c>
      <c r="L3207" t="s">
        <v>496</v>
      </c>
      <c r="M3207" t="s">
        <v>138</v>
      </c>
      <c r="N3207">
        <v>0</v>
      </c>
      <c r="P3207" t="s">
        <v>14945</v>
      </c>
      <c r="R3207" t="s">
        <v>14946</v>
      </c>
      <c r="S3207" t="s">
        <v>140</v>
      </c>
      <c r="T3207" s="2">
        <v>43444</v>
      </c>
      <c r="W3207" t="s">
        <v>141</v>
      </c>
    </row>
    <row r="3208" spans="1:24" x14ac:dyDescent="0.35">
      <c r="A3208" t="s">
        <v>14947</v>
      </c>
      <c r="B3208" t="s">
        <v>14948</v>
      </c>
      <c r="C3208" t="s">
        <v>14949</v>
      </c>
      <c r="D3208">
        <v>0</v>
      </c>
      <c r="E3208" t="s">
        <v>14948</v>
      </c>
      <c r="F3208" s="2">
        <v>41186</v>
      </c>
      <c r="G3208" t="s">
        <v>851</v>
      </c>
      <c r="H3208" t="s">
        <v>566</v>
      </c>
      <c r="J3208" t="s">
        <v>138</v>
      </c>
      <c r="L3208">
        <v>4054341</v>
      </c>
      <c r="M3208" t="s">
        <v>138</v>
      </c>
      <c r="N3208">
        <v>0</v>
      </c>
      <c r="R3208" t="s">
        <v>14950</v>
      </c>
      <c r="S3208" t="s">
        <v>139</v>
      </c>
      <c r="T3208" s="2">
        <v>41325</v>
      </c>
      <c r="U3208">
        <v>7</v>
      </c>
      <c r="V3208" t="s">
        <v>140</v>
      </c>
      <c r="W3208" t="s">
        <v>141</v>
      </c>
    </row>
    <row r="3209" spans="1:24" x14ac:dyDescent="0.35">
      <c r="A3209" t="s">
        <v>14951</v>
      </c>
      <c r="B3209" t="s">
        <v>11874</v>
      </c>
      <c r="C3209" t="s">
        <v>14952</v>
      </c>
      <c r="D3209">
        <v>0</v>
      </c>
      <c r="E3209" t="s">
        <v>11874</v>
      </c>
      <c r="F3209" s="2">
        <v>41186</v>
      </c>
      <c r="G3209" t="s">
        <v>183</v>
      </c>
      <c r="H3209" t="s">
        <v>184</v>
      </c>
      <c r="J3209" t="s">
        <v>138</v>
      </c>
      <c r="L3209">
        <v>4033708</v>
      </c>
      <c r="M3209" t="s">
        <v>138</v>
      </c>
      <c r="N3209">
        <v>0</v>
      </c>
      <c r="R3209" t="s">
        <v>11959</v>
      </c>
      <c r="S3209" t="s">
        <v>140</v>
      </c>
      <c r="T3209" s="2">
        <v>45385</v>
      </c>
      <c r="U3209">
        <v>7</v>
      </c>
      <c r="W3209" t="s">
        <v>141</v>
      </c>
      <c r="X3209" t="s">
        <v>9536</v>
      </c>
    </row>
    <row r="3210" spans="1:24" x14ac:dyDescent="0.35">
      <c r="A3210" t="s">
        <v>14953</v>
      </c>
      <c r="B3210" t="s">
        <v>14954</v>
      </c>
      <c r="C3210" t="s">
        <v>14955</v>
      </c>
      <c r="D3210">
        <v>0</v>
      </c>
      <c r="E3210" t="s">
        <v>14954</v>
      </c>
      <c r="F3210" s="2">
        <v>41186</v>
      </c>
      <c r="G3210" t="s">
        <v>945</v>
      </c>
      <c r="H3210" t="s">
        <v>184</v>
      </c>
      <c r="J3210" t="s">
        <v>138</v>
      </c>
      <c r="L3210" t="s">
        <v>496</v>
      </c>
      <c r="M3210" t="s">
        <v>138</v>
      </c>
      <c r="N3210">
        <v>0</v>
      </c>
      <c r="R3210" t="s">
        <v>14956</v>
      </c>
      <c r="S3210" t="s">
        <v>140</v>
      </c>
      <c r="T3210" s="2">
        <v>41333</v>
      </c>
      <c r="W3210" t="s">
        <v>141</v>
      </c>
    </row>
    <row r="3211" spans="1:24" x14ac:dyDescent="0.35">
      <c r="A3211" t="s">
        <v>14957</v>
      </c>
      <c r="B3211" t="s">
        <v>14958</v>
      </c>
      <c r="C3211">
        <v>16594820000199</v>
      </c>
      <c r="D3211">
        <v>0</v>
      </c>
      <c r="E3211" t="s">
        <v>14959</v>
      </c>
      <c r="F3211" s="2">
        <v>41187</v>
      </c>
      <c r="G3211" t="s">
        <v>511</v>
      </c>
      <c r="H3211" t="s">
        <v>230</v>
      </c>
      <c r="J3211" t="s">
        <v>138</v>
      </c>
      <c r="L3211" t="s">
        <v>496</v>
      </c>
      <c r="M3211" t="s">
        <v>138</v>
      </c>
      <c r="N3211">
        <v>0</v>
      </c>
      <c r="R3211" t="s">
        <v>14960</v>
      </c>
      <c r="S3211" t="s">
        <v>140</v>
      </c>
      <c r="T3211" s="2">
        <v>41325</v>
      </c>
      <c r="W3211" t="s">
        <v>141</v>
      </c>
    </row>
    <row r="3212" spans="1:24" x14ac:dyDescent="0.35">
      <c r="A3212" t="s">
        <v>14961</v>
      </c>
      <c r="B3212" t="s">
        <v>14962</v>
      </c>
      <c r="C3212" t="s">
        <v>14963</v>
      </c>
      <c r="D3212">
        <v>0</v>
      </c>
      <c r="E3212" t="s">
        <v>14962</v>
      </c>
      <c r="F3212" s="2">
        <v>41187</v>
      </c>
      <c r="G3212" t="s">
        <v>183</v>
      </c>
      <c r="H3212" t="s">
        <v>184</v>
      </c>
      <c r="J3212" t="s">
        <v>138</v>
      </c>
      <c r="L3212" t="s">
        <v>496</v>
      </c>
      <c r="M3212" t="s">
        <v>138</v>
      </c>
      <c r="N3212">
        <v>0</v>
      </c>
      <c r="R3212" t="s">
        <v>14964</v>
      </c>
      <c r="S3212" t="s">
        <v>140</v>
      </c>
      <c r="T3212" s="2">
        <v>41372</v>
      </c>
      <c r="W3212" t="s">
        <v>141</v>
      </c>
    </row>
    <row r="3213" spans="1:24" x14ac:dyDescent="0.35">
      <c r="A3213" t="s">
        <v>14965</v>
      </c>
      <c r="B3213" t="s">
        <v>14966</v>
      </c>
      <c r="C3213">
        <v>4443875603</v>
      </c>
      <c r="D3213">
        <v>0</v>
      </c>
      <c r="E3213" t="s">
        <v>14967</v>
      </c>
      <c r="F3213" s="2">
        <v>41190</v>
      </c>
      <c r="G3213" t="s">
        <v>216</v>
      </c>
      <c r="H3213" t="s">
        <v>147</v>
      </c>
      <c r="J3213" t="s">
        <v>138</v>
      </c>
      <c r="L3213" t="s">
        <v>496</v>
      </c>
      <c r="M3213" t="s">
        <v>138</v>
      </c>
      <c r="N3213">
        <v>0</v>
      </c>
      <c r="R3213" t="s">
        <v>14968</v>
      </c>
      <c r="S3213" t="s">
        <v>140</v>
      </c>
      <c r="T3213" s="2">
        <v>43845</v>
      </c>
      <c r="W3213" t="s">
        <v>141</v>
      </c>
    </row>
    <row r="3214" spans="1:24" x14ac:dyDescent="0.35">
      <c r="A3214" t="s">
        <v>14969</v>
      </c>
      <c r="B3214" t="s">
        <v>14970</v>
      </c>
      <c r="C3214" t="s">
        <v>14971</v>
      </c>
      <c r="D3214">
        <v>0</v>
      </c>
      <c r="E3214" t="s">
        <v>14972</v>
      </c>
      <c r="F3214" s="2">
        <v>41190</v>
      </c>
      <c r="G3214" t="s">
        <v>216</v>
      </c>
      <c r="H3214" t="s">
        <v>147</v>
      </c>
      <c r="J3214" t="s">
        <v>138</v>
      </c>
      <c r="L3214" t="s">
        <v>496</v>
      </c>
      <c r="M3214" t="s">
        <v>138</v>
      </c>
      <c r="N3214">
        <v>0</v>
      </c>
      <c r="P3214" t="s">
        <v>14973</v>
      </c>
      <c r="R3214" t="s">
        <v>14974</v>
      </c>
      <c r="S3214" t="s">
        <v>140</v>
      </c>
      <c r="T3214" s="2">
        <v>41325</v>
      </c>
      <c r="W3214" t="s">
        <v>141</v>
      </c>
    </row>
    <row r="3215" spans="1:24" x14ac:dyDescent="0.35">
      <c r="A3215" t="s">
        <v>14975</v>
      </c>
      <c r="B3215" t="s">
        <v>14976</v>
      </c>
      <c r="C3215" t="s">
        <v>14977</v>
      </c>
      <c r="D3215">
        <v>0</v>
      </c>
      <c r="E3215" t="s">
        <v>14976</v>
      </c>
      <c r="F3215" s="2">
        <v>41190</v>
      </c>
      <c r="G3215" t="s">
        <v>183</v>
      </c>
      <c r="H3215" t="s">
        <v>184</v>
      </c>
      <c r="J3215" t="s">
        <v>138</v>
      </c>
      <c r="L3215" t="s">
        <v>496</v>
      </c>
      <c r="M3215" t="s">
        <v>138</v>
      </c>
      <c r="N3215">
        <v>0</v>
      </c>
      <c r="R3215" t="s">
        <v>14978</v>
      </c>
      <c r="S3215" t="s">
        <v>140</v>
      </c>
      <c r="W3215" t="s">
        <v>141</v>
      </c>
    </row>
    <row r="3216" spans="1:24" x14ac:dyDescent="0.35">
      <c r="A3216" t="s">
        <v>14979</v>
      </c>
      <c r="B3216" t="s">
        <v>14980</v>
      </c>
      <c r="C3216" t="s">
        <v>14981</v>
      </c>
      <c r="D3216">
        <v>0</v>
      </c>
      <c r="E3216" t="s">
        <v>14980</v>
      </c>
      <c r="F3216" s="2">
        <v>41191</v>
      </c>
      <c r="G3216" t="s">
        <v>14982</v>
      </c>
      <c r="H3216" t="s">
        <v>184</v>
      </c>
      <c r="J3216" t="s">
        <v>138</v>
      </c>
      <c r="L3216" t="s">
        <v>496</v>
      </c>
      <c r="M3216" t="s">
        <v>138</v>
      </c>
      <c r="N3216">
        <v>0</v>
      </c>
      <c r="R3216" t="s">
        <v>14983</v>
      </c>
      <c r="S3216" t="s">
        <v>140</v>
      </c>
      <c r="T3216" s="2">
        <v>41549</v>
      </c>
      <c r="W3216" t="s">
        <v>141</v>
      </c>
    </row>
    <row r="3217" spans="1:24" x14ac:dyDescent="0.35">
      <c r="A3217" t="s">
        <v>14984</v>
      </c>
      <c r="B3217" t="s">
        <v>14985</v>
      </c>
      <c r="C3217" t="s">
        <v>1934</v>
      </c>
      <c r="D3217">
        <v>0</v>
      </c>
      <c r="E3217" t="s">
        <v>1935</v>
      </c>
      <c r="F3217" s="2">
        <v>41193</v>
      </c>
      <c r="G3217" t="s">
        <v>183</v>
      </c>
      <c r="H3217" t="s">
        <v>184</v>
      </c>
      <c r="J3217" t="s">
        <v>138</v>
      </c>
      <c r="L3217" t="s">
        <v>496</v>
      </c>
      <c r="M3217" t="s">
        <v>138</v>
      </c>
      <c r="N3217" s="3">
        <v>-7237.38</v>
      </c>
      <c r="R3217" t="s">
        <v>14986</v>
      </c>
      <c r="S3217" t="s">
        <v>140</v>
      </c>
      <c r="T3217" s="2">
        <v>45385</v>
      </c>
      <c r="U3217">
        <v>11</v>
      </c>
      <c r="W3217" t="s">
        <v>141</v>
      </c>
      <c r="X3217" t="s">
        <v>9536</v>
      </c>
    </row>
    <row r="3218" spans="1:24" x14ac:dyDescent="0.35">
      <c r="A3218" t="s">
        <v>14987</v>
      </c>
      <c r="B3218" t="s">
        <v>14988</v>
      </c>
      <c r="C3218" t="s">
        <v>14989</v>
      </c>
      <c r="D3218">
        <v>0</v>
      </c>
      <c r="E3218" t="s">
        <v>14988</v>
      </c>
      <c r="F3218" s="2">
        <v>41193</v>
      </c>
      <c r="G3218" t="s">
        <v>146</v>
      </c>
      <c r="H3218" t="s">
        <v>147</v>
      </c>
      <c r="J3218" t="s">
        <v>138</v>
      </c>
      <c r="L3218" t="s">
        <v>496</v>
      </c>
      <c r="M3218" t="s">
        <v>138</v>
      </c>
      <c r="N3218">
        <v>0</v>
      </c>
      <c r="R3218" t="s">
        <v>5083</v>
      </c>
      <c r="S3218" t="s">
        <v>140</v>
      </c>
      <c r="T3218" s="2">
        <v>41372</v>
      </c>
      <c r="W3218" t="s">
        <v>141</v>
      </c>
    </row>
    <row r="3219" spans="1:24" x14ac:dyDescent="0.35">
      <c r="A3219" t="s">
        <v>14990</v>
      </c>
      <c r="B3219" t="s">
        <v>14991</v>
      </c>
      <c r="C3219" t="s">
        <v>14992</v>
      </c>
      <c r="D3219">
        <v>0</v>
      </c>
      <c r="E3219" t="s">
        <v>14993</v>
      </c>
      <c r="F3219" s="2">
        <v>41194</v>
      </c>
      <c r="G3219" t="s">
        <v>2815</v>
      </c>
      <c r="H3219" t="s">
        <v>184</v>
      </c>
      <c r="J3219" t="s">
        <v>138</v>
      </c>
      <c r="L3219" t="s">
        <v>496</v>
      </c>
      <c r="M3219" t="s">
        <v>138</v>
      </c>
      <c r="N3219">
        <v>0</v>
      </c>
      <c r="R3219" t="s">
        <v>14994</v>
      </c>
      <c r="S3219" t="s">
        <v>140</v>
      </c>
      <c r="T3219" s="2">
        <v>41333</v>
      </c>
      <c r="W3219" t="s">
        <v>141</v>
      </c>
    </row>
    <row r="3220" spans="1:24" x14ac:dyDescent="0.35">
      <c r="A3220" t="s">
        <v>14995</v>
      </c>
      <c r="B3220" t="s">
        <v>13229</v>
      </c>
      <c r="C3220" t="s">
        <v>14996</v>
      </c>
      <c r="D3220">
        <v>0</v>
      </c>
      <c r="E3220" t="s">
        <v>13229</v>
      </c>
      <c r="F3220" s="2">
        <v>41194</v>
      </c>
      <c r="G3220" t="s">
        <v>284</v>
      </c>
      <c r="H3220" t="s">
        <v>184</v>
      </c>
      <c r="J3220" t="s">
        <v>138</v>
      </c>
      <c r="L3220">
        <v>10001070</v>
      </c>
      <c r="M3220" t="s">
        <v>138</v>
      </c>
      <c r="N3220">
        <v>-44.79</v>
      </c>
      <c r="P3220" t="s">
        <v>12055</v>
      </c>
      <c r="R3220" t="s">
        <v>285</v>
      </c>
      <c r="S3220" t="s">
        <v>139</v>
      </c>
      <c r="T3220" s="2">
        <v>45923</v>
      </c>
      <c r="U3220">
        <v>7</v>
      </c>
      <c r="V3220" t="s">
        <v>140</v>
      </c>
      <c r="W3220" t="s">
        <v>141</v>
      </c>
      <c r="X3220" t="s">
        <v>9536</v>
      </c>
    </row>
    <row r="3221" spans="1:24" x14ac:dyDescent="0.35">
      <c r="A3221" t="s">
        <v>14997</v>
      </c>
      <c r="B3221" t="s">
        <v>14998</v>
      </c>
      <c r="C3221" t="s">
        <v>14999</v>
      </c>
      <c r="D3221">
        <v>0</v>
      </c>
      <c r="E3221" t="s">
        <v>14998</v>
      </c>
      <c r="F3221" s="2">
        <v>41195</v>
      </c>
      <c r="G3221" t="s">
        <v>183</v>
      </c>
      <c r="H3221" t="s">
        <v>184</v>
      </c>
      <c r="J3221" t="s">
        <v>138</v>
      </c>
      <c r="L3221">
        <v>3874915</v>
      </c>
      <c r="M3221" t="s">
        <v>138</v>
      </c>
      <c r="N3221">
        <v>0</v>
      </c>
      <c r="P3221" t="s">
        <v>15000</v>
      </c>
      <c r="R3221" t="s">
        <v>15001</v>
      </c>
      <c r="S3221" t="s">
        <v>140</v>
      </c>
      <c r="T3221" s="2">
        <v>44313</v>
      </c>
      <c r="U3221">
        <v>7</v>
      </c>
      <c r="W3221" t="s">
        <v>141</v>
      </c>
    </row>
    <row r="3222" spans="1:24" x14ac:dyDescent="0.35">
      <c r="A3222" t="s">
        <v>15002</v>
      </c>
      <c r="B3222" t="s">
        <v>15003</v>
      </c>
      <c r="C3222" t="s">
        <v>15004</v>
      </c>
      <c r="D3222">
        <v>0</v>
      </c>
      <c r="E3222" t="s">
        <v>15005</v>
      </c>
      <c r="F3222" s="2">
        <v>41197</v>
      </c>
      <c r="G3222" t="s">
        <v>183</v>
      </c>
      <c r="H3222" t="s">
        <v>184</v>
      </c>
      <c r="J3222" t="s">
        <v>138</v>
      </c>
      <c r="L3222" t="s">
        <v>496</v>
      </c>
      <c r="M3222" t="s">
        <v>138</v>
      </c>
      <c r="N3222">
        <v>0</v>
      </c>
      <c r="P3222" t="s">
        <v>15006</v>
      </c>
      <c r="R3222" t="s">
        <v>15007</v>
      </c>
      <c r="S3222" t="s">
        <v>140</v>
      </c>
      <c r="T3222" s="2">
        <v>41325</v>
      </c>
      <c r="W3222" t="s">
        <v>141</v>
      </c>
    </row>
    <row r="3223" spans="1:24" x14ac:dyDescent="0.35">
      <c r="A3223" t="s">
        <v>15008</v>
      </c>
      <c r="B3223" t="s">
        <v>15009</v>
      </c>
      <c r="C3223" t="s">
        <v>15010</v>
      </c>
      <c r="D3223">
        <v>0</v>
      </c>
      <c r="E3223" t="s">
        <v>15009</v>
      </c>
      <c r="F3223" s="2">
        <v>41198</v>
      </c>
      <c r="G3223" t="s">
        <v>183</v>
      </c>
      <c r="H3223" t="s">
        <v>184</v>
      </c>
      <c r="J3223" t="s">
        <v>138</v>
      </c>
      <c r="L3223" t="s">
        <v>496</v>
      </c>
      <c r="M3223" t="s">
        <v>138</v>
      </c>
      <c r="N3223">
        <v>0</v>
      </c>
      <c r="R3223" t="s">
        <v>3050</v>
      </c>
      <c r="S3223" t="s">
        <v>140</v>
      </c>
      <c r="T3223" s="2">
        <v>41372</v>
      </c>
      <c r="W3223" t="s">
        <v>141</v>
      </c>
    </row>
    <row r="3224" spans="1:24" x14ac:dyDescent="0.35">
      <c r="A3224" t="s">
        <v>15011</v>
      </c>
      <c r="B3224" t="s">
        <v>15012</v>
      </c>
      <c r="C3224" t="s">
        <v>15013</v>
      </c>
      <c r="D3224">
        <v>0</v>
      </c>
      <c r="E3224" t="s">
        <v>15014</v>
      </c>
      <c r="F3224" s="2">
        <v>41198</v>
      </c>
      <c r="G3224" t="s">
        <v>183</v>
      </c>
      <c r="H3224" t="s">
        <v>184</v>
      </c>
      <c r="J3224" t="s">
        <v>138</v>
      </c>
      <c r="L3224" t="s">
        <v>496</v>
      </c>
      <c r="M3224" t="s">
        <v>138</v>
      </c>
      <c r="N3224">
        <v>0</v>
      </c>
      <c r="P3224" t="s">
        <v>15015</v>
      </c>
      <c r="R3224" t="s">
        <v>15016</v>
      </c>
      <c r="S3224" t="s">
        <v>140</v>
      </c>
      <c r="T3224" s="2">
        <v>41397</v>
      </c>
      <c r="W3224" t="s">
        <v>141</v>
      </c>
    </row>
    <row r="3225" spans="1:24" x14ac:dyDescent="0.35">
      <c r="A3225" t="s">
        <v>15017</v>
      </c>
      <c r="B3225" t="s">
        <v>15018</v>
      </c>
      <c r="C3225" t="s">
        <v>15019</v>
      </c>
      <c r="D3225">
        <v>0</v>
      </c>
      <c r="E3225" t="s">
        <v>15020</v>
      </c>
      <c r="F3225" s="2">
        <v>41198</v>
      </c>
      <c r="G3225" t="s">
        <v>146</v>
      </c>
      <c r="H3225" t="s">
        <v>147</v>
      </c>
      <c r="J3225" t="s">
        <v>138</v>
      </c>
      <c r="L3225" t="s">
        <v>496</v>
      </c>
      <c r="M3225" t="s">
        <v>138</v>
      </c>
      <c r="N3225">
        <v>0</v>
      </c>
      <c r="P3225" t="s">
        <v>15021</v>
      </c>
      <c r="R3225" t="s">
        <v>15022</v>
      </c>
      <c r="S3225" t="s">
        <v>140</v>
      </c>
      <c r="T3225" s="2">
        <v>41325</v>
      </c>
      <c r="W3225" t="s">
        <v>141</v>
      </c>
    </row>
    <row r="3226" spans="1:24" x14ac:dyDescent="0.35">
      <c r="A3226" t="s">
        <v>15023</v>
      </c>
      <c r="B3226" t="s">
        <v>15024</v>
      </c>
      <c r="C3226" t="s">
        <v>15025</v>
      </c>
      <c r="D3226">
        <v>0</v>
      </c>
      <c r="E3226" t="s">
        <v>15026</v>
      </c>
      <c r="F3226" s="2">
        <v>41198</v>
      </c>
      <c r="G3226" t="s">
        <v>15027</v>
      </c>
      <c r="H3226" t="s">
        <v>184</v>
      </c>
      <c r="J3226" t="s">
        <v>138</v>
      </c>
      <c r="L3226" t="s">
        <v>496</v>
      </c>
      <c r="M3226" t="s">
        <v>138</v>
      </c>
      <c r="N3226">
        <v>0</v>
      </c>
      <c r="P3226" t="s">
        <v>15028</v>
      </c>
      <c r="R3226" t="s">
        <v>146</v>
      </c>
      <c r="S3226" t="s">
        <v>140</v>
      </c>
      <c r="T3226" s="2">
        <v>41325</v>
      </c>
      <c r="W3226" t="s">
        <v>141</v>
      </c>
    </row>
    <row r="3227" spans="1:24" x14ac:dyDescent="0.35">
      <c r="A3227" t="s">
        <v>15029</v>
      </c>
      <c r="B3227" t="s">
        <v>15030</v>
      </c>
      <c r="C3227" t="s">
        <v>15031</v>
      </c>
      <c r="D3227">
        <v>0</v>
      </c>
      <c r="E3227" t="s">
        <v>15032</v>
      </c>
      <c r="F3227" s="2">
        <v>41198</v>
      </c>
      <c r="G3227" t="s">
        <v>265</v>
      </c>
      <c r="H3227" t="s">
        <v>184</v>
      </c>
      <c r="J3227" t="s">
        <v>138</v>
      </c>
      <c r="L3227" t="s">
        <v>496</v>
      </c>
      <c r="M3227" t="s">
        <v>138</v>
      </c>
      <c r="N3227">
        <v>0</v>
      </c>
      <c r="P3227" t="s">
        <v>15033</v>
      </c>
      <c r="R3227" t="s">
        <v>15034</v>
      </c>
      <c r="S3227" t="s">
        <v>140</v>
      </c>
      <c r="T3227" s="2">
        <v>41372</v>
      </c>
      <c r="W3227" t="s">
        <v>141</v>
      </c>
    </row>
    <row r="3228" spans="1:24" x14ac:dyDescent="0.35">
      <c r="A3228" t="s">
        <v>15035</v>
      </c>
      <c r="B3228" t="s">
        <v>15036</v>
      </c>
      <c r="C3228" t="s">
        <v>15037</v>
      </c>
      <c r="D3228">
        <v>0</v>
      </c>
      <c r="E3228" t="s">
        <v>15038</v>
      </c>
      <c r="F3228" s="2">
        <v>45065</v>
      </c>
      <c r="G3228" t="s">
        <v>183</v>
      </c>
      <c r="H3228" t="s">
        <v>184</v>
      </c>
      <c r="J3228" t="s">
        <v>138</v>
      </c>
      <c r="L3228" t="s">
        <v>496</v>
      </c>
      <c r="M3228" t="s">
        <v>138</v>
      </c>
      <c r="N3228" s="3">
        <v>-36666.68</v>
      </c>
      <c r="P3228" t="s">
        <v>15039</v>
      </c>
      <c r="R3228" t="s">
        <v>15040</v>
      </c>
      <c r="S3228" t="s">
        <v>140</v>
      </c>
      <c r="T3228" s="2">
        <v>45600</v>
      </c>
      <c r="U3228">
        <v>17</v>
      </c>
      <c r="W3228" t="s">
        <v>141</v>
      </c>
      <c r="X3228" t="s">
        <v>9536</v>
      </c>
    </row>
    <row r="3229" spans="1:24" x14ac:dyDescent="0.35">
      <c r="A3229" t="s">
        <v>15041</v>
      </c>
      <c r="B3229" t="s">
        <v>15042</v>
      </c>
      <c r="C3229">
        <v>1027058000191</v>
      </c>
      <c r="D3229">
        <v>0</v>
      </c>
      <c r="E3229" t="s">
        <v>15043</v>
      </c>
      <c r="F3229" s="2">
        <v>41199</v>
      </c>
      <c r="G3229" t="s">
        <v>224</v>
      </c>
      <c r="H3229" t="s">
        <v>184</v>
      </c>
      <c r="J3229" t="s">
        <v>137</v>
      </c>
      <c r="L3229" t="s">
        <v>496</v>
      </c>
      <c r="M3229" t="s">
        <v>138</v>
      </c>
      <c r="N3229">
        <v>0</v>
      </c>
      <c r="R3229" t="s">
        <v>3612</v>
      </c>
      <c r="S3229" t="s">
        <v>140</v>
      </c>
      <c r="T3229" s="2">
        <v>41327</v>
      </c>
      <c r="W3229" t="s">
        <v>141</v>
      </c>
    </row>
    <row r="3230" spans="1:24" x14ac:dyDescent="0.35">
      <c r="A3230" t="s">
        <v>15044</v>
      </c>
      <c r="B3230" t="s">
        <v>15045</v>
      </c>
      <c r="C3230" t="s">
        <v>15046</v>
      </c>
      <c r="D3230">
        <v>0</v>
      </c>
      <c r="E3230" t="s">
        <v>15045</v>
      </c>
      <c r="F3230" s="2">
        <v>41200</v>
      </c>
      <c r="G3230" t="s">
        <v>1481</v>
      </c>
      <c r="H3230" t="s">
        <v>230</v>
      </c>
      <c r="J3230" t="s">
        <v>138</v>
      </c>
      <c r="L3230" t="s">
        <v>496</v>
      </c>
      <c r="M3230" t="s">
        <v>138</v>
      </c>
      <c r="N3230">
        <v>0</v>
      </c>
      <c r="P3230" t="s">
        <v>15047</v>
      </c>
      <c r="R3230" t="s">
        <v>15048</v>
      </c>
      <c r="S3230" t="s">
        <v>140</v>
      </c>
      <c r="T3230" s="2">
        <v>41372</v>
      </c>
      <c r="W3230" t="s">
        <v>141</v>
      </c>
    </row>
    <row r="3231" spans="1:24" x14ac:dyDescent="0.35">
      <c r="A3231" t="s">
        <v>15049</v>
      </c>
      <c r="B3231" t="s">
        <v>15050</v>
      </c>
      <c r="C3231" t="s">
        <v>15051</v>
      </c>
      <c r="D3231">
        <v>0</v>
      </c>
      <c r="E3231" t="s">
        <v>15052</v>
      </c>
      <c r="F3231" s="2">
        <v>41200</v>
      </c>
      <c r="G3231" t="s">
        <v>251</v>
      </c>
      <c r="H3231" t="s">
        <v>184</v>
      </c>
      <c r="J3231" t="s">
        <v>138</v>
      </c>
      <c r="L3231" t="s">
        <v>496</v>
      </c>
      <c r="M3231" t="s">
        <v>138</v>
      </c>
      <c r="N3231" s="3">
        <v>3752.88</v>
      </c>
      <c r="R3231" t="s">
        <v>15053</v>
      </c>
      <c r="S3231" t="s">
        <v>140</v>
      </c>
      <c r="T3231" s="2">
        <v>42690</v>
      </c>
      <c r="W3231" t="s">
        <v>141</v>
      </c>
    </row>
    <row r="3232" spans="1:24" x14ac:dyDescent="0.35">
      <c r="A3232" t="s">
        <v>15054</v>
      </c>
      <c r="B3232" t="s">
        <v>15055</v>
      </c>
      <c r="C3232" t="s">
        <v>15056</v>
      </c>
      <c r="D3232">
        <v>0</v>
      </c>
      <c r="E3232" t="s">
        <v>15057</v>
      </c>
      <c r="F3232" s="2">
        <v>41205</v>
      </c>
      <c r="G3232" t="s">
        <v>183</v>
      </c>
      <c r="H3232" t="s">
        <v>184</v>
      </c>
      <c r="J3232" t="s">
        <v>138</v>
      </c>
      <c r="L3232" t="s">
        <v>496</v>
      </c>
      <c r="M3232" t="s">
        <v>138</v>
      </c>
      <c r="N3232">
        <v>0</v>
      </c>
      <c r="P3232" t="s">
        <v>15058</v>
      </c>
      <c r="R3232" t="s">
        <v>15059</v>
      </c>
      <c r="S3232" t="s">
        <v>140</v>
      </c>
      <c r="T3232" s="2">
        <v>41327</v>
      </c>
      <c r="W3232" t="s">
        <v>141</v>
      </c>
    </row>
    <row r="3233" spans="1:24" x14ac:dyDescent="0.35">
      <c r="A3233" t="s">
        <v>15060</v>
      </c>
      <c r="B3233" t="s">
        <v>15061</v>
      </c>
      <c r="C3233" t="s">
        <v>15062</v>
      </c>
      <c r="D3233">
        <v>0</v>
      </c>
      <c r="E3233" t="s">
        <v>15063</v>
      </c>
      <c r="F3233" s="2">
        <v>41205</v>
      </c>
      <c r="G3233" t="s">
        <v>183</v>
      </c>
      <c r="H3233" t="s">
        <v>184</v>
      </c>
      <c r="J3233" t="s">
        <v>138</v>
      </c>
      <c r="L3233" t="s">
        <v>496</v>
      </c>
      <c r="M3233" t="s">
        <v>138</v>
      </c>
      <c r="N3233">
        <v>0</v>
      </c>
      <c r="P3233" t="s">
        <v>15064</v>
      </c>
      <c r="R3233" t="s">
        <v>15065</v>
      </c>
      <c r="S3233" t="s">
        <v>140</v>
      </c>
      <c r="T3233" s="2">
        <v>41400</v>
      </c>
      <c r="W3233" t="s">
        <v>141</v>
      </c>
    </row>
    <row r="3234" spans="1:24" x14ac:dyDescent="0.35">
      <c r="A3234" t="s">
        <v>15066</v>
      </c>
      <c r="B3234" t="s">
        <v>15067</v>
      </c>
      <c r="C3234">
        <v>14393991000124</v>
      </c>
      <c r="D3234">
        <v>0</v>
      </c>
      <c r="F3234" s="2">
        <v>41206</v>
      </c>
      <c r="G3234" t="s">
        <v>251</v>
      </c>
      <c r="H3234" t="s">
        <v>184</v>
      </c>
      <c r="J3234" t="s">
        <v>137</v>
      </c>
      <c r="L3234" t="s">
        <v>496</v>
      </c>
      <c r="M3234" t="s">
        <v>138</v>
      </c>
      <c r="N3234">
        <v>0</v>
      </c>
      <c r="R3234" t="s">
        <v>15068</v>
      </c>
      <c r="S3234" t="s">
        <v>140</v>
      </c>
      <c r="T3234" s="2">
        <v>41442</v>
      </c>
      <c r="W3234" t="s">
        <v>141</v>
      </c>
    </row>
    <row r="3235" spans="1:24" x14ac:dyDescent="0.35">
      <c r="A3235" t="s">
        <v>15069</v>
      </c>
      <c r="B3235" t="s">
        <v>15070</v>
      </c>
      <c r="C3235">
        <v>13739926000145</v>
      </c>
      <c r="D3235">
        <v>0</v>
      </c>
      <c r="E3235" t="s">
        <v>15071</v>
      </c>
      <c r="F3235" s="2">
        <v>41206</v>
      </c>
      <c r="G3235" t="s">
        <v>642</v>
      </c>
      <c r="H3235" t="s">
        <v>643</v>
      </c>
      <c r="J3235" t="s">
        <v>138</v>
      </c>
      <c r="L3235" t="s">
        <v>496</v>
      </c>
      <c r="M3235" t="s">
        <v>138</v>
      </c>
      <c r="N3235">
        <v>0</v>
      </c>
      <c r="R3235" t="s">
        <v>15072</v>
      </c>
      <c r="S3235" t="s">
        <v>140</v>
      </c>
      <c r="T3235" s="2">
        <v>41421</v>
      </c>
      <c r="W3235" t="s">
        <v>141</v>
      </c>
    </row>
    <row r="3236" spans="1:24" x14ac:dyDescent="0.35">
      <c r="A3236" t="s">
        <v>15073</v>
      </c>
      <c r="B3236" t="s">
        <v>15074</v>
      </c>
      <c r="C3236" t="s">
        <v>15075</v>
      </c>
      <c r="D3236">
        <v>0</v>
      </c>
      <c r="E3236" t="s">
        <v>15076</v>
      </c>
      <c r="F3236" s="2">
        <v>41206</v>
      </c>
      <c r="G3236" t="s">
        <v>12346</v>
      </c>
      <c r="H3236" t="s">
        <v>184</v>
      </c>
      <c r="J3236" t="s">
        <v>138</v>
      </c>
      <c r="K3236" t="s">
        <v>15077</v>
      </c>
      <c r="L3236">
        <v>1160128</v>
      </c>
      <c r="M3236" t="s">
        <v>137</v>
      </c>
      <c r="N3236">
        <v>0</v>
      </c>
      <c r="P3236" t="s">
        <v>15078</v>
      </c>
      <c r="Q3236" t="s">
        <v>15079</v>
      </c>
      <c r="R3236" t="s">
        <v>15080</v>
      </c>
      <c r="S3236" t="s">
        <v>140</v>
      </c>
      <c r="T3236" s="2">
        <v>43768</v>
      </c>
      <c r="U3236">
        <v>7</v>
      </c>
      <c r="W3236" t="s">
        <v>141</v>
      </c>
    </row>
    <row r="3237" spans="1:24" x14ac:dyDescent="0.35">
      <c r="A3237" t="s">
        <v>15081</v>
      </c>
      <c r="B3237" t="s">
        <v>15082</v>
      </c>
      <c r="C3237" t="s">
        <v>15083</v>
      </c>
      <c r="D3237">
        <v>0</v>
      </c>
      <c r="E3237" t="s">
        <v>15084</v>
      </c>
      <c r="F3237" s="2">
        <v>41206</v>
      </c>
      <c r="G3237" t="s">
        <v>251</v>
      </c>
      <c r="H3237" t="s">
        <v>184</v>
      </c>
      <c r="J3237" t="s">
        <v>138</v>
      </c>
      <c r="L3237" t="s">
        <v>496</v>
      </c>
      <c r="M3237" t="s">
        <v>138</v>
      </c>
      <c r="N3237">
        <v>0</v>
      </c>
      <c r="P3237" t="s">
        <v>15085</v>
      </c>
      <c r="R3237" t="s">
        <v>15086</v>
      </c>
      <c r="S3237" t="s">
        <v>140</v>
      </c>
      <c r="T3237" s="2">
        <v>41372</v>
      </c>
      <c r="W3237" t="s">
        <v>141</v>
      </c>
    </row>
    <row r="3238" spans="1:24" x14ac:dyDescent="0.35">
      <c r="A3238" t="s">
        <v>15087</v>
      </c>
      <c r="B3238" t="s">
        <v>15088</v>
      </c>
      <c r="C3238" t="s">
        <v>15089</v>
      </c>
      <c r="D3238">
        <v>0</v>
      </c>
      <c r="E3238" t="s">
        <v>15090</v>
      </c>
      <c r="F3238" s="2">
        <v>41206</v>
      </c>
      <c r="G3238" t="s">
        <v>788</v>
      </c>
      <c r="H3238" t="s">
        <v>495</v>
      </c>
      <c r="J3238" t="s">
        <v>137</v>
      </c>
      <c r="L3238" t="s">
        <v>496</v>
      </c>
      <c r="M3238" t="s">
        <v>138</v>
      </c>
      <c r="N3238">
        <v>0</v>
      </c>
      <c r="P3238" t="s">
        <v>15091</v>
      </c>
      <c r="R3238" t="s">
        <v>15092</v>
      </c>
      <c r="S3238" t="s">
        <v>140</v>
      </c>
      <c r="T3238" s="2">
        <v>41327</v>
      </c>
      <c r="W3238" t="s">
        <v>141</v>
      </c>
    </row>
    <row r="3239" spans="1:24" x14ac:dyDescent="0.35">
      <c r="A3239" t="s">
        <v>15093</v>
      </c>
      <c r="B3239" t="s">
        <v>15094</v>
      </c>
      <c r="C3239" t="s">
        <v>15095</v>
      </c>
      <c r="D3239">
        <v>0</v>
      </c>
      <c r="E3239" t="s">
        <v>15094</v>
      </c>
      <c r="F3239" s="2">
        <v>41206</v>
      </c>
      <c r="G3239" t="s">
        <v>183</v>
      </c>
      <c r="H3239" t="s">
        <v>184</v>
      </c>
      <c r="J3239" t="s">
        <v>138</v>
      </c>
      <c r="L3239" t="s">
        <v>496</v>
      </c>
      <c r="M3239" t="s">
        <v>138</v>
      </c>
      <c r="N3239">
        <v>0</v>
      </c>
      <c r="P3239" t="s">
        <v>15096</v>
      </c>
      <c r="R3239" t="s">
        <v>15097</v>
      </c>
      <c r="S3239" t="s">
        <v>140</v>
      </c>
      <c r="T3239" s="2">
        <v>41324</v>
      </c>
      <c r="W3239" t="s">
        <v>141</v>
      </c>
    </row>
    <row r="3240" spans="1:24" x14ac:dyDescent="0.35">
      <c r="A3240" t="s">
        <v>15098</v>
      </c>
      <c r="B3240" t="s">
        <v>15099</v>
      </c>
      <c r="C3240" t="s">
        <v>15100</v>
      </c>
      <c r="D3240">
        <v>0</v>
      </c>
      <c r="E3240" t="s">
        <v>15101</v>
      </c>
      <c r="F3240" s="2">
        <v>41206</v>
      </c>
      <c r="G3240" t="s">
        <v>1481</v>
      </c>
      <c r="H3240" t="s">
        <v>230</v>
      </c>
      <c r="J3240" t="s">
        <v>138</v>
      </c>
      <c r="L3240" t="s">
        <v>496</v>
      </c>
      <c r="M3240" t="s">
        <v>138</v>
      </c>
      <c r="N3240">
        <v>0</v>
      </c>
      <c r="P3240" t="s">
        <v>15102</v>
      </c>
      <c r="R3240" t="s">
        <v>15103</v>
      </c>
      <c r="S3240" t="s">
        <v>140</v>
      </c>
      <c r="T3240" s="2">
        <v>41372</v>
      </c>
      <c r="W3240" t="s">
        <v>141</v>
      </c>
    </row>
    <row r="3241" spans="1:24" x14ac:dyDescent="0.35">
      <c r="A3241" t="s">
        <v>15104</v>
      </c>
      <c r="B3241" t="s">
        <v>15105</v>
      </c>
      <c r="D3241">
        <v>0</v>
      </c>
      <c r="E3241" t="s">
        <v>15106</v>
      </c>
      <c r="F3241" s="2">
        <v>41206</v>
      </c>
      <c r="G3241" t="s">
        <v>1481</v>
      </c>
      <c r="H3241" t="s">
        <v>230</v>
      </c>
      <c r="J3241" t="s">
        <v>137</v>
      </c>
      <c r="L3241" t="s">
        <v>496</v>
      </c>
      <c r="M3241" t="s">
        <v>138</v>
      </c>
      <c r="N3241">
        <v>0</v>
      </c>
      <c r="R3241" t="s">
        <v>15107</v>
      </c>
      <c r="S3241" t="s">
        <v>140</v>
      </c>
      <c r="T3241" s="2">
        <v>43845</v>
      </c>
      <c r="W3241" t="s">
        <v>141</v>
      </c>
    </row>
    <row r="3242" spans="1:24" x14ac:dyDescent="0.35">
      <c r="A3242" t="s">
        <v>15108</v>
      </c>
      <c r="B3242" t="s">
        <v>15109</v>
      </c>
      <c r="C3242" t="s">
        <v>15110</v>
      </c>
      <c r="D3242">
        <v>0</v>
      </c>
      <c r="E3242" t="s">
        <v>15109</v>
      </c>
      <c r="F3242" s="2">
        <v>41206</v>
      </c>
      <c r="G3242" t="s">
        <v>5075</v>
      </c>
      <c r="H3242" t="s">
        <v>192</v>
      </c>
      <c r="J3242" t="s">
        <v>137</v>
      </c>
      <c r="L3242" t="s">
        <v>496</v>
      </c>
      <c r="M3242" t="s">
        <v>138</v>
      </c>
      <c r="N3242">
        <v>0</v>
      </c>
      <c r="P3242" t="s">
        <v>15111</v>
      </c>
      <c r="R3242" t="s">
        <v>15112</v>
      </c>
      <c r="S3242" t="s">
        <v>140</v>
      </c>
      <c r="T3242" s="2">
        <v>43845</v>
      </c>
      <c r="W3242" t="s">
        <v>141</v>
      </c>
    </row>
    <row r="3243" spans="1:24" x14ac:dyDescent="0.35">
      <c r="A3243" t="s">
        <v>15113</v>
      </c>
      <c r="B3243" t="s">
        <v>15114</v>
      </c>
      <c r="D3243">
        <v>0</v>
      </c>
      <c r="E3243" t="s">
        <v>15114</v>
      </c>
      <c r="F3243" s="2">
        <v>41206</v>
      </c>
      <c r="G3243" t="s">
        <v>10146</v>
      </c>
      <c r="H3243" t="s">
        <v>192</v>
      </c>
      <c r="J3243" t="s">
        <v>137</v>
      </c>
      <c r="L3243" t="s">
        <v>496</v>
      </c>
      <c r="M3243" t="s">
        <v>138</v>
      </c>
      <c r="N3243">
        <v>0</v>
      </c>
      <c r="P3243" t="s">
        <v>15115</v>
      </c>
      <c r="R3243" t="s">
        <v>15116</v>
      </c>
      <c r="S3243" t="s">
        <v>140</v>
      </c>
      <c r="T3243" s="2">
        <v>43845</v>
      </c>
      <c r="W3243" t="s">
        <v>141</v>
      </c>
    </row>
    <row r="3244" spans="1:24" x14ac:dyDescent="0.35">
      <c r="A3244" t="s">
        <v>15117</v>
      </c>
      <c r="B3244" t="s">
        <v>15118</v>
      </c>
      <c r="C3244" t="s">
        <v>15119</v>
      </c>
      <c r="D3244">
        <v>0</v>
      </c>
      <c r="E3244" t="s">
        <v>15118</v>
      </c>
      <c r="F3244" s="2">
        <v>41206</v>
      </c>
      <c r="G3244" t="s">
        <v>229</v>
      </c>
      <c r="H3244" t="s">
        <v>230</v>
      </c>
      <c r="J3244" t="s">
        <v>138</v>
      </c>
      <c r="L3244" t="s">
        <v>496</v>
      </c>
      <c r="M3244" t="s">
        <v>138</v>
      </c>
      <c r="N3244">
        <v>0</v>
      </c>
      <c r="P3244" t="s">
        <v>15120</v>
      </c>
      <c r="R3244" t="s">
        <v>15121</v>
      </c>
      <c r="S3244" t="s">
        <v>140</v>
      </c>
      <c r="T3244" s="2">
        <v>43845</v>
      </c>
      <c r="W3244" t="s">
        <v>141</v>
      </c>
    </row>
    <row r="3245" spans="1:24" x14ac:dyDescent="0.35">
      <c r="A3245" t="s">
        <v>15122</v>
      </c>
      <c r="B3245" t="s">
        <v>15123</v>
      </c>
      <c r="C3245" t="s">
        <v>15124</v>
      </c>
      <c r="D3245">
        <v>0</v>
      </c>
      <c r="E3245" t="s">
        <v>15125</v>
      </c>
      <c r="F3245" s="2">
        <v>41206</v>
      </c>
      <c r="G3245" t="s">
        <v>1481</v>
      </c>
      <c r="H3245" t="s">
        <v>230</v>
      </c>
      <c r="J3245" t="s">
        <v>138</v>
      </c>
      <c r="L3245" t="s">
        <v>496</v>
      </c>
      <c r="M3245" t="s">
        <v>138</v>
      </c>
      <c r="N3245">
        <v>0</v>
      </c>
      <c r="P3245" t="s">
        <v>15126</v>
      </c>
      <c r="R3245" t="s">
        <v>15127</v>
      </c>
      <c r="S3245" t="s">
        <v>140</v>
      </c>
      <c r="T3245" s="2">
        <v>41372</v>
      </c>
      <c r="W3245" t="s">
        <v>141</v>
      </c>
    </row>
    <row r="3246" spans="1:24" x14ac:dyDescent="0.35">
      <c r="A3246" t="s">
        <v>15128</v>
      </c>
      <c r="B3246" t="s">
        <v>15129</v>
      </c>
      <c r="C3246" t="s">
        <v>15130</v>
      </c>
      <c r="D3246">
        <v>0</v>
      </c>
      <c r="E3246" t="s">
        <v>15129</v>
      </c>
      <c r="F3246" s="2">
        <v>41208</v>
      </c>
      <c r="G3246" t="s">
        <v>146</v>
      </c>
      <c r="H3246" t="s">
        <v>147</v>
      </c>
      <c r="J3246" t="s">
        <v>138</v>
      </c>
      <c r="L3246" t="s">
        <v>496</v>
      </c>
      <c r="M3246" t="s">
        <v>138</v>
      </c>
      <c r="N3246">
        <v>0</v>
      </c>
      <c r="P3246" t="s">
        <v>15131</v>
      </c>
      <c r="R3246" t="s">
        <v>15132</v>
      </c>
      <c r="S3246" t="s">
        <v>140</v>
      </c>
      <c r="T3246" s="2">
        <v>41372</v>
      </c>
      <c r="W3246" t="s">
        <v>141</v>
      </c>
    </row>
    <row r="3247" spans="1:24" x14ac:dyDescent="0.35">
      <c r="A3247" t="s">
        <v>15133</v>
      </c>
      <c r="B3247" t="s">
        <v>15134</v>
      </c>
      <c r="C3247" t="s">
        <v>13316</v>
      </c>
      <c r="D3247">
        <v>0</v>
      </c>
      <c r="E3247" t="s">
        <v>15135</v>
      </c>
      <c r="F3247" s="2">
        <v>41211</v>
      </c>
      <c r="G3247" t="s">
        <v>251</v>
      </c>
      <c r="H3247" t="s">
        <v>184</v>
      </c>
      <c r="J3247" t="s">
        <v>138</v>
      </c>
      <c r="L3247" t="s">
        <v>496</v>
      </c>
      <c r="M3247" t="s">
        <v>138</v>
      </c>
      <c r="N3247">
        <v>-311</v>
      </c>
      <c r="R3247" t="s">
        <v>13318</v>
      </c>
      <c r="S3247" t="s">
        <v>140</v>
      </c>
      <c r="T3247" s="2">
        <v>45385</v>
      </c>
      <c r="U3247">
        <v>17</v>
      </c>
      <c r="W3247" t="s">
        <v>141</v>
      </c>
      <c r="X3247" t="s">
        <v>9536</v>
      </c>
    </row>
    <row r="3248" spans="1:24" x14ac:dyDescent="0.35">
      <c r="A3248" t="s">
        <v>15136</v>
      </c>
      <c r="B3248" t="s">
        <v>15137</v>
      </c>
      <c r="C3248" t="s">
        <v>15138</v>
      </c>
      <c r="D3248">
        <v>0</v>
      </c>
      <c r="F3248" s="2">
        <v>41212</v>
      </c>
      <c r="G3248" t="s">
        <v>251</v>
      </c>
      <c r="H3248" t="s">
        <v>184</v>
      </c>
      <c r="J3248" t="s">
        <v>138</v>
      </c>
      <c r="L3248" t="s">
        <v>496</v>
      </c>
      <c r="M3248" t="s">
        <v>138</v>
      </c>
      <c r="N3248">
        <v>0</v>
      </c>
      <c r="R3248" t="s">
        <v>15139</v>
      </c>
      <c r="S3248" t="s">
        <v>140</v>
      </c>
      <c r="T3248" s="2">
        <v>41477</v>
      </c>
      <c r="W3248" t="s">
        <v>141</v>
      </c>
    </row>
    <row r="3249" spans="1:24" x14ac:dyDescent="0.35">
      <c r="A3249" t="s">
        <v>15140</v>
      </c>
      <c r="B3249" t="s">
        <v>15141</v>
      </c>
      <c r="C3249" t="s">
        <v>15142</v>
      </c>
      <c r="D3249">
        <v>0</v>
      </c>
      <c r="E3249" t="s">
        <v>15143</v>
      </c>
      <c r="F3249" s="2">
        <v>41212</v>
      </c>
      <c r="G3249" t="s">
        <v>15144</v>
      </c>
      <c r="H3249" t="s">
        <v>495</v>
      </c>
      <c r="J3249" t="s">
        <v>138</v>
      </c>
      <c r="L3249" t="s">
        <v>496</v>
      </c>
      <c r="M3249" t="s">
        <v>138</v>
      </c>
      <c r="N3249">
        <v>0</v>
      </c>
      <c r="R3249" t="s">
        <v>15145</v>
      </c>
      <c r="S3249" t="s">
        <v>140</v>
      </c>
      <c r="T3249" s="2">
        <v>41326</v>
      </c>
      <c r="W3249" t="s">
        <v>141</v>
      </c>
    </row>
    <row r="3250" spans="1:24" x14ac:dyDescent="0.35">
      <c r="A3250" t="s">
        <v>15146</v>
      </c>
      <c r="B3250" t="s">
        <v>15147</v>
      </c>
      <c r="C3250" t="s">
        <v>15148</v>
      </c>
      <c r="D3250">
        <v>0</v>
      </c>
      <c r="E3250" t="s">
        <v>15149</v>
      </c>
      <c r="F3250" s="2">
        <v>41212</v>
      </c>
      <c r="G3250" t="s">
        <v>251</v>
      </c>
      <c r="H3250" t="s">
        <v>184</v>
      </c>
      <c r="J3250" t="s">
        <v>138</v>
      </c>
      <c r="L3250" t="s">
        <v>496</v>
      </c>
      <c r="M3250" t="s">
        <v>138</v>
      </c>
      <c r="N3250">
        <v>0</v>
      </c>
      <c r="R3250" t="s">
        <v>15150</v>
      </c>
      <c r="S3250" t="s">
        <v>140</v>
      </c>
      <c r="T3250" s="2">
        <v>42690</v>
      </c>
      <c r="W3250" t="s">
        <v>141</v>
      </c>
    </row>
    <row r="3251" spans="1:24" x14ac:dyDescent="0.35">
      <c r="A3251" t="s">
        <v>15151</v>
      </c>
      <c r="B3251" t="s">
        <v>15152</v>
      </c>
      <c r="C3251" t="s">
        <v>15153</v>
      </c>
      <c r="D3251">
        <v>0</v>
      </c>
      <c r="E3251" t="s">
        <v>15152</v>
      </c>
      <c r="F3251" s="2">
        <v>41212</v>
      </c>
      <c r="G3251" t="s">
        <v>642</v>
      </c>
      <c r="H3251" t="s">
        <v>643</v>
      </c>
      <c r="J3251" t="s">
        <v>138</v>
      </c>
      <c r="L3251" t="s">
        <v>496</v>
      </c>
      <c r="M3251" t="s">
        <v>138</v>
      </c>
      <c r="N3251">
        <v>0</v>
      </c>
      <c r="R3251" t="s">
        <v>15154</v>
      </c>
      <c r="S3251" t="s">
        <v>140</v>
      </c>
      <c r="T3251" s="2">
        <v>41333</v>
      </c>
      <c r="W3251" t="s">
        <v>141</v>
      </c>
    </row>
    <row r="3252" spans="1:24" x14ac:dyDescent="0.35">
      <c r="A3252" t="s">
        <v>15155</v>
      </c>
      <c r="B3252" t="s">
        <v>15156</v>
      </c>
      <c r="C3252" t="s">
        <v>15157</v>
      </c>
      <c r="D3252">
        <v>0</v>
      </c>
      <c r="E3252" t="s">
        <v>15156</v>
      </c>
      <c r="F3252" s="2">
        <v>41212</v>
      </c>
      <c r="G3252" t="s">
        <v>183</v>
      </c>
      <c r="H3252" t="s">
        <v>184</v>
      </c>
      <c r="J3252" t="s">
        <v>138</v>
      </c>
      <c r="L3252" t="s">
        <v>496</v>
      </c>
      <c r="M3252" t="s">
        <v>138</v>
      </c>
      <c r="N3252">
        <v>0</v>
      </c>
      <c r="P3252" t="s">
        <v>15158</v>
      </c>
      <c r="R3252" t="s">
        <v>14206</v>
      </c>
      <c r="S3252" t="s">
        <v>140</v>
      </c>
      <c r="T3252" s="2">
        <v>41372</v>
      </c>
      <c r="W3252" t="s">
        <v>141</v>
      </c>
    </row>
    <row r="3253" spans="1:24" x14ac:dyDescent="0.35">
      <c r="A3253" t="s">
        <v>15159</v>
      </c>
      <c r="B3253" t="s">
        <v>15160</v>
      </c>
      <c r="C3253" t="s">
        <v>15161</v>
      </c>
      <c r="D3253">
        <v>0</v>
      </c>
      <c r="E3253" t="s">
        <v>15162</v>
      </c>
      <c r="F3253" s="2">
        <v>41212</v>
      </c>
      <c r="G3253" t="s">
        <v>511</v>
      </c>
      <c r="H3253" t="s">
        <v>230</v>
      </c>
      <c r="J3253" t="s">
        <v>138</v>
      </c>
      <c r="L3253" t="s">
        <v>496</v>
      </c>
      <c r="M3253" t="s">
        <v>138</v>
      </c>
      <c r="N3253">
        <v>0</v>
      </c>
      <c r="R3253" t="s">
        <v>15163</v>
      </c>
      <c r="S3253" t="s">
        <v>140</v>
      </c>
      <c r="T3253" s="2">
        <v>41372</v>
      </c>
      <c r="W3253" t="s">
        <v>141</v>
      </c>
    </row>
    <row r="3254" spans="1:24" x14ac:dyDescent="0.35">
      <c r="A3254" t="s">
        <v>15164</v>
      </c>
      <c r="B3254" t="s">
        <v>15165</v>
      </c>
      <c r="C3254" t="s">
        <v>15166</v>
      </c>
      <c r="D3254">
        <v>0</v>
      </c>
      <c r="F3254" s="2">
        <v>41218</v>
      </c>
      <c r="G3254" t="s">
        <v>2815</v>
      </c>
      <c r="H3254" t="s">
        <v>184</v>
      </c>
      <c r="J3254" t="s">
        <v>138</v>
      </c>
      <c r="L3254" t="s">
        <v>496</v>
      </c>
      <c r="M3254" t="s">
        <v>138</v>
      </c>
      <c r="N3254">
        <v>0</v>
      </c>
      <c r="R3254" t="s">
        <v>15167</v>
      </c>
      <c r="S3254" t="s">
        <v>140</v>
      </c>
      <c r="T3254" s="2">
        <v>41327</v>
      </c>
      <c r="W3254" t="s">
        <v>141</v>
      </c>
    </row>
    <row r="3255" spans="1:24" x14ac:dyDescent="0.35">
      <c r="A3255" t="s">
        <v>15168</v>
      </c>
      <c r="B3255" t="s">
        <v>15169</v>
      </c>
      <c r="C3255" t="s">
        <v>15170</v>
      </c>
      <c r="D3255">
        <v>0</v>
      </c>
      <c r="E3255" t="s">
        <v>15169</v>
      </c>
      <c r="F3255" s="2">
        <v>41225</v>
      </c>
      <c r="G3255" t="s">
        <v>494</v>
      </c>
      <c r="H3255" t="s">
        <v>495</v>
      </c>
      <c r="J3255" t="s">
        <v>138</v>
      </c>
      <c r="L3255" t="s">
        <v>496</v>
      </c>
      <c r="M3255" t="s">
        <v>138</v>
      </c>
      <c r="N3255">
        <v>0</v>
      </c>
      <c r="R3255" t="s">
        <v>15171</v>
      </c>
      <c r="S3255" t="s">
        <v>140</v>
      </c>
      <c r="T3255" s="2">
        <v>41326</v>
      </c>
      <c r="W3255" t="s">
        <v>141</v>
      </c>
    </row>
    <row r="3256" spans="1:24" x14ac:dyDescent="0.35">
      <c r="A3256" t="s">
        <v>15172</v>
      </c>
      <c r="B3256" t="s">
        <v>15173</v>
      </c>
      <c r="C3256" t="s">
        <v>15174</v>
      </c>
      <c r="D3256">
        <v>0</v>
      </c>
      <c r="E3256" t="s">
        <v>15175</v>
      </c>
      <c r="F3256" s="2">
        <v>41226</v>
      </c>
      <c r="G3256" t="s">
        <v>146</v>
      </c>
      <c r="H3256" t="s">
        <v>147</v>
      </c>
      <c r="J3256" t="s">
        <v>138</v>
      </c>
      <c r="L3256" t="s">
        <v>496</v>
      </c>
      <c r="M3256" t="s">
        <v>138</v>
      </c>
      <c r="N3256">
        <v>0</v>
      </c>
      <c r="R3256" t="s">
        <v>15176</v>
      </c>
      <c r="S3256" t="s">
        <v>140</v>
      </c>
      <c r="T3256" s="2">
        <v>41372</v>
      </c>
      <c r="W3256" t="s">
        <v>141</v>
      </c>
    </row>
    <row r="3257" spans="1:24" x14ac:dyDescent="0.35">
      <c r="A3257" t="s">
        <v>15177</v>
      </c>
      <c r="B3257" t="s">
        <v>15178</v>
      </c>
      <c r="C3257" t="s">
        <v>15179</v>
      </c>
      <c r="D3257">
        <v>0</v>
      </c>
      <c r="E3257" t="s">
        <v>15180</v>
      </c>
      <c r="F3257" s="2">
        <v>41227</v>
      </c>
      <c r="G3257" t="s">
        <v>146</v>
      </c>
      <c r="H3257" t="s">
        <v>147</v>
      </c>
      <c r="J3257" t="s">
        <v>138</v>
      </c>
      <c r="L3257" t="s">
        <v>496</v>
      </c>
      <c r="M3257" t="s">
        <v>138</v>
      </c>
      <c r="N3257">
        <v>0</v>
      </c>
      <c r="P3257" t="s">
        <v>15181</v>
      </c>
      <c r="R3257" t="s">
        <v>9994</v>
      </c>
      <c r="S3257" t="s">
        <v>140</v>
      </c>
      <c r="W3257" t="s">
        <v>141</v>
      </c>
    </row>
    <row r="3258" spans="1:24" x14ac:dyDescent="0.35">
      <c r="A3258" t="s">
        <v>15182</v>
      </c>
      <c r="B3258" t="s">
        <v>15183</v>
      </c>
      <c r="C3258" t="s">
        <v>15184</v>
      </c>
      <c r="D3258">
        <v>0</v>
      </c>
      <c r="E3258" t="s">
        <v>15185</v>
      </c>
      <c r="F3258" s="2">
        <v>41227</v>
      </c>
      <c r="G3258" t="s">
        <v>642</v>
      </c>
      <c r="H3258" t="s">
        <v>643</v>
      </c>
      <c r="J3258" t="s">
        <v>138</v>
      </c>
      <c r="L3258" t="s">
        <v>496</v>
      </c>
      <c r="M3258" t="s">
        <v>138</v>
      </c>
      <c r="N3258">
        <v>0</v>
      </c>
      <c r="P3258" t="s">
        <v>15186</v>
      </c>
      <c r="R3258" t="s">
        <v>15187</v>
      </c>
      <c r="S3258" t="s">
        <v>140</v>
      </c>
      <c r="T3258" s="2">
        <v>43080</v>
      </c>
      <c r="W3258" t="s">
        <v>141</v>
      </c>
    </row>
    <row r="3259" spans="1:24" x14ac:dyDescent="0.35">
      <c r="A3259" t="s">
        <v>15188</v>
      </c>
      <c r="B3259" t="s">
        <v>15189</v>
      </c>
      <c r="C3259" t="s">
        <v>15190</v>
      </c>
      <c r="D3259">
        <v>0</v>
      </c>
      <c r="E3259" t="s">
        <v>15191</v>
      </c>
      <c r="F3259" s="2">
        <v>41227</v>
      </c>
      <c r="G3259" t="s">
        <v>251</v>
      </c>
      <c r="H3259" t="s">
        <v>184</v>
      </c>
      <c r="J3259" t="s">
        <v>138</v>
      </c>
      <c r="L3259" t="s">
        <v>496</v>
      </c>
      <c r="M3259" t="s">
        <v>138</v>
      </c>
      <c r="N3259" s="3">
        <v>4284473.8</v>
      </c>
      <c r="R3259" t="s">
        <v>15192</v>
      </c>
      <c r="S3259" t="s">
        <v>140</v>
      </c>
      <c r="T3259" s="2">
        <v>42690</v>
      </c>
      <c r="W3259" t="s">
        <v>141</v>
      </c>
    </row>
    <row r="3260" spans="1:24" x14ac:dyDescent="0.35">
      <c r="A3260" t="s">
        <v>15193</v>
      </c>
      <c r="B3260" t="s">
        <v>15194</v>
      </c>
      <c r="C3260" t="s">
        <v>15195</v>
      </c>
      <c r="D3260">
        <v>0</v>
      </c>
      <c r="E3260" t="s">
        <v>15196</v>
      </c>
      <c r="F3260" s="2">
        <v>41227</v>
      </c>
      <c r="G3260" t="s">
        <v>3128</v>
      </c>
      <c r="H3260" t="s">
        <v>147</v>
      </c>
      <c r="J3260" t="s">
        <v>138</v>
      </c>
      <c r="L3260" t="s">
        <v>496</v>
      </c>
      <c r="M3260" t="s">
        <v>138</v>
      </c>
      <c r="N3260">
        <v>0</v>
      </c>
      <c r="R3260" t="s">
        <v>15197</v>
      </c>
      <c r="S3260" t="s">
        <v>140</v>
      </c>
      <c r="T3260" s="2">
        <v>41372</v>
      </c>
      <c r="W3260" t="s">
        <v>141</v>
      </c>
    </row>
    <row r="3261" spans="1:24" x14ac:dyDescent="0.35">
      <c r="A3261" t="s">
        <v>15198</v>
      </c>
      <c r="B3261" t="s">
        <v>15199</v>
      </c>
      <c r="C3261" t="s">
        <v>15200</v>
      </c>
      <c r="D3261">
        <v>0</v>
      </c>
      <c r="E3261" t="s">
        <v>15201</v>
      </c>
      <c r="F3261" s="2">
        <v>41227</v>
      </c>
      <c r="G3261" t="s">
        <v>15202</v>
      </c>
      <c r="H3261" t="s">
        <v>184</v>
      </c>
      <c r="J3261" t="s">
        <v>138</v>
      </c>
      <c r="L3261" t="s">
        <v>496</v>
      </c>
      <c r="M3261" t="s">
        <v>138</v>
      </c>
      <c r="N3261">
        <v>0</v>
      </c>
      <c r="R3261" t="s">
        <v>8652</v>
      </c>
      <c r="S3261" t="s">
        <v>140</v>
      </c>
      <c r="T3261" s="2">
        <v>41332</v>
      </c>
      <c r="W3261" t="s">
        <v>141</v>
      </c>
    </row>
    <row r="3262" spans="1:24" x14ac:dyDescent="0.35">
      <c r="A3262" t="s">
        <v>15203</v>
      </c>
      <c r="B3262" t="s">
        <v>15204</v>
      </c>
      <c r="C3262" t="s">
        <v>15205</v>
      </c>
      <c r="D3262">
        <v>0</v>
      </c>
      <c r="E3262" t="s">
        <v>15206</v>
      </c>
      <c r="F3262" s="2">
        <v>41227</v>
      </c>
      <c r="G3262" t="s">
        <v>216</v>
      </c>
      <c r="H3262" t="s">
        <v>147</v>
      </c>
      <c r="J3262" t="s">
        <v>138</v>
      </c>
      <c r="L3262" t="s">
        <v>496</v>
      </c>
      <c r="M3262" t="s">
        <v>138</v>
      </c>
      <c r="N3262">
        <v>0</v>
      </c>
      <c r="R3262" t="s">
        <v>2507</v>
      </c>
      <c r="S3262" t="s">
        <v>140</v>
      </c>
      <c r="T3262" s="2">
        <v>41372</v>
      </c>
      <c r="W3262" t="s">
        <v>141</v>
      </c>
    </row>
    <row r="3263" spans="1:24" x14ac:dyDescent="0.35">
      <c r="A3263" t="s">
        <v>15207</v>
      </c>
      <c r="B3263" t="s">
        <v>15208</v>
      </c>
      <c r="C3263" t="s">
        <v>15209</v>
      </c>
      <c r="D3263">
        <v>0</v>
      </c>
      <c r="E3263" t="s">
        <v>15208</v>
      </c>
      <c r="F3263" s="2">
        <v>41227</v>
      </c>
      <c r="G3263" t="s">
        <v>224</v>
      </c>
      <c r="H3263" t="s">
        <v>184</v>
      </c>
      <c r="J3263" t="s">
        <v>138</v>
      </c>
      <c r="L3263" t="s">
        <v>496</v>
      </c>
      <c r="M3263" t="s">
        <v>138</v>
      </c>
      <c r="N3263">
        <v>0</v>
      </c>
      <c r="P3263" t="s">
        <v>15210</v>
      </c>
      <c r="R3263" t="s">
        <v>2573</v>
      </c>
      <c r="S3263" t="s">
        <v>140</v>
      </c>
      <c r="T3263" s="2">
        <v>41372</v>
      </c>
      <c r="W3263" t="s">
        <v>141</v>
      </c>
    </row>
    <row r="3264" spans="1:24" x14ac:dyDescent="0.35">
      <c r="A3264" t="s">
        <v>15211</v>
      </c>
      <c r="B3264" t="s">
        <v>15212</v>
      </c>
      <c r="C3264" t="s">
        <v>15213</v>
      </c>
      <c r="D3264">
        <v>0</v>
      </c>
      <c r="E3264" t="s">
        <v>15212</v>
      </c>
      <c r="F3264" s="2">
        <v>41227</v>
      </c>
      <c r="G3264" t="s">
        <v>251</v>
      </c>
      <c r="H3264" t="s">
        <v>184</v>
      </c>
      <c r="J3264" t="s">
        <v>138</v>
      </c>
      <c r="L3264" t="s">
        <v>496</v>
      </c>
      <c r="M3264" t="s">
        <v>138</v>
      </c>
      <c r="N3264">
        <v>0</v>
      </c>
      <c r="R3264" t="s">
        <v>15214</v>
      </c>
      <c r="S3264" t="s">
        <v>140</v>
      </c>
      <c r="T3264" s="2">
        <v>45791</v>
      </c>
      <c r="U3264">
        <v>16</v>
      </c>
      <c r="W3264" t="s">
        <v>141</v>
      </c>
      <c r="X3264" t="s">
        <v>9536</v>
      </c>
    </row>
    <row r="3265" spans="1:23" x14ac:dyDescent="0.35">
      <c r="A3265" t="s">
        <v>15215</v>
      </c>
      <c r="B3265" t="s">
        <v>15216</v>
      </c>
      <c r="C3265" t="s">
        <v>15217</v>
      </c>
      <c r="D3265">
        <v>0</v>
      </c>
      <c r="E3265" t="s">
        <v>15216</v>
      </c>
      <c r="F3265" s="2">
        <v>41229</v>
      </c>
      <c r="G3265" t="s">
        <v>739</v>
      </c>
      <c r="H3265" t="s">
        <v>184</v>
      </c>
      <c r="J3265" t="s">
        <v>138</v>
      </c>
      <c r="L3265" t="s">
        <v>496</v>
      </c>
      <c r="M3265" t="s">
        <v>138</v>
      </c>
      <c r="N3265">
        <v>0</v>
      </c>
      <c r="R3265" t="s">
        <v>15218</v>
      </c>
      <c r="S3265" t="s">
        <v>140</v>
      </c>
      <c r="T3265" s="2">
        <v>41393</v>
      </c>
      <c r="W3265" t="s">
        <v>141</v>
      </c>
    </row>
    <row r="3266" spans="1:23" x14ac:dyDescent="0.35">
      <c r="A3266" t="s">
        <v>15219</v>
      </c>
      <c r="B3266" t="s">
        <v>15220</v>
      </c>
      <c r="C3266" t="s">
        <v>15221</v>
      </c>
      <c r="D3266">
        <v>0</v>
      </c>
      <c r="F3266" s="2">
        <v>41229</v>
      </c>
      <c r="G3266" t="s">
        <v>2815</v>
      </c>
      <c r="H3266" t="s">
        <v>184</v>
      </c>
      <c r="J3266" t="s">
        <v>138</v>
      </c>
      <c r="L3266" t="s">
        <v>496</v>
      </c>
      <c r="M3266" t="s">
        <v>138</v>
      </c>
      <c r="N3266">
        <v>0</v>
      </c>
      <c r="R3266" t="s">
        <v>15222</v>
      </c>
      <c r="S3266" t="s">
        <v>140</v>
      </c>
      <c r="T3266" s="2">
        <v>41327</v>
      </c>
      <c r="W3266" t="s">
        <v>141</v>
      </c>
    </row>
    <row r="3267" spans="1:23" x14ac:dyDescent="0.35">
      <c r="A3267" t="s">
        <v>15223</v>
      </c>
      <c r="B3267" t="s">
        <v>15224</v>
      </c>
      <c r="C3267" t="s">
        <v>15225</v>
      </c>
      <c r="D3267">
        <v>0</v>
      </c>
      <c r="E3267" t="s">
        <v>15224</v>
      </c>
      <c r="F3267" s="2">
        <v>41233</v>
      </c>
      <c r="G3267" t="s">
        <v>13951</v>
      </c>
      <c r="H3267" t="s">
        <v>147</v>
      </c>
      <c r="J3267" t="s">
        <v>138</v>
      </c>
      <c r="L3267">
        <v>5179837</v>
      </c>
      <c r="M3267" t="s">
        <v>138</v>
      </c>
      <c r="N3267">
        <v>0</v>
      </c>
      <c r="P3267" t="s">
        <v>15226</v>
      </c>
      <c r="R3267" t="s">
        <v>15227</v>
      </c>
      <c r="S3267" t="s">
        <v>140</v>
      </c>
      <c r="T3267" s="2">
        <v>41325</v>
      </c>
      <c r="U3267">
        <v>7</v>
      </c>
      <c r="W3267" t="s">
        <v>141</v>
      </c>
    </row>
    <row r="3268" spans="1:23" x14ac:dyDescent="0.35">
      <c r="A3268" t="s">
        <v>15228</v>
      </c>
      <c r="B3268" t="s">
        <v>15229</v>
      </c>
      <c r="C3268" t="s">
        <v>15230</v>
      </c>
      <c r="D3268">
        <v>0</v>
      </c>
      <c r="E3268" t="s">
        <v>15231</v>
      </c>
      <c r="F3268" s="2">
        <v>41233</v>
      </c>
      <c r="G3268" t="s">
        <v>224</v>
      </c>
      <c r="H3268" t="s">
        <v>184</v>
      </c>
      <c r="J3268" t="s">
        <v>138</v>
      </c>
      <c r="L3268">
        <v>4453811</v>
      </c>
      <c r="M3268" t="s">
        <v>138</v>
      </c>
      <c r="N3268">
        <v>0</v>
      </c>
      <c r="P3268" t="s">
        <v>15232</v>
      </c>
      <c r="R3268" t="s">
        <v>15233</v>
      </c>
      <c r="S3268" t="s">
        <v>140</v>
      </c>
      <c r="T3268" s="2">
        <v>44161</v>
      </c>
      <c r="U3268">
        <v>7</v>
      </c>
      <c r="W3268" t="s">
        <v>141</v>
      </c>
    </row>
    <row r="3269" spans="1:23" x14ac:dyDescent="0.35">
      <c r="A3269" t="s">
        <v>15234</v>
      </c>
      <c r="B3269" t="s">
        <v>15235</v>
      </c>
      <c r="C3269">
        <v>8076859000196</v>
      </c>
      <c r="D3269">
        <v>0</v>
      </c>
      <c r="E3269" t="s">
        <v>15236</v>
      </c>
      <c r="F3269" s="2">
        <v>41234</v>
      </c>
      <c r="G3269" t="s">
        <v>2815</v>
      </c>
      <c r="H3269" t="s">
        <v>184</v>
      </c>
      <c r="J3269" t="s">
        <v>138</v>
      </c>
      <c r="L3269" t="s">
        <v>496</v>
      </c>
      <c r="M3269" t="s">
        <v>138</v>
      </c>
      <c r="N3269">
        <v>0</v>
      </c>
      <c r="R3269" t="s">
        <v>15237</v>
      </c>
      <c r="S3269" t="s">
        <v>140</v>
      </c>
      <c r="T3269" s="2">
        <v>41535</v>
      </c>
      <c r="W3269" t="s">
        <v>141</v>
      </c>
    </row>
    <row r="3270" spans="1:23" x14ac:dyDescent="0.35">
      <c r="A3270" t="s">
        <v>15238</v>
      </c>
      <c r="B3270" t="s">
        <v>15239</v>
      </c>
      <c r="C3270" t="s">
        <v>15240</v>
      </c>
      <c r="D3270">
        <v>0</v>
      </c>
      <c r="E3270" t="s">
        <v>15239</v>
      </c>
      <c r="F3270" s="2">
        <v>41235</v>
      </c>
      <c r="G3270" t="s">
        <v>494</v>
      </c>
      <c r="H3270" t="s">
        <v>495</v>
      </c>
      <c r="J3270" t="s">
        <v>138</v>
      </c>
      <c r="L3270">
        <v>3679964</v>
      </c>
      <c r="M3270" t="s">
        <v>138</v>
      </c>
      <c r="N3270">
        <v>0</v>
      </c>
      <c r="R3270" t="s">
        <v>15241</v>
      </c>
      <c r="S3270" t="s">
        <v>140</v>
      </c>
      <c r="T3270" s="2">
        <v>41548</v>
      </c>
      <c r="U3270">
        <v>7</v>
      </c>
      <c r="W3270" t="s">
        <v>141</v>
      </c>
    </row>
    <row r="3271" spans="1:23" x14ac:dyDescent="0.35">
      <c r="A3271" t="s">
        <v>15242</v>
      </c>
      <c r="B3271" t="s">
        <v>15243</v>
      </c>
      <c r="C3271" t="s">
        <v>15244</v>
      </c>
      <c r="D3271">
        <v>0</v>
      </c>
      <c r="E3271" t="s">
        <v>15245</v>
      </c>
      <c r="F3271" s="2">
        <v>41235</v>
      </c>
      <c r="G3271" t="s">
        <v>251</v>
      </c>
      <c r="H3271" t="s">
        <v>184</v>
      </c>
      <c r="J3271" t="s">
        <v>138</v>
      </c>
      <c r="L3271" t="s">
        <v>496</v>
      </c>
      <c r="M3271" t="s">
        <v>138</v>
      </c>
      <c r="N3271">
        <v>0</v>
      </c>
      <c r="R3271" t="s">
        <v>15246</v>
      </c>
      <c r="S3271" t="s">
        <v>140</v>
      </c>
      <c r="T3271" s="2">
        <v>41332</v>
      </c>
      <c r="W3271" t="s">
        <v>141</v>
      </c>
    </row>
    <row r="3272" spans="1:23" x14ac:dyDescent="0.35">
      <c r="A3272" t="s">
        <v>15247</v>
      </c>
      <c r="B3272" t="s">
        <v>15248</v>
      </c>
      <c r="D3272">
        <v>0</v>
      </c>
      <c r="E3272" t="s">
        <v>15248</v>
      </c>
      <c r="F3272" s="2">
        <v>41235</v>
      </c>
      <c r="G3272" t="s">
        <v>15249</v>
      </c>
      <c r="H3272" t="s">
        <v>504</v>
      </c>
      <c r="J3272" t="s">
        <v>138</v>
      </c>
      <c r="L3272" t="s">
        <v>496</v>
      </c>
      <c r="M3272" t="s">
        <v>138</v>
      </c>
      <c r="N3272">
        <v>0</v>
      </c>
      <c r="R3272" t="s">
        <v>15250</v>
      </c>
      <c r="S3272" t="s">
        <v>140</v>
      </c>
      <c r="T3272" s="2">
        <v>43845</v>
      </c>
      <c r="W3272" t="s">
        <v>141</v>
      </c>
    </row>
    <row r="3273" spans="1:23" x14ac:dyDescent="0.35">
      <c r="A3273" t="s">
        <v>15251</v>
      </c>
      <c r="B3273" t="s">
        <v>15252</v>
      </c>
      <c r="C3273" t="s">
        <v>15253</v>
      </c>
      <c r="D3273">
        <v>0</v>
      </c>
      <c r="E3273" t="s">
        <v>15254</v>
      </c>
      <c r="F3273" s="2">
        <v>41235</v>
      </c>
      <c r="G3273" t="s">
        <v>183</v>
      </c>
      <c r="H3273" t="s">
        <v>184</v>
      </c>
      <c r="J3273" t="s">
        <v>138</v>
      </c>
      <c r="L3273" t="s">
        <v>496</v>
      </c>
      <c r="M3273" t="s">
        <v>138</v>
      </c>
      <c r="N3273">
        <v>0</v>
      </c>
      <c r="P3273" t="s">
        <v>15255</v>
      </c>
      <c r="R3273" t="s">
        <v>10289</v>
      </c>
      <c r="S3273" t="s">
        <v>140</v>
      </c>
      <c r="W3273" t="s">
        <v>141</v>
      </c>
    </row>
    <row r="3274" spans="1:23" x14ac:dyDescent="0.35">
      <c r="A3274" t="s">
        <v>15256</v>
      </c>
      <c r="B3274" t="s">
        <v>15257</v>
      </c>
      <c r="C3274" t="s">
        <v>15258</v>
      </c>
      <c r="D3274">
        <v>0</v>
      </c>
      <c r="E3274" t="s">
        <v>15259</v>
      </c>
      <c r="F3274" s="2">
        <v>41236</v>
      </c>
      <c r="G3274" t="s">
        <v>15260</v>
      </c>
      <c r="H3274" t="s">
        <v>4720</v>
      </c>
      <c r="J3274" t="s">
        <v>138</v>
      </c>
      <c r="L3274" t="s">
        <v>496</v>
      </c>
      <c r="M3274" t="s">
        <v>138</v>
      </c>
      <c r="N3274">
        <v>0</v>
      </c>
      <c r="P3274" t="s">
        <v>15261</v>
      </c>
      <c r="R3274" t="s">
        <v>15262</v>
      </c>
      <c r="S3274" t="s">
        <v>140</v>
      </c>
      <c r="T3274" s="2">
        <v>41372</v>
      </c>
      <c r="W3274" t="s">
        <v>141</v>
      </c>
    </row>
    <row r="3275" spans="1:23" x14ac:dyDescent="0.35">
      <c r="A3275" t="s">
        <v>15263</v>
      </c>
      <c r="B3275" t="s">
        <v>15264</v>
      </c>
      <c r="C3275" t="s">
        <v>15265</v>
      </c>
      <c r="D3275">
        <v>0</v>
      </c>
      <c r="E3275" t="s">
        <v>15266</v>
      </c>
      <c r="F3275" s="2">
        <v>41239</v>
      </c>
      <c r="G3275" t="s">
        <v>224</v>
      </c>
      <c r="H3275" t="s">
        <v>184</v>
      </c>
      <c r="J3275" t="s">
        <v>138</v>
      </c>
      <c r="L3275" t="s">
        <v>496</v>
      </c>
      <c r="M3275" t="s">
        <v>138</v>
      </c>
      <c r="N3275">
        <v>0</v>
      </c>
      <c r="R3275" t="s">
        <v>15267</v>
      </c>
      <c r="S3275" t="s">
        <v>140</v>
      </c>
      <c r="T3275" s="2">
        <v>42690</v>
      </c>
      <c r="W3275" t="s">
        <v>141</v>
      </c>
    </row>
    <row r="3276" spans="1:23" x14ac:dyDescent="0.35">
      <c r="A3276" t="s">
        <v>15268</v>
      </c>
      <c r="B3276" t="s">
        <v>15269</v>
      </c>
      <c r="C3276" t="s">
        <v>15265</v>
      </c>
      <c r="D3276">
        <v>0</v>
      </c>
      <c r="E3276" t="s">
        <v>15270</v>
      </c>
      <c r="F3276" s="2">
        <v>41241</v>
      </c>
      <c r="G3276" t="s">
        <v>284</v>
      </c>
      <c r="H3276" t="s">
        <v>184</v>
      </c>
      <c r="J3276" t="s">
        <v>138</v>
      </c>
      <c r="L3276" t="s">
        <v>496</v>
      </c>
      <c r="M3276" t="s">
        <v>138</v>
      </c>
      <c r="N3276">
        <v>0</v>
      </c>
      <c r="R3276" t="s">
        <v>285</v>
      </c>
      <c r="S3276" t="s">
        <v>140</v>
      </c>
      <c r="T3276" s="2">
        <v>41445</v>
      </c>
      <c r="W3276" t="s">
        <v>141</v>
      </c>
    </row>
    <row r="3277" spans="1:23" x14ac:dyDescent="0.35">
      <c r="A3277" t="s">
        <v>15271</v>
      </c>
      <c r="B3277" t="s">
        <v>15272</v>
      </c>
      <c r="C3277" t="s">
        <v>15273</v>
      </c>
      <c r="D3277">
        <v>0</v>
      </c>
      <c r="E3277" t="s">
        <v>15274</v>
      </c>
      <c r="F3277" s="2">
        <v>41241</v>
      </c>
      <c r="G3277" t="s">
        <v>251</v>
      </c>
      <c r="H3277" t="s">
        <v>184</v>
      </c>
      <c r="J3277" t="s">
        <v>138</v>
      </c>
      <c r="L3277" t="s">
        <v>496</v>
      </c>
      <c r="M3277" t="s">
        <v>138</v>
      </c>
      <c r="N3277">
        <v>0</v>
      </c>
      <c r="R3277" t="s">
        <v>15275</v>
      </c>
      <c r="S3277" t="s">
        <v>140</v>
      </c>
      <c r="T3277" s="2">
        <v>42690</v>
      </c>
      <c r="W3277" t="s">
        <v>141</v>
      </c>
    </row>
    <row r="3278" spans="1:23" x14ac:dyDescent="0.35">
      <c r="A3278" t="s">
        <v>15276</v>
      </c>
      <c r="B3278" t="s">
        <v>15277</v>
      </c>
      <c r="C3278" t="s">
        <v>15278</v>
      </c>
      <c r="D3278">
        <v>0</v>
      </c>
      <c r="E3278" t="s">
        <v>2732</v>
      </c>
      <c r="F3278" s="2">
        <v>41241</v>
      </c>
      <c r="G3278" t="s">
        <v>669</v>
      </c>
      <c r="H3278" t="s">
        <v>495</v>
      </c>
      <c r="J3278" t="s">
        <v>138</v>
      </c>
      <c r="L3278" t="s">
        <v>496</v>
      </c>
      <c r="M3278" t="s">
        <v>138</v>
      </c>
      <c r="N3278">
        <v>0</v>
      </c>
      <c r="R3278" t="s">
        <v>15279</v>
      </c>
      <c r="S3278" t="s">
        <v>140</v>
      </c>
      <c r="T3278" s="2">
        <v>42690</v>
      </c>
      <c r="W3278" t="s">
        <v>141</v>
      </c>
    </row>
    <row r="3279" spans="1:23" x14ac:dyDescent="0.35">
      <c r="A3279" t="s">
        <v>15280</v>
      </c>
      <c r="B3279" t="s">
        <v>15281</v>
      </c>
      <c r="C3279" t="s">
        <v>15282</v>
      </c>
      <c r="D3279">
        <v>0</v>
      </c>
      <c r="E3279" t="s">
        <v>15283</v>
      </c>
      <c r="F3279" s="2">
        <v>41242</v>
      </c>
      <c r="G3279" t="s">
        <v>251</v>
      </c>
      <c r="H3279" t="s">
        <v>184</v>
      </c>
      <c r="J3279" t="s">
        <v>138</v>
      </c>
      <c r="L3279" t="s">
        <v>496</v>
      </c>
      <c r="M3279" t="s">
        <v>138</v>
      </c>
      <c r="N3279">
        <v>0</v>
      </c>
      <c r="P3279" t="s">
        <v>15284</v>
      </c>
      <c r="R3279" t="s">
        <v>15285</v>
      </c>
      <c r="S3279" t="s">
        <v>140</v>
      </c>
      <c r="T3279" s="2">
        <v>44392</v>
      </c>
      <c r="U3279">
        <v>11</v>
      </c>
      <c r="W3279" t="s">
        <v>141</v>
      </c>
    </row>
    <row r="3280" spans="1:23" x14ac:dyDescent="0.35">
      <c r="A3280" t="s">
        <v>15286</v>
      </c>
      <c r="B3280" t="s">
        <v>15287</v>
      </c>
      <c r="C3280" t="s">
        <v>15288</v>
      </c>
      <c r="D3280">
        <v>0</v>
      </c>
      <c r="F3280" s="2">
        <v>41243</v>
      </c>
      <c r="G3280" t="s">
        <v>183</v>
      </c>
      <c r="H3280" t="s">
        <v>184</v>
      </c>
      <c r="J3280" t="s">
        <v>138</v>
      </c>
      <c r="L3280" t="s">
        <v>496</v>
      </c>
      <c r="M3280" t="s">
        <v>138</v>
      </c>
      <c r="N3280">
        <v>0</v>
      </c>
      <c r="R3280" t="s">
        <v>15289</v>
      </c>
      <c r="S3280" t="s">
        <v>140</v>
      </c>
      <c r="T3280" s="2">
        <v>41327</v>
      </c>
      <c r="W3280" t="s">
        <v>141</v>
      </c>
    </row>
    <row r="3281" spans="1:24" x14ac:dyDescent="0.35">
      <c r="A3281" t="s">
        <v>15290</v>
      </c>
      <c r="B3281" t="s">
        <v>15291</v>
      </c>
      <c r="C3281" t="s">
        <v>15292</v>
      </c>
      <c r="D3281">
        <v>0</v>
      </c>
      <c r="E3281" t="s">
        <v>3054</v>
      </c>
      <c r="F3281" s="2">
        <v>41243</v>
      </c>
      <c r="G3281" t="s">
        <v>184</v>
      </c>
      <c r="H3281" t="s">
        <v>184</v>
      </c>
      <c r="J3281" t="s">
        <v>138</v>
      </c>
      <c r="L3281">
        <v>6087277</v>
      </c>
      <c r="M3281" t="s">
        <v>138</v>
      </c>
      <c r="N3281">
        <v>0</v>
      </c>
      <c r="R3281" t="s">
        <v>15293</v>
      </c>
      <c r="S3281" t="s">
        <v>140</v>
      </c>
      <c r="T3281" s="2">
        <v>41857</v>
      </c>
      <c r="U3281">
        <v>7</v>
      </c>
      <c r="W3281" t="s">
        <v>141</v>
      </c>
    </row>
    <row r="3282" spans="1:24" x14ac:dyDescent="0.35">
      <c r="A3282" t="s">
        <v>15294</v>
      </c>
      <c r="B3282" t="s">
        <v>15295</v>
      </c>
      <c r="C3282" t="s">
        <v>15296</v>
      </c>
      <c r="D3282">
        <v>0</v>
      </c>
      <c r="E3282" t="s">
        <v>15297</v>
      </c>
      <c r="F3282" s="2">
        <v>41246</v>
      </c>
      <c r="G3282" t="s">
        <v>183</v>
      </c>
      <c r="H3282" t="s">
        <v>184</v>
      </c>
      <c r="J3282" t="s">
        <v>138</v>
      </c>
      <c r="L3282" t="s">
        <v>496</v>
      </c>
      <c r="M3282" t="s">
        <v>138</v>
      </c>
      <c r="N3282">
        <v>0</v>
      </c>
      <c r="P3282" t="s">
        <v>15298</v>
      </c>
      <c r="R3282" t="s">
        <v>15299</v>
      </c>
      <c r="S3282" t="s">
        <v>140</v>
      </c>
      <c r="T3282" s="2">
        <v>41372</v>
      </c>
      <c r="W3282" t="s">
        <v>141</v>
      </c>
    </row>
    <row r="3283" spans="1:24" x14ac:dyDescent="0.35">
      <c r="A3283" t="s">
        <v>15300</v>
      </c>
      <c r="B3283" t="s">
        <v>15301</v>
      </c>
      <c r="C3283" t="s">
        <v>15302</v>
      </c>
      <c r="D3283">
        <v>0</v>
      </c>
      <c r="F3283" s="2">
        <v>41247</v>
      </c>
      <c r="G3283" t="s">
        <v>669</v>
      </c>
      <c r="H3283" t="s">
        <v>495</v>
      </c>
      <c r="J3283" t="s">
        <v>138</v>
      </c>
      <c r="L3283" t="s">
        <v>496</v>
      </c>
      <c r="M3283" t="s">
        <v>138</v>
      </c>
      <c r="N3283">
        <v>0</v>
      </c>
      <c r="P3283" t="s">
        <v>15303</v>
      </c>
      <c r="R3283" t="s">
        <v>15304</v>
      </c>
      <c r="S3283" t="s">
        <v>140</v>
      </c>
      <c r="T3283" s="2">
        <v>42690</v>
      </c>
      <c r="W3283" t="s">
        <v>141</v>
      </c>
    </row>
    <row r="3284" spans="1:24" x14ac:dyDescent="0.35">
      <c r="A3284" t="s">
        <v>15305</v>
      </c>
      <c r="B3284" t="s">
        <v>15306</v>
      </c>
      <c r="C3284" t="s">
        <v>15307</v>
      </c>
      <c r="D3284">
        <v>0</v>
      </c>
      <c r="F3284" s="2">
        <v>41247</v>
      </c>
      <c r="G3284" t="s">
        <v>494</v>
      </c>
      <c r="H3284" t="s">
        <v>495</v>
      </c>
      <c r="J3284" t="s">
        <v>138</v>
      </c>
      <c r="L3284" t="s">
        <v>496</v>
      </c>
      <c r="M3284" t="s">
        <v>138</v>
      </c>
      <c r="N3284">
        <v>0</v>
      </c>
      <c r="P3284" t="s">
        <v>15308</v>
      </c>
      <c r="R3284" t="s">
        <v>7523</v>
      </c>
      <c r="S3284" t="s">
        <v>140</v>
      </c>
      <c r="T3284" s="2">
        <v>41326</v>
      </c>
      <c r="W3284" t="s">
        <v>141</v>
      </c>
    </row>
    <row r="3285" spans="1:24" x14ac:dyDescent="0.35">
      <c r="A3285" t="s">
        <v>15309</v>
      </c>
      <c r="B3285" t="s">
        <v>15310</v>
      </c>
      <c r="C3285" t="s">
        <v>15311</v>
      </c>
      <c r="D3285">
        <v>0</v>
      </c>
      <c r="E3285" t="s">
        <v>15312</v>
      </c>
      <c r="F3285" s="2">
        <v>41247</v>
      </c>
      <c r="G3285" t="s">
        <v>183</v>
      </c>
      <c r="H3285" t="s">
        <v>184</v>
      </c>
      <c r="J3285" t="s">
        <v>138</v>
      </c>
      <c r="L3285" t="s">
        <v>496</v>
      </c>
      <c r="M3285" t="s">
        <v>138</v>
      </c>
      <c r="N3285">
        <v>0</v>
      </c>
      <c r="P3285" t="s">
        <v>15313</v>
      </c>
      <c r="R3285" t="s">
        <v>15314</v>
      </c>
      <c r="S3285" t="s">
        <v>140</v>
      </c>
      <c r="T3285" s="2">
        <v>41493</v>
      </c>
      <c r="W3285" t="s">
        <v>141</v>
      </c>
    </row>
    <row r="3286" spans="1:24" x14ac:dyDescent="0.35">
      <c r="A3286" t="s">
        <v>15315</v>
      </c>
      <c r="B3286" t="s">
        <v>15316</v>
      </c>
      <c r="C3286" t="s">
        <v>15317</v>
      </c>
      <c r="D3286">
        <v>0</v>
      </c>
      <c r="F3286" s="2">
        <v>41249</v>
      </c>
      <c r="G3286" t="s">
        <v>183</v>
      </c>
      <c r="H3286" t="s">
        <v>184</v>
      </c>
      <c r="J3286" t="s">
        <v>138</v>
      </c>
      <c r="L3286" t="s">
        <v>496</v>
      </c>
      <c r="M3286" t="s">
        <v>138</v>
      </c>
      <c r="N3286">
        <v>0</v>
      </c>
      <c r="R3286" t="s">
        <v>15318</v>
      </c>
      <c r="S3286" t="s">
        <v>140</v>
      </c>
      <c r="T3286" s="2">
        <v>41372</v>
      </c>
      <c r="W3286" t="s">
        <v>141</v>
      </c>
    </row>
    <row r="3287" spans="1:24" x14ac:dyDescent="0.35">
      <c r="A3287" t="s">
        <v>15319</v>
      </c>
      <c r="B3287" t="s">
        <v>15320</v>
      </c>
      <c r="C3287" t="s">
        <v>15321</v>
      </c>
      <c r="D3287">
        <v>0</v>
      </c>
      <c r="F3287" s="2">
        <v>41249</v>
      </c>
      <c r="G3287" t="s">
        <v>183</v>
      </c>
      <c r="H3287" t="s">
        <v>184</v>
      </c>
      <c r="J3287" t="s">
        <v>138</v>
      </c>
      <c r="L3287" t="s">
        <v>496</v>
      </c>
      <c r="M3287" t="s">
        <v>138</v>
      </c>
      <c r="N3287">
        <v>0</v>
      </c>
      <c r="P3287" t="s">
        <v>15322</v>
      </c>
      <c r="R3287" t="s">
        <v>15323</v>
      </c>
      <c r="S3287" t="s">
        <v>140</v>
      </c>
      <c r="T3287" s="2">
        <v>41332</v>
      </c>
      <c r="W3287" t="s">
        <v>141</v>
      </c>
    </row>
    <row r="3288" spans="1:24" x14ac:dyDescent="0.35">
      <c r="A3288" t="s">
        <v>15324</v>
      </c>
      <c r="B3288" t="s">
        <v>15325</v>
      </c>
      <c r="C3288" t="s">
        <v>15326</v>
      </c>
      <c r="D3288">
        <v>0</v>
      </c>
      <c r="E3288" t="s">
        <v>15327</v>
      </c>
      <c r="F3288" s="2">
        <v>41249</v>
      </c>
      <c r="G3288" t="s">
        <v>183</v>
      </c>
      <c r="H3288" t="s">
        <v>184</v>
      </c>
      <c r="J3288" t="s">
        <v>138</v>
      </c>
      <c r="L3288" t="s">
        <v>496</v>
      </c>
      <c r="M3288" t="s">
        <v>138</v>
      </c>
      <c r="N3288">
        <v>0</v>
      </c>
      <c r="P3288" t="s">
        <v>15328</v>
      </c>
      <c r="R3288" t="s">
        <v>15329</v>
      </c>
      <c r="S3288" t="s">
        <v>140</v>
      </c>
      <c r="T3288" s="2">
        <v>41327</v>
      </c>
      <c r="W3288" t="s">
        <v>141</v>
      </c>
    </row>
    <row r="3289" spans="1:24" x14ac:dyDescent="0.35">
      <c r="A3289" t="s">
        <v>15330</v>
      </c>
      <c r="B3289" t="s">
        <v>15331</v>
      </c>
      <c r="C3289" t="s">
        <v>15332</v>
      </c>
      <c r="D3289">
        <v>0</v>
      </c>
      <c r="E3289" t="s">
        <v>15333</v>
      </c>
      <c r="F3289" s="2">
        <v>41253</v>
      </c>
      <c r="G3289" t="s">
        <v>10007</v>
      </c>
      <c r="H3289" t="s">
        <v>643</v>
      </c>
      <c r="J3289" t="s">
        <v>138</v>
      </c>
      <c r="L3289" t="s">
        <v>496</v>
      </c>
      <c r="M3289" t="s">
        <v>138</v>
      </c>
      <c r="N3289">
        <v>0</v>
      </c>
      <c r="P3289" t="s">
        <v>15334</v>
      </c>
      <c r="R3289" t="s">
        <v>871</v>
      </c>
      <c r="S3289" t="s">
        <v>140</v>
      </c>
      <c r="T3289" s="2">
        <v>41372</v>
      </c>
      <c r="W3289" t="s">
        <v>141</v>
      </c>
    </row>
    <row r="3290" spans="1:24" x14ac:dyDescent="0.35">
      <c r="A3290" t="s">
        <v>15335</v>
      </c>
      <c r="B3290" t="s">
        <v>15336</v>
      </c>
      <c r="C3290" t="s">
        <v>15337</v>
      </c>
      <c r="D3290">
        <v>0</v>
      </c>
      <c r="E3290" t="s">
        <v>15338</v>
      </c>
      <c r="F3290" s="2">
        <v>41255</v>
      </c>
      <c r="G3290" t="s">
        <v>251</v>
      </c>
      <c r="H3290" t="s">
        <v>184</v>
      </c>
      <c r="J3290" t="s">
        <v>138</v>
      </c>
      <c r="L3290" t="s">
        <v>496</v>
      </c>
      <c r="M3290" t="s">
        <v>138</v>
      </c>
      <c r="N3290">
        <v>0</v>
      </c>
      <c r="R3290" t="s">
        <v>15339</v>
      </c>
      <c r="S3290" t="s">
        <v>140</v>
      </c>
      <c r="T3290" s="2">
        <v>43039</v>
      </c>
      <c r="W3290" t="s">
        <v>141</v>
      </c>
    </row>
    <row r="3291" spans="1:24" x14ac:dyDescent="0.35">
      <c r="A3291" t="s">
        <v>15340</v>
      </c>
      <c r="B3291" t="s">
        <v>15341</v>
      </c>
      <c r="C3291" t="s">
        <v>15342</v>
      </c>
      <c r="D3291">
        <v>0</v>
      </c>
      <c r="E3291" t="s">
        <v>15341</v>
      </c>
      <c r="F3291" s="2">
        <v>41255</v>
      </c>
      <c r="G3291" t="s">
        <v>2815</v>
      </c>
      <c r="H3291" t="s">
        <v>184</v>
      </c>
      <c r="J3291" t="s">
        <v>138</v>
      </c>
      <c r="L3291" t="s">
        <v>496</v>
      </c>
      <c r="M3291" t="s">
        <v>138</v>
      </c>
      <c r="N3291">
        <v>0</v>
      </c>
      <c r="P3291" t="s">
        <v>15343</v>
      </c>
      <c r="R3291" t="s">
        <v>15344</v>
      </c>
      <c r="S3291" t="s">
        <v>140</v>
      </c>
      <c r="T3291" s="2">
        <v>41338</v>
      </c>
      <c r="W3291" t="s">
        <v>141</v>
      </c>
    </row>
    <row r="3292" spans="1:24" x14ac:dyDescent="0.35">
      <c r="A3292" t="s">
        <v>15345</v>
      </c>
      <c r="B3292" t="s">
        <v>15346</v>
      </c>
      <c r="C3292">
        <v>41038290000140</v>
      </c>
      <c r="D3292">
        <v>0</v>
      </c>
      <c r="E3292" t="s">
        <v>15347</v>
      </c>
      <c r="F3292" s="2">
        <v>41256</v>
      </c>
      <c r="G3292" t="s">
        <v>669</v>
      </c>
      <c r="H3292" t="s">
        <v>495</v>
      </c>
      <c r="J3292" t="s">
        <v>137</v>
      </c>
      <c r="L3292" t="s">
        <v>496</v>
      </c>
      <c r="M3292" t="s">
        <v>138</v>
      </c>
      <c r="N3292">
        <v>0</v>
      </c>
      <c r="R3292" t="s">
        <v>15348</v>
      </c>
      <c r="S3292" t="s">
        <v>140</v>
      </c>
      <c r="T3292" s="2">
        <v>41327</v>
      </c>
      <c r="W3292" t="s">
        <v>141</v>
      </c>
    </row>
    <row r="3293" spans="1:24" x14ac:dyDescent="0.35">
      <c r="A3293" t="s">
        <v>15349</v>
      </c>
      <c r="B3293" t="s">
        <v>15350</v>
      </c>
      <c r="C3293" t="s">
        <v>15351</v>
      </c>
      <c r="D3293">
        <v>0</v>
      </c>
      <c r="E3293" t="s">
        <v>15350</v>
      </c>
      <c r="F3293" s="2">
        <v>41256</v>
      </c>
      <c r="G3293" t="s">
        <v>183</v>
      </c>
      <c r="H3293" t="s">
        <v>184</v>
      </c>
      <c r="J3293" t="s">
        <v>138</v>
      </c>
      <c r="L3293">
        <v>4768718</v>
      </c>
      <c r="M3293" t="s">
        <v>138</v>
      </c>
      <c r="N3293">
        <v>0</v>
      </c>
      <c r="R3293" t="s">
        <v>1748</v>
      </c>
      <c r="S3293" t="s">
        <v>140</v>
      </c>
      <c r="T3293" s="2">
        <v>45474</v>
      </c>
      <c r="U3293">
        <v>16</v>
      </c>
      <c r="W3293" t="s">
        <v>141</v>
      </c>
      <c r="X3293" t="s">
        <v>9536</v>
      </c>
    </row>
    <row r="3294" spans="1:24" x14ac:dyDescent="0.35">
      <c r="A3294" t="s">
        <v>15352</v>
      </c>
      <c r="B3294" t="s">
        <v>15353</v>
      </c>
      <c r="C3294" t="s">
        <v>15354</v>
      </c>
      <c r="D3294">
        <v>0</v>
      </c>
      <c r="E3294" t="s">
        <v>15355</v>
      </c>
      <c r="F3294" s="2">
        <v>41256</v>
      </c>
      <c r="G3294" t="s">
        <v>15356</v>
      </c>
      <c r="H3294" t="s">
        <v>184</v>
      </c>
      <c r="J3294" t="s">
        <v>138</v>
      </c>
      <c r="L3294" t="s">
        <v>496</v>
      </c>
      <c r="M3294" t="s">
        <v>138</v>
      </c>
      <c r="N3294">
        <v>0</v>
      </c>
      <c r="R3294" t="s">
        <v>15357</v>
      </c>
      <c r="S3294" t="s">
        <v>140</v>
      </c>
      <c r="T3294" s="2">
        <v>41327</v>
      </c>
      <c r="W3294" t="s">
        <v>141</v>
      </c>
    </row>
    <row r="3295" spans="1:24" x14ac:dyDescent="0.35">
      <c r="A3295" t="s">
        <v>15358</v>
      </c>
      <c r="B3295" t="s">
        <v>15359</v>
      </c>
      <c r="C3295" t="s">
        <v>15360</v>
      </c>
      <c r="D3295">
        <v>0</v>
      </c>
      <c r="F3295" s="2">
        <v>41256</v>
      </c>
      <c r="G3295" t="s">
        <v>2815</v>
      </c>
      <c r="H3295" t="s">
        <v>184</v>
      </c>
      <c r="J3295" t="s">
        <v>138</v>
      </c>
      <c r="L3295" t="s">
        <v>496</v>
      </c>
      <c r="M3295" t="s">
        <v>138</v>
      </c>
      <c r="N3295">
        <v>0</v>
      </c>
      <c r="P3295" t="s">
        <v>15361</v>
      </c>
      <c r="R3295" t="s">
        <v>15362</v>
      </c>
      <c r="S3295" t="s">
        <v>140</v>
      </c>
      <c r="T3295" s="2">
        <v>41327</v>
      </c>
      <c r="W3295" t="s">
        <v>141</v>
      </c>
    </row>
    <row r="3296" spans="1:24" x14ac:dyDescent="0.35">
      <c r="A3296" t="s">
        <v>15363</v>
      </c>
      <c r="B3296" t="s">
        <v>15364</v>
      </c>
      <c r="C3296" t="s">
        <v>15365</v>
      </c>
      <c r="D3296">
        <v>0</v>
      </c>
      <c r="E3296" t="s">
        <v>15366</v>
      </c>
      <c r="F3296" s="2">
        <v>41261</v>
      </c>
      <c r="G3296" t="s">
        <v>2815</v>
      </c>
      <c r="H3296" t="s">
        <v>184</v>
      </c>
      <c r="J3296" t="s">
        <v>138</v>
      </c>
      <c r="L3296" t="s">
        <v>496</v>
      </c>
      <c r="M3296" t="s">
        <v>138</v>
      </c>
      <c r="N3296">
        <v>0</v>
      </c>
      <c r="R3296" t="s">
        <v>13667</v>
      </c>
      <c r="S3296" t="s">
        <v>140</v>
      </c>
      <c r="T3296" s="2">
        <v>42307</v>
      </c>
      <c r="W3296" t="s">
        <v>141</v>
      </c>
    </row>
    <row r="3297" spans="1:24" x14ac:dyDescent="0.35">
      <c r="A3297" t="s">
        <v>15367</v>
      </c>
      <c r="B3297" t="s">
        <v>15368</v>
      </c>
      <c r="C3297" t="s">
        <v>15369</v>
      </c>
      <c r="D3297">
        <v>0</v>
      </c>
      <c r="F3297" s="2">
        <v>41261</v>
      </c>
      <c r="G3297" t="s">
        <v>669</v>
      </c>
      <c r="H3297" t="s">
        <v>495</v>
      </c>
      <c r="J3297" t="s">
        <v>138</v>
      </c>
      <c r="L3297" t="s">
        <v>496</v>
      </c>
      <c r="M3297" t="s">
        <v>138</v>
      </c>
      <c r="N3297">
        <v>0</v>
      </c>
      <c r="R3297" t="s">
        <v>3118</v>
      </c>
      <c r="S3297" t="s">
        <v>140</v>
      </c>
      <c r="T3297" s="2">
        <v>41326</v>
      </c>
      <c r="W3297" t="s">
        <v>141</v>
      </c>
    </row>
    <row r="3298" spans="1:24" x14ac:dyDescent="0.35">
      <c r="A3298" t="s">
        <v>15370</v>
      </c>
      <c r="B3298" t="s">
        <v>15371</v>
      </c>
      <c r="D3298">
        <v>0</v>
      </c>
      <c r="E3298" t="s">
        <v>15371</v>
      </c>
      <c r="F3298" s="2">
        <v>41261</v>
      </c>
      <c r="G3298" t="s">
        <v>15372</v>
      </c>
      <c r="J3298" t="s">
        <v>138</v>
      </c>
      <c r="L3298" t="s">
        <v>496</v>
      </c>
      <c r="M3298" t="s">
        <v>138</v>
      </c>
      <c r="N3298">
        <v>0</v>
      </c>
      <c r="P3298" t="s">
        <v>15373</v>
      </c>
      <c r="R3298" t="s">
        <v>15374</v>
      </c>
      <c r="S3298" t="s">
        <v>140</v>
      </c>
      <c r="T3298" s="2">
        <v>41324</v>
      </c>
      <c r="U3298">
        <v>16</v>
      </c>
      <c r="W3298" t="s">
        <v>15375</v>
      </c>
    </row>
    <row r="3299" spans="1:24" x14ac:dyDescent="0.35">
      <c r="A3299" t="s">
        <v>15376</v>
      </c>
      <c r="B3299" t="s">
        <v>15377</v>
      </c>
      <c r="C3299" t="s">
        <v>15378</v>
      </c>
      <c r="D3299">
        <v>0</v>
      </c>
      <c r="E3299" t="s">
        <v>15379</v>
      </c>
      <c r="F3299" s="2">
        <v>41262</v>
      </c>
      <c r="G3299" t="s">
        <v>1588</v>
      </c>
      <c r="H3299" t="s">
        <v>184</v>
      </c>
      <c r="J3299" t="s">
        <v>138</v>
      </c>
      <c r="L3299" t="s">
        <v>496</v>
      </c>
      <c r="M3299" t="s">
        <v>138</v>
      </c>
      <c r="N3299">
        <v>0</v>
      </c>
      <c r="P3299" t="s">
        <v>15380</v>
      </c>
      <c r="R3299" t="s">
        <v>15381</v>
      </c>
      <c r="S3299" t="s">
        <v>140</v>
      </c>
      <c r="T3299" s="2">
        <v>41976</v>
      </c>
      <c r="W3299" t="s">
        <v>141</v>
      </c>
    </row>
    <row r="3300" spans="1:24" x14ac:dyDescent="0.35">
      <c r="A3300" t="s">
        <v>15382</v>
      </c>
      <c r="B3300" t="s">
        <v>15383</v>
      </c>
      <c r="C3300" t="s">
        <v>15384</v>
      </c>
      <c r="D3300">
        <v>0</v>
      </c>
      <c r="E3300" t="s">
        <v>15385</v>
      </c>
      <c r="F3300" s="2">
        <v>41262</v>
      </c>
      <c r="G3300" t="s">
        <v>146</v>
      </c>
      <c r="H3300" t="s">
        <v>147</v>
      </c>
      <c r="J3300" t="s">
        <v>138</v>
      </c>
      <c r="L3300" t="s">
        <v>496</v>
      </c>
      <c r="M3300" t="s">
        <v>138</v>
      </c>
      <c r="N3300">
        <v>0</v>
      </c>
      <c r="P3300" t="s">
        <v>15386</v>
      </c>
      <c r="R3300" t="s">
        <v>15387</v>
      </c>
      <c r="S3300" t="s">
        <v>140</v>
      </c>
      <c r="T3300" s="2">
        <v>41372</v>
      </c>
      <c r="W3300" t="s">
        <v>141</v>
      </c>
    </row>
    <row r="3301" spans="1:24" x14ac:dyDescent="0.35">
      <c r="A3301" t="s">
        <v>15388</v>
      </c>
      <c r="B3301" t="s">
        <v>15389</v>
      </c>
      <c r="C3301" t="s">
        <v>15390</v>
      </c>
      <c r="D3301">
        <v>0</v>
      </c>
      <c r="E3301" t="s">
        <v>15391</v>
      </c>
      <c r="F3301" s="2">
        <v>41262</v>
      </c>
      <c r="G3301" t="s">
        <v>183</v>
      </c>
      <c r="H3301" t="s">
        <v>184</v>
      </c>
      <c r="J3301" t="s">
        <v>138</v>
      </c>
      <c r="L3301" t="s">
        <v>496</v>
      </c>
      <c r="M3301" t="s">
        <v>138</v>
      </c>
      <c r="N3301">
        <v>0</v>
      </c>
      <c r="P3301" t="s">
        <v>15392</v>
      </c>
      <c r="R3301" t="s">
        <v>211</v>
      </c>
      <c r="S3301" t="s">
        <v>140</v>
      </c>
      <c r="T3301" s="2">
        <v>41943</v>
      </c>
      <c r="W3301" t="s">
        <v>141</v>
      </c>
    </row>
    <row r="3302" spans="1:24" x14ac:dyDescent="0.35">
      <c r="A3302" t="s">
        <v>15393</v>
      </c>
      <c r="B3302" t="s">
        <v>15394</v>
      </c>
      <c r="C3302" t="s">
        <v>15395</v>
      </c>
      <c r="D3302">
        <v>0</v>
      </c>
      <c r="E3302" t="s">
        <v>15396</v>
      </c>
      <c r="F3302" s="2">
        <v>41262</v>
      </c>
      <c r="G3302" t="s">
        <v>229</v>
      </c>
      <c r="H3302" t="s">
        <v>230</v>
      </c>
      <c r="J3302" t="s">
        <v>138</v>
      </c>
      <c r="L3302" t="s">
        <v>496</v>
      </c>
      <c r="M3302" t="s">
        <v>138</v>
      </c>
      <c r="N3302">
        <v>0</v>
      </c>
      <c r="P3302" t="s">
        <v>15397</v>
      </c>
      <c r="R3302" t="s">
        <v>15398</v>
      </c>
      <c r="S3302" t="s">
        <v>140</v>
      </c>
      <c r="T3302" s="2">
        <v>41330</v>
      </c>
      <c r="W3302" t="s">
        <v>141</v>
      </c>
    </row>
    <row r="3303" spans="1:24" x14ac:dyDescent="0.35">
      <c r="A3303" t="s">
        <v>15399</v>
      </c>
      <c r="B3303" t="s">
        <v>15400</v>
      </c>
      <c r="C3303" t="s">
        <v>15401</v>
      </c>
      <c r="D3303">
        <v>0</v>
      </c>
      <c r="E3303" t="s">
        <v>15402</v>
      </c>
      <c r="F3303" s="2">
        <v>41262</v>
      </c>
      <c r="G3303" t="s">
        <v>2815</v>
      </c>
      <c r="H3303" t="s">
        <v>184</v>
      </c>
      <c r="J3303" t="s">
        <v>138</v>
      </c>
      <c r="L3303" t="s">
        <v>496</v>
      </c>
      <c r="M3303" t="s">
        <v>138</v>
      </c>
      <c r="N3303">
        <v>0</v>
      </c>
      <c r="R3303" t="s">
        <v>15403</v>
      </c>
      <c r="S3303" t="s">
        <v>140</v>
      </c>
      <c r="T3303" s="2">
        <v>41327</v>
      </c>
      <c r="W3303" t="s">
        <v>141</v>
      </c>
    </row>
    <row r="3304" spans="1:24" x14ac:dyDescent="0.35">
      <c r="A3304" t="s">
        <v>15404</v>
      </c>
      <c r="B3304" t="s">
        <v>15405</v>
      </c>
      <c r="C3304" t="s">
        <v>15406</v>
      </c>
      <c r="D3304">
        <v>0</v>
      </c>
      <c r="F3304" s="2">
        <v>41262</v>
      </c>
      <c r="G3304" t="s">
        <v>494</v>
      </c>
      <c r="H3304" t="s">
        <v>495</v>
      </c>
      <c r="J3304" t="s">
        <v>138</v>
      </c>
      <c r="L3304" t="s">
        <v>496</v>
      </c>
      <c r="M3304" t="s">
        <v>138</v>
      </c>
      <c r="N3304">
        <v>0</v>
      </c>
      <c r="R3304" t="s">
        <v>15407</v>
      </c>
      <c r="S3304" t="s">
        <v>140</v>
      </c>
      <c r="T3304" s="2">
        <v>41726</v>
      </c>
      <c r="W3304" t="s">
        <v>141</v>
      </c>
    </row>
    <row r="3305" spans="1:24" x14ac:dyDescent="0.35">
      <c r="A3305" t="s">
        <v>15408</v>
      </c>
      <c r="B3305" t="s">
        <v>15409</v>
      </c>
      <c r="C3305" t="s">
        <v>14316</v>
      </c>
      <c r="D3305">
        <v>0</v>
      </c>
      <c r="E3305" t="s">
        <v>15409</v>
      </c>
      <c r="F3305" s="2">
        <v>41262</v>
      </c>
      <c r="G3305" t="s">
        <v>183</v>
      </c>
      <c r="H3305" t="s">
        <v>184</v>
      </c>
      <c r="J3305" t="s">
        <v>137</v>
      </c>
      <c r="L3305" t="s">
        <v>496</v>
      </c>
      <c r="M3305" t="s">
        <v>138</v>
      </c>
      <c r="N3305">
        <v>0</v>
      </c>
      <c r="P3305" t="s">
        <v>15410</v>
      </c>
      <c r="R3305" t="s">
        <v>15411</v>
      </c>
      <c r="S3305" t="s">
        <v>140</v>
      </c>
      <c r="T3305" s="2">
        <v>41442</v>
      </c>
      <c r="W3305" t="s">
        <v>141</v>
      </c>
    </row>
    <row r="3306" spans="1:24" x14ac:dyDescent="0.35">
      <c r="A3306" t="s">
        <v>15412</v>
      </c>
      <c r="B3306" t="s">
        <v>15413</v>
      </c>
      <c r="C3306" t="s">
        <v>15414</v>
      </c>
      <c r="D3306">
        <v>0</v>
      </c>
      <c r="E3306" t="s">
        <v>15415</v>
      </c>
      <c r="F3306" s="2">
        <v>41262</v>
      </c>
      <c r="G3306" t="s">
        <v>511</v>
      </c>
      <c r="H3306" t="s">
        <v>230</v>
      </c>
      <c r="J3306" t="s">
        <v>138</v>
      </c>
      <c r="L3306" t="s">
        <v>496</v>
      </c>
      <c r="M3306" t="s">
        <v>138</v>
      </c>
      <c r="N3306">
        <v>0</v>
      </c>
      <c r="P3306" t="s">
        <v>15416</v>
      </c>
      <c r="R3306" t="s">
        <v>15417</v>
      </c>
      <c r="S3306" t="s">
        <v>140</v>
      </c>
      <c r="T3306" s="2">
        <v>41330</v>
      </c>
      <c r="W3306" t="s">
        <v>141</v>
      </c>
    </row>
    <row r="3307" spans="1:24" x14ac:dyDescent="0.35">
      <c r="A3307" t="s">
        <v>15418</v>
      </c>
      <c r="B3307" t="s">
        <v>15419</v>
      </c>
      <c r="C3307" t="s">
        <v>15420</v>
      </c>
      <c r="D3307">
        <v>0</v>
      </c>
      <c r="E3307" t="s">
        <v>15421</v>
      </c>
      <c r="F3307" s="2">
        <v>41262</v>
      </c>
      <c r="G3307" t="s">
        <v>1481</v>
      </c>
      <c r="H3307" t="s">
        <v>230</v>
      </c>
      <c r="J3307" t="s">
        <v>138</v>
      </c>
      <c r="L3307" t="s">
        <v>496</v>
      </c>
      <c r="M3307" t="s">
        <v>138</v>
      </c>
      <c r="N3307">
        <v>0</v>
      </c>
      <c r="P3307" t="s">
        <v>15422</v>
      </c>
      <c r="R3307" t="s">
        <v>15423</v>
      </c>
      <c r="S3307" t="s">
        <v>140</v>
      </c>
      <c r="T3307" s="2">
        <v>41372</v>
      </c>
      <c r="W3307" t="s">
        <v>141</v>
      </c>
    </row>
    <row r="3308" spans="1:24" x14ac:dyDescent="0.35">
      <c r="A3308" t="s">
        <v>15424</v>
      </c>
      <c r="B3308" t="s">
        <v>15425</v>
      </c>
      <c r="C3308" t="s">
        <v>3009</v>
      </c>
      <c r="D3308">
        <v>0</v>
      </c>
      <c r="E3308" t="s">
        <v>15426</v>
      </c>
      <c r="F3308" s="2">
        <v>41262</v>
      </c>
      <c r="G3308" t="s">
        <v>851</v>
      </c>
      <c r="H3308" t="s">
        <v>566</v>
      </c>
      <c r="J3308" t="s">
        <v>138</v>
      </c>
      <c r="L3308" t="s">
        <v>496</v>
      </c>
      <c r="M3308" t="s">
        <v>138</v>
      </c>
      <c r="N3308">
        <v>0</v>
      </c>
      <c r="R3308" t="s">
        <v>15427</v>
      </c>
      <c r="S3308" t="s">
        <v>140</v>
      </c>
      <c r="T3308" s="2">
        <v>41372</v>
      </c>
      <c r="W3308" t="s">
        <v>141</v>
      </c>
    </row>
    <row r="3309" spans="1:24" x14ac:dyDescent="0.35">
      <c r="A3309" t="s">
        <v>15428</v>
      </c>
      <c r="B3309" t="s">
        <v>15429</v>
      </c>
      <c r="C3309" t="s">
        <v>3066</v>
      </c>
      <c r="D3309">
        <v>0</v>
      </c>
      <c r="E3309" t="s">
        <v>15430</v>
      </c>
      <c r="F3309" s="2">
        <v>41262</v>
      </c>
      <c r="G3309" t="s">
        <v>183</v>
      </c>
      <c r="H3309" t="s">
        <v>184</v>
      </c>
      <c r="J3309" t="s">
        <v>138</v>
      </c>
      <c r="L3309" t="s">
        <v>496</v>
      </c>
      <c r="M3309" t="s">
        <v>138</v>
      </c>
      <c r="N3309">
        <v>0</v>
      </c>
      <c r="P3309" t="s">
        <v>15431</v>
      </c>
      <c r="R3309" t="s">
        <v>15432</v>
      </c>
      <c r="S3309" t="s">
        <v>140</v>
      </c>
      <c r="T3309" s="2">
        <v>43222</v>
      </c>
      <c r="W3309" t="s">
        <v>141</v>
      </c>
    </row>
    <row r="3310" spans="1:24" x14ac:dyDescent="0.35">
      <c r="A3310" t="s">
        <v>15433</v>
      </c>
      <c r="B3310" t="s">
        <v>15434</v>
      </c>
      <c r="C3310" t="s">
        <v>15435</v>
      </c>
      <c r="D3310">
        <v>0</v>
      </c>
      <c r="E3310" t="s">
        <v>15436</v>
      </c>
      <c r="F3310" s="2">
        <v>41262</v>
      </c>
      <c r="G3310" t="s">
        <v>183</v>
      </c>
      <c r="H3310" t="s">
        <v>184</v>
      </c>
      <c r="J3310" t="s">
        <v>138</v>
      </c>
      <c r="L3310" t="s">
        <v>496</v>
      </c>
      <c r="M3310" t="s">
        <v>138</v>
      </c>
      <c r="N3310">
        <v>0</v>
      </c>
      <c r="P3310" t="s">
        <v>15437</v>
      </c>
      <c r="R3310" t="s">
        <v>15438</v>
      </c>
      <c r="S3310" t="s">
        <v>140</v>
      </c>
      <c r="T3310" s="2">
        <v>45526</v>
      </c>
      <c r="U3310">
        <v>16</v>
      </c>
      <c r="W3310" t="s">
        <v>141</v>
      </c>
      <c r="X3310" t="s">
        <v>9536</v>
      </c>
    </row>
    <row r="3311" spans="1:24" x14ac:dyDescent="0.35">
      <c r="A3311" t="s">
        <v>15439</v>
      </c>
      <c r="B3311" t="s">
        <v>15440</v>
      </c>
      <c r="C3311" t="s">
        <v>15441</v>
      </c>
      <c r="D3311">
        <v>0</v>
      </c>
      <c r="E3311" t="s">
        <v>15442</v>
      </c>
      <c r="F3311" s="2">
        <v>41262</v>
      </c>
      <c r="G3311" t="s">
        <v>511</v>
      </c>
      <c r="H3311" t="s">
        <v>230</v>
      </c>
      <c r="J3311" t="s">
        <v>138</v>
      </c>
      <c r="L3311" t="s">
        <v>496</v>
      </c>
      <c r="M3311" t="s">
        <v>138</v>
      </c>
      <c r="N3311">
        <v>0</v>
      </c>
      <c r="P3311" t="s">
        <v>15443</v>
      </c>
      <c r="R3311" t="s">
        <v>15444</v>
      </c>
      <c r="S3311" t="s">
        <v>140</v>
      </c>
      <c r="T3311" s="2">
        <v>42503</v>
      </c>
      <c r="W3311" t="s">
        <v>141</v>
      </c>
    </row>
    <row r="3312" spans="1:24" x14ac:dyDescent="0.35">
      <c r="A3312" t="s">
        <v>15445</v>
      </c>
      <c r="B3312" t="s">
        <v>15446</v>
      </c>
      <c r="C3312" t="s">
        <v>15447</v>
      </c>
      <c r="D3312">
        <v>0</v>
      </c>
      <c r="E3312" t="s">
        <v>15446</v>
      </c>
      <c r="F3312" s="2">
        <v>41262</v>
      </c>
      <c r="G3312" t="s">
        <v>251</v>
      </c>
      <c r="H3312" t="s">
        <v>184</v>
      </c>
      <c r="J3312" t="s">
        <v>138</v>
      </c>
      <c r="L3312" t="s">
        <v>496</v>
      </c>
      <c r="M3312" t="s">
        <v>138</v>
      </c>
      <c r="N3312">
        <v>0</v>
      </c>
      <c r="P3312" t="s">
        <v>15448</v>
      </c>
      <c r="R3312" t="s">
        <v>15449</v>
      </c>
      <c r="S3312" t="s">
        <v>140</v>
      </c>
      <c r="T3312" s="2">
        <v>42690</v>
      </c>
      <c r="W3312" t="s">
        <v>141</v>
      </c>
    </row>
    <row r="3313" spans="1:24" x14ac:dyDescent="0.35">
      <c r="A3313" t="s">
        <v>15450</v>
      </c>
      <c r="B3313" t="s">
        <v>15451</v>
      </c>
      <c r="C3313" t="s">
        <v>15441</v>
      </c>
      <c r="D3313">
        <v>0</v>
      </c>
      <c r="E3313" t="s">
        <v>15452</v>
      </c>
      <c r="F3313" s="2">
        <v>41263</v>
      </c>
      <c r="G3313" t="s">
        <v>511</v>
      </c>
      <c r="H3313" t="s">
        <v>230</v>
      </c>
      <c r="J3313" t="s">
        <v>138</v>
      </c>
      <c r="L3313" t="s">
        <v>496</v>
      </c>
      <c r="M3313" t="s">
        <v>138</v>
      </c>
      <c r="N3313">
        <v>0</v>
      </c>
      <c r="R3313" t="s">
        <v>15453</v>
      </c>
      <c r="S3313" t="s">
        <v>140</v>
      </c>
      <c r="T3313" s="2">
        <v>41327</v>
      </c>
      <c r="W3313" t="s">
        <v>141</v>
      </c>
    </row>
    <row r="3314" spans="1:24" x14ac:dyDescent="0.35">
      <c r="A3314" t="s">
        <v>15454</v>
      </c>
      <c r="B3314" t="s">
        <v>15455</v>
      </c>
      <c r="C3314" t="s">
        <v>15456</v>
      </c>
      <c r="D3314">
        <v>0</v>
      </c>
      <c r="E3314" t="s">
        <v>15457</v>
      </c>
      <c r="F3314" s="2">
        <v>41264</v>
      </c>
      <c r="G3314" t="s">
        <v>183</v>
      </c>
      <c r="H3314" t="s">
        <v>184</v>
      </c>
      <c r="J3314" t="s">
        <v>138</v>
      </c>
      <c r="L3314" t="s">
        <v>496</v>
      </c>
      <c r="M3314" t="s">
        <v>138</v>
      </c>
      <c r="N3314">
        <v>0</v>
      </c>
      <c r="R3314" t="s">
        <v>15458</v>
      </c>
      <c r="S3314" t="s">
        <v>140</v>
      </c>
      <c r="T3314" s="2">
        <v>42271</v>
      </c>
      <c r="W3314" t="s">
        <v>141</v>
      </c>
    </row>
    <row r="3315" spans="1:24" x14ac:dyDescent="0.35">
      <c r="A3315" t="s">
        <v>15459</v>
      </c>
      <c r="B3315" t="s">
        <v>15460</v>
      </c>
      <c r="C3315" t="s">
        <v>15461</v>
      </c>
      <c r="D3315">
        <v>0</v>
      </c>
      <c r="E3315" t="s">
        <v>15462</v>
      </c>
      <c r="F3315" s="2">
        <v>41264</v>
      </c>
      <c r="G3315" t="s">
        <v>251</v>
      </c>
      <c r="H3315" t="s">
        <v>184</v>
      </c>
      <c r="J3315" t="s">
        <v>138</v>
      </c>
      <c r="L3315" t="s">
        <v>496</v>
      </c>
      <c r="M3315" t="s">
        <v>138</v>
      </c>
      <c r="N3315">
        <v>0</v>
      </c>
      <c r="P3315" t="s">
        <v>15463</v>
      </c>
      <c r="R3315" t="s">
        <v>15464</v>
      </c>
      <c r="S3315" t="s">
        <v>140</v>
      </c>
      <c r="T3315" s="2">
        <v>41372</v>
      </c>
      <c r="W3315" t="s">
        <v>141</v>
      </c>
    </row>
    <row r="3316" spans="1:24" x14ac:dyDescent="0.35">
      <c r="A3316" t="s">
        <v>15465</v>
      </c>
      <c r="B3316" t="s">
        <v>15466</v>
      </c>
      <c r="C3316" t="s">
        <v>15467</v>
      </c>
      <c r="D3316">
        <v>0</v>
      </c>
      <c r="E3316" t="s">
        <v>15468</v>
      </c>
      <c r="F3316" s="2">
        <v>41264</v>
      </c>
      <c r="G3316" t="s">
        <v>2815</v>
      </c>
      <c r="H3316" t="s">
        <v>184</v>
      </c>
      <c r="J3316" t="s">
        <v>138</v>
      </c>
      <c r="L3316" t="s">
        <v>496</v>
      </c>
      <c r="M3316" t="s">
        <v>138</v>
      </c>
      <c r="N3316">
        <v>0</v>
      </c>
      <c r="P3316" t="s">
        <v>15469</v>
      </c>
      <c r="R3316" t="s">
        <v>15470</v>
      </c>
      <c r="S3316" t="s">
        <v>140</v>
      </c>
      <c r="W3316" t="s">
        <v>141</v>
      </c>
    </row>
    <row r="3317" spans="1:24" x14ac:dyDescent="0.35">
      <c r="A3317" t="s">
        <v>15471</v>
      </c>
      <c r="B3317" t="s">
        <v>15472</v>
      </c>
      <c r="C3317">
        <v>24406198172</v>
      </c>
      <c r="D3317">
        <v>0</v>
      </c>
      <c r="F3317" s="2">
        <v>41269</v>
      </c>
      <c r="G3317" t="s">
        <v>1481</v>
      </c>
      <c r="H3317" t="s">
        <v>230</v>
      </c>
      <c r="J3317" t="s">
        <v>137</v>
      </c>
      <c r="L3317" t="s">
        <v>496</v>
      </c>
      <c r="M3317" t="s">
        <v>138</v>
      </c>
      <c r="N3317">
        <v>0</v>
      </c>
      <c r="R3317" t="s">
        <v>15473</v>
      </c>
      <c r="S3317" t="s">
        <v>140</v>
      </c>
      <c r="T3317" s="2">
        <v>43845</v>
      </c>
      <c r="W3317" t="s">
        <v>141</v>
      </c>
    </row>
    <row r="3318" spans="1:24" x14ac:dyDescent="0.35">
      <c r="A3318" t="s">
        <v>15474</v>
      </c>
      <c r="B3318" t="s">
        <v>15475</v>
      </c>
      <c r="C3318" t="s">
        <v>15476</v>
      </c>
      <c r="D3318">
        <v>0</v>
      </c>
      <c r="E3318" t="s">
        <v>15477</v>
      </c>
      <c r="F3318" s="2">
        <v>41269</v>
      </c>
      <c r="G3318" t="s">
        <v>2328</v>
      </c>
      <c r="H3318" t="s">
        <v>192</v>
      </c>
      <c r="J3318" t="s">
        <v>138</v>
      </c>
      <c r="L3318" t="s">
        <v>496</v>
      </c>
      <c r="M3318" t="s">
        <v>138</v>
      </c>
      <c r="N3318">
        <v>0</v>
      </c>
      <c r="R3318" t="s">
        <v>15478</v>
      </c>
      <c r="S3318" t="s">
        <v>140</v>
      </c>
      <c r="T3318" s="2">
        <v>42690</v>
      </c>
      <c r="W3318" t="s">
        <v>141</v>
      </c>
    </row>
    <row r="3319" spans="1:24" x14ac:dyDescent="0.35">
      <c r="A3319" t="s">
        <v>15479</v>
      </c>
      <c r="B3319" t="s">
        <v>15480</v>
      </c>
      <c r="C3319" t="s">
        <v>15481</v>
      </c>
      <c r="D3319">
        <v>0</v>
      </c>
      <c r="E3319" t="s">
        <v>13742</v>
      </c>
      <c r="F3319" s="2">
        <v>41277</v>
      </c>
      <c r="G3319" t="s">
        <v>216</v>
      </c>
      <c r="H3319" t="s">
        <v>147</v>
      </c>
      <c r="J3319" t="s">
        <v>138</v>
      </c>
      <c r="L3319" t="s">
        <v>496</v>
      </c>
      <c r="M3319" t="s">
        <v>138</v>
      </c>
      <c r="N3319">
        <v>0</v>
      </c>
      <c r="P3319" t="s">
        <v>13743</v>
      </c>
      <c r="R3319" t="s">
        <v>15482</v>
      </c>
      <c r="S3319" t="s">
        <v>140</v>
      </c>
      <c r="W3319" t="s">
        <v>141</v>
      </c>
    </row>
    <row r="3320" spans="1:24" x14ac:dyDescent="0.35">
      <c r="A3320" t="s">
        <v>15483</v>
      </c>
      <c r="B3320" t="s">
        <v>15484</v>
      </c>
      <c r="C3320" t="s">
        <v>15485</v>
      </c>
      <c r="D3320">
        <v>0</v>
      </c>
      <c r="E3320" t="s">
        <v>15486</v>
      </c>
      <c r="F3320" s="2">
        <v>41278</v>
      </c>
      <c r="G3320" t="s">
        <v>251</v>
      </c>
      <c r="H3320" t="s">
        <v>184</v>
      </c>
      <c r="J3320" t="s">
        <v>138</v>
      </c>
      <c r="L3320" t="s">
        <v>496</v>
      </c>
      <c r="M3320" t="s">
        <v>138</v>
      </c>
      <c r="N3320">
        <v>0</v>
      </c>
      <c r="P3320" t="s">
        <v>15487</v>
      </c>
      <c r="R3320" t="s">
        <v>15053</v>
      </c>
      <c r="S3320" t="s">
        <v>140</v>
      </c>
      <c r="T3320" s="2">
        <v>43381</v>
      </c>
      <c r="W3320" t="s">
        <v>141</v>
      </c>
    </row>
    <row r="3321" spans="1:24" x14ac:dyDescent="0.35">
      <c r="A3321" t="s">
        <v>15488</v>
      </c>
      <c r="B3321" t="s">
        <v>15489</v>
      </c>
      <c r="C3321">
        <v>2911224000423</v>
      </c>
      <c r="D3321">
        <v>0</v>
      </c>
      <c r="E3321" t="s">
        <v>15490</v>
      </c>
      <c r="F3321" s="2">
        <v>41282</v>
      </c>
      <c r="G3321" t="s">
        <v>11754</v>
      </c>
      <c r="H3321" t="s">
        <v>184</v>
      </c>
      <c r="J3321" t="s">
        <v>138</v>
      </c>
      <c r="L3321" t="s">
        <v>496</v>
      </c>
      <c r="M3321" t="s">
        <v>138</v>
      </c>
      <c r="N3321">
        <v>0</v>
      </c>
      <c r="P3321" t="s">
        <v>15491</v>
      </c>
      <c r="R3321" t="s">
        <v>1215</v>
      </c>
      <c r="S3321" t="s">
        <v>140</v>
      </c>
      <c r="T3321" s="2">
        <v>41327</v>
      </c>
      <c r="W3321" t="s">
        <v>141</v>
      </c>
    </row>
    <row r="3322" spans="1:24" x14ac:dyDescent="0.35">
      <c r="A3322" t="s">
        <v>15492</v>
      </c>
      <c r="B3322" t="s">
        <v>15493</v>
      </c>
      <c r="C3322" t="s">
        <v>15494</v>
      </c>
      <c r="D3322">
        <v>0</v>
      </c>
      <c r="E3322" t="s">
        <v>15495</v>
      </c>
      <c r="F3322" s="2">
        <v>41284</v>
      </c>
      <c r="G3322" t="s">
        <v>642</v>
      </c>
      <c r="H3322" t="s">
        <v>643</v>
      </c>
      <c r="J3322" t="s">
        <v>138</v>
      </c>
      <c r="L3322" t="s">
        <v>496</v>
      </c>
      <c r="M3322" t="s">
        <v>138</v>
      </c>
      <c r="N3322">
        <v>0</v>
      </c>
      <c r="P3322" t="s">
        <v>15496</v>
      </c>
      <c r="R3322" t="s">
        <v>15497</v>
      </c>
      <c r="S3322" t="s">
        <v>140</v>
      </c>
      <c r="T3322" s="2">
        <v>43845</v>
      </c>
      <c r="W3322" t="s">
        <v>141</v>
      </c>
    </row>
    <row r="3323" spans="1:24" x14ac:dyDescent="0.35">
      <c r="A3323" t="s">
        <v>15498</v>
      </c>
      <c r="B3323" t="s">
        <v>15499</v>
      </c>
      <c r="C3323" t="s">
        <v>15500</v>
      </c>
      <c r="D3323">
        <v>0</v>
      </c>
      <c r="F3323" s="2">
        <v>41284</v>
      </c>
      <c r="G3323" t="s">
        <v>1179</v>
      </c>
      <c r="H3323" t="s">
        <v>184</v>
      </c>
      <c r="J3323" t="s">
        <v>138</v>
      </c>
      <c r="L3323" t="s">
        <v>496</v>
      </c>
      <c r="M3323" t="s">
        <v>138</v>
      </c>
      <c r="N3323">
        <v>0</v>
      </c>
      <c r="P3323" t="s">
        <v>15501</v>
      </c>
      <c r="R3323" t="s">
        <v>15502</v>
      </c>
      <c r="S3323" t="s">
        <v>140</v>
      </c>
      <c r="T3323" s="2">
        <v>41529</v>
      </c>
      <c r="W3323" t="s">
        <v>141</v>
      </c>
    </row>
    <row r="3324" spans="1:24" x14ac:dyDescent="0.35">
      <c r="A3324" t="s">
        <v>15503</v>
      </c>
      <c r="B3324" t="s">
        <v>15504</v>
      </c>
      <c r="C3324" t="s">
        <v>15505</v>
      </c>
      <c r="D3324">
        <v>0</v>
      </c>
      <c r="F3324" s="2">
        <v>41284</v>
      </c>
      <c r="G3324" t="s">
        <v>15506</v>
      </c>
      <c r="H3324" t="s">
        <v>552</v>
      </c>
      <c r="J3324" t="s">
        <v>138</v>
      </c>
      <c r="L3324" t="s">
        <v>496</v>
      </c>
      <c r="M3324" t="s">
        <v>138</v>
      </c>
      <c r="N3324">
        <v>0</v>
      </c>
      <c r="R3324" t="s">
        <v>15507</v>
      </c>
      <c r="S3324" t="s">
        <v>140</v>
      </c>
      <c r="T3324" s="2">
        <v>43845</v>
      </c>
      <c r="W3324" t="s">
        <v>141</v>
      </c>
    </row>
    <row r="3325" spans="1:24" x14ac:dyDescent="0.35">
      <c r="A3325" t="s">
        <v>15508</v>
      </c>
      <c r="B3325" t="s">
        <v>15509</v>
      </c>
      <c r="C3325" t="s">
        <v>15510</v>
      </c>
      <c r="D3325">
        <v>0</v>
      </c>
      <c r="F3325" s="2">
        <v>41284</v>
      </c>
      <c r="G3325" t="s">
        <v>642</v>
      </c>
      <c r="H3325" t="s">
        <v>643</v>
      </c>
      <c r="J3325" t="s">
        <v>138</v>
      </c>
      <c r="L3325" t="s">
        <v>496</v>
      </c>
      <c r="M3325" t="s">
        <v>138</v>
      </c>
      <c r="N3325">
        <v>0</v>
      </c>
      <c r="P3325" t="s">
        <v>15511</v>
      </c>
      <c r="R3325" t="s">
        <v>15512</v>
      </c>
      <c r="S3325" t="s">
        <v>140</v>
      </c>
      <c r="T3325" s="2">
        <v>42690</v>
      </c>
      <c r="W3325" t="s">
        <v>141</v>
      </c>
    </row>
    <row r="3326" spans="1:24" x14ac:dyDescent="0.35">
      <c r="A3326" t="s">
        <v>15513</v>
      </c>
      <c r="B3326" t="s">
        <v>15514</v>
      </c>
      <c r="C3326" t="s">
        <v>15515</v>
      </c>
      <c r="D3326">
        <v>0</v>
      </c>
      <c r="F3326" s="2">
        <v>41285</v>
      </c>
      <c r="G3326" t="s">
        <v>11977</v>
      </c>
      <c r="H3326" t="s">
        <v>1009</v>
      </c>
      <c r="J3326" t="s">
        <v>138</v>
      </c>
      <c r="L3326" t="s">
        <v>496</v>
      </c>
      <c r="M3326" t="s">
        <v>138</v>
      </c>
      <c r="N3326">
        <v>0</v>
      </c>
      <c r="R3326" t="s">
        <v>15516</v>
      </c>
      <c r="S3326" t="s">
        <v>140</v>
      </c>
      <c r="T3326" s="2">
        <v>41372</v>
      </c>
      <c r="W3326" t="s">
        <v>141</v>
      </c>
    </row>
    <row r="3327" spans="1:24" x14ac:dyDescent="0.35">
      <c r="A3327" t="s">
        <v>15517</v>
      </c>
      <c r="B3327" t="s">
        <v>15518</v>
      </c>
      <c r="C3327" t="s">
        <v>15519</v>
      </c>
      <c r="D3327" s="3">
        <v>-10523.16</v>
      </c>
      <c r="E3327" t="s">
        <v>15520</v>
      </c>
      <c r="F3327" s="2">
        <v>41288</v>
      </c>
      <c r="G3327" t="s">
        <v>11977</v>
      </c>
      <c r="H3327" t="s">
        <v>1009</v>
      </c>
      <c r="J3327" t="s">
        <v>138</v>
      </c>
      <c r="L3327" t="s">
        <v>496</v>
      </c>
      <c r="M3327" t="s">
        <v>138</v>
      </c>
      <c r="N3327" s="3">
        <v>50401</v>
      </c>
      <c r="R3327" t="s">
        <v>15521</v>
      </c>
      <c r="S3327" t="s">
        <v>140</v>
      </c>
      <c r="T3327" s="2">
        <v>45602</v>
      </c>
      <c r="U3327">
        <v>17</v>
      </c>
      <c r="W3327" t="s">
        <v>141</v>
      </c>
      <c r="X3327" t="s">
        <v>9536</v>
      </c>
    </row>
    <row r="3328" spans="1:24" x14ac:dyDescent="0.35">
      <c r="A3328" t="s">
        <v>15522</v>
      </c>
      <c r="B3328" t="s">
        <v>15523</v>
      </c>
      <c r="C3328" t="s">
        <v>15524</v>
      </c>
      <c r="D3328">
        <v>0</v>
      </c>
      <c r="F3328" s="2">
        <v>41288</v>
      </c>
      <c r="G3328" t="s">
        <v>183</v>
      </c>
      <c r="H3328" t="s">
        <v>184</v>
      </c>
      <c r="J3328" t="s">
        <v>138</v>
      </c>
      <c r="L3328" t="s">
        <v>496</v>
      </c>
      <c r="M3328" t="s">
        <v>138</v>
      </c>
      <c r="N3328">
        <v>0</v>
      </c>
      <c r="R3328" t="s">
        <v>15525</v>
      </c>
      <c r="S3328" t="s">
        <v>140</v>
      </c>
      <c r="T3328" s="2">
        <v>41332</v>
      </c>
      <c r="W3328" t="s">
        <v>141</v>
      </c>
    </row>
    <row r="3329" spans="1:24" x14ac:dyDescent="0.35">
      <c r="A3329" t="s">
        <v>15526</v>
      </c>
      <c r="B3329" t="s">
        <v>15527</v>
      </c>
      <c r="C3329" t="s">
        <v>15528</v>
      </c>
      <c r="D3329">
        <v>0</v>
      </c>
      <c r="E3329" t="s">
        <v>15529</v>
      </c>
      <c r="F3329" s="2">
        <v>41288</v>
      </c>
      <c r="G3329" t="s">
        <v>216</v>
      </c>
      <c r="H3329" t="s">
        <v>147</v>
      </c>
      <c r="J3329" t="s">
        <v>138</v>
      </c>
      <c r="L3329" t="s">
        <v>496</v>
      </c>
      <c r="M3329" t="s">
        <v>138</v>
      </c>
      <c r="N3329">
        <v>0</v>
      </c>
      <c r="P3329" t="s">
        <v>15530</v>
      </c>
      <c r="R3329" t="s">
        <v>15531</v>
      </c>
      <c r="S3329" t="s">
        <v>140</v>
      </c>
      <c r="T3329" s="2">
        <v>42690</v>
      </c>
      <c r="W3329" t="s">
        <v>141</v>
      </c>
    </row>
    <row r="3330" spans="1:24" x14ac:dyDescent="0.35">
      <c r="A3330" t="s">
        <v>15532</v>
      </c>
      <c r="B3330" t="s">
        <v>15533</v>
      </c>
      <c r="C3330" t="s">
        <v>15534</v>
      </c>
      <c r="D3330">
        <v>0</v>
      </c>
      <c r="F3330" s="2">
        <v>41288</v>
      </c>
      <c r="G3330" t="s">
        <v>739</v>
      </c>
      <c r="H3330" t="s">
        <v>184</v>
      </c>
      <c r="J3330" t="s">
        <v>138</v>
      </c>
      <c r="L3330" t="s">
        <v>496</v>
      </c>
      <c r="M3330" t="s">
        <v>138</v>
      </c>
      <c r="N3330">
        <v>0</v>
      </c>
      <c r="R3330" t="s">
        <v>15535</v>
      </c>
      <c r="S3330" t="s">
        <v>140</v>
      </c>
      <c r="T3330" s="2">
        <v>41332</v>
      </c>
      <c r="W3330" t="s">
        <v>141</v>
      </c>
    </row>
    <row r="3331" spans="1:24" x14ac:dyDescent="0.35">
      <c r="A3331" t="s">
        <v>15536</v>
      </c>
      <c r="B3331" t="s">
        <v>15537</v>
      </c>
      <c r="C3331" t="s">
        <v>15538</v>
      </c>
      <c r="D3331">
        <v>-13</v>
      </c>
      <c r="E3331" t="s">
        <v>15537</v>
      </c>
      <c r="F3331" s="2">
        <v>41289</v>
      </c>
      <c r="G3331" t="s">
        <v>146</v>
      </c>
      <c r="H3331" t="s">
        <v>147</v>
      </c>
      <c r="J3331" t="s">
        <v>138</v>
      </c>
      <c r="L3331">
        <v>6321786</v>
      </c>
      <c r="M3331" t="s">
        <v>138</v>
      </c>
      <c r="N3331">
        <v>0</v>
      </c>
      <c r="P3331" t="s">
        <v>15539</v>
      </c>
      <c r="R3331" t="s">
        <v>4352</v>
      </c>
      <c r="S3331" t="s">
        <v>140</v>
      </c>
      <c r="T3331" s="2">
        <v>45224</v>
      </c>
      <c r="U3331">
        <v>7</v>
      </c>
      <c r="W3331" t="s">
        <v>141</v>
      </c>
    </row>
    <row r="3332" spans="1:24" x14ac:dyDescent="0.35">
      <c r="A3332" t="s">
        <v>15540</v>
      </c>
      <c r="B3332" t="s">
        <v>15541</v>
      </c>
      <c r="C3332" t="s">
        <v>15542</v>
      </c>
      <c r="D3332">
        <v>0</v>
      </c>
      <c r="F3332" s="2">
        <v>41289</v>
      </c>
      <c r="G3332" t="s">
        <v>251</v>
      </c>
      <c r="H3332" t="s">
        <v>184</v>
      </c>
      <c r="J3332" t="s">
        <v>138</v>
      </c>
      <c r="L3332" t="s">
        <v>496</v>
      </c>
      <c r="M3332" t="s">
        <v>138</v>
      </c>
      <c r="N3332">
        <v>0</v>
      </c>
      <c r="R3332" t="s">
        <v>15543</v>
      </c>
      <c r="S3332" t="s">
        <v>140</v>
      </c>
      <c r="T3332" s="2">
        <v>43474</v>
      </c>
      <c r="W3332" t="s">
        <v>141</v>
      </c>
    </row>
    <row r="3333" spans="1:24" x14ac:dyDescent="0.35">
      <c r="A3333" t="s">
        <v>15544</v>
      </c>
      <c r="B3333" t="s">
        <v>15545</v>
      </c>
      <c r="C3333" t="s">
        <v>15546</v>
      </c>
      <c r="D3333">
        <v>0</v>
      </c>
      <c r="E3333" t="s">
        <v>15545</v>
      </c>
      <c r="F3333" s="2">
        <v>41289</v>
      </c>
      <c r="G3333" t="s">
        <v>669</v>
      </c>
      <c r="H3333" t="s">
        <v>495</v>
      </c>
      <c r="J3333" t="s">
        <v>138</v>
      </c>
      <c r="K3333">
        <v>35948</v>
      </c>
      <c r="L3333">
        <v>4973692</v>
      </c>
      <c r="M3333" t="s">
        <v>137</v>
      </c>
      <c r="N3333">
        <v>0</v>
      </c>
      <c r="P3333" t="s">
        <v>15547</v>
      </c>
      <c r="R3333" t="s">
        <v>4257</v>
      </c>
      <c r="S3333" t="s">
        <v>140</v>
      </c>
      <c r="T3333" s="2">
        <v>43768</v>
      </c>
      <c r="U3333">
        <v>7</v>
      </c>
      <c r="W3333" t="s">
        <v>141</v>
      </c>
    </row>
    <row r="3334" spans="1:24" x14ac:dyDescent="0.35">
      <c r="A3334" t="s">
        <v>15548</v>
      </c>
      <c r="B3334" t="s">
        <v>15549</v>
      </c>
      <c r="C3334" t="s">
        <v>15550</v>
      </c>
      <c r="D3334">
        <v>0</v>
      </c>
      <c r="E3334" t="s">
        <v>15549</v>
      </c>
      <c r="F3334" s="2">
        <v>41289</v>
      </c>
      <c r="G3334" t="s">
        <v>518</v>
      </c>
      <c r="H3334" t="s">
        <v>230</v>
      </c>
      <c r="J3334" t="s">
        <v>138</v>
      </c>
      <c r="L3334">
        <v>3969663</v>
      </c>
      <c r="M3334" t="s">
        <v>138</v>
      </c>
      <c r="N3334">
        <v>0</v>
      </c>
      <c r="R3334" t="s">
        <v>15551</v>
      </c>
      <c r="S3334" t="s">
        <v>140</v>
      </c>
      <c r="T3334" s="2">
        <v>41372</v>
      </c>
      <c r="U3334">
        <v>7</v>
      </c>
      <c r="W3334" t="s">
        <v>141</v>
      </c>
    </row>
    <row r="3335" spans="1:24" x14ac:dyDescent="0.35">
      <c r="A3335" t="s">
        <v>15552</v>
      </c>
      <c r="B3335" t="s">
        <v>15553</v>
      </c>
      <c r="C3335" t="s">
        <v>1692</v>
      </c>
      <c r="D3335">
        <v>0</v>
      </c>
      <c r="E3335" t="s">
        <v>1422</v>
      </c>
      <c r="F3335" s="2">
        <v>41289</v>
      </c>
      <c r="G3335" t="s">
        <v>13232</v>
      </c>
      <c r="H3335" t="s">
        <v>147</v>
      </c>
      <c r="J3335" t="s">
        <v>138</v>
      </c>
      <c r="K3335" t="s">
        <v>12327</v>
      </c>
      <c r="L3335">
        <v>1328801</v>
      </c>
      <c r="M3335" t="s">
        <v>138</v>
      </c>
      <c r="N3335">
        <v>0</v>
      </c>
      <c r="P3335" t="s">
        <v>15554</v>
      </c>
      <c r="R3335" t="s">
        <v>15555</v>
      </c>
      <c r="S3335" t="s">
        <v>140</v>
      </c>
      <c r="T3335" s="2">
        <v>42327</v>
      </c>
      <c r="U3335">
        <v>7</v>
      </c>
      <c r="W3335" t="s">
        <v>141</v>
      </c>
    </row>
    <row r="3336" spans="1:24" x14ac:dyDescent="0.35">
      <c r="A3336" t="s">
        <v>15556</v>
      </c>
      <c r="B3336" t="s">
        <v>15557</v>
      </c>
      <c r="C3336" t="s">
        <v>15558</v>
      </c>
      <c r="D3336">
        <v>0</v>
      </c>
      <c r="E3336" t="s">
        <v>15557</v>
      </c>
      <c r="F3336" s="2">
        <v>41289</v>
      </c>
      <c r="G3336" t="s">
        <v>511</v>
      </c>
      <c r="H3336" t="s">
        <v>230</v>
      </c>
      <c r="J3336" t="s">
        <v>138</v>
      </c>
      <c r="L3336">
        <v>3383891</v>
      </c>
      <c r="M3336" t="s">
        <v>138</v>
      </c>
      <c r="N3336">
        <v>0</v>
      </c>
      <c r="R3336" t="s">
        <v>15559</v>
      </c>
      <c r="S3336" t="s">
        <v>140</v>
      </c>
      <c r="T3336" s="2">
        <v>41372</v>
      </c>
      <c r="U3336">
        <v>7</v>
      </c>
      <c r="W3336" t="s">
        <v>141</v>
      </c>
    </row>
    <row r="3337" spans="1:24" x14ac:dyDescent="0.35">
      <c r="A3337" t="s">
        <v>15560</v>
      </c>
      <c r="B3337" t="s">
        <v>15561</v>
      </c>
      <c r="C3337" t="s">
        <v>1863</v>
      </c>
      <c r="D3337">
        <v>0</v>
      </c>
      <c r="E3337" t="s">
        <v>15562</v>
      </c>
      <c r="F3337" s="2">
        <v>41289</v>
      </c>
      <c r="G3337" t="s">
        <v>251</v>
      </c>
      <c r="H3337" t="s">
        <v>184</v>
      </c>
      <c r="J3337" t="s">
        <v>138</v>
      </c>
      <c r="K3337" t="s">
        <v>12694</v>
      </c>
      <c r="L3337">
        <v>1719922</v>
      </c>
      <c r="M3337" t="s">
        <v>138</v>
      </c>
      <c r="N3337">
        <v>0</v>
      </c>
      <c r="O3337" t="s">
        <v>15563</v>
      </c>
      <c r="P3337" t="s">
        <v>15564</v>
      </c>
      <c r="R3337" t="s">
        <v>15565</v>
      </c>
      <c r="S3337" t="s">
        <v>139</v>
      </c>
      <c r="T3337" s="2">
        <v>45224</v>
      </c>
      <c r="U3337">
        <v>7</v>
      </c>
      <c r="V3337" t="s">
        <v>140</v>
      </c>
      <c r="W3337" t="s">
        <v>141</v>
      </c>
    </row>
    <row r="3338" spans="1:24" x14ac:dyDescent="0.35">
      <c r="A3338" t="s">
        <v>15566</v>
      </c>
      <c r="B3338" t="s">
        <v>15567</v>
      </c>
      <c r="C3338" t="s">
        <v>15568</v>
      </c>
      <c r="D3338">
        <v>0</v>
      </c>
      <c r="E3338" t="s">
        <v>15567</v>
      </c>
      <c r="F3338" s="2">
        <v>41289</v>
      </c>
      <c r="G3338" t="s">
        <v>518</v>
      </c>
      <c r="H3338" t="s">
        <v>230</v>
      </c>
      <c r="J3338" t="s">
        <v>138</v>
      </c>
      <c r="L3338">
        <v>3393095</v>
      </c>
      <c r="M3338" t="s">
        <v>138</v>
      </c>
      <c r="N3338">
        <v>0</v>
      </c>
      <c r="R3338" t="s">
        <v>15569</v>
      </c>
      <c r="S3338" t="s">
        <v>139</v>
      </c>
      <c r="T3338" s="2">
        <v>41372</v>
      </c>
      <c r="U3338">
        <v>7</v>
      </c>
      <c r="V3338" t="s">
        <v>140</v>
      </c>
      <c r="W3338" t="s">
        <v>141</v>
      </c>
    </row>
    <row r="3339" spans="1:24" x14ac:dyDescent="0.35">
      <c r="A3339" t="s">
        <v>15570</v>
      </c>
      <c r="B3339" t="s">
        <v>15571</v>
      </c>
      <c r="D3339">
        <v>0</v>
      </c>
      <c r="E3339" t="s">
        <v>15571</v>
      </c>
      <c r="F3339" s="2">
        <v>41289</v>
      </c>
      <c r="G3339" t="s">
        <v>251</v>
      </c>
      <c r="H3339" t="s">
        <v>184</v>
      </c>
      <c r="J3339" t="s">
        <v>137</v>
      </c>
      <c r="L3339">
        <v>3383764</v>
      </c>
      <c r="M3339" t="s">
        <v>138</v>
      </c>
      <c r="N3339">
        <v>0</v>
      </c>
      <c r="R3339" t="s">
        <v>14407</v>
      </c>
      <c r="S3339" t="s">
        <v>139</v>
      </c>
      <c r="T3339" s="2">
        <v>41442</v>
      </c>
      <c r="U3339">
        <v>7</v>
      </c>
      <c r="V3339" t="s">
        <v>140</v>
      </c>
      <c r="W3339" t="s">
        <v>141</v>
      </c>
    </row>
    <row r="3340" spans="1:24" x14ac:dyDescent="0.35">
      <c r="A3340" t="s">
        <v>15572</v>
      </c>
      <c r="B3340" t="s">
        <v>15573</v>
      </c>
      <c r="D3340">
        <v>0</v>
      </c>
      <c r="E3340" t="s">
        <v>15573</v>
      </c>
      <c r="F3340" s="2">
        <v>41289</v>
      </c>
      <c r="G3340" t="s">
        <v>251</v>
      </c>
      <c r="H3340" t="s">
        <v>184</v>
      </c>
      <c r="J3340" t="s">
        <v>137</v>
      </c>
      <c r="L3340">
        <v>3393227</v>
      </c>
      <c r="M3340" t="s">
        <v>138</v>
      </c>
      <c r="N3340">
        <v>0</v>
      </c>
      <c r="R3340" t="s">
        <v>14407</v>
      </c>
      <c r="S3340" t="s">
        <v>139</v>
      </c>
      <c r="T3340" s="2">
        <v>41442</v>
      </c>
      <c r="U3340">
        <v>7</v>
      </c>
      <c r="V3340" t="s">
        <v>140</v>
      </c>
      <c r="W3340" t="s">
        <v>141</v>
      </c>
    </row>
    <row r="3341" spans="1:24" x14ac:dyDescent="0.35">
      <c r="A3341" t="s">
        <v>15574</v>
      </c>
      <c r="B3341" t="s">
        <v>15575</v>
      </c>
      <c r="D3341">
        <v>0</v>
      </c>
      <c r="E3341" t="s">
        <v>15575</v>
      </c>
      <c r="F3341" s="2">
        <v>41289</v>
      </c>
      <c r="G3341" t="s">
        <v>251</v>
      </c>
      <c r="H3341" t="s">
        <v>184</v>
      </c>
      <c r="J3341" t="s">
        <v>137</v>
      </c>
      <c r="L3341">
        <v>3393062</v>
      </c>
      <c r="M3341" t="s">
        <v>138</v>
      </c>
      <c r="N3341">
        <v>0</v>
      </c>
      <c r="R3341" t="s">
        <v>14407</v>
      </c>
      <c r="S3341" t="s">
        <v>139</v>
      </c>
      <c r="T3341" s="2">
        <v>41442</v>
      </c>
      <c r="U3341">
        <v>7</v>
      </c>
      <c r="V3341" t="s">
        <v>140</v>
      </c>
      <c r="W3341" t="s">
        <v>141</v>
      </c>
    </row>
    <row r="3342" spans="1:24" x14ac:dyDescent="0.35">
      <c r="A3342" t="s">
        <v>15576</v>
      </c>
      <c r="B3342" t="s">
        <v>15577</v>
      </c>
      <c r="C3342" t="s">
        <v>4203</v>
      </c>
      <c r="D3342">
        <v>0</v>
      </c>
      <c r="E3342" t="s">
        <v>4204</v>
      </c>
      <c r="F3342" s="2">
        <v>41289</v>
      </c>
      <c r="G3342" t="s">
        <v>669</v>
      </c>
      <c r="H3342" t="s">
        <v>495</v>
      </c>
      <c r="J3342" t="s">
        <v>138</v>
      </c>
      <c r="L3342" t="s">
        <v>496</v>
      </c>
      <c r="M3342" t="s">
        <v>138</v>
      </c>
      <c r="N3342" s="3">
        <v>1360</v>
      </c>
      <c r="R3342" t="s">
        <v>15578</v>
      </c>
      <c r="S3342" t="s">
        <v>140</v>
      </c>
      <c r="T3342" s="2">
        <v>42690</v>
      </c>
      <c r="W3342" t="s">
        <v>141</v>
      </c>
    </row>
    <row r="3343" spans="1:24" x14ac:dyDescent="0.35">
      <c r="A3343" t="s">
        <v>15579</v>
      </c>
      <c r="B3343" t="s">
        <v>15580</v>
      </c>
      <c r="C3343" t="s">
        <v>15581</v>
      </c>
      <c r="D3343">
        <v>0</v>
      </c>
      <c r="E3343" t="s">
        <v>15582</v>
      </c>
      <c r="F3343" s="2">
        <v>41290</v>
      </c>
      <c r="G3343" t="s">
        <v>2815</v>
      </c>
      <c r="H3343" t="s">
        <v>184</v>
      </c>
      <c r="J3343" t="s">
        <v>138</v>
      </c>
      <c r="L3343" t="s">
        <v>496</v>
      </c>
      <c r="M3343" t="s">
        <v>138</v>
      </c>
      <c r="N3343">
        <v>0</v>
      </c>
      <c r="R3343" t="s">
        <v>15583</v>
      </c>
      <c r="S3343" t="s">
        <v>140</v>
      </c>
      <c r="T3343" s="2">
        <v>41372</v>
      </c>
      <c r="W3343" t="s">
        <v>141</v>
      </c>
    </row>
    <row r="3344" spans="1:24" x14ac:dyDescent="0.35">
      <c r="A3344" t="s">
        <v>15584</v>
      </c>
      <c r="B3344" t="s">
        <v>15585</v>
      </c>
      <c r="C3344" t="s">
        <v>15586</v>
      </c>
      <c r="D3344" s="3">
        <v>-2580.1999999999998</v>
      </c>
      <c r="E3344" t="s">
        <v>8273</v>
      </c>
      <c r="F3344" s="2">
        <v>41290</v>
      </c>
      <c r="G3344" t="s">
        <v>251</v>
      </c>
      <c r="H3344" t="s">
        <v>184</v>
      </c>
      <c r="J3344" t="s">
        <v>138</v>
      </c>
      <c r="L3344">
        <v>20245105</v>
      </c>
      <c r="M3344" t="s">
        <v>138</v>
      </c>
      <c r="N3344" s="3">
        <v>97962.63</v>
      </c>
      <c r="P3344" t="s">
        <v>15587</v>
      </c>
      <c r="R3344" t="s">
        <v>15588</v>
      </c>
      <c r="S3344" t="s">
        <v>140</v>
      </c>
      <c r="T3344" s="2">
        <v>45679</v>
      </c>
      <c r="U3344">
        <v>11</v>
      </c>
      <c r="W3344" t="s">
        <v>141</v>
      </c>
      <c r="X3344" t="s">
        <v>9536</v>
      </c>
    </row>
    <row r="3345" spans="1:23" x14ac:dyDescent="0.35">
      <c r="A3345" t="s">
        <v>15589</v>
      </c>
      <c r="B3345" t="s">
        <v>15590</v>
      </c>
      <c r="C3345" t="s">
        <v>15591</v>
      </c>
      <c r="D3345">
        <v>0</v>
      </c>
      <c r="E3345" t="s">
        <v>15592</v>
      </c>
      <c r="F3345" s="2">
        <v>41291</v>
      </c>
      <c r="G3345" t="s">
        <v>711</v>
      </c>
      <c r="H3345" t="s">
        <v>656</v>
      </c>
      <c r="J3345" t="s">
        <v>138</v>
      </c>
      <c r="L3345" t="s">
        <v>496</v>
      </c>
      <c r="M3345" t="s">
        <v>138</v>
      </c>
      <c r="N3345">
        <v>0</v>
      </c>
      <c r="P3345" t="s">
        <v>15593</v>
      </c>
      <c r="R3345" t="s">
        <v>15594</v>
      </c>
      <c r="S3345" t="s">
        <v>140</v>
      </c>
      <c r="T3345" s="2">
        <v>41372</v>
      </c>
      <c r="W3345" t="s">
        <v>141</v>
      </c>
    </row>
    <row r="3346" spans="1:23" x14ac:dyDescent="0.35">
      <c r="A3346" t="s">
        <v>15595</v>
      </c>
      <c r="B3346" t="s">
        <v>15596</v>
      </c>
      <c r="C3346" t="s">
        <v>15597</v>
      </c>
      <c r="D3346">
        <v>0</v>
      </c>
      <c r="E3346" t="s">
        <v>15598</v>
      </c>
      <c r="F3346" s="2">
        <v>41291</v>
      </c>
      <c r="G3346" t="s">
        <v>183</v>
      </c>
      <c r="H3346" t="s">
        <v>184</v>
      </c>
      <c r="J3346" t="s">
        <v>138</v>
      </c>
      <c r="L3346" t="s">
        <v>496</v>
      </c>
      <c r="M3346" t="s">
        <v>138</v>
      </c>
      <c r="N3346">
        <v>0</v>
      </c>
      <c r="R3346" t="s">
        <v>15599</v>
      </c>
      <c r="S3346" t="s">
        <v>140</v>
      </c>
      <c r="T3346" s="2">
        <v>41332</v>
      </c>
      <c r="W3346" t="s">
        <v>141</v>
      </c>
    </row>
    <row r="3347" spans="1:23" x14ac:dyDescent="0.35">
      <c r="A3347" t="s">
        <v>15600</v>
      </c>
      <c r="B3347" t="s">
        <v>15601</v>
      </c>
      <c r="C3347" t="s">
        <v>15602</v>
      </c>
      <c r="D3347">
        <v>0</v>
      </c>
      <c r="F3347" s="2">
        <v>41292</v>
      </c>
      <c r="G3347" t="s">
        <v>494</v>
      </c>
      <c r="H3347" t="s">
        <v>495</v>
      </c>
      <c r="J3347" t="s">
        <v>138</v>
      </c>
      <c r="L3347" t="s">
        <v>496</v>
      </c>
      <c r="M3347" t="s">
        <v>138</v>
      </c>
      <c r="N3347">
        <v>0</v>
      </c>
      <c r="R3347" t="s">
        <v>15603</v>
      </c>
      <c r="S3347" t="s">
        <v>140</v>
      </c>
      <c r="T3347" s="2">
        <v>41344</v>
      </c>
      <c r="W3347" t="s">
        <v>141</v>
      </c>
    </row>
    <row r="3348" spans="1:23" x14ac:dyDescent="0.35">
      <c r="A3348" t="s">
        <v>15604</v>
      </c>
      <c r="B3348" t="s">
        <v>15605</v>
      </c>
      <c r="C3348" t="s">
        <v>15606</v>
      </c>
      <c r="D3348">
        <v>0</v>
      </c>
      <c r="F3348" s="2">
        <v>41295</v>
      </c>
      <c r="G3348" t="s">
        <v>15607</v>
      </c>
      <c r="H3348" t="s">
        <v>184</v>
      </c>
      <c r="J3348" t="s">
        <v>138</v>
      </c>
      <c r="L3348" t="s">
        <v>496</v>
      </c>
      <c r="M3348" t="s">
        <v>138</v>
      </c>
      <c r="N3348">
        <v>0</v>
      </c>
      <c r="R3348" t="s">
        <v>15608</v>
      </c>
      <c r="S3348" t="s">
        <v>140</v>
      </c>
      <c r="T3348" s="2">
        <v>41332</v>
      </c>
      <c r="W3348" t="s">
        <v>141</v>
      </c>
    </row>
    <row r="3349" spans="1:23" x14ac:dyDescent="0.35">
      <c r="A3349" t="s">
        <v>15609</v>
      </c>
      <c r="B3349" t="s">
        <v>15610</v>
      </c>
      <c r="C3349" t="s">
        <v>15611</v>
      </c>
      <c r="D3349">
        <v>0</v>
      </c>
      <c r="E3349" t="s">
        <v>15612</v>
      </c>
      <c r="F3349" s="2">
        <v>41295</v>
      </c>
      <c r="G3349" t="s">
        <v>251</v>
      </c>
      <c r="H3349" t="s">
        <v>184</v>
      </c>
      <c r="J3349" t="s">
        <v>138</v>
      </c>
      <c r="L3349" t="s">
        <v>496</v>
      </c>
      <c r="M3349" t="s">
        <v>138</v>
      </c>
      <c r="N3349">
        <v>0</v>
      </c>
      <c r="P3349" t="s">
        <v>15613</v>
      </c>
      <c r="R3349" t="s">
        <v>15614</v>
      </c>
      <c r="S3349" t="s">
        <v>140</v>
      </c>
      <c r="T3349" s="2">
        <v>42984</v>
      </c>
      <c r="W3349" t="s">
        <v>141</v>
      </c>
    </row>
    <row r="3350" spans="1:23" x14ac:dyDescent="0.35">
      <c r="A3350" t="s">
        <v>15615</v>
      </c>
      <c r="B3350" t="s">
        <v>15616</v>
      </c>
      <c r="C3350" t="s">
        <v>15617</v>
      </c>
      <c r="D3350">
        <v>0</v>
      </c>
      <c r="F3350" s="2">
        <v>41295</v>
      </c>
      <c r="G3350" t="s">
        <v>851</v>
      </c>
      <c r="H3350" t="s">
        <v>566</v>
      </c>
      <c r="J3350" t="s">
        <v>138</v>
      </c>
      <c r="L3350" t="s">
        <v>496</v>
      </c>
      <c r="M3350" t="s">
        <v>138</v>
      </c>
      <c r="N3350">
        <v>0</v>
      </c>
      <c r="R3350" t="s">
        <v>15618</v>
      </c>
      <c r="S3350" t="s">
        <v>140</v>
      </c>
      <c r="T3350" s="2">
        <v>41372</v>
      </c>
      <c r="W3350" t="s">
        <v>141</v>
      </c>
    </row>
    <row r="3351" spans="1:23" x14ac:dyDescent="0.35">
      <c r="A3351" t="s">
        <v>15619</v>
      </c>
      <c r="B3351" t="s">
        <v>15620</v>
      </c>
      <c r="C3351" t="s">
        <v>15621</v>
      </c>
      <c r="D3351">
        <v>0</v>
      </c>
      <c r="F3351" s="2">
        <v>41296</v>
      </c>
      <c r="G3351" t="s">
        <v>183</v>
      </c>
      <c r="H3351" t="s">
        <v>184</v>
      </c>
      <c r="J3351" t="s">
        <v>138</v>
      </c>
      <c r="L3351" t="s">
        <v>496</v>
      </c>
      <c r="M3351" t="s">
        <v>138</v>
      </c>
      <c r="N3351">
        <v>0</v>
      </c>
      <c r="R3351" t="s">
        <v>15622</v>
      </c>
      <c r="S3351" t="s">
        <v>140</v>
      </c>
      <c r="T3351" s="2">
        <v>41332</v>
      </c>
      <c r="W3351" t="s">
        <v>141</v>
      </c>
    </row>
    <row r="3352" spans="1:23" x14ac:dyDescent="0.35">
      <c r="A3352" t="s">
        <v>15623</v>
      </c>
      <c r="B3352" t="s">
        <v>15624</v>
      </c>
      <c r="C3352" t="s">
        <v>15625</v>
      </c>
      <c r="D3352">
        <v>0</v>
      </c>
      <c r="F3352" s="2">
        <v>41302</v>
      </c>
      <c r="G3352" t="s">
        <v>1678</v>
      </c>
      <c r="H3352" t="s">
        <v>184</v>
      </c>
      <c r="J3352" t="s">
        <v>138</v>
      </c>
      <c r="L3352" t="s">
        <v>496</v>
      </c>
      <c r="M3352" t="s">
        <v>138</v>
      </c>
      <c r="N3352">
        <v>0</v>
      </c>
      <c r="R3352" t="s">
        <v>7109</v>
      </c>
      <c r="S3352" t="s">
        <v>140</v>
      </c>
      <c r="T3352" s="2">
        <v>41372</v>
      </c>
      <c r="W3352" t="s">
        <v>141</v>
      </c>
    </row>
    <row r="3353" spans="1:23" x14ac:dyDescent="0.35">
      <c r="A3353" t="s">
        <v>15626</v>
      </c>
      <c r="B3353" t="s">
        <v>15627</v>
      </c>
      <c r="C3353" t="s">
        <v>15628</v>
      </c>
      <c r="D3353">
        <v>0</v>
      </c>
      <c r="E3353" t="s">
        <v>15629</v>
      </c>
      <c r="F3353" s="2">
        <v>41302</v>
      </c>
      <c r="G3353" t="s">
        <v>10186</v>
      </c>
      <c r="H3353" t="s">
        <v>184</v>
      </c>
      <c r="J3353" t="s">
        <v>138</v>
      </c>
      <c r="L3353" t="s">
        <v>496</v>
      </c>
      <c r="M3353" t="s">
        <v>138</v>
      </c>
      <c r="N3353">
        <v>0</v>
      </c>
      <c r="P3353" t="s">
        <v>15630</v>
      </c>
      <c r="R3353" t="s">
        <v>15631</v>
      </c>
      <c r="S3353" t="s">
        <v>140</v>
      </c>
      <c r="T3353" s="2">
        <v>41400</v>
      </c>
      <c r="W3353" t="s">
        <v>141</v>
      </c>
    </row>
    <row r="3354" spans="1:23" x14ac:dyDescent="0.35">
      <c r="A3354" t="s">
        <v>15632</v>
      </c>
      <c r="B3354" t="s">
        <v>15633</v>
      </c>
      <c r="C3354" t="s">
        <v>15634</v>
      </c>
      <c r="D3354">
        <v>0</v>
      </c>
      <c r="E3354" t="s">
        <v>15635</v>
      </c>
      <c r="F3354" s="2">
        <v>41302</v>
      </c>
      <c r="G3354" t="s">
        <v>229</v>
      </c>
      <c r="H3354" t="s">
        <v>230</v>
      </c>
      <c r="J3354" t="s">
        <v>138</v>
      </c>
      <c r="L3354" t="s">
        <v>496</v>
      </c>
      <c r="M3354" t="s">
        <v>138</v>
      </c>
      <c r="N3354">
        <v>0</v>
      </c>
      <c r="P3354" t="s">
        <v>15636</v>
      </c>
      <c r="R3354" t="s">
        <v>15637</v>
      </c>
      <c r="S3354" t="s">
        <v>140</v>
      </c>
      <c r="T3354" s="2">
        <v>41372</v>
      </c>
      <c r="W3354" t="s">
        <v>141</v>
      </c>
    </row>
    <row r="3355" spans="1:23" x14ac:dyDescent="0.35">
      <c r="A3355" t="s">
        <v>15638</v>
      </c>
      <c r="B3355" t="s">
        <v>15639</v>
      </c>
      <c r="C3355" t="s">
        <v>15640</v>
      </c>
      <c r="D3355">
        <v>0</v>
      </c>
      <c r="E3355" t="s">
        <v>15641</v>
      </c>
      <c r="F3355" s="2">
        <v>41303</v>
      </c>
      <c r="G3355" t="s">
        <v>251</v>
      </c>
      <c r="H3355" t="s">
        <v>184</v>
      </c>
      <c r="J3355" t="s">
        <v>138</v>
      </c>
      <c r="L3355" t="s">
        <v>496</v>
      </c>
      <c r="M3355" t="s">
        <v>138</v>
      </c>
      <c r="N3355">
        <v>0</v>
      </c>
      <c r="P3355" t="s">
        <v>15642</v>
      </c>
      <c r="R3355" t="s">
        <v>15643</v>
      </c>
      <c r="S3355" t="s">
        <v>140</v>
      </c>
      <c r="T3355" s="2">
        <v>42690</v>
      </c>
      <c r="W3355" t="s">
        <v>141</v>
      </c>
    </row>
    <row r="3356" spans="1:23" x14ac:dyDescent="0.35">
      <c r="A3356" t="s">
        <v>15644</v>
      </c>
      <c r="B3356" t="s">
        <v>15645</v>
      </c>
      <c r="C3356" t="s">
        <v>15646</v>
      </c>
      <c r="D3356">
        <v>0</v>
      </c>
      <c r="F3356" s="2">
        <v>41304</v>
      </c>
      <c r="G3356" t="s">
        <v>494</v>
      </c>
      <c r="H3356" t="s">
        <v>495</v>
      </c>
      <c r="J3356" t="s">
        <v>138</v>
      </c>
      <c r="L3356" t="s">
        <v>496</v>
      </c>
      <c r="M3356" t="s">
        <v>138</v>
      </c>
      <c r="N3356">
        <v>0</v>
      </c>
      <c r="R3356" t="s">
        <v>1469</v>
      </c>
      <c r="S3356" t="s">
        <v>140</v>
      </c>
      <c r="T3356" s="2">
        <v>41326</v>
      </c>
      <c r="W3356" t="s">
        <v>141</v>
      </c>
    </row>
    <row r="3357" spans="1:23" x14ac:dyDescent="0.35">
      <c r="A3357" t="s">
        <v>15647</v>
      </c>
      <c r="B3357" t="s">
        <v>15648</v>
      </c>
      <c r="C3357" t="s">
        <v>15649</v>
      </c>
      <c r="D3357">
        <v>0</v>
      </c>
      <c r="E3357" t="s">
        <v>15650</v>
      </c>
      <c r="F3357" s="2">
        <v>41304</v>
      </c>
      <c r="G3357" t="s">
        <v>669</v>
      </c>
      <c r="H3357" t="s">
        <v>495</v>
      </c>
      <c r="J3357" t="s">
        <v>138</v>
      </c>
      <c r="L3357" t="s">
        <v>496</v>
      </c>
      <c r="M3357" t="s">
        <v>138</v>
      </c>
      <c r="N3357" s="3">
        <v>4356.28</v>
      </c>
      <c r="R3357" t="s">
        <v>15651</v>
      </c>
      <c r="S3357" t="s">
        <v>140</v>
      </c>
      <c r="T3357" s="2">
        <v>42690</v>
      </c>
      <c r="W3357" t="s">
        <v>141</v>
      </c>
    </row>
    <row r="3358" spans="1:23" x14ac:dyDescent="0.35">
      <c r="A3358" t="s">
        <v>15652</v>
      </c>
      <c r="B3358" t="s">
        <v>15653</v>
      </c>
      <c r="C3358" t="s">
        <v>15654</v>
      </c>
      <c r="D3358">
        <v>0</v>
      </c>
      <c r="F3358" s="2">
        <v>41305</v>
      </c>
      <c r="G3358" t="s">
        <v>14982</v>
      </c>
      <c r="H3358" t="s">
        <v>184</v>
      </c>
      <c r="J3358" t="s">
        <v>138</v>
      </c>
      <c r="L3358" t="s">
        <v>496</v>
      </c>
      <c r="M3358" t="s">
        <v>138</v>
      </c>
      <c r="N3358">
        <v>0</v>
      </c>
      <c r="R3358" t="s">
        <v>15655</v>
      </c>
      <c r="S3358" t="s">
        <v>140</v>
      </c>
      <c r="T3358" s="2">
        <v>41522</v>
      </c>
      <c r="W3358" t="s">
        <v>141</v>
      </c>
    </row>
    <row r="3359" spans="1:23" x14ac:dyDescent="0.35">
      <c r="A3359" t="s">
        <v>15656</v>
      </c>
      <c r="B3359" t="s">
        <v>15657</v>
      </c>
      <c r="C3359" t="s">
        <v>15658</v>
      </c>
      <c r="D3359">
        <v>0</v>
      </c>
      <c r="E3359" t="s">
        <v>15657</v>
      </c>
      <c r="F3359" s="2">
        <v>41306</v>
      </c>
      <c r="G3359" t="s">
        <v>146</v>
      </c>
      <c r="H3359" t="s">
        <v>147</v>
      </c>
      <c r="J3359" t="s">
        <v>138</v>
      </c>
      <c r="L3359">
        <v>18125852</v>
      </c>
      <c r="M3359" t="s">
        <v>138</v>
      </c>
      <c r="N3359">
        <v>0</v>
      </c>
      <c r="P3359" t="s">
        <v>15659</v>
      </c>
      <c r="R3359" t="s">
        <v>15660</v>
      </c>
      <c r="S3359" t="s">
        <v>140</v>
      </c>
      <c r="T3359" s="2">
        <v>43195</v>
      </c>
      <c r="U3359">
        <v>7</v>
      </c>
      <c r="W3359" t="s">
        <v>141</v>
      </c>
    </row>
    <row r="3360" spans="1:23" x14ac:dyDescent="0.35">
      <c r="A3360" t="s">
        <v>15661</v>
      </c>
      <c r="B3360" t="s">
        <v>15662</v>
      </c>
      <c r="C3360" t="s">
        <v>15663</v>
      </c>
      <c r="D3360">
        <v>0</v>
      </c>
      <c r="E3360" t="s">
        <v>15664</v>
      </c>
      <c r="F3360" s="2">
        <v>41306</v>
      </c>
      <c r="G3360" t="s">
        <v>518</v>
      </c>
      <c r="H3360" t="s">
        <v>230</v>
      </c>
      <c r="J3360" t="s">
        <v>138</v>
      </c>
      <c r="L3360" t="s">
        <v>496</v>
      </c>
      <c r="M3360" t="s">
        <v>138</v>
      </c>
      <c r="N3360">
        <v>0</v>
      </c>
      <c r="R3360" t="s">
        <v>15665</v>
      </c>
      <c r="S3360" t="s">
        <v>140</v>
      </c>
      <c r="T3360" s="2">
        <v>41344</v>
      </c>
      <c r="W3360" t="s">
        <v>141</v>
      </c>
    </row>
    <row r="3361" spans="1:24" x14ac:dyDescent="0.35">
      <c r="A3361" t="s">
        <v>15666</v>
      </c>
      <c r="B3361" t="s">
        <v>15667</v>
      </c>
      <c r="C3361" t="s">
        <v>15668</v>
      </c>
      <c r="D3361">
        <v>0</v>
      </c>
      <c r="E3361" t="s">
        <v>15669</v>
      </c>
      <c r="F3361" s="2">
        <v>41306</v>
      </c>
      <c r="G3361" t="s">
        <v>2815</v>
      </c>
      <c r="H3361" t="s">
        <v>184</v>
      </c>
      <c r="J3361" t="s">
        <v>138</v>
      </c>
      <c r="L3361" t="s">
        <v>496</v>
      </c>
      <c r="M3361" t="s">
        <v>138</v>
      </c>
      <c r="N3361">
        <v>0</v>
      </c>
      <c r="R3361" t="s">
        <v>15670</v>
      </c>
      <c r="S3361" t="s">
        <v>140</v>
      </c>
      <c r="T3361" s="2">
        <v>41332</v>
      </c>
      <c r="W3361" t="s">
        <v>141</v>
      </c>
    </row>
    <row r="3362" spans="1:24" x14ac:dyDescent="0.35">
      <c r="A3362" t="s">
        <v>15671</v>
      </c>
      <c r="B3362" t="s">
        <v>15672</v>
      </c>
      <c r="C3362" t="s">
        <v>15673</v>
      </c>
      <c r="D3362">
        <v>0</v>
      </c>
      <c r="E3362" t="s">
        <v>15674</v>
      </c>
      <c r="F3362" s="2">
        <v>41306</v>
      </c>
      <c r="G3362" t="s">
        <v>2815</v>
      </c>
      <c r="H3362" t="s">
        <v>184</v>
      </c>
      <c r="J3362" t="s">
        <v>138</v>
      </c>
      <c r="L3362" t="s">
        <v>496</v>
      </c>
      <c r="M3362" t="s">
        <v>138</v>
      </c>
      <c r="N3362">
        <v>0</v>
      </c>
      <c r="R3362" t="s">
        <v>10475</v>
      </c>
      <c r="S3362" t="s">
        <v>140</v>
      </c>
      <c r="T3362" s="2">
        <v>41332</v>
      </c>
      <c r="W3362" t="s">
        <v>141</v>
      </c>
    </row>
    <row r="3363" spans="1:24" x14ac:dyDescent="0.35">
      <c r="A3363" t="s">
        <v>15675</v>
      </c>
      <c r="B3363" t="s">
        <v>15676</v>
      </c>
      <c r="C3363" t="s">
        <v>15677</v>
      </c>
      <c r="D3363">
        <v>0</v>
      </c>
      <c r="F3363" s="2">
        <v>41306</v>
      </c>
      <c r="G3363" t="s">
        <v>2815</v>
      </c>
      <c r="H3363" t="s">
        <v>184</v>
      </c>
      <c r="J3363" t="s">
        <v>138</v>
      </c>
      <c r="L3363" t="s">
        <v>496</v>
      </c>
      <c r="M3363" t="s">
        <v>138</v>
      </c>
      <c r="N3363">
        <v>0</v>
      </c>
      <c r="R3363" t="s">
        <v>15678</v>
      </c>
      <c r="S3363" t="s">
        <v>140</v>
      </c>
      <c r="T3363" s="2">
        <v>41332</v>
      </c>
      <c r="W3363" t="s">
        <v>141</v>
      </c>
    </row>
    <row r="3364" spans="1:24" x14ac:dyDescent="0.35">
      <c r="A3364" t="s">
        <v>15679</v>
      </c>
      <c r="B3364" t="s">
        <v>15680</v>
      </c>
      <c r="C3364" t="s">
        <v>15681</v>
      </c>
      <c r="D3364">
        <v>0</v>
      </c>
      <c r="E3364" t="s">
        <v>15682</v>
      </c>
      <c r="F3364" s="2">
        <v>41306</v>
      </c>
      <c r="G3364" t="s">
        <v>3597</v>
      </c>
      <c r="H3364" t="s">
        <v>184</v>
      </c>
      <c r="J3364" t="s">
        <v>138</v>
      </c>
      <c r="L3364" t="s">
        <v>496</v>
      </c>
      <c r="M3364" t="s">
        <v>138</v>
      </c>
      <c r="N3364">
        <v>0</v>
      </c>
      <c r="R3364" t="s">
        <v>15683</v>
      </c>
      <c r="S3364" t="s">
        <v>140</v>
      </c>
      <c r="T3364" s="2">
        <v>41332</v>
      </c>
      <c r="W3364" t="s">
        <v>141</v>
      </c>
    </row>
    <row r="3365" spans="1:24" x14ac:dyDescent="0.35">
      <c r="A3365" t="s">
        <v>15684</v>
      </c>
      <c r="B3365" t="s">
        <v>15685</v>
      </c>
      <c r="C3365" t="s">
        <v>15686</v>
      </c>
      <c r="D3365">
        <v>0</v>
      </c>
      <c r="E3365" t="s">
        <v>15687</v>
      </c>
      <c r="F3365" s="2">
        <v>41306</v>
      </c>
      <c r="G3365" t="s">
        <v>3442</v>
      </c>
      <c r="H3365" t="s">
        <v>566</v>
      </c>
      <c r="J3365" t="s">
        <v>138</v>
      </c>
      <c r="L3365" t="s">
        <v>496</v>
      </c>
      <c r="M3365" t="s">
        <v>138</v>
      </c>
      <c r="N3365">
        <v>0</v>
      </c>
      <c r="R3365" t="s">
        <v>15688</v>
      </c>
      <c r="S3365" t="s">
        <v>140</v>
      </c>
      <c r="T3365" s="2">
        <v>41333</v>
      </c>
      <c r="W3365" t="s">
        <v>141</v>
      </c>
    </row>
    <row r="3366" spans="1:24" x14ac:dyDescent="0.35">
      <c r="A3366" t="s">
        <v>15689</v>
      </c>
      <c r="B3366" t="s">
        <v>15690</v>
      </c>
      <c r="C3366" t="s">
        <v>15691</v>
      </c>
      <c r="D3366">
        <v>0</v>
      </c>
      <c r="E3366" t="s">
        <v>15692</v>
      </c>
      <c r="F3366" s="2">
        <v>41306</v>
      </c>
      <c r="G3366" t="s">
        <v>969</v>
      </c>
      <c r="H3366" t="s">
        <v>184</v>
      </c>
      <c r="J3366" t="s">
        <v>138</v>
      </c>
      <c r="L3366" t="s">
        <v>496</v>
      </c>
      <c r="M3366" t="s">
        <v>138</v>
      </c>
      <c r="N3366">
        <v>0</v>
      </c>
      <c r="R3366" t="s">
        <v>15693</v>
      </c>
      <c r="S3366" t="s">
        <v>140</v>
      </c>
      <c r="T3366" s="2">
        <v>41332</v>
      </c>
      <c r="W3366" t="s">
        <v>141</v>
      </c>
    </row>
    <row r="3367" spans="1:24" x14ac:dyDescent="0.35">
      <c r="A3367" t="s">
        <v>15694</v>
      </c>
      <c r="B3367" t="s">
        <v>15695</v>
      </c>
      <c r="C3367" t="s">
        <v>15696</v>
      </c>
      <c r="D3367">
        <v>0</v>
      </c>
      <c r="E3367" t="s">
        <v>15697</v>
      </c>
      <c r="F3367" s="2">
        <v>41306</v>
      </c>
      <c r="G3367" t="s">
        <v>183</v>
      </c>
      <c r="H3367" t="s">
        <v>184</v>
      </c>
      <c r="J3367" t="s">
        <v>138</v>
      </c>
      <c r="L3367" t="s">
        <v>496</v>
      </c>
      <c r="M3367" t="s">
        <v>138</v>
      </c>
      <c r="N3367">
        <v>0</v>
      </c>
      <c r="R3367" t="s">
        <v>15698</v>
      </c>
      <c r="S3367" t="s">
        <v>140</v>
      </c>
      <c r="T3367" s="2">
        <v>41372</v>
      </c>
      <c r="W3367" t="s">
        <v>141</v>
      </c>
    </row>
    <row r="3368" spans="1:24" x14ac:dyDescent="0.35">
      <c r="A3368" t="s">
        <v>15699</v>
      </c>
      <c r="B3368" t="s">
        <v>15700</v>
      </c>
      <c r="C3368" t="s">
        <v>15701</v>
      </c>
      <c r="D3368">
        <v>0</v>
      </c>
      <c r="E3368" t="s">
        <v>15702</v>
      </c>
      <c r="F3368" s="2">
        <v>41306</v>
      </c>
      <c r="G3368" t="s">
        <v>12035</v>
      </c>
      <c r="H3368" t="s">
        <v>184</v>
      </c>
      <c r="J3368" t="s">
        <v>138</v>
      </c>
      <c r="L3368" t="s">
        <v>496</v>
      </c>
      <c r="M3368" t="s">
        <v>138</v>
      </c>
      <c r="N3368">
        <v>0</v>
      </c>
      <c r="R3368" t="s">
        <v>15703</v>
      </c>
      <c r="S3368" t="s">
        <v>140</v>
      </c>
      <c r="T3368" s="2">
        <v>41332</v>
      </c>
      <c r="W3368" t="s">
        <v>141</v>
      </c>
    </row>
    <row r="3369" spans="1:24" x14ac:dyDescent="0.35">
      <c r="A3369" t="s">
        <v>15704</v>
      </c>
      <c r="B3369" t="s">
        <v>15705</v>
      </c>
      <c r="C3369" t="s">
        <v>15706</v>
      </c>
      <c r="D3369">
        <v>0</v>
      </c>
      <c r="E3369" t="s">
        <v>15707</v>
      </c>
      <c r="F3369" s="2">
        <v>41306</v>
      </c>
      <c r="G3369" t="s">
        <v>183</v>
      </c>
      <c r="H3369" t="s">
        <v>184</v>
      </c>
      <c r="J3369" t="s">
        <v>138</v>
      </c>
      <c r="L3369" t="s">
        <v>496</v>
      </c>
      <c r="M3369" t="s">
        <v>138</v>
      </c>
      <c r="N3369">
        <v>0</v>
      </c>
      <c r="R3369" t="s">
        <v>15708</v>
      </c>
      <c r="S3369" t="s">
        <v>140</v>
      </c>
      <c r="T3369" s="2">
        <v>41332</v>
      </c>
      <c r="W3369" t="s">
        <v>141</v>
      </c>
    </row>
    <row r="3370" spans="1:24" x14ac:dyDescent="0.35">
      <c r="A3370" t="s">
        <v>15709</v>
      </c>
      <c r="B3370" t="s">
        <v>15710</v>
      </c>
      <c r="C3370" t="s">
        <v>15711</v>
      </c>
      <c r="D3370">
        <v>0</v>
      </c>
      <c r="E3370" t="s">
        <v>15712</v>
      </c>
      <c r="F3370" s="2">
        <v>41306</v>
      </c>
      <c r="G3370" t="s">
        <v>642</v>
      </c>
      <c r="H3370" t="s">
        <v>643</v>
      </c>
      <c r="J3370" t="s">
        <v>138</v>
      </c>
      <c r="L3370" t="s">
        <v>496</v>
      </c>
      <c r="M3370" t="s">
        <v>138</v>
      </c>
      <c r="N3370">
        <v>0</v>
      </c>
      <c r="R3370" t="s">
        <v>15713</v>
      </c>
      <c r="S3370" t="s">
        <v>140</v>
      </c>
      <c r="T3370" s="2">
        <v>43845</v>
      </c>
      <c r="W3370" t="s">
        <v>141</v>
      </c>
    </row>
    <row r="3371" spans="1:24" x14ac:dyDescent="0.35">
      <c r="A3371" t="s">
        <v>15714</v>
      </c>
      <c r="B3371" t="s">
        <v>15715</v>
      </c>
      <c r="C3371" t="s">
        <v>15716</v>
      </c>
      <c r="D3371">
        <v>0</v>
      </c>
      <c r="F3371" s="2">
        <v>41309</v>
      </c>
      <c r="G3371" t="s">
        <v>146</v>
      </c>
      <c r="H3371" t="s">
        <v>147</v>
      </c>
      <c r="J3371" t="s">
        <v>138</v>
      </c>
      <c r="L3371" t="s">
        <v>496</v>
      </c>
      <c r="M3371" t="s">
        <v>138</v>
      </c>
      <c r="N3371">
        <v>0</v>
      </c>
      <c r="R3371" t="s">
        <v>15717</v>
      </c>
      <c r="S3371" t="s">
        <v>140</v>
      </c>
      <c r="T3371" s="2">
        <v>41372</v>
      </c>
      <c r="W3371" t="s">
        <v>141</v>
      </c>
    </row>
    <row r="3372" spans="1:24" x14ac:dyDescent="0.35">
      <c r="A3372" t="s">
        <v>15718</v>
      </c>
      <c r="B3372" t="s">
        <v>15719</v>
      </c>
      <c r="C3372" t="s">
        <v>15720</v>
      </c>
      <c r="D3372">
        <v>0</v>
      </c>
      <c r="F3372" s="2">
        <v>41309</v>
      </c>
      <c r="G3372" t="s">
        <v>251</v>
      </c>
      <c r="H3372" t="s">
        <v>643</v>
      </c>
      <c r="J3372" t="s">
        <v>137</v>
      </c>
      <c r="L3372" t="s">
        <v>496</v>
      </c>
      <c r="M3372" t="s">
        <v>138</v>
      </c>
      <c r="N3372">
        <v>0</v>
      </c>
      <c r="R3372" t="s">
        <v>15721</v>
      </c>
      <c r="S3372" t="s">
        <v>140</v>
      </c>
      <c r="T3372" s="2">
        <v>43845</v>
      </c>
      <c r="W3372" t="s">
        <v>141</v>
      </c>
    </row>
    <row r="3373" spans="1:24" x14ac:dyDescent="0.35">
      <c r="A3373" t="s">
        <v>15722</v>
      </c>
      <c r="B3373" t="s">
        <v>15723</v>
      </c>
      <c r="C3373" t="s">
        <v>15724</v>
      </c>
      <c r="D3373">
        <v>0</v>
      </c>
      <c r="E3373" t="s">
        <v>15725</v>
      </c>
      <c r="F3373" s="2">
        <v>41310</v>
      </c>
      <c r="G3373" t="s">
        <v>251</v>
      </c>
      <c r="H3373" t="s">
        <v>184</v>
      </c>
      <c r="J3373" t="s">
        <v>138</v>
      </c>
      <c r="L3373" t="s">
        <v>496</v>
      </c>
      <c r="M3373" t="s">
        <v>138</v>
      </c>
      <c r="N3373" s="3">
        <v>20643.7</v>
      </c>
      <c r="R3373" t="s">
        <v>15726</v>
      </c>
      <c r="S3373" t="s">
        <v>140</v>
      </c>
      <c r="T3373" s="2">
        <v>45532</v>
      </c>
      <c r="U3373">
        <v>17</v>
      </c>
      <c r="W3373" t="s">
        <v>141</v>
      </c>
      <c r="X3373" t="s">
        <v>9536</v>
      </c>
    </row>
    <row r="3374" spans="1:24" x14ac:dyDescent="0.35">
      <c r="A3374" t="s">
        <v>15727</v>
      </c>
      <c r="B3374" t="s">
        <v>15728</v>
      </c>
      <c r="C3374" t="s">
        <v>15729</v>
      </c>
      <c r="D3374">
        <v>0</v>
      </c>
      <c r="E3374" t="s">
        <v>15730</v>
      </c>
      <c r="F3374" s="2">
        <v>41311</v>
      </c>
      <c r="G3374" t="s">
        <v>251</v>
      </c>
      <c r="H3374" t="s">
        <v>184</v>
      </c>
      <c r="J3374" t="s">
        <v>138</v>
      </c>
      <c r="L3374" t="s">
        <v>496</v>
      </c>
      <c r="M3374" t="s">
        <v>138</v>
      </c>
      <c r="N3374">
        <v>530</v>
      </c>
      <c r="R3374" t="s">
        <v>14407</v>
      </c>
      <c r="S3374" t="s">
        <v>140</v>
      </c>
      <c r="T3374" s="2">
        <v>45107</v>
      </c>
      <c r="W3374" t="s">
        <v>141</v>
      </c>
    </row>
    <row r="3375" spans="1:24" x14ac:dyDescent="0.35">
      <c r="A3375" t="s">
        <v>15731</v>
      </c>
      <c r="B3375" t="s">
        <v>15732</v>
      </c>
      <c r="C3375" t="s">
        <v>15733</v>
      </c>
      <c r="D3375">
        <v>0</v>
      </c>
      <c r="E3375" t="s">
        <v>15734</v>
      </c>
      <c r="F3375" s="2">
        <v>41311</v>
      </c>
      <c r="G3375" t="s">
        <v>511</v>
      </c>
      <c r="H3375" t="s">
        <v>230</v>
      </c>
      <c r="J3375" t="s">
        <v>138</v>
      </c>
      <c r="L3375" t="s">
        <v>496</v>
      </c>
      <c r="M3375" t="s">
        <v>138</v>
      </c>
      <c r="N3375" s="3">
        <v>13581.36</v>
      </c>
      <c r="R3375" t="s">
        <v>15735</v>
      </c>
      <c r="S3375" t="s">
        <v>140</v>
      </c>
      <c r="T3375" s="2">
        <v>43161</v>
      </c>
      <c r="W3375" t="s">
        <v>141</v>
      </c>
    </row>
    <row r="3376" spans="1:24" x14ac:dyDescent="0.35">
      <c r="A3376" t="s">
        <v>15736</v>
      </c>
      <c r="B3376" t="s">
        <v>15737</v>
      </c>
      <c r="C3376" t="s">
        <v>15738</v>
      </c>
      <c r="D3376">
        <v>0</v>
      </c>
      <c r="E3376" t="s">
        <v>15739</v>
      </c>
      <c r="F3376" s="2">
        <v>41312</v>
      </c>
      <c r="G3376" t="s">
        <v>642</v>
      </c>
      <c r="H3376" t="s">
        <v>643</v>
      </c>
      <c r="J3376" t="s">
        <v>138</v>
      </c>
      <c r="L3376" t="s">
        <v>496</v>
      </c>
      <c r="M3376" t="s">
        <v>138</v>
      </c>
      <c r="N3376">
        <v>0</v>
      </c>
      <c r="R3376" t="s">
        <v>15740</v>
      </c>
      <c r="S3376" t="s">
        <v>140</v>
      </c>
      <c r="T3376" s="2">
        <v>43845</v>
      </c>
      <c r="W3376" t="s">
        <v>141</v>
      </c>
    </row>
    <row r="3377" spans="1:24" x14ac:dyDescent="0.35">
      <c r="A3377" t="s">
        <v>15741</v>
      </c>
      <c r="B3377" t="s">
        <v>15742</v>
      </c>
      <c r="C3377" t="s">
        <v>15743</v>
      </c>
      <c r="D3377">
        <v>0</v>
      </c>
      <c r="E3377" t="s">
        <v>15744</v>
      </c>
      <c r="F3377" s="2">
        <v>41313</v>
      </c>
      <c r="G3377" t="s">
        <v>12966</v>
      </c>
      <c r="H3377" t="s">
        <v>184</v>
      </c>
      <c r="J3377" t="s">
        <v>138</v>
      </c>
      <c r="L3377" t="s">
        <v>496</v>
      </c>
      <c r="M3377" t="s">
        <v>138</v>
      </c>
      <c r="N3377">
        <v>0</v>
      </c>
      <c r="R3377" t="s">
        <v>15745</v>
      </c>
      <c r="S3377" t="s">
        <v>140</v>
      </c>
      <c r="T3377" s="2">
        <v>42690</v>
      </c>
      <c r="W3377" t="s">
        <v>141</v>
      </c>
    </row>
    <row r="3378" spans="1:24" x14ac:dyDescent="0.35">
      <c r="A3378" t="s">
        <v>15746</v>
      </c>
      <c r="B3378" t="s">
        <v>15747</v>
      </c>
      <c r="C3378" t="s">
        <v>15748</v>
      </c>
      <c r="D3378">
        <v>0</v>
      </c>
      <c r="F3378" s="2">
        <v>41318</v>
      </c>
      <c r="G3378" t="s">
        <v>183</v>
      </c>
      <c r="H3378" t="s">
        <v>184</v>
      </c>
      <c r="J3378" t="s">
        <v>138</v>
      </c>
      <c r="L3378" t="s">
        <v>496</v>
      </c>
      <c r="M3378" t="s">
        <v>138</v>
      </c>
      <c r="N3378">
        <v>0</v>
      </c>
      <c r="R3378" t="s">
        <v>15749</v>
      </c>
      <c r="S3378" t="s">
        <v>140</v>
      </c>
      <c r="T3378" s="2">
        <v>41387</v>
      </c>
      <c r="W3378" t="s">
        <v>141</v>
      </c>
    </row>
    <row r="3379" spans="1:24" x14ac:dyDescent="0.35">
      <c r="A3379" t="s">
        <v>15750</v>
      </c>
      <c r="B3379" t="s">
        <v>15751</v>
      </c>
      <c r="C3379" t="s">
        <v>15752</v>
      </c>
      <c r="D3379">
        <v>0</v>
      </c>
      <c r="F3379" s="2">
        <v>41318</v>
      </c>
      <c r="G3379" t="s">
        <v>146</v>
      </c>
      <c r="H3379" t="s">
        <v>147</v>
      </c>
      <c r="J3379" t="s">
        <v>138</v>
      </c>
      <c r="L3379" t="s">
        <v>496</v>
      </c>
      <c r="M3379" t="s">
        <v>138</v>
      </c>
      <c r="N3379">
        <v>0</v>
      </c>
      <c r="R3379" t="s">
        <v>6297</v>
      </c>
      <c r="S3379" t="s">
        <v>140</v>
      </c>
      <c r="T3379" s="2">
        <v>41372</v>
      </c>
      <c r="W3379" t="s">
        <v>141</v>
      </c>
    </row>
    <row r="3380" spans="1:24" x14ac:dyDescent="0.35">
      <c r="A3380" t="s">
        <v>15753</v>
      </c>
      <c r="B3380" t="s">
        <v>15754</v>
      </c>
      <c r="C3380" t="s">
        <v>15755</v>
      </c>
      <c r="D3380">
        <v>0</v>
      </c>
      <c r="E3380" t="s">
        <v>15756</v>
      </c>
      <c r="F3380" s="2">
        <v>41318</v>
      </c>
      <c r="G3380" t="s">
        <v>642</v>
      </c>
      <c r="H3380" t="s">
        <v>643</v>
      </c>
      <c r="J3380" t="s">
        <v>138</v>
      </c>
      <c r="L3380" t="s">
        <v>496</v>
      </c>
      <c r="M3380" t="s">
        <v>138</v>
      </c>
      <c r="N3380" s="3">
        <v>-3334.95</v>
      </c>
      <c r="R3380" t="s">
        <v>15757</v>
      </c>
      <c r="S3380" t="s">
        <v>140</v>
      </c>
      <c r="T3380" s="2">
        <v>45385</v>
      </c>
      <c r="W3380" t="s">
        <v>141</v>
      </c>
      <c r="X3380" t="s">
        <v>9536</v>
      </c>
    </row>
    <row r="3381" spans="1:24" x14ac:dyDescent="0.35">
      <c r="A3381" t="s">
        <v>15758</v>
      </c>
      <c r="B3381" t="s">
        <v>15759</v>
      </c>
      <c r="C3381" t="s">
        <v>15760</v>
      </c>
      <c r="D3381">
        <v>0</v>
      </c>
      <c r="E3381" t="s">
        <v>15761</v>
      </c>
      <c r="F3381" s="2">
        <v>41323</v>
      </c>
      <c r="G3381" t="s">
        <v>1812</v>
      </c>
      <c r="H3381" t="s">
        <v>184</v>
      </c>
      <c r="J3381" t="s">
        <v>138</v>
      </c>
      <c r="L3381" t="s">
        <v>496</v>
      </c>
      <c r="M3381" t="s">
        <v>138</v>
      </c>
      <c r="N3381">
        <v>0</v>
      </c>
      <c r="R3381" t="s">
        <v>15762</v>
      </c>
      <c r="S3381" t="s">
        <v>140</v>
      </c>
      <c r="T3381" s="2">
        <v>42888</v>
      </c>
      <c r="W3381" t="s">
        <v>141</v>
      </c>
    </row>
    <row r="3382" spans="1:24" x14ac:dyDescent="0.35">
      <c r="A3382" t="s">
        <v>15763</v>
      </c>
      <c r="B3382" t="s">
        <v>15764</v>
      </c>
      <c r="C3382" t="s">
        <v>15765</v>
      </c>
      <c r="D3382">
        <v>0</v>
      </c>
      <c r="F3382" s="2">
        <v>41323</v>
      </c>
      <c r="G3382" t="s">
        <v>3415</v>
      </c>
      <c r="H3382" t="s">
        <v>184</v>
      </c>
      <c r="J3382" t="s">
        <v>138</v>
      </c>
      <c r="L3382" t="s">
        <v>496</v>
      </c>
      <c r="M3382" t="s">
        <v>138</v>
      </c>
      <c r="N3382">
        <v>0</v>
      </c>
      <c r="R3382" t="s">
        <v>15766</v>
      </c>
      <c r="S3382" t="s">
        <v>140</v>
      </c>
      <c r="T3382" s="2">
        <v>41348</v>
      </c>
      <c r="W3382" t="s">
        <v>141</v>
      </c>
    </row>
    <row r="3383" spans="1:24" x14ac:dyDescent="0.35">
      <c r="A3383" t="s">
        <v>15767</v>
      </c>
      <c r="B3383" t="s">
        <v>15768</v>
      </c>
      <c r="C3383" t="s">
        <v>15769</v>
      </c>
      <c r="D3383">
        <v>0</v>
      </c>
      <c r="E3383" t="s">
        <v>15770</v>
      </c>
      <c r="F3383" s="2">
        <v>41324</v>
      </c>
      <c r="G3383" t="s">
        <v>669</v>
      </c>
      <c r="H3383" t="s">
        <v>495</v>
      </c>
      <c r="J3383" t="s">
        <v>138</v>
      </c>
      <c r="L3383" t="s">
        <v>496</v>
      </c>
      <c r="M3383" t="s">
        <v>138</v>
      </c>
      <c r="N3383">
        <v>0</v>
      </c>
      <c r="R3383" t="s">
        <v>15771</v>
      </c>
      <c r="S3383" t="s">
        <v>140</v>
      </c>
      <c r="T3383" s="2">
        <v>42690</v>
      </c>
      <c r="W3383" t="s">
        <v>141</v>
      </c>
    </row>
    <row r="3384" spans="1:24" x14ac:dyDescent="0.35">
      <c r="A3384" t="s">
        <v>15772</v>
      </c>
      <c r="B3384" t="s">
        <v>15773</v>
      </c>
      <c r="C3384" t="s">
        <v>15774</v>
      </c>
      <c r="D3384">
        <v>0</v>
      </c>
      <c r="E3384" t="s">
        <v>15773</v>
      </c>
      <c r="F3384" s="2">
        <v>41324</v>
      </c>
      <c r="G3384" t="s">
        <v>183</v>
      </c>
      <c r="H3384" t="s">
        <v>184</v>
      </c>
      <c r="J3384" t="s">
        <v>138</v>
      </c>
      <c r="L3384" t="s">
        <v>496</v>
      </c>
      <c r="M3384" t="s">
        <v>138</v>
      </c>
      <c r="N3384">
        <v>0</v>
      </c>
      <c r="R3384" t="s">
        <v>15775</v>
      </c>
      <c r="S3384" t="s">
        <v>140</v>
      </c>
      <c r="W3384" t="s">
        <v>141</v>
      </c>
    </row>
    <row r="3385" spans="1:24" x14ac:dyDescent="0.35">
      <c r="A3385" t="s">
        <v>15776</v>
      </c>
      <c r="B3385" t="s">
        <v>15777</v>
      </c>
      <c r="C3385" t="s">
        <v>13887</v>
      </c>
      <c r="D3385">
        <v>0</v>
      </c>
      <c r="E3385" t="s">
        <v>15778</v>
      </c>
      <c r="F3385" s="2">
        <v>41324</v>
      </c>
      <c r="G3385" t="s">
        <v>15779</v>
      </c>
      <c r="H3385" t="s">
        <v>184</v>
      </c>
      <c r="J3385" t="s">
        <v>137</v>
      </c>
      <c r="L3385" t="s">
        <v>496</v>
      </c>
      <c r="M3385" t="s">
        <v>138</v>
      </c>
      <c r="N3385">
        <v>0</v>
      </c>
      <c r="R3385" t="s">
        <v>15780</v>
      </c>
      <c r="S3385" t="s">
        <v>140</v>
      </c>
      <c r="T3385" s="2">
        <v>41442</v>
      </c>
      <c r="W3385" t="s">
        <v>141</v>
      </c>
    </row>
    <row r="3386" spans="1:24" x14ac:dyDescent="0.35">
      <c r="A3386" t="s">
        <v>15781</v>
      </c>
      <c r="B3386" t="s">
        <v>15782</v>
      </c>
      <c r="C3386" t="s">
        <v>15783</v>
      </c>
      <c r="D3386">
        <v>0</v>
      </c>
      <c r="F3386" s="2">
        <v>41326</v>
      </c>
      <c r="G3386" t="s">
        <v>15784</v>
      </c>
      <c r="H3386" t="s">
        <v>184</v>
      </c>
      <c r="J3386" t="s">
        <v>138</v>
      </c>
      <c r="L3386" t="s">
        <v>496</v>
      </c>
      <c r="M3386" t="s">
        <v>138</v>
      </c>
      <c r="N3386">
        <v>0</v>
      </c>
      <c r="R3386" t="s">
        <v>15785</v>
      </c>
      <c r="S3386" t="s">
        <v>140</v>
      </c>
      <c r="T3386" s="2">
        <v>43845</v>
      </c>
      <c r="W3386" t="s">
        <v>141</v>
      </c>
    </row>
    <row r="3387" spans="1:24" x14ac:dyDescent="0.35">
      <c r="A3387" t="s">
        <v>15786</v>
      </c>
      <c r="B3387" t="s">
        <v>15787</v>
      </c>
      <c r="D3387">
        <v>0</v>
      </c>
      <c r="E3387" t="s">
        <v>15787</v>
      </c>
      <c r="F3387" s="2">
        <v>41326</v>
      </c>
      <c r="G3387" t="s">
        <v>251</v>
      </c>
      <c r="H3387" t="s">
        <v>184</v>
      </c>
      <c r="J3387" t="s">
        <v>138</v>
      </c>
      <c r="L3387">
        <v>4633488</v>
      </c>
      <c r="M3387" t="s">
        <v>138</v>
      </c>
      <c r="N3387">
        <v>0</v>
      </c>
      <c r="R3387" t="s">
        <v>14407</v>
      </c>
      <c r="S3387" t="s">
        <v>140</v>
      </c>
      <c r="T3387" s="2">
        <v>41442</v>
      </c>
      <c r="U3387">
        <v>7</v>
      </c>
      <c r="W3387" t="s">
        <v>141</v>
      </c>
    </row>
    <row r="3388" spans="1:24" x14ac:dyDescent="0.35">
      <c r="A3388" t="s">
        <v>15788</v>
      </c>
      <c r="B3388" t="s">
        <v>15789</v>
      </c>
      <c r="C3388" t="s">
        <v>15790</v>
      </c>
      <c r="D3388">
        <v>0</v>
      </c>
      <c r="E3388" t="s">
        <v>15791</v>
      </c>
      <c r="F3388" s="2">
        <v>41326</v>
      </c>
      <c r="G3388" t="s">
        <v>12757</v>
      </c>
      <c r="H3388" t="s">
        <v>147</v>
      </c>
      <c r="J3388" t="s">
        <v>138</v>
      </c>
      <c r="L3388">
        <v>5969695</v>
      </c>
      <c r="M3388" t="s">
        <v>138</v>
      </c>
      <c r="N3388">
        <v>0</v>
      </c>
      <c r="R3388" t="s">
        <v>15176</v>
      </c>
      <c r="S3388" t="s">
        <v>140</v>
      </c>
      <c r="T3388" s="2">
        <v>42026</v>
      </c>
      <c r="U3388">
        <v>7</v>
      </c>
      <c r="W3388" t="s">
        <v>141</v>
      </c>
    </row>
    <row r="3389" spans="1:24" x14ac:dyDescent="0.35">
      <c r="A3389" t="s">
        <v>15792</v>
      </c>
      <c r="B3389" t="s">
        <v>15793</v>
      </c>
      <c r="C3389" t="s">
        <v>15794</v>
      </c>
      <c r="D3389">
        <v>0</v>
      </c>
      <c r="F3389" s="2">
        <v>41327</v>
      </c>
      <c r="G3389" t="s">
        <v>146</v>
      </c>
      <c r="H3389" t="s">
        <v>184</v>
      </c>
      <c r="J3389" t="s">
        <v>138</v>
      </c>
      <c r="L3389" t="s">
        <v>496</v>
      </c>
      <c r="M3389" t="s">
        <v>138</v>
      </c>
      <c r="N3389">
        <v>0</v>
      </c>
      <c r="R3389" t="s">
        <v>1023</v>
      </c>
      <c r="S3389" t="s">
        <v>140</v>
      </c>
      <c r="W3389" t="s">
        <v>141</v>
      </c>
    </row>
    <row r="3390" spans="1:24" x14ac:dyDescent="0.35">
      <c r="A3390" t="s">
        <v>15795</v>
      </c>
      <c r="B3390" t="s">
        <v>15796</v>
      </c>
      <c r="C3390" t="s">
        <v>15797</v>
      </c>
      <c r="D3390">
        <v>0</v>
      </c>
      <c r="F3390" s="2">
        <v>41327</v>
      </c>
      <c r="G3390" t="s">
        <v>146</v>
      </c>
      <c r="H3390" t="s">
        <v>184</v>
      </c>
      <c r="J3390" t="s">
        <v>138</v>
      </c>
      <c r="L3390" t="s">
        <v>496</v>
      </c>
      <c r="M3390" t="s">
        <v>138</v>
      </c>
      <c r="N3390">
        <v>0</v>
      </c>
      <c r="R3390" t="s">
        <v>1424</v>
      </c>
      <c r="S3390" t="s">
        <v>140</v>
      </c>
      <c r="T3390" s="2">
        <v>43845</v>
      </c>
      <c r="W3390" t="s">
        <v>141</v>
      </c>
    </row>
    <row r="3391" spans="1:24" x14ac:dyDescent="0.35">
      <c r="A3391" t="s">
        <v>15798</v>
      </c>
      <c r="B3391" t="s">
        <v>15799</v>
      </c>
      <c r="C3391" t="s">
        <v>15800</v>
      </c>
      <c r="D3391">
        <v>0</v>
      </c>
      <c r="E3391" t="s">
        <v>15799</v>
      </c>
      <c r="F3391" s="2">
        <v>41327</v>
      </c>
      <c r="G3391" t="s">
        <v>183</v>
      </c>
      <c r="H3391" t="s">
        <v>184</v>
      </c>
      <c r="J3391" t="s">
        <v>138</v>
      </c>
      <c r="L3391" t="s">
        <v>496</v>
      </c>
      <c r="M3391" t="s">
        <v>138</v>
      </c>
      <c r="N3391">
        <v>0</v>
      </c>
      <c r="R3391" t="s">
        <v>8936</v>
      </c>
      <c r="S3391" t="s">
        <v>140</v>
      </c>
      <c r="T3391" s="2">
        <v>43585</v>
      </c>
      <c r="W3391" t="s">
        <v>141</v>
      </c>
    </row>
    <row r="3392" spans="1:24" x14ac:dyDescent="0.35">
      <c r="A3392" t="s">
        <v>15801</v>
      </c>
      <c r="B3392" t="s">
        <v>15802</v>
      </c>
      <c r="C3392" t="s">
        <v>15803</v>
      </c>
      <c r="D3392">
        <v>0</v>
      </c>
      <c r="F3392" s="2">
        <v>41330</v>
      </c>
      <c r="G3392" t="s">
        <v>975</v>
      </c>
      <c r="H3392" t="s">
        <v>184</v>
      </c>
      <c r="J3392" t="s">
        <v>138</v>
      </c>
      <c r="L3392" t="s">
        <v>496</v>
      </c>
      <c r="M3392" t="s">
        <v>138</v>
      </c>
      <c r="N3392">
        <v>0</v>
      </c>
      <c r="R3392" t="s">
        <v>15804</v>
      </c>
      <c r="S3392" t="s">
        <v>140</v>
      </c>
      <c r="T3392" s="2">
        <v>41421</v>
      </c>
      <c r="W3392" t="s">
        <v>141</v>
      </c>
    </row>
    <row r="3393" spans="1:24" x14ac:dyDescent="0.35">
      <c r="A3393" t="s">
        <v>15805</v>
      </c>
      <c r="B3393" t="s">
        <v>15806</v>
      </c>
      <c r="C3393" t="s">
        <v>15807</v>
      </c>
      <c r="D3393">
        <v>0</v>
      </c>
      <c r="E3393" t="s">
        <v>15808</v>
      </c>
      <c r="F3393" s="2">
        <v>41330</v>
      </c>
      <c r="G3393" t="s">
        <v>975</v>
      </c>
      <c r="H3393" t="s">
        <v>643</v>
      </c>
      <c r="J3393" t="s">
        <v>138</v>
      </c>
      <c r="L3393" t="s">
        <v>496</v>
      </c>
      <c r="M3393" t="s">
        <v>138</v>
      </c>
      <c r="N3393">
        <v>0</v>
      </c>
      <c r="R3393" t="s">
        <v>1418</v>
      </c>
      <c r="S3393" t="s">
        <v>140</v>
      </c>
      <c r="W3393" t="s">
        <v>141</v>
      </c>
    </row>
    <row r="3394" spans="1:24" x14ac:dyDescent="0.35">
      <c r="A3394" t="s">
        <v>15809</v>
      </c>
      <c r="B3394" t="s">
        <v>15810</v>
      </c>
      <c r="C3394" t="s">
        <v>15811</v>
      </c>
      <c r="D3394">
        <v>0</v>
      </c>
      <c r="E3394" t="s">
        <v>15812</v>
      </c>
      <c r="F3394" s="2">
        <v>41331</v>
      </c>
      <c r="G3394" t="s">
        <v>511</v>
      </c>
      <c r="H3394" t="s">
        <v>230</v>
      </c>
      <c r="J3394" t="s">
        <v>138</v>
      </c>
      <c r="L3394" t="s">
        <v>496</v>
      </c>
      <c r="M3394" t="s">
        <v>138</v>
      </c>
      <c r="N3394">
        <v>0</v>
      </c>
      <c r="R3394" t="s">
        <v>15813</v>
      </c>
      <c r="S3394" t="s">
        <v>140</v>
      </c>
      <c r="T3394" s="2">
        <v>43580</v>
      </c>
      <c r="W3394" t="s">
        <v>141</v>
      </c>
    </row>
    <row r="3395" spans="1:24" x14ac:dyDescent="0.35">
      <c r="A3395" t="s">
        <v>15814</v>
      </c>
      <c r="B3395" t="s">
        <v>15815</v>
      </c>
      <c r="C3395" t="s">
        <v>15816</v>
      </c>
      <c r="D3395">
        <v>0</v>
      </c>
      <c r="F3395" s="2">
        <v>41331</v>
      </c>
      <c r="G3395" t="s">
        <v>975</v>
      </c>
      <c r="H3395" t="s">
        <v>643</v>
      </c>
      <c r="J3395" t="s">
        <v>138</v>
      </c>
      <c r="L3395" t="s">
        <v>496</v>
      </c>
      <c r="M3395" t="s">
        <v>138</v>
      </c>
      <c r="N3395">
        <v>0</v>
      </c>
      <c r="R3395" t="s">
        <v>15817</v>
      </c>
      <c r="S3395" t="s">
        <v>140</v>
      </c>
      <c r="T3395" s="2">
        <v>41331</v>
      </c>
      <c r="W3395" t="s">
        <v>141</v>
      </c>
    </row>
    <row r="3396" spans="1:24" x14ac:dyDescent="0.35">
      <c r="A3396" t="s">
        <v>15818</v>
      </c>
      <c r="B3396" t="s">
        <v>15819</v>
      </c>
      <c r="C3396" t="s">
        <v>15820</v>
      </c>
      <c r="D3396">
        <v>0</v>
      </c>
      <c r="E3396" t="s">
        <v>15821</v>
      </c>
      <c r="F3396" s="2">
        <v>41331</v>
      </c>
      <c r="G3396" t="s">
        <v>15822</v>
      </c>
      <c r="H3396" t="s">
        <v>184</v>
      </c>
      <c r="J3396" t="s">
        <v>138</v>
      </c>
      <c r="L3396" t="s">
        <v>496</v>
      </c>
      <c r="M3396" t="s">
        <v>138</v>
      </c>
      <c r="N3396">
        <v>0</v>
      </c>
      <c r="R3396" t="s">
        <v>1265</v>
      </c>
      <c r="S3396" t="s">
        <v>140</v>
      </c>
      <c r="T3396" s="2">
        <v>41529</v>
      </c>
      <c r="W3396" t="s">
        <v>141</v>
      </c>
    </row>
    <row r="3397" spans="1:24" x14ac:dyDescent="0.35">
      <c r="A3397" t="s">
        <v>15823</v>
      </c>
      <c r="B3397" t="s">
        <v>15824</v>
      </c>
      <c r="C3397" t="s">
        <v>15825</v>
      </c>
      <c r="D3397">
        <v>0</v>
      </c>
      <c r="E3397" t="s">
        <v>15824</v>
      </c>
      <c r="F3397" s="2">
        <v>41331</v>
      </c>
      <c r="G3397" t="s">
        <v>1481</v>
      </c>
      <c r="H3397" t="s">
        <v>230</v>
      </c>
      <c r="J3397" t="s">
        <v>138</v>
      </c>
      <c r="L3397" t="s">
        <v>496</v>
      </c>
      <c r="M3397" t="s">
        <v>138</v>
      </c>
      <c r="N3397">
        <v>0</v>
      </c>
      <c r="P3397" t="s">
        <v>15826</v>
      </c>
      <c r="R3397" t="s">
        <v>15827</v>
      </c>
      <c r="S3397" t="s">
        <v>140</v>
      </c>
      <c r="T3397" s="2">
        <v>41421</v>
      </c>
      <c r="W3397" t="s">
        <v>141</v>
      </c>
    </row>
    <row r="3398" spans="1:24" x14ac:dyDescent="0.35">
      <c r="A3398" t="s">
        <v>15828</v>
      </c>
      <c r="B3398" t="s">
        <v>15829</v>
      </c>
      <c r="C3398" t="s">
        <v>15830</v>
      </c>
      <c r="D3398">
        <v>0</v>
      </c>
      <c r="E3398" t="s">
        <v>15831</v>
      </c>
      <c r="F3398" s="2">
        <v>41333</v>
      </c>
      <c r="G3398" t="s">
        <v>2815</v>
      </c>
      <c r="H3398" t="s">
        <v>184</v>
      </c>
      <c r="J3398" t="s">
        <v>138</v>
      </c>
      <c r="L3398" t="s">
        <v>496</v>
      </c>
      <c r="M3398" t="s">
        <v>138</v>
      </c>
      <c r="N3398">
        <v>0</v>
      </c>
      <c r="R3398" t="s">
        <v>1944</v>
      </c>
      <c r="S3398" t="s">
        <v>140</v>
      </c>
      <c r="T3398" s="2">
        <v>45385</v>
      </c>
      <c r="U3398">
        <v>11</v>
      </c>
      <c r="W3398" t="s">
        <v>141</v>
      </c>
      <c r="X3398" t="s">
        <v>9536</v>
      </c>
    </row>
    <row r="3399" spans="1:24" x14ac:dyDescent="0.35">
      <c r="A3399" t="s">
        <v>15832</v>
      </c>
      <c r="B3399" t="s">
        <v>15833</v>
      </c>
      <c r="C3399" t="s">
        <v>15834</v>
      </c>
      <c r="D3399">
        <v>0</v>
      </c>
      <c r="F3399" s="2">
        <v>41333</v>
      </c>
      <c r="G3399" t="s">
        <v>4935</v>
      </c>
      <c r="H3399" t="s">
        <v>147</v>
      </c>
      <c r="J3399" t="s">
        <v>138</v>
      </c>
      <c r="L3399" t="s">
        <v>496</v>
      </c>
      <c r="M3399" t="s">
        <v>138</v>
      </c>
      <c r="N3399">
        <v>0</v>
      </c>
      <c r="R3399" t="s">
        <v>15835</v>
      </c>
      <c r="S3399" t="s">
        <v>140</v>
      </c>
      <c r="T3399" s="2">
        <v>42026</v>
      </c>
      <c r="W3399" t="s">
        <v>141</v>
      </c>
    </row>
    <row r="3400" spans="1:24" x14ac:dyDescent="0.35">
      <c r="A3400" t="s">
        <v>15836</v>
      </c>
      <c r="B3400" t="s">
        <v>15837</v>
      </c>
      <c r="C3400" t="s">
        <v>15838</v>
      </c>
      <c r="D3400">
        <v>0</v>
      </c>
      <c r="E3400" t="s">
        <v>15839</v>
      </c>
      <c r="F3400" s="2">
        <v>41333</v>
      </c>
      <c r="G3400" t="s">
        <v>251</v>
      </c>
      <c r="H3400" t="s">
        <v>184</v>
      </c>
      <c r="J3400" t="s">
        <v>138</v>
      </c>
      <c r="L3400" t="s">
        <v>496</v>
      </c>
      <c r="M3400" t="s">
        <v>138</v>
      </c>
      <c r="N3400" s="3">
        <v>501307.18</v>
      </c>
      <c r="R3400" t="s">
        <v>15840</v>
      </c>
      <c r="S3400" t="s">
        <v>140</v>
      </c>
      <c r="T3400" s="2">
        <v>43889</v>
      </c>
      <c r="U3400">
        <v>15</v>
      </c>
      <c r="W3400" t="s">
        <v>141</v>
      </c>
    </row>
    <row r="3401" spans="1:24" x14ac:dyDescent="0.35">
      <c r="A3401" t="s">
        <v>15841</v>
      </c>
      <c r="B3401" t="s">
        <v>15842</v>
      </c>
      <c r="C3401" t="s">
        <v>15843</v>
      </c>
      <c r="D3401">
        <v>0</v>
      </c>
      <c r="E3401" t="s">
        <v>15844</v>
      </c>
      <c r="F3401" s="2">
        <v>41333</v>
      </c>
      <c r="G3401" t="s">
        <v>2815</v>
      </c>
      <c r="H3401" t="s">
        <v>184</v>
      </c>
      <c r="J3401" t="s">
        <v>138</v>
      </c>
      <c r="L3401" t="s">
        <v>496</v>
      </c>
      <c r="M3401" t="s">
        <v>138</v>
      </c>
      <c r="N3401">
        <v>0</v>
      </c>
      <c r="R3401" t="s">
        <v>15845</v>
      </c>
      <c r="S3401" t="s">
        <v>140</v>
      </c>
      <c r="T3401" s="2">
        <v>41421</v>
      </c>
      <c r="W3401" t="s">
        <v>141</v>
      </c>
    </row>
    <row r="3402" spans="1:24" x14ac:dyDescent="0.35">
      <c r="A3402" t="s">
        <v>15846</v>
      </c>
      <c r="B3402" t="s">
        <v>15847</v>
      </c>
      <c r="C3402" t="s">
        <v>15848</v>
      </c>
      <c r="D3402">
        <v>0</v>
      </c>
      <c r="F3402" s="2">
        <v>41334</v>
      </c>
      <c r="G3402" t="s">
        <v>494</v>
      </c>
      <c r="H3402" t="s">
        <v>495</v>
      </c>
      <c r="J3402" t="s">
        <v>137</v>
      </c>
      <c r="L3402" t="s">
        <v>496</v>
      </c>
      <c r="M3402" t="s">
        <v>138</v>
      </c>
      <c r="N3402">
        <v>0</v>
      </c>
      <c r="R3402" t="s">
        <v>15849</v>
      </c>
      <c r="S3402" t="s">
        <v>140</v>
      </c>
      <c r="T3402" s="2">
        <v>43845</v>
      </c>
      <c r="W3402" t="s">
        <v>141</v>
      </c>
    </row>
    <row r="3403" spans="1:24" x14ac:dyDescent="0.35">
      <c r="A3403" t="s">
        <v>37</v>
      </c>
      <c r="B3403" t="s">
        <v>15850</v>
      </c>
      <c r="C3403" t="s">
        <v>15851</v>
      </c>
      <c r="D3403" s="3">
        <v>-39155.480000000003</v>
      </c>
      <c r="E3403" t="s">
        <v>15852</v>
      </c>
      <c r="F3403" s="2">
        <v>41337</v>
      </c>
      <c r="G3403" t="s">
        <v>251</v>
      </c>
      <c r="H3403" t="s">
        <v>184</v>
      </c>
      <c r="J3403" t="s">
        <v>138</v>
      </c>
      <c r="L3403" t="s">
        <v>496</v>
      </c>
      <c r="M3403" t="s">
        <v>138</v>
      </c>
      <c r="N3403" s="3">
        <v>-245203.79</v>
      </c>
      <c r="R3403" t="s">
        <v>15853</v>
      </c>
      <c r="S3403" t="s">
        <v>140</v>
      </c>
      <c r="T3403" s="2">
        <v>45737</v>
      </c>
      <c r="U3403">
        <v>17</v>
      </c>
      <c r="W3403" t="s">
        <v>141</v>
      </c>
      <c r="X3403" t="s">
        <v>9536</v>
      </c>
    </row>
    <row r="3404" spans="1:24" x14ac:dyDescent="0.35">
      <c r="A3404" t="s">
        <v>15854</v>
      </c>
      <c r="B3404" t="s">
        <v>15855</v>
      </c>
      <c r="C3404" t="s">
        <v>15856</v>
      </c>
      <c r="D3404">
        <v>0</v>
      </c>
      <c r="F3404" s="2">
        <v>41338</v>
      </c>
      <c r="G3404" t="s">
        <v>494</v>
      </c>
      <c r="H3404" t="s">
        <v>495</v>
      </c>
      <c r="J3404" t="s">
        <v>138</v>
      </c>
      <c r="L3404" t="s">
        <v>496</v>
      </c>
      <c r="M3404" t="s">
        <v>138</v>
      </c>
      <c r="N3404">
        <v>0</v>
      </c>
      <c r="R3404" t="s">
        <v>15857</v>
      </c>
      <c r="S3404" t="s">
        <v>140</v>
      </c>
      <c r="T3404" s="2">
        <v>41345</v>
      </c>
      <c r="W3404" t="s">
        <v>141</v>
      </c>
    </row>
    <row r="3405" spans="1:24" x14ac:dyDescent="0.35">
      <c r="A3405" t="s">
        <v>15858</v>
      </c>
      <c r="B3405" t="s">
        <v>15859</v>
      </c>
      <c r="C3405" t="s">
        <v>15860</v>
      </c>
      <c r="D3405">
        <v>0</v>
      </c>
      <c r="E3405" t="s">
        <v>15861</v>
      </c>
      <c r="F3405" s="2">
        <v>41339</v>
      </c>
      <c r="G3405" t="s">
        <v>251</v>
      </c>
      <c r="H3405" t="s">
        <v>184</v>
      </c>
      <c r="J3405" t="s">
        <v>138</v>
      </c>
      <c r="L3405" t="s">
        <v>496</v>
      </c>
      <c r="M3405" t="s">
        <v>138</v>
      </c>
      <c r="N3405">
        <v>0</v>
      </c>
      <c r="R3405" t="s">
        <v>15862</v>
      </c>
      <c r="S3405" t="s">
        <v>140</v>
      </c>
      <c r="T3405" s="2">
        <v>41421</v>
      </c>
      <c r="W3405" t="s">
        <v>141</v>
      </c>
    </row>
    <row r="3406" spans="1:24" x14ac:dyDescent="0.35">
      <c r="A3406" t="s">
        <v>15863</v>
      </c>
      <c r="B3406" t="s">
        <v>15864</v>
      </c>
      <c r="C3406" t="s">
        <v>15865</v>
      </c>
      <c r="D3406">
        <v>0</v>
      </c>
      <c r="E3406" t="s">
        <v>15866</v>
      </c>
      <c r="F3406" s="2">
        <v>41340</v>
      </c>
      <c r="G3406" t="s">
        <v>251</v>
      </c>
      <c r="H3406" t="s">
        <v>184</v>
      </c>
      <c r="J3406" t="s">
        <v>138</v>
      </c>
      <c r="L3406" t="s">
        <v>496</v>
      </c>
      <c r="M3406" t="s">
        <v>138</v>
      </c>
      <c r="N3406" s="3">
        <v>85314.43</v>
      </c>
      <c r="R3406" t="s">
        <v>15867</v>
      </c>
      <c r="S3406" t="s">
        <v>140</v>
      </c>
      <c r="T3406" s="2">
        <v>45385</v>
      </c>
      <c r="U3406">
        <v>11</v>
      </c>
      <c r="W3406" t="s">
        <v>141</v>
      </c>
      <c r="X3406" t="s">
        <v>9536</v>
      </c>
    </row>
    <row r="3407" spans="1:24" x14ac:dyDescent="0.35">
      <c r="A3407" t="s">
        <v>15868</v>
      </c>
      <c r="B3407" t="s">
        <v>15869</v>
      </c>
      <c r="C3407" t="s">
        <v>15870</v>
      </c>
      <c r="D3407">
        <v>0</v>
      </c>
      <c r="F3407" s="2">
        <v>41344</v>
      </c>
      <c r="G3407" t="s">
        <v>183</v>
      </c>
      <c r="H3407" t="s">
        <v>184</v>
      </c>
      <c r="J3407" t="s">
        <v>138</v>
      </c>
      <c r="L3407" t="s">
        <v>496</v>
      </c>
      <c r="M3407" t="s">
        <v>138</v>
      </c>
      <c r="N3407">
        <v>0</v>
      </c>
      <c r="R3407" t="s">
        <v>315</v>
      </c>
      <c r="S3407" t="s">
        <v>140</v>
      </c>
      <c r="W3407" t="s">
        <v>141</v>
      </c>
    </row>
    <row r="3408" spans="1:24" x14ac:dyDescent="0.35">
      <c r="A3408" t="s">
        <v>15871</v>
      </c>
      <c r="B3408" t="s">
        <v>15872</v>
      </c>
      <c r="C3408" t="s">
        <v>15873</v>
      </c>
      <c r="D3408">
        <v>0</v>
      </c>
      <c r="E3408" t="s">
        <v>15874</v>
      </c>
      <c r="F3408" s="2">
        <v>41344</v>
      </c>
      <c r="G3408" t="s">
        <v>183</v>
      </c>
      <c r="H3408" t="s">
        <v>184</v>
      </c>
      <c r="J3408" t="s">
        <v>138</v>
      </c>
      <c r="L3408" t="s">
        <v>496</v>
      </c>
      <c r="M3408" t="s">
        <v>138</v>
      </c>
      <c r="N3408">
        <v>0</v>
      </c>
      <c r="R3408" t="s">
        <v>15875</v>
      </c>
      <c r="S3408" t="s">
        <v>140</v>
      </c>
      <c r="T3408" s="2">
        <v>41345</v>
      </c>
      <c r="W3408" t="s">
        <v>141</v>
      </c>
    </row>
    <row r="3409" spans="1:23" x14ac:dyDescent="0.35">
      <c r="A3409" t="s">
        <v>15876</v>
      </c>
      <c r="B3409" t="s">
        <v>15877</v>
      </c>
      <c r="C3409" t="s">
        <v>15878</v>
      </c>
      <c r="D3409">
        <v>0</v>
      </c>
      <c r="F3409" s="2">
        <v>41345</v>
      </c>
      <c r="G3409" t="s">
        <v>2293</v>
      </c>
      <c r="H3409" t="s">
        <v>147</v>
      </c>
      <c r="J3409" t="s">
        <v>138</v>
      </c>
      <c r="L3409" t="s">
        <v>496</v>
      </c>
      <c r="M3409" t="s">
        <v>138</v>
      </c>
      <c r="N3409">
        <v>0</v>
      </c>
      <c r="R3409" t="s">
        <v>234</v>
      </c>
      <c r="S3409" t="s">
        <v>140</v>
      </c>
      <c r="T3409" s="2">
        <v>43845</v>
      </c>
      <c r="W3409" t="s">
        <v>141</v>
      </c>
    </row>
    <row r="3410" spans="1:23" x14ac:dyDescent="0.35">
      <c r="A3410" t="s">
        <v>15879</v>
      </c>
      <c r="B3410" t="s">
        <v>15880</v>
      </c>
      <c r="C3410" t="s">
        <v>15881</v>
      </c>
      <c r="D3410">
        <v>0</v>
      </c>
      <c r="F3410" s="2">
        <v>41347</v>
      </c>
      <c r="G3410" t="s">
        <v>1481</v>
      </c>
      <c r="H3410" t="s">
        <v>184</v>
      </c>
      <c r="J3410" t="s">
        <v>138</v>
      </c>
      <c r="L3410" t="s">
        <v>496</v>
      </c>
      <c r="M3410" t="s">
        <v>138</v>
      </c>
      <c r="N3410">
        <v>0</v>
      </c>
      <c r="R3410" t="s">
        <v>15882</v>
      </c>
      <c r="S3410" t="s">
        <v>140</v>
      </c>
      <c r="T3410" s="2">
        <v>43845</v>
      </c>
      <c r="W3410" t="s">
        <v>141</v>
      </c>
    </row>
    <row r="3411" spans="1:23" x14ac:dyDescent="0.35">
      <c r="A3411" t="s">
        <v>15883</v>
      </c>
      <c r="B3411" t="s">
        <v>15884</v>
      </c>
      <c r="C3411" t="s">
        <v>15885</v>
      </c>
      <c r="D3411">
        <v>0</v>
      </c>
      <c r="F3411" s="2">
        <v>41347</v>
      </c>
      <c r="G3411" t="s">
        <v>183</v>
      </c>
      <c r="H3411" t="s">
        <v>184</v>
      </c>
      <c r="J3411" t="s">
        <v>138</v>
      </c>
      <c r="L3411" t="s">
        <v>496</v>
      </c>
      <c r="M3411" t="s">
        <v>138</v>
      </c>
      <c r="N3411">
        <v>0</v>
      </c>
      <c r="R3411" t="s">
        <v>15886</v>
      </c>
      <c r="S3411" t="s">
        <v>140</v>
      </c>
      <c r="T3411" s="2">
        <v>42234</v>
      </c>
      <c r="W3411" t="s">
        <v>141</v>
      </c>
    </row>
    <row r="3412" spans="1:23" x14ac:dyDescent="0.35">
      <c r="A3412" t="s">
        <v>15887</v>
      </c>
      <c r="B3412" t="s">
        <v>15888</v>
      </c>
      <c r="C3412" t="s">
        <v>15889</v>
      </c>
      <c r="D3412">
        <v>0</v>
      </c>
      <c r="F3412" s="2">
        <v>41352</v>
      </c>
      <c r="G3412" t="s">
        <v>183</v>
      </c>
      <c r="H3412" t="s">
        <v>184</v>
      </c>
      <c r="J3412" t="s">
        <v>138</v>
      </c>
      <c r="L3412" t="s">
        <v>496</v>
      </c>
      <c r="M3412" t="s">
        <v>138</v>
      </c>
      <c r="N3412">
        <v>0</v>
      </c>
      <c r="R3412" t="s">
        <v>10323</v>
      </c>
      <c r="S3412" t="s">
        <v>140</v>
      </c>
      <c r="W3412" t="s">
        <v>141</v>
      </c>
    </row>
    <row r="3413" spans="1:23" x14ac:dyDescent="0.35">
      <c r="A3413" t="s">
        <v>15890</v>
      </c>
      <c r="B3413" t="s">
        <v>15891</v>
      </c>
      <c r="C3413" t="s">
        <v>15892</v>
      </c>
      <c r="D3413">
        <v>0</v>
      </c>
      <c r="F3413" s="2">
        <v>41352</v>
      </c>
      <c r="G3413" t="s">
        <v>183</v>
      </c>
      <c r="H3413" t="s">
        <v>184</v>
      </c>
      <c r="J3413" t="s">
        <v>138</v>
      </c>
      <c r="L3413" t="s">
        <v>496</v>
      </c>
      <c r="M3413" t="s">
        <v>138</v>
      </c>
      <c r="N3413">
        <v>0</v>
      </c>
      <c r="R3413" t="s">
        <v>15893</v>
      </c>
      <c r="S3413" t="s">
        <v>140</v>
      </c>
      <c r="W3413" t="s">
        <v>141</v>
      </c>
    </row>
    <row r="3414" spans="1:23" x14ac:dyDescent="0.35">
      <c r="A3414" t="s">
        <v>15894</v>
      </c>
      <c r="B3414" t="s">
        <v>15895</v>
      </c>
      <c r="C3414" t="s">
        <v>15896</v>
      </c>
      <c r="D3414">
        <v>0</v>
      </c>
      <c r="F3414" s="2">
        <v>41352</v>
      </c>
      <c r="G3414" t="s">
        <v>146</v>
      </c>
      <c r="H3414" t="s">
        <v>184</v>
      </c>
      <c r="J3414" t="s">
        <v>138</v>
      </c>
      <c r="L3414" t="s">
        <v>496</v>
      </c>
      <c r="M3414" t="s">
        <v>138</v>
      </c>
      <c r="N3414">
        <v>0</v>
      </c>
      <c r="R3414" t="s">
        <v>15897</v>
      </c>
      <c r="S3414" t="s">
        <v>140</v>
      </c>
      <c r="T3414" s="2">
        <v>41372</v>
      </c>
      <c r="W3414" t="s">
        <v>141</v>
      </c>
    </row>
    <row r="3415" spans="1:23" x14ac:dyDescent="0.35">
      <c r="A3415" t="s">
        <v>15898</v>
      </c>
      <c r="B3415" t="s">
        <v>15899</v>
      </c>
      <c r="C3415" t="s">
        <v>15900</v>
      </c>
      <c r="D3415">
        <v>0</v>
      </c>
      <c r="F3415" s="2">
        <v>41353</v>
      </c>
      <c r="G3415" t="s">
        <v>2815</v>
      </c>
      <c r="H3415" t="s">
        <v>184</v>
      </c>
      <c r="J3415" t="s">
        <v>138</v>
      </c>
      <c r="L3415" t="s">
        <v>496</v>
      </c>
      <c r="M3415" t="s">
        <v>138</v>
      </c>
      <c r="N3415">
        <v>0</v>
      </c>
      <c r="R3415" t="s">
        <v>15901</v>
      </c>
      <c r="S3415" t="s">
        <v>140</v>
      </c>
      <c r="W3415" t="s">
        <v>141</v>
      </c>
    </row>
    <row r="3416" spans="1:23" x14ac:dyDescent="0.35">
      <c r="A3416" t="s">
        <v>15902</v>
      </c>
      <c r="B3416" t="s">
        <v>15903</v>
      </c>
      <c r="C3416" t="s">
        <v>15904</v>
      </c>
      <c r="D3416">
        <v>0</v>
      </c>
      <c r="F3416" s="2">
        <v>41353</v>
      </c>
      <c r="G3416" t="s">
        <v>146</v>
      </c>
      <c r="H3416" t="s">
        <v>147</v>
      </c>
      <c r="J3416" t="s">
        <v>138</v>
      </c>
      <c r="L3416" t="s">
        <v>496</v>
      </c>
      <c r="M3416" t="s">
        <v>138</v>
      </c>
      <c r="N3416">
        <v>0</v>
      </c>
      <c r="R3416" t="s">
        <v>11439</v>
      </c>
      <c r="S3416" t="s">
        <v>140</v>
      </c>
      <c r="W3416" t="s">
        <v>141</v>
      </c>
    </row>
    <row r="3417" spans="1:23" x14ac:dyDescent="0.35">
      <c r="A3417" t="s">
        <v>15905</v>
      </c>
      <c r="B3417" t="s">
        <v>15906</v>
      </c>
      <c r="C3417" t="s">
        <v>15907</v>
      </c>
      <c r="D3417">
        <v>0</v>
      </c>
      <c r="F3417" s="2">
        <v>41354</v>
      </c>
      <c r="G3417" t="s">
        <v>3442</v>
      </c>
      <c r="H3417" t="s">
        <v>566</v>
      </c>
      <c r="J3417" t="s">
        <v>138</v>
      </c>
      <c r="L3417" t="s">
        <v>496</v>
      </c>
      <c r="M3417" t="s">
        <v>138</v>
      </c>
      <c r="N3417">
        <v>0</v>
      </c>
      <c r="R3417" t="s">
        <v>15908</v>
      </c>
      <c r="S3417" t="s">
        <v>140</v>
      </c>
      <c r="W3417" t="s">
        <v>141</v>
      </c>
    </row>
    <row r="3418" spans="1:23" x14ac:dyDescent="0.35">
      <c r="A3418" t="s">
        <v>15909</v>
      </c>
      <c r="B3418" t="s">
        <v>15910</v>
      </c>
      <c r="C3418" t="s">
        <v>15911</v>
      </c>
      <c r="D3418">
        <v>0</v>
      </c>
      <c r="F3418" s="2">
        <v>41354</v>
      </c>
      <c r="G3418" t="s">
        <v>739</v>
      </c>
      <c r="H3418" t="s">
        <v>184</v>
      </c>
      <c r="J3418" t="s">
        <v>138</v>
      </c>
      <c r="L3418" t="s">
        <v>496</v>
      </c>
      <c r="M3418" t="s">
        <v>138</v>
      </c>
      <c r="N3418">
        <v>0</v>
      </c>
      <c r="R3418" t="s">
        <v>15912</v>
      </c>
      <c r="S3418" t="s">
        <v>140</v>
      </c>
      <c r="W3418" t="s">
        <v>141</v>
      </c>
    </row>
    <row r="3419" spans="1:23" x14ac:dyDescent="0.35">
      <c r="A3419" t="s">
        <v>15913</v>
      </c>
      <c r="B3419" t="s">
        <v>15914</v>
      </c>
      <c r="C3419" t="s">
        <v>15915</v>
      </c>
      <c r="D3419">
        <v>0</v>
      </c>
      <c r="E3419" t="s">
        <v>15916</v>
      </c>
      <c r="F3419" s="2">
        <v>41354</v>
      </c>
      <c r="G3419" t="s">
        <v>183</v>
      </c>
      <c r="H3419" t="s">
        <v>184</v>
      </c>
      <c r="J3419" t="s">
        <v>138</v>
      </c>
      <c r="L3419" t="s">
        <v>496</v>
      </c>
      <c r="M3419" t="s">
        <v>138</v>
      </c>
      <c r="N3419">
        <v>0</v>
      </c>
      <c r="R3419" t="s">
        <v>15917</v>
      </c>
      <c r="S3419" t="s">
        <v>140</v>
      </c>
      <c r="W3419" t="s">
        <v>141</v>
      </c>
    </row>
    <row r="3420" spans="1:23" x14ac:dyDescent="0.35">
      <c r="A3420" t="s">
        <v>15918</v>
      </c>
      <c r="B3420" t="s">
        <v>15919</v>
      </c>
      <c r="C3420" t="s">
        <v>15920</v>
      </c>
      <c r="D3420">
        <v>0</v>
      </c>
      <c r="F3420" s="2">
        <v>41355</v>
      </c>
      <c r="G3420" t="s">
        <v>518</v>
      </c>
      <c r="H3420" t="s">
        <v>230</v>
      </c>
      <c r="J3420" t="s">
        <v>138</v>
      </c>
      <c r="L3420" t="s">
        <v>496</v>
      </c>
      <c r="M3420" t="s">
        <v>138</v>
      </c>
      <c r="N3420">
        <v>0</v>
      </c>
      <c r="R3420" t="s">
        <v>15921</v>
      </c>
      <c r="S3420" t="s">
        <v>140</v>
      </c>
      <c r="W3420" t="s">
        <v>141</v>
      </c>
    </row>
    <row r="3421" spans="1:23" x14ac:dyDescent="0.35">
      <c r="A3421" t="s">
        <v>15922</v>
      </c>
      <c r="B3421" t="s">
        <v>15923</v>
      </c>
      <c r="C3421" t="s">
        <v>15924</v>
      </c>
      <c r="D3421">
        <v>0</v>
      </c>
      <c r="F3421" s="2">
        <v>41355</v>
      </c>
      <c r="G3421" t="s">
        <v>1812</v>
      </c>
      <c r="H3421" t="s">
        <v>184</v>
      </c>
      <c r="J3421" t="s">
        <v>138</v>
      </c>
      <c r="L3421" t="s">
        <v>496</v>
      </c>
      <c r="M3421" t="s">
        <v>138</v>
      </c>
      <c r="N3421">
        <v>0</v>
      </c>
      <c r="R3421" t="s">
        <v>15925</v>
      </c>
      <c r="S3421" t="s">
        <v>140</v>
      </c>
      <c r="W3421" t="s">
        <v>141</v>
      </c>
    </row>
    <row r="3422" spans="1:23" x14ac:dyDescent="0.35">
      <c r="A3422" t="s">
        <v>15926</v>
      </c>
      <c r="B3422" t="s">
        <v>15927</v>
      </c>
      <c r="C3422" t="s">
        <v>15928</v>
      </c>
      <c r="D3422">
        <v>0</v>
      </c>
      <c r="F3422" s="2">
        <v>41358</v>
      </c>
      <c r="G3422" t="s">
        <v>2815</v>
      </c>
      <c r="H3422" t="s">
        <v>184</v>
      </c>
      <c r="J3422" t="s">
        <v>138</v>
      </c>
      <c r="L3422" t="s">
        <v>496</v>
      </c>
      <c r="M3422" t="s">
        <v>138</v>
      </c>
      <c r="N3422">
        <v>0</v>
      </c>
      <c r="R3422" t="s">
        <v>15929</v>
      </c>
      <c r="S3422" t="s">
        <v>140</v>
      </c>
      <c r="T3422" s="2">
        <v>41358</v>
      </c>
      <c r="W3422" t="s">
        <v>141</v>
      </c>
    </row>
    <row r="3423" spans="1:23" x14ac:dyDescent="0.35">
      <c r="A3423" t="s">
        <v>15930</v>
      </c>
      <c r="B3423" t="s">
        <v>15931</v>
      </c>
      <c r="C3423" t="s">
        <v>15932</v>
      </c>
      <c r="D3423">
        <v>0</v>
      </c>
      <c r="F3423" s="2">
        <v>41359</v>
      </c>
      <c r="G3423" t="s">
        <v>251</v>
      </c>
      <c r="H3423" t="s">
        <v>184</v>
      </c>
      <c r="J3423" t="s">
        <v>138</v>
      </c>
      <c r="L3423" t="s">
        <v>496</v>
      </c>
      <c r="M3423" t="s">
        <v>138</v>
      </c>
      <c r="N3423">
        <v>0</v>
      </c>
      <c r="R3423" t="s">
        <v>15933</v>
      </c>
      <c r="S3423" t="s">
        <v>140</v>
      </c>
      <c r="T3423" s="2">
        <v>41522</v>
      </c>
      <c r="W3423" t="s">
        <v>141</v>
      </c>
    </row>
    <row r="3424" spans="1:23" x14ac:dyDescent="0.35">
      <c r="A3424" t="s">
        <v>15934</v>
      </c>
      <c r="B3424" t="s">
        <v>15935</v>
      </c>
      <c r="C3424" t="s">
        <v>15936</v>
      </c>
      <c r="D3424">
        <v>0</v>
      </c>
      <c r="F3424" s="2">
        <v>41359</v>
      </c>
      <c r="G3424" t="s">
        <v>251</v>
      </c>
      <c r="H3424" t="s">
        <v>184</v>
      </c>
      <c r="J3424" t="s">
        <v>138</v>
      </c>
      <c r="L3424" t="s">
        <v>496</v>
      </c>
      <c r="M3424" t="s">
        <v>138</v>
      </c>
      <c r="N3424">
        <v>0</v>
      </c>
      <c r="R3424" t="s">
        <v>15937</v>
      </c>
      <c r="S3424" t="s">
        <v>140</v>
      </c>
      <c r="T3424" s="2">
        <v>41361</v>
      </c>
      <c r="W3424" t="s">
        <v>141</v>
      </c>
    </row>
    <row r="3425" spans="1:23" x14ac:dyDescent="0.35">
      <c r="A3425" t="s">
        <v>15938</v>
      </c>
      <c r="B3425" t="s">
        <v>15939</v>
      </c>
      <c r="C3425" t="s">
        <v>15940</v>
      </c>
      <c r="D3425">
        <v>0</v>
      </c>
      <c r="E3425" t="s">
        <v>15941</v>
      </c>
      <c r="F3425" s="2">
        <v>41359</v>
      </c>
      <c r="G3425" t="s">
        <v>216</v>
      </c>
      <c r="H3425" t="s">
        <v>147</v>
      </c>
      <c r="J3425" t="s">
        <v>138</v>
      </c>
      <c r="L3425" t="s">
        <v>496</v>
      </c>
      <c r="M3425" t="s">
        <v>138</v>
      </c>
      <c r="N3425">
        <v>937.82</v>
      </c>
      <c r="R3425" t="s">
        <v>15942</v>
      </c>
      <c r="S3425" t="s">
        <v>140</v>
      </c>
      <c r="T3425" s="2">
        <v>42690</v>
      </c>
      <c r="W3425" t="s">
        <v>141</v>
      </c>
    </row>
    <row r="3426" spans="1:23" x14ac:dyDescent="0.35">
      <c r="A3426" t="s">
        <v>15943</v>
      </c>
      <c r="B3426" t="s">
        <v>15944</v>
      </c>
      <c r="C3426" t="s">
        <v>15945</v>
      </c>
      <c r="D3426">
        <v>0</v>
      </c>
      <c r="F3426" s="2">
        <v>41360</v>
      </c>
      <c r="G3426" t="s">
        <v>146</v>
      </c>
      <c r="H3426" t="s">
        <v>147</v>
      </c>
      <c r="J3426" t="s">
        <v>138</v>
      </c>
      <c r="L3426" t="s">
        <v>496</v>
      </c>
      <c r="M3426" t="s">
        <v>138</v>
      </c>
      <c r="N3426">
        <v>0</v>
      </c>
      <c r="R3426" t="s">
        <v>15946</v>
      </c>
      <c r="S3426" t="s">
        <v>140</v>
      </c>
      <c r="W3426" t="s">
        <v>141</v>
      </c>
    </row>
    <row r="3427" spans="1:23" x14ac:dyDescent="0.35">
      <c r="A3427" t="s">
        <v>15947</v>
      </c>
      <c r="B3427" t="s">
        <v>15948</v>
      </c>
      <c r="C3427" t="s">
        <v>15949</v>
      </c>
      <c r="D3427">
        <v>0</v>
      </c>
      <c r="F3427" s="2">
        <v>41360</v>
      </c>
      <c r="G3427" t="s">
        <v>13348</v>
      </c>
      <c r="H3427" t="s">
        <v>184</v>
      </c>
      <c r="J3427" t="s">
        <v>138</v>
      </c>
      <c r="L3427" t="s">
        <v>496</v>
      </c>
      <c r="M3427" t="s">
        <v>138</v>
      </c>
      <c r="N3427">
        <v>0</v>
      </c>
      <c r="R3427" t="s">
        <v>15950</v>
      </c>
      <c r="S3427" t="s">
        <v>140</v>
      </c>
      <c r="W3427" t="s">
        <v>141</v>
      </c>
    </row>
    <row r="3428" spans="1:23" x14ac:dyDescent="0.35">
      <c r="A3428" t="s">
        <v>15951</v>
      </c>
      <c r="B3428" t="s">
        <v>15952</v>
      </c>
      <c r="C3428" t="s">
        <v>15953</v>
      </c>
      <c r="D3428">
        <v>0</v>
      </c>
      <c r="F3428" s="2">
        <v>41360</v>
      </c>
      <c r="G3428" t="s">
        <v>216</v>
      </c>
      <c r="H3428" t="s">
        <v>147</v>
      </c>
      <c r="J3428" t="s">
        <v>138</v>
      </c>
      <c r="L3428" t="s">
        <v>496</v>
      </c>
      <c r="M3428" t="s">
        <v>138</v>
      </c>
      <c r="N3428">
        <v>0</v>
      </c>
      <c r="R3428" t="s">
        <v>15954</v>
      </c>
      <c r="S3428" t="s">
        <v>140</v>
      </c>
      <c r="T3428" s="2">
        <v>42690</v>
      </c>
      <c r="W3428" t="s">
        <v>141</v>
      </c>
    </row>
    <row r="3429" spans="1:23" x14ac:dyDescent="0.35">
      <c r="A3429" t="s">
        <v>15955</v>
      </c>
      <c r="B3429" t="s">
        <v>15956</v>
      </c>
      <c r="C3429" t="s">
        <v>15957</v>
      </c>
      <c r="D3429">
        <v>0</v>
      </c>
      <c r="F3429" s="2">
        <v>41360</v>
      </c>
      <c r="G3429" t="s">
        <v>2815</v>
      </c>
      <c r="H3429" t="s">
        <v>184</v>
      </c>
      <c r="J3429" t="s">
        <v>138</v>
      </c>
      <c r="L3429" t="s">
        <v>496</v>
      </c>
      <c r="M3429" t="s">
        <v>138</v>
      </c>
      <c r="N3429">
        <v>0</v>
      </c>
      <c r="R3429" t="s">
        <v>15958</v>
      </c>
      <c r="S3429" t="s">
        <v>140</v>
      </c>
      <c r="W3429" t="s">
        <v>141</v>
      </c>
    </row>
    <row r="3430" spans="1:23" x14ac:dyDescent="0.35">
      <c r="A3430" t="s">
        <v>15959</v>
      </c>
      <c r="B3430" t="s">
        <v>15960</v>
      </c>
      <c r="C3430" t="s">
        <v>15961</v>
      </c>
      <c r="D3430">
        <v>0</v>
      </c>
      <c r="E3430" t="s">
        <v>15962</v>
      </c>
      <c r="F3430" s="2">
        <v>41360</v>
      </c>
      <c r="G3430" t="s">
        <v>251</v>
      </c>
      <c r="H3430" t="s">
        <v>184</v>
      </c>
      <c r="J3430" t="s">
        <v>138</v>
      </c>
      <c r="L3430" t="s">
        <v>496</v>
      </c>
      <c r="M3430" t="s">
        <v>138</v>
      </c>
      <c r="N3430">
        <v>0</v>
      </c>
      <c r="R3430" t="s">
        <v>15963</v>
      </c>
      <c r="S3430" t="s">
        <v>140</v>
      </c>
      <c r="T3430" s="2">
        <v>42690</v>
      </c>
      <c r="W3430" t="s">
        <v>141</v>
      </c>
    </row>
    <row r="3431" spans="1:23" x14ac:dyDescent="0.35">
      <c r="A3431" t="s">
        <v>15964</v>
      </c>
      <c r="B3431" t="s">
        <v>15965</v>
      </c>
      <c r="C3431" t="s">
        <v>15966</v>
      </c>
      <c r="D3431">
        <v>0</v>
      </c>
      <c r="F3431" s="2">
        <v>41365</v>
      </c>
      <c r="G3431" t="s">
        <v>183</v>
      </c>
      <c r="H3431" t="s">
        <v>184</v>
      </c>
      <c r="J3431" t="s">
        <v>138</v>
      </c>
      <c r="L3431" t="s">
        <v>496</v>
      </c>
      <c r="M3431" t="s">
        <v>138</v>
      </c>
      <c r="N3431">
        <v>0</v>
      </c>
      <c r="R3431" t="s">
        <v>9105</v>
      </c>
      <c r="S3431" t="s">
        <v>140</v>
      </c>
      <c r="W3431" t="s">
        <v>141</v>
      </c>
    </row>
    <row r="3432" spans="1:23" x14ac:dyDescent="0.35">
      <c r="A3432" t="s">
        <v>15967</v>
      </c>
      <c r="B3432" t="s">
        <v>15968</v>
      </c>
      <c r="C3432" t="s">
        <v>15969</v>
      </c>
      <c r="D3432">
        <v>0</v>
      </c>
      <c r="F3432" s="2">
        <v>41365</v>
      </c>
      <c r="G3432" t="s">
        <v>251</v>
      </c>
      <c r="H3432" t="s">
        <v>184</v>
      </c>
      <c r="J3432" t="s">
        <v>138</v>
      </c>
      <c r="L3432" t="s">
        <v>496</v>
      </c>
      <c r="M3432" t="s">
        <v>138</v>
      </c>
      <c r="N3432">
        <v>0</v>
      </c>
      <c r="R3432" t="s">
        <v>14407</v>
      </c>
      <c r="S3432" t="s">
        <v>140</v>
      </c>
      <c r="W3432" t="s">
        <v>141</v>
      </c>
    </row>
    <row r="3433" spans="1:23" x14ac:dyDescent="0.35">
      <c r="A3433" t="s">
        <v>15970</v>
      </c>
      <c r="B3433" t="s">
        <v>15971</v>
      </c>
      <c r="D3433">
        <v>0</v>
      </c>
      <c r="E3433" t="s">
        <v>15972</v>
      </c>
      <c r="F3433" s="2">
        <v>41365</v>
      </c>
      <c r="G3433" t="s">
        <v>2815</v>
      </c>
      <c r="H3433" t="s">
        <v>184</v>
      </c>
      <c r="J3433" t="s">
        <v>138</v>
      </c>
      <c r="L3433" t="s">
        <v>496</v>
      </c>
      <c r="M3433" t="s">
        <v>138</v>
      </c>
      <c r="N3433">
        <v>0</v>
      </c>
      <c r="R3433" t="s">
        <v>15973</v>
      </c>
      <c r="S3433" t="s">
        <v>140</v>
      </c>
      <c r="W3433" t="s">
        <v>141</v>
      </c>
    </row>
    <row r="3434" spans="1:23" x14ac:dyDescent="0.35">
      <c r="A3434" t="s">
        <v>15974</v>
      </c>
      <c r="B3434" t="s">
        <v>15975</v>
      </c>
      <c r="D3434">
        <v>0</v>
      </c>
      <c r="E3434" t="s">
        <v>15976</v>
      </c>
      <c r="F3434" s="2">
        <v>41367</v>
      </c>
      <c r="G3434" t="s">
        <v>518</v>
      </c>
      <c r="H3434" t="s">
        <v>184</v>
      </c>
      <c r="J3434" t="s">
        <v>138</v>
      </c>
      <c r="L3434" t="s">
        <v>496</v>
      </c>
      <c r="M3434" t="s">
        <v>138</v>
      </c>
      <c r="N3434">
        <v>0</v>
      </c>
      <c r="P3434" t="s">
        <v>15977</v>
      </c>
      <c r="R3434" t="s">
        <v>15978</v>
      </c>
      <c r="S3434" t="s">
        <v>140</v>
      </c>
      <c r="T3434" s="2">
        <v>42303</v>
      </c>
      <c r="W3434" t="s">
        <v>141</v>
      </c>
    </row>
    <row r="3435" spans="1:23" x14ac:dyDescent="0.35">
      <c r="A3435" t="s">
        <v>15979</v>
      </c>
      <c r="B3435" t="s">
        <v>15980</v>
      </c>
      <c r="C3435" t="s">
        <v>1528</v>
      </c>
      <c r="D3435">
        <v>0</v>
      </c>
      <c r="E3435" t="s">
        <v>15980</v>
      </c>
      <c r="F3435" s="2">
        <v>41367</v>
      </c>
      <c r="G3435" t="s">
        <v>183</v>
      </c>
      <c r="H3435" t="s">
        <v>184</v>
      </c>
      <c r="J3435" t="s">
        <v>138</v>
      </c>
      <c r="L3435" t="s">
        <v>496</v>
      </c>
      <c r="M3435" t="s">
        <v>138</v>
      </c>
      <c r="N3435">
        <v>0</v>
      </c>
      <c r="P3435" t="s">
        <v>15981</v>
      </c>
      <c r="R3435" t="s">
        <v>1531</v>
      </c>
      <c r="S3435" t="s">
        <v>140</v>
      </c>
      <c r="W3435" t="s">
        <v>141</v>
      </c>
    </row>
    <row r="3436" spans="1:23" x14ac:dyDescent="0.35">
      <c r="A3436" t="s">
        <v>15982</v>
      </c>
      <c r="B3436" t="s">
        <v>15983</v>
      </c>
      <c r="C3436" t="s">
        <v>15984</v>
      </c>
      <c r="D3436">
        <v>0</v>
      </c>
      <c r="E3436" t="s">
        <v>15985</v>
      </c>
      <c r="F3436" s="2">
        <v>41367</v>
      </c>
      <c r="G3436" t="s">
        <v>183</v>
      </c>
      <c r="H3436" t="s">
        <v>184</v>
      </c>
      <c r="J3436" t="s">
        <v>138</v>
      </c>
      <c r="L3436" t="s">
        <v>496</v>
      </c>
      <c r="M3436" t="s">
        <v>138</v>
      </c>
      <c r="N3436">
        <v>0</v>
      </c>
      <c r="R3436" t="s">
        <v>15986</v>
      </c>
      <c r="S3436" t="s">
        <v>140</v>
      </c>
      <c r="T3436" s="2">
        <v>41495</v>
      </c>
      <c r="W3436" t="s">
        <v>141</v>
      </c>
    </row>
    <row r="3437" spans="1:23" x14ac:dyDescent="0.35">
      <c r="A3437" t="s">
        <v>15987</v>
      </c>
      <c r="B3437" t="s">
        <v>15988</v>
      </c>
      <c r="C3437" t="s">
        <v>15989</v>
      </c>
      <c r="D3437">
        <v>0</v>
      </c>
      <c r="E3437" t="s">
        <v>15990</v>
      </c>
      <c r="F3437" s="2">
        <v>41367</v>
      </c>
      <c r="G3437" t="s">
        <v>183</v>
      </c>
      <c r="H3437" t="s">
        <v>184</v>
      </c>
      <c r="J3437" t="s">
        <v>138</v>
      </c>
      <c r="L3437" t="s">
        <v>496</v>
      </c>
      <c r="M3437" t="s">
        <v>138</v>
      </c>
      <c r="N3437">
        <v>0</v>
      </c>
      <c r="R3437" t="s">
        <v>12897</v>
      </c>
      <c r="S3437" t="s">
        <v>140</v>
      </c>
      <c r="W3437" t="s">
        <v>141</v>
      </c>
    </row>
    <row r="3438" spans="1:23" x14ac:dyDescent="0.35">
      <c r="A3438" t="s">
        <v>15991</v>
      </c>
      <c r="B3438" t="s">
        <v>15983</v>
      </c>
      <c r="C3438" t="s">
        <v>15992</v>
      </c>
      <c r="D3438">
        <v>0</v>
      </c>
      <c r="E3438" t="s">
        <v>15985</v>
      </c>
      <c r="F3438" s="2">
        <v>41367</v>
      </c>
      <c r="G3438" t="s">
        <v>15993</v>
      </c>
      <c r="H3438" t="s">
        <v>1009</v>
      </c>
      <c r="J3438" t="s">
        <v>138</v>
      </c>
      <c r="L3438" t="s">
        <v>496</v>
      </c>
      <c r="M3438" t="s">
        <v>138</v>
      </c>
      <c r="N3438">
        <v>0</v>
      </c>
      <c r="P3438" t="s">
        <v>15994</v>
      </c>
      <c r="R3438" t="s">
        <v>15995</v>
      </c>
      <c r="S3438" t="s">
        <v>140</v>
      </c>
      <c r="T3438" s="2">
        <v>42690</v>
      </c>
      <c r="W3438" t="s">
        <v>141</v>
      </c>
    </row>
    <row r="3439" spans="1:23" x14ac:dyDescent="0.35">
      <c r="A3439" t="s">
        <v>15996</v>
      </c>
      <c r="B3439" t="s">
        <v>15983</v>
      </c>
      <c r="C3439" t="s">
        <v>15997</v>
      </c>
      <c r="D3439">
        <v>0</v>
      </c>
      <c r="E3439" t="s">
        <v>15985</v>
      </c>
      <c r="F3439" s="2">
        <v>41367</v>
      </c>
      <c r="G3439" t="s">
        <v>851</v>
      </c>
      <c r="H3439" t="s">
        <v>566</v>
      </c>
      <c r="J3439" t="s">
        <v>138</v>
      </c>
      <c r="L3439" t="s">
        <v>496</v>
      </c>
      <c r="M3439" t="s">
        <v>138</v>
      </c>
      <c r="N3439">
        <v>0</v>
      </c>
      <c r="P3439" t="s">
        <v>15994</v>
      </c>
      <c r="R3439" t="s">
        <v>14667</v>
      </c>
      <c r="S3439" t="s">
        <v>140</v>
      </c>
      <c r="W3439" t="s">
        <v>141</v>
      </c>
    </row>
    <row r="3440" spans="1:23" x14ac:dyDescent="0.35">
      <c r="A3440" t="s">
        <v>15998</v>
      </c>
      <c r="B3440" t="s">
        <v>15999</v>
      </c>
      <c r="C3440" t="s">
        <v>16000</v>
      </c>
      <c r="D3440">
        <v>0</v>
      </c>
      <c r="E3440" t="s">
        <v>16001</v>
      </c>
      <c r="F3440" s="2">
        <v>41368</v>
      </c>
      <c r="G3440" t="s">
        <v>251</v>
      </c>
      <c r="H3440" t="s">
        <v>184</v>
      </c>
      <c r="J3440" t="s">
        <v>138</v>
      </c>
      <c r="L3440" t="s">
        <v>496</v>
      </c>
      <c r="M3440" t="s">
        <v>138</v>
      </c>
      <c r="N3440">
        <v>0</v>
      </c>
      <c r="R3440" t="s">
        <v>16002</v>
      </c>
      <c r="S3440" t="s">
        <v>140</v>
      </c>
      <c r="T3440" s="2">
        <v>42690</v>
      </c>
      <c r="W3440" t="s">
        <v>141</v>
      </c>
    </row>
    <row r="3441" spans="1:23" x14ac:dyDescent="0.35">
      <c r="A3441" t="s">
        <v>16003</v>
      </c>
      <c r="B3441" t="s">
        <v>16004</v>
      </c>
      <c r="C3441" t="s">
        <v>16005</v>
      </c>
      <c r="D3441">
        <v>0</v>
      </c>
      <c r="F3441" s="2">
        <v>41369</v>
      </c>
      <c r="G3441" t="s">
        <v>16006</v>
      </c>
      <c r="H3441" t="s">
        <v>184</v>
      </c>
      <c r="J3441" t="s">
        <v>138</v>
      </c>
      <c r="L3441" t="s">
        <v>496</v>
      </c>
      <c r="M3441" t="s">
        <v>138</v>
      </c>
      <c r="N3441">
        <v>0</v>
      </c>
      <c r="R3441" t="s">
        <v>16007</v>
      </c>
      <c r="S3441" t="s">
        <v>140</v>
      </c>
      <c r="T3441" s="2">
        <v>43845</v>
      </c>
      <c r="W3441" t="s">
        <v>141</v>
      </c>
    </row>
    <row r="3442" spans="1:23" x14ac:dyDescent="0.35">
      <c r="A3442" t="s">
        <v>16008</v>
      </c>
      <c r="B3442" t="s">
        <v>16009</v>
      </c>
      <c r="C3442" t="s">
        <v>16010</v>
      </c>
      <c r="D3442">
        <v>0</v>
      </c>
      <c r="F3442" s="2">
        <v>41369</v>
      </c>
      <c r="G3442" t="s">
        <v>16011</v>
      </c>
      <c r="H3442" t="s">
        <v>184</v>
      </c>
      <c r="J3442" t="s">
        <v>138</v>
      </c>
      <c r="L3442" t="s">
        <v>496</v>
      </c>
      <c r="M3442" t="s">
        <v>138</v>
      </c>
      <c r="N3442">
        <v>0</v>
      </c>
      <c r="R3442" t="s">
        <v>16012</v>
      </c>
      <c r="S3442" t="s">
        <v>140</v>
      </c>
      <c r="T3442" s="2">
        <v>43845</v>
      </c>
      <c r="W3442" t="s">
        <v>141</v>
      </c>
    </row>
    <row r="3443" spans="1:23" x14ac:dyDescent="0.35">
      <c r="A3443" t="s">
        <v>16013</v>
      </c>
      <c r="B3443" t="s">
        <v>16014</v>
      </c>
      <c r="C3443" t="s">
        <v>16015</v>
      </c>
      <c r="D3443">
        <v>0</v>
      </c>
      <c r="F3443" s="2">
        <v>41369</v>
      </c>
      <c r="G3443" t="s">
        <v>146</v>
      </c>
      <c r="H3443" t="s">
        <v>184</v>
      </c>
      <c r="J3443" t="s">
        <v>138</v>
      </c>
      <c r="L3443" t="s">
        <v>496</v>
      </c>
      <c r="M3443" t="s">
        <v>138</v>
      </c>
      <c r="N3443">
        <v>0</v>
      </c>
      <c r="R3443" t="s">
        <v>6160</v>
      </c>
      <c r="S3443" t="s">
        <v>140</v>
      </c>
      <c r="T3443" s="2">
        <v>43845</v>
      </c>
      <c r="W3443" t="s">
        <v>141</v>
      </c>
    </row>
    <row r="3444" spans="1:23" x14ac:dyDescent="0.35">
      <c r="A3444" t="s">
        <v>16016</v>
      </c>
      <c r="B3444" t="s">
        <v>16017</v>
      </c>
      <c r="C3444" t="s">
        <v>16018</v>
      </c>
      <c r="D3444">
        <v>0</v>
      </c>
      <c r="E3444" t="s">
        <v>16019</v>
      </c>
      <c r="F3444" s="2">
        <v>41369</v>
      </c>
      <c r="G3444" t="s">
        <v>216</v>
      </c>
      <c r="H3444" t="s">
        <v>147</v>
      </c>
      <c r="J3444" t="s">
        <v>138</v>
      </c>
      <c r="L3444" t="s">
        <v>496</v>
      </c>
      <c r="M3444" t="s">
        <v>138</v>
      </c>
      <c r="N3444">
        <v>0</v>
      </c>
      <c r="R3444" t="s">
        <v>16020</v>
      </c>
      <c r="S3444" t="s">
        <v>140</v>
      </c>
      <c r="T3444" s="2">
        <v>42690</v>
      </c>
      <c r="W3444" t="s">
        <v>141</v>
      </c>
    </row>
    <row r="3445" spans="1:23" x14ac:dyDescent="0.35">
      <c r="A3445" t="s">
        <v>16021</v>
      </c>
      <c r="B3445" t="s">
        <v>16022</v>
      </c>
      <c r="C3445" t="s">
        <v>16023</v>
      </c>
      <c r="D3445">
        <v>0</v>
      </c>
      <c r="F3445" s="2">
        <v>41369</v>
      </c>
      <c r="G3445" t="s">
        <v>975</v>
      </c>
      <c r="H3445" t="s">
        <v>184</v>
      </c>
      <c r="J3445" t="s">
        <v>138</v>
      </c>
      <c r="L3445" t="s">
        <v>496</v>
      </c>
      <c r="M3445" t="s">
        <v>138</v>
      </c>
      <c r="N3445">
        <v>0</v>
      </c>
      <c r="R3445" t="s">
        <v>3624</v>
      </c>
      <c r="S3445" t="s">
        <v>140</v>
      </c>
      <c r="W3445" t="s">
        <v>141</v>
      </c>
    </row>
    <row r="3446" spans="1:23" x14ac:dyDescent="0.35">
      <c r="A3446" t="s">
        <v>16024</v>
      </c>
      <c r="B3446" t="s">
        <v>16025</v>
      </c>
      <c r="C3446" t="s">
        <v>16026</v>
      </c>
      <c r="D3446">
        <v>0</v>
      </c>
      <c r="F3446" s="2">
        <v>41372</v>
      </c>
      <c r="G3446" t="s">
        <v>146</v>
      </c>
      <c r="H3446" t="s">
        <v>184</v>
      </c>
      <c r="J3446" t="s">
        <v>138</v>
      </c>
      <c r="L3446" t="s">
        <v>496</v>
      </c>
      <c r="M3446" t="s">
        <v>138</v>
      </c>
      <c r="N3446">
        <v>0</v>
      </c>
      <c r="R3446" t="s">
        <v>6160</v>
      </c>
      <c r="S3446" t="s">
        <v>140</v>
      </c>
      <c r="W3446" t="s">
        <v>141</v>
      </c>
    </row>
    <row r="3447" spans="1:23" x14ac:dyDescent="0.35">
      <c r="A3447" t="s">
        <v>16027</v>
      </c>
      <c r="B3447" t="s">
        <v>16028</v>
      </c>
      <c r="C3447" t="s">
        <v>16029</v>
      </c>
      <c r="D3447">
        <v>0</v>
      </c>
      <c r="E3447" t="s">
        <v>16030</v>
      </c>
      <c r="F3447" s="2">
        <v>41372</v>
      </c>
      <c r="G3447" t="s">
        <v>284</v>
      </c>
      <c r="H3447" t="s">
        <v>184</v>
      </c>
      <c r="J3447" t="s">
        <v>138</v>
      </c>
      <c r="L3447">
        <v>7039132</v>
      </c>
      <c r="M3447" t="s">
        <v>138</v>
      </c>
      <c r="N3447">
        <v>0</v>
      </c>
      <c r="P3447" t="s">
        <v>16031</v>
      </c>
      <c r="R3447" t="s">
        <v>16032</v>
      </c>
      <c r="S3447" t="s">
        <v>140</v>
      </c>
      <c r="T3447" s="2">
        <v>45701</v>
      </c>
      <c r="U3447">
        <v>7</v>
      </c>
      <c r="W3447" t="s">
        <v>141</v>
      </c>
    </row>
    <row r="3448" spans="1:23" x14ac:dyDescent="0.35">
      <c r="A3448" t="s">
        <v>16033</v>
      </c>
      <c r="B3448" t="s">
        <v>16034</v>
      </c>
      <c r="C3448" t="s">
        <v>16035</v>
      </c>
      <c r="D3448">
        <v>0</v>
      </c>
      <c r="E3448" t="s">
        <v>16036</v>
      </c>
      <c r="F3448" s="2">
        <v>41372</v>
      </c>
      <c r="G3448" t="s">
        <v>251</v>
      </c>
      <c r="H3448" t="s">
        <v>184</v>
      </c>
      <c r="J3448" t="s">
        <v>138</v>
      </c>
      <c r="L3448" t="s">
        <v>496</v>
      </c>
      <c r="M3448" t="s">
        <v>138</v>
      </c>
      <c r="N3448" s="3">
        <v>43000</v>
      </c>
      <c r="R3448" t="s">
        <v>16037</v>
      </c>
      <c r="S3448" t="s">
        <v>140</v>
      </c>
      <c r="T3448" s="2">
        <v>42690</v>
      </c>
      <c r="W3448" t="s">
        <v>141</v>
      </c>
    </row>
    <row r="3449" spans="1:23" x14ac:dyDescent="0.35">
      <c r="A3449" t="s">
        <v>16038</v>
      </c>
      <c r="B3449" t="s">
        <v>16039</v>
      </c>
      <c r="C3449" t="s">
        <v>16040</v>
      </c>
      <c r="D3449">
        <v>0</v>
      </c>
      <c r="E3449" t="s">
        <v>16041</v>
      </c>
      <c r="F3449" s="2">
        <v>41373</v>
      </c>
      <c r="G3449" t="s">
        <v>511</v>
      </c>
      <c r="H3449" t="s">
        <v>230</v>
      </c>
      <c r="J3449" t="s">
        <v>138</v>
      </c>
      <c r="L3449" t="s">
        <v>496</v>
      </c>
      <c r="M3449" t="s">
        <v>138</v>
      </c>
      <c r="N3449">
        <v>0</v>
      </c>
      <c r="R3449" t="s">
        <v>16042</v>
      </c>
      <c r="S3449" t="s">
        <v>140</v>
      </c>
      <c r="T3449" s="2">
        <v>42690</v>
      </c>
      <c r="W3449" t="s">
        <v>141</v>
      </c>
    </row>
    <row r="3450" spans="1:23" x14ac:dyDescent="0.35">
      <c r="A3450" t="s">
        <v>16043</v>
      </c>
      <c r="B3450" t="s">
        <v>16044</v>
      </c>
      <c r="C3450" t="s">
        <v>16045</v>
      </c>
      <c r="D3450">
        <v>0</v>
      </c>
      <c r="F3450" s="2">
        <v>41374</v>
      </c>
      <c r="G3450" t="s">
        <v>901</v>
      </c>
      <c r="H3450" t="s">
        <v>147</v>
      </c>
      <c r="J3450" t="s">
        <v>138</v>
      </c>
      <c r="L3450" t="s">
        <v>496</v>
      </c>
      <c r="M3450" t="s">
        <v>138</v>
      </c>
      <c r="N3450">
        <v>0</v>
      </c>
      <c r="R3450" t="s">
        <v>16046</v>
      </c>
      <c r="S3450" t="s">
        <v>140</v>
      </c>
      <c r="T3450" s="2">
        <v>41375</v>
      </c>
      <c r="W3450" t="s">
        <v>141</v>
      </c>
    </row>
    <row r="3451" spans="1:23" x14ac:dyDescent="0.35">
      <c r="A3451" t="s">
        <v>16047</v>
      </c>
      <c r="B3451" t="s">
        <v>16048</v>
      </c>
      <c r="C3451" t="s">
        <v>16049</v>
      </c>
      <c r="D3451">
        <v>0</v>
      </c>
      <c r="F3451" s="2">
        <v>41375</v>
      </c>
      <c r="G3451" t="s">
        <v>183</v>
      </c>
      <c r="H3451" t="s">
        <v>184</v>
      </c>
      <c r="J3451" t="s">
        <v>138</v>
      </c>
      <c r="L3451" t="s">
        <v>496</v>
      </c>
      <c r="M3451" t="s">
        <v>138</v>
      </c>
      <c r="N3451">
        <v>0</v>
      </c>
      <c r="R3451" t="s">
        <v>16050</v>
      </c>
      <c r="S3451" t="s">
        <v>140</v>
      </c>
      <c r="W3451" t="s">
        <v>141</v>
      </c>
    </row>
    <row r="3452" spans="1:23" x14ac:dyDescent="0.35">
      <c r="A3452" t="s">
        <v>16051</v>
      </c>
      <c r="B3452" t="s">
        <v>16052</v>
      </c>
      <c r="C3452" t="s">
        <v>16053</v>
      </c>
      <c r="D3452">
        <v>0</v>
      </c>
      <c r="F3452" s="2">
        <v>41375</v>
      </c>
      <c r="G3452" t="s">
        <v>494</v>
      </c>
      <c r="H3452" t="s">
        <v>184</v>
      </c>
      <c r="J3452" t="s">
        <v>138</v>
      </c>
      <c r="L3452" t="s">
        <v>496</v>
      </c>
      <c r="M3452" t="s">
        <v>138</v>
      </c>
      <c r="N3452">
        <v>0</v>
      </c>
      <c r="R3452" t="s">
        <v>16054</v>
      </c>
      <c r="S3452" t="s">
        <v>140</v>
      </c>
      <c r="T3452" s="2">
        <v>43845</v>
      </c>
      <c r="W3452" t="s">
        <v>141</v>
      </c>
    </row>
    <row r="3453" spans="1:23" x14ac:dyDescent="0.35">
      <c r="A3453" t="s">
        <v>16055</v>
      </c>
      <c r="B3453" t="s">
        <v>16056</v>
      </c>
      <c r="D3453">
        <v>0</v>
      </c>
      <c r="E3453" t="s">
        <v>16056</v>
      </c>
      <c r="F3453" s="2">
        <v>41376</v>
      </c>
      <c r="G3453" t="s">
        <v>16057</v>
      </c>
      <c r="H3453">
        <v>1</v>
      </c>
      <c r="J3453" t="s">
        <v>138</v>
      </c>
      <c r="L3453" t="s">
        <v>496</v>
      </c>
      <c r="M3453" t="s">
        <v>138</v>
      </c>
      <c r="N3453">
        <v>0</v>
      </c>
      <c r="R3453" t="s">
        <v>16058</v>
      </c>
      <c r="S3453" t="s">
        <v>139</v>
      </c>
      <c r="T3453" s="2">
        <v>43402</v>
      </c>
      <c r="V3453" t="s">
        <v>140</v>
      </c>
      <c r="W3453" t="s">
        <v>16059</v>
      </c>
    </row>
    <row r="3454" spans="1:23" x14ac:dyDescent="0.35">
      <c r="A3454" t="s">
        <v>16060</v>
      </c>
      <c r="B3454" t="s">
        <v>16061</v>
      </c>
      <c r="C3454" t="s">
        <v>16062</v>
      </c>
      <c r="D3454">
        <v>0</v>
      </c>
      <c r="F3454" s="2">
        <v>41381</v>
      </c>
      <c r="G3454" t="s">
        <v>11631</v>
      </c>
      <c r="H3454" t="s">
        <v>184</v>
      </c>
      <c r="J3454" t="s">
        <v>138</v>
      </c>
      <c r="L3454" t="s">
        <v>496</v>
      </c>
      <c r="M3454" t="s">
        <v>138</v>
      </c>
      <c r="N3454">
        <v>0</v>
      </c>
      <c r="R3454" t="s">
        <v>16063</v>
      </c>
      <c r="S3454" t="s">
        <v>140</v>
      </c>
      <c r="W3454" t="s">
        <v>141</v>
      </c>
    </row>
    <row r="3455" spans="1:23" x14ac:dyDescent="0.35">
      <c r="A3455" t="s">
        <v>16064</v>
      </c>
      <c r="B3455" t="s">
        <v>16065</v>
      </c>
      <c r="C3455" t="s">
        <v>16066</v>
      </c>
      <c r="D3455">
        <v>0</v>
      </c>
      <c r="F3455" s="2">
        <v>41383</v>
      </c>
      <c r="G3455" t="s">
        <v>146</v>
      </c>
      <c r="H3455" t="s">
        <v>147</v>
      </c>
      <c r="J3455" t="s">
        <v>138</v>
      </c>
      <c r="L3455" t="s">
        <v>496</v>
      </c>
      <c r="M3455" t="s">
        <v>138</v>
      </c>
      <c r="N3455">
        <v>0</v>
      </c>
      <c r="R3455" t="s">
        <v>16067</v>
      </c>
      <c r="S3455" t="s">
        <v>140</v>
      </c>
      <c r="W3455" t="s">
        <v>141</v>
      </c>
    </row>
    <row r="3456" spans="1:23" x14ac:dyDescent="0.35">
      <c r="A3456" t="s">
        <v>16068</v>
      </c>
      <c r="B3456" t="s">
        <v>16069</v>
      </c>
      <c r="C3456" t="s">
        <v>16070</v>
      </c>
      <c r="D3456">
        <v>0</v>
      </c>
      <c r="F3456" s="2">
        <v>41383</v>
      </c>
      <c r="G3456" t="s">
        <v>315</v>
      </c>
      <c r="H3456" t="s">
        <v>184</v>
      </c>
      <c r="J3456" t="s">
        <v>138</v>
      </c>
      <c r="L3456" t="s">
        <v>496</v>
      </c>
      <c r="M3456" t="s">
        <v>138</v>
      </c>
      <c r="N3456">
        <v>0</v>
      </c>
      <c r="R3456" t="s">
        <v>16071</v>
      </c>
      <c r="S3456" t="s">
        <v>140</v>
      </c>
      <c r="T3456" s="2">
        <v>43845</v>
      </c>
      <c r="W3456" t="s">
        <v>141</v>
      </c>
    </row>
    <row r="3457" spans="1:23" x14ac:dyDescent="0.35">
      <c r="A3457" t="s">
        <v>16072</v>
      </c>
      <c r="B3457" t="s">
        <v>16073</v>
      </c>
      <c r="C3457" t="s">
        <v>16074</v>
      </c>
      <c r="D3457">
        <v>0</v>
      </c>
      <c r="E3457" t="s">
        <v>16075</v>
      </c>
      <c r="F3457" s="2">
        <v>41386</v>
      </c>
      <c r="G3457" t="s">
        <v>975</v>
      </c>
      <c r="H3457" t="s">
        <v>643</v>
      </c>
      <c r="J3457" t="s">
        <v>138</v>
      </c>
      <c r="L3457" t="s">
        <v>496</v>
      </c>
      <c r="M3457" t="s">
        <v>138</v>
      </c>
      <c r="N3457">
        <v>0</v>
      </c>
      <c r="R3457" t="s">
        <v>16076</v>
      </c>
      <c r="S3457" t="s">
        <v>140</v>
      </c>
      <c r="W3457" t="s">
        <v>141</v>
      </c>
    </row>
    <row r="3458" spans="1:23" x14ac:dyDescent="0.35">
      <c r="A3458" t="s">
        <v>16077</v>
      </c>
      <c r="B3458" t="s">
        <v>16078</v>
      </c>
      <c r="C3458" t="s">
        <v>16079</v>
      </c>
      <c r="D3458">
        <v>0</v>
      </c>
      <c r="F3458" s="2">
        <v>41387</v>
      </c>
      <c r="G3458" t="s">
        <v>494</v>
      </c>
      <c r="H3458" t="s">
        <v>184</v>
      </c>
      <c r="J3458" t="s">
        <v>138</v>
      </c>
      <c r="L3458" t="s">
        <v>496</v>
      </c>
      <c r="M3458" t="s">
        <v>138</v>
      </c>
      <c r="N3458">
        <v>0</v>
      </c>
      <c r="R3458" t="s">
        <v>16080</v>
      </c>
      <c r="S3458" t="s">
        <v>140</v>
      </c>
      <c r="W3458" t="s">
        <v>141</v>
      </c>
    </row>
    <row r="3459" spans="1:23" x14ac:dyDescent="0.35">
      <c r="A3459" t="s">
        <v>16081</v>
      </c>
      <c r="B3459" t="s">
        <v>16082</v>
      </c>
      <c r="C3459" t="s">
        <v>16083</v>
      </c>
      <c r="D3459">
        <v>0</v>
      </c>
      <c r="E3459" t="s">
        <v>16084</v>
      </c>
      <c r="F3459" s="2">
        <v>41387</v>
      </c>
      <c r="G3459" t="s">
        <v>224</v>
      </c>
      <c r="H3459" t="s">
        <v>184</v>
      </c>
      <c r="J3459" t="s">
        <v>138</v>
      </c>
      <c r="L3459" t="s">
        <v>496</v>
      </c>
      <c r="M3459" t="s">
        <v>138</v>
      </c>
      <c r="N3459">
        <v>0</v>
      </c>
      <c r="R3459" t="s">
        <v>16085</v>
      </c>
      <c r="S3459" t="s">
        <v>140</v>
      </c>
      <c r="W3459" t="s">
        <v>141</v>
      </c>
    </row>
    <row r="3460" spans="1:23" x14ac:dyDescent="0.35">
      <c r="A3460" t="s">
        <v>16086</v>
      </c>
      <c r="B3460" t="s">
        <v>16087</v>
      </c>
      <c r="C3460" t="s">
        <v>16088</v>
      </c>
      <c r="D3460">
        <v>0</v>
      </c>
      <c r="E3460" t="s">
        <v>16089</v>
      </c>
      <c r="F3460" s="2">
        <v>41388</v>
      </c>
      <c r="G3460" t="s">
        <v>975</v>
      </c>
      <c r="H3460" t="s">
        <v>643</v>
      </c>
      <c r="J3460" t="s">
        <v>138</v>
      </c>
      <c r="L3460" t="s">
        <v>496</v>
      </c>
      <c r="M3460" t="s">
        <v>138</v>
      </c>
      <c r="N3460">
        <v>0</v>
      </c>
      <c r="P3460" t="s">
        <v>16090</v>
      </c>
      <c r="R3460" t="s">
        <v>16091</v>
      </c>
      <c r="S3460" t="s">
        <v>140</v>
      </c>
      <c r="T3460" s="2">
        <v>41435</v>
      </c>
      <c r="W3460" t="s">
        <v>141</v>
      </c>
    </row>
    <row r="3461" spans="1:23" x14ac:dyDescent="0.35">
      <c r="A3461" t="s">
        <v>16092</v>
      </c>
      <c r="B3461" t="s">
        <v>16093</v>
      </c>
      <c r="C3461" t="s">
        <v>16094</v>
      </c>
      <c r="D3461">
        <v>0</v>
      </c>
      <c r="F3461" s="2">
        <v>41388</v>
      </c>
      <c r="G3461" t="s">
        <v>183</v>
      </c>
      <c r="H3461" t="s">
        <v>184</v>
      </c>
      <c r="J3461" t="s">
        <v>138</v>
      </c>
      <c r="L3461" t="s">
        <v>496</v>
      </c>
      <c r="M3461" t="s">
        <v>138</v>
      </c>
      <c r="N3461">
        <v>0</v>
      </c>
      <c r="R3461" t="s">
        <v>16095</v>
      </c>
      <c r="S3461" t="s">
        <v>140</v>
      </c>
      <c r="T3461" s="2">
        <v>43845</v>
      </c>
      <c r="W3461" t="s">
        <v>141</v>
      </c>
    </row>
    <row r="3462" spans="1:23" x14ac:dyDescent="0.35">
      <c r="A3462" t="s">
        <v>16096</v>
      </c>
      <c r="B3462" t="s">
        <v>16097</v>
      </c>
      <c r="C3462" t="s">
        <v>16098</v>
      </c>
      <c r="D3462">
        <v>0</v>
      </c>
      <c r="F3462" s="2">
        <v>41389</v>
      </c>
      <c r="G3462" t="s">
        <v>183</v>
      </c>
      <c r="H3462" t="s">
        <v>184</v>
      </c>
      <c r="J3462" t="s">
        <v>138</v>
      </c>
      <c r="L3462" t="s">
        <v>496</v>
      </c>
      <c r="M3462" t="s">
        <v>138</v>
      </c>
      <c r="N3462">
        <v>0</v>
      </c>
      <c r="R3462" t="s">
        <v>16099</v>
      </c>
      <c r="S3462" t="s">
        <v>140</v>
      </c>
      <c r="W3462" t="s">
        <v>141</v>
      </c>
    </row>
    <row r="3463" spans="1:23" x14ac:dyDescent="0.35">
      <c r="A3463" t="s">
        <v>16100</v>
      </c>
      <c r="B3463" t="s">
        <v>16101</v>
      </c>
      <c r="C3463" t="s">
        <v>16102</v>
      </c>
      <c r="D3463">
        <v>0</v>
      </c>
      <c r="F3463" s="2">
        <v>41389</v>
      </c>
      <c r="G3463" t="s">
        <v>240</v>
      </c>
      <c r="H3463" t="s">
        <v>184</v>
      </c>
      <c r="J3463" t="s">
        <v>138</v>
      </c>
      <c r="L3463" t="s">
        <v>496</v>
      </c>
      <c r="M3463" t="s">
        <v>138</v>
      </c>
      <c r="N3463">
        <v>0</v>
      </c>
      <c r="R3463" t="s">
        <v>16103</v>
      </c>
      <c r="S3463" t="s">
        <v>140</v>
      </c>
      <c r="W3463" t="s">
        <v>141</v>
      </c>
    </row>
    <row r="3464" spans="1:23" x14ac:dyDescent="0.35">
      <c r="A3464" t="s">
        <v>16104</v>
      </c>
      <c r="B3464" t="s">
        <v>16105</v>
      </c>
      <c r="C3464" t="s">
        <v>4897</v>
      </c>
      <c r="D3464">
        <v>0</v>
      </c>
      <c r="E3464" t="s">
        <v>16106</v>
      </c>
      <c r="F3464" s="2">
        <v>41389</v>
      </c>
      <c r="G3464" t="s">
        <v>224</v>
      </c>
      <c r="H3464" t="s">
        <v>184</v>
      </c>
      <c r="J3464" t="s">
        <v>138</v>
      </c>
      <c r="L3464" t="s">
        <v>496</v>
      </c>
      <c r="M3464" t="s">
        <v>138</v>
      </c>
      <c r="N3464">
        <v>0</v>
      </c>
      <c r="R3464" t="s">
        <v>16107</v>
      </c>
      <c r="S3464" t="s">
        <v>140</v>
      </c>
      <c r="T3464" s="2">
        <v>43641</v>
      </c>
      <c r="U3464">
        <v>16</v>
      </c>
      <c r="W3464" t="s">
        <v>141</v>
      </c>
    </row>
    <row r="3465" spans="1:23" x14ac:dyDescent="0.35">
      <c r="A3465" t="s">
        <v>16108</v>
      </c>
      <c r="B3465" t="s">
        <v>16109</v>
      </c>
      <c r="C3465" t="s">
        <v>16110</v>
      </c>
      <c r="D3465">
        <v>0</v>
      </c>
      <c r="F3465" s="2">
        <v>41389</v>
      </c>
      <c r="G3465" t="s">
        <v>1071</v>
      </c>
      <c r="H3465" t="s">
        <v>184</v>
      </c>
      <c r="J3465" t="s">
        <v>138</v>
      </c>
      <c r="L3465" t="s">
        <v>496</v>
      </c>
      <c r="M3465" t="s">
        <v>138</v>
      </c>
      <c r="N3465">
        <v>0</v>
      </c>
      <c r="R3465" t="s">
        <v>16111</v>
      </c>
      <c r="S3465" t="s">
        <v>140</v>
      </c>
      <c r="T3465" s="2">
        <v>43845</v>
      </c>
      <c r="W3465" t="s">
        <v>141</v>
      </c>
    </row>
    <row r="3466" spans="1:23" x14ac:dyDescent="0.35">
      <c r="A3466" t="s">
        <v>16112</v>
      </c>
      <c r="B3466" t="s">
        <v>16113</v>
      </c>
      <c r="C3466" t="s">
        <v>16114</v>
      </c>
      <c r="D3466">
        <v>0</v>
      </c>
      <c r="E3466" t="s">
        <v>16115</v>
      </c>
      <c r="F3466" s="2">
        <v>41389</v>
      </c>
      <c r="G3466" t="s">
        <v>739</v>
      </c>
      <c r="H3466" t="s">
        <v>184</v>
      </c>
      <c r="J3466" t="s">
        <v>138</v>
      </c>
      <c r="L3466">
        <v>6451421</v>
      </c>
      <c r="M3466" t="s">
        <v>138</v>
      </c>
      <c r="N3466">
        <v>0</v>
      </c>
      <c r="P3466" t="s">
        <v>16116</v>
      </c>
      <c r="R3466" t="s">
        <v>16117</v>
      </c>
      <c r="S3466" t="s">
        <v>140</v>
      </c>
      <c r="T3466" s="2">
        <v>41389</v>
      </c>
      <c r="U3466">
        <v>7</v>
      </c>
      <c r="W3466" t="s">
        <v>141</v>
      </c>
    </row>
    <row r="3467" spans="1:23" x14ac:dyDescent="0.35">
      <c r="A3467" t="s">
        <v>16118</v>
      </c>
      <c r="B3467" t="s">
        <v>16119</v>
      </c>
      <c r="C3467" t="s">
        <v>16120</v>
      </c>
      <c r="D3467">
        <v>-456.7</v>
      </c>
      <c r="E3467" t="s">
        <v>16119</v>
      </c>
      <c r="F3467" s="2">
        <v>41389</v>
      </c>
      <c r="G3467" t="s">
        <v>604</v>
      </c>
      <c r="H3467" t="s">
        <v>184</v>
      </c>
      <c r="J3467" t="s">
        <v>138</v>
      </c>
      <c r="L3467">
        <v>7583731</v>
      </c>
      <c r="M3467" t="s">
        <v>138</v>
      </c>
      <c r="N3467">
        <v>0</v>
      </c>
      <c r="P3467" t="s">
        <v>16121</v>
      </c>
      <c r="R3467" t="s">
        <v>16122</v>
      </c>
      <c r="S3467" t="s">
        <v>140</v>
      </c>
      <c r="T3467" s="2">
        <v>45771</v>
      </c>
      <c r="U3467">
        <v>7</v>
      </c>
      <c r="W3467" t="s">
        <v>141</v>
      </c>
    </row>
    <row r="3468" spans="1:23" x14ac:dyDescent="0.35">
      <c r="A3468" t="s">
        <v>16123</v>
      </c>
      <c r="B3468" t="s">
        <v>16124</v>
      </c>
      <c r="C3468" t="s">
        <v>16125</v>
      </c>
      <c r="D3468">
        <v>-117</v>
      </c>
      <c r="E3468" t="s">
        <v>16124</v>
      </c>
      <c r="F3468" s="2">
        <v>41389</v>
      </c>
      <c r="G3468" t="s">
        <v>1600</v>
      </c>
      <c r="H3468" t="s">
        <v>147</v>
      </c>
      <c r="J3468" t="s">
        <v>138</v>
      </c>
      <c r="L3468">
        <v>7475217</v>
      </c>
      <c r="M3468" t="s">
        <v>138</v>
      </c>
      <c r="N3468">
        <v>0</v>
      </c>
      <c r="P3468" t="s">
        <v>16126</v>
      </c>
      <c r="R3468" t="s">
        <v>16127</v>
      </c>
      <c r="S3468" t="s">
        <v>140</v>
      </c>
      <c r="T3468" s="2">
        <v>45771</v>
      </c>
      <c r="U3468">
        <v>7</v>
      </c>
      <c r="W3468" t="s">
        <v>141</v>
      </c>
    </row>
    <row r="3469" spans="1:23" x14ac:dyDescent="0.35">
      <c r="A3469" t="s">
        <v>16128</v>
      </c>
      <c r="B3469" t="s">
        <v>16129</v>
      </c>
      <c r="C3469" t="s">
        <v>16130</v>
      </c>
      <c r="D3469">
        <v>0</v>
      </c>
      <c r="E3469" t="s">
        <v>16129</v>
      </c>
      <c r="F3469" s="2">
        <v>41389</v>
      </c>
      <c r="G3469" t="s">
        <v>1146</v>
      </c>
      <c r="H3469" t="s">
        <v>147</v>
      </c>
      <c r="J3469" t="s">
        <v>138</v>
      </c>
      <c r="L3469" t="s">
        <v>496</v>
      </c>
      <c r="M3469" t="s">
        <v>138</v>
      </c>
      <c r="N3469">
        <v>0</v>
      </c>
      <c r="P3469" t="s">
        <v>16131</v>
      </c>
      <c r="R3469" t="s">
        <v>16132</v>
      </c>
      <c r="S3469" t="s">
        <v>140</v>
      </c>
      <c r="W3469" t="s">
        <v>141</v>
      </c>
    </row>
    <row r="3470" spans="1:23" x14ac:dyDescent="0.35">
      <c r="A3470" t="s">
        <v>16133</v>
      </c>
      <c r="B3470" t="s">
        <v>16134</v>
      </c>
      <c r="C3470" t="s">
        <v>16135</v>
      </c>
      <c r="D3470">
        <v>0</v>
      </c>
      <c r="F3470" s="2">
        <v>41390</v>
      </c>
      <c r="G3470" t="s">
        <v>183</v>
      </c>
      <c r="H3470" t="s">
        <v>184</v>
      </c>
      <c r="J3470" t="s">
        <v>138</v>
      </c>
      <c r="L3470" t="s">
        <v>496</v>
      </c>
      <c r="M3470" t="s">
        <v>138</v>
      </c>
      <c r="N3470">
        <v>0</v>
      </c>
      <c r="R3470" t="s">
        <v>10631</v>
      </c>
      <c r="S3470" t="s">
        <v>140</v>
      </c>
      <c r="T3470" s="2">
        <v>41754</v>
      </c>
      <c r="W3470" t="s">
        <v>141</v>
      </c>
    </row>
    <row r="3471" spans="1:23" x14ac:dyDescent="0.35">
      <c r="A3471" t="s">
        <v>16136</v>
      </c>
      <c r="B3471" t="s">
        <v>16137</v>
      </c>
      <c r="C3471" t="s">
        <v>16138</v>
      </c>
      <c r="D3471">
        <v>0</v>
      </c>
      <c r="F3471" s="2">
        <v>41390</v>
      </c>
      <c r="G3471" t="s">
        <v>2815</v>
      </c>
      <c r="H3471" t="s">
        <v>184</v>
      </c>
      <c r="J3471" t="s">
        <v>138</v>
      </c>
      <c r="L3471" t="s">
        <v>496</v>
      </c>
      <c r="M3471" t="s">
        <v>138</v>
      </c>
      <c r="N3471">
        <v>0</v>
      </c>
      <c r="R3471" t="s">
        <v>9770</v>
      </c>
      <c r="S3471" t="s">
        <v>140</v>
      </c>
      <c r="T3471" s="2">
        <v>41409</v>
      </c>
      <c r="W3471" t="s">
        <v>141</v>
      </c>
    </row>
    <row r="3472" spans="1:23" x14ac:dyDescent="0.35">
      <c r="A3472" t="s">
        <v>16139</v>
      </c>
      <c r="B3472" t="s">
        <v>16140</v>
      </c>
      <c r="C3472" t="s">
        <v>16141</v>
      </c>
      <c r="D3472">
        <v>0</v>
      </c>
      <c r="F3472" s="2">
        <v>41393</v>
      </c>
      <c r="G3472" t="s">
        <v>251</v>
      </c>
      <c r="H3472" t="s">
        <v>184</v>
      </c>
      <c r="J3472" t="s">
        <v>138</v>
      </c>
      <c r="L3472" t="s">
        <v>496</v>
      </c>
      <c r="M3472" t="s">
        <v>138</v>
      </c>
      <c r="N3472">
        <v>0</v>
      </c>
      <c r="R3472" t="s">
        <v>16142</v>
      </c>
      <c r="S3472" t="s">
        <v>140</v>
      </c>
      <c r="W3472" t="s">
        <v>141</v>
      </c>
    </row>
    <row r="3473" spans="1:23" x14ac:dyDescent="0.35">
      <c r="A3473" t="s">
        <v>16143</v>
      </c>
      <c r="B3473" t="s">
        <v>16144</v>
      </c>
      <c r="C3473" t="s">
        <v>16145</v>
      </c>
      <c r="D3473">
        <v>0</v>
      </c>
      <c r="F3473" s="2">
        <v>41393</v>
      </c>
      <c r="G3473" t="s">
        <v>216</v>
      </c>
      <c r="H3473" t="s">
        <v>147</v>
      </c>
      <c r="J3473" t="s">
        <v>138</v>
      </c>
      <c r="L3473" t="s">
        <v>496</v>
      </c>
      <c r="M3473" t="s">
        <v>138</v>
      </c>
      <c r="N3473">
        <v>0</v>
      </c>
      <c r="R3473" t="s">
        <v>16146</v>
      </c>
      <c r="S3473" t="s">
        <v>140</v>
      </c>
      <c r="T3473" s="2">
        <v>42690</v>
      </c>
      <c r="W3473" t="s">
        <v>141</v>
      </c>
    </row>
    <row r="3474" spans="1:23" x14ac:dyDescent="0.35">
      <c r="A3474" t="s">
        <v>16147</v>
      </c>
      <c r="B3474" t="s">
        <v>16148</v>
      </c>
      <c r="C3474" t="s">
        <v>16149</v>
      </c>
      <c r="D3474">
        <v>0</v>
      </c>
      <c r="F3474" s="2">
        <v>41393</v>
      </c>
      <c r="G3474" t="s">
        <v>251</v>
      </c>
      <c r="H3474" t="s">
        <v>184</v>
      </c>
      <c r="J3474" t="s">
        <v>138</v>
      </c>
      <c r="L3474" t="s">
        <v>496</v>
      </c>
      <c r="M3474" t="s">
        <v>138</v>
      </c>
      <c r="N3474">
        <v>0</v>
      </c>
      <c r="R3474" t="s">
        <v>16150</v>
      </c>
      <c r="S3474" t="s">
        <v>140</v>
      </c>
      <c r="T3474" s="2">
        <v>41397</v>
      </c>
      <c r="W3474" t="s">
        <v>141</v>
      </c>
    </row>
    <row r="3475" spans="1:23" x14ac:dyDescent="0.35">
      <c r="A3475" t="s">
        <v>16151</v>
      </c>
      <c r="B3475" t="s">
        <v>16152</v>
      </c>
      <c r="C3475" t="s">
        <v>16153</v>
      </c>
      <c r="D3475">
        <v>0</v>
      </c>
      <c r="F3475" s="2">
        <v>41393</v>
      </c>
      <c r="G3475" t="s">
        <v>251</v>
      </c>
      <c r="H3475" t="s">
        <v>184</v>
      </c>
      <c r="J3475" t="s">
        <v>138</v>
      </c>
      <c r="L3475" t="s">
        <v>496</v>
      </c>
      <c r="M3475" t="s">
        <v>138</v>
      </c>
      <c r="N3475">
        <v>0</v>
      </c>
      <c r="R3475" t="s">
        <v>16154</v>
      </c>
      <c r="S3475" t="s">
        <v>140</v>
      </c>
      <c r="W3475" t="s">
        <v>141</v>
      </c>
    </row>
    <row r="3476" spans="1:23" x14ac:dyDescent="0.35">
      <c r="A3476" t="s">
        <v>16155</v>
      </c>
      <c r="B3476" t="s">
        <v>16156</v>
      </c>
      <c r="C3476" t="s">
        <v>16157</v>
      </c>
      <c r="D3476">
        <v>0</v>
      </c>
      <c r="E3476" t="s">
        <v>16158</v>
      </c>
      <c r="F3476" s="2">
        <v>41394</v>
      </c>
      <c r="G3476" t="s">
        <v>251</v>
      </c>
      <c r="H3476" t="s">
        <v>184</v>
      </c>
      <c r="J3476" t="s">
        <v>138</v>
      </c>
      <c r="L3476" t="s">
        <v>496</v>
      </c>
      <c r="M3476" t="s">
        <v>138</v>
      </c>
      <c r="N3476">
        <v>607.4</v>
      </c>
      <c r="R3476" t="s">
        <v>16159</v>
      </c>
      <c r="S3476" t="s">
        <v>140</v>
      </c>
      <c r="T3476" s="2">
        <v>44876</v>
      </c>
      <c r="U3476">
        <v>11</v>
      </c>
      <c r="W3476" t="s">
        <v>141</v>
      </c>
    </row>
    <row r="3477" spans="1:23" x14ac:dyDescent="0.35">
      <c r="A3477" t="s">
        <v>16160</v>
      </c>
      <c r="B3477" t="s">
        <v>16161</v>
      </c>
      <c r="C3477" t="s">
        <v>16162</v>
      </c>
      <c r="D3477">
        <v>0</v>
      </c>
      <c r="F3477" s="2">
        <v>41396</v>
      </c>
      <c r="G3477" t="s">
        <v>642</v>
      </c>
      <c r="H3477" t="s">
        <v>643</v>
      </c>
      <c r="J3477" t="s">
        <v>138</v>
      </c>
      <c r="L3477" t="s">
        <v>496</v>
      </c>
      <c r="M3477" t="s">
        <v>138</v>
      </c>
      <c r="N3477">
        <v>0</v>
      </c>
      <c r="R3477" t="s">
        <v>16163</v>
      </c>
      <c r="S3477" t="s">
        <v>140</v>
      </c>
      <c r="W3477" t="s">
        <v>141</v>
      </c>
    </row>
    <row r="3478" spans="1:23" x14ac:dyDescent="0.35">
      <c r="A3478" t="s">
        <v>16164</v>
      </c>
      <c r="B3478" t="s">
        <v>16165</v>
      </c>
      <c r="C3478" t="s">
        <v>16166</v>
      </c>
      <c r="D3478">
        <v>0</v>
      </c>
      <c r="F3478" s="2">
        <v>41396</v>
      </c>
      <c r="G3478" t="s">
        <v>183</v>
      </c>
      <c r="H3478" t="s">
        <v>184</v>
      </c>
      <c r="J3478" t="s">
        <v>138</v>
      </c>
      <c r="L3478" t="s">
        <v>496</v>
      </c>
      <c r="M3478" t="s">
        <v>138</v>
      </c>
      <c r="N3478">
        <v>0</v>
      </c>
      <c r="R3478" t="s">
        <v>16167</v>
      </c>
      <c r="S3478" t="s">
        <v>140</v>
      </c>
      <c r="W3478" t="s">
        <v>141</v>
      </c>
    </row>
    <row r="3479" spans="1:23" x14ac:dyDescent="0.35">
      <c r="A3479" t="s">
        <v>16168</v>
      </c>
      <c r="B3479" t="s">
        <v>16169</v>
      </c>
      <c r="C3479" t="s">
        <v>16170</v>
      </c>
      <c r="D3479">
        <v>0</v>
      </c>
      <c r="F3479" s="2">
        <v>41400</v>
      </c>
      <c r="G3479" t="s">
        <v>251</v>
      </c>
      <c r="H3479" t="s">
        <v>184</v>
      </c>
      <c r="J3479" t="s">
        <v>138</v>
      </c>
      <c r="L3479" t="s">
        <v>496</v>
      </c>
      <c r="M3479" t="s">
        <v>138</v>
      </c>
      <c r="N3479">
        <v>0</v>
      </c>
      <c r="R3479" t="s">
        <v>16171</v>
      </c>
      <c r="S3479" t="s">
        <v>140</v>
      </c>
      <c r="T3479" s="2">
        <v>42887</v>
      </c>
      <c r="W3479" t="s">
        <v>141</v>
      </c>
    </row>
    <row r="3480" spans="1:23" x14ac:dyDescent="0.35">
      <c r="A3480" t="s">
        <v>16172</v>
      </c>
      <c r="B3480" t="s">
        <v>16173</v>
      </c>
      <c r="C3480" t="s">
        <v>16174</v>
      </c>
      <c r="D3480">
        <v>0</v>
      </c>
      <c r="F3480" s="2">
        <v>41400</v>
      </c>
      <c r="G3480" t="s">
        <v>183</v>
      </c>
      <c r="H3480" t="s">
        <v>184</v>
      </c>
      <c r="J3480" t="s">
        <v>138</v>
      </c>
      <c r="L3480" t="s">
        <v>496</v>
      </c>
      <c r="M3480" t="s">
        <v>138</v>
      </c>
      <c r="N3480">
        <v>0</v>
      </c>
      <c r="R3480" t="s">
        <v>3002</v>
      </c>
      <c r="S3480" t="s">
        <v>140</v>
      </c>
      <c r="T3480" s="2">
        <v>43845</v>
      </c>
      <c r="W3480" t="s">
        <v>141</v>
      </c>
    </row>
    <row r="3481" spans="1:23" x14ac:dyDescent="0.35">
      <c r="A3481" t="s">
        <v>16175</v>
      </c>
      <c r="B3481" t="s">
        <v>16176</v>
      </c>
      <c r="C3481" t="s">
        <v>16177</v>
      </c>
      <c r="D3481">
        <v>0</v>
      </c>
      <c r="F3481" s="2">
        <v>41400</v>
      </c>
      <c r="G3481" t="s">
        <v>2815</v>
      </c>
      <c r="H3481" t="s">
        <v>184</v>
      </c>
      <c r="J3481" t="s">
        <v>138</v>
      </c>
      <c r="L3481" t="s">
        <v>496</v>
      </c>
      <c r="M3481" t="s">
        <v>138</v>
      </c>
      <c r="N3481">
        <v>0</v>
      </c>
      <c r="R3481" t="s">
        <v>16178</v>
      </c>
      <c r="S3481" t="s">
        <v>140</v>
      </c>
      <c r="W3481" t="s">
        <v>141</v>
      </c>
    </row>
    <row r="3482" spans="1:23" x14ac:dyDescent="0.35">
      <c r="A3482" t="s">
        <v>16179</v>
      </c>
      <c r="B3482" t="s">
        <v>16180</v>
      </c>
      <c r="C3482" t="s">
        <v>16181</v>
      </c>
      <c r="D3482">
        <v>0</v>
      </c>
      <c r="F3482" s="2">
        <v>41400</v>
      </c>
      <c r="G3482" t="s">
        <v>2815</v>
      </c>
      <c r="H3482" t="s">
        <v>184</v>
      </c>
      <c r="J3482" t="s">
        <v>138</v>
      </c>
      <c r="L3482" t="s">
        <v>496</v>
      </c>
      <c r="M3482" t="s">
        <v>138</v>
      </c>
      <c r="N3482">
        <v>0</v>
      </c>
      <c r="R3482" t="s">
        <v>16182</v>
      </c>
      <c r="S3482" t="s">
        <v>140</v>
      </c>
      <c r="W3482" t="s">
        <v>141</v>
      </c>
    </row>
    <row r="3483" spans="1:23" x14ac:dyDescent="0.35">
      <c r="A3483" t="s">
        <v>16183</v>
      </c>
      <c r="B3483" t="s">
        <v>16184</v>
      </c>
      <c r="C3483" t="s">
        <v>16185</v>
      </c>
      <c r="D3483">
        <v>0</v>
      </c>
      <c r="F3483" s="2">
        <v>41400</v>
      </c>
      <c r="G3483" t="s">
        <v>10618</v>
      </c>
      <c r="H3483" t="s">
        <v>184</v>
      </c>
      <c r="J3483" t="s">
        <v>138</v>
      </c>
      <c r="L3483" t="s">
        <v>496</v>
      </c>
      <c r="M3483" t="s">
        <v>138</v>
      </c>
      <c r="N3483">
        <v>0</v>
      </c>
      <c r="R3483" t="s">
        <v>16186</v>
      </c>
      <c r="S3483" t="s">
        <v>140</v>
      </c>
      <c r="W3483" t="s">
        <v>141</v>
      </c>
    </row>
    <row r="3484" spans="1:23" x14ac:dyDescent="0.35">
      <c r="A3484" t="s">
        <v>16187</v>
      </c>
      <c r="B3484" t="s">
        <v>16188</v>
      </c>
      <c r="C3484" t="s">
        <v>16189</v>
      </c>
      <c r="D3484">
        <v>0</v>
      </c>
      <c r="F3484" s="2">
        <v>41400</v>
      </c>
      <c r="G3484" t="s">
        <v>642</v>
      </c>
      <c r="H3484" t="s">
        <v>643</v>
      </c>
      <c r="J3484" t="s">
        <v>138</v>
      </c>
      <c r="L3484" t="s">
        <v>496</v>
      </c>
      <c r="M3484" t="s">
        <v>138</v>
      </c>
      <c r="N3484">
        <v>0</v>
      </c>
      <c r="R3484" t="s">
        <v>16190</v>
      </c>
      <c r="S3484" t="s">
        <v>140</v>
      </c>
      <c r="T3484" s="2">
        <v>42690</v>
      </c>
      <c r="W3484" t="s">
        <v>141</v>
      </c>
    </row>
    <row r="3485" spans="1:23" x14ac:dyDescent="0.35">
      <c r="A3485" t="s">
        <v>16191</v>
      </c>
      <c r="B3485" t="s">
        <v>16192</v>
      </c>
      <c r="C3485" t="s">
        <v>16193</v>
      </c>
      <c r="D3485">
        <v>0</v>
      </c>
      <c r="F3485" s="2">
        <v>41401</v>
      </c>
      <c r="G3485" t="s">
        <v>16194</v>
      </c>
      <c r="H3485" t="s">
        <v>184</v>
      </c>
      <c r="J3485" t="s">
        <v>138</v>
      </c>
      <c r="L3485" t="s">
        <v>496</v>
      </c>
      <c r="M3485" t="s">
        <v>138</v>
      </c>
      <c r="N3485">
        <v>0</v>
      </c>
      <c r="R3485" t="s">
        <v>16195</v>
      </c>
      <c r="S3485" t="s">
        <v>140</v>
      </c>
      <c r="W3485" t="s">
        <v>141</v>
      </c>
    </row>
    <row r="3486" spans="1:23" x14ac:dyDescent="0.35">
      <c r="A3486" t="s">
        <v>16196</v>
      </c>
      <c r="B3486" t="s">
        <v>16197</v>
      </c>
      <c r="C3486" t="s">
        <v>16198</v>
      </c>
      <c r="D3486">
        <v>0</v>
      </c>
      <c r="F3486" s="2">
        <v>41401</v>
      </c>
      <c r="G3486" t="s">
        <v>216</v>
      </c>
      <c r="H3486" t="s">
        <v>184</v>
      </c>
      <c r="J3486" t="s">
        <v>138</v>
      </c>
      <c r="L3486" t="s">
        <v>496</v>
      </c>
      <c r="M3486" t="s">
        <v>138</v>
      </c>
      <c r="N3486">
        <v>0</v>
      </c>
      <c r="R3486" t="s">
        <v>16199</v>
      </c>
      <c r="S3486" t="s">
        <v>140</v>
      </c>
      <c r="T3486" s="2">
        <v>41435</v>
      </c>
      <c r="W3486" t="s">
        <v>141</v>
      </c>
    </row>
    <row r="3487" spans="1:23" x14ac:dyDescent="0.35">
      <c r="A3487" t="s">
        <v>16200</v>
      </c>
      <c r="B3487" t="s">
        <v>16201</v>
      </c>
      <c r="C3487" t="s">
        <v>16202</v>
      </c>
      <c r="D3487">
        <v>0</v>
      </c>
      <c r="F3487" s="2">
        <v>41401</v>
      </c>
      <c r="G3487" t="s">
        <v>494</v>
      </c>
      <c r="H3487" t="s">
        <v>184</v>
      </c>
      <c r="J3487" t="s">
        <v>138</v>
      </c>
      <c r="L3487" t="s">
        <v>496</v>
      </c>
      <c r="M3487" t="s">
        <v>138</v>
      </c>
      <c r="N3487">
        <v>0</v>
      </c>
      <c r="R3487" t="s">
        <v>16203</v>
      </c>
      <c r="S3487" t="s">
        <v>140</v>
      </c>
      <c r="T3487" s="2">
        <v>43845</v>
      </c>
      <c r="W3487" t="s">
        <v>141</v>
      </c>
    </row>
    <row r="3488" spans="1:23" x14ac:dyDescent="0.35">
      <c r="A3488" t="s">
        <v>16204</v>
      </c>
      <c r="B3488" t="s">
        <v>16205</v>
      </c>
      <c r="C3488" t="s">
        <v>16206</v>
      </c>
      <c r="D3488">
        <v>0</v>
      </c>
      <c r="F3488" s="2">
        <v>41401</v>
      </c>
      <c r="G3488" t="s">
        <v>216</v>
      </c>
      <c r="H3488" t="s">
        <v>184</v>
      </c>
      <c r="J3488" t="s">
        <v>138</v>
      </c>
      <c r="L3488" t="s">
        <v>496</v>
      </c>
      <c r="M3488" t="s">
        <v>138</v>
      </c>
      <c r="N3488">
        <v>0</v>
      </c>
      <c r="R3488" t="s">
        <v>16207</v>
      </c>
      <c r="S3488" t="s">
        <v>140</v>
      </c>
      <c r="T3488" s="2">
        <v>41409</v>
      </c>
      <c r="W3488" t="s">
        <v>141</v>
      </c>
    </row>
    <row r="3489" spans="1:23" x14ac:dyDescent="0.35">
      <c r="A3489" t="s">
        <v>16208</v>
      </c>
      <c r="B3489" t="s">
        <v>16209</v>
      </c>
      <c r="C3489" t="s">
        <v>16210</v>
      </c>
      <c r="D3489">
        <v>0</v>
      </c>
      <c r="E3489" t="s">
        <v>16209</v>
      </c>
      <c r="F3489" s="2">
        <v>41402</v>
      </c>
      <c r="G3489" t="s">
        <v>975</v>
      </c>
      <c r="H3489" t="s">
        <v>643</v>
      </c>
      <c r="J3489" t="s">
        <v>138</v>
      </c>
      <c r="L3489" t="s">
        <v>496</v>
      </c>
      <c r="M3489" t="s">
        <v>138</v>
      </c>
      <c r="N3489">
        <v>0</v>
      </c>
      <c r="R3489" t="s">
        <v>16211</v>
      </c>
      <c r="S3489" t="s">
        <v>140</v>
      </c>
      <c r="T3489" s="2">
        <v>43845</v>
      </c>
      <c r="W3489" t="s">
        <v>141</v>
      </c>
    </row>
    <row r="3490" spans="1:23" x14ac:dyDescent="0.35">
      <c r="A3490" t="s">
        <v>16212</v>
      </c>
      <c r="B3490" t="s">
        <v>16213</v>
      </c>
      <c r="C3490" t="s">
        <v>16214</v>
      </c>
      <c r="D3490">
        <v>0</v>
      </c>
      <c r="F3490" s="2">
        <v>41403</v>
      </c>
      <c r="G3490" t="s">
        <v>251</v>
      </c>
      <c r="H3490" t="s">
        <v>184</v>
      </c>
      <c r="J3490" t="s">
        <v>138</v>
      </c>
      <c r="L3490" t="s">
        <v>496</v>
      </c>
      <c r="M3490" t="s">
        <v>138</v>
      </c>
      <c r="N3490">
        <v>0</v>
      </c>
      <c r="R3490" t="s">
        <v>16215</v>
      </c>
      <c r="S3490" t="s">
        <v>140</v>
      </c>
      <c r="W3490" t="s">
        <v>141</v>
      </c>
    </row>
    <row r="3491" spans="1:23" x14ac:dyDescent="0.35">
      <c r="A3491" t="s">
        <v>16216</v>
      </c>
      <c r="B3491" t="s">
        <v>16217</v>
      </c>
      <c r="C3491" t="s">
        <v>16218</v>
      </c>
      <c r="D3491">
        <v>0</v>
      </c>
      <c r="F3491" s="2">
        <v>41403</v>
      </c>
      <c r="G3491" t="s">
        <v>16219</v>
      </c>
      <c r="H3491" t="s">
        <v>184</v>
      </c>
      <c r="J3491" t="s">
        <v>138</v>
      </c>
      <c r="L3491" t="s">
        <v>496</v>
      </c>
      <c r="M3491" t="s">
        <v>138</v>
      </c>
      <c r="N3491">
        <v>0</v>
      </c>
      <c r="R3491" t="s">
        <v>16220</v>
      </c>
      <c r="S3491" t="s">
        <v>140</v>
      </c>
      <c r="T3491" s="2">
        <v>41404</v>
      </c>
      <c r="W3491" t="s">
        <v>141</v>
      </c>
    </row>
    <row r="3492" spans="1:23" x14ac:dyDescent="0.35">
      <c r="A3492" t="s">
        <v>16221</v>
      </c>
      <c r="B3492" t="s">
        <v>16222</v>
      </c>
      <c r="C3492" t="s">
        <v>16223</v>
      </c>
      <c r="D3492">
        <v>0</v>
      </c>
      <c r="E3492" t="s">
        <v>16224</v>
      </c>
      <c r="F3492" s="2">
        <v>41403</v>
      </c>
      <c r="G3492" t="s">
        <v>642</v>
      </c>
      <c r="H3492" t="s">
        <v>643</v>
      </c>
      <c r="J3492" t="s">
        <v>138</v>
      </c>
      <c r="L3492" t="s">
        <v>496</v>
      </c>
      <c r="M3492" t="s">
        <v>138</v>
      </c>
      <c r="N3492">
        <v>0</v>
      </c>
      <c r="R3492" t="s">
        <v>16225</v>
      </c>
      <c r="S3492" t="s">
        <v>140</v>
      </c>
      <c r="T3492" s="2">
        <v>42690</v>
      </c>
      <c r="W3492" t="s">
        <v>141</v>
      </c>
    </row>
    <row r="3493" spans="1:23" x14ac:dyDescent="0.35">
      <c r="A3493" t="s">
        <v>16226</v>
      </c>
      <c r="B3493" t="s">
        <v>16227</v>
      </c>
      <c r="C3493" t="s">
        <v>16228</v>
      </c>
      <c r="D3493">
        <v>0</v>
      </c>
      <c r="F3493" s="2">
        <v>41407</v>
      </c>
      <c r="G3493" t="s">
        <v>251</v>
      </c>
      <c r="H3493" t="s">
        <v>184</v>
      </c>
      <c r="J3493" t="s">
        <v>138</v>
      </c>
      <c r="L3493" t="s">
        <v>496</v>
      </c>
      <c r="M3493" t="s">
        <v>138</v>
      </c>
      <c r="N3493">
        <v>0</v>
      </c>
      <c r="R3493" t="s">
        <v>16229</v>
      </c>
      <c r="S3493" t="s">
        <v>140</v>
      </c>
      <c r="T3493" s="2">
        <v>41460</v>
      </c>
      <c r="W3493" t="s">
        <v>141</v>
      </c>
    </row>
    <row r="3494" spans="1:23" x14ac:dyDescent="0.35">
      <c r="A3494" t="s">
        <v>16230</v>
      </c>
      <c r="B3494" t="s">
        <v>16231</v>
      </c>
      <c r="C3494" t="s">
        <v>16232</v>
      </c>
      <c r="D3494">
        <v>0</v>
      </c>
      <c r="F3494" s="2">
        <v>41409</v>
      </c>
      <c r="G3494" t="s">
        <v>216</v>
      </c>
      <c r="H3494" t="s">
        <v>147</v>
      </c>
      <c r="J3494" t="s">
        <v>138</v>
      </c>
      <c r="L3494" t="s">
        <v>496</v>
      </c>
      <c r="M3494" t="s">
        <v>138</v>
      </c>
      <c r="N3494">
        <v>0</v>
      </c>
      <c r="R3494" t="s">
        <v>16233</v>
      </c>
      <c r="S3494" t="s">
        <v>140</v>
      </c>
      <c r="W3494" t="s">
        <v>141</v>
      </c>
    </row>
    <row r="3495" spans="1:23" x14ac:dyDescent="0.35">
      <c r="A3495" t="s">
        <v>16234</v>
      </c>
      <c r="B3495" t="s">
        <v>16235</v>
      </c>
      <c r="C3495" t="s">
        <v>16236</v>
      </c>
      <c r="D3495">
        <v>0</v>
      </c>
      <c r="F3495" s="2">
        <v>41409</v>
      </c>
      <c r="G3495" t="s">
        <v>488</v>
      </c>
      <c r="H3495" t="s">
        <v>184</v>
      </c>
      <c r="J3495" t="s">
        <v>138</v>
      </c>
      <c r="L3495" t="s">
        <v>496</v>
      </c>
      <c r="M3495" t="s">
        <v>138</v>
      </c>
      <c r="N3495">
        <v>0</v>
      </c>
      <c r="R3495" t="s">
        <v>16237</v>
      </c>
      <c r="S3495" t="s">
        <v>140</v>
      </c>
      <c r="W3495" t="s">
        <v>141</v>
      </c>
    </row>
    <row r="3496" spans="1:23" x14ac:dyDescent="0.35">
      <c r="A3496" t="s">
        <v>16238</v>
      </c>
      <c r="B3496" t="s">
        <v>16239</v>
      </c>
      <c r="C3496" t="s">
        <v>16240</v>
      </c>
      <c r="D3496">
        <v>0</v>
      </c>
      <c r="F3496" s="2">
        <v>41409</v>
      </c>
      <c r="G3496" t="s">
        <v>2969</v>
      </c>
      <c r="H3496" t="s">
        <v>184</v>
      </c>
      <c r="J3496" t="s">
        <v>138</v>
      </c>
      <c r="L3496" t="s">
        <v>496</v>
      </c>
      <c r="M3496" t="s">
        <v>138</v>
      </c>
      <c r="N3496">
        <v>0</v>
      </c>
      <c r="R3496" t="s">
        <v>573</v>
      </c>
      <c r="S3496" t="s">
        <v>140</v>
      </c>
      <c r="T3496" s="2">
        <v>43845</v>
      </c>
      <c r="W3496" t="s">
        <v>141</v>
      </c>
    </row>
    <row r="3497" spans="1:23" x14ac:dyDescent="0.35">
      <c r="A3497" t="s">
        <v>16241</v>
      </c>
      <c r="B3497" t="s">
        <v>16242</v>
      </c>
      <c r="C3497" t="s">
        <v>16243</v>
      </c>
      <c r="D3497">
        <v>0</v>
      </c>
      <c r="F3497" s="2">
        <v>41409</v>
      </c>
      <c r="G3497" t="s">
        <v>251</v>
      </c>
      <c r="H3497" t="s">
        <v>184</v>
      </c>
      <c r="J3497" t="s">
        <v>138</v>
      </c>
      <c r="L3497" t="s">
        <v>496</v>
      </c>
      <c r="M3497" t="s">
        <v>138</v>
      </c>
      <c r="N3497">
        <v>0</v>
      </c>
      <c r="R3497" t="s">
        <v>16244</v>
      </c>
      <c r="S3497" t="s">
        <v>140</v>
      </c>
      <c r="W3497" t="s">
        <v>141</v>
      </c>
    </row>
    <row r="3498" spans="1:23" x14ac:dyDescent="0.35">
      <c r="A3498" t="s">
        <v>16245</v>
      </c>
      <c r="B3498" t="s">
        <v>16246</v>
      </c>
      <c r="C3498" t="s">
        <v>16247</v>
      </c>
      <c r="D3498">
        <v>0</v>
      </c>
      <c r="F3498" s="2">
        <v>41409</v>
      </c>
      <c r="G3498" t="s">
        <v>224</v>
      </c>
      <c r="H3498" t="s">
        <v>184</v>
      </c>
      <c r="J3498" t="s">
        <v>138</v>
      </c>
      <c r="L3498" t="s">
        <v>496</v>
      </c>
      <c r="M3498" t="s">
        <v>138</v>
      </c>
      <c r="N3498">
        <v>0</v>
      </c>
      <c r="R3498" t="s">
        <v>16248</v>
      </c>
      <c r="S3498" t="s">
        <v>140</v>
      </c>
      <c r="W3498" t="s">
        <v>141</v>
      </c>
    </row>
    <row r="3499" spans="1:23" x14ac:dyDescent="0.35">
      <c r="A3499" t="s">
        <v>16249</v>
      </c>
      <c r="B3499" t="s">
        <v>16250</v>
      </c>
      <c r="C3499" t="s">
        <v>16251</v>
      </c>
      <c r="D3499">
        <v>0</v>
      </c>
      <c r="E3499" t="s">
        <v>16252</v>
      </c>
      <c r="F3499" s="2">
        <v>41410</v>
      </c>
      <c r="G3499" t="s">
        <v>251</v>
      </c>
      <c r="H3499" t="s">
        <v>184</v>
      </c>
      <c r="J3499" t="s">
        <v>138</v>
      </c>
      <c r="L3499" t="s">
        <v>496</v>
      </c>
      <c r="M3499" t="s">
        <v>138</v>
      </c>
      <c r="N3499">
        <v>0</v>
      </c>
      <c r="R3499" t="s">
        <v>16253</v>
      </c>
      <c r="S3499" t="s">
        <v>140</v>
      </c>
      <c r="T3499" s="2">
        <v>42690</v>
      </c>
      <c r="W3499" t="s">
        <v>141</v>
      </c>
    </row>
    <row r="3500" spans="1:23" x14ac:dyDescent="0.35">
      <c r="A3500" t="s">
        <v>16254</v>
      </c>
      <c r="B3500" t="s">
        <v>16255</v>
      </c>
      <c r="C3500" t="s">
        <v>16256</v>
      </c>
      <c r="D3500">
        <v>0</v>
      </c>
      <c r="E3500" t="s">
        <v>16257</v>
      </c>
      <c r="F3500" s="2">
        <v>41410</v>
      </c>
      <c r="G3500" t="s">
        <v>224</v>
      </c>
      <c r="H3500" t="s">
        <v>184</v>
      </c>
      <c r="J3500" t="s">
        <v>138</v>
      </c>
      <c r="L3500" t="s">
        <v>496</v>
      </c>
      <c r="M3500" t="s">
        <v>138</v>
      </c>
      <c r="N3500">
        <v>0</v>
      </c>
      <c r="R3500" t="s">
        <v>16258</v>
      </c>
      <c r="S3500" t="s">
        <v>140</v>
      </c>
      <c r="T3500" s="2">
        <v>42690</v>
      </c>
      <c r="W3500" t="s">
        <v>141</v>
      </c>
    </row>
    <row r="3501" spans="1:23" x14ac:dyDescent="0.35">
      <c r="A3501" t="s">
        <v>16259</v>
      </c>
      <c r="B3501" t="s">
        <v>16260</v>
      </c>
      <c r="C3501" t="s">
        <v>16261</v>
      </c>
      <c r="D3501">
        <v>0</v>
      </c>
      <c r="E3501" t="s">
        <v>16262</v>
      </c>
      <c r="F3501" s="2">
        <v>41410</v>
      </c>
      <c r="G3501" t="s">
        <v>511</v>
      </c>
      <c r="H3501" t="s">
        <v>230</v>
      </c>
      <c r="J3501" t="s">
        <v>138</v>
      </c>
      <c r="L3501" t="s">
        <v>496</v>
      </c>
      <c r="M3501" t="s">
        <v>138</v>
      </c>
      <c r="N3501" s="3">
        <v>1972.82</v>
      </c>
      <c r="R3501" t="s">
        <v>16263</v>
      </c>
      <c r="S3501" t="s">
        <v>140</v>
      </c>
      <c r="T3501" s="2">
        <v>42690</v>
      </c>
      <c r="W3501" t="s">
        <v>141</v>
      </c>
    </row>
    <row r="3502" spans="1:23" x14ac:dyDescent="0.35">
      <c r="A3502" t="s">
        <v>16264</v>
      </c>
      <c r="B3502" t="s">
        <v>16265</v>
      </c>
      <c r="C3502" t="s">
        <v>16266</v>
      </c>
      <c r="D3502">
        <v>0</v>
      </c>
      <c r="F3502" s="2">
        <v>41410</v>
      </c>
      <c r="G3502" t="s">
        <v>251</v>
      </c>
      <c r="H3502" t="s">
        <v>184</v>
      </c>
      <c r="J3502" t="s">
        <v>138</v>
      </c>
      <c r="L3502" t="s">
        <v>496</v>
      </c>
      <c r="M3502" t="s">
        <v>138</v>
      </c>
      <c r="N3502">
        <v>0</v>
      </c>
      <c r="R3502" t="s">
        <v>16267</v>
      </c>
      <c r="S3502" t="s">
        <v>140</v>
      </c>
      <c r="W3502" t="s">
        <v>141</v>
      </c>
    </row>
    <row r="3503" spans="1:23" x14ac:dyDescent="0.35">
      <c r="A3503" t="s">
        <v>16268</v>
      </c>
      <c r="B3503" t="s">
        <v>16269</v>
      </c>
      <c r="C3503" t="s">
        <v>16270</v>
      </c>
      <c r="D3503">
        <v>0</v>
      </c>
      <c r="E3503" t="s">
        <v>16271</v>
      </c>
      <c r="F3503" s="2">
        <v>41410</v>
      </c>
      <c r="G3503" t="s">
        <v>183</v>
      </c>
      <c r="H3503" t="s">
        <v>184</v>
      </c>
      <c r="J3503" t="s">
        <v>138</v>
      </c>
      <c r="L3503" t="s">
        <v>496</v>
      </c>
      <c r="M3503" t="s">
        <v>138</v>
      </c>
      <c r="N3503">
        <v>0</v>
      </c>
      <c r="R3503" t="s">
        <v>16272</v>
      </c>
      <c r="S3503" t="s">
        <v>140</v>
      </c>
      <c r="T3503" s="2">
        <v>41410</v>
      </c>
      <c r="W3503" t="s">
        <v>141</v>
      </c>
    </row>
    <row r="3504" spans="1:23" x14ac:dyDescent="0.35">
      <c r="A3504" t="s">
        <v>16273</v>
      </c>
      <c r="B3504" t="s">
        <v>16274</v>
      </c>
      <c r="C3504" t="s">
        <v>16275</v>
      </c>
      <c r="D3504">
        <v>0</v>
      </c>
      <c r="F3504" s="2">
        <v>41411</v>
      </c>
      <c r="G3504" t="s">
        <v>16219</v>
      </c>
      <c r="H3504" t="s">
        <v>643</v>
      </c>
      <c r="J3504" t="s">
        <v>138</v>
      </c>
      <c r="L3504" t="s">
        <v>496</v>
      </c>
      <c r="M3504" t="s">
        <v>138</v>
      </c>
      <c r="N3504">
        <v>0</v>
      </c>
      <c r="R3504" t="s">
        <v>16276</v>
      </c>
      <c r="S3504" t="s">
        <v>140</v>
      </c>
      <c r="W3504" t="s">
        <v>141</v>
      </c>
    </row>
    <row r="3505" spans="1:23" x14ac:dyDescent="0.35">
      <c r="A3505" t="s">
        <v>16277</v>
      </c>
      <c r="B3505" t="s">
        <v>16278</v>
      </c>
      <c r="C3505" t="s">
        <v>16279</v>
      </c>
      <c r="D3505">
        <v>0</v>
      </c>
      <c r="F3505" s="2">
        <v>41411</v>
      </c>
      <c r="G3505" t="s">
        <v>251</v>
      </c>
      <c r="H3505" t="s">
        <v>184</v>
      </c>
      <c r="J3505" t="s">
        <v>138</v>
      </c>
      <c r="L3505" t="s">
        <v>496</v>
      </c>
      <c r="M3505" t="s">
        <v>138</v>
      </c>
      <c r="N3505">
        <v>0</v>
      </c>
      <c r="R3505" t="s">
        <v>3092</v>
      </c>
      <c r="S3505" t="s">
        <v>140</v>
      </c>
      <c r="T3505" s="2">
        <v>41516</v>
      </c>
      <c r="W3505" t="s">
        <v>141</v>
      </c>
    </row>
    <row r="3506" spans="1:23" x14ac:dyDescent="0.35">
      <c r="A3506" t="s">
        <v>16280</v>
      </c>
      <c r="B3506" t="s">
        <v>16281</v>
      </c>
      <c r="C3506" t="s">
        <v>16282</v>
      </c>
      <c r="D3506">
        <v>0</v>
      </c>
      <c r="F3506" s="2">
        <v>41414</v>
      </c>
      <c r="G3506" t="s">
        <v>251</v>
      </c>
      <c r="H3506" t="s">
        <v>184</v>
      </c>
      <c r="J3506" t="s">
        <v>138</v>
      </c>
      <c r="L3506" t="s">
        <v>496</v>
      </c>
      <c r="M3506" t="s">
        <v>138</v>
      </c>
      <c r="N3506">
        <v>0</v>
      </c>
      <c r="R3506" t="s">
        <v>16283</v>
      </c>
      <c r="S3506" t="s">
        <v>140</v>
      </c>
      <c r="T3506" s="2">
        <v>41414</v>
      </c>
      <c r="W3506" t="s">
        <v>141</v>
      </c>
    </row>
    <row r="3507" spans="1:23" x14ac:dyDescent="0.35">
      <c r="A3507" t="s">
        <v>16284</v>
      </c>
      <c r="B3507" t="s">
        <v>16285</v>
      </c>
      <c r="C3507" t="s">
        <v>16286</v>
      </c>
      <c r="D3507">
        <v>0</v>
      </c>
      <c r="F3507" s="2">
        <v>41414</v>
      </c>
      <c r="G3507" t="s">
        <v>16287</v>
      </c>
      <c r="H3507" t="s">
        <v>184</v>
      </c>
      <c r="J3507" t="s">
        <v>138</v>
      </c>
      <c r="L3507" t="s">
        <v>496</v>
      </c>
      <c r="M3507" t="s">
        <v>138</v>
      </c>
      <c r="N3507">
        <v>0</v>
      </c>
      <c r="R3507" t="s">
        <v>5341</v>
      </c>
      <c r="S3507" t="s">
        <v>140</v>
      </c>
      <c r="W3507" t="s">
        <v>141</v>
      </c>
    </row>
    <row r="3508" spans="1:23" x14ac:dyDescent="0.35">
      <c r="A3508" t="s">
        <v>16288</v>
      </c>
      <c r="B3508" t="s">
        <v>16289</v>
      </c>
      <c r="C3508" t="s">
        <v>16290</v>
      </c>
      <c r="D3508">
        <v>0</v>
      </c>
      <c r="F3508" s="2">
        <v>41414</v>
      </c>
      <c r="G3508" t="s">
        <v>251</v>
      </c>
      <c r="H3508" t="s">
        <v>184</v>
      </c>
      <c r="J3508" t="s">
        <v>138</v>
      </c>
      <c r="L3508" t="s">
        <v>496</v>
      </c>
      <c r="M3508" t="s">
        <v>138</v>
      </c>
      <c r="N3508">
        <v>0</v>
      </c>
      <c r="R3508" t="s">
        <v>13508</v>
      </c>
      <c r="S3508" t="s">
        <v>140</v>
      </c>
      <c r="W3508" t="s">
        <v>141</v>
      </c>
    </row>
    <row r="3509" spans="1:23" x14ac:dyDescent="0.35">
      <c r="A3509" t="s">
        <v>16291</v>
      </c>
      <c r="B3509" t="s">
        <v>16292</v>
      </c>
      <c r="C3509" t="s">
        <v>16293</v>
      </c>
      <c r="D3509">
        <v>0</v>
      </c>
      <c r="E3509" t="s">
        <v>16292</v>
      </c>
      <c r="F3509" s="2">
        <v>45069</v>
      </c>
      <c r="G3509" t="s">
        <v>183</v>
      </c>
      <c r="H3509" t="s">
        <v>184</v>
      </c>
      <c r="J3509" t="s">
        <v>138</v>
      </c>
      <c r="L3509" t="s">
        <v>496</v>
      </c>
      <c r="M3509" t="s">
        <v>138</v>
      </c>
      <c r="N3509">
        <v>0</v>
      </c>
      <c r="P3509" t="s">
        <v>16294</v>
      </c>
      <c r="R3509" t="s">
        <v>16295</v>
      </c>
      <c r="S3509" t="s">
        <v>140</v>
      </c>
      <c r="T3509" s="2">
        <v>45089</v>
      </c>
      <c r="U3509">
        <v>16</v>
      </c>
      <c r="W3509" t="s">
        <v>141</v>
      </c>
    </row>
    <row r="3510" spans="1:23" x14ac:dyDescent="0.35">
      <c r="A3510" t="s">
        <v>16296</v>
      </c>
      <c r="B3510" t="s">
        <v>16297</v>
      </c>
      <c r="C3510" t="s">
        <v>16298</v>
      </c>
      <c r="D3510">
        <v>0</v>
      </c>
      <c r="F3510" s="2">
        <v>41414</v>
      </c>
      <c r="G3510" t="s">
        <v>251</v>
      </c>
      <c r="H3510" t="s">
        <v>184</v>
      </c>
      <c r="J3510" t="s">
        <v>138</v>
      </c>
      <c r="L3510" t="s">
        <v>496</v>
      </c>
      <c r="M3510" t="s">
        <v>138</v>
      </c>
      <c r="N3510">
        <v>0</v>
      </c>
      <c r="R3510" t="s">
        <v>16299</v>
      </c>
      <c r="S3510" t="s">
        <v>140</v>
      </c>
      <c r="T3510" s="2">
        <v>41481</v>
      </c>
      <c r="W3510" t="s">
        <v>141</v>
      </c>
    </row>
    <row r="3511" spans="1:23" x14ac:dyDescent="0.35">
      <c r="A3511" t="s">
        <v>16300</v>
      </c>
      <c r="B3511" t="s">
        <v>16301</v>
      </c>
      <c r="C3511" t="s">
        <v>16302</v>
      </c>
      <c r="D3511">
        <v>0</v>
      </c>
      <c r="F3511" s="2">
        <v>41415</v>
      </c>
      <c r="G3511" t="s">
        <v>16303</v>
      </c>
      <c r="H3511" t="s">
        <v>147</v>
      </c>
      <c r="J3511" t="s">
        <v>138</v>
      </c>
      <c r="L3511" t="s">
        <v>496</v>
      </c>
      <c r="M3511" t="s">
        <v>138</v>
      </c>
      <c r="N3511">
        <v>0</v>
      </c>
      <c r="R3511" t="s">
        <v>16304</v>
      </c>
      <c r="S3511" t="s">
        <v>140</v>
      </c>
      <c r="W3511" t="s">
        <v>141</v>
      </c>
    </row>
    <row r="3512" spans="1:23" x14ac:dyDescent="0.35">
      <c r="A3512" t="s">
        <v>16305</v>
      </c>
      <c r="B3512" t="s">
        <v>16306</v>
      </c>
      <c r="C3512" t="s">
        <v>16307</v>
      </c>
      <c r="D3512">
        <v>0</v>
      </c>
      <c r="F3512" s="2">
        <v>41416</v>
      </c>
      <c r="G3512" t="s">
        <v>7047</v>
      </c>
      <c r="H3512" t="s">
        <v>184</v>
      </c>
      <c r="J3512" t="s">
        <v>138</v>
      </c>
      <c r="L3512" t="s">
        <v>496</v>
      </c>
      <c r="M3512" t="s">
        <v>138</v>
      </c>
      <c r="N3512">
        <v>0</v>
      </c>
      <c r="R3512" t="s">
        <v>16308</v>
      </c>
      <c r="S3512" t="s">
        <v>140</v>
      </c>
      <c r="T3512" s="2">
        <v>43845</v>
      </c>
      <c r="W3512" t="s">
        <v>141</v>
      </c>
    </row>
    <row r="3513" spans="1:23" x14ac:dyDescent="0.35">
      <c r="A3513" t="s">
        <v>16309</v>
      </c>
      <c r="B3513" t="s">
        <v>16310</v>
      </c>
      <c r="C3513" t="s">
        <v>16311</v>
      </c>
      <c r="D3513">
        <v>0</v>
      </c>
      <c r="F3513" s="2">
        <v>41416</v>
      </c>
      <c r="G3513" t="s">
        <v>642</v>
      </c>
      <c r="H3513" t="s">
        <v>184</v>
      </c>
      <c r="J3513" t="s">
        <v>138</v>
      </c>
      <c r="L3513" t="s">
        <v>496</v>
      </c>
      <c r="M3513" t="s">
        <v>138</v>
      </c>
      <c r="N3513">
        <v>0</v>
      </c>
      <c r="R3513" t="s">
        <v>16312</v>
      </c>
      <c r="S3513" t="s">
        <v>140</v>
      </c>
      <c r="W3513" t="s">
        <v>141</v>
      </c>
    </row>
    <row r="3514" spans="1:23" x14ac:dyDescent="0.35">
      <c r="A3514" t="s">
        <v>16313</v>
      </c>
      <c r="B3514" t="s">
        <v>16314</v>
      </c>
      <c r="C3514" t="s">
        <v>16315</v>
      </c>
      <c r="D3514">
        <v>0</v>
      </c>
      <c r="F3514" s="2">
        <v>41416</v>
      </c>
      <c r="G3514" t="s">
        <v>12035</v>
      </c>
      <c r="H3514" t="s">
        <v>184</v>
      </c>
      <c r="J3514" t="s">
        <v>138</v>
      </c>
      <c r="L3514" t="s">
        <v>496</v>
      </c>
      <c r="M3514" t="s">
        <v>138</v>
      </c>
      <c r="N3514">
        <v>0</v>
      </c>
      <c r="R3514" t="s">
        <v>16316</v>
      </c>
      <c r="S3514" t="s">
        <v>140</v>
      </c>
      <c r="W3514" t="s">
        <v>141</v>
      </c>
    </row>
    <row r="3515" spans="1:23" x14ac:dyDescent="0.35">
      <c r="A3515" t="s">
        <v>16317</v>
      </c>
      <c r="B3515" t="s">
        <v>16318</v>
      </c>
      <c r="C3515" t="s">
        <v>16319</v>
      </c>
      <c r="D3515">
        <v>0</v>
      </c>
      <c r="F3515" s="2">
        <v>41416</v>
      </c>
      <c r="G3515" t="s">
        <v>1812</v>
      </c>
      <c r="H3515" t="s">
        <v>184</v>
      </c>
      <c r="J3515" t="s">
        <v>138</v>
      </c>
      <c r="L3515" t="s">
        <v>496</v>
      </c>
      <c r="M3515" t="s">
        <v>138</v>
      </c>
      <c r="N3515">
        <v>0</v>
      </c>
      <c r="R3515" t="s">
        <v>16320</v>
      </c>
      <c r="S3515" t="s">
        <v>140</v>
      </c>
      <c r="W3515" t="s">
        <v>141</v>
      </c>
    </row>
    <row r="3516" spans="1:23" x14ac:dyDescent="0.35">
      <c r="A3516" t="s">
        <v>16321</v>
      </c>
      <c r="B3516" t="s">
        <v>16322</v>
      </c>
      <c r="C3516" t="s">
        <v>16323</v>
      </c>
      <c r="D3516">
        <v>0</v>
      </c>
      <c r="F3516" s="2">
        <v>41416</v>
      </c>
      <c r="G3516" t="s">
        <v>251</v>
      </c>
      <c r="H3516" t="s">
        <v>184</v>
      </c>
      <c r="J3516" t="s">
        <v>138</v>
      </c>
      <c r="L3516" t="s">
        <v>496</v>
      </c>
      <c r="M3516" t="s">
        <v>138</v>
      </c>
      <c r="N3516">
        <v>0</v>
      </c>
      <c r="R3516" t="s">
        <v>16324</v>
      </c>
      <c r="S3516" t="s">
        <v>140</v>
      </c>
      <c r="W3516" t="s">
        <v>141</v>
      </c>
    </row>
    <row r="3517" spans="1:23" x14ac:dyDescent="0.35">
      <c r="A3517" t="s">
        <v>16325</v>
      </c>
      <c r="B3517" t="s">
        <v>16326</v>
      </c>
      <c r="C3517" t="s">
        <v>16327</v>
      </c>
      <c r="D3517">
        <v>0</v>
      </c>
      <c r="F3517" s="2">
        <v>41418</v>
      </c>
      <c r="G3517" t="s">
        <v>12737</v>
      </c>
      <c r="H3517" t="s">
        <v>184</v>
      </c>
      <c r="J3517" t="s">
        <v>138</v>
      </c>
      <c r="L3517" t="s">
        <v>496</v>
      </c>
      <c r="M3517" t="s">
        <v>138</v>
      </c>
      <c r="N3517">
        <v>0</v>
      </c>
      <c r="R3517" t="s">
        <v>16328</v>
      </c>
      <c r="S3517" t="s">
        <v>140</v>
      </c>
      <c r="W3517" t="s">
        <v>141</v>
      </c>
    </row>
    <row r="3518" spans="1:23" x14ac:dyDescent="0.35">
      <c r="A3518" t="s">
        <v>16329</v>
      </c>
      <c r="B3518" t="s">
        <v>16330</v>
      </c>
      <c r="C3518" t="s">
        <v>16331</v>
      </c>
      <c r="D3518">
        <v>0</v>
      </c>
      <c r="F3518" s="2">
        <v>41418</v>
      </c>
      <c r="G3518" t="s">
        <v>511</v>
      </c>
      <c r="H3518" t="s">
        <v>230</v>
      </c>
      <c r="J3518" t="s">
        <v>138</v>
      </c>
      <c r="L3518" t="s">
        <v>496</v>
      </c>
      <c r="M3518" t="s">
        <v>138</v>
      </c>
      <c r="N3518">
        <v>0</v>
      </c>
      <c r="R3518" t="s">
        <v>16332</v>
      </c>
      <c r="S3518" t="s">
        <v>140</v>
      </c>
      <c r="W3518" t="s">
        <v>141</v>
      </c>
    </row>
    <row r="3519" spans="1:23" x14ac:dyDescent="0.35">
      <c r="A3519" t="s">
        <v>16333</v>
      </c>
      <c r="B3519" t="s">
        <v>16334</v>
      </c>
      <c r="C3519" t="s">
        <v>16335</v>
      </c>
      <c r="D3519">
        <v>0</v>
      </c>
      <c r="F3519" s="2">
        <v>41418</v>
      </c>
      <c r="G3519" t="s">
        <v>251</v>
      </c>
      <c r="H3519" t="s">
        <v>184</v>
      </c>
      <c r="J3519" t="s">
        <v>138</v>
      </c>
      <c r="L3519" t="s">
        <v>496</v>
      </c>
      <c r="M3519" t="s">
        <v>138</v>
      </c>
      <c r="N3519">
        <v>0</v>
      </c>
      <c r="R3519" t="s">
        <v>16336</v>
      </c>
      <c r="S3519" t="s">
        <v>140</v>
      </c>
      <c r="W3519" t="s">
        <v>141</v>
      </c>
    </row>
    <row r="3520" spans="1:23" x14ac:dyDescent="0.35">
      <c r="A3520" t="s">
        <v>16337</v>
      </c>
      <c r="B3520" t="s">
        <v>16338</v>
      </c>
      <c r="C3520" t="s">
        <v>16339</v>
      </c>
      <c r="D3520">
        <v>0</v>
      </c>
      <c r="F3520" s="2">
        <v>41418</v>
      </c>
      <c r="G3520" t="s">
        <v>488</v>
      </c>
      <c r="H3520" t="s">
        <v>184</v>
      </c>
      <c r="J3520" t="s">
        <v>138</v>
      </c>
      <c r="L3520" t="s">
        <v>496</v>
      </c>
      <c r="M3520" t="s">
        <v>138</v>
      </c>
      <c r="N3520">
        <v>0</v>
      </c>
      <c r="R3520" t="s">
        <v>16340</v>
      </c>
      <c r="S3520" t="s">
        <v>140</v>
      </c>
      <c r="T3520" s="2">
        <v>42187</v>
      </c>
      <c r="W3520" t="s">
        <v>141</v>
      </c>
    </row>
    <row r="3521" spans="1:23" x14ac:dyDescent="0.35">
      <c r="A3521" t="s">
        <v>16341</v>
      </c>
      <c r="B3521" t="s">
        <v>16342</v>
      </c>
      <c r="C3521" t="s">
        <v>16343</v>
      </c>
      <c r="D3521">
        <v>0</v>
      </c>
      <c r="F3521" s="2">
        <v>41418</v>
      </c>
      <c r="G3521" t="s">
        <v>251</v>
      </c>
      <c r="H3521" t="s">
        <v>184</v>
      </c>
      <c r="J3521" t="s">
        <v>138</v>
      </c>
      <c r="L3521" t="s">
        <v>496</v>
      </c>
      <c r="M3521" t="s">
        <v>138</v>
      </c>
      <c r="N3521" s="3">
        <v>47052.98</v>
      </c>
      <c r="R3521" t="s">
        <v>16344</v>
      </c>
      <c r="S3521" t="s">
        <v>140</v>
      </c>
      <c r="T3521" s="2">
        <v>42690</v>
      </c>
      <c r="W3521" t="s">
        <v>141</v>
      </c>
    </row>
    <row r="3522" spans="1:23" x14ac:dyDescent="0.35">
      <c r="A3522" t="s">
        <v>16345</v>
      </c>
      <c r="B3522" t="s">
        <v>16346</v>
      </c>
      <c r="C3522" t="s">
        <v>16347</v>
      </c>
      <c r="D3522">
        <v>0</v>
      </c>
      <c r="F3522" s="2">
        <v>41421</v>
      </c>
      <c r="G3522" t="s">
        <v>511</v>
      </c>
      <c r="H3522" t="s">
        <v>230</v>
      </c>
      <c r="J3522" t="s">
        <v>138</v>
      </c>
      <c r="L3522" t="s">
        <v>496</v>
      </c>
      <c r="M3522" t="s">
        <v>138</v>
      </c>
      <c r="N3522">
        <v>0</v>
      </c>
      <c r="R3522" t="s">
        <v>16348</v>
      </c>
      <c r="S3522" t="s">
        <v>140</v>
      </c>
      <c r="W3522" t="s">
        <v>141</v>
      </c>
    </row>
    <row r="3523" spans="1:23" x14ac:dyDescent="0.35">
      <c r="A3523" t="s">
        <v>16349</v>
      </c>
      <c r="B3523" t="s">
        <v>16350</v>
      </c>
      <c r="C3523" t="s">
        <v>16351</v>
      </c>
      <c r="D3523">
        <v>0</v>
      </c>
      <c r="F3523" s="2">
        <v>41422</v>
      </c>
      <c r="G3523" t="s">
        <v>251</v>
      </c>
      <c r="H3523" t="s">
        <v>184</v>
      </c>
      <c r="J3523" t="s">
        <v>138</v>
      </c>
      <c r="L3523" t="s">
        <v>496</v>
      </c>
      <c r="M3523" t="s">
        <v>138</v>
      </c>
      <c r="N3523">
        <v>0</v>
      </c>
      <c r="R3523" t="s">
        <v>16352</v>
      </c>
      <c r="S3523" t="s">
        <v>140</v>
      </c>
      <c r="W3523" t="s">
        <v>141</v>
      </c>
    </row>
    <row r="3524" spans="1:23" x14ac:dyDescent="0.35">
      <c r="A3524" t="s">
        <v>16353</v>
      </c>
      <c r="B3524" t="s">
        <v>16354</v>
      </c>
      <c r="C3524" t="s">
        <v>16355</v>
      </c>
      <c r="D3524">
        <v>0</v>
      </c>
      <c r="F3524" s="2">
        <v>41422</v>
      </c>
      <c r="G3524" t="s">
        <v>251</v>
      </c>
      <c r="H3524" t="s">
        <v>184</v>
      </c>
      <c r="J3524" t="s">
        <v>138</v>
      </c>
      <c r="L3524" t="s">
        <v>496</v>
      </c>
      <c r="M3524" t="s">
        <v>138</v>
      </c>
      <c r="N3524">
        <v>0</v>
      </c>
      <c r="R3524" t="s">
        <v>14865</v>
      </c>
      <c r="S3524" t="s">
        <v>140</v>
      </c>
      <c r="W3524" t="s">
        <v>141</v>
      </c>
    </row>
    <row r="3525" spans="1:23" x14ac:dyDescent="0.35">
      <c r="A3525" t="s">
        <v>16356</v>
      </c>
      <c r="B3525" t="s">
        <v>16357</v>
      </c>
      <c r="C3525" t="s">
        <v>16358</v>
      </c>
      <c r="D3525">
        <v>0</v>
      </c>
      <c r="F3525" s="2">
        <v>41422</v>
      </c>
      <c r="G3525" t="s">
        <v>251</v>
      </c>
      <c r="H3525" t="s">
        <v>184</v>
      </c>
      <c r="J3525" t="s">
        <v>138</v>
      </c>
      <c r="L3525" t="s">
        <v>496</v>
      </c>
      <c r="M3525" t="s">
        <v>138</v>
      </c>
      <c r="N3525">
        <v>0</v>
      </c>
      <c r="R3525" t="s">
        <v>16359</v>
      </c>
      <c r="S3525" t="s">
        <v>140</v>
      </c>
      <c r="W3525" t="s">
        <v>141</v>
      </c>
    </row>
    <row r="3526" spans="1:23" x14ac:dyDescent="0.35">
      <c r="A3526" t="s">
        <v>16360</v>
      </c>
      <c r="B3526" t="s">
        <v>16361</v>
      </c>
      <c r="C3526" t="s">
        <v>16362</v>
      </c>
      <c r="D3526">
        <v>0</v>
      </c>
      <c r="F3526" s="2">
        <v>41422</v>
      </c>
      <c r="G3526" t="s">
        <v>16363</v>
      </c>
      <c r="H3526" t="s">
        <v>184</v>
      </c>
      <c r="J3526" t="s">
        <v>138</v>
      </c>
      <c r="L3526" t="s">
        <v>496</v>
      </c>
      <c r="M3526" t="s">
        <v>138</v>
      </c>
      <c r="N3526">
        <v>0</v>
      </c>
      <c r="R3526" t="s">
        <v>16364</v>
      </c>
      <c r="S3526" t="s">
        <v>140</v>
      </c>
      <c r="W3526" t="s">
        <v>141</v>
      </c>
    </row>
    <row r="3527" spans="1:23" x14ac:dyDescent="0.35">
      <c r="A3527" t="s">
        <v>16365</v>
      </c>
      <c r="B3527" t="s">
        <v>16366</v>
      </c>
      <c r="C3527" t="s">
        <v>16367</v>
      </c>
      <c r="D3527">
        <v>0</v>
      </c>
      <c r="F3527" s="2">
        <v>41422</v>
      </c>
      <c r="G3527" t="s">
        <v>251</v>
      </c>
      <c r="H3527" t="s">
        <v>184</v>
      </c>
      <c r="J3527" t="s">
        <v>138</v>
      </c>
      <c r="L3527" t="s">
        <v>496</v>
      </c>
      <c r="M3527" t="s">
        <v>138</v>
      </c>
      <c r="N3527">
        <v>0</v>
      </c>
      <c r="R3527" t="s">
        <v>16368</v>
      </c>
      <c r="S3527" t="s">
        <v>140</v>
      </c>
      <c r="W3527" t="s">
        <v>141</v>
      </c>
    </row>
    <row r="3528" spans="1:23" x14ac:dyDescent="0.35">
      <c r="A3528" t="s">
        <v>16369</v>
      </c>
      <c r="B3528" t="s">
        <v>16370</v>
      </c>
      <c r="C3528" t="s">
        <v>16371</v>
      </c>
      <c r="D3528">
        <v>0</v>
      </c>
      <c r="F3528" s="2">
        <v>41422</v>
      </c>
      <c r="G3528" t="s">
        <v>251</v>
      </c>
      <c r="H3528" t="s">
        <v>184</v>
      </c>
      <c r="J3528" t="s">
        <v>138</v>
      </c>
      <c r="L3528" t="s">
        <v>496</v>
      </c>
      <c r="M3528" t="s">
        <v>138</v>
      </c>
      <c r="N3528">
        <v>0</v>
      </c>
      <c r="R3528" t="s">
        <v>16372</v>
      </c>
      <c r="S3528" t="s">
        <v>140</v>
      </c>
      <c r="W3528" t="s">
        <v>141</v>
      </c>
    </row>
    <row r="3529" spans="1:23" x14ac:dyDescent="0.35">
      <c r="A3529" t="s">
        <v>16373</v>
      </c>
      <c r="B3529" t="s">
        <v>16374</v>
      </c>
      <c r="C3529" t="s">
        <v>16375</v>
      </c>
      <c r="D3529">
        <v>0</v>
      </c>
      <c r="F3529" s="2">
        <v>41423</v>
      </c>
      <c r="G3529" t="s">
        <v>1035</v>
      </c>
      <c r="H3529" t="s">
        <v>526</v>
      </c>
      <c r="J3529" t="s">
        <v>138</v>
      </c>
      <c r="L3529" t="s">
        <v>496</v>
      </c>
      <c r="M3529" t="s">
        <v>138</v>
      </c>
      <c r="N3529">
        <v>0</v>
      </c>
      <c r="R3529" t="s">
        <v>16376</v>
      </c>
      <c r="S3529" t="s">
        <v>140</v>
      </c>
      <c r="T3529" s="2">
        <v>41515</v>
      </c>
      <c r="W3529" t="s">
        <v>141</v>
      </c>
    </row>
    <row r="3530" spans="1:23" x14ac:dyDescent="0.35">
      <c r="A3530" t="s">
        <v>16377</v>
      </c>
      <c r="B3530" t="s">
        <v>16378</v>
      </c>
      <c r="C3530" t="s">
        <v>16379</v>
      </c>
      <c r="D3530">
        <v>0</v>
      </c>
      <c r="F3530" s="2">
        <v>41423</v>
      </c>
      <c r="G3530" t="s">
        <v>8626</v>
      </c>
      <c r="H3530" t="s">
        <v>526</v>
      </c>
      <c r="J3530" t="s">
        <v>138</v>
      </c>
      <c r="L3530" t="s">
        <v>496</v>
      </c>
      <c r="M3530" t="s">
        <v>138</v>
      </c>
      <c r="N3530">
        <v>0</v>
      </c>
      <c r="R3530" t="s">
        <v>16380</v>
      </c>
      <c r="S3530" t="s">
        <v>140</v>
      </c>
      <c r="W3530" t="s">
        <v>141</v>
      </c>
    </row>
    <row r="3531" spans="1:23" x14ac:dyDescent="0.35">
      <c r="A3531" t="s">
        <v>16381</v>
      </c>
      <c r="B3531" t="s">
        <v>16382</v>
      </c>
      <c r="C3531" t="s">
        <v>16383</v>
      </c>
      <c r="D3531">
        <v>0</v>
      </c>
      <c r="F3531" s="2">
        <v>41423</v>
      </c>
      <c r="G3531" t="s">
        <v>642</v>
      </c>
      <c r="H3531" t="s">
        <v>643</v>
      </c>
      <c r="J3531" t="s">
        <v>138</v>
      </c>
      <c r="L3531" t="s">
        <v>496</v>
      </c>
      <c r="M3531" t="s">
        <v>138</v>
      </c>
      <c r="N3531">
        <v>0</v>
      </c>
      <c r="R3531" t="s">
        <v>16384</v>
      </c>
      <c r="S3531" t="s">
        <v>140</v>
      </c>
      <c r="T3531" s="2">
        <v>43845</v>
      </c>
      <c r="W3531" t="s">
        <v>141</v>
      </c>
    </row>
    <row r="3532" spans="1:23" x14ac:dyDescent="0.35">
      <c r="A3532" t="s">
        <v>16385</v>
      </c>
      <c r="B3532" t="s">
        <v>16386</v>
      </c>
      <c r="C3532" t="s">
        <v>16387</v>
      </c>
      <c r="D3532">
        <v>0</v>
      </c>
      <c r="E3532" t="s">
        <v>16386</v>
      </c>
      <c r="F3532" s="2">
        <v>41428</v>
      </c>
      <c r="G3532" t="s">
        <v>739</v>
      </c>
      <c r="H3532" t="s">
        <v>184</v>
      </c>
      <c r="J3532" t="s">
        <v>138</v>
      </c>
      <c r="L3532" t="s">
        <v>496</v>
      </c>
      <c r="M3532" t="s">
        <v>138</v>
      </c>
      <c r="N3532">
        <v>0</v>
      </c>
      <c r="R3532" t="s">
        <v>16388</v>
      </c>
      <c r="S3532" t="s">
        <v>140</v>
      </c>
      <c r="T3532" s="2">
        <v>41516</v>
      </c>
      <c r="W3532" t="s">
        <v>141</v>
      </c>
    </row>
    <row r="3533" spans="1:23" x14ac:dyDescent="0.35">
      <c r="A3533" t="s">
        <v>16389</v>
      </c>
      <c r="B3533" t="s">
        <v>16390</v>
      </c>
      <c r="D3533">
        <v>0</v>
      </c>
      <c r="E3533" t="s">
        <v>16390</v>
      </c>
      <c r="F3533" s="2">
        <v>41428</v>
      </c>
      <c r="G3533" t="s">
        <v>739</v>
      </c>
      <c r="H3533" t="s">
        <v>184</v>
      </c>
      <c r="J3533" t="s">
        <v>138</v>
      </c>
      <c r="L3533" t="s">
        <v>496</v>
      </c>
      <c r="M3533" t="s">
        <v>138</v>
      </c>
      <c r="N3533">
        <v>0</v>
      </c>
      <c r="R3533" t="s">
        <v>16391</v>
      </c>
      <c r="S3533" t="s">
        <v>140</v>
      </c>
      <c r="W3533" t="s">
        <v>141</v>
      </c>
    </row>
    <row r="3534" spans="1:23" x14ac:dyDescent="0.35">
      <c r="A3534" t="s">
        <v>16392</v>
      </c>
      <c r="B3534" t="s">
        <v>16393</v>
      </c>
      <c r="C3534" t="s">
        <v>16394</v>
      </c>
      <c r="D3534">
        <v>0</v>
      </c>
      <c r="F3534" s="2">
        <v>41429</v>
      </c>
      <c r="G3534" t="s">
        <v>975</v>
      </c>
      <c r="H3534" t="s">
        <v>184</v>
      </c>
      <c r="J3534" t="s">
        <v>138</v>
      </c>
      <c r="L3534" t="s">
        <v>496</v>
      </c>
      <c r="M3534" t="s">
        <v>138</v>
      </c>
      <c r="N3534">
        <v>0</v>
      </c>
      <c r="R3534" t="s">
        <v>16395</v>
      </c>
      <c r="S3534" t="s">
        <v>140</v>
      </c>
      <c r="W3534" t="s">
        <v>141</v>
      </c>
    </row>
    <row r="3535" spans="1:23" x14ac:dyDescent="0.35">
      <c r="A3535" t="s">
        <v>16396</v>
      </c>
      <c r="B3535" t="s">
        <v>16397</v>
      </c>
      <c r="C3535" t="s">
        <v>16398</v>
      </c>
      <c r="D3535">
        <v>0</v>
      </c>
      <c r="F3535" s="2">
        <v>41429</v>
      </c>
      <c r="G3535" t="s">
        <v>2815</v>
      </c>
      <c r="H3535" t="s">
        <v>184</v>
      </c>
      <c r="J3535" t="s">
        <v>138</v>
      </c>
      <c r="L3535" t="s">
        <v>496</v>
      </c>
      <c r="M3535" t="s">
        <v>138</v>
      </c>
      <c r="N3535">
        <v>0</v>
      </c>
      <c r="R3535" t="s">
        <v>16399</v>
      </c>
      <c r="S3535" t="s">
        <v>140</v>
      </c>
      <c r="T3535" s="2">
        <v>43845</v>
      </c>
      <c r="W3535" t="s">
        <v>141</v>
      </c>
    </row>
    <row r="3536" spans="1:23" x14ac:dyDescent="0.35">
      <c r="A3536" t="s">
        <v>16400</v>
      </c>
      <c r="B3536" t="s">
        <v>16401</v>
      </c>
      <c r="C3536" t="s">
        <v>1676</v>
      </c>
      <c r="D3536">
        <v>0</v>
      </c>
      <c r="F3536" s="2">
        <v>41429</v>
      </c>
      <c r="G3536" t="s">
        <v>16402</v>
      </c>
      <c r="H3536" t="s">
        <v>184</v>
      </c>
      <c r="J3536" t="s">
        <v>138</v>
      </c>
      <c r="L3536" t="s">
        <v>496</v>
      </c>
      <c r="M3536" t="s">
        <v>138</v>
      </c>
      <c r="N3536">
        <v>0</v>
      </c>
      <c r="R3536" t="s">
        <v>14720</v>
      </c>
      <c r="S3536" t="s">
        <v>140</v>
      </c>
      <c r="W3536" t="s">
        <v>141</v>
      </c>
    </row>
    <row r="3537" spans="1:23" x14ac:dyDescent="0.35">
      <c r="A3537" t="s">
        <v>16403</v>
      </c>
      <c r="B3537" t="s">
        <v>16404</v>
      </c>
      <c r="C3537" t="s">
        <v>16405</v>
      </c>
      <c r="D3537">
        <v>0</v>
      </c>
      <c r="F3537" s="2">
        <v>41429</v>
      </c>
      <c r="G3537" t="s">
        <v>16406</v>
      </c>
      <c r="H3537" t="s">
        <v>147</v>
      </c>
      <c r="J3537" t="s">
        <v>138</v>
      </c>
      <c r="L3537" t="s">
        <v>496</v>
      </c>
      <c r="M3537" t="s">
        <v>138</v>
      </c>
      <c r="N3537">
        <v>0</v>
      </c>
      <c r="R3537" t="s">
        <v>16407</v>
      </c>
      <c r="S3537" t="s">
        <v>140</v>
      </c>
      <c r="W3537" t="s">
        <v>141</v>
      </c>
    </row>
    <row r="3538" spans="1:23" x14ac:dyDescent="0.35">
      <c r="A3538" t="s">
        <v>16408</v>
      </c>
      <c r="B3538" t="s">
        <v>16409</v>
      </c>
      <c r="C3538" t="s">
        <v>16410</v>
      </c>
      <c r="D3538">
        <v>0</v>
      </c>
      <c r="F3538" s="2">
        <v>41430</v>
      </c>
      <c r="G3538" t="s">
        <v>16411</v>
      </c>
      <c r="H3538" t="s">
        <v>184</v>
      </c>
      <c r="J3538" t="s">
        <v>138</v>
      </c>
      <c r="L3538" t="s">
        <v>496</v>
      </c>
      <c r="M3538" t="s">
        <v>138</v>
      </c>
      <c r="N3538">
        <v>0</v>
      </c>
      <c r="R3538" t="s">
        <v>16412</v>
      </c>
      <c r="S3538" t="s">
        <v>140</v>
      </c>
      <c r="W3538" t="s">
        <v>141</v>
      </c>
    </row>
    <row r="3539" spans="1:23" x14ac:dyDescent="0.35">
      <c r="A3539" t="s">
        <v>16413</v>
      </c>
      <c r="B3539" t="s">
        <v>16414</v>
      </c>
      <c r="C3539" t="s">
        <v>16415</v>
      </c>
      <c r="D3539">
        <v>0</v>
      </c>
      <c r="F3539" s="2">
        <v>41430</v>
      </c>
      <c r="G3539" t="s">
        <v>251</v>
      </c>
      <c r="H3539" t="s">
        <v>184</v>
      </c>
      <c r="J3539" t="s">
        <v>138</v>
      </c>
      <c r="L3539" t="s">
        <v>496</v>
      </c>
      <c r="M3539" t="s">
        <v>138</v>
      </c>
      <c r="N3539">
        <v>0</v>
      </c>
      <c r="R3539" t="s">
        <v>16416</v>
      </c>
      <c r="S3539" t="s">
        <v>140</v>
      </c>
      <c r="W3539" t="s">
        <v>141</v>
      </c>
    </row>
    <row r="3540" spans="1:23" x14ac:dyDescent="0.35">
      <c r="A3540" t="s">
        <v>16417</v>
      </c>
      <c r="B3540" t="s">
        <v>16418</v>
      </c>
      <c r="C3540" t="s">
        <v>16419</v>
      </c>
      <c r="D3540">
        <v>0</v>
      </c>
      <c r="F3540" s="2">
        <v>41430</v>
      </c>
      <c r="G3540" t="s">
        <v>251</v>
      </c>
      <c r="H3540" t="s">
        <v>184</v>
      </c>
      <c r="J3540" t="s">
        <v>138</v>
      </c>
      <c r="L3540" t="s">
        <v>496</v>
      </c>
      <c r="M3540" t="s">
        <v>138</v>
      </c>
      <c r="N3540">
        <v>0</v>
      </c>
      <c r="R3540" t="s">
        <v>16420</v>
      </c>
      <c r="S3540" t="s">
        <v>140</v>
      </c>
      <c r="W3540" t="s">
        <v>141</v>
      </c>
    </row>
    <row r="3541" spans="1:23" x14ac:dyDescent="0.35">
      <c r="A3541" t="s">
        <v>16421</v>
      </c>
      <c r="B3541" t="s">
        <v>16422</v>
      </c>
      <c r="C3541" t="s">
        <v>16423</v>
      </c>
      <c r="D3541">
        <v>0</v>
      </c>
      <c r="F3541" s="2">
        <v>41430</v>
      </c>
      <c r="G3541" t="s">
        <v>251</v>
      </c>
      <c r="H3541" t="s">
        <v>184</v>
      </c>
      <c r="J3541" t="s">
        <v>138</v>
      </c>
      <c r="L3541" t="s">
        <v>496</v>
      </c>
      <c r="M3541" t="s">
        <v>138</v>
      </c>
      <c r="N3541">
        <v>0</v>
      </c>
      <c r="R3541" t="s">
        <v>16424</v>
      </c>
      <c r="S3541" t="s">
        <v>140</v>
      </c>
      <c r="W3541" t="s">
        <v>141</v>
      </c>
    </row>
    <row r="3542" spans="1:23" x14ac:dyDescent="0.35">
      <c r="A3542" t="s">
        <v>16425</v>
      </c>
      <c r="B3542" t="s">
        <v>16426</v>
      </c>
      <c r="C3542" t="s">
        <v>16427</v>
      </c>
      <c r="D3542">
        <v>0</v>
      </c>
      <c r="F3542" s="2">
        <v>41431</v>
      </c>
      <c r="G3542" t="s">
        <v>183</v>
      </c>
      <c r="H3542" t="s">
        <v>184</v>
      </c>
      <c r="J3542" t="s">
        <v>138</v>
      </c>
      <c r="L3542" t="s">
        <v>496</v>
      </c>
      <c r="M3542" t="s">
        <v>138</v>
      </c>
      <c r="N3542">
        <v>0</v>
      </c>
      <c r="R3542" t="s">
        <v>3002</v>
      </c>
      <c r="S3542" t="s">
        <v>140</v>
      </c>
      <c r="T3542" s="2">
        <v>43845</v>
      </c>
      <c r="W3542" t="s">
        <v>141</v>
      </c>
    </row>
    <row r="3543" spans="1:23" x14ac:dyDescent="0.35">
      <c r="A3543" t="s">
        <v>16428</v>
      </c>
      <c r="B3543" t="s">
        <v>16429</v>
      </c>
      <c r="C3543" t="s">
        <v>16430</v>
      </c>
      <c r="D3543">
        <v>0</v>
      </c>
      <c r="E3543" t="s">
        <v>16431</v>
      </c>
      <c r="F3543" s="2">
        <v>41431</v>
      </c>
      <c r="G3543" t="s">
        <v>669</v>
      </c>
      <c r="H3543" t="s">
        <v>495</v>
      </c>
      <c r="J3543" t="s">
        <v>138</v>
      </c>
      <c r="L3543" t="s">
        <v>496</v>
      </c>
      <c r="M3543" t="s">
        <v>138</v>
      </c>
      <c r="N3543">
        <v>0</v>
      </c>
      <c r="R3543" t="s">
        <v>16432</v>
      </c>
      <c r="S3543" t="s">
        <v>140</v>
      </c>
      <c r="T3543" s="2">
        <v>42690</v>
      </c>
      <c r="W3543" t="s">
        <v>141</v>
      </c>
    </row>
    <row r="3544" spans="1:23" x14ac:dyDescent="0.35">
      <c r="A3544" t="s">
        <v>16433</v>
      </c>
      <c r="B3544" t="s">
        <v>16434</v>
      </c>
      <c r="C3544" t="s">
        <v>16435</v>
      </c>
      <c r="D3544">
        <v>0</v>
      </c>
      <c r="F3544" s="2">
        <v>41431</v>
      </c>
      <c r="G3544" t="s">
        <v>669</v>
      </c>
      <c r="H3544" t="s">
        <v>184</v>
      </c>
      <c r="J3544" t="s">
        <v>138</v>
      </c>
      <c r="L3544" t="s">
        <v>496</v>
      </c>
      <c r="M3544" t="s">
        <v>138</v>
      </c>
      <c r="N3544">
        <v>0</v>
      </c>
      <c r="R3544" t="s">
        <v>16436</v>
      </c>
      <c r="S3544" t="s">
        <v>140</v>
      </c>
      <c r="W3544" t="s">
        <v>141</v>
      </c>
    </row>
    <row r="3545" spans="1:23" x14ac:dyDescent="0.35">
      <c r="A3545" t="s">
        <v>16437</v>
      </c>
      <c r="B3545" t="s">
        <v>16438</v>
      </c>
      <c r="C3545" t="s">
        <v>16439</v>
      </c>
      <c r="D3545">
        <v>0</v>
      </c>
      <c r="F3545" s="2">
        <v>41431</v>
      </c>
      <c r="G3545" t="s">
        <v>251</v>
      </c>
      <c r="H3545" t="s">
        <v>184</v>
      </c>
      <c r="J3545" t="s">
        <v>138</v>
      </c>
      <c r="L3545" t="s">
        <v>496</v>
      </c>
      <c r="M3545" t="s">
        <v>138</v>
      </c>
      <c r="N3545">
        <v>0</v>
      </c>
      <c r="R3545" t="s">
        <v>12995</v>
      </c>
      <c r="S3545" t="s">
        <v>140</v>
      </c>
      <c r="T3545" s="2">
        <v>41827</v>
      </c>
      <c r="W3545" t="s">
        <v>141</v>
      </c>
    </row>
    <row r="3546" spans="1:23" x14ac:dyDescent="0.35">
      <c r="A3546" t="s">
        <v>16440</v>
      </c>
      <c r="B3546" t="s">
        <v>16441</v>
      </c>
      <c r="C3546" t="s">
        <v>16442</v>
      </c>
      <c r="D3546">
        <v>0</v>
      </c>
      <c r="F3546" s="2">
        <v>41431</v>
      </c>
      <c r="G3546" t="s">
        <v>251</v>
      </c>
      <c r="H3546" t="s">
        <v>184</v>
      </c>
      <c r="J3546" t="s">
        <v>138</v>
      </c>
      <c r="L3546" t="s">
        <v>496</v>
      </c>
      <c r="M3546" t="s">
        <v>138</v>
      </c>
      <c r="N3546">
        <v>0</v>
      </c>
      <c r="R3546" t="s">
        <v>8654</v>
      </c>
      <c r="S3546" t="s">
        <v>140</v>
      </c>
      <c r="W3546" t="s">
        <v>141</v>
      </c>
    </row>
    <row r="3547" spans="1:23" x14ac:dyDescent="0.35">
      <c r="A3547" t="s">
        <v>16443</v>
      </c>
      <c r="B3547" t="s">
        <v>16444</v>
      </c>
      <c r="C3547" t="s">
        <v>16445</v>
      </c>
      <c r="D3547">
        <v>0</v>
      </c>
      <c r="F3547" s="2">
        <v>41432</v>
      </c>
      <c r="G3547" t="s">
        <v>8626</v>
      </c>
      <c r="H3547" t="s">
        <v>184</v>
      </c>
      <c r="J3547" t="s">
        <v>138</v>
      </c>
      <c r="L3547" t="s">
        <v>496</v>
      </c>
      <c r="M3547" t="s">
        <v>138</v>
      </c>
      <c r="N3547">
        <v>0</v>
      </c>
      <c r="R3547" t="s">
        <v>16446</v>
      </c>
      <c r="S3547" t="s">
        <v>140</v>
      </c>
      <c r="W3547" t="s">
        <v>141</v>
      </c>
    </row>
    <row r="3548" spans="1:23" x14ac:dyDescent="0.35">
      <c r="A3548" t="s">
        <v>16447</v>
      </c>
      <c r="B3548" t="s">
        <v>16448</v>
      </c>
      <c r="C3548" t="s">
        <v>16449</v>
      </c>
      <c r="D3548">
        <v>0</v>
      </c>
      <c r="F3548" s="2">
        <v>41432</v>
      </c>
      <c r="G3548" t="s">
        <v>11093</v>
      </c>
      <c r="H3548" t="s">
        <v>184</v>
      </c>
      <c r="J3548" t="s">
        <v>138</v>
      </c>
      <c r="L3548" t="s">
        <v>496</v>
      </c>
      <c r="M3548" t="s">
        <v>138</v>
      </c>
      <c r="N3548">
        <v>0</v>
      </c>
      <c r="R3548" t="s">
        <v>16450</v>
      </c>
      <c r="S3548" t="s">
        <v>140</v>
      </c>
      <c r="W3548" t="s">
        <v>141</v>
      </c>
    </row>
    <row r="3549" spans="1:23" x14ac:dyDescent="0.35">
      <c r="A3549" t="s">
        <v>16451</v>
      </c>
      <c r="B3549" t="s">
        <v>16452</v>
      </c>
      <c r="C3549" t="s">
        <v>16453</v>
      </c>
      <c r="D3549">
        <v>0</v>
      </c>
      <c r="E3549" t="s">
        <v>16452</v>
      </c>
      <c r="F3549" s="2">
        <v>41432</v>
      </c>
      <c r="G3549" t="s">
        <v>251</v>
      </c>
      <c r="H3549" t="s">
        <v>184</v>
      </c>
      <c r="J3549" t="s">
        <v>138</v>
      </c>
      <c r="L3549" t="s">
        <v>496</v>
      </c>
      <c r="M3549" t="s">
        <v>138</v>
      </c>
      <c r="N3549">
        <v>0</v>
      </c>
      <c r="P3549" t="s">
        <v>16454</v>
      </c>
      <c r="R3549" t="s">
        <v>16455</v>
      </c>
      <c r="S3549" t="s">
        <v>140</v>
      </c>
      <c r="T3549" s="2">
        <v>43663</v>
      </c>
      <c r="W3549" t="s">
        <v>141</v>
      </c>
    </row>
    <row r="3550" spans="1:23" x14ac:dyDescent="0.35">
      <c r="A3550" t="s">
        <v>16456</v>
      </c>
      <c r="B3550" t="s">
        <v>16457</v>
      </c>
      <c r="C3550" t="s">
        <v>16458</v>
      </c>
      <c r="D3550">
        <v>0</v>
      </c>
      <c r="E3550" t="s">
        <v>16457</v>
      </c>
      <c r="F3550" s="2">
        <v>41432</v>
      </c>
      <c r="G3550" t="s">
        <v>183</v>
      </c>
      <c r="H3550" t="s">
        <v>184</v>
      </c>
      <c r="J3550" t="s">
        <v>138</v>
      </c>
      <c r="L3550" t="s">
        <v>496</v>
      </c>
      <c r="M3550" t="s">
        <v>138</v>
      </c>
      <c r="N3550">
        <v>0</v>
      </c>
      <c r="R3550" t="s">
        <v>16459</v>
      </c>
      <c r="S3550" t="s">
        <v>140</v>
      </c>
      <c r="T3550" s="2">
        <v>43845</v>
      </c>
      <c r="W3550" t="s">
        <v>141</v>
      </c>
    </row>
    <row r="3551" spans="1:23" x14ac:dyDescent="0.35">
      <c r="A3551" t="s">
        <v>16460</v>
      </c>
      <c r="B3551" t="s">
        <v>16461</v>
      </c>
      <c r="C3551" t="s">
        <v>16462</v>
      </c>
      <c r="D3551">
        <v>0</v>
      </c>
      <c r="F3551" s="2">
        <v>41432</v>
      </c>
      <c r="G3551" t="s">
        <v>16463</v>
      </c>
      <c r="H3551" t="s">
        <v>495</v>
      </c>
      <c r="J3551" t="s">
        <v>138</v>
      </c>
      <c r="L3551" t="s">
        <v>496</v>
      </c>
      <c r="M3551" t="s">
        <v>138</v>
      </c>
      <c r="N3551">
        <v>0</v>
      </c>
      <c r="R3551" t="s">
        <v>16464</v>
      </c>
      <c r="S3551" t="s">
        <v>140</v>
      </c>
      <c r="W3551" t="s">
        <v>141</v>
      </c>
    </row>
    <row r="3552" spans="1:23" x14ac:dyDescent="0.35">
      <c r="A3552" t="s">
        <v>16465</v>
      </c>
      <c r="B3552" t="s">
        <v>16466</v>
      </c>
      <c r="C3552" t="s">
        <v>16467</v>
      </c>
      <c r="D3552">
        <v>0</v>
      </c>
      <c r="F3552" s="2">
        <v>41435</v>
      </c>
      <c r="G3552" t="s">
        <v>8626</v>
      </c>
      <c r="H3552" t="s">
        <v>184</v>
      </c>
      <c r="J3552" t="s">
        <v>138</v>
      </c>
      <c r="L3552" t="s">
        <v>496</v>
      </c>
      <c r="M3552" t="s">
        <v>138</v>
      </c>
      <c r="N3552">
        <v>0</v>
      </c>
      <c r="R3552" t="s">
        <v>16468</v>
      </c>
      <c r="S3552" t="s">
        <v>140</v>
      </c>
      <c r="T3552" s="2">
        <v>41535</v>
      </c>
      <c r="W3552" t="s">
        <v>141</v>
      </c>
    </row>
    <row r="3553" spans="1:23" x14ac:dyDescent="0.35">
      <c r="A3553" t="s">
        <v>16469</v>
      </c>
      <c r="B3553" t="s">
        <v>16470</v>
      </c>
      <c r="C3553" t="s">
        <v>16471</v>
      </c>
      <c r="D3553">
        <v>0</v>
      </c>
      <c r="E3553" t="s">
        <v>16470</v>
      </c>
      <c r="F3553" s="2">
        <v>41435</v>
      </c>
      <c r="G3553" t="s">
        <v>604</v>
      </c>
      <c r="H3553" t="s">
        <v>184</v>
      </c>
      <c r="J3553" t="s">
        <v>138</v>
      </c>
      <c r="L3553" t="s">
        <v>496</v>
      </c>
      <c r="M3553" t="s">
        <v>138</v>
      </c>
      <c r="N3553">
        <v>0</v>
      </c>
      <c r="P3553" t="s">
        <v>16472</v>
      </c>
      <c r="R3553" t="s">
        <v>16473</v>
      </c>
      <c r="S3553" t="s">
        <v>140</v>
      </c>
      <c r="W3553" t="s">
        <v>141</v>
      </c>
    </row>
    <row r="3554" spans="1:23" x14ac:dyDescent="0.35">
      <c r="A3554" t="s">
        <v>16474</v>
      </c>
      <c r="B3554" t="s">
        <v>16475</v>
      </c>
      <c r="C3554" t="s">
        <v>16476</v>
      </c>
      <c r="D3554">
        <v>0</v>
      </c>
      <c r="E3554" t="s">
        <v>16477</v>
      </c>
      <c r="F3554" s="2">
        <v>41436</v>
      </c>
      <c r="G3554" t="s">
        <v>216</v>
      </c>
      <c r="H3554" t="s">
        <v>147</v>
      </c>
      <c r="J3554" t="s">
        <v>138</v>
      </c>
      <c r="L3554" t="s">
        <v>496</v>
      </c>
      <c r="M3554" t="s">
        <v>138</v>
      </c>
      <c r="N3554">
        <v>0</v>
      </c>
      <c r="P3554" t="s">
        <v>16478</v>
      </c>
      <c r="R3554" t="s">
        <v>16479</v>
      </c>
      <c r="S3554" t="s">
        <v>140</v>
      </c>
      <c r="T3554" s="2">
        <v>43194</v>
      </c>
      <c r="W3554" t="s">
        <v>141</v>
      </c>
    </row>
    <row r="3555" spans="1:23" x14ac:dyDescent="0.35">
      <c r="A3555" t="s">
        <v>16480</v>
      </c>
      <c r="B3555" t="s">
        <v>16481</v>
      </c>
      <c r="C3555" t="s">
        <v>16482</v>
      </c>
      <c r="D3555">
        <v>0</v>
      </c>
      <c r="F3555" s="2">
        <v>41437</v>
      </c>
      <c r="G3555" t="s">
        <v>16483</v>
      </c>
      <c r="H3555" t="s">
        <v>184</v>
      </c>
      <c r="J3555" t="s">
        <v>138</v>
      </c>
      <c r="L3555" t="s">
        <v>496</v>
      </c>
      <c r="M3555" t="s">
        <v>138</v>
      </c>
      <c r="N3555">
        <v>0</v>
      </c>
      <c r="R3555" t="s">
        <v>16484</v>
      </c>
      <c r="S3555" t="s">
        <v>140</v>
      </c>
      <c r="W3555" t="s">
        <v>141</v>
      </c>
    </row>
    <row r="3556" spans="1:23" x14ac:dyDescent="0.35">
      <c r="A3556" t="s">
        <v>16485</v>
      </c>
      <c r="B3556" t="s">
        <v>16486</v>
      </c>
      <c r="C3556" t="s">
        <v>16487</v>
      </c>
      <c r="D3556">
        <v>0</v>
      </c>
      <c r="F3556" s="2">
        <v>41437</v>
      </c>
      <c r="G3556" t="s">
        <v>8626</v>
      </c>
      <c r="H3556" t="s">
        <v>184</v>
      </c>
      <c r="J3556" t="s">
        <v>138</v>
      </c>
      <c r="L3556" t="s">
        <v>496</v>
      </c>
      <c r="M3556" t="s">
        <v>138</v>
      </c>
      <c r="N3556">
        <v>0</v>
      </c>
      <c r="R3556" t="s">
        <v>16488</v>
      </c>
      <c r="S3556" t="s">
        <v>140</v>
      </c>
      <c r="T3556" s="2">
        <v>41522</v>
      </c>
      <c r="W3556" t="s">
        <v>141</v>
      </c>
    </row>
    <row r="3557" spans="1:23" x14ac:dyDescent="0.35">
      <c r="A3557" t="s">
        <v>16489</v>
      </c>
      <c r="B3557" t="s">
        <v>16490</v>
      </c>
      <c r="C3557" t="s">
        <v>16491</v>
      </c>
      <c r="D3557">
        <v>0</v>
      </c>
      <c r="E3557" t="s">
        <v>16490</v>
      </c>
      <c r="F3557" s="2">
        <v>41438</v>
      </c>
      <c r="G3557" t="s">
        <v>2815</v>
      </c>
      <c r="H3557" t="s">
        <v>184</v>
      </c>
      <c r="J3557" t="s">
        <v>138</v>
      </c>
      <c r="L3557" t="s">
        <v>496</v>
      </c>
      <c r="M3557" t="s">
        <v>138</v>
      </c>
      <c r="N3557">
        <v>0</v>
      </c>
      <c r="R3557" t="s">
        <v>16492</v>
      </c>
      <c r="S3557" t="s">
        <v>140</v>
      </c>
      <c r="W3557" t="s">
        <v>141</v>
      </c>
    </row>
    <row r="3558" spans="1:23" x14ac:dyDescent="0.35">
      <c r="A3558" t="s">
        <v>16493</v>
      </c>
      <c r="B3558" t="s">
        <v>16494</v>
      </c>
      <c r="D3558">
        <v>0</v>
      </c>
      <c r="E3558" t="s">
        <v>16494</v>
      </c>
      <c r="F3558" s="2">
        <v>41438</v>
      </c>
      <c r="G3558" t="s">
        <v>2815</v>
      </c>
      <c r="H3558" t="s">
        <v>184</v>
      </c>
      <c r="J3558" t="s">
        <v>138</v>
      </c>
      <c r="L3558" t="s">
        <v>496</v>
      </c>
      <c r="M3558" t="s">
        <v>138</v>
      </c>
      <c r="N3558">
        <v>0</v>
      </c>
      <c r="R3558" t="s">
        <v>16495</v>
      </c>
      <c r="S3558" t="s">
        <v>140</v>
      </c>
      <c r="W3558" t="s">
        <v>141</v>
      </c>
    </row>
    <row r="3559" spans="1:23" x14ac:dyDescent="0.35">
      <c r="A3559" t="s">
        <v>16496</v>
      </c>
      <c r="B3559" t="s">
        <v>16497</v>
      </c>
      <c r="C3559" t="s">
        <v>16498</v>
      </c>
      <c r="D3559">
        <v>0</v>
      </c>
      <c r="F3559" s="2">
        <v>41438</v>
      </c>
      <c r="G3559" t="s">
        <v>1269</v>
      </c>
      <c r="H3559" t="s">
        <v>552</v>
      </c>
      <c r="J3559" t="s">
        <v>138</v>
      </c>
      <c r="L3559" t="s">
        <v>496</v>
      </c>
      <c r="M3559" t="s">
        <v>138</v>
      </c>
      <c r="N3559">
        <v>0</v>
      </c>
      <c r="R3559">
        <v>87</v>
      </c>
      <c r="S3559" t="s">
        <v>140</v>
      </c>
      <c r="W3559" t="s">
        <v>141</v>
      </c>
    </row>
    <row r="3560" spans="1:23" x14ac:dyDescent="0.35">
      <c r="A3560" t="s">
        <v>16499</v>
      </c>
      <c r="B3560" t="s">
        <v>16500</v>
      </c>
      <c r="C3560" t="s">
        <v>16501</v>
      </c>
      <c r="D3560">
        <v>0</v>
      </c>
      <c r="F3560" s="2">
        <v>41438</v>
      </c>
      <c r="G3560" t="s">
        <v>251</v>
      </c>
      <c r="H3560" t="s">
        <v>184</v>
      </c>
      <c r="J3560" t="s">
        <v>138</v>
      </c>
      <c r="L3560" t="s">
        <v>496</v>
      </c>
      <c r="M3560" t="s">
        <v>138</v>
      </c>
      <c r="N3560">
        <v>0</v>
      </c>
      <c r="R3560" t="s">
        <v>16502</v>
      </c>
      <c r="S3560" t="s">
        <v>140</v>
      </c>
      <c r="W3560" t="s">
        <v>141</v>
      </c>
    </row>
    <row r="3561" spans="1:23" x14ac:dyDescent="0.35">
      <c r="A3561" t="s">
        <v>16503</v>
      </c>
      <c r="B3561" t="s">
        <v>16504</v>
      </c>
      <c r="C3561" t="s">
        <v>16505</v>
      </c>
      <c r="D3561">
        <v>0</v>
      </c>
      <c r="E3561" t="s">
        <v>16504</v>
      </c>
      <c r="F3561" s="2">
        <v>41439</v>
      </c>
      <c r="G3561" t="s">
        <v>184</v>
      </c>
      <c r="H3561" t="s">
        <v>184</v>
      </c>
      <c r="J3561" t="s">
        <v>138</v>
      </c>
      <c r="L3561" t="s">
        <v>496</v>
      </c>
      <c r="M3561" t="s">
        <v>138</v>
      </c>
      <c r="N3561">
        <v>0</v>
      </c>
      <c r="R3561" t="s">
        <v>16506</v>
      </c>
      <c r="S3561" t="s">
        <v>140</v>
      </c>
      <c r="W3561" t="s">
        <v>141</v>
      </c>
    </row>
    <row r="3562" spans="1:23" x14ac:dyDescent="0.35">
      <c r="A3562" t="s">
        <v>16507</v>
      </c>
      <c r="B3562" t="s">
        <v>16508</v>
      </c>
      <c r="D3562">
        <v>0</v>
      </c>
      <c r="E3562" t="s">
        <v>16508</v>
      </c>
      <c r="F3562" s="2">
        <v>41439</v>
      </c>
      <c r="G3562" t="s">
        <v>184</v>
      </c>
      <c r="H3562" t="s">
        <v>184</v>
      </c>
      <c r="J3562" t="s">
        <v>138</v>
      </c>
      <c r="L3562" t="s">
        <v>496</v>
      </c>
      <c r="M3562" t="s">
        <v>138</v>
      </c>
      <c r="N3562">
        <v>0</v>
      </c>
      <c r="R3562" t="s">
        <v>16509</v>
      </c>
      <c r="S3562" t="s">
        <v>140</v>
      </c>
      <c r="W3562" t="s">
        <v>141</v>
      </c>
    </row>
    <row r="3563" spans="1:23" x14ac:dyDescent="0.35">
      <c r="A3563" t="s">
        <v>16510</v>
      </c>
      <c r="B3563" t="s">
        <v>16511</v>
      </c>
      <c r="C3563" t="s">
        <v>16512</v>
      </c>
      <c r="D3563">
        <v>0</v>
      </c>
      <c r="F3563" s="2">
        <v>41442</v>
      </c>
      <c r="G3563" t="s">
        <v>669</v>
      </c>
      <c r="H3563" t="s">
        <v>495</v>
      </c>
      <c r="J3563" t="s">
        <v>138</v>
      </c>
      <c r="L3563" t="s">
        <v>496</v>
      </c>
      <c r="M3563" t="s">
        <v>137</v>
      </c>
      <c r="N3563">
        <v>0</v>
      </c>
      <c r="R3563" t="s">
        <v>16513</v>
      </c>
      <c r="S3563" t="s">
        <v>140</v>
      </c>
      <c r="W3563" t="s">
        <v>141</v>
      </c>
    </row>
    <row r="3564" spans="1:23" x14ac:dyDescent="0.35">
      <c r="A3564" t="s">
        <v>16514</v>
      </c>
      <c r="B3564" t="s">
        <v>16515</v>
      </c>
      <c r="C3564" t="s">
        <v>16516</v>
      </c>
      <c r="D3564">
        <v>0</v>
      </c>
      <c r="F3564" s="2">
        <v>41442</v>
      </c>
      <c r="G3564" t="s">
        <v>251</v>
      </c>
      <c r="H3564" t="s">
        <v>184</v>
      </c>
      <c r="J3564" t="s">
        <v>138</v>
      </c>
      <c r="L3564" t="s">
        <v>496</v>
      </c>
      <c r="M3564" t="s">
        <v>138</v>
      </c>
      <c r="N3564">
        <v>0</v>
      </c>
      <c r="R3564" t="s">
        <v>16517</v>
      </c>
      <c r="S3564" t="s">
        <v>140</v>
      </c>
      <c r="W3564" t="s">
        <v>141</v>
      </c>
    </row>
    <row r="3565" spans="1:23" x14ac:dyDescent="0.35">
      <c r="A3565" t="s">
        <v>16518</v>
      </c>
      <c r="B3565" t="s">
        <v>16519</v>
      </c>
      <c r="C3565" t="s">
        <v>16520</v>
      </c>
      <c r="D3565">
        <v>0</v>
      </c>
      <c r="F3565" s="2">
        <v>41442</v>
      </c>
      <c r="G3565" t="s">
        <v>251</v>
      </c>
      <c r="H3565" t="s">
        <v>184</v>
      </c>
      <c r="J3565" t="s">
        <v>138</v>
      </c>
      <c r="L3565" t="s">
        <v>496</v>
      </c>
      <c r="M3565" t="s">
        <v>138</v>
      </c>
      <c r="N3565">
        <v>0</v>
      </c>
      <c r="R3565" t="s">
        <v>16521</v>
      </c>
      <c r="S3565" t="s">
        <v>140</v>
      </c>
      <c r="W3565" t="s">
        <v>141</v>
      </c>
    </row>
    <row r="3566" spans="1:23" x14ac:dyDescent="0.35">
      <c r="A3566" t="s">
        <v>16522</v>
      </c>
      <c r="B3566" t="s">
        <v>16523</v>
      </c>
      <c r="C3566" t="s">
        <v>16524</v>
      </c>
      <c r="D3566">
        <v>0</v>
      </c>
      <c r="F3566" s="2">
        <v>41442</v>
      </c>
      <c r="G3566" t="s">
        <v>16525</v>
      </c>
      <c r="H3566" t="s">
        <v>184</v>
      </c>
      <c r="J3566" t="s">
        <v>138</v>
      </c>
      <c r="L3566" t="s">
        <v>496</v>
      </c>
      <c r="M3566" t="s">
        <v>138</v>
      </c>
      <c r="N3566">
        <v>0</v>
      </c>
      <c r="R3566" t="s">
        <v>16526</v>
      </c>
      <c r="S3566" t="s">
        <v>140</v>
      </c>
      <c r="W3566" t="s">
        <v>141</v>
      </c>
    </row>
    <row r="3567" spans="1:23" x14ac:dyDescent="0.35">
      <c r="A3567" t="s">
        <v>16527</v>
      </c>
      <c r="B3567" t="s">
        <v>16528</v>
      </c>
      <c r="C3567" t="s">
        <v>16529</v>
      </c>
      <c r="D3567">
        <v>0</v>
      </c>
      <c r="F3567" s="2">
        <v>41442</v>
      </c>
      <c r="G3567" t="s">
        <v>8626</v>
      </c>
      <c r="H3567" t="s">
        <v>526</v>
      </c>
      <c r="J3567" t="s">
        <v>138</v>
      </c>
      <c r="L3567" t="s">
        <v>496</v>
      </c>
      <c r="M3567" t="s">
        <v>138</v>
      </c>
      <c r="N3567">
        <v>0</v>
      </c>
      <c r="R3567" t="s">
        <v>16530</v>
      </c>
      <c r="S3567" t="s">
        <v>140</v>
      </c>
      <c r="W3567" t="s">
        <v>141</v>
      </c>
    </row>
    <row r="3568" spans="1:23" x14ac:dyDescent="0.35">
      <c r="A3568" t="s">
        <v>16531</v>
      </c>
      <c r="B3568" t="s">
        <v>16532</v>
      </c>
      <c r="C3568" t="s">
        <v>16533</v>
      </c>
      <c r="D3568">
        <v>0</v>
      </c>
      <c r="F3568" s="2">
        <v>41442</v>
      </c>
      <c r="G3568" t="s">
        <v>251</v>
      </c>
      <c r="H3568" t="s">
        <v>184</v>
      </c>
      <c r="J3568" t="s">
        <v>138</v>
      </c>
      <c r="L3568" t="s">
        <v>496</v>
      </c>
      <c r="M3568" t="s">
        <v>138</v>
      </c>
      <c r="N3568">
        <v>0</v>
      </c>
      <c r="R3568" t="s">
        <v>16534</v>
      </c>
      <c r="S3568" t="s">
        <v>140</v>
      </c>
      <c r="W3568" t="s">
        <v>141</v>
      </c>
    </row>
    <row r="3569" spans="1:24" x14ac:dyDescent="0.35">
      <c r="A3569" t="s">
        <v>16535</v>
      </c>
      <c r="B3569" t="s">
        <v>16536</v>
      </c>
      <c r="C3569" t="s">
        <v>16537</v>
      </c>
      <c r="D3569">
        <v>0</v>
      </c>
      <c r="E3569" t="s">
        <v>16536</v>
      </c>
      <c r="F3569" s="2">
        <v>41443</v>
      </c>
      <c r="G3569" t="s">
        <v>642</v>
      </c>
      <c r="H3569" t="s">
        <v>643</v>
      </c>
      <c r="J3569" t="s">
        <v>138</v>
      </c>
      <c r="L3569" t="s">
        <v>496</v>
      </c>
      <c r="M3569" t="s">
        <v>138</v>
      </c>
      <c r="N3569">
        <v>0</v>
      </c>
      <c r="R3569" t="s">
        <v>16538</v>
      </c>
      <c r="S3569" t="s">
        <v>140</v>
      </c>
      <c r="W3569" t="s">
        <v>141</v>
      </c>
    </row>
    <row r="3570" spans="1:24" x14ac:dyDescent="0.35">
      <c r="A3570" t="s">
        <v>16539</v>
      </c>
      <c r="B3570" t="s">
        <v>16540</v>
      </c>
      <c r="C3570" t="s">
        <v>16541</v>
      </c>
      <c r="D3570">
        <v>0</v>
      </c>
      <c r="F3570" s="2">
        <v>41445</v>
      </c>
      <c r="G3570" t="s">
        <v>11631</v>
      </c>
      <c r="H3570" t="s">
        <v>184</v>
      </c>
      <c r="J3570" t="s">
        <v>138</v>
      </c>
      <c r="L3570" t="s">
        <v>496</v>
      </c>
      <c r="M3570" t="s">
        <v>138</v>
      </c>
      <c r="N3570">
        <v>0</v>
      </c>
      <c r="R3570" t="s">
        <v>16542</v>
      </c>
      <c r="S3570" t="s">
        <v>140</v>
      </c>
      <c r="W3570" t="s">
        <v>141</v>
      </c>
    </row>
    <row r="3571" spans="1:24" x14ac:dyDescent="0.35">
      <c r="A3571" t="s">
        <v>16543</v>
      </c>
      <c r="B3571" t="s">
        <v>16544</v>
      </c>
      <c r="C3571" t="s">
        <v>16545</v>
      </c>
      <c r="D3571">
        <v>0</v>
      </c>
      <c r="F3571" s="2">
        <v>41445</v>
      </c>
      <c r="G3571" t="s">
        <v>511</v>
      </c>
      <c r="H3571" t="s">
        <v>230</v>
      </c>
      <c r="J3571" t="s">
        <v>138</v>
      </c>
      <c r="L3571" t="s">
        <v>496</v>
      </c>
      <c r="M3571" t="s">
        <v>138</v>
      </c>
      <c r="N3571">
        <v>0</v>
      </c>
      <c r="R3571" t="s">
        <v>16546</v>
      </c>
      <c r="S3571" t="s">
        <v>140</v>
      </c>
      <c r="W3571" t="s">
        <v>141</v>
      </c>
    </row>
    <row r="3572" spans="1:24" x14ac:dyDescent="0.35">
      <c r="A3572" t="s">
        <v>16547</v>
      </c>
      <c r="B3572" t="s">
        <v>16548</v>
      </c>
      <c r="C3572" t="s">
        <v>16549</v>
      </c>
      <c r="D3572">
        <v>0</v>
      </c>
      <c r="F3572" s="2">
        <v>41445</v>
      </c>
      <c r="G3572" t="s">
        <v>488</v>
      </c>
      <c r="H3572" t="s">
        <v>184</v>
      </c>
      <c r="J3572" t="s">
        <v>138</v>
      </c>
      <c r="L3572" t="s">
        <v>496</v>
      </c>
      <c r="M3572" t="s">
        <v>138</v>
      </c>
      <c r="N3572">
        <v>0</v>
      </c>
      <c r="R3572" t="s">
        <v>6763</v>
      </c>
      <c r="S3572" t="s">
        <v>140</v>
      </c>
      <c r="W3572" t="s">
        <v>141</v>
      </c>
    </row>
    <row r="3573" spans="1:24" x14ac:dyDescent="0.35">
      <c r="A3573" t="s">
        <v>16550</v>
      </c>
      <c r="B3573" t="s">
        <v>16551</v>
      </c>
      <c r="C3573" t="s">
        <v>8897</v>
      </c>
      <c r="D3573" s="3">
        <v>-567347.77</v>
      </c>
      <c r="E3573" t="s">
        <v>16552</v>
      </c>
      <c r="F3573" s="2">
        <v>41445</v>
      </c>
      <c r="G3573" t="s">
        <v>251</v>
      </c>
      <c r="H3573" t="s">
        <v>184</v>
      </c>
      <c r="J3573" t="s">
        <v>138</v>
      </c>
      <c r="K3573" t="s">
        <v>12694</v>
      </c>
      <c r="L3573">
        <v>24101063</v>
      </c>
      <c r="M3573" t="s">
        <v>138</v>
      </c>
      <c r="N3573">
        <v>0</v>
      </c>
      <c r="P3573" t="s">
        <v>16553</v>
      </c>
      <c r="R3573" t="s">
        <v>9770</v>
      </c>
      <c r="S3573" t="s">
        <v>140</v>
      </c>
      <c r="T3573" s="2">
        <v>45385</v>
      </c>
      <c r="U3573">
        <v>7</v>
      </c>
      <c r="W3573" t="s">
        <v>141</v>
      </c>
      <c r="X3573" t="s">
        <v>9536</v>
      </c>
    </row>
    <row r="3574" spans="1:24" x14ac:dyDescent="0.35">
      <c r="A3574" t="s">
        <v>16554</v>
      </c>
      <c r="B3574" t="s">
        <v>16551</v>
      </c>
      <c r="C3574" t="s">
        <v>16555</v>
      </c>
      <c r="D3574" s="3">
        <v>3764.27</v>
      </c>
      <c r="E3574" t="s">
        <v>16551</v>
      </c>
      <c r="F3574" s="2">
        <v>41446</v>
      </c>
      <c r="G3574" t="s">
        <v>6901</v>
      </c>
      <c r="H3574" t="s">
        <v>147</v>
      </c>
      <c r="J3574" t="s">
        <v>138</v>
      </c>
      <c r="L3574" t="s">
        <v>496</v>
      </c>
      <c r="M3574" t="s">
        <v>138</v>
      </c>
      <c r="N3574">
        <v>0</v>
      </c>
      <c r="R3574" t="s">
        <v>13831</v>
      </c>
      <c r="S3574" t="s">
        <v>140</v>
      </c>
      <c r="T3574" s="2">
        <v>45224</v>
      </c>
      <c r="U3574">
        <v>11</v>
      </c>
      <c r="W3574" t="s">
        <v>141</v>
      </c>
    </row>
    <row r="3575" spans="1:24" x14ac:dyDescent="0.35">
      <c r="A3575" t="s">
        <v>16556</v>
      </c>
      <c r="B3575" t="s">
        <v>16557</v>
      </c>
      <c r="C3575" t="s">
        <v>16558</v>
      </c>
      <c r="D3575">
        <v>0</v>
      </c>
      <c r="E3575" t="s">
        <v>3243</v>
      </c>
      <c r="F3575" s="2">
        <v>41449</v>
      </c>
      <c r="G3575" t="s">
        <v>251</v>
      </c>
      <c r="H3575" t="s">
        <v>184</v>
      </c>
      <c r="J3575" t="s">
        <v>138</v>
      </c>
      <c r="L3575">
        <v>1013271</v>
      </c>
      <c r="M3575" t="s">
        <v>138</v>
      </c>
      <c r="N3575">
        <v>0</v>
      </c>
      <c r="P3575" t="s">
        <v>16559</v>
      </c>
      <c r="R3575" t="s">
        <v>16560</v>
      </c>
      <c r="S3575" t="s">
        <v>140</v>
      </c>
      <c r="T3575" s="2">
        <v>45385</v>
      </c>
      <c r="U3575">
        <v>7</v>
      </c>
      <c r="W3575" t="s">
        <v>141</v>
      </c>
      <c r="X3575" t="s">
        <v>9536</v>
      </c>
    </row>
    <row r="3576" spans="1:24" x14ac:dyDescent="0.35">
      <c r="A3576" t="s">
        <v>16561</v>
      </c>
      <c r="B3576" t="s">
        <v>16562</v>
      </c>
      <c r="C3576" t="s">
        <v>16563</v>
      </c>
      <c r="D3576">
        <v>0</v>
      </c>
      <c r="E3576" t="s">
        <v>16562</v>
      </c>
      <c r="F3576" s="2">
        <v>41449</v>
      </c>
      <c r="G3576" t="s">
        <v>2815</v>
      </c>
      <c r="H3576" t="s">
        <v>184</v>
      </c>
      <c r="J3576" t="s">
        <v>138</v>
      </c>
      <c r="L3576" t="s">
        <v>496</v>
      </c>
      <c r="M3576" t="s">
        <v>138</v>
      </c>
      <c r="N3576">
        <v>0</v>
      </c>
      <c r="R3576" t="s">
        <v>16564</v>
      </c>
      <c r="S3576" t="s">
        <v>140</v>
      </c>
      <c r="W3576" t="s">
        <v>141</v>
      </c>
    </row>
    <row r="3577" spans="1:24" x14ac:dyDescent="0.35">
      <c r="A3577" t="s">
        <v>16565</v>
      </c>
      <c r="B3577" t="s">
        <v>16566</v>
      </c>
      <c r="C3577" t="s">
        <v>16567</v>
      </c>
      <c r="D3577">
        <v>0</v>
      </c>
      <c r="F3577" s="2">
        <v>41449</v>
      </c>
      <c r="G3577" t="s">
        <v>16568</v>
      </c>
      <c r="H3577" t="s">
        <v>184</v>
      </c>
      <c r="J3577" t="s">
        <v>138</v>
      </c>
      <c r="L3577" t="s">
        <v>496</v>
      </c>
      <c r="M3577" t="s">
        <v>138</v>
      </c>
      <c r="N3577">
        <v>0</v>
      </c>
      <c r="R3577" t="s">
        <v>16569</v>
      </c>
      <c r="S3577" t="s">
        <v>140</v>
      </c>
      <c r="W3577" t="s">
        <v>141</v>
      </c>
    </row>
    <row r="3578" spans="1:24" x14ac:dyDescent="0.35">
      <c r="A3578" t="s">
        <v>16570</v>
      </c>
      <c r="B3578" t="s">
        <v>16571</v>
      </c>
      <c r="C3578" t="s">
        <v>16572</v>
      </c>
      <c r="D3578">
        <v>0</v>
      </c>
      <c r="E3578" t="s">
        <v>16573</v>
      </c>
      <c r="F3578" s="2">
        <v>41449</v>
      </c>
      <c r="G3578" t="s">
        <v>655</v>
      </c>
      <c r="H3578" t="s">
        <v>656</v>
      </c>
      <c r="J3578" t="s">
        <v>138</v>
      </c>
      <c r="L3578" t="s">
        <v>496</v>
      </c>
      <c r="M3578" t="s">
        <v>138</v>
      </c>
      <c r="N3578">
        <v>0</v>
      </c>
      <c r="R3578" t="s">
        <v>16574</v>
      </c>
      <c r="S3578" t="s">
        <v>140</v>
      </c>
      <c r="T3578" s="2">
        <v>42690</v>
      </c>
      <c r="W3578" t="s">
        <v>141</v>
      </c>
    </row>
    <row r="3579" spans="1:24" x14ac:dyDescent="0.35">
      <c r="A3579" t="s">
        <v>16575</v>
      </c>
      <c r="B3579" t="s">
        <v>16576</v>
      </c>
      <c r="C3579" t="s">
        <v>16577</v>
      </c>
      <c r="D3579">
        <v>0</v>
      </c>
      <c r="F3579" s="2">
        <v>41450</v>
      </c>
      <c r="G3579" t="s">
        <v>488</v>
      </c>
      <c r="H3579" t="s">
        <v>184</v>
      </c>
      <c r="J3579" t="s">
        <v>138</v>
      </c>
      <c r="L3579" t="s">
        <v>496</v>
      </c>
      <c r="M3579" t="s">
        <v>138</v>
      </c>
      <c r="N3579">
        <v>0</v>
      </c>
      <c r="R3579" t="s">
        <v>16578</v>
      </c>
      <c r="S3579" t="s">
        <v>140</v>
      </c>
      <c r="W3579" t="s">
        <v>141</v>
      </c>
    </row>
    <row r="3580" spans="1:24" x14ac:dyDescent="0.35">
      <c r="A3580" t="s">
        <v>16579</v>
      </c>
      <c r="B3580" t="s">
        <v>16580</v>
      </c>
      <c r="C3580" t="s">
        <v>16581</v>
      </c>
      <c r="D3580">
        <v>0</v>
      </c>
      <c r="F3580" s="2">
        <v>41450</v>
      </c>
      <c r="G3580" t="s">
        <v>488</v>
      </c>
      <c r="H3580" t="s">
        <v>184</v>
      </c>
      <c r="J3580" t="s">
        <v>138</v>
      </c>
      <c r="L3580" t="s">
        <v>496</v>
      </c>
      <c r="M3580" t="s">
        <v>138</v>
      </c>
      <c r="N3580">
        <v>0</v>
      </c>
      <c r="R3580" t="s">
        <v>16582</v>
      </c>
      <c r="S3580" t="s">
        <v>140</v>
      </c>
      <c r="T3580" s="2">
        <v>41550</v>
      </c>
      <c r="W3580" t="s">
        <v>141</v>
      </c>
    </row>
    <row r="3581" spans="1:24" x14ac:dyDescent="0.35">
      <c r="A3581" t="s">
        <v>16583</v>
      </c>
      <c r="B3581" t="s">
        <v>16584</v>
      </c>
      <c r="C3581" t="s">
        <v>16585</v>
      </c>
      <c r="D3581">
        <v>0</v>
      </c>
      <c r="F3581" s="2">
        <v>41450</v>
      </c>
      <c r="G3581" t="s">
        <v>216</v>
      </c>
      <c r="H3581" t="s">
        <v>147</v>
      </c>
      <c r="J3581" t="s">
        <v>138</v>
      </c>
      <c r="L3581" t="s">
        <v>496</v>
      </c>
      <c r="M3581" t="s">
        <v>138</v>
      </c>
      <c r="N3581">
        <v>0</v>
      </c>
      <c r="R3581" t="s">
        <v>14218</v>
      </c>
      <c r="S3581" t="s">
        <v>140</v>
      </c>
      <c r="W3581" t="s">
        <v>141</v>
      </c>
    </row>
    <row r="3582" spans="1:24" x14ac:dyDescent="0.35">
      <c r="A3582" t="s">
        <v>16586</v>
      </c>
      <c r="B3582" t="s">
        <v>16587</v>
      </c>
      <c r="C3582" t="s">
        <v>16588</v>
      </c>
      <c r="D3582">
        <v>0</v>
      </c>
      <c r="F3582" s="2">
        <v>41450</v>
      </c>
      <c r="G3582" t="s">
        <v>16589</v>
      </c>
      <c r="H3582" t="s">
        <v>192</v>
      </c>
      <c r="J3582" t="s">
        <v>138</v>
      </c>
      <c r="L3582" t="s">
        <v>496</v>
      </c>
      <c r="M3582" t="s">
        <v>138</v>
      </c>
      <c r="N3582">
        <v>0</v>
      </c>
      <c r="R3582" t="s">
        <v>7162</v>
      </c>
      <c r="S3582" t="s">
        <v>140</v>
      </c>
      <c r="W3582" t="s">
        <v>141</v>
      </c>
    </row>
    <row r="3583" spans="1:24" x14ac:dyDescent="0.35">
      <c r="A3583" t="s">
        <v>16590</v>
      </c>
      <c r="B3583" t="s">
        <v>16591</v>
      </c>
      <c r="C3583" t="s">
        <v>16592</v>
      </c>
      <c r="D3583">
        <v>0</v>
      </c>
      <c r="F3583" s="2">
        <v>41452</v>
      </c>
      <c r="G3583" t="s">
        <v>251</v>
      </c>
      <c r="H3583" t="s">
        <v>184</v>
      </c>
      <c r="J3583" t="s">
        <v>138</v>
      </c>
      <c r="L3583" t="s">
        <v>496</v>
      </c>
      <c r="M3583" t="s">
        <v>138</v>
      </c>
      <c r="N3583">
        <v>0</v>
      </c>
      <c r="R3583" t="s">
        <v>16593</v>
      </c>
      <c r="S3583" t="s">
        <v>140</v>
      </c>
      <c r="W3583" t="s">
        <v>141</v>
      </c>
    </row>
    <row r="3584" spans="1:24" x14ac:dyDescent="0.35">
      <c r="A3584" t="s">
        <v>16594</v>
      </c>
      <c r="B3584" t="s">
        <v>16595</v>
      </c>
      <c r="C3584" t="s">
        <v>16596</v>
      </c>
      <c r="D3584">
        <v>0</v>
      </c>
      <c r="F3584" s="2">
        <v>41452</v>
      </c>
      <c r="G3584" t="s">
        <v>12758</v>
      </c>
      <c r="H3584" t="s">
        <v>192</v>
      </c>
      <c r="J3584" t="s">
        <v>138</v>
      </c>
      <c r="L3584" t="s">
        <v>496</v>
      </c>
      <c r="M3584" t="s">
        <v>138</v>
      </c>
      <c r="N3584">
        <v>0</v>
      </c>
      <c r="R3584" t="s">
        <v>16597</v>
      </c>
      <c r="S3584" t="s">
        <v>140</v>
      </c>
      <c r="T3584" s="2">
        <v>43473</v>
      </c>
      <c r="W3584" t="s">
        <v>141</v>
      </c>
    </row>
    <row r="3585" spans="1:24" x14ac:dyDescent="0.35">
      <c r="A3585" t="s">
        <v>16598</v>
      </c>
      <c r="B3585" t="s">
        <v>16599</v>
      </c>
      <c r="C3585" t="s">
        <v>16600</v>
      </c>
      <c r="D3585">
        <v>0</v>
      </c>
      <c r="F3585" s="2">
        <v>41453</v>
      </c>
      <c r="G3585" t="s">
        <v>9592</v>
      </c>
      <c r="H3585" t="s">
        <v>184</v>
      </c>
      <c r="J3585" t="s">
        <v>138</v>
      </c>
      <c r="L3585" t="s">
        <v>496</v>
      </c>
      <c r="M3585" t="s">
        <v>138</v>
      </c>
      <c r="N3585">
        <v>0</v>
      </c>
      <c r="R3585" t="s">
        <v>16601</v>
      </c>
      <c r="S3585" t="s">
        <v>140</v>
      </c>
      <c r="T3585" s="2">
        <v>41498</v>
      </c>
      <c r="W3585" t="s">
        <v>141</v>
      </c>
    </row>
    <row r="3586" spans="1:24" x14ac:dyDescent="0.35">
      <c r="A3586" t="s">
        <v>16602</v>
      </c>
      <c r="B3586" t="s">
        <v>16603</v>
      </c>
      <c r="C3586" t="s">
        <v>16604</v>
      </c>
      <c r="D3586">
        <v>0</v>
      </c>
      <c r="F3586" s="2">
        <v>41453</v>
      </c>
      <c r="G3586" t="s">
        <v>251</v>
      </c>
      <c r="H3586" t="s">
        <v>184</v>
      </c>
      <c r="J3586" t="s">
        <v>138</v>
      </c>
      <c r="L3586" t="s">
        <v>496</v>
      </c>
      <c r="M3586" t="s">
        <v>138</v>
      </c>
      <c r="N3586">
        <v>0</v>
      </c>
      <c r="R3586" t="s">
        <v>16399</v>
      </c>
      <c r="S3586" t="s">
        <v>140</v>
      </c>
      <c r="W3586" t="s">
        <v>141</v>
      </c>
    </row>
    <row r="3587" spans="1:24" x14ac:dyDescent="0.35">
      <c r="A3587" t="s">
        <v>16605</v>
      </c>
      <c r="B3587" t="s">
        <v>16606</v>
      </c>
      <c r="C3587" t="s">
        <v>16607</v>
      </c>
      <c r="D3587">
        <v>0</v>
      </c>
      <c r="F3587" s="2">
        <v>41456</v>
      </c>
      <c r="G3587" t="s">
        <v>251</v>
      </c>
      <c r="H3587" t="s">
        <v>184</v>
      </c>
      <c r="J3587" t="s">
        <v>138</v>
      </c>
      <c r="L3587" t="s">
        <v>496</v>
      </c>
      <c r="M3587" t="s">
        <v>138</v>
      </c>
      <c r="N3587">
        <v>0</v>
      </c>
      <c r="R3587" t="s">
        <v>16608</v>
      </c>
      <c r="S3587" t="s">
        <v>140</v>
      </c>
      <c r="T3587" s="2">
        <v>41491</v>
      </c>
      <c r="W3587" t="s">
        <v>141</v>
      </c>
    </row>
    <row r="3588" spans="1:24" x14ac:dyDescent="0.35">
      <c r="A3588" t="s">
        <v>16609</v>
      </c>
      <c r="B3588" t="s">
        <v>16610</v>
      </c>
      <c r="C3588" t="s">
        <v>16611</v>
      </c>
      <c r="D3588">
        <v>0</v>
      </c>
      <c r="F3588" s="2">
        <v>41457</v>
      </c>
      <c r="G3588" t="s">
        <v>251</v>
      </c>
      <c r="H3588" t="s">
        <v>184</v>
      </c>
      <c r="J3588" t="s">
        <v>138</v>
      </c>
      <c r="L3588" t="s">
        <v>496</v>
      </c>
      <c r="M3588" t="s">
        <v>138</v>
      </c>
      <c r="N3588">
        <v>0</v>
      </c>
      <c r="R3588" t="s">
        <v>16612</v>
      </c>
      <c r="S3588" t="s">
        <v>140</v>
      </c>
      <c r="W3588" t="s">
        <v>141</v>
      </c>
    </row>
    <row r="3589" spans="1:24" x14ac:dyDescent="0.35">
      <c r="A3589" t="s">
        <v>16613</v>
      </c>
      <c r="B3589" t="s">
        <v>16614</v>
      </c>
      <c r="C3589" t="s">
        <v>16615</v>
      </c>
      <c r="D3589">
        <v>0</v>
      </c>
      <c r="F3589" s="2">
        <v>41459</v>
      </c>
      <c r="G3589" t="s">
        <v>10414</v>
      </c>
      <c r="H3589" t="s">
        <v>184</v>
      </c>
      <c r="J3589" t="s">
        <v>138</v>
      </c>
      <c r="L3589" t="s">
        <v>496</v>
      </c>
      <c r="M3589" t="s">
        <v>138</v>
      </c>
      <c r="N3589">
        <v>0</v>
      </c>
      <c r="R3589" t="s">
        <v>16616</v>
      </c>
      <c r="S3589" t="s">
        <v>140</v>
      </c>
      <c r="W3589" t="s">
        <v>141</v>
      </c>
    </row>
    <row r="3590" spans="1:24" x14ac:dyDescent="0.35">
      <c r="A3590" t="s">
        <v>16617</v>
      </c>
      <c r="B3590" t="s">
        <v>16618</v>
      </c>
      <c r="C3590" t="s">
        <v>16619</v>
      </c>
      <c r="D3590">
        <v>0</v>
      </c>
      <c r="F3590" s="2">
        <v>41460</v>
      </c>
      <c r="G3590" t="s">
        <v>3442</v>
      </c>
      <c r="H3590" t="s">
        <v>566</v>
      </c>
      <c r="J3590" t="s">
        <v>138</v>
      </c>
      <c r="L3590" t="s">
        <v>496</v>
      </c>
      <c r="M3590" t="s">
        <v>138</v>
      </c>
      <c r="N3590">
        <v>0</v>
      </c>
      <c r="R3590" t="s">
        <v>16620</v>
      </c>
      <c r="S3590" t="s">
        <v>140</v>
      </c>
      <c r="W3590" t="s">
        <v>141</v>
      </c>
    </row>
    <row r="3591" spans="1:24" x14ac:dyDescent="0.35">
      <c r="A3591" t="s">
        <v>16621</v>
      </c>
      <c r="B3591" t="s">
        <v>16622</v>
      </c>
      <c r="C3591" t="s">
        <v>16623</v>
      </c>
      <c r="D3591">
        <v>0</v>
      </c>
      <c r="E3591" t="s">
        <v>16622</v>
      </c>
      <c r="F3591" s="2">
        <v>41460</v>
      </c>
      <c r="G3591" t="s">
        <v>183</v>
      </c>
      <c r="H3591" t="s">
        <v>184</v>
      </c>
      <c r="J3591" t="s">
        <v>138</v>
      </c>
      <c r="L3591" t="s">
        <v>496</v>
      </c>
      <c r="M3591" t="s">
        <v>138</v>
      </c>
      <c r="N3591">
        <v>0</v>
      </c>
      <c r="R3591" t="s">
        <v>211</v>
      </c>
      <c r="S3591" t="s">
        <v>140</v>
      </c>
      <c r="W3591" t="s">
        <v>141</v>
      </c>
    </row>
    <row r="3592" spans="1:24" x14ac:dyDescent="0.35">
      <c r="A3592" t="s">
        <v>16624</v>
      </c>
      <c r="B3592" t="s">
        <v>16625</v>
      </c>
      <c r="C3592" t="s">
        <v>16626</v>
      </c>
      <c r="D3592">
        <v>0</v>
      </c>
      <c r="E3592" t="s">
        <v>16625</v>
      </c>
      <c r="F3592" s="2">
        <v>41460</v>
      </c>
      <c r="G3592" t="s">
        <v>183</v>
      </c>
      <c r="H3592" t="s">
        <v>184</v>
      </c>
      <c r="J3592" t="s">
        <v>138</v>
      </c>
      <c r="L3592" t="s">
        <v>496</v>
      </c>
      <c r="M3592" t="s">
        <v>138</v>
      </c>
      <c r="N3592">
        <v>0</v>
      </c>
      <c r="R3592" t="s">
        <v>9303</v>
      </c>
      <c r="S3592" t="s">
        <v>140</v>
      </c>
      <c r="W3592" t="s">
        <v>141</v>
      </c>
    </row>
    <row r="3593" spans="1:24" x14ac:dyDescent="0.35">
      <c r="A3593" t="s">
        <v>16627</v>
      </c>
      <c r="B3593" t="s">
        <v>16628</v>
      </c>
      <c r="C3593" t="s">
        <v>16629</v>
      </c>
      <c r="D3593">
        <v>-522.30999999999995</v>
      </c>
      <c r="E3593" t="s">
        <v>16630</v>
      </c>
      <c r="F3593" s="2">
        <v>41460</v>
      </c>
      <c r="G3593" t="s">
        <v>251</v>
      </c>
      <c r="H3593" t="s">
        <v>184</v>
      </c>
      <c r="J3593" t="s">
        <v>138</v>
      </c>
      <c r="L3593" t="s">
        <v>496</v>
      </c>
      <c r="M3593" t="s">
        <v>138</v>
      </c>
      <c r="N3593">
        <v>-280</v>
      </c>
      <c r="R3593" t="s">
        <v>16631</v>
      </c>
      <c r="S3593" t="s">
        <v>140</v>
      </c>
      <c r="T3593" s="2">
        <v>45385</v>
      </c>
      <c r="U3593">
        <v>11</v>
      </c>
      <c r="W3593" t="s">
        <v>141</v>
      </c>
      <c r="X3593" t="s">
        <v>9536</v>
      </c>
    </row>
    <row r="3594" spans="1:24" x14ac:dyDescent="0.35">
      <c r="A3594" t="s">
        <v>16632</v>
      </c>
      <c r="B3594" t="s">
        <v>16633</v>
      </c>
      <c r="C3594" t="s">
        <v>16634</v>
      </c>
      <c r="D3594">
        <v>0</v>
      </c>
      <c r="F3594" s="2">
        <v>41460</v>
      </c>
      <c r="G3594" t="s">
        <v>251</v>
      </c>
      <c r="H3594" t="s">
        <v>184</v>
      </c>
      <c r="J3594" t="s">
        <v>138</v>
      </c>
      <c r="L3594" t="s">
        <v>496</v>
      </c>
      <c r="M3594" t="s">
        <v>138</v>
      </c>
      <c r="N3594">
        <v>0</v>
      </c>
      <c r="R3594" t="s">
        <v>16635</v>
      </c>
      <c r="S3594" t="s">
        <v>140</v>
      </c>
      <c r="W3594" t="s">
        <v>141</v>
      </c>
    </row>
    <row r="3595" spans="1:24" x14ac:dyDescent="0.35">
      <c r="A3595" t="s">
        <v>16636</v>
      </c>
      <c r="B3595" t="s">
        <v>16637</v>
      </c>
      <c r="C3595" t="s">
        <v>16638</v>
      </c>
      <c r="D3595">
        <v>0</v>
      </c>
      <c r="E3595" t="s">
        <v>16639</v>
      </c>
      <c r="F3595" s="2">
        <v>41463</v>
      </c>
      <c r="G3595" t="s">
        <v>216</v>
      </c>
      <c r="H3595" t="s">
        <v>147</v>
      </c>
      <c r="J3595" t="s">
        <v>138</v>
      </c>
      <c r="L3595" t="s">
        <v>496</v>
      </c>
      <c r="M3595" t="s">
        <v>138</v>
      </c>
      <c r="N3595">
        <v>0</v>
      </c>
      <c r="R3595" t="s">
        <v>16640</v>
      </c>
      <c r="S3595" t="s">
        <v>140</v>
      </c>
      <c r="T3595" s="2">
        <v>45049</v>
      </c>
      <c r="U3595">
        <v>16</v>
      </c>
      <c r="W3595" t="s">
        <v>141</v>
      </c>
    </row>
    <row r="3596" spans="1:24" x14ac:dyDescent="0.35">
      <c r="A3596" t="s">
        <v>16641</v>
      </c>
      <c r="B3596" t="s">
        <v>16642</v>
      </c>
      <c r="C3596" t="s">
        <v>16643</v>
      </c>
      <c r="D3596">
        <v>0</v>
      </c>
      <c r="F3596" s="2">
        <v>41465</v>
      </c>
      <c r="G3596" t="s">
        <v>251</v>
      </c>
      <c r="H3596" t="s">
        <v>184</v>
      </c>
      <c r="J3596" t="s">
        <v>138</v>
      </c>
      <c r="L3596" t="s">
        <v>496</v>
      </c>
      <c r="M3596" t="s">
        <v>138</v>
      </c>
      <c r="N3596">
        <v>0</v>
      </c>
      <c r="R3596" t="s">
        <v>14407</v>
      </c>
      <c r="S3596" t="s">
        <v>140</v>
      </c>
      <c r="W3596" t="s">
        <v>141</v>
      </c>
    </row>
    <row r="3597" spans="1:24" x14ac:dyDescent="0.35">
      <c r="A3597" t="s">
        <v>16644</v>
      </c>
      <c r="B3597" t="s">
        <v>16645</v>
      </c>
      <c r="C3597" t="s">
        <v>16646</v>
      </c>
      <c r="D3597">
        <v>0</v>
      </c>
      <c r="F3597" s="2">
        <v>41465</v>
      </c>
      <c r="G3597" t="s">
        <v>216</v>
      </c>
      <c r="H3597" t="s">
        <v>184</v>
      </c>
      <c r="J3597" t="s">
        <v>138</v>
      </c>
      <c r="L3597" t="s">
        <v>496</v>
      </c>
      <c r="M3597" t="s">
        <v>138</v>
      </c>
      <c r="N3597">
        <v>0</v>
      </c>
      <c r="R3597" t="s">
        <v>16647</v>
      </c>
      <c r="S3597" t="s">
        <v>140</v>
      </c>
      <c r="W3597" t="s">
        <v>141</v>
      </c>
    </row>
    <row r="3598" spans="1:24" x14ac:dyDescent="0.35">
      <c r="A3598" t="s">
        <v>16648</v>
      </c>
      <c r="B3598" t="s">
        <v>16649</v>
      </c>
      <c r="C3598" t="s">
        <v>16650</v>
      </c>
      <c r="D3598">
        <v>0</v>
      </c>
      <c r="F3598" s="2">
        <v>41465</v>
      </c>
      <c r="G3598" t="s">
        <v>669</v>
      </c>
      <c r="H3598" t="s">
        <v>184</v>
      </c>
      <c r="J3598" t="s">
        <v>138</v>
      </c>
      <c r="L3598" t="s">
        <v>496</v>
      </c>
      <c r="M3598" t="s">
        <v>138</v>
      </c>
      <c r="N3598">
        <v>0</v>
      </c>
      <c r="R3598" t="s">
        <v>16651</v>
      </c>
      <c r="S3598" t="s">
        <v>140</v>
      </c>
      <c r="W3598" t="s">
        <v>141</v>
      </c>
    </row>
    <row r="3599" spans="1:24" x14ac:dyDescent="0.35">
      <c r="A3599" t="s">
        <v>16652</v>
      </c>
      <c r="B3599" t="s">
        <v>16653</v>
      </c>
      <c r="C3599" t="s">
        <v>16654</v>
      </c>
      <c r="D3599">
        <v>0</v>
      </c>
      <c r="F3599" s="2">
        <v>41465</v>
      </c>
      <c r="G3599" t="s">
        <v>1269</v>
      </c>
      <c r="H3599" t="s">
        <v>184</v>
      </c>
      <c r="J3599" t="s">
        <v>138</v>
      </c>
      <c r="L3599" t="s">
        <v>496</v>
      </c>
      <c r="M3599" t="s">
        <v>138</v>
      </c>
      <c r="N3599">
        <v>0</v>
      </c>
      <c r="R3599" t="s">
        <v>16655</v>
      </c>
      <c r="S3599" t="s">
        <v>140</v>
      </c>
      <c r="W3599" t="s">
        <v>141</v>
      </c>
    </row>
    <row r="3600" spans="1:24" x14ac:dyDescent="0.35">
      <c r="A3600" t="s">
        <v>16656</v>
      </c>
      <c r="B3600" t="s">
        <v>16657</v>
      </c>
      <c r="C3600" t="s">
        <v>16658</v>
      </c>
      <c r="D3600">
        <v>0</v>
      </c>
      <c r="F3600" s="2">
        <v>41465</v>
      </c>
      <c r="G3600" t="s">
        <v>216</v>
      </c>
      <c r="H3600" t="s">
        <v>184</v>
      </c>
      <c r="J3600" t="s">
        <v>138</v>
      </c>
      <c r="L3600" t="s">
        <v>496</v>
      </c>
      <c r="M3600" t="s">
        <v>138</v>
      </c>
      <c r="N3600">
        <v>0</v>
      </c>
      <c r="R3600" t="s">
        <v>16659</v>
      </c>
      <c r="S3600" t="s">
        <v>140</v>
      </c>
      <c r="T3600" s="2">
        <v>42762</v>
      </c>
      <c r="W3600" t="s">
        <v>141</v>
      </c>
    </row>
    <row r="3601" spans="1:23" x14ac:dyDescent="0.35">
      <c r="A3601" t="s">
        <v>16660</v>
      </c>
      <c r="B3601" t="s">
        <v>16661</v>
      </c>
      <c r="C3601" t="s">
        <v>16662</v>
      </c>
      <c r="D3601">
        <v>0</v>
      </c>
      <c r="F3601" s="2">
        <v>41466</v>
      </c>
      <c r="G3601" t="s">
        <v>183</v>
      </c>
      <c r="H3601" t="s">
        <v>184</v>
      </c>
      <c r="J3601" t="s">
        <v>138</v>
      </c>
      <c r="L3601" t="s">
        <v>496</v>
      </c>
      <c r="M3601" t="s">
        <v>138</v>
      </c>
      <c r="N3601">
        <v>0</v>
      </c>
      <c r="R3601" t="s">
        <v>3002</v>
      </c>
      <c r="S3601" t="s">
        <v>140</v>
      </c>
      <c r="T3601" s="2">
        <v>43845</v>
      </c>
      <c r="W3601" t="s">
        <v>141</v>
      </c>
    </row>
    <row r="3602" spans="1:23" x14ac:dyDescent="0.35">
      <c r="A3602" t="s">
        <v>16663</v>
      </c>
      <c r="B3602" t="s">
        <v>16664</v>
      </c>
      <c r="C3602" t="s">
        <v>16665</v>
      </c>
      <c r="D3602">
        <v>0</v>
      </c>
      <c r="F3602" s="2">
        <v>41466</v>
      </c>
      <c r="G3602" t="s">
        <v>251</v>
      </c>
      <c r="H3602" t="s">
        <v>184</v>
      </c>
      <c r="J3602" t="s">
        <v>138</v>
      </c>
      <c r="L3602" t="s">
        <v>496</v>
      </c>
      <c r="M3602" t="s">
        <v>138</v>
      </c>
      <c r="N3602">
        <v>0</v>
      </c>
      <c r="R3602" t="s">
        <v>16666</v>
      </c>
      <c r="S3602" t="s">
        <v>140</v>
      </c>
      <c r="T3602" s="2">
        <v>41493</v>
      </c>
      <c r="W3602" t="s">
        <v>141</v>
      </c>
    </row>
    <row r="3603" spans="1:23" x14ac:dyDescent="0.35">
      <c r="A3603" t="s">
        <v>16667</v>
      </c>
      <c r="B3603" t="s">
        <v>16668</v>
      </c>
      <c r="C3603" t="s">
        <v>16669</v>
      </c>
      <c r="D3603">
        <v>0</v>
      </c>
      <c r="F3603" s="2">
        <v>41466</v>
      </c>
      <c r="G3603" t="s">
        <v>16670</v>
      </c>
      <c r="H3603" t="s">
        <v>184</v>
      </c>
      <c r="J3603" t="s">
        <v>138</v>
      </c>
      <c r="L3603" t="s">
        <v>496</v>
      </c>
      <c r="M3603" t="s">
        <v>138</v>
      </c>
      <c r="N3603">
        <v>0</v>
      </c>
      <c r="R3603" t="s">
        <v>16671</v>
      </c>
      <c r="S3603" t="s">
        <v>140</v>
      </c>
      <c r="W3603" t="s">
        <v>141</v>
      </c>
    </row>
    <row r="3604" spans="1:23" x14ac:dyDescent="0.35">
      <c r="A3604" t="s">
        <v>16672</v>
      </c>
      <c r="B3604" t="s">
        <v>16673</v>
      </c>
      <c r="C3604" t="s">
        <v>16674</v>
      </c>
      <c r="D3604">
        <v>0</v>
      </c>
      <c r="F3604" s="2">
        <v>41467</v>
      </c>
      <c r="G3604" t="s">
        <v>216</v>
      </c>
      <c r="H3604" t="s">
        <v>147</v>
      </c>
      <c r="J3604" t="s">
        <v>138</v>
      </c>
      <c r="L3604" t="s">
        <v>496</v>
      </c>
      <c r="M3604" t="s">
        <v>138</v>
      </c>
      <c r="N3604">
        <v>0</v>
      </c>
      <c r="R3604" t="s">
        <v>16675</v>
      </c>
      <c r="S3604" t="s">
        <v>140</v>
      </c>
      <c r="W3604" t="s">
        <v>141</v>
      </c>
    </row>
    <row r="3605" spans="1:23" x14ac:dyDescent="0.35">
      <c r="A3605" t="s">
        <v>16676</v>
      </c>
      <c r="B3605" t="s">
        <v>16677</v>
      </c>
      <c r="C3605" t="s">
        <v>16678</v>
      </c>
      <c r="D3605">
        <v>0</v>
      </c>
      <c r="F3605" s="2">
        <v>41467</v>
      </c>
      <c r="G3605" t="s">
        <v>216</v>
      </c>
      <c r="H3605" t="s">
        <v>147</v>
      </c>
      <c r="J3605" t="s">
        <v>138</v>
      </c>
      <c r="L3605" t="s">
        <v>496</v>
      </c>
      <c r="M3605" t="s">
        <v>138</v>
      </c>
      <c r="N3605">
        <v>0</v>
      </c>
      <c r="R3605" t="s">
        <v>16679</v>
      </c>
      <c r="S3605" t="s">
        <v>140</v>
      </c>
      <c r="T3605" s="2">
        <v>41481</v>
      </c>
      <c r="W3605" t="s">
        <v>141</v>
      </c>
    </row>
    <row r="3606" spans="1:23" x14ac:dyDescent="0.35">
      <c r="A3606" t="s">
        <v>16680</v>
      </c>
      <c r="B3606" t="s">
        <v>16681</v>
      </c>
      <c r="C3606" t="s">
        <v>2886</v>
      </c>
      <c r="D3606">
        <v>0</v>
      </c>
      <c r="E3606" t="s">
        <v>16682</v>
      </c>
      <c r="F3606" s="2">
        <v>41467</v>
      </c>
      <c r="G3606" t="s">
        <v>494</v>
      </c>
      <c r="H3606" t="s">
        <v>495</v>
      </c>
      <c r="J3606" t="s">
        <v>138</v>
      </c>
      <c r="K3606">
        <v>1</v>
      </c>
      <c r="L3606">
        <v>3519572</v>
      </c>
      <c r="M3606" t="s">
        <v>138</v>
      </c>
      <c r="N3606">
        <v>0</v>
      </c>
      <c r="O3606" t="s">
        <v>163</v>
      </c>
      <c r="P3606" t="s">
        <v>16683</v>
      </c>
      <c r="R3606" t="s">
        <v>16684</v>
      </c>
      <c r="S3606" t="s">
        <v>140</v>
      </c>
      <c r="T3606" s="2">
        <v>44763</v>
      </c>
      <c r="U3606">
        <v>11</v>
      </c>
      <c r="W3606" t="s">
        <v>141</v>
      </c>
    </row>
    <row r="3607" spans="1:23" x14ac:dyDescent="0.35">
      <c r="A3607" t="s">
        <v>16685</v>
      </c>
      <c r="B3607" t="s">
        <v>16686</v>
      </c>
      <c r="C3607" t="s">
        <v>16687</v>
      </c>
      <c r="D3607">
        <v>0</v>
      </c>
      <c r="F3607" s="2">
        <v>41467</v>
      </c>
      <c r="G3607" t="s">
        <v>511</v>
      </c>
      <c r="H3607" t="s">
        <v>184</v>
      </c>
      <c r="J3607" t="s">
        <v>138</v>
      </c>
      <c r="L3607" t="s">
        <v>496</v>
      </c>
      <c r="M3607" t="s">
        <v>138</v>
      </c>
      <c r="N3607">
        <v>0</v>
      </c>
      <c r="R3607" t="s">
        <v>16688</v>
      </c>
      <c r="S3607" t="s">
        <v>140</v>
      </c>
      <c r="T3607" s="2">
        <v>41479</v>
      </c>
      <c r="W3607" t="s">
        <v>141</v>
      </c>
    </row>
    <row r="3608" spans="1:23" x14ac:dyDescent="0.35">
      <c r="A3608" t="s">
        <v>16689</v>
      </c>
      <c r="B3608" t="s">
        <v>16690</v>
      </c>
      <c r="C3608" t="s">
        <v>16691</v>
      </c>
      <c r="D3608">
        <v>0</v>
      </c>
      <c r="F3608" s="2">
        <v>41470</v>
      </c>
      <c r="G3608" t="s">
        <v>251</v>
      </c>
      <c r="H3608" t="s">
        <v>184</v>
      </c>
      <c r="J3608" t="s">
        <v>138</v>
      </c>
      <c r="L3608" t="s">
        <v>496</v>
      </c>
      <c r="M3608" t="s">
        <v>138</v>
      </c>
      <c r="N3608">
        <v>0</v>
      </c>
      <c r="R3608" t="s">
        <v>10662</v>
      </c>
      <c r="S3608" t="s">
        <v>140</v>
      </c>
      <c r="W3608" t="s">
        <v>141</v>
      </c>
    </row>
    <row r="3609" spans="1:23" x14ac:dyDescent="0.35">
      <c r="A3609" t="s">
        <v>16692</v>
      </c>
      <c r="B3609" t="s">
        <v>16693</v>
      </c>
      <c r="C3609" t="s">
        <v>16694</v>
      </c>
      <c r="D3609">
        <v>0</v>
      </c>
      <c r="F3609" s="2">
        <v>41470</v>
      </c>
      <c r="G3609" t="s">
        <v>251</v>
      </c>
      <c r="H3609" t="s">
        <v>184</v>
      </c>
      <c r="J3609" t="s">
        <v>138</v>
      </c>
      <c r="L3609" t="s">
        <v>496</v>
      </c>
      <c r="M3609" t="s">
        <v>138</v>
      </c>
      <c r="N3609">
        <v>0</v>
      </c>
      <c r="R3609" t="s">
        <v>16695</v>
      </c>
      <c r="S3609" t="s">
        <v>140</v>
      </c>
      <c r="W3609" t="s">
        <v>141</v>
      </c>
    </row>
    <row r="3610" spans="1:23" x14ac:dyDescent="0.35">
      <c r="A3610" t="s">
        <v>16696</v>
      </c>
      <c r="B3610" t="s">
        <v>16697</v>
      </c>
      <c r="C3610" t="s">
        <v>16698</v>
      </c>
      <c r="D3610">
        <v>0</v>
      </c>
      <c r="F3610" s="2">
        <v>41471</v>
      </c>
      <c r="G3610" t="s">
        <v>216</v>
      </c>
      <c r="H3610" t="s">
        <v>147</v>
      </c>
      <c r="J3610" t="s">
        <v>138</v>
      </c>
      <c r="L3610" t="s">
        <v>496</v>
      </c>
      <c r="M3610" t="s">
        <v>138</v>
      </c>
      <c r="N3610">
        <v>0</v>
      </c>
      <c r="R3610" t="s">
        <v>16699</v>
      </c>
      <c r="S3610" t="s">
        <v>140</v>
      </c>
      <c r="T3610" s="2">
        <v>42690</v>
      </c>
      <c r="W3610" t="s">
        <v>141</v>
      </c>
    </row>
    <row r="3611" spans="1:23" x14ac:dyDescent="0.35">
      <c r="A3611" t="s">
        <v>16700</v>
      </c>
      <c r="B3611" t="s">
        <v>16701</v>
      </c>
      <c r="C3611" t="s">
        <v>16702</v>
      </c>
      <c r="D3611">
        <v>0</v>
      </c>
      <c r="F3611" s="2">
        <v>41472</v>
      </c>
      <c r="G3611" t="s">
        <v>511</v>
      </c>
      <c r="H3611" t="s">
        <v>230</v>
      </c>
      <c r="J3611" t="s">
        <v>138</v>
      </c>
      <c r="L3611" t="s">
        <v>496</v>
      </c>
      <c r="M3611" t="s">
        <v>138</v>
      </c>
      <c r="N3611">
        <v>0</v>
      </c>
      <c r="R3611" t="s">
        <v>16703</v>
      </c>
      <c r="S3611" t="s">
        <v>140</v>
      </c>
      <c r="T3611" s="2">
        <v>41502</v>
      </c>
      <c r="W3611" t="s">
        <v>141</v>
      </c>
    </row>
    <row r="3612" spans="1:23" x14ac:dyDescent="0.35">
      <c r="A3612" t="s">
        <v>16704</v>
      </c>
      <c r="B3612" t="s">
        <v>16705</v>
      </c>
      <c r="C3612" t="s">
        <v>16706</v>
      </c>
      <c r="D3612">
        <v>0</v>
      </c>
      <c r="E3612" t="s">
        <v>16705</v>
      </c>
      <c r="F3612" s="2">
        <v>41473</v>
      </c>
      <c r="G3612" t="s">
        <v>251</v>
      </c>
      <c r="H3612" t="s">
        <v>184</v>
      </c>
      <c r="J3612" t="s">
        <v>138</v>
      </c>
      <c r="L3612" t="s">
        <v>496</v>
      </c>
      <c r="M3612" t="s">
        <v>138</v>
      </c>
      <c r="N3612">
        <v>0</v>
      </c>
      <c r="P3612" t="s">
        <v>16707</v>
      </c>
      <c r="R3612" t="s">
        <v>16708</v>
      </c>
      <c r="S3612" t="s">
        <v>140</v>
      </c>
      <c r="T3612" s="2">
        <v>43451</v>
      </c>
      <c r="W3612" t="s">
        <v>141</v>
      </c>
    </row>
    <row r="3613" spans="1:23" x14ac:dyDescent="0.35">
      <c r="A3613" t="s">
        <v>16709</v>
      </c>
      <c r="B3613" t="s">
        <v>16710</v>
      </c>
      <c r="C3613" t="s">
        <v>16711</v>
      </c>
      <c r="D3613">
        <v>0</v>
      </c>
      <c r="F3613" s="2">
        <v>41473</v>
      </c>
      <c r="G3613" t="s">
        <v>251</v>
      </c>
      <c r="H3613" t="s">
        <v>184</v>
      </c>
      <c r="J3613" t="s">
        <v>138</v>
      </c>
      <c r="L3613" t="s">
        <v>496</v>
      </c>
      <c r="M3613" t="s">
        <v>138</v>
      </c>
      <c r="N3613">
        <v>0</v>
      </c>
      <c r="R3613" t="s">
        <v>3152</v>
      </c>
      <c r="S3613" t="s">
        <v>140</v>
      </c>
      <c r="T3613" s="2">
        <v>41498</v>
      </c>
      <c r="W3613" t="s">
        <v>141</v>
      </c>
    </row>
    <row r="3614" spans="1:23" x14ac:dyDescent="0.35">
      <c r="A3614" t="s">
        <v>16712</v>
      </c>
      <c r="B3614" t="s">
        <v>16713</v>
      </c>
      <c r="C3614" t="s">
        <v>16714</v>
      </c>
      <c r="D3614">
        <v>0</v>
      </c>
      <c r="F3614" s="2">
        <v>41473</v>
      </c>
      <c r="G3614" t="s">
        <v>251</v>
      </c>
      <c r="H3614" t="s">
        <v>184</v>
      </c>
      <c r="J3614" t="s">
        <v>138</v>
      </c>
      <c r="L3614" t="s">
        <v>496</v>
      </c>
      <c r="M3614" t="s">
        <v>138</v>
      </c>
      <c r="N3614">
        <v>0</v>
      </c>
      <c r="R3614" t="s">
        <v>16715</v>
      </c>
      <c r="S3614" t="s">
        <v>140</v>
      </c>
      <c r="W3614" t="s">
        <v>141</v>
      </c>
    </row>
    <row r="3615" spans="1:23" x14ac:dyDescent="0.35">
      <c r="A3615" t="s">
        <v>16716</v>
      </c>
      <c r="B3615" t="s">
        <v>16717</v>
      </c>
      <c r="C3615" t="s">
        <v>16718</v>
      </c>
      <c r="D3615">
        <v>0</v>
      </c>
      <c r="F3615" s="2">
        <v>41473</v>
      </c>
      <c r="G3615" t="s">
        <v>251</v>
      </c>
      <c r="H3615" t="s">
        <v>184</v>
      </c>
      <c r="J3615" t="s">
        <v>138</v>
      </c>
      <c r="L3615" t="s">
        <v>496</v>
      </c>
      <c r="M3615" t="s">
        <v>138</v>
      </c>
      <c r="N3615">
        <v>0</v>
      </c>
      <c r="R3615" t="s">
        <v>16719</v>
      </c>
      <c r="S3615" t="s">
        <v>140</v>
      </c>
      <c r="W3615" t="s">
        <v>141</v>
      </c>
    </row>
    <row r="3616" spans="1:23" x14ac:dyDescent="0.35">
      <c r="A3616" t="s">
        <v>16720</v>
      </c>
      <c r="B3616" t="s">
        <v>16721</v>
      </c>
      <c r="C3616" t="s">
        <v>16722</v>
      </c>
      <c r="D3616">
        <v>0</v>
      </c>
      <c r="F3616" s="2">
        <v>41474</v>
      </c>
      <c r="G3616" t="s">
        <v>16723</v>
      </c>
      <c r="H3616" t="s">
        <v>184</v>
      </c>
      <c r="J3616" t="s">
        <v>138</v>
      </c>
      <c r="L3616" t="s">
        <v>496</v>
      </c>
      <c r="M3616" t="s">
        <v>138</v>
      </c>
      <c r="N3616">
        <v>0</v>
      </c>
      <c r="R3616" t="s">
        <v>16724</v>
      </c>
      <c r="S3616" t="s">
        <v>140</v>
      </c>
      <c r="W3616" t="s">
        <v>141</v>
      </c>
    </row>
    <row r="3617" spans="1:24" x14ac:dyDescent="0.35">
      <c r="A3617" t="s">
        <v>16725</v>
      </c>
      <c r="B3617" t="s">
        <v>16726</v>
      </c>
      <c r="C3617" t="s">
        <v>16727</v>
      </c>
      <c r="D3617">
        <v>0</v>
      </c>
      <c r="E3617" t="s">
        <v>16726</v>
      </c>
      <c r="F3617" s="2">
        <v>41477</v>
      </c>
      <c r="G3617" t="s">
        <v>183</v>
      </c>
      <c r="H3617" t="s">
        <v>184</v>
      </c>
      <c r="J3617" t="s">
        <v>138</v>
      </c>
      <c r="L3617" t="s">
        <v>496</v>
      </c>
      <c r="M3617" t="s">
        <v>138</v>
      </c>
      <c r="N3617">
        <v>0</v>
      </c>
      <c r="R3617" t="s">
        <v>16728</v>
      </c>
      <c r="S3617" t="s">
        <v>140</v>
      </c>
      <c r="T3617" s="2">
        <v>42234</v>
      </c>
      <c r="W3617" t="s">
        <v>141</v>
      </c>
    </row>
    <row r="3618" spans="1:24" x14ac:dyDescent="0.35">
      <c r="A3618" t="s">
        <v>16729</v>
      </c>
      <c r="B3618" t="s">
        <v>16730</v>
      </c>
      <c r="C3618" t="s">
        <v>16731</v>
      </c>
      <c r="D3618">
        <v>0</v>
      </c>
      <c r="F3618" s="2">
        <v>41477</v>
      </c>
      <c r="G3618" t="s">
        <v>12035</v>
      </c>
      <c r="H3618" t="s">
        <v>184</v>
      </c>
      <c r="J3618" t="s">
        <v>138</v>
      </c>
      <c r="L3618" t="s">
        <v>496</v>
      </c>
      <c r="M3618" t="s">
        <v>138</v>
      </c>
      <c r="N3618">
        <v>0</v>
      </c>
      <c r="R3618" t="s">
        <v>16732</v>
      </c>
      <c r="S3618" t="s">
        <v>140</v>
      </c>
      <c r="W3618" t="s">
        <v>141</v>
      </c>
    </row>
    <row r="3619" spans="1:24" x14ac:dyDescent="0.35">
      <c r="A3619" t="s">
        <v>16733</v>
      </c>
      <c r="B3619" t="s">
        <v>16734</v>
      </c>
      <c r="C3619" t="s">
        <v>16735</v>
      </c>
      <c r="D3619">
        <v>0</v>
      </c>
      <c r="E3619" t="s">
        <v>16736</v>
      </c>
      <c r="F3619" s="2">
        <v>41477</v>
      </c>
      <c r="G3619" t="s">
        <v>216</v>
      </c>
      <c r="H3619" t="s">
        <v>147</v>
      </c>
      <c r="J3619" t="s">
        <v>138</v>
      </c>
      <c r="L3619" t="s">
        <v>496</v>
      </c>
      <c r="M3619" t="s">
        <v>138</v>
      </c>
      <c r="N3619">
        <v>0</v>
      </c>
      <c r="R3619" t="s">
        <v>15954</v>
      </c>
      <c r="S3619" t="s">
        <v>140</v>
      </c>
      <c r="T3619" s="2">
        <v>42690</v>
      </c>
      <c r="W3619" t="s">
        <v>141</v>
      </c>
    </row>
    <row r="3620" spans="1:24" x14ac:dyDescent="0.35">
      <c r="A3620" t="s">
        <v>16737</v>
      </c>
      <c r="B3620" t="s">
        <v>16738</v>
      </c>
      <c r="C3620" t="s">
        <v>16739</v>
      </c>
      <c r="D3620">
        <v>0</v>
      </c>
      <c r="E3620" t="s">
        <v>16738</v>
      </c>
      <c r="F3620" s="2">
        <v>41477</v>
      </c>
      <c r="G3620" t="s">
        <v>16740</v>
      </c>
      <c r="H3620" t="s">
        <v>147</v>
      </c>
      <c r="J3620" t="s">
        <v>138</v>
      </c>
      <c r="L3620" t="s">
        <v>496</v>
      </c>
      <c r="M3620" t="s">
        <v>138</v>
      </c>
      <c r="N3620">
        <v>0</v>
      </c>
      <c r="R3620" t="s">
        <v>6928</v>
      </c>
      <c r="S3620" t="s">
        <v>140</v>
      </c>
      <c r="W3620" t="s">
        <v>141</v>
      </c>
    </row>
    <row r="3621" spans="1:24" x14ac:dyDescent="0.35">
      <c r="A3621" t="s">
        <v>16741</v>
      </c>
      <c r="B3621" t="s">
        <v>16742</v>
      </c>
      <c r="C3621" t="s">
        <v>16743</v>
      </c>
      <c r="D3621">
        <v>0</v>
      </c>
      <c r="F3621" s="2">
        <v>41478</v>
      </c>
      <c r="G3621" t="s">
        <v>16744</v>
      </c>
      <c r="H3621" t="s">
        <v>184</v>
      </c>
      <c r="J3621" t="s">
        <v>138</v>
      </c>
      <c r="L3621" t="s">
        <v>496</v>
      </c>
      <c r="M3621" t="s">
        <v>138</v>
      </c>
      <c r="N3621">
        <v>0</v>
      </c>
      <c r="R3621" t="s">
        <v>16745</v>
      </c>
      <c r="S3621" t="s">
        <v>140</v>
      </c>
      <c r="T3621" s="2">
        <v>43845</v>
      </c>
      <c r="W3621" t="s">
        <v>141</v>
      </c>
    </row>
    <row r="3622" spans="1:24" x14ac:dyDescent="0.35">
      <c r="A3622" t="s">
        <v>16746</v>
      </c>
      <c r="B3622" t="s">
        <v>16747</v>
      </c>
      <c r="C3622" t="s">
        <v>16748</v>
      </c>
      <c r="D3622">
        <v>0</v>
      </c>
      <c r="E3622" t="s">
        <v>16749</v>
      </c>
      <c r="F3622" s="2">
        <v>41478</v>
      </c>
      <c r="G3622" t="s">
        <v>2815</v>
      </c>
      <c r="H3622" t="s">
        <v>184</v>
      </c>
      <c r="J3622" t="s">
        <v>137</v>
      </c>
      <c r="K3622">
        <v>3672</v>
      </c>
      <c r="L3622">
        <v>11011437</v>
      </c>
      <c r="M3622" t="s">
        <v>138</v>
      </c>
      <c r="N3622">
        <v>0</v>
      </c>
      <c r="P3622" t="s">
        <v>16750</v>
      </c>
      <c r="R3622" t="s">
        <v>16751</v>
      </c>
      <c r="S3622" t="s">
        <v>140</v>
      </c>
      <c r="T3622" s="2">
        <v>42957</v>
      </c>
      <c r="U3622">
        <v>7</v>
      </c>
      <c r="W3622" t="s">
        <v>141</v>
      </c>
    </row>
    <row r="3623" spans="1:24" x14ac:dyDescent="0.35">
      <c r="A3623" t="s">
        <v>16752</v>
      </c>
      <c r="B3623" t="s">
        <v>16753</v>
      </c>
      <c r="C3623" t="s">
        <v>16754</v>
      </c>
      <c r="D3623">
        <v>0</v>
      </c>
      <c r="E3623" t="s">
        <v>16755</v>
      </c>
      <c r="F3623" s="2">
        <v>41478</v>
      </c>
      <c r="G3623" t="s">
        <v>224</v>
      </c>
      <c r="H3623" t="s">
        <v>184</v>
      </c>
      <c r="J3623" t="s">
        <v>138</v>
      </c>
      <c r="K3623">
        <v>123</v>
      </c>
      <c r="L3623">
        <v>20383250</v>
      </c>
      <c r="M3623" t="s">
        <v>138</v>
      </c>
      <c r="N3623">
        <v>0</v>
      </c>
      <c r="O3623" t="s">
        <v>16756</v>
      </c>
      <c r="P3623" t="s">
        <v>16750</v>
      </c>
      <c r="Q3623">
        <v>124</v>
      </c>
      <c r="R3623" t="s">
        <v>16757</v>
      </c>
      <c r="S3623" t="s">
        <v>140</v>
      </c>
      <c r="T3623" s="2">
        <v>43140</v>
      </c>
      <c r="U3623">
        <v>7</v>
      </c>
      <c r="W3623" t="s">
        <v>141</v>
      </c>
    </row>
    <row r="3624" spans="1:24" x14ac:dyDescent="0.35">
      <c r="A3624" t="s">
        <v>16758</v>
      </c>
      <c r="B3624" t="s">
        <v>16759</v>
      </c>
      <c r="C3624" t="s">
        <v>16760</v>
      </c>
      <c r="D3624">
        <v>0</v>
      </c>
      <c r="E3624" t="s">
        <v>16759</v>
      </c>
      <c r="F3624" s="2">
        <v>41479</v>
      </c>
      <c r="G3624" t="s">
        <v>251</v>
      </c>
      <c r="H3624" t="s">
        <v>184</v>
      </c>
      <c r="J3624" t="s">
        <v>138</v>
      </c>
      <c r="L3624" t="s">
        <v>496</v>
      </c>
      <c r="M3624" t="s">
        <v>138</v>
      </c>
      <c r="N3624">
        <v>0</v>
      </c>
      <c r="R3624" t="s">
        <v>16761</v>
      </c>
      <c r="S3624" t="s">
        <v>140</v>
      </c>
      <c r="W3624" t="s">
        <v>141</v>
      </c>
    </row>
    <row r="3625" spans="1:24" x14ac:dyDescent="0.35">
      <c r="A3625" t="s">
        <v>16762</v>
      </c>
      <c r="B3625" t="s">
        <v>16763</v>
      </c>
      <c r="C3625" t="s">
        <v>16764</v>
      </c>
      <c r="D3625">
        <v>0</v>
      </c>
      <c r="E3625" t="s">
        <v>493</v>
      </c>
      <c r="F3625" s="2">
        <v>41479</v>
      </c>
      <c r="G3625" t="s">
        <v>2553</v>
      </c>
      <c r="H3625" t="s">
        <v>147</v>
      </c>
      <c r="J3625" t="s">
        <v>138</v>
      </c>
      <c r="L3625">
        <v>11045048</v>
      </c>
      <c r="M3625" t="s">
        <v>138</v>
      </c>
      <c r="N3625">
        <v>0</v>
      </c>
      <c r="R3625" t="s">
        <v>16765</v>
      </c>
      <c r="S3625" t="s">
        <v>140</v>
      </c>
      <c r="T3625" s="2">
        <v>42690</v>
      </c>
      <c r="U3625">
        <v>7</v>
      </c>
      <c r="W3625" t="s">
        <v>141</v>
      </c>
    </row>
    <row r="3626" spans="1:24" x14ac:dyDescent="0.35">
      <c r="A3626" t="s">
        <v>16766</v>
      </c>
      <c r="B3626" t="s">
        <v>16767</v>
      </c>
      <c r="C3626" t="s">
        <v>16768</v>
      </c>
      <c r="D3626">
        <v>0</v>
      </c>
      <c r="F3626" s="2">
        <v>41479</v>
      </c>
      <c r="G3626" t="s">
        <v>251</v>
      </c>
      <c r="H3626" t="s">
        <v>184</v>
      </c>
      <c r="J3626" t="s">
        <v>138</v>
      </c>
      <c r="L3626" t="s">
        <v>496</v>
      </c>
      <c r="M3626" t="s">
        <v>138</v>
      </c>
      <c r="N3626">
        <v>0</v>
      </c>
      <c r="R3626" t="s">
        <v>16769</v>
      </c>
      <c r="S3626" t="s">
        <v>140</v>
      </c>
      <c r="W3626" t="s">
        <v>141</v>
      </c>
    </row>
    <row r="3627" spans="1:24" x14ac:dyDescent="0.35">
      <c r="A3627" t="s">
        <v>16770</v>
      </c>
      <c r="B3627" t="s">
        <v>16771</v>
      </c>
      <c r="C3627" t="s">
        <v>16772</v>
      </c>
      <c r="D3627">
        <v>0</v>
      </c>
      <c r="F3627" s="2">
        <v>41480</v>
      </c>
      <c r="G3627" t="s">
        <v>216</v>
      </c>
      <c r="H3627" t="s">
        <v>184</v>
      </c>
      <c r="J3627" t="s">
        <v>138</v>
      </c>
      <c r="L3627" t="s">
        <v>496</v>
      </c>
      <c r="M3627" t="s">
        <v>138</v>
      </c>
      <c r="N3627">
        <v>0</v>
      </c>
      <c r="R3627" t="s">
        <v>16773</v>
      </c>
      <c r="S3627" t="s">
        <v>140</v>
      </c>
      <c r="W3627" t="s">
        <v>141</v>
      </c>
    </row>
    <row r="3628" spans="1:24" x14ac:dyDescent="0.35">
      <c r="A3628" t="s">
        <v>16774</v>
      </c>
      <c r="B3628" t="s">
        <v>16775</v>
      </c>
      <c r="C3628" t="s">
        <v>16776</v>
      </c>
      <c r="D3628">
        <v>0</v>
      </c>
      <c r="F3628" s="2">
        <v>41481</v>
      </c>
      <c r="G3628" t="s">
        <v>16777</v>
      </c>
      <c r="H3628" t="s">
        <v>184</v>
      </c>
      <c r="J3628" t="s">
        <v>138</v>
      </c>
      <c r="L3628" t="s">
        <v>496</v>
      </c>
      <c r="M3628" t="s">
        <v>138</v>
      </c>
      <c r="N3628">
        <v>0</v>
      </c>
      <c r="R3628" t="s">
        <v>16778</v>
      </c>
      <c r="S3628" t="s">
        <v>140</v>
      </c>
      <c r="T3628" s="2">
        <v>41512</v>
      </c>
      <c r="W3628" t="s">
        <v>141</v>
      </c>
    </row>
    <row r="3629" spans="1:24" x14ac:dyDescent="0.35">
      <c r="A3629" t="s">
        <v>16779</v>
      </c>
      <c r="B3629" t="s">
        <v>16780</v>
      </c>
      <c r="C3629" t="s">
        <v>16781</v>
      </c>
      <c r="D3629">
        <v>0</v>
      </c>
      <c r="F3629" s="2">
        <v>41481</v>
      </c>
      <c r="G3629" t="s">
        <v>1812</v>
      </c>
      <c r="H3629" t="s">
        <v>184</v>
      </c>
      <c r="J3629" t="s">
        <v>138</v>
      </c>
      <c r="L3629" t="s">
        <v>496</v>
      </c>
      <c r="M3629" t="s">
        <v>138</v>
      </c>
      <c r="N3629">
        <v>0</v>
      </c>
      <c r="R3629" t="s">
        <v>16782</v>
      </c>
      <c r="S3629" t="s">
        <v>140</v>
      </c>
      <c r="W3629" t="s">
        <v>141</v>
      </c>
    </row>
    <row r="3630" spans="1:24" x14ac:dyDescent="0.35">
      <c r="A3630" t="s">
        <v>16783</v>
      </c>
      <c r="B3630" t="s">
        <v>16784</v>
      </c>
      <c r="C3630" t="s">
        <v>16785</v>
      </c>
      <c r="D3630">
        <v>0</v>
      </c>
      <c r="E3630" t="s">
        <v>16786</v>
      </c>
      <c r="F3630" s="2">
        <v>41484</v>
      </c>
      <c r="G3630" t="s">
        <v>3442</v>
      </c>
      <c r="H3630" t="s">
        <v>566</v>
      </c>
      <c r="J3630" t="s">
        <v>138</v>
      </c>
      <c r="L3630" t="s">
        <v>496</v>
      </c>
      <c r="M3630" t="s">
        <v>138</v>
      </c>
      <c r="N3630">
        <v>0</v>
      </c>
      <c r="R3630" t="s">
        <v>16787</v>
      </c>
      <c r="S3630" t="s">
        <v>140</v>
      </c>
      <c r="T3630" s="2">
        <v>42690</v>
      </c>
      <c r="W3630" t="s">
        <v>141</v>
      </c>
    </row>
    <row r="3631" spans="1:24" x14ac:dyDescent="0.35">
      <c r="A3631" t="s">
        <v>16788</v>
      </c>
      <c r="B3631" t="s">
        <v>16789</v>
      </c>
      <c r="C3631" t="s">
        <v>16790</v>
      </c>
      <c r="D3631">
        <v>0</v>
      </c>
      <c r="F3631" s="2">
        <v>41485</v>
      </c>
      <c r="G3631" t="s">
        <v>216</v>
      </c>
      <c r="H3631" t="s">
        <v>147</v>
      </c>
      <c r="J3631" t="s">
        <v>138</v>
      </c>
      <c r="L3631" t="s">
        <v>496</v>
      </c>
      <c r="M3631" t="s">
        <v>138</v>
      </c>
      <c r="N3631">
        <v>0</v>
      </c>
      <c r="R3631" t="s">
        <v>16791</v>
      </c>
      <c r="S3631" t="s">
        <v>140</v>
      </c>
      <c r="W3631" t="s">
        <v>141</v>
      </c>
    </row>
    <row r="3632" spans="1:24" x14ac:dyDescent="0.35">
      <c r="A3632" t="s">
        <v>16792</v>
      </c>
      <c r="B3632" t="s">
        <v>16793</v>
      </c>
      <c r="C3632" t="s">
        <v>16794</v>
      </c>
      <c r="D3632">
        <v>0</v>
      </c>
      <c r="F3632" s="2">
        <v>41485</v>
      </c>
      <c r="G3632" t="s">
        <v>15356</v>
      </c>
      <c r="H3632" t="s">
        <v>184</v>
      </c>
      <c r="J3632" t="s">
        <v>138</v>
      </c>
      <c r="L3632" t="s">
        <v>496</v>
      </c>
      <c r="M3632" t="s">
        <v>138</v>
      </c>
      <c r="N3632">
        <v>317.60000000000002</v>
      </c>
      <c r="R3632" t="s">
        <v>16795</v>
      </c>
      <c r="S3632" t="s">
        <v>140</v>
      </c>
      <c r="T3632" s="2">
        <v>45385</v>
      </c>
      <c r="W3632" t="s">
        <v>141</v>
      </c>
      <c r="X3632" t="s">
        <v>9536</v>
      </c>
    </row>
    <row r="3633" spans="1:23" x14ac:dyDescent="0.35">
      <c r="A3633" t="s">
        <v>16796</v>
      </c>
      <c r="B3633" t="s">
        <v>16797</v>
      </c>
      <c r="C3633" t="s">
        <v>16798</v>
      </c>
      <c r="D3633">
        <v>0</v>
      </c>
      <c r="F3633" s="2">
        <v>41486</v>
      </c>
      <c r="G3633" t="s">
        <v>511</v>
      </c>
      <c r="H3633" t="s">
        <v>230</v>
      </c>
      <c r="J3633" t="s">
        <v>138</v>
      </c>
      <c r="L3633" t="s">
        <v>496</v>
      </c>
      <c r="M3633" t="s">
        <v>138</v>
      </c>
      <c r="N3633">
        <v>0</v>
      </c>
      <c r="R3633" t="s">
        <v>16799</v>
      </c>
      <c r="S3633" t="s">
        <v>140</v>
      </c>
      <c r="T3633" s="2">
        <v>42135</v>
      </c>
      <c r="W3633" t="s">
        <v>141</v>
      </c>
    </row>
    <row r="3634" spans="1:23" x14ac:dyDescent="0.35">
      <c r="A3634" t="s">
        <v>16800</v>
      </c>
      <c r="B3634" t="s">
        <v>16801</v>
      </c>
      <c r="C3634" t="s">
        <v>16802</v>
      </c>
      <c r="D3634">
        <v>0</v>
      </c>
      <c r="F3634" s="2">
        <v>41486</v>
      </c>
      <c r="G3634" t="s">
        <v>251</v>
      </c>
      <c r="H3634" t="s">
        <v>184</v>
      </c>
      <c r="J3634" t="s">
        <v>138</v>
      </c>
      <c r="L3634" t="s">
        <v>496</v>
      </c>
      <c r="M3634" t="s">
        <v>138</v>
      </c>
      <c r="N3634">
        <v>0</v>
      </c>
      <c r="R3634" t="s">
        <v>13336</v>
      </c>
      <c r="S3634" t="s">
        <v>140</v>
      </c>
      <c r="T3634" s="2">
        <v>41500</v>
      </c>
      <c r="W3634" t="s">
        <v>141</v>
      </c>
    </row>
    <row r="3635" spans="1:23" x14ac:dyDescent="0.35">
      <c r="A3635" t="s">
        <v>16803</v>
      </c>
      <c r="B3635" t="s">
        <v>16804</v>
      </c>
      <c r="C3635" t="s">
        <v>16805</v>
      </c>
      <c r="D3635">
        <v>0</v>
      </c>
      <c r="F3635" s="2">
        <v>41488</v>
      </c>
      <c r="G3635" t="s">
        <v>251</v>
      </c>
      <c r="H3635" t="s">
        <v>184</v>
      </c>
      <c r="J3635" t="s">
        <v>138</v>
      </c>
      <c r="L3635" t="s">
        <v>496</v>
      </c>
      <c r="M3635" t="s">
        <v>138</v>
      </c>
      <c r="N3635">
        <v>0</v>
      </c>
      <c r="R3635" t="s">
        <v>16806</v>
      </c>
      <c r="S3635" t="s">
        <v>140</v>
      </c>
      <c r="T3635" s="2">
        <v>43502</v>
      </c>
      <c r="W3635" t="s">
        <v>141</v>
      </c>
    </row>
    <row r="3636" spans="1:23" x14ac:dyDescent="0.35">
      <c r="A3636" t="s">
        <v>16807</v>
      </c>
      <c r="B3636" t="s">
        <v>16808</v>
      </c>
      <c r="C3636" t="s">
        <v>16809</v>
      </c>
      <c r="D3636">
        <v>0</v>
      </c>
      <c r="E3636" t="s">
        <v>16808</v>
      </c>
      <c r="F3636" s="2">
        <v>41491</v>
      </c>
      <c r="G3636" t="s">
        <v>183</v>
      </c>
      <c r="H3636" t="s">
        <v>184</v>
      </c>
      <c r="J3636" t="s">
        <v>138</v>
      </c>
      <c r="L3636" t="s">
        <v>496</v>
      </c>
      <c r="M3636" t="s">
        <v>138</v>
      </c>
      <c r="N3636">
        <v>0</v>
      </c>
      <c r="R3636" t="s">
        <v>335</v>
      </c>
      <c r="S3636" t="s">
        <v>140</v>
      </c>
      <c r="W3636" t="s">
        <v>141</v>
      </c>
    </row>
    <row r="3637" spans="1:23" x14ac:dyDescent="0.35">
      <c r="A3637" t="s">
        <v>16810</v>
      </c>
      <c r="B3637" t="s">
        <v>16811</v>
      </c>
      <c r="C3637" t="s">
        <v>16812</v>
      </c>
      <c r="D3637">
        <v>0</v>
      </c>
      <c r="F3637" s="2">
        <v>41492</v>
      </c>
      <c r="G3637" t="s">
        <v>251</v>
      </c>
      <c r="H3637" t="s">
        <v>184</v>
      </c>
      <c r="J3637" t="s">
        <v>138</v>
      </c>
      <c r="L3637" t="s">
        <v>496</v>
      </c>
      <c r="M3637" t="s">
        <v>138</v>
      </c>
      <c r="N3637">
        <v>0</v>
      </c>
      <c r="R3637" t="s">
        <v>16813</v>
      </c>
      <c r="S3637" t="s">
        <v>140</v>
      </c>
      <c r="T3637" s="2">
        <v>41498</v>
      </c>
      <c r="W3637" t="s">
        <v>141</v>
      </c>
    </row>
    <row r="3638" spans="1:23" x14ac:dyDescent="0.35">
      <c r="A3638" t="s">
        <v>16814</v>
      </c>
      <c r="B3638" t="s">
        <v>16815</v>
      </c>
      <c r="C3638" t="s">
        <v>16816</v>
      </c>
      <c r="D3638">
        <v>0</v>
      </c>
      <c r="F3638" s="2">
        <v>41492</v>
      </c>
      <c r="G3638" t="s">
        <v>10414</v>
      </c>
      <c r="H3638" t="s">
        <v>184</v>
      </c>
      <c r="J3638" t="s">
        <v>138</v>
      </c>
      <c r="L3638" t="s">
        <v>496</v>
      </c>
      <c r="M3638" t="s">
        <v>138</v>
      </c>
      <c r="N3638">
        <v>0</v>
      </c>
      <c r="R3638" t="s">
        <v>16817</v>
      </c>
      <c r="S3638" t="s">
        <v>140</v>
      </c>
      <c r="T3638" s="2">
        <v>41495</v>
      </c>
      <c r="W3638" t="s">
        <v>141</v>
      </c>
    </row>
    <row r="3639" spans="1:23" x14ac:dyDescent="0.35">
      <c r="A3639" t="s">
        <v>16818</v>
      </c>
      <c r="B3639" t="s">
        <v>16819</v>
      </c>
      <c r="C3639" t="s">
        <v>16820</v>
      </c>
      <c r="D3639">
        <v>0</v>
      </c>
      <c r="F3639" s="2">
        <v>41492</v>
      </c>
      <c r="G3639" t="s">
        <v>251</v>
      </c>
      <c r="H3639" t="s">
        <v>184</v>
      </c>
      <c r="J3639" t="s">
        <v>138</v>
      </c>
      <c r="L3639" t="s">
        <v>496</v>
      </c>
      <c r="M3639" t="s">
        <v>138</v>
      </c>
      <c r="N3639">
        <v>0</v>
      </c>
      <c r="R3639" t="s">
        <v>16821</v>
      </c>
      <c r="S3639" t="s">
        <v>140</v>
      </c>
      <c r="W3639" t="s">
        <v>141</v>
      </c>
    </row>
    <row r="3640" spans="1:23" x14ac:dyDescent="0.35">
      <c r="A3640" t="s">
        <v>16822</v>
      </c>
      <c r="B3640" t="s">
        <v>16823</v>
      </c>
      <c r="C3640" t="s">
        <v>16824</v>
      </c>
      <c r="D3640">
        <v>0</v>
      </c>
      <c r="F3640" s="2">
        <v>41493</v>
      </c>
      <c r="G3640" t="s">
        <v>3442</v>
      </c>
      <c r="H3640" t="s">
        <v>566</v>
      </c>
      <c r="J3640" t="s">
        <v>138</v>
      </c>
      <c r="L3640" t="s">
        <v>496</v>
      </c>
      <c r="M3640" t="s">
        <v>138</v>
      </c>
      <c r="N3640">
        <v>0</v>
      </c>
      <c r="R3640" t="s">
        <v>16825</v>
      </c>
      <c r="S3640" t="s">
        <v>140</v>
      </c>
      <c r="T3640" s="2">
        <v>41680</v>
      </c>
      <c r="W3640" t="s">
        <v>141</v>
      </c>
    </row>
    <row r="3641" spans="1:23" x14ac:dyDescent="0.35">
      <c r="A3641" t="s">
        <v>16826</v>
      </c>
      <c r="B3641" t="s">
        <v>16827</v>
      </c>
      <c r="C3641" t="s">
        <v>16828</v>
      </c>
      <c r="D3641">
        <v>0</v>
      </c>
      <c r="F3641" s="2">
        <v>41494</v>
      </c>
      <c r="G3641" t="s">
        <v>8626</v>
      </c>
      <c r="H3641" t="s">
        <v>184</v>
      </c>
      <c r="J3641" t="s">
        <v>138</v>
      </c>
      <c r="L3641" t="s">
        <v>496</v>
      </c>
      <c r="M3641" t="s">
        <v>138</v>
      </c>
      <c r="N3641">
        <v>0</v>
      </c>
      <c r="R3641" t="s">
        <v>16829</v>
      </c>
      <c r="S3641" t="s">
        <v>140</v>
      </c>
      <c r="W3641" t="s">
        <v>141</v>
      </c>
    </row>
    <row r="3642" spans="1:23" x14ac:dyDescent="0.35">
      <c r="A3642" t="s">
        <v>16830</v>
      </c>
      <c r="B3642" t="s">
        <v>16831</v>
      </c>
      <c r="C3642" t="s">
        <v>16832</v>
      </c>
      <c r="D3642">
        <v>0</v>
      </c>
      <c r="F3642" s="2">
        <v>41494</v>
      </c>
      <c r="G3642" t="s">
        <v>511</v>
      </c>
      <c r="H3642" t="s">
        <v>230</v>
      </c>
      <c r="J3642" t="s">
        <v>138</v>
      </c>
      <c r="L3642" t="s">
        <v>496</v>
      </c>
      <c r="M3642" t="s">
        <v>138</v>
      </c>
      <c r="N3642">
        <v>0</v>
      </c>
      <c r="R3642" t="s">
        <v>16833</v>
      </c>
      <c r="S3642" t="s">
        <v>140</v>
      </c>
      <c r="T3642" s="2">
        <v>42690</v>
      </c>
      <c r="W3642" t="s">
        <v>141</v>
      </c>
    </row>
    <row r="3643" spans="1:23" x14ac:dyDescent="0.35">
      <c r="A3643" t="s">
        <v>16834</v>
      </c>
      <c r="B3643" t="s">
        <v>16835</v>
      </c>
      <c r="C3643" t="s">
        <v>16836</v>
      </c>
      <c r="D3643">
        <v>0</v>
      </c>
      <c r="F3643" s="2">
        <v>41494</v>
      </c>
      <c r="G3643" t="s">
        <v>251</v>
      </c>
      <c r="H3643" t="s">
        <v>184</v>
      </c>
      <c r="J3643" t="s">
        <v>138</v>
      </c>
      <c r="L3643" t="s">
        <v>496</v>
      </c>
      <c r="M3643" t="s">
        <v>138</v>
      </c>
      <c r="N3643">
        <v>0</v>
      </c>
      <c r="R3643" t="s">
        <v>16837</v>
      </c>
      <c r="S3643" t="s">
        <v>140</v>
      </c>
      <c r="W3643" t="s">
        <v>141</v>
      </c>
    </row>
    <row r="3644" spans="1:23" x14ac:dyDescent="0.35">
      <c r="A3644" t="s">
        <v>16838</v>
      </c>
      <c r="B3644" t="s">
        <v>16839</v>
      </c>
      <c r="C3644" t="s">
        <v>16840</v>
      </c>
      <c r="D3644">
        <v>-29.9</v>
      </c>
      <c r="E3644" t="s">
        <v>16841</v>
      </c>
      <c r="F3644" s="2">
        <v>41495</v>
      </c>
      <c r="G3644" t="s">
        <v>604</v>
      </c>
      <c r="H3644" t="s">
        <v>184</v>
      </c>
      <c r="J3644" t="s">
        <v>138</v>
      </c>
      <c r="L3644">
        <v>10779239</v>
      </c>
      <c r="M3644" t="s">
        <v>138</v>
      </c>
      <c r="N3644">
        <v>0</v>
      </c>
      <c r="P3644" t="s">
        <v>16842</v>
      </c>
      <c r="R3644" t="s">
        <v>10250</v>
      </c>
      <c r="S3644" t="s">
        <v>140</v>
      </c>
      <c r="T3644" s="2">
        <v>45526</v>
      </c>
      <c r="U3644">
        <v>7</v>
      </c>
      <c r="W3644" t="s">
        <v>141</v>
      </c>
    </row>
    <row r="3645" spans="1:23" x14ac:dyDescent="0.35">
      <c r="A3645" t="s">
        <v>16843</v>
      </c>
      <c r="B3645" t="s">
        <v>16844</v>
      </c>
      <c r="C3645" t="s">
        <v>16845</v>
      </c>
      <c r="D3645">
        <v>0</v>
      </c>
      <c r="E3645" t="s">
        <v>16844</v>
      </c>
      <c r="F3645" s="2">
        <v>41495</v>
      </c>
      <c r="G3645" t="s">
        <v>604</v>
      </c>
      <c r="H3645" t="s">
        <v>184</v>
      </c>
      <c r="J3645" t="s">
        <v>138</v>
      </c>
      <c r="L3645">
        <v>10526533</v>
      </c>
      <c r="M3645" t="s">
        <v>138</v>
      </c>
      <c r="N3645">
        <v>0</v>
      </c>
      <c r="P3645" t="s">
        <v>16846</v>
      </c>
      <c r="R3645" t="s">
        <v>1639</v>
      </c>
      <c r="S3645" t="s">
        <v>140</v>
      </c>
      <c r="T3645" s="2">
        <v>44037</v>
      </c>
      <c r="U3645">
        <v>7</v>
      </c>
      <c r="W3645" t="s">
        <v>141</v>
      </c>
    </row>
    <row r="3646" spans="1:23" x14ac:dyDescent="0.35">
      <c r="A3646" t="s">
        <v>16847</v>
      </c>
      <c r="B3646" t="s">
        <v>16848</v>
      </c>
      <c r="C3646" t="s">
        <v>16849</v>
      </c>
      <c r="D3646">
        <v>0</v>
      </c>
      <c r="F3646" s="2">
        <v>41498</v>
      </c>
      <c r="G3646" t="s">
        <v>669</v>
      </c>
      <c r="H3646" t="s">
        <v>184</v>
      </c>
      <c r="J3646" t="s">
        <v>138</v>
      </c>
      <c r="L3646" t="s">
        <v>496</v>
      </c>
      <c r="M3646" t="s">
        <v>138</v>
      </c>
      <c r="N3646">
        <v>0</v>
      </c>
      <c r="R3646" t="s">
        <v>16850</v>
      </c>
      <c r="S3646" t="s">
        <v>140</v>
      </c>
      <c r="T3646" s="2">
        <v>41500</v>
      </c>
      <c r="W3646" t="s">
        <v>141</v>
      </c>
    </row>
    <row r="3647" spans="1:23" x14ac:dyDescent="0.35">
      <c r="A3647" t="s">
        <v>16851</v>
      </c>
      <c r="B3647" t="s">
        <v>16852</v>
      </c>
      <c r="C3647" t="s">
        <v>16853</v>
      </c>
      <c r="D3647">
        <v>0</v>
      </c>
      <c r="F3647" s="2">
        <v>41499</v>
      </c>
      <c r="G3647" t="s">
        <v>2969</v>
      </c>
      <c r="H3647" t="s">
        <v>566</v>
      </c>
      <c r="J3647" t="s">
        <v>138</v>
      </c>
      <c r="L3647" t="s">
        <v>496</v>
      </c>
      <c r="M3647" t="s">
        <v>138</v>
      </c>
      <c r="N3647">
        <v>0</v>
      </c>
      <c r="R3647" t="s">
        <v>573</v>
      </c>
      <c r="S3647" t="s">
        <v>140</v>
      </c>
      <c r="T3647" s="2">
        <v>43845</v>
      </c>
      <c r="W3647" t="s">
        <v>141</v>
      </c>
    </row>
    <row r="3648" spans="1:23" x14ac:dyDescent="0.35">
      <c r="A3648" t="s">
        <v>16854</v>
      </c>
      <c r="B3648" t="s">
        <v>16855</v>
      </c>
      <c r="C3648" t="s">
        <v>16856</v>
      </c>
      <c r="D3648">
        <v>0</v>
      </c>
      <c r="F3648" s="2">
        <v>41499</v>
      </c>
      <c r="G3648" t="s">
        <v>975</v>
      </c>
      <c r="H3648" t="s">
        <v>643</v>
      </c>
      <c r="J3648" t="s">
        <v>138</v>
      </c>
      <c r="L3648" t="s">
        <v>496</v>
      </c>
      <c r="M3648" t="s">
        <v>138</v>
      </c>
      <c r="N3648">
        <v>0</v>
      </c>
      <c r="R3648" t="s">
        <v>16857</v>
      </c>
      <c r="S3648" t="s">
        <v>140</v>
      </c>
      <c r="T3648" s="2">
        <v>43845</v>
      </c>
      <c r="W3648" t="s">
        <v>141</v>
      </c>
    </row>
    <row r="3649" spans="1:23" x14ac:dyDescent="0.35">
      <c r="A3649" t="s">
        <v>16858</v>
      </c>
      <c r="B3649" t="s">
        <v>16859</v>
      </c>
      <c r="C3649" t="s">
        <v>16860</v>
      </c>
      <c r="D3649">
        <v>0</v>
      </c>
      <c r="E3649" t="s">
        <v>16861</v>
      </c>
      <c r="F3649" s="2">
        <v>41499</v>
      </c>
      <c r="G3649" t="s">
        <v>146</v>
      </c>
      <c r="H3649" t="s">
        <v>147</v>
      </c>
      <c r="J3649" t="s">
        <v>138</v>
      </c>
      <c r="K3649">
        <v>1381000260</v>
      </c>
      <c r="L3649">
        <v>2790266</v>
      </c>
      <c r="M3649" t="s">
        <v>138</v>
      </c>
      <c r="N3649">
        <v>0</v>
      </c>
      <c r="P3649" t="s">
        <v>16862</v>
      </c>
      <c r="R3649" t="s">
        <v>361</v>
      </c>
      <c r="S3649" t="s">
        <v>140</v>
      </c>
      <c r="T3649" s="2">
        <v>42745</v>
      </c>
      <c r="U3649">
        <v>7</v>
      </c>
      <c r="W3649" t="s">
        <v>141</v>
      </c>
    </row>
    <row r="3650" spans="1:23" x14ac:dyDescent="0.35">
      <c r="A3650" t="s">
        <v>16863</v>
      </c>
      <c r="B3650" t="s">
        <v>16864</v>
      </c>
      <c r="C3650" t="s">
        <v>16865</v>
      </c>
      <c r="D3650">
        <v>0</v>
      </c>
      <c r="F3650" s="2">
        <v>41499</v>
      </c>
      <c r="G3650" t="s">
        <v>216</v>
      </c>
      <c r="H3650" t="s">
        <v>184</v>
      </c>
      <c r="J3650" t="s">
        <v>138</v>
      </c>
      <c r="L3650" t="s">
        <v>496</v>
      </c>
      <c r="M3650" t="s">
        <v>138</v>
      </c>
      <c r="N3650">
        <v>0</v>
      </c>
      <c r="R3650" t="s">
        <v>16866</v>
      </c>
      <c r="S3650" t="s">
        <v>140</v>
      </c>
      <c r="T3650" s="2">
        <v>41512</v>
      </c>
      <c r="W3650" t="s">
        <v>141</v>
      </c>
    </row>
    <row r="3651" spans="1:23" x14ac:dyDescent="0.35">
      <c r="A3651" t="s">
        <v>16867</v>
      </c>
      <c r="B3651" t="s">
        <v>16868</v>
      </c>
      <c r="C3651" t="s">
        <v>16869</v>
      </c>
      <c r="D3651">
        <v>0</v>
      </c>
      <c r="F3651" s="2">
        <v>41499</v>
      </c>
      <c r="G3651" t="s">
        <v>13232</v>
      </c>
      <c r="H3651" t="s">
        <v>147</v>
      </c>
      <c r="J3651" t="s">
        <v>138</v>
      </c>
      <c r="L3651" t="s">
        <v>496</v>
      </c>
      <c r="M3651" t="s">
        <v>138</v>
      </c>
      <c r="N3651">
        <v>0</v>
      </c>
      <c r="R3651" t="s">
        <v>16870</v>
      </c>
      <c r="S3651" t="s">
        <v>140</v>
      </c>
      <c r="T3651" s="2">
        <v>41522</v>
      </c>
      <c r="W3651" t="s">
        <v>141</v>
      </c>
    </row>
    <row r="3652" spans="1:23" x14ac:dyDescent="0.35">
      <c r="A3652" t="s">
        <v>16871</v>
      </c>
      <c r="B3652" t="s">
        <v>16872</v>
      </c>
      <c r="C3652" t="s">
        <v>16873</v>
      </c>
      <c r="D3652">
        <v>0</v>
      </c>
      <c r="F3652" s="2">
        <v>41499</v>
      </c>
      <c r="G3652" t="s">
        <v>488</v>
      </c>
      <c r="H3652" t="s">
        <v>184</v>
      </c>
      <c r="J3652" t="s">
        <v>138</v>
      </c>
      <c r="L3652" t="s">
        <v>496</v>
      </c>
      <c r="M3652" t="s">
        <v>138</v>
      </c>
      <c r="N3652">
        <v>0</v>
      </c>
      <c r="R3652" t="s">
        <v>16874</v>
      </c>
      <c r="S3652" t="s">
        <v>140</v>
      </c>
      <c r="T3652" s="2">
        <v>41617</v>
      </c>
      <c r="W3652" t="s">
        <v>141</v>
      </c>
    </row>
    <row r="3653" spans="1:23" x14ac:dyDescent="0.35">
      <c r="A3653" t="s">
        <v>16875</v>
      </c>
      <c r="B3653" t="s">
        <v>16876</v>
      </c>
      <c r="C3653" t="s">
        <v>16877</v>
      </c>
      <c r="D3653">
        <v>0</v>
      </c>
      <c r="F3653" s="2">
        <v>41499</v>
      </c>
      <c r="G3653" t="s">
        <v>251</v>
      </c>
      <c r="H3653" t="s">
        <v>184</v>
      </c>
      <c r="J3653" t="s">
        <v>138</v>
      </c>
      <c r="L3653" t="s">
        <v>496</v>
      </c>
      <c r="M3653" t="s">
        <v>138</v>
      </c>
      <c r="N3653">
        <v>0</v>
      </c>
      <c r="R3653" t="s">
        <v>16878</v>
      </c>
      <c r="S3653" t="s">
        <v>140</v>
      </c>
      <c r="W3653" t="s">
        <v>141</v>
      </c>
    </row>
    <row r="3654" spans="1:23" x14ac:dyDescent="0.35">
      <c r="A3654" t="s">
        <v>16879</v>
      </c>
      <c r="B3654" t="s">
        <v>3386</v>
      </c>
      <c r="C3654" t="s">
        <v>3387</v>
      </c>
      <c r="D3654">
        <v>0</v>
      </c>
      <c r="E3654" t="s">
        <v>1480</v>
      </c>
      <c r="F3654" s="2">
        <v>41499</v>
      </c>
      <c r="G3654" t="s">
        <v>518</v>
      </c>
      <c r="H3654" t="s">
        <v>230</v>
      </c>
      <c r="J3654" t="s">
        <v>138</v>
      </c>
      <c r="L3654">
        <v>10701633</v>
      </c>
      <c r="M3654" t="s">
        <v>138</v>
      </c>
      <c r="N3654">
        <v>0</v>
      </c>
      <c r="P3654" t="s">
        <v>16880</v>
      </c>
      <c r="R3654" t="s">
        <v>16881</v>
      </c>
      <c r="S3654" t="s">
        <v>140</v>
      </c>
      <c r="T3654" s="2">
        <v>43502</v>
      </c>
      <c r="U3654">
        <v>7</v>
      </c>
      <c r="W3654" t="s">
        <v>141</v>
      </c>
    </row>
    <row r="3655" spans="1:23" x14ac:dyDescent="0.35">
      <c r="A3655" t="s">
        <v>16882</v>
      </c>
      <c r="B3655" t="s">
        <v>16883</v>
      </c>
      <c r="C3655" t="s">
        <v>8015</v>
      </c>
      <c r="D3655">
        <v>0</v>
      </c>
      <c r="E3655" t="s">
        <v>16884</v>
      </c>
      <c r="F3655" s="2">
        <v>41499</v>
      </c>
      <c r="G3655" t="s">
        <v>975</v>
      </c>
      <c r="H3655" t="s">
        <v>643</v>
      </c>
      <c r="J3655" t="s">
        <v>138</v>
      </c>
      <c r="K3655">
        <v>1</v>
      </c>
      <c r="L3655">
        <v>10709053</v>
      </c>
      <c r="M3655" t="s">
        <v>137</v>
      </c>
      <c r="N3655">
        <v>0</v>
      </c>
      <c r="O3655" t="s">
        <v>16885</v>
      </c>
      <c r="P3655" t="s">
        <v>16886</v>
      </c>
      <c r="R3655" t="s">
        <v>1418</v>
      </c>
      <c r="S3655" t="s">
        <v>140</v>
      </c>
      <c r="T3655" s="2">
        <v>43964</v>
      </c>
      <c r="U3655">
        <v>7</v>
      </c>
      <c r="W3655" t="s">
        <v>141</v>
      </c>
    </row>
    <row r="3656" spans="1:23" x14ac:dyDescent="0.35">
      <c r="A3656" t="s">
        <v>16887</v>
      </c>
      <c r="B3656" t="s">
        <v>16888</v>
      </c>
      <c r="C3656" t="s">
        <v>3311</v>
      </c>
      <c r="D3656">
        <v>0</v>
      </c>
      <c r="E3656" t="s">
        <v>16889</v>
      </c>
      <c r="F3656" s="2">
        <v>41499</v>
      </c>
      <c r="G3656" t="s">
        <v>3313</v>
      </c>
      <c r="H3656" t="s">
        <v>526</v>
      </c>
      <c r="J3656" t="s">
        <v>138</v>
      </c>
      <c r="K3656">
        <v>60</v>
      </c>
      <c r="L3656">
        <v>10650400</v>
      </c>
      <c r="M3656" t="s">
        <v>138</v>
      </c>
      <c r="N3656">
        <v>0</v>
      </c>
      <c r="P3656" t="s">
        <v>163</v>
      </c>
      <c r="R3656" t="s">
        <v>16890</v>
      </c>
      <c r="S3656" t="s">
        <v>140</v>
      </c>
      <c r="T3656" s="2">
        <v>45224</v>
      </c>
      <c r="U3656">
        <v>7</v>
      </c>
      <c r="W3656" t="s">
        <v>141</v>
      </c>
    </row>
    <row r="3657" spans="1:23" x14ac:dyDescent="0.35">
      <c r="A3657" t="s">
        <v>16891</v>
      </c>
      <c r="B3657" t="s">
        <v>16892</v>
      </c>
      <c r="C3657" t="s">
        <v>16893</v>
      </c>
      <c r="D3657">
        <v>0</v>
      </c>
      <c r="F3657" s="2">
        <v>41500</v>
      </c>
      <c r="G3657" t="s">
        <v>8626</v>
      </c>
      <c r="H3657" t="s">
        <v>184</v>
      </c>
      <c r="J3657" t="s">
        <v>138</v>
      </c>
      <c r="L3657" t="s">
        <v>496</v>
      </c>
      <c r="M3657" t="s">
        <v>138</v>
      </c>
      <c r="N3657">
        <v>0</v>
      </c>
      <c r="R3657" t="s">
        <v>16894</v>
      </c>
      <c r="S3657" t="s">
        <v>140</v>
      </c>
      <c r="W3657" t="s">
        <v>141</v>
      </c>
    </row>
    <row r="3658" spans="1:23" x14ac:dyDescent="0.35">
      <c r="A3658" t="s">
        <v>16895</v>
      </c>
      <c r="B3658" t="s">
        <v>16896</v>
      </c>
      <c r="C3658" t="s">
        <v>16897</v>
      </c>
      <c r="D3658">
        <v>0</v>
      </c>
      <c r="F3658" s="2">
        <v>41500</v>
      </c>
      <c r="G3658" t="s">
        <v>511</v>
      </c>
      <c r="H3658" t="s">
        <v>184</v>
      </c>
      <c r="J3658" t="s">
        <v>138</v>
      </c>
      <c r="L3658" t="s">
        <v>496</v>
      </c>
      <c r="M3658" t="s">
        <v>138</v>
      </c>
      <c r="N3658">
        <v>0</v>
      </c>
      <c r="R3658" t="s">
        <v>16898</v>
      </c>
      <c r="S3658" t="s">
        <v>140</v>
      </c>
      <c r="W3658" t="s">
        <v>141</v>
      </c>
    </row>
    <row r="3659" spans="1:23" x14ac:dyDescent="0.35">
      <c r="A3659" t="s">
        <v>16899</v>
      </c>
      <c r="B3659" t="s">
        <v>16900</v>
      </c>
      <c r="C3659" t="s">
        <v>16901</v>
      </c>
      <c r="D3659">
        <v>0</v>
      </c>
      <c r="F3659" s="2">
        <v>41500</v>
      </c>
      <c r="G3659" t="s">
        <v>642</v>
      </c>
      <c r="H3659" t="s">
        <v>643</v>
      </c>
      <c r="J3659" t="s">
        <v>138</v>
      </c>
      <c r="L3659" t="s">
        <v>496</v>
      </c>
      <c r="M3659" t="s">
        <v>138</v>
      </c>
      <c r="N3659">
        <v>0</v>
      </c>
      <c r="R3659" t="s">
        <v>16902</v>
      </c>
      <c r="S3659" t="s">
        <v>140</v>
      </c>
      <c r="W3659" t="s">
        <v>141</v>
      </c>
    </row>
    <row r="3660" spans="1:23" x14ac:dyDescent="0.35">
      <c r="A3660" t="s">
        <v>16903</v>
      </c>
      <c r="B3660" t="s">
        <v>16904</v>
      </c>
      <c r="C3660" t="s">
        <v>16905</v>
      </c>
      <c r="D3660">
        <v>0</v>
      </c>
      <c r="F3660" s="2">
        <v>41500</v>
      </c>
      <c r="G3660" t="s">
        <v>216</v>
      </c>
      <c r="H3660" t="s">
        <v>147</v>
      </c>
      <c r="J3660" t="s">
        <v>138</v>
      </c>
      <c r="L3660" t="s">
        <v>496</v>
      </c>
      <c r="M3660" t="s">
        <v>138</v>
      </c>
      <c r="N3660">
        <v>0</v>
      </c>
      <c r="R3660" t="s">
        <v>16906</v>
      </c>
      <c r="S3660" t="s">
        <v>140</v>
      </c>
      <c r="W3660" t="s">
        <v>141</v>
      </c>
    </row>
    <row r="3661" spans="1:23" x14ac:dyDescent="0.35">
      <c r="A3661" t="s">
        <v>16907</v>
      </c>
      <c r="B3661" t="s">
        <v>16908</v>
      </c>
      <c r="C3661" t="s">
        <v>16909</v>
      </c>
      <c r="D3661">
        <v>0</v>
      </c>
      <c r="E3661" t="s">
        <v>16908</v>
      </c>
      <c r="F3661" s="2">
        <v>41500</v>
      </c>
      <c r="G3661" t="s">
        <v>8626</v>
      </c>
      <c r="H3661" t="s">
        <v>526</v>
      </c>
      <c r="J3661" t="s">
        <v>138</v>
      </c>
      <c r="L3661" t="s">
        <v>496</v>
      </c>
      <c r="M3661" t="s">
        <v>138</v>
      </c>
      <c r="N3661">
        <v>0</v>
      </c>
      <c r="R3661" t="s">
        <v>16910</v>
      </c>
      <c r="S3661" t="s">
        <v>140</v>
      </c>
      <c r="W3661" t="s">
        <v>141</v>
      </c>
    </row>
    <row r="3662" spans="1:23" x14ac:dyDescent="0.35">
      <c r="A3662" t="s">
        <v>16911</v>
      </c>
      <c r="B3662" t="s">
        <v>16912</v>
      </c>
      <c r="C3662" t="s">
        <v>16913</v>
      </c>
      <c r="D3662">
        <v>0</v>
      </c>
      <c r="F3662" s="2">
        <v>41501</v>
      </c>
      <c r="G3662" t="s">
        <v>511</v>
      </c>
      <c r="H3662" t="s">
        <v>184</v>
      </c>
      <c r="J3662" t="s">
        <v>138</v>
      </c>
      <c r="L3662" t="s">
        <v>496</v>
      </c>
      <c r="M3662" t="s">
        <v>138</v>
      </c>
      <c r="N3662">
        <v>0</v>
      </c>
      <c r="R3662" t="s">
        <v>16914</v>
      </c>
      <c r="S3662" t="s">
        <v>140</v>
      </c>
      <c r="T3662" s="2">
        <v>43845</v>
      </c>
      <c r="W3662" t="s">
        <v>141</v>
      </c>
    </row>
    <row r="3663" spans="1:23" x14ac:dyDescent="0.35">
      <c r="A3663" t="s">
        <v>16915</v>
      </c>
      <c r="B3663" t="s">
        <v>16916</v>
      </c>
      <c r="C3663" t="s">
        <v>16917</v>
      </c>
      <c r="D3663">
        <v>0</v>
      </c>
      <c r="F3663" s="2">
        <v>41502</v>
      </c>
      <c r="G3663" t="s">
        <v>2736</v>
      </c>
      <c r="H3663" t="s">
        <v>184</v>
      </c>
      <c r="J3663" t="s">
        <v>138</v>
      </c>
      <c r="L3663" t="s">
        <v>496</v>
      </c>
      <c r="M3663" t="s">
        <v>138</v>
      </c>
      <c r="N3663">
        <v>0</v>
      </c>
      <c r="R3663" t="s">
        <v>16918</v>
      </c>
      <c r="S3663" t="s">
        <v>140</v>
      </c>
      <c r="T3663" s="2">
        <v>43845</v>
      </c>
      <c r="W3663" t="s">
        <v>141</v>
      </c>
    </row>
    <row r="3664" spans="1:23" x14ac:dyDescent="0.35">
      <c r="A3664" t="s">
        <v>16919</v>
      </c>
      <c r="B3664" t="s">
        <v>16920</v>
      </c>
      <c r="C3664" t="s">
        <v>16921</v>
      </c>
      <c r="D3664">
        <v>0</v>
      </c>
      <c r="F3664" s="2">
        <v>41505</v>
      </c>
      <c r="G3664" t="s">
        <v>251</v>
      </c>
      <c r="H3664" t="s">
        <v>184</v>
      </c>
      <c r="J3664" t="s">
        <v>138</v>
      </c>
      <c r="L3664" t="s">
        <v>496</v>
      </c>
      <c r="M3664" t="s">
        <v>138</v>
      </c>
      <c r="N3664">
        <v>0</v>
      </c>
      <c r="R3664" t="s">
        <v>16922</v>
      </c>
      <c r="S3664" t="s">
        <v>140</v>
      </c>
      <c r="T3664" s="2">
        <v>41508</v>
      </c>
      <c r="W3664" t="s">
        <v>141</v>
      </c>
    </row>
    <row r="3665" spans="1:24" x14ac:dyDescent="0.35">
      <c r="A3665" t="s">
        <v>16923</v>
      </c>
      <c r="B3665" t="s">
        <v>16924</v>
      </c>
      <c r="C3665" t="s">
        <v>16925</v>
      </c>
      <c r="D3665">
        <v>0</v>
      </c>
      <c r="F3665" s="2">
        <v>41505</v>
      </c>
      <c r="G3665" t="s">
        <v>251</v>
      </c>
      <c r="H3665" t="s">
        <v>184</v>
      </c>
      <c r="J3665" t="s">
        <v>138</v>
      </c>
      <c r="L3665" t="s">
        <v>496</v>
      </c>
      <c r="M3665" t="s">
        <v>138</v>
      </c>
      <c r="N3665">
        <v>0</v>
      </c>
      <c r="R3665" t="s">
        <v>16926</v>
      </c>
      <c r="S3665" t="s">
        <v>140</v>
      </c>
      <c r="T3665" s="2">
        <v>41529</v>
      </c>
      <c r="W3665" t="s">
        <v>141</v>
      </c>
    </row>
    <row r="3666" spans="1:24" x14ac:dyDescent="0.35">
      <c r="A3666" t="s">
        <v>16927</v>
      </c>
      <c r="B3666" t="s">
        <v>16928</v>
      </c>
      <c r="C3666" t="s">
        <v>16929</v>
      </c>
      <c r="D3666">
        <v>0</v>
      </c>
      <c r="F3666" s="2">
        <v>41506</v>
      </c>
      <c r="G3666" t="s">
        <v>8626</v>
      </c>
      <c r="H3666" t="s">
        <v>184</v>
      </c>
      <c r="J3666" t="s">
        <v>138</v>
      </c>
      <c r="L3666" t="s">
        <v>496</v>
      </c>
      <c r="M3666" t="s">
        <v>138</v>
      </c>
      <c r="N3666">
        <v>0</v>
      </c>
      <c r="R3666" t="s">
        <v>16930</v>
      </c>
      <c r="S3666" t="s">
        <v>140</v>
      </c>
      <c r="W3666" t="s">
        <v>141</v>
      </c>
    </row>
    <row r="3667" spans="1:24" x14ac:dyDescent="0.35">
      <c r="A3667" t="s">
        <v>16931</v>
      </c>
      <c r="B3667" t="s">
        <v>16932</v>
      </c>
      <c r="C3667" t="s">
        <v>16933</v>
      </c>
      <c r="D3667">
        <v>0</v>
      </c>
      <c r="F3667" s="2">
        <v>41507</v>
      </c>
      <c r="G3667" t="s">
        <v>251</v>
      </c>
      <c r="H3667" t="s">
        <v>184</v>
      </c>
      <c r="J3667" t="s">
        <v>138</v>
      </c>
      <c r="L3667" t="s">
        <v>496</v>
      </c>
      <c r="M3667" t="s">
        <v>138</v>
      </c>
      <c r="N3667">
        <v>0</v>
      </c>
      <c r="R3667" t="s">
        <v>10007</v>
      </c>
      <c r="S3667" t="s">
        <v>140</v>
      </c>
      <c r="T3667" s="2">
        <v>41513</v>
      </c>
      <c r="W3667" t="s">
        <v>141</v>
      </c>
    </row>
    <row r="3668" spans="1:24" x14ac:dyDescent="0.35">
      <c r="A3668" t="s">
        <v>16934</v>
      </c>
      <c r="B3668" t="s">
        <v>16935</v>
      </c>
      <c r="C3668" t="s">
        <v>16936</v>
      </c>
      <c r="D3668">
        <v>0</v>
      </c>
      <c r="E3668" t="s">
        <v>16937</v>
      </c>
      <c r="F3668" s="2">
        <v>41507</v>
      </c>
      <c r="G3668" t="s">
        <v>8626</v>
      </c>
      <c r="H3668" t="s">
        <v>526</v>
      </c>
      <c r="J3668" t="s">
        <v>138</v>
      </c>
      <c r="L3668" t="s">
        <v>496</v>
      </c>
      <c r="M3668" t="s">
        <v>138</v>
      </c>
      <c r="N3668">
        <v>0</v>
      </c>
      <c r="R3668" t="s">
        <v>16938</v>
      </c>
      <c r="S3668" t="s">
        <v>140</v>
      </c>
      <c r="T3668" s="2">
        <v>42690</v>
      </c>
      <c r="W3668" t="s">
        <v>141</v>
      </c>
    </row>
    <row r="3669" spans="1:24" x14ac:dyDescent="0.35">
      <c r="A3669" t="s">
        <v>16939</v>
      </c>
      <c r="B3669" t="s">
        <v>16940</v>
      </c>
      <c r="C3669" t="s">
        <v>3288</v>
      </c>
      <c r="D3669">
        <v>0</v>
      </c>
      <c r="F3669" s="2">
        <v>41507</v>
      </c>
      <c r="G3669" t="s">
        <v>642</v>
      </c>
      <c r="H3669" t="s">
        <v>184</v>
      </c>
      <c r="J3669" t="s">
        <v>138</v>
      </c>
      <c r="L3669">
        <v>10474741</v>
      </c>
      <c r="M3669" t="s">
        <v>138</v>
      </c>
      <c r="N3669">
        <v>0</v>
      </c>
      <c r="R3669" t="s">
        <v>16941</v>
      </c>
      <c r="S3669" t="s">
        <v>140</v>
      </c>
      <c r="T3669" s="2">
        <v>42675</v>
      </c>
      <c r="U3669">
        <v>7</v>
      </c>
      <c r="W3669" t="s">
        <v>141</v>
      </c>
    </row>
    <row r="3670" spans="1:24" x14ac:dyDescent="0.35">
      <c r="A3670" t="s">
        <v>16942</v>
      </c>
      <c r="B3670" t="s">
        <v>16943</v>
      </c>
      <c r="C3670" t="s">
        <v>16944</v>
      </c>
      <c r="D3670">
        <v>0</v>
      </c>
      <c r="F3670" s="2">
        <v>41507</v>
      </c>
      <c r="G3670" t="s">
        <v>642</v>
      </c>
      <c r="H3670" t="s">
        <v>643</v>
      </c>
      <c r="J3670" t="s">
        <v>138</v>
      </c>
      <c r="L3670" t="s">
        <v>496</v>
      </c>
      <c r="M3670" t="s">
        <v>138</v>
      </c>
      <c r="N3670">
        <v>0</v>
      </c>
      <c r="R3670" t="s">
        <v>16945</v>
      </c>
      <c r="S3670" t="s">
        <v>140</v>
      </c>
      <c r="W3670" t="s">
        <v>141</v>
      </c>
    </row>
    <row r="3671" spans="1:24" x14ac:dyDescent="0.35">
      <c r="A3671" t="s">
        <v>16946</v>
      </c>
      <c r="B3671" t="s">
        <v>16947</v>
      </c>
      <c r="C3671" t="s">
        <v>16948</v>
      </c>
      <c r="D3671">
        <v>0</v>
      </c>
      <c r="F3671" s="2">
        <v>41509</v>
      </c>
      <c r="G3671" t="s">
        <v>511</v>
      </c>
      <c r="H3671" t="s">
        <v>230</v>
      </c>
      <c r="J3671" t="s">
        <v>138</v>
      </c>
      <c r="L3671" t="s">
        <v>496</v>
      </c>
      <c r="M3671" t="s">
        <v>138</v>
      </c>
      <c r="N3671">
        <v>0</v>
      </c>
      <c r="R3671" t="s">
        <v>16949</v>
      </c>
      <c r="S3671" t="s">
        <v>140</v>
      </c>
      <c r="T3671" s="2">
        <v>41520</v>
      </c>
      <c r="W3671" t="s">
        <v>141</v>
      </c>
    </row>
    <row r="3672" spans="1:24" x14ac:dyDescent="0.35">
      <c r="A3672" t="s">
        <v>16950</v>
      </c>
      <c r="B3672" t="s">
        <v>16951</v>
      </c>
      <c r="C3672" t="s">
        <v>16952</v>
      </c>
      <c r="D3672" s="3">
        <v>-1210.92</v>
      </c>
      <c r="E3672" t="s">
        <v>16953</v>
      </c>
      <c r="F3672" s="2">
        <v>41509</v>
      </c>
      <c r="G3672" t="s">
        <v>12035</v>
      </c>
      <c r="H3672" t="s">
        <v>184</v>
      </c>
      <c r="J3672" t="s">
        <v>138</v>
      </c>
      <c r="L3672" t="s">
        <v>496</v>
      </c>
      <c r="M3672" t="s">
        <v>138</v>
      </c>
      <c r="N3672" s="3">
        <v>15755.14</v>
      </c>
      <c r="P3672" t="s">
        <v>16954</v>
      </c>
      <c r="R3672" t="s">
        <v>16955</v>
      </c>
      <c r="S3672" t="s">
        <v>140</v>
      </c>
      <c r="T3672" s="2">
        <v>45776</v>
      </c>
      <c r="U3672">
        <v>11</v>
      </c>
      <c r="W3672" t="s">
        <v>141</v>
      </c>
      <c r="X3672" t="s">
        <v>9536</v>
      </c>
    </row>
    <row r="3673" spans="1:24" x14ac:dyDescent="0.35">
      <c r="A3673" t="s">
        <v>16956</v>
      </c>
      <c r="B3673" t="s">
        <v>16957</v>
      </c>
      <c r="C3673" t="s">
        <v>16958</v>
      </c>
      <c r="D3673">
        <v>0</v>
      </c>
      <c r="F3673" s="2">
        <v>41509</v>
      </c>
      <c r="G3673" t="s">
        <v>16959</v>
      </c>
      <c r="H3673" t="s">
        <v>184</v>
      </c>
      <c r="J3673" t="s">
        <v>138</v>
      </c>
      <c r="L3673" t="s">
        <v>496</v>
      </c>
      <c r="M3673" t="s">
        <v>138</v>
      </c>
      <c r="N3673">
        <v>0</v>
      </c>
      <c r="R3673" t="s">
        <v>16960</v>
      </c>
      <c r="S3673" t="s">
        <v>140</v>
      </c>
      <c r="W3673" t="s">
        <v>141</v>
      </c>
    </row>
    <row r="3674" spans="1:24" x14ac:dyDescent="0.35">
      <c r="A3674" t="s">
        <v>16961</v>
      </c>
      <c r="B3674" t="s">
        <v>16962</v>
      </c>
      <c r="C3674" t="s">
        <v>16963</v>
      </c>
      <c r="D3674">
        <v>0</v>
      </c>
      <c r="E3674" t="s">
        <v>16962</v>
      </c>
      <c r="F3674" s="2">
        <v>41509</v>
      </c>
      <c r="G3674" t="s">
        <v>183</v>
      </c>
      <c r="H3674" t="s">
        <v>184</v>
      </c>
      <c r="J3674" t="s">
        <v>138</v>
      </c>
      <c r="L3674" t="s">
        <v>496</v>
      </c>
      <c r="M3674" t="s">
        <v>138</v>
      </c>
      <c r="N3674">
        <v>0</v>
      </c>
      <c r="P3674" t="s">
        <v>16964</v>
      </c>
      <c r="R3674" t="s">
        <v>6456</v>
      </c>
      <c r="S3674" t="s">
        <v>140</v>
      </c>
      <c r="W3674" t="s">
        <v>141</v>
      </c>
    </row>
    <row r="3675" spans="1:24" x14ac:dyDescent="0.35">
      <c r="A3675" t="s">
        <v>16965</v>
      </c>
      <c r="B3675" t="s">
        <v>16966</v>
      </c>
      <c r="C3675" t="s">
        <v>16967</v>
      </c>
      <c r="D3675">
        <v>0</v>
      </c>
      <c r="F3675" s="2">
        <v>41509</v>
      </c>
      <c r="G3675" t="s">
        <v>16287</v>
      </c>
      <c r="H3675" t="s">
        <v>184</v>
      </c>
      <c r="J3675" t="s">
        <v>138</v>
      </c>
      <c r="L3675" t="s">
        <v>496</v>
      </c>
      <c r="M3675" t="s">
        <v>138</v>
      </c>
      <c r="N3675">
        <v>0</v>
      </c>
      <c r="R3675" t="s">
        <v>16968</v>
      </c>
      <c r="S3675" t="s">
        <v>140</v>
      </c>
      <c r="T3675" s="2">
        <v>42083</v>
      </c>
      <c r="W3675" t="s">
        <v>141</v>
      </c>
    </row>
    <row r="3676" spans="1:24" x14ac:dyDescent="0.35">
      <c r="A3676" t="s">
        <v>16969</v>
      </c>
      <c r="B3676" t="s">
        <v>16970</v>
      </c>
      <c r="C3676" t="s">
        <v>16971</v>
      </c>
      <c r="D3676">
        <v>0</v>
      </c>
      <c r="F3676" s="2">
        <v>41512</v>
      </c>
      <c r="G3676" t="s">
        <v>2328</v>
      </c>
      <c r="H3676" t="s">
        <v>192</v>
      </c>
      <c r="J3676" t="s">
        <v>138</v>
      </c>
      <c r="L3676" t="s">
        <v>496</v>
      </c>
      <c r="M3676" t="s">
        <v>138</v>
      </c>
      <c r="N3676">
        <v>0</v>
      </c>
      <c r="R3676" t="s">
        <v>16972</v>
      </c>
      <c r="S3676" t="s">
        <v>140</v>
      </c>
      <c r="W3676" t="s">
        <v>141</v>
      </c>
    </row>
    <row r="3677" spans="1:24" x14ac:dyDescent="0.35">
      <c r="A3677" t="s">
        <v>16973</v>
      </c>
      <c r="B3677" t="s">
        <v>16974</v>
      </c>
      <c r="C3677" t="s">
        <v>16975</v>
      </c>
      <c r="D3677">
        <v>0</v>
      </c>
      <c r="F3677" s="2">
        <v>41512</v>
      </c>
      <c r="G3677" t="s">
        <v>1035</v>
      </c>
      <c r="H3677" t="s">
        <v>184</v>
      </c>
      <c r="J3677" t="s">
        <v>138</v>
      </c>
      <c r="L3677" t="s">
        <v>496</v>
      </c>
      <c r="M3677" t="s">
        <v>138</v>
      </c>
      <c r="N3677">
        <v>0</v>
      </c>
      <c r="R3677" t="s">
        <v>16976</v>
      </c>
      <c r="S3677" t="s">
        <v>140</v>
      </c>
      <c r="W3677" t="s">
        <v>141</v>
      </c>
    </row>
    <row r="3678" spans="1:24" x14ac:dyDescent="0.35">
      <c r="A3678" t="s">
        <v>16977</v>
      </c>
      <c r="B3678" t="s">
        <v>16978</v>
      </c>
      <c r="C3678" t="s">
        <v>16979</v>
      </c>
      <c r="D3678">
        <v>0</v>
      </c>
      <c r="F3678" s="2">
        <v>41512</v>
      </c>
      <c r="G3678" t="s">
        <v>251</v>
      </c>
      <c r="H3678" t="s">
        <v>184</v>
      </c>
      <c r="J3678" t="s">
        <v>138</v>
      </c>
      <c r="L3678" t="s">
        <v>496</v>
      </c>
      <c r="M3678" t="s">
        <v>138</v>
      </c>
      <c r="N3678">
        <v>0</v>
      </c>
      <c r="R3678" t="s">
        <v>3468</v>
      </c>
      <c r="S3678" t="s">
        <v>140</v>
      </c>
      <c r="W3678" t="s">
        <v>141</v>
      </c>
    </row>
    <row r="3679" spans="1:24" x14ac:dyDescent="0.35">
      <c r="A3679" t="s">
        <v>16980</v>
      </c>
      <c r="B3679" t="s">
        <v>16981</v>
      </c>
      <c r="C3679" t="s">
        <v>16982</v>
      </c>
      <c r="D3679">
        <v>0</v>
      </c>
      <c r="F3679" s="2">
        <v>41513</v>
      </c>
      <c r="G3679" t="s">
        <v>251</v>
      </c>
      <c r="H3679" t="s">
        <v>184</v>
      </c>
      <c r="J3679" t="s">
        <v>138</v>
      </c>
      <c r="L3679" t="s">
        <v>496</v>
      </c>
      <c r="M3679" t="s">
        <v>138</v>
      </c>
      <c r="N3679">
        <v>0</v>
      </c>
      <c r="R3679" t="s">
        <v>16983</v>
      </c>
      <c r="S3679" t="s">
        <v>140</v>
      </c>
      <c r="W3679" t="s">
        <v>141</v>
      </c>
    </row>
    <row r="3680" spans="1:24" x14ac:dyDescent="0.35">
      <c r="A3680" t="s">
        <v>16984</v>
      </c>
      <c r="B3680" t="s">
        <v>16985</v>
      </c>
      <c r="C3680" t="s">
        <v>16986</v>
      </c>
      <c r="D3680">
        <v>0</v>
      </c>
      <c r="F3680" s="2">
        <v>41514</v>
      </c>
      <c r="G3680" t="s">
        <v>251</v>
      </c>
      <c r="H3680" t="s">
        <v>184</v>
      </c>
      <c r="J3680" t="s">
        <v>138</v>
      </c>
      <c r="L3680" t="s">
        <v>496</v>
      </c>
      <c r="M3680" t="s">
        <v>138</v>
      </c>
      <c r="N3680">
        <v>0</v>
      </c>
      <c r="R3680" t="s">
        <v>16987</v>
      </c>
      <c r="S3680" t="s">
        <v>140</v>
      </c>
      <c r="T3680" s="2">
        <v>41520</v>
      </c>
      <c r="W3680" t="s">
        <v>141</v>
      </c>
    </row>
    <row r="3681" spans="1:24" x14ac:dyDescent="0.35">
      <c r="A3681" t="s">
        <v>16988</v>
      </c>
      <c r="B3681" t="s">
        <v>16989</v>
      </c>
      <c r="C3681" t="s">
        <v>16990</v>
      </c>
      <c r="D3681">
        <v>0</v>
      </c>
      <c r="F3681" s="2">
        <v>41514</v>
      </c>
      <c r="G3681" t="s">
        <v>9592</v>
      </c>
      <c r="H3681" t="s">
        <v>184</v>
      </c>
      <c r="J3681" t="s">
        <v>138</v>
      </c>
      <c r="L3681" t="s">
        <v>496</v>
      </c>
      <c r="M3681" t="s">
        <v>138</v>
      </c>
      <c r="N3681">
        <v>0</v>
      </c>
      <c r="R3681" t="s">
        <v>16991</v>
      </c>
      <c r="S3681" t="s">
        <v>140</v>
      </c>
      <c r="T3681" s="2">
        <v>41530</v>
      </c>
      <c r="W3681" t="s">
        <v>141</v>
      </c>
    </row>
    <row r="3682" spans="1:24" x14ac:dyDescent="0.35">
      <c r="A3682" t="s">
        <v>16992</v>
      </c>
      <c r="B3682" t="s">
        <v>16993</v>
      </c>
      <c r="C3682" t="s">
        <v>16994</v>
      </c>
      <c r="D3682">
        <v>0</v>
      </c>
      <c r="F3682" s="2">
        <v>41514</v>
      </c>
      <c r="G3682" t="s">
        <v>251</v>
      </c>
      <c r="H3682" t="s">
        <v>184</v>
      </c>
      <c r="J3682" t="s">
        <v>138</v>
      </c>
      <c r="L3682" t="s">
        <v>496</v>
      </c>
      <c r="M3682" t="s">
        <v>138</v>
      </c>
      <c r="N3682">
        <v>0</v>
      </c>
      <c r="R3682" t="s">
        <v>14891</v>
      </c>
      <c r="S3682" t="s">
        <v>140</v>
      </c>
      <c r="W3682" t="s">
        <v>141</v>
      </c>
    </row>
    <row r="3683" spans="1:24" x14ac:dyDescent="0.35">
      <c r="A3683" t="s">
        <v>16995</v>
      </c>
      <c r="B3683" t="s">
        <v>16996</v>
      </c>
      <c r="C3683" t="s">
        <v>16997</v>
      </c>
      <c r="D3683">
        <v>0</v>
      </c>
      <c r="F3683" s="2">
        <v>41514</v>
      </c>
      <c r="G3683" t="s">
        <v>16998</v>
      </c>
      <c r="H3683" t="s">
        <v>526</v>
      </c>
      <c r="J3683" t="s">
        <v>138</v>
      </c>
      <c r="L3683" t="s">
        <v>496</v>
      </c>
      <c r="M3683" t="s">
        <v>138</v>
      </c>
      <c r="N3683">
        <v>0</v>
      </c>
      <c r="R3683" t="s">
        <v>16999</v>
      </c>
      <c r="S3683" t="s">
        <v>140</v>
      </c>
      <c r="W3683" t="s">
        <v>141</v>
      </c>
    </row>
    <row r="3684" spans="1:24" x14ac:dyDescent="0.35">
      <c r="A3684" t="s">
        <v>17000</v>
      </c>
      <c r="B3684" t="s">
        <v>17001</v>
      </c>
      <c r="C3684" t="s">
        <v>17002</v>
      </c>
      <c r="D3684">
        <v>0</v>
      </c>
      <c r="F3684" s="2">
        <v>41515</v>
      </c>
      <c r="G3684" t="s">
        <v>3442</v>
      </c>
      <c r="H3684" t="s">
        <v>184</v>
      </c>
      <c r="J3684" t="s">
        <v>138</v>
      </c>
      <c r="L3684" t="s">
        <v>496</v>
      </c>
      <c r="M3684" t="s">
        <v>138</v>
      </c>
      <c r="N3684">
        <v>0</v>
      </c>
      <c r="R3684" t="s">
        <v>17003</v>
      </c>
      <c r="S3684" t="s">
        <v>140</v>
      </c>
      <c r="W3684" t="s">
        <v>141</v>
      </c>
    </row>
    <row r="3685" spans="1:24" x14ac:dyDescent="0.35">
      <c r="A3685" t="s">
        <v>17004</v>
      </c>
      <c r="B3685" t="s">
        <v>17005</v>
      </c>
      <c r="C3685" t="s">
        <v>17006</v>
      </c>
      <c r="D3685">
        <v>0</v>
      </c>
      <c r="F3685" s="2">
        <v>41515</v>
      </c>
      <c r="G3685" t="s">
        <v>251</v>
      </c>
      <c r="H3685" t="s">
        <v>184</v>
      </c>
      <c r="J3685" t="s">
        <v>138</v>
      </c>
      <c r="L3685" t="s">
        <v>496</v>
      </c>
      <c r="M3685" t="s">
        <v>138</v>
      </c>
      <c r="N3685">
        <v>0</v>
      </c>
      <c r="R3685" t="s">
        <v>9770</v>
      </c>
      <c r="S3685" t="s">
        <v>140</v>
      </c>
      <c r="W3685" t="s">
        <v>141</v>
      </c>
    </row>
    <row r="3686" spans="1:24" x14ac:dyDescent="0.35">
      <c r="A3686" t="s">
        <v>17007</v>
      </c>
      <c r="B3686" t="s">
        <v>17008</v>
      </c>
      <c r="C3686" t="s">
        <v>17009</v>
      </c>
      <c r="D3686">
        <v>0</v>
      </c>
      <c r="F3686" s="2">
        <v>41515</v>
      </c>
      <c r="G3686" t="s">
        <v>17010</v>
      </c>
      <c r="H3686" t="s">
        <v>184</v>
      </c>
      <c r="J3686" t="s">
        <v>138</v>
      </c>
      <c r="L3686" t="s">
        <v>496</v>
      </c>
      <c r="M3686" t="s">
        <v>138</v>
      </c>
      <c r="N3686">
        <v>0</v>
      </c>
      <c r="R3686" t="s">
        <v>17011</v>
      </c>
      <c r="S3686" t="s">
        <v>140</v>
      </c>
      <c r="T3686" s="2">
        <v>43845</v>
      </c>
      <c r="W3686" t="s">
        <v>141</v>
      </c>
    </row>
    <row r="3687" spans="1:24" x14ac:dyDescent="0.35">
      <c r="A3687" t="s">
        <v>17012</v>
      </c>
      <c r="B3687" t="s">
        <v>17013</v>
      </c>
      <c r="C3687" t="s">
        <v>17014</v>
      </c>
      <c r="D3687">
        <v>0</v>
      </c>
      <c r="F3687" s="2">
        <v>41515</v>
      </c>
      <c r="G3687" t="s">
        <v>488</v>
      </c>
      <c r="H3687" t="s">
        <v>184</v>
      </c>
      <c r="J3687" t="s">
        <v>138</v>
      </c>
      <c r="L3687" t="s">
        <v>496</v>
      </c>
      <c r="M3687" t="s">
        <v>138</v>
      </c>
      <c r="N3687">
        <v>0</v>
      </c>
      <c r="R3687" t="s">
        <v>17015</v>
      </c>
      <c r="S3687" t="s">
        <v>140</v>
      </c>
      <c r="T3687" s="2">
        <v>42690</v>
      </c>
      <c r="W3687" t="s">
        <v>141</v>
      </c>
    </row>
    <row r="3688" spans="1:24" x14ac:dyDescent="0.35">
      <c r="A3688" t="s">
        <v>17016</v>
      </c>
      <c r="B3688" t="s">
        <v>17017</v>
      </c>
      <c r="C3688" t="s">
        <v>17018</v>
      </c>
      <c r="D3688">
        <v>0</v>
      </c>
      <c r="F3688" s="2">
        <v>41521</v>
      </c>
      <c r="G3688" t="s">
        <v>8626</v>
      </c>
      <c r="H3688" t="s">
        <v>526</v>
      </c>
      <c r="J3688" t="s">
        <v>138</v>
      </c>
      <c r="L3688" t="s">
        <v>496</v>
      </c>
      <c r="M3688" t="s">
        <v>138</v>
      </c>
      <c r="N3688">
        <v>0</v>
      </c>
      <c r="R3688" t="s">
        <v>17019</v>
      </c>
      <c r="S3688" t="s">
        <v>140</v>
      </c>
      <c r="W3688" t="s">
        <v>141</v>
      </c>
    </row>
    <row r="3689" spans="1:24" x14ac:dyDescent="0.35">
      <c r="A3689" t="s">
        <v>17020</v>
      </c>
      <c r="B3689" t="s">
        <v>17021</v>
      </c>
      <c r="C3689" t="s">
        <v>17022</v>
      </c>
      <c r="D3689">
        <v>0</v>
      </c>
      <c r="F3689" s="2">
        <v>41521</v>
      </c>
      <c r="G3689" t="s">
        <v>8626</v>
      </c>
      <c r="H3689" t="s">
        <v>526</v>
      </c>
      <c r="J3689" t="s">
        <v>138</v>
      </c>
      <c r="L3689" t="s">
        <v>496</v>
      </c>
      <c r="M3689" t="s">
        <v>138</v>
      </c>
      <c r="N3689">
        <v>0</v>
      </c>
      <c r="R3689" t="s">
        <v>17023</v>
      </c>
      <c r="S3689" t="s">
        <v>140</v>
      </c>
      <c r="W3689" t="s">
        <v>141</v>
      </c>
    </row>
    <row r="3690" spans="1:24" x14ac:dyDescent="0.35">
      <c r="A3690" t="s">
        <v>17024</v>
      </c>
      <c r="B3690" t="s">
        <v>15754</v>
      </c>
      <c r="C3690" t="s">
        <v>17025</v>
      </c>
      <c r="D3690">
        <v>0</v>
      </c>
      <c r="E3690" t="s">
        <v>15756</v>
      </c>
      <c r="F3690" s="2">
        <v>41521</v>
      </c>
      <c r="G3690" t="s">
        <v>8626</v>
      </c>
      <c r="H3690" t="s">
        <v>526</v>
      </c>
      <c r="J3690" t="s">
        <v>138</v>
      </c>
      <c r="L3690" t="s">
        <v>496</v>
      </c>
      <c r="M3690" t="s">
        <v>138</v>
      </c>
      <c r="N3690">
        <v>0</v>
      </c>
      <c r="R3690" t="s">
        <v>17026</v>
      </c>
      <c r="S3690" t="s">
        <v>140</v>
      </c>
      <c r="T3690" s="2">
        <v>45385</v>
      </c>
      <c r="U3690">
        <v>11</v>
      </c>
      <c r="W3690" t="s">
        <v>141</v>
      </c>
      <c r="X3690" t="s">
        <v>9536</v>
      </c>
    </row>
    <row r="3691" spans="1:24" x14ac:dyDescent="0.35">
      <c r="A3691" t="s">
        <v>17027</v>
      </c>
      <c r="B3691" t="s">
        <v>17028</v>
      </c>
      <c r="C3691" t="s">
        <v>17029</v>
      </c>
      <c r="D3691">
        <v>0</v>
      </c>
      <c r="F3691" s="2">
        <v>41521</v>
      </c>
      <c r="G3691" t="s">
        <v>216</v>
      </c>
      <c r="H3691" t="s">
        <v>184</v>
      </c>
      <c r="J3691" t="s">
        <v>138</v>
      </c>
      <c r="L3691" t="s">
        <v>496</v>
      </c>
      <c r="M3691" t="s">
        <v>138</v>
      </c>
      <c r="N3691">
        <v>0</v>
      </c>
      <c r="R3691" t="s">
        <v>17030</v>
      </c>
      <c r="S3691" t="s">
        <v>140</v>
      </c>
      <c r="W3691" t="s">
        <v>141</v>
      </c>
    </row>
    <row r="3692" spans="1:24" x14ac:dyDescent="0.35">
      <c r="A3692" t="s">
        <v>17031</v>
      </c>
      <c r="B3692" t="s">
        <v>17032</v>
      </c>
      <c r="C3692" t="s">
        <v>17033</v>
      </c>
      <c r="D3692">
        <v>0</v>
      </c>
      <c r="F3692" s="2">
        <v>41521</v>
      </c>
      <c r="G3692" t="s">
        <v>3442</v>
      </c>
      <c r="H3692" t="s">
        <v>184</v>
      </c>
      <c r="J3692" t="s">
        <v>138</v>
      </c>
      <c r="L3692" t="s">
        <v>496</v>
      </c>
      <c r="M3692" t="s">
        <v>138</v>
      </c>
      <c r="N3692">
        <v>0</v>
      </c>
      <c r="R3692" t="s">
        <v>17034</v>
      </c>
      <c r="S3692" t="s">
        <v>140</v>
      </c>
      <c r="W3692" t="s">
        <v>141</v>
      </c>
    </row>
    <row r="3693" spans="1:24" x14ac:dyDescent="0.35">
      <c r="A3693" t="s">
        <v>17035</v>
      </c>
      <c r="B3693" t="s">
        <v>17036</v>
      </c>
      <c r="C3693" t="s">
        <v>17037</v>
      </c>
      <c r="D3693">
        <v>0</v>
      </c>
      <c r="F3693" s="2">
        <v>41521</v>
      </c>
      <c r="G3693" t="s">
        <v>251</v>
      </c>
      <c r="H3693" t="s">
        <v>184</v>
      </c>
      <c r="J3693" t="s">
        <v>138</v>
      </c>
      <c r="L3693" t="s">
        <v>496</v>
      </c>
      <c r="M3693" t="s">
        <v>138</v>
      </c>
      <c r="N3693">
        <v>0</v>
      </c>
      <c r="R3693" t="s">
        <v>17038</v>
      </c>
      <c r="S3693" t="s">
        <v>140</v>
      </c>
      <c r="W3693" t="s">
        <v>141</v>
      </c>
    </row>
    <row r="3694" spans="1:24" x14ac:dyDescent="0.35">
      <c r="A3694" t="s">
        <v>17039</v>
      </c>
      <c r="B3694" t="s">
        <v>17040</v>
      </c>
      <c r="C3694" t="s">
        <v>17041</v>
      </c>
      <c r="D3694">
        <v>0</v>
      </c>
      <c r="F3694" s="2">
        <v>41523</v>
      </c>
      <c r="G3694" t="s">
        <v>251</v>
      </c>
      <c r="H3694" t="s">
        <v>184</v>
      </c>
      <c r="J3694" t="s">
        <v>138</v>
      </c>
      <c r="L3694" t="s">
        <v>496</v>
      </c>
      <c r="M3694" t="s">
        <v>138</v>
      </c>
      <c r="N3694">
        <v>0</v>
      </c>
      <c r="R3694" t="s">
        <v>17042</v>
      </c>
      <c r="S3694" t="s">
        <v>140</v>
      </c>
      <c r="W3694" t="s">
        <v>141</v>
      </c>
    </row>
    <row r="3695" spans="1:24" x14ac:dyDescent="0.35">
      <c r="A3695" t="s">
        <v>17043</v>
      </c>
      <c r="B3695" t="s">
        <v>17044</v>
      </c>
      <c r="C3695" t="s">
        <v>17045</v>
      </c>
      <c r="D3695">
        <v>0</v>
      </c>
      <c r="E3695" t="s">
        <v>17046</v>
      </c>
      <c r="F3695" s="2">
        <v>41523</v>
      </c>
      <c r="G3695" t="s">
        <v>251</v>
      </c>
      <c r="H3695" t="s">
        <v>184</v>
      </c>
      <c r="J3695" t="s">
        <v>138</v>
      </c>
      <c r="L3695" t="s">
        <v>496</v>
      </c>
      <c r="M3695" t="s">
        <v>138</v>
      </c>
      <c r="N3695">
        <v>0</v>
      </c>
      <c r="R3695" t="s">
        <v>17047</v>
      </c>
      <c r="S3695" t="s">
        <v>140</v>
      </c>
      <c r="T3695" s="2">
        <v>42690</v>
      </c>
      <c r="W3695" t="s">
        <v>141</v>
      </c>
    </row>
    <row r="3696" spans="1:24" x14ac:dyDescent="0.35">
      <c r="A3696" t="s">
        <v>17048</v>
      </c>
      <c r="B3696" t="s">
        <v>17049</v>
      </c>
      <c r="C3696" t="s">
        <v>17050</v>
      </c>
      <c r="D3696">
        <v>0</v>
      </c>
      <c r="E3696" t="s">
        <v>17051</v>
      </c>
      <c r="F3696" s="2">
        <v>41523</v>
      </c>
      <c r="G3696" t="s">
        <v>17052</v>
      </c>
      <c r="H3696" t="s">
        <v>147</v>
      </c>
      <c r="J3696" t="s">
        <v>138</v>
      </c>
      <c r="L3696" t="s">
        <v>496</v>
      </c>
      <c r="M3696" t="s">
        <v>138</v>
      </c>
      <c r="N3696" s="3">
        <v>28226.01</v>
      </c>
      <c r="R3696" t="s">
        <v>17053</v>
      </c>
      <c r="S3696" t="s">
        <v>140</v>
      </c>
      <c r="T3696" s="2">
        <v>42690</v>
      </c>
      <c r="W3696" t="s">
        <v>141</v>
      </c>
    </row>
    <row r="3697" spans="1:23" x14ac:dyDescent="0.35">
      <c r="A3697" t="s">
        <v>17054</v>
      </c>
      <c r="B3697" t="s">
        <v>17055</v>
      </c>
      <c r="C3697" t="s">
        <v>17056</v>
      </c>
      <c r="D3697">
        <v>0</v>
      </c>
      <c r="F3697" s="2">
        <v>41526</v>
      </c>
      <c r="G3697" t="s">
        <v>3691</v>
      </c>
      <c r="H3697" t="s">
        <v>184</v>
      </c>
      <c r="J3697" t="s">
        <v>138</v>
      </c>
      <c r="L3697" t="s">
        <v>496</v>
      </c>
      <c r="M3697" t="s">
        <v>138</v>
      </c>
      <c r="N3697">
        <v>0</v>
      </c>
      <c r="R3697" t="s">
        <v>17057</v>
      </c>
      <c r="S3697" t="s">
        <v>140</v>
      </c>
      <c r="W3697" t="s">
        <v>141</v>
      </c>
    </row>
    <row r="3698" spans="1:23" x14ac:dyDescent="0.35">
      <c r="A3698" t="s">
        <v>17058</v>
      </c>
      <c r="B3698" t="s">
        <v>17059</v>
      </c>
      <c r="C3698" t="s">
        <v>17060</v>
      </c>
      <c r="D3698">
        <v>0</v>
      </c>
      <c r="F3698" s="2">
        <v>41527</v>
      </c>
      <c r="G3698" t="s">
        <v>13245</v>
      </c>
      <c r="H3698" t="s">
        <v>184</v>
      </c>
      <c r="J3698" t="s">
        <v>138</v>
      </c>
      <c r="L3698" t="s">
        <v>496</v>
      </c>
      <c r="M3698" t="s">
        <v>138</v>
      </c>
      <c r="N3698">
        <v>0</v>
      </c>
      <c r="R3698" t="s">
        <v>3438</v>
      </c>
      <c r="S3698" t="s">
        <v>140</v>
      </c>
      <c r="T3698" s="2">
        <v>41535</v>
      </c>
      <c r="W3698" t="s">
        <v>141</v>
      </c>
    </row>
    <row r="3699" spans="1:23" x14ac:dyDescent="0.35">
      <c r="A3699" t="s">
        <v>17061</v>
      </c>
      <c r="B3699" t="s">
        <v>17062</v>
      </c>
      <c r="C3699" t="s">
        <v>17063</v>
      </c>
      <c r="D3699">
        <v>0</v>
      </c>
      <c r="F3699" s="2">
        <v>41527</v>
      </c>
      <c r="G3699" t="s">
        <v>2328</v>
      </c>
      <c r="H3699" t="s">
        <v>184</v>
      </c>
      <c r="J3699" t="s">
        <v>138</v>
      </c>
      <c r="L3699" t="s">
        <v>496</v>
      </c>
      <c r="M3699" t="s">
        <v>138</v>
      </c>
      <c r="N3699">
        <v>0</v>
      </c>
      <c r="R3699" t="s">
        <v>5657</v>
      </c>
      <c r="S3699" t="s">
        <v>140</v>
      </c>
      <c r="T3699" s="2">
        <v>41548</v>
      </c>
      <c r="W3699" t="s">
        <v>141</v>
      </c>
    </row>
    <row r="3700" spans="1:23" x14ac:dyDescent="0.35">
      <c r="A3700" t="s">
        <v>17064</v>
      </c>
      <c r="B3700" t="s">
        <v>17065</v>
      </c>
      <c r="C3700" t="s">
        <v>17066</v>
      </c>
      <c r="D3700">
        <v>0</v>
      </c>
      <c r="F3700" s="2">
        <v>41528</v>
      </c>
      <c r="G3700" t="s">
        <v>1035</v>
      </c>
      <c r="H3700" t="s">
        <v>526</v>
      </c>
      <c r="J3700" t="s">
        <v>138</v>
      </c>
      <c r="L3700" t="s">
        <v>496</v>
      </c>
      <c r="M3700" t="s">
        <v>138</v>
      </c>
      <c r="N3700">
        <v>0</v>
      </c>
      <c r="R3700" t="s">
        <v>17067</v>
      </c>
      <c r="S3700" t="s">
        <v>140</v>
      </c>
      <c r="T3700" s="2">
        <v>41535</v>
      </c>
      <c r="W3700" t="s">
        <v>141</v>
      </c>
    </row>
    <row r="3701" spans="1:23" x14ac:dyDescent="0.35">
      <c r="A3701" t="s">
        <v>17068</v>
      </c>
      <c r="B3701" t="s">
        <v>17069</v>
      </c>
      <c r="C3701" t="s">
        <v>17070</v>
      </c>
      <c r="D3701">
        <v>0</v>
      </c>
      <c r="F3701" s="2">
        <v>41529</v>
      </c>
      <c r="G3701" t="s">
        <v>216</v>
      </c>
      <c r="H3701" t="s">
        <v>147</v>
      </c>
      <c r="J3701" t="s">
        <v>138</v>
      </c>
      <c r="L3701" t="s">
        <v>496</v>
      </c>
      <c r="M3701" t="s">
        <v>138</v>
      </c>
      <c r="N3701">
        <v>0</v>
      </c>
      <c r="R3701" t="s">
        <v>17071</v>
      </c>
      <c r="S3701" t="s">
        <v>140</v>
      </c>
      <c r="T3701" s="2">
        <v>42142</v>
      </c>
      <c r="W3701" t="s">
        <v>141</v>
      </c>
    </row>
    <row r="3702" spans="1:23" x14ac:dyDescent="0.35">
      <c r="A3702" t="s">
        <v>17072</v>
      </c>
      <c r="B3702" t="s">
        <v>17073</v>
      </c>
      <c r="C3702" t="s">
        <v>17074</v>
      </c>
      <c r="D3702">
        <v>0</v>
      </c>
      <c r="F3702" s="2">
        <v>41529</v>
      </c>
      <c r="G3702" t="s">
        <v>251</v>
      </c>
      <c r="H3702" t="s">
        <v>184</v>
      </c>
      <c r="J3702" t="s">
        <v>138</v>
      </c>
      <c r="L3702" t="s">
        <v>496</v>
      </c>
      <c r="M3702" t="s">
        <v>138</v>
      </c>
      <c r="N3702">
        <v>0</v>
      </c>
      <c r="R3702" t="s">
        <v>17075</v>
      </c>
      <c r="S3702" t="s">
        <v>140</v>
      </c>
      <c r="W3702" t="s">
        <v>141</v>
      </c>
    </row>
    <row r="3703" spans="1:23" x14ac:dyDescent="0.35">
      <c r="A3703" t="s">
        <v>17076</v>
      </c>
      <c r="B3703" t="s">
        <v>17077</v>
      </c>
      <c r="C3703" t="s">
        <v>17078</v>
      </c>
      <c r="D3703">
        <v>0</v>
      </c>
      <c r="F3703" s="2">
        <v>41529</v>
      </c>
      <c r="G3703" t="s">
        <v>739</v>
      </c>
      <c r="H3703" t="s">
        <v>184</v>
      </c>
      <c r="J3703" t="s">
        <v>138</v>
      </c>
      <c r="L3703" t="s">
        <v>496</v>
      </c>
      <c r="M3703" t="s">
        <v>138</v>
      </c>
      <c r="N3703">
        <v>0</v>
      </c>
      <c r="R3703" t="s">
        <v>17079</v>
      </c>
      <c r="S3703" t="s">
        <v>140</v>
      </c>
      <c r="T3703" s="2">
        <v>43845</v>
      </c>
      <c r="W3703" t="s">
        <v>141</v>
      </c>
    </row>
    <row r="3704" spans="1:23" x14ac:dyDescent="0.35">
      <c r="A3704" t="s">
        <v>17080</v>
      </c>
      <c r="B3704" t="s">
        <v>17081</v>
      </c>
      <c r="C3704" t="s">
        <v>17082</v>
      </c>
      <c r="D3704">
        <v>0</v>
      </c>
      <c r="F3704" s="2">
        <v>41529</v>
      </c>
      <c r="G3704" t="s">
        <v>251</v>
      </c>
      <c r="H3704" t="s">
        <v>184</v>
      </c>
      <c r="J3704" t="s">
        <v>138</v>
      </c>
      <c r="L3704" t="s">
        <v>496</v>
      </c>
      <c r="M3704" t="s">
        <v>138</v>
      </c>
      <c r="N3704">
        <v>0</v>
      </c>
      <c r="R3704" t="s">
        <v>2975</v>
      </c>
      <c r="S3704" t="s">
        <v>140</v>
      </c>
      <c r="T3704" s="2">
        <v>41558</v>
      </c>
      <c r="W3704" t="s">
        <v>141</v>
      </c>
    </row>
    <row r="3705" spans="1:23" x14ac:dyDescent="0.35">
      <c r="A3705" t="s">
        <v>17083</v>
      </c>
      <c r="B3705" t="s">
        <v>17084</v>
      </c>
      <c r="C3705" t="s">
        <v>17085</v>
      </c>
      <c r="D3705">
        <v>0</v>
      </c>
      <c r="F3705" s="2">
        <v>41529</v>
      </c>
      <c r="G3705" t="s">
        <v>1035</v>
      </c>
      <c r="H3705" t="s">
        <v>526</v>
      </c>
      <c r="J3705" t="s">
        <v>138</v>
      </c>
      <c r="L3705" t="s">
        <v>496</v>
      </c>
      <c r="M3705" t="s">
        <v>138</v>
      </c>
      <c r="N3705">
        <v>0</v>
      </c>
      <c r="R3705" t="s">
        <v>17086</v>
      </c>
      <c r="S3705" t="s">
        <v>140</v>
      </c>
      <c r="T3705" s="2">
        <v>41541</v>
      </c>
      <c r="W3705" t="s">
        <v>141</v>
      </c>
    </row>
    <row r="3706" spans="1:23" x14ac:dyDescent="0.35">
      <c r="A3706" t="s">
        <v>17087</v>
      </c>
      <c r="B3706" t="s">
        <v>17088</v>
      </c>
      <c r="C3706" t="s">
        <v>17089</v>
      </c>
      <c r="D3706">
        <v>0</v>
      </c>
      <c r="F3706" s="2">
        <v>41530</v>
      </c>
      <c r="G3706" t="s">
        <v>251</v>
      </c>
      <c r="H3706" t="s">
        <v>184</v>
      </c>
      <c r="J3706" t="s">
        <v>138</v>
      </c>
      <c r="L3706" t="s">
        <v>496</v>
      </c>
      <c r="M3706" t="s">
        <v>138</v>
      </c>
      <c r="N3706">
        <v>0</v>
      </c>
      <c r="R3706" t="s">
        <v>17090</v>
      </c>
      <c r="S3706" t="s">
        <v>140</v>
      </c>
      <c r="W3706" t="s">
        <v>141</v>
      </c>
    </row>
    <row r="3707" spans="1:23" x14ac:dyDescent="0.35">
      <c r="A3707" t="s">
        <v>17091</v>
      </c>
      <c r="B3707" t="s">
        <v>17092</v>
      </c>
      <c r="C3707" t="s">
        <v>17093</v>
      </c>
      <c r="D3707">
        <v>0</v>
      </c>
      <c r="F3707" s="2">
        <v>41533</v>
      </c>
      <c r="G3707" t="s">
        <v>17094</v>
      </c>
      <c r="H3707" t="s">
        <v>526</v>
      </c>
      <c r="J3707" t="s">
        <v>138</v>
      </c>
      <c r="L3707" t="s">
        <v>496</v>
      </c>
      <c r="M3707" t="s">
        <v>138</v>
      </c>
      <c r="N3707">
        <v>0</v>
      </c>
      <c r="R3707" t="s">
        <v>17095</v>
      </c>
      <c r="S3707" t="s">
        <v>140</v>
      </c>
      <c r="W3707" t="s">
        <v>141</v>
      </c>
    </row>
    <row r="3708" spans="1:23" x14ac:dyDescent="0.35">
      <c r="A3708" t="s">
        <v>17096</v>
      </c>
      <c r="B3708" t="s">
        <v>17097</v>
      </c>
      <c r="C3708" t="s">
        <v>17098</v>
      </c>
      <c r="D3708">
        <v>0</v>
      </c>
      <c r="F3708" s="2">
        <v>41533</v>
      </c>
      <c r="G3708" t="s">
        <v>488</v>
      </c>
      <c r="H3708" t="s">
        <v>184</v>
      </c>
      <c r="J3708" t="s">
        <v>138</v>
      </c>
      <c r="L3708" t="s">
        <v>496</v>
      </c>
      <c r="M3708" t="s">
        <v>138</v>
      </c>
      <c r="N3708">
        <v>0</v>
      </c>
      <c r="R3708" t="s">
        <v>17099</v>
      </c>
      <c r="S3708" t="s">
        <v>140</v>
      </c>
      <c r="T3708" s="2">
        <v>41544</v>
      </c>
      <c r="W3708" t="s">
        <v>141</v>
      </c>
    </row>
    <row r="3709" spans="1:23" x14ac:dyDescent="0.35">
      <c r="A3709" t="s">
        <v>17100</v>
      </c>
      <c r="B3709" t="s">
        <v>16124</v>
      </c>
      <c r="C3709" t="s">
        <v>17101</v>
      </c>
      <c r="D3709">
        <v>0</v>
      </c>
      <c r="E3709" t="s">
        <v>16124</v>
      </c>
      <c r="F3709" s="2">
        <v>41533</v>
      </c>
      <c r="G3709" t="s">
        <v>1600</v>
      </c>
      <c r="H3709" t="s">
        <v>147</v>
      </c>
      <c r="J3709" t="s">
        <v>138</v>
      </c>
      <c r="L3709">
        <v>10353741</v>
      </c>
      <c r="M3709" t="s">
        <v>138</v>
      </c>
      <c r="N3709">
        <v>0</v>
      </c>
      <c r="P3709" t="s">
        <v>17102</v>
      </c>
      <c r="R3709" t="s">
        <v>16127</v>
      </c>
      <c r="S3709" t="s">
        <v>140</v>
      </c>
      <c r="T3709" s="2">
        <v>45771</v>
      </c>
      <c r="U3709">
        <v>7</v>
      </c>
      <c r="W3709" t="s">
        <v>141</v>
      </c>
    </row>
    <row r="3710" spans="1:23" x14ac:dyDescent="0.35">
      <c r="A3710" t="s">
        <v>17103</v>
      </c>
      <c r="B3710" t="s">
        <v>17104</v>
      </c>
      <c r="C3710" t="s">
        <v>17105</v>
      </c>
      <c r="D3710">
        <v>0</v>
      </c>
      <c r="E3710" t="s">
        <v>17106</v>
      </c>
      <c r="F3710" s="2">
        <v>41533</v>
      </c>
      <c r="G3710" t="s">
        <v>251</v>
      </c>
      <c r="H3710" t="s">
        <v>184</v>
      </c>
      <c r="J3710" t="s">
        <v>138</v>
      </c>
      <c r="L3710" t="s">
        <v>496</v>
      </c>
      <c r="M3710" t="s">
        <v>138</v>
      </c>
      <c r="N3710">
        <v>0</v>
      </c>
      <c r="R3710" t="s">
        <v>17107</v>
      </c>
      <c r="S3710" t="s">
        <v>140</v>
      </c>
      <c r="T3710" s="2">
        <v>42690</v>
      </c>
      <c r="W3710" t="s">
        <v>141</v>
      </c>
    </row>
    <row r="3711" spans="1:23" x14ac:dyDescent="0.35">
      <c r="A3711" t="s">
        <v>17108</v>
      </c>
      <c r="B3711" t="s">
        <v>17109</v>
      </c>
      <c r="C3711" t="s">
        <v>17110</v>
      </c>
      <c r="D3711">
        <v>0</v>
      </c>
      <c r="F3711" s="2">
        <v>41533</v>
      </c>
      <c r="G3711" t="s">
        <v>1035</v>
      </c>
      <c r="H3711" t="s">
        <v>526</v>
      </c>
      <c r="J3711" t="s">
        <v>138</v>
      </c>
      <c r="L3711" t="s">
        <v>496</v>
      </c>
      <c r="M3711" t="s">
        <v>138</v>
      </c>
      <c r="N3711">
        <v>0</v>
      </c>
      <c r="R3711" t="s">
        <v>17111</v>
      </c>
      <c r="S3711" t="s">
        <v>140</v>
      </c>
      <c r="W3711" t="s">
        <v>141</v>
      </c>
    </row>
    <row r="3712" spans="1:23" x14ac:dyDescent="0.35">
      <c r="A3712" t="s">
        <v>17112</v>
      </c>
      <c r="B3712" t="s">
        <v>17113</v>
      </c>
      <c r="C3712" t="s">
        <v>17114</v>
      </c>
      <c r="D3712">
        <v>0</v>
      </c>
      <c r="E3712" t="s">
        <v>17113</v>
      </c>
      <c r="F3712" s="2">
        <v>41534</v>
      </c>
      <c r="G3712" t="s">
        <v>3313</v>
      </c>
      <c r="H3712" t="s">
        <v>526</v>
      </c>
      <c r="J3712" t="s">
        <v>138</v>
      </c>
      <c r="L3712" t="s">
        <v>496</v>
      </c>
      <c r="M3712" t="s">
        <v>138</v>
      </c>
      <c r="N3712">
        <v>0</v>
      </c>
      <c r="R3712" t="s">
        <v>17115</v>
      </c>
      <c r="S3712" t="s">
        <v>140</v>
      </c>
      <c r="W3712" t="s">
        <v>141</v>
      </c>
    </row>
    <row r="3713" spans="1:23" x14ac:dyDescent="0.35">
      <c r="A3713" t="s">
        <v>17116</v>
      </c>
      <c r="B3713" t="s">
        <v>17117</v>
      </c>
      <c r="C3713" t="s">
        <v>17118</v>
      </c>
      <c r="D3713">
        <v>0</v>
      </c>
      <c r="E3713" t="s">
        <v>17117</v>
      </c>
      <c r="F3713" s="2">
        <v>41534</v>
      </c>
      <c r="G3713" t="s">
        <v>183</v>
      </c>
      <c r="H3713" t="s">
        <v>184</v>
      </c>
      <c r="J3713" t="s">
        <v>138</v>
      </c>
      <c r="L3713" t="s">
        <v>496</v>
      </c>
      <c r="M3713" t="s">
        <v>138</v>
      </c>
      <c r="N3713">
        <v>0</v>
      </c>
      <c r="P3713" t="s">
        <v>17119</v>
      </c>
      <c r="R3713" t="s">
        <v>17120</v>
      </c>
      <c r="S3713" t="s">
        <v>140</v>
      </c>
      <c r="W3713" t="s">
        <v>141</v>
      </c>
    </row>
    <row r="3714" spans="1:23" x14ac:dyDescent="0.35">
      <c r="A3714" t="s">
        <v>17121</v>
      </c>
      <c r="B3714" t="s">
        <v>17122</v>
      </c>
      <c r="C3714" t="s">
        <v>17123</v>
      </c>
      <c r="D3714">
        <v>0</v>
      </c>
      <c r="E3714" t="s">
        <v>17124</v>
      </c>
      <c r="F3714" s="2">
        <v>41534</v>
      </c>
      <c r="G3714" t="s">
        <v>2328</v>
      </c>
      <c r="H3714" t="s">
        <v>192</v>
      </c>
      <c r="J3714" t="s">
        <v>138</v>
      </c>
      <c r="L3714" t="s">
        <v>496</v>
      </c>
      <c r="M3714" t="s">
        <v>138</v>
      </c>
      <c r="N3714">
        <v>0</v>
      </c>
      <c r="R3714" t="s">
        <v>17125</v>
      </c>
      <c r="S3714" t="s">
        <v>140</v>
      </c>
      <c r="T3714" s="2">
        <v>42690</v>
      </c>
      <c r="W3714" t="s">
        <v>141</v>
      </c>
    </row>
    <row r="3715" spans="1:23" x14ac:dyDescent="0.35">
      <c r="A3715" t="s">
        <v>17126</v>
      </c>
      <c r="B3715" t="s">
        <v>17127</v>
      </c>
      <c r="C3715" t="s">
        <v>17128</v>
      </c>
      <c r="D3715">
        <v>0</v>
      </c>
      <c r="F3715" s="2">
        <v>41534</v>
      </c>
      <c r="G3715" t="s">
        <v>1035</v>
      </c>
      <c r="H3715" t="s">
        <v>184</v>
      </c>
      <c r="J3715" t="s">
        <v>138</v>
      </c>
      <c r="L3715" t="s">
        <v>496</v>
      </c>
      <c r="M3715" t="s">
        <v>138</v>
      </c>
      <c r="N3715">
        <v>0</v>
      </c>
      <c r="R3715" t="s">
        <v>3118</v>
      </c>
      <c r="S3715" t="s">
        <v>140</v>
      </c>
      <c r="T3715" s="2">
        <v>41550</v>
      </c>
      <c r="W3715" t="s">
        <v>141</v>
      </c>
    </row>
    <row r="3716" spans="1:23" x14ac:dyDescent="0.35">
      <c r="A3716" t="s">
        <v>17129</v>
      </c>
      <c r="B3716" t="s">
        <v>17130</v>
      </c>
      <c r="C3716" t="s">
        <v>17131</v>
      </c>
      <c r="D3716">
        <v>0</v>
      </c>
      <c r="F3716" s="2">
        <v>41534</v>
      </c>
      <c r="G3716" t="s">
        <v>11631</v>
      </c>
      <c r="H3716" t="s">
        <v>184</v>
      </c>
      <c r="J3716" t="s">
        <v>138</v>
      </c>
      <c r="L3716" t="s">
        <v>496</v>
      </c>
      <c r="M3716" t="s">
        <v>138</v>
      </c>
      <c r="N3716">
        <v>0</v>
      </c>
      <c r="R3716" t="s">
        <v>17132</v>
      </c>
      <c r="S3716" t="s">
        <v>140</v>
      </c>
      <c r="W3716" t="s">
        <v>141</v>
      </c>
    </row>
    <row r="3717" spans="1:23" x14ac:dyDescent="0.35">
      <c r="A3717" t="s">
        <v>17133</v>
      </c>
      <c r="B3717" t="s">
        <v>17134</v>
      </c>
      <c r="C3717" t="s">
        <v>17135</v>
      </c>
      <c r="D3717">
        <v>0</v>
      </c>
      <c r="E3717" t="s">
        <v>17134</v>
      </c>
      <c r="F3717" s="2">
        <v>41535</v>
      </c>
      <c r="G3717" t="s">
        <v>17136</v>
      </c>
      <c r="H3717" t="s">
        <v>1009</v>
      </c>
      <c r="J3717" t="s">
        <v>138</v>
      </c>
      <c r="L3717">
        <v>12659392</v>
      </c>
      <c r="M3717" t="s">
        <v>138</v>
      </c>
      <c r="N3717">
        <v>0</v>
      </c>
      <c r="R3717" t="s">
        <v>17137</v>
      </c>
      <c r="S3717" t="s">
        <v>140</v>
      </c>
      <c r="U3717">
        <v>7</v>
      </c>
      <c r="W3717" t="s">
        <v>141</v>
      </c>
    </row>
    <row r="3718" spans="1:23" x14ac:dyDescent="0.35">
      <c r="A3718" t="s">
        <v>17138</v>
      </c>
      <c r="B3718" t="s">
        <v>2523</v>
      </c>
      <c r="C3718" t="s">
        <v>2524</v>
      </c>
      <c r="D3718">
        <v>0</v>
      </c>
      <c r="E3718" t="s">
        <v>17139</v>
      </c>
      <c r="F3718" s="2">
        <v>41535</v>
      </c>
      <c r="G3718" t="s">
        <v>518</v>
      </c>
      <c r="H3718" t="s">
        <v>230</v>
      </c>
      <c r="J3718" t="s">
        <v>138</v>
      </c>
      <c r="K3718">
        <v>3</v>
      </c>
      <c r="L3718">
        <v>1750722</v>
      </c>
      <c r="M3718" t="s">
        <v>138</v>
      </c>
      <c r="N3718">
        <v>0</v>
      </c>
      <c r="O3718" t="s">
        <v>17140</v>
      </c>
      <c r="P3718" t="s">
        <v>17141</v>
      </c>
      <c r="Q3718">
        <v>3</v>
      </c>
      <c r="R3718" t="s">
        <v>17142</v>
      </c>
      <c r="S3718" t="s">
        <v>140</v>
      </c>
      <c r="T3718" s="2">
        <v>43140</v>
      </c>
      <c r="U3718">
        <v>7</v>
      </c>
      <c r="W3718" t="s">
        <v>141</v>
      </c>
    </row>
    <row r="3719" spans="1:23" x14ac:dyDescent="0.35">
      <c r="A3719" t="s">
        <v>17143</v>
      </c>
      <c r="B3719" t="s">
        <v>17144</v>
      </c>
      <c r="C3719" t="s">
        <v>17145</v>
      </c>
      <c r="D3719">
        <v>0</v>
      </c>
      <c r="F3719" s="2">
        <v>41536</v>
      </c>
      <c r="G3719" t="s">
        <v>17146</v>
      </c>
      <c r="H3719" t="s">
        <v>184</v>
      </c>
      <c r="J3719" t="s">
        <v>138</v>
      </c>
      <c r="L3719" t="s">
        <v>496</v>
      </c>
      <c r="M3719" t="s">
        <v>138</v>
      </c>
      <c r="N3719">
        <v>0</v>
      </c>
      <c r="R3719" t="s">
        <v>17147</v>
      </c>
      <c r="S3719" t="s">
        <v>140</v>
      </c>
      <c r="T3719" s="2">
        <v>41543</v>
      </c>
      <c r="W3719" t="s">
        <v>141</v>
      </c>
    </row>
    <row r="3720" spans="1:23" x14ac:dyDescent="0.35">
      <c r="A3720" t="s">
        <v>17148</v>
      </c>
      <c r="B3720" t="s">
        <v>17149</v>
      </c>
      <c r="C3720" t="s">
        <v>17150</v>
      </c>
      <c r="D3720">
        <v>0</v>
      </c>
      <c r="E3720" t="s">
        <v>17149</v>
      </c>
      <c r="F3720" s="2">
        <v>41536</v>
      </c>
      <c r="G3720" t="s">
        <v>251</v>
      </c>
      <c r="H3720" t="s">
        <v>184</v>
      </c>
      <c r="J3720" t="s">
        <v>138</v>
      </c>
      <c r="L3720" t="s">
        <v>496</v>
      </c>
      <c r="M3720" t="s">
        <v>138</v>
      </c>
      <c r="N3720">
        <v>0</v>
      </c>
      <c r="P3720" t="s">
        <v>17151</v>
      </c>
      <c r="R3720" t="s">
        <v>17152</v>
      </c>
      <c r="S3720" t="s">
        <v>140</v>
      </c>
      <c r="T3720" s="2">
        <v>42690</v>
      </c>
      <c r="W3720" t="s">
        <v>141</v>
      </c>
    </row>
    <row r="3721" spans="1:23" x14ac:dyDescent="0.35">
      <c r="A3721" t="s">
        <v>17153</v>
      </c>
      <c r="B3721" t="s">
        <v>17154</v>
      </c>
      <c r="C3721" t="s">
        <v>17155</v>
      </c>
      <c r="D3721">
        <v>0</v>
      </c>
      <c r="F3721" s="2">
        <v>41540</v>
      </c>
      <c r="G3721" t="s">
        <v>488</v>
      </c>
      <c r="H3721" t="s">
        <v>184</v>
      </c>
      <c r="J3721" t="s">
        <v>138</v>
      </c>
      <c r="L3721" t="s">
        <v>496</v>
      </c>
      <c r="M3721" t="s">
        <v>138</v>
      </c>
      <c r="N3721">
        <v>0</v>
      </c>
      <c r="R3721" t="s">
        <v>17156</v>
      </c>
      <c r="S3721" t="s">
        <v>140</v>
      </c>
      <c r="W3721" t="s">
        <v>141</v>
      </c>
    </row>
    <row r="3722" spans="1:23" x14ac:dyDescent="0.35">
      <c r="A3722" t="s">
        <v>17157</v>
      </c>
      <c r="B3722" t="s">
        <v>17158</v>
      </c>
      <c r="C3722" t="s">
        <v>17159</v>
      </c>
      <c r="D3722">
        <v>0</v>
      </c>
      <c r="F3722" s="2">
        <v>41540</v>
      </c>
      <c r="G3722" t="s">
        <v>3442</v>
      </c>
      <c r="H3722" t="s">
        <v>184</v>
      </c>
      <c r="J3722" t="s">
        <v>138</v>
      </c>
      <c r="L3722" t="s">
        <v>496</v>
      </c>
      <c r="M3722" t="s">
        <v>138</v>
      </c>
      <c r="N3722">
        <v>0</v>
      </c>
      <c r="R3722" t="s">
        <v>3339</v>
      </c>
      <c r="S3722" t="s">
        <v>140</v>
      </c>
      <c r="W3722" t="s">
        <v>141</v>
      </c>
    </row>
    <row r="3723" spans="1:23" x14ac:dyDescent="0.35">
      <c r="A3723" t="s">
        <v>17160</v>
      </c>
      <c r="B3723" t="s">
        <v>17161</v>
      </c>
      <c r="C3723" t="s">
        <v>17162</v>
      </c>
      <c r="D3723">
        <v>0</v>
      </c>
      <c r="F3723" s="2">
        <v>41540</v>
      </c>
      <c r="G3723" t="s">
        <v>251</v>
      </c>
      <c r="H3723" t="s">
        <v>184</v>
      </c>
      <c r="J3723" t="s">
        <v>138</v>
      </c>
      <c r="L3723" t="s">
        <v>496</v>
      </c>
      <c r="M3723" t="s">
        <v>138</v>
      </c>
      <c r="N3723">
        <v>0</v>
      </c>
      <c r="R3723" t="s">
        <v>2975</v>
      </c>
      <c r="S3723" t="s">
        <v>140</v>
      </c>
      <c r="W3723" t="s">
        <v>141</v>
      </c>
    </row>
    <row r="3724" spans="1:23" x14ac:dyDescent="0.35">
      <c r="A3724" t="s">
        <v>17163</v>
      </c>
      <c r="B3724" t="s">
        <v>17164</v>
      </c>
      <c r="C3724" t="s">
        <v>17165</v>
      </c>
      <c r="D3724">
        <v>0</v>
      </c>
      <c r="E3724" t="s">
        <v>17164</v>
      </c>
      <c r="F3724" s="2">
        <v>41540</v>
      </c>
      <c r="G3724" t="s">
        <v>234</v>
      </c>
      <c r="H3724" t="s">
        <v>192</v>
      </c>
      <c r="J3724" t="s">
        <v>138</v>
      </c>
      <c r="L3724" t="s">
        <v>496</v>
      </c>
      <c r="M3724" t="s">
        <v>138</v>
      </c>
      <c r="N3724">
        <v>0</v>
      </c>
      <c r="R3724" t="s">
        <v>1685</v>
      </c>
      <c r="S3724" t="s">
        <v>140</v>
      </c>
      <c r="W3724" t="s">
        <v>141</v>
      </c>
    </row>
    <row r="3725" spans="1:23" x14ac:dyDescent="0.35">
      <c r="A3725" t="s">
        <v>17166</v>
      </c>
      <c r="B3725" t="s">
        <v>17167</v>
      </c>
      <c r="C3725" t="s">
        <v>17168</v>
      </c>
      <c r="D3725">
        <v>0</v>
      </c>
      <c r="E3725" t="s">
        <v>17167</v>
      </c>
      <c r="F3725" s="2">
        <v>41541</v>
      </c>
      <c r="G3725" t="s">
        <v>1621</v>
      </c>
      <c r="H3725" t="s">
        <v>504</v>
      </c>
      <c r="J3725" t="s">
        <v>138</v>
      </c>
      <c r="L3725" t="s">
        <v>496</v>
      </c>
      <c r="M3725" t="s">
        <v>138</v>
      </c>
      <c r="N3725">
        <v>0</v>
      </c>
      <c r="R3725" t="s">
        <v>17169</v>
      </c>
      <c r="S3725" t="s">
        <v>140</v>
      </c>
      <c r="T3725" s="2">
        <v>43845</v>
      </c>
      <c r="W3725" t="s">
        <v>141</v>
      </c>
    </row>
    <row r="3726" spans="1:23" x14ac:dyDescent="0.35">
      <c r="A3726" t="s">
        <v>17170</v>
      </c>
      <c r="B3726" t="s">
        <v>17171</v>
      </c>
      <c r="C3726" t="s">
        <v>17172</v>
      </c>
      <c r="D3726">
        <v>0</v>
      </c>
      <c r="F3726" s="2">
        <v>41542</v>
      </c>
      <c r="G3726" t="s">
        <v>1035</v>
      </c>
      <c r="H3726" t="s">
        <v>184</v>
      </c>
      <c r="J3726" t="s">
        <v>138</v>
      </c>
      <c r="L3726" t="s">
        <v>496</v>
      </c>
      <c r="M3726" t="s">
        <v>138</v>
      </c>
      <c r="N3726">
        <v>0</v>
      </c>
      <c r="R3726" t="s">
        <v>17173</v>
      </c>
      <c r="S3726" t="s">
        <v>140</v>
      </c>
      <c r="W3726" t="s">
        <v>141</v>
      </c>
    </row>
    <row r="3727" spans="1:23" x14ac:dyDescent="0.35">
      <c r="A3727" t="s">
        <v>17174</v>
      </c>
      <c r="B3727" t="s">
        <v>17175</v>
      </c>
      <c r="C3727" t="s">
        <v>17176</v>
      </c>
      <c r="D3727">
        <v>0</v>
      </c>
      <c r="E3727" t="s">
        <v>17175</v>
      </c>
      <c r="F3727" s="2">
        <v>41542</v>
      </c>
      <c r="G3727" t="s">
        <v>183</v>
      </c>
      <c r="H3727" t="s">
        <v>184</v>
      </c>
      <c r="J3727" t="s">
        <v>138</v>
      </c>
      <c r="L3727" t="s">
        <v>496</v>
      </c>
      <c r="M3727" t="s">
        <v>138</v>
      </c>
      <c r="N3727">
        <v>0</v>
      </c>
      <c r="R3727" t="s">
        <v>3002</v>
      </c>
      <c r="S3727" t="s">
        <v>140</v>
      </c>
      <c r="T3727" s="2">
        <v>43845</v>
      </c>
      <c r="W3727" t="s">
        <v>141</v>
      </c>
    </row>
    <row r="3728" spans="1:23" x14ac:dyDescent="0.35">
      <c r="A3728" t="s">
        <v>17177</v>
      </c>
      <c r="B3728" t="s">
        <v>17178</v>
      </c>
      <c r="C3728" t="s">
        <v>17179</v>
      </c>
      <c r="D3728">
        <v>0</v>
      </c>
      <c r="E3728" t="s">
        <v>17178</v>
      </c>
      <c r="F3728" s="2">
        <v>41542</v>
      </c>
      <c r="G3728" t="s">
        <v>183</v>
      </c>
      <c r="H3728" t="s">
        <v>184</v>
      </c>
      <c r="J3728" t="s">
        <v>138</v>
      </c>
      <c r="L3728" t="s">
        <v>496</v>
      </c>
      <c r="M3728" t="s">
        <v>138</v>
      </c>
      <c r="N3728">
        <v>0</v>
      </c>
      <c r="R3728" t="s">
        <v>3002</v>
      </c>
      <c r="S3728" t="s">
        <v>140</v>
      </c>
      <c r="T3728" s="2">
        <v>43845</v>
      </c>
      <c r="W3728" t="s">
        <v>141</v>
      </c>
    </row>
    <row r="3729" spans="1:24" x14ac:dyDescent="0.35">
      <c r="A3729" t="s">
        <v>17180</v>
      </c>
      <c r="B3729" t="s">
        <v>17181</v>
      </c>
      <c r="C3729" t="s">
        <v>17182</v>
      </c>
      <c r="D3729">
        <v>0</v>
      </c>
      <c r="F3729" s="2">
        <v>41542</v>
      </c>
      <c r="G3729" t="s">
        <v>251</v>
      </c>
      <c r="H3729" t="s">
        <v>184</v>
      </c>
      <c r="J3729" t="s">
        <v>138</v>
      </c>
      <c r="L3729" t="s">
        <v>496</v>
      </c>
      <c r="M3729" t="s">
        <v>138</v>
      </c>
      <c r="N3729">
        <v>0</v>
      </c>
      <c r="R3729" t="s">
        <v>17183</v>
      </c>
      <c r="S3729" t="s">
        <v>140</v>
      </c>
      <c r="W3729" t="s">
        <v>141</v>
      </c>
    </row>
    <row r="3730" spans="1:24" x14ac:dyDescent="0.35">
      <c r="A3730" t="s">
        <v>17184</v>
      </c>
      <c r="B3730" t="s">
        <v>17185</v>
      </c>
      <c r="C3730" t="s">
        <v>17186</v>
      </c>
      <c r="D3730">
        <v>0</v>
      </c>
      <c r="F3730" s="2">
        <v>41542</v>
      </c>
      <c r="G3730" t="s">
        <v>17187</v>
      </c>
      <c r="H3730" t="s">
        <v>184</v>
      </c>
      <c r="J3730" t="s">
        <v>138</v>
      </c>
      <c r="L3730" t="s">
        <v>496</v>
      </c>
      <c r="M3730" t="s">
        <v>138</v>
      </c>
      <c r="N3730">
        <v>0</v>
      </c>
      <c r="R3730" t="s">
        <v>17188</v>
      </c>
      <c r="S3730" t="s">
        <v>140</v>
      </c>
      <c r="T3730" s="2">
        <v>43845</v>
      </c>
      <c r="W3730" t="s">
        <v>141</v>
      </c>
    </row>
    <row r="3731" spans="1:24" x14ac:dyDescent="0.35">
      <c r="A3731" t="s">
        <v>17189</v>
      </c>
      <c r="B3731" t="s">
        <v>17190</v>
      </c>
      <c r="C3731" t="s">
        <v>17191</v>
      </c>
      <c r="D3731">
        <v>0</v>
      </c>
      <c r="F3731" s="2">
        <v>41542</v>
      </c>
      <c r="G3731" t="s">
        <v>2815</v>
      </c>
      <c r="H3731" t="s">
        <v>184</v>
      </c>
      <c r="J3731" t="s">
        <v>138</v>
      </c>
      <c r="L3731" t="s">
        <v>496</v>
      </c>
      <c r="M3731" t="s">
        <v>138</v>
      </c>
      <c r="N3731">
        <v>0</v>
      </c>
      <c r="R3731" t="s">
        <v>17192</v>
      </c>
      <c r="S3731" t="s">
        <v>140</v>
      </c>
      <c r="T3731" s="2">
        <v>43845</v>
      </c>
      <c r="W3731" t="s">
        <v>141</v>
      </c>
    </row>
    <row r="3732" spans="1:24" x14ac:dyDescent="0.35">
      <c r="A3732" t="s">
        <v>17193</v>
      </c>
      <c r="B3732" t="s">
        <v>17194</v>
      </c>
      <c r="C3732" t="s">
        <v>17195</v>
      </c>
      <c r="D3732">
        <v>0</v>
      </c>
      <c r="F3732" s="2">
        <v>41542</v>
      </c>
      <c r="G3732" t="s">
        <v>1481</v>
      </c>
      <c r="H3732" t="s">
        <v>184</v>
      </c>
      <c r="J3732" t="s">
        <v>138</v>
      </c>
      <c r="L3732" t="s">
        <v>496</v>
      </c>
      <c r="M3732" t="s">
        <v>138</v>
      </c>
      <c r="N3732">
        <v>0</v>
      </c>
      <c r="R3732" t="s">
        <v>17196</v>
      </c>
      <c r="S3732" t="s">
        <v>140</v>
      </c>
      <c r="T3732" s="2">
        <v>43845</v>
      </c>
      <c r="W3732" t="s">
        <v>141</v>
      </c>
    </row>
    <row r="3733" spans="1:24" x14ac:dyDescent="0.35">
      <c r="A3733" t="s">
        <v>17197</v>
      </c>
      <c r="B3733" t="s">
        <v>17198</v>
      </c>
      <c r="C3733" t="s">
        <v>17199</v>
      </c>
      <c r="D3733">
        <v>0</v>
      </c>
      <c r="F3733" s="2">
        <v>41543</v>
      </c>
      <c r="G3733" t="s">
        <v>17200</v>
      </c>
      <c r="H3733" t="s">
        <v>184</v>
      </c>
      <c r="J3733" t="s">
        <v>138</v>
      </c>
      <c r="L3733" t="s">
        <v>496</v>
      </c>
      <c r="M3733" t="s">
        <v>138</v>
      </c>
      <c r="N3733">
        <v>0</v>
      </c>
      <c r="R3733" t="s">
        <v>17201</v>
      </c>
      <c r="S3733" t="s">
        <v>140</v>
      </c>
      <c r="T3733" s="2">
        <v>43845</v>
      </c>
      <c r="W3733" t="s">
        <v>141</v>
      </c>
    </row>
    <row r="3734" spans="1:24" x14ac:dyDescent="0.35">
      <c r="A3734" t="s">
        <v>17202</v>
      </c>
      <c r="B3734" t="s">
        <v>17203</v>
      </c>
      <c r="C3734" t="s">
        <v>17204</v>
      </c>
      <c r="D3734">
        <v>0</v>
      </c>
      <c r="F3734" s="2">
        <v>41543</v>
      </c>
      <c r="G3734" t="s">
        <v>16411</v>
      </c>
      <c r="H3734" t="s">
        <v>184</v>
      </c>
      <c r="J3734" t="s">
        <v>138</v>
      </c>
      <c r="L3734" t="s">
        <v>496</v>
      </c>
      <c r="M3734" t="s">
        <v>138</v>
      </c>
      <c r="N3734">
        <v>0</v>
      </c>
      <c r="R3734" t="s">
        <v>17205</v>
      </c>
      <c r="S3734" t="s">
        <v>140</v>
      </c>
      <c r="W3734" t="s">
        <v>141</v>
      </c>
    </row>
    <row r="3735" spans="1:24" x14ac:dyDescent="0.35">
      <c r="A3735" t="s">
        <v>17206</v>
      </c>
      <c r="B3735" t="s">
        <v>17207</v>
      </c>
      <c r="C3735" t="s">
        <v>17208</v>
      </c>
      <c r="D3735">
        <v>0</v>
      </c>
      <c r="F3735" s="2">
        <v>41543</v>
      </c>
      <c r="G3735" t="s">
        <v>251</v>
      </c>
      <c r="H3735" t="s">
        <v>184</v>
      </c>
      <c r="J3735" t="s">
        <v>138</v>
      </c>
      <c r="L3735" t="s">
        <v>496</v>
      </c>
      <c r="M3735" t="s">
        <v>138</v>
      </c>
      <c r="N3735">
        <v>0</v>
      </c>
      <c r="R3735" t="s">
        <v>17209</v>
      </c>
      <c r="S3735" t="s">
        <v>140</v>
      </c>
      <c r="T3735" s="2">
        <v>41572</v>
      </c>
      <c r="W3735" t="s">
        <v>141</v>
      </c>
    </row>
    <row r="3736" spans="1:24" x14ac:dyDescent="0.35">
      <c r="A3736" t="s">
        <v>17210</v>
      </c>
      <c r="B3736" t="s">
        <v>17211</v>
      </c>
      <c r="C3736" t="s">
        <v>17212</v>
      </c>
      <c r="D3736">
        <v>0</v>
      </c>
      <c r="E3736" t="s">
        <v>17213</v>
      </c>
      <c r="F3736" s="2">
        <v>41543</v>
      </c>
      <c r="G3736" t="s">
        <v>216</v>
      </c>
      <c r="H3736" t="s">
        <v>147</v>
      </c>
      <c r="J3736" t="s">
        <v>138</v>
      </c>
      <c r="L3736" t="s">
        <v>496</v>
      </c>
      <c r="M3736" t="s">
        <v>138</v>
      </c>
      <c r="N3736">
        <v>0</v>
      </c>
      <c r="R3736" t="s">
        <v>17214</v>
      </c>
      <c r="S3736" t="s">
        <v>140</v>
      </c>
      <c r="T3736" s="2">
        <v>42690</v>
      </c>
      <c r="W3736" t="s">
        <v>141</v>
      </c>
    </row>
    <row r="3737" spans="1:24" x14ac:dyDescent="0.35">
      <c r="A3737" t="s">
        <v>17215</v>
      </c>
      <c r="B3737" t="s">
        <v>17216</v>
      </c>
      <c r="C3737" t="s">
        <v>17217</v>
      </c>
      <c r="D3737">
        <v>0</v>
      </c>
      <c r="F3737" s="2">
        <v>41543</v>
      </c>
      <c r="G3737" t="s">
        <v>511</v>
      </c>
      <c r="H3737" t="s">
        <v>230</v>
      </c>
      <c r="J3737" t="s">
        <v>138</v>
      </c>
      <c r="L3737" t="s">
        <v>496</v>
      </c>
      <c r="M3737" t="s">
        <v>138</v>
      </c>
      <c r="N3737">
        <v>0</v>
      </c>
      <c r="R3737" t="s">
        <v>17218</v>
      </c>
      <c r="S3737" t="s">
        <v>140</v>
      </c>
      <c r="W3737" t="s">
        <v>141</v>
      </c>
    </row>
    <row r="3738" spans="1:24" x14ac:dyDescent="0.35">
      <c r="A3738" t="s">
        <v>17219</v>
      </c>
      <c r="B3738" t="s">
        <v>17220</v>
      </c>
      <c r="C3738" t="s">
        <v>10402</v>
      </c>
      <c r="D3738" s="3">
        <v>-108533.42</v>
      </c>
      <c r="E3738" t="s">
        <v>10403</v>
      </c>
      <c r="F3738" s="2">
        <v>41543</v>
      </c>
      <c r="G3738" t="s">
        <v>251</v>
      </c>
      <c r="H3738" t="s">
        <v>184</v>
      </c>
      <c r="J3738" t="s">
        <v>138</v>
      </c>
      <c r="L3738">
        <v>12498333</v>
      </c>
      <c r="M3738" t="s">
        <v>138</v>
      </c>
      <c r="N3738" s="3">
        <v>2474.1999999999998</v>
      </c>
      <c r="P3738" t="s">
        <v>10404</v>
      </c>
      <c r="R3738" t="s">
        <v>17221</v>
      </c>
      <c r="S3738" t="s">
        <v>140</v>
      </c>
      <c r="T3738" s="2">
        <v>45917</v>
      </c>
      <c r="U3738">
        <v>7</v>
      </c>
      <c r="W3738" t="s">
        <v>141</v>
      </c>
      <c r="X3738" t="s">
        <v>10334</v>
      </c>
    </row>
    <row r="3739" spans="1:24" x14ac:dyDescent="0.35">
      <c r="A3739" t="s">
        <v>17222</v>
      </c>
      <c r="B3739" t="s">
        <v>17223</v>
      </c>
      <c r="C3739" t="s">
        <v>17224</v>
      </c>
      <c r="D3739">
        <v>0</v>
      </c>
      <c r="F3739" s="2">
        <v>41544</v>
      </c>
      <c r="G3739" t="s">
        <v>10414</v>
      </c>
      <c r="H3739" t="s">
        <v>184</v>
      </c>
      <c r="J3739" t="s">
        <v>138</v>
      </c>
      <c r="L3739" t="s">
        <v>496</v>
      </c>
      <c r="M3739" t="s">
        <v>138</v>
      </c>
      <c r="N3739">
        <v>0</v>
      </c>
      <c r="R3739" t="s">
        <v>17225</v>
      </c>
      <c r="S3739" t="s">
        <v>140</v>
      </c>
      <c r="T3739" s="2">
        <v>41550</v>
      </c>
      <c r="W3739" t="s">
        <v>141</v>
      </c>
    </row>
    <row r="3740" spans="1:24" x14ac:dyDescent="0.35">
      <c r="A3740" t="s">
        <v>17226</v>
      </c>
      <c r="B3740" t="s">
        <v>17227</v>
      </c>
      <c r="C3740" t="s">
        <v>17228</v>
      </c>
      <c r="D3740">
        <v>0</v>
      </c>
      <c r="E3740" t="s">
        <v>17229</v>
      </c>
      <c r="F3740" s="2">
        <v>41548</v>
      </c>
      <c r="G3740" t="s">
        <v>4789</v>
      </c>
      <c r="H3740" t="s">
        <v>184</v>
      </c>
      <c r="J3740" t="s">
        <v>138</v>
      </c>
      <c r="L3740" t="s">
        <v>496</v>
      </c>
      <c r="M3740" t="s">
        <v>138</v>
      </c>
      <c r="N3740">
        <v>0</v>
      </c>
      <c r="P3740" t="s">
        <v>17230</v>
      </c>
      <c r="R3740" t="s">
        <v>17231</v>
      </c>
      <c r="S3740" t="s">
        <v>140</v>
      </c>
      <c r="T3740" s="2">
        <v>43076</v>
      </c>
      <c r="W3740" t="s">
        <v>141</v>
      </c>
    </row>
    <row r="3741" spans="1:24" x14ac:dyDescent="0.35">
      <c r="A3741" t="s">
        <v>17232</v>
      </c>
      <c r="B3741" t="s">
        <v>17233</v>
      </c>
      <c r="C3741" t="s">
        <v>17234</v>
      </c>
      <c r="D3741">
        <v>0</v>
      </c>
      <c r="E3741" t="s">
        <v>17233</v>
      </c>
      <c r="F3741" s="2">
        <v>41548</v>
      </c>
      <c r="G3741" t="s">
        <v>251</v>
      </c>
      <c r="H3741" t="s">
        <v>184</v>
      </c>
      <c r="J3741" t="s">
        <v>138</v>
      </c>
      <c r="L3741" t="s">
        <v>496</v>
      </c>
      <c r="M3741" t="s">
        <v>138</v>
      </c>
      <c r="N3741">
        <v>0</v>
      </c>
      <c r="R3741" t="s">
        <v>17235</v>
      </c>
      <c r="S3741" t="s">
        <v>140</v>
      </c>
      <c r="T3741" s="2">
        <v>43619</v>
      </c>
      <c r="W3741" t="s">
        <v>141</v>
      </c>
    </row>
    <row r="3742" spans="1:24" x14ac:dyDescent="0.35">
      <c r="A3742" t="s">
        <v>17236</v>
      </c>
      <c r="B3742" t="s">
        <v>17237</v>
      </c>
      <c r="C3742" t="s">
        <v>17238</v>
      </c>
      <c r="D3742">
        <v>0</v>
      </c>
      <c r="F3742" s="2">
        <v>41548</v>
      </c>
      <c r="G3742" t="s">
        <v>727</v>
      </c>
      <c r="H3742" t="s">
        <v>184</v>
      </c>
      <c r="J3742" t="s">
        <v>138</v>
      </c>
      <c r="L3742" t="s">
        <v>496</v>
      </c>
      <c r="M3742" t="s">
        <v>138</v>
      </c>
      <c r="N3742">
        <v>0</v>
      </c>
      <c r="R3742" t="s">
        <v>1059</v>
      </c>
      <c r="S3742" t="s">
        <v>140</v>
      </c>
      <c r="W3742" t="s">
        <v>141</v>
      </c>
    </row>
    <row r="3743" spans="1:24" x14ac:dyDescent="0.35">
      <c r="A3743" t="s">
        <v>17239</v>
      </c>
      <c r="B3743" t="s">
        <v>17240</v>
      </c>
      <c r="C3743" t="s">
        <v>17241</v>
      </c>
      <c r="D3743">
        <v>0</v>
      </c>
      <c r="F3743" s="2">
        <v>41548</v>
      </c>
      <c r="G3743" t="s">
        <v>251</v>
      </c>
      <c r="H3743" t="s">
        <v>184</v>
      </c>
      <c r="J3743" t="s">
        <v>138</v>
      </c>
      <c r="L3743" t="s">
        <v>496</v>
      </c>
      <c r="M3743" t="s">
        <v>138</v>
      </c>
      <c r="N3743">
        <v>0</v>
      </c>
      <c r="R3743" t="s">
        <v>17242</v>
      </c>
      <c r="S3743" t="s">
        <v>140</v>
      </c>
      <c r="W3743" t="s">
        <v>141</v>
      </c>
    </row>
    <row r="3744" spans="1:24" x14ac:dyDescent="0.35">
      <c r="A3744" t="s">
        <v>17243</v>
      </c>
      <c r="B3744" t="s">
        <v>17244</v>
      </c>
      <c r="C3744" t="s">
        <v>17245</v>
      </c>
      <c r="D3744">
        <v>0</v>
      </c>
      <c r="F3744" s="2">
        <v>41548</v>
      </c>
      <c r="G3744" t="s">
        <v>604</v>
      </c>
      <c r="H3744" t="s">
        <v>184</v>
      </c>
      <c r="J3744" t="s">
        <v>138</v>
      </c>
      <c r="L3744" t="s">
        <v>496</v>
      </c>
      <c r="M3744" t="s">
        <v>138</v>
      </c>
      <c r="N3744">
        <v>0</v>
      </c>
      <c r="R3744" t="s">
        <v>17246</v>
      </c>
      <c r="S3744" t="s">
        <v>140</v>
      </c>
      <c r="W3744" t="s">
        <v>141</v>
      </c>
    </row>
    <row r="3745" spans="1:23" x14ac:dyDescent="0.35">
      <c r="A3745" t="s">
        <v>17247</v>
      </c>
      <c r="B3745" t="s">
        <v>17248</v>
      </c>
      <c r="C3745" t="s">
        <v>17249</v>
      </c>
      <c r="D3745">
        <v>0</v>
      </c>
      <c r="F3745" s="2">
        <v>41548</v>
      </c>
      <c r="G3745" t="s">
        <v>739</v>
      </c>
      <c r="H3745" t="s">
        <v>184</v>
      </c>
      <c r="J3745" t="s">
        <v>138</v>
      </c>
      <c r="L3745" t="s">
        <v>496</v>
      </c>
      <c r="M3745" t="s">
        <v>138</v>
      </c>
      <c r="N3745">
        <v>0</v>
      </c>
      <c r="R3745" t="s">
        <v>17250</v>
      </c>
      <c r="S3745" t="s">
        <v>140</v>
      </c>
      <c r="W3745" t="s">
        <v>141</v>
      </c>
    </row>
    <row r="3746" spans="1:23" x14ac:dyDescent="0.35">
      <c r="A3746" t="s">
        <v>17251</v>
      </c>
      <c r="B3746" t="s">
        <v>17252</v>
      </c>
      <c r="C3746" t="s">
        <v>17253</v>
      </c>
      <c r="D3746">
        <v>0</v>
      </c>
      <c r="F3746" s="2">
        <v>41549</v>
      </c>
      <c r="G3746" t="s">
        <v>13224</v>
      </c>
      <c r="H3746" t="s">
        <v>184</v>
      </c>
      <c r="J3746" t="s">
        <v>138</v>
      </c>
      <c r="L3746" t="s">
        <v>496</v>
      </c>
      <c r="M3746" t="s">
        <v>138</v>
      </c>
      <c r="N3746">
        <v>0</v>
      </c>
      <c r="R3746" t="s">
        <v>17254</v>
      </c>
      <c r="S3746" t="s">
        <v>140</v>
      </c>
      <c r="W3746" t="s">
        <v>141</v>
      </c>
    </row>
    <row r="3747" spans="1:23" x14ac:dyDescent="0.35">
      <c r="A3747" t="s">
        <v>17255</v>
      </c>
      <c r="B3747" t="s">
        <v>17256</v>
      </c>
      <c r="C3747" t="s">
        <v>17257</v>
      </c>
      <c r="D3747">
        <v>0</v>
      </c>
      <c r="F3747" s="2">
        <v>41550</v>
      </c>
      <c r="G3747" t="s">
        <v>739</v>
      </c>
      <c r="H3747" t="s">
        <v>184</v>
      </c>
      <c r="J3747" t="s">
        <v>138</v>
      </c>
      <c r="L3747" t="s">
        <v>496</v>
      </c>
      <c r="M3747" t="s">
        <v>138</v>
      </c>
      <c r="N3747">
        <v>0</v>
      </c>
      <c r="R3747" t="s">
        <v>17258</v>
      </c>
      <c r="S3747" t="s">
        <v>140</v>
      </c>
      <c r="W3747" t="s">
        <v>141</v>
      </c>
    </row>
    <row r="3748" spans="1:23" x14ac:dyDescent="0.35">
      <c r="A3748" t="s">
        <v>17259</v>
      </c>
      <c r="B3748" t="s">
        <v>17260</v>
      </c>
      <c r="C3748" t="s">
        <v>17261</v>
      </c>
      <c r="D3748">
        <v>0</v>
      </c>
      <c r="F3748" s="2">
        <v>41551</v>
      </c>
      <c r="G3748" t="s">
        <v>739</v>
      </c>
      <c r="H3748" t="s">
        <v>184</v>
      </c>
      <c r="J3748" t="s">
        <v>138</v>
      </c>
      <c r="L3748" t="s">
        <v>496</v>
      </c>
      <c r="M3748" t="s">
        <v>138</v>
      </c>
      <c r="N3748">
        <v>0</v>
      </c>
      <c r="R3748" t="s">
        <v>15218</v>
      </c>
      <c r="S3748" t="s">
        <v>140</v>
      </c>
      <c r="W3748" t="s">
        <v>141</v>
      </c>
    </row>
    <row r="3749" spans="1:23" x14ac:dyDescent="0.35">
      <c r="A3749" t="s">
        <v>17262</v>
      </c>
      <c r="B3749" t="s">
        <v>17263</v>
      </c>
      <c r="C3749" t="s">
        <v>17264</v>
      </c>
      <c r="D3749">
        <v>0</v>
      </c>
      <c r="F3749" s="2">
        <v>41554</v>
      </c>
      <c r="G3749" t="s">
        <v>604</v>
      </c>
      <c r="H3749" t="s">
        <v>184</v>
      </c>
      <c r="J3749" t="s">
        <v>138</v>
      </c>
      <c r="L3749" t="s">
        <v>496</v>
      </c>
      <c r="M3749" t="s">
        <v>138</v>
      </c>
      <c r="N3749">
        <v>0</v>
      </c>
      <c r="R3749" t="s">
        <v>315</v>
      </c>
      <c r="S3749" t="s">
        <v>140</v>
      </c>
      <c r="T3749" s="2">
        <v>41613</v>
      </c>
      <c r="W3749" t="s">
        <v>141</v>
      </c>
    </row>
    <row r="3750" spans="1:23" x14ac:dyDescent="0.35">
      <c r="A3750" t="s">
        <v>17265</v>
      </c>
      <c r="B3750" t="s">
        <v>17266</v>
      </c>
      <c r="C3750" t="s">
        <v>17267</v>
      </c>
      <c r="D3750">
        <v>0</v>
      </c>
      <c r="F3750" s="2">
        <v>41555</v>
      </c>
      <c r="G3750" t="s">
        <v>604</v>
      </c>
      <c r="H3750" t="s">
        <v>184</v>
      </c>
      <c r="J3750" t="s">
        <v>138</v>
      </c>
      <c r="L3750" t="s">
        <v>496</v>
      </c>
      <c r="M3750" t="s">
        <v>138</v>
      </c>
      <c r="N3750">
        <v>0</v>
      </c>
      <c r="R3750" t="s">
        <v>17268</v>
      </c>
      <c r="S3750" t="s">
        <v>140</v>
      </c>
      <c r="W3750" t="s">
        <v>141</v>
      </c>
    </row>
    <row r="3751" spans="1:23" x14ac:dyDescent="0.35">
      <c r="A3751" t="s">
        <v>17269</v>
      </c>
      <c r="B3751" t="s">
        <v>13985</v>
      </c>
      <c r="C3751" t="s">
        <v>17270</v>
      </c>
      <c r="D3751">
        <v>0</v>
      </c>
      <c r="F3751" s="2">
        <v>41556</v>
      </c>
      <c r="G3751" t="s">
        <v>518</v>
      </c>
      <c r="H3751" t="s">
        <v>184</v>
      </c>
      <c r="J3751" t="s">
        <v>138</v>
      </c>
      <c r="L3751" t="s">
        <v>496</v>
      </c>
      <c r="M3751" t="s">
        <v>138</v>
      </c>
      <c r="N3751">
        <v>0</v>
      </c>
      <c r="R3751" t="s">
        <v>17271</v>
      </c>
      <c r="S3751" t="s">
        <v>140</v>
      </c>
      <c r="T3751" s="2">
        <v>41897</v>
      </c>
      <c r="W3751" t="s">
        <v>141</v>
      </c>
    </row>
    <row r="3752" spans="1:23" x14ac:dyDescent="0.35">
      <c r="A3752" t="s">
        <v>17272</v>
      </c>
      <c r="B3752" t="s">
        <v>17273</v>
      </c>
      <c r="C3752" t="s">
        <v>17274</v>
      </c>
      <c r="D3752">
        <v>0</v>
      </c>
      <c r="F3752" s="2">
        <v>41557</v>
      </c>
      <c r="G3752" t="s">
        <v>146</v>
      </c>
      <c r="H3752" t="s">
        <v>184</v>
      </c>
      <c r="J3752" t="s">
        <v>138</v>
      </c>
      <c r="L3752" t="s">
        <v>496</v>
      </c>
      <c r="M3752" t="s">
        <v>138</v>
      </c>
      <c r="N3752">
        <v>0</v>
      </c>
      <c r="R3752" t="s">
        <v>17275</v>
      </c>
      <c r="S3752" t="s">
        <v>140</v>
      </c>
      <c r="W3752" t="s">
        <v>141</v>
      </c>
    </row>
    <row r="3753" spans="1:23" x14ac:dyDescent="0.35">
      <c r="A3753" t="s">
        <v>17276</v>
      </c>
      <c r="B3753" t="s">
        <v>17277</v>
      </c>
      <c r="C3753" t="s">
        <v>17278</v>
      </c>
      <c r="D3753">
        <v>0</v>
      </c>
      <c r="E3753" t="s">
        <v>2864</v>
      </c>
      <c r="F3753" s="2">
        <v>41557</v>
      </c>
      <c r="G3753" t="s">
        <v>1588</v>
      </c>
      <c r="H3753" t="s">
        <v>184</v>
      </c>
      <c r="J3753" t="s">
        <v>138</v>
      </c>
      <c r="L3753">
        <v>3858837</v>
      </c>
      <c r="M3753" t="s">
        <v>138</v>
      </c>
      <c r="N3753">
        <v>0</v>
      </c>
      <c r="R3753" t="s">
        <v>17279</v>
      </c>
      <c r="S3753" t="s">
        <v>140</v>
      </c>
      <c r="T3753" s="2">
        <v>42248</v>
      </c>
      <c r="U3753">
        <v>7</v>
      </c>
      <c r="W3753" t="s">
        <v>141</v>
      </c>
    </row>
    <row r="3754" spans="1:23" x14ac:dyDescent="0.35">
      <c r="A3754" t="s">
        <v>17280</v>
      </c>
      <c r="B3754" t="s">
        <v>17281</v>
      </c>
      <c r="C3754" t="s">
        <v>3159</v>
      </c>
      <c r="D3754">
        <v>0</v>
      </c>
      <c r="E3754" t="s">
        <v>17282</v>
      </c>
      <c r="F3754" s="2">
        <v>41557</v>
      </c>
      <c r="G3754" t="s">
        <v>146</v>
      </c>
      <c r="H3754" t="s">
        <v>147</v>
      </c>
      <c r="J3754" t="s">
        <v>138</v>
      </c>
      <c r="K3754" t="s">
        <v>17283</v>
      </c>
      <c r="L3754">
        <v>10041097</v>
      </c>
      <c r="M3754" t="s">
        <v>138</v>
      </c>
      <c r="N3754">
        <v>0</v>
      </c>
      <c r="P3754" t="s">
        <v>17284</v>
      </c>
      <c r="R3754" t="s">
        <v>4904</v>
      </c>
      <c r="S3754" t="s">
        <v>140</v>
      </c>
      <c r="T3754" s="2">
        <v>42319</v>
      </c>
      <c r="U3754">
        <v>7</v>
      </c>
      <c r="W3754" t="s">
        <v>141</v>
      </c>
    </row>
    <row r="3755" spans="1:23" x14ac:dyDescent="0.35">
      <c r="A3755" t="s">
        <v>17285</v>
      </c>
      <c r="B3755" t="s">
        <v>2665</v>
      </c>
      <c r="C3755" t="s">
        <v>2666</v>
      </c>
      <c r="D3755">
        <v>0</v>
      </c>
      <c r="E3755" t="s">
        <v>17286</v>
      </c>
      <c r="F3755" s="2">
        <v>41557</v>
      </c>
      <c r="G3755" t="s">
        <v>604</v>
      </c>
      <c r="H3755" t="s">
        <v>184</v>
      </c>
      <c r="J3755" t="s">
        <v>138</v>
      </c>
      <c r="L3755">
        <v>2556448</v>
      </c>
      <c r="M3755" t="s">
        <v>138</v>
      </c>
      <c r="N3755">
        <v>0</v>
      </c>
      <c r="O3755" t="s">
        <v>163</v>
      </c>
      <c r="P3755" t="s">
        <v>163</v>
      </c>
      <c r="R3755" t="s">
        <v>17287</v>
      </c>
      <c r="S3755" t="s">
        <v>140</v>
      </c>
      <c r="T3755" s="2">
        <v>45224</v>
      </c>
      <c r="U3755">
        <v>7</v>
      </c>
      <c r="W3755" t="s">
        <v>141</v>
      </c>
    </row>
    <row r="3756" spans="1:23" x14ac:dyDescent="0.35">
      <c r="A3756" t="s">
        <v>17288</v>
      </c>
      <c r="B3756" t="s">
        <v>17289</v>
      </c>
      <c r="C3756" t="s">
        <v>17290</v>
      </c>
      <c r="D3756">
        <v>0</v>
      </c>
      <c r="E3756" t="s">
        <v>17291</v>
      </c>
      <c r="F3756" s="2">
        <v>41557</v>
      </c>
      <c r="G3756" t="s">
        <v>3532</v>
      </c>
      <c r="H3756" t="s">
        <v>526</v>
      </c>
      <c r="J3756" t="s">
        <v>138</v>
      </c>
      <c r="K3756" t="s">
        <v>12694</v>
      </c>
      <c r="L3756">
        <v>11022256</v>
      </c>
      <c r="M3756" t="s">
        <v>137</v>
      </c>
      <c r="N3756">
        <v>0</v>
      </c>
      <c r="P3756" t="s">
        <v>17292</v>
      </c>
      <c r="Q3756" t="s">
        <v>12694</v>
      </c>
      <c r="R3756" t="s">
        <v>17293</v>
      </c>
      <c r="S3756" t="s">
        <v>140</v>
      </c>
      <c r="T3756" s="2">
        <v>42828</v>
      </c>
      <c r="U3756">
        <v>7</v>
      </c>
      <c r="W3756" t="s">
        <v>141</v>
      </c>
    </row>
    <row r="3757" spans="1:23" x14ac:dyDescent="0.35">
      <c r="A3757" t="s">
        <v>17294</v>
      </c>
      <c r="B3757" t="s">
        <v>17295</v>
      </c>
      <c r="C3757" t="s">
        <v>17296</v>
      </c>
      <c r="D3757">
        <v>0</v>
      </c>
      <c r="E3757" t="s">
        <v>524</v>
      </c>
      <c r="F3757" s="2">
        <v>41557</v>
      </c>
      <c r="G3757" t="s">
        <v>764</v>
      </c>
      <c r="H3757" t="s">
        <v>526</v>
      </c>
      <c r="J3757" t="s">
        <v>138</v>
      </c>
      <c r="L3757">
        <v>13433572</v>
      </c>
      <c r="M3757" t="s">
        <v>138</v>
      </c>
      <c r="N3757">
        <v>0</v>
      </c>
      <c r="P3757" t="s">
        <v>3981</v>
      </c>
      <c r="R3757" t="s">
        <v>17297</v>
      </c>
      <c r="S3757" t="s">
        <v>140</v>
      </c>
      <c r="T3757" s="2">
        <v>41857</v>
      </c>
      <c r="U3757">
        <v>7</v>
      </c>
      <c r="W3757" t="s">
        <v>141</v>
      </c>
    </row>
    <row r="3758" spans="1:23" x14ac:dyDescent="0.35">
      <c r="A3758" t="s">
        <v>17298</v>
      </c>
      <c r="B3758" t="s">
        <v>17299</v>
      </c>
      <c r="C3758" t="s">
        <v>17300</v>
      </c>
      <c r="D3758">
        <v>0</v>
      </c>
      <c r="F3758" s="2">
        <v>41558</v>
      </c>
      <c r="G3758" t="s">
        <v>7366</v>
      </c>
      <c r="H3758" t="s">
        <v>184</v>
      </c>
      <c r="J3758" t="s">
        <v>138</v>
      </c>
      <c r="L3758" t="s">
        <v>496</v>
      </c>
      <c r="M3758" t="s">
        <v>138</v>
      </c>
      <c r="N3758">
        <v>0</v>
      </c>
      <c r="R3758" t="s">
        <v>13628</v>
      </c>
      <c r="S3758" t="s">
        <v>140</v>
      </c>
      <c r="W3758" t="s">
        <v>141</v>
      </c>
    </row>
    <row r="3759" spans="1:23" x14ac:dyDescent="0.35">
      <c r="A3759" t="s">
        <v>17301</v>
      </c>
      <c r="B3759" t="s">
        <v>17302</v>
      </c>
      <c r="C3759" t="s">
        <v>17303</v>
      </c>
      <c r="D3759">
        <v>0</v>
      </c>
      <c r="F3759" s="2">
        <v>41561</v>
      </c>
      <c r="G3759" t="s">
        <v>604</v>
      </c>
      <c r="H3759" t="s">
        <v>184</v>
      </c>
      <c r="J3759" t="s">
        <v>138</v>
      </c>
      <c r="L3759" t="s">
        <v>496</v>
      </c>
      <c r="M3759" t="s">
        <v>138</v>
      </c>
      <c r="N3759">
        <v>0</v>
      </c>
      <c r="R3759" t="s">
        <v>1639</v>
      </c>
      <c r="S3759" t="s">
        <v>140</v>
      </c>
      <c r="T3759" s="2">
        <v>43845</v>
      </c>
      <c r="W3759" t="s">
        <v>141</v>
      </c>
    </row>
    <row r="3760" spans="1:23" x14ac:dyDescent="0.35">
      <c r="A3760" t="s">
        <v>17304</v>
      </c>
      <c r="B3760" t="s">
        <v>17305</v>
      </c>
      <c r="C3760" t="s">
        <v>17306</v>
      </c>
      <c r="D3760">
        <v>0</v>
      </c>
      <c r="F3760" s="2">
        <v>41562</v>
      </c>
      <c r="G3760" t="s">
        <v>764</v>
      </c>
      <c r="H3760" t="s">
        <v>526</v>
      </c>
      <c r="J3760" t="s">
        <v>138</v>
      </c>
      <c r="L3760" t="s">
        <v>496</v>
      </c>
      <c r="M3760" t="s">
        <v>138</v>
      </c>
      <c r="N3760">
        <v>0</v>
      </c>
      <c r="R3760" t="s">
        <v>17307</v>
      </c>
      <c r="S3760" t="s">
        <v>140</v>
      </c>
      <c r="W3760" t="s">
        <v>141</v>
      </c>
    </row>
    <row r="3761" spans="1:24" x14ac:dyDescent="0.35">
      <c r="A3761" t="s">
        <v>28</v>
      </c>
      <c r="B3761" t="s">
        <v>17308</v>
      </c>
      <c r="C3761" t="s">
        <v>17309</v>
      </c>
      <c r="D3761" s="3">
        <v>-11174.05</v>
      </c>
      <c r="E3761" t="s">
        <v>17310</v>
      </c>
      <c r="F3761" s="2">
        <v>41562</v>
      </c>
      <c r="G3761" t="s">
        <v>251</v>
      </c>
      <c r="H3761" t="s">
        <v>184</v>
      </c>
      <c r="J3761" t="s">
        <v>138</v>
      </c>
      <c r="L3761" t="s">
        <v>496</v>
      </c>
      <c r="M3761" t="s">
        <v>138</v>
      </c>
      <c r="N3761" s="3">
        <v>-11174.05</v>
      </c>
      <c r="P3761" t="s">
        <v>17311</v>
      </c>
      <c r="R3761" t="s">
        <v>17312</v>
      </c>
      <c r="S3761" t="s">
        <v>140</v>
      </c>
      <c r="T3761" s="2">
        <v>45776</v>
      </c>
      <c r="U3761">
        <v>16</v>
      </c>
      <c r="W3761" t="s">
        <v>141</v>
      </c>
      <c r="X3761" t="s">
        <v>9536</v>
      </c>
    </row>
    <row r="3762" spans="1:24" x14ac:dyDescent="0.35">
      <c r="A3762" t="s">
        <v>17313</v>
      </c>
      <c r="B3762" t="s">
        <v>17314</v>
      </c>
      <c r="C3762" t="s">
        <v>17315</v>
      </c>
      <c r="D3762">
        <v>0</v>
      </c>
      <c r="E3762" t="s">
        <v>17314</v>
      </c>
      <c r="F3762" s="2">
        <v>41563</v>
      </c>
      <c r="G3762" t="s">
        <v>503</v>
      </c>
      <c r="H3762" t="s">
        <v>184</v>
      </c>
      <c r="J3762" t="s">
        <v>138</v>
      </c>
      <c r="L3762" t="s">
        <v>496</v>
      </c>
      <c r="M3762" t="s">
        <v>138</v>
      </c>
      <c r="N3762">
        <v>0</v>
      </c>
      <c r="R3762" t="s">
        <v>17316</v>
      </c>
      <c r="S3762" t="s">
        <v>140</v>
      </c>
      <c r="T3762" s="2">
        <v>41563</v>
      </c>
      <c r="W3762" t="s">
        <v>141</v>
      </c>
    </row>
    <row r="3763" spans="1:24" x14ac:dyDescent="0.35">
      <c r="A3763" t="s">
        <v>17317</v>
      </c>
      <c r="B3763" t="s">
        <v>17318</v>
      </c>
      <c r="C3763" t="s">
        <v>17319</v>
      </c>
      <c r="D3763">
        <v>0</v>
      </c>
      <c r="E3763" t="s">
        <v>17320</v>
      </c>
      <c r="F3763" s="2">
        <v>41564</v>
      </c>
      <c r="G3763" t="s">
        <v>975</v>
      </c>
      <c r="H3763" t="s">
        <v>184</v>
      </c>
      <c r="J3763" t="s">
        <v>138</v>
      </c>
      <c r="L3763" t="s">
        <v>496</v>
      </c>
      <c r="M3763" t="s">
        <v>138</v>
      </c>
      <c r="N3763">
        <v>0</v>
      </c>
      <c r="R3763" t="s">
        <v>3778</v>
      </c>
      <c r="S3763" t="s">
        <v>140</v>
      </c>
      <c r="W3763" t="s">
        <v>141</v>
      </c>
    </row>
    <row r="3764" spans="1:24" x14ac:dyDescent="0.35">
      <c r="A3764" t="s">
        <v>17321</v>
      </c>
      <c r="B3764" t="s">
        <v>17322</v>
      </c>
      <c r="C3764" t="s">
        <v>17323</v>
      </c>
      <c r="D3764">
        <v>0</v>
      </c>
      <c r="F3764" s="2">
        <v>41568</v>
      </c>
      <c r="G3764" t="s">
        <v>1128</v>
      </c>
      <c r="H3764" t="s">
        <v>184</v>
      </c>
      <c r="J3764" t="s">
        <v>138</v>
      </c>
      <c r="L3764" t="s">
        <v>496</v>
      </c>
      <c r="M3764" t="s">
        <v>138</v>
      </c>
      <c r="N3764">
        <v>0</v>
      </c>
      <c r="R3764" t="s">
        <v>17324</v>
      </c>
      <c r="S3764" t="s">
        <v>140</v>
      </c>
      <c r="W3764" t="s">
        <v>141</v>
      </c>
    </row>
    <row r="3765" spans="1:24" x14ac:dyDescent="0.35">
      <c r="A3765" t="s">
        <v>17325</v>
      </c>
      <c r="B3765" t="s">
        <v>17326</v>
      </c>
      <c r="C3765" t="s">
        <v>17327</v>
      </c>
      <c r="D3765">
        <v>0</v>
      </c>
      <c r="F3765" s="2">
        <v>41568</v>
      </c>
      <c r="G3765" t="s">
        <v>494</v>
      </c>
      <c r="H3765" t="s">
        <v>184</v>
      </c>
      <c r="J3765" t="s">
        <v>138</v>
      </c>
      <c r="L3765" t="s">
        <v>496</v>
      </c>
      <c r="M3765" t="s">
        <v>138</v>
      </c>
      <c r="N3765">
        <v>0</v>
      </c>
      <c r="R3765" t="s">
        <v>17328</v>
      </c>
      <c r="S3765" t="s">
        <v>140</v>
      </c>
      <c r="T3765" s="2">
        <v>43845</v>
      </c>
      <c r="W3765" t="s">
        <v>141</v>
      </c>
    </row>
    <row r="3766" spans="1:24" x14ac:dyDescent="0.35">
      <c r="A3766" t="s">
        <v>17329</v>
      </c>
      <c r="B3766" t="s">
        <v>17330</v>
      </c>
      <c r="C3766" t="s">
        <v>17331</v>
      </c>
      <c r="D3766">
        <v>0</v>
      </c>
      <c r="E3766" t="s">
        <v>17330</v>
      </c>
      <c r="F3766" s="2">
        <v>41569</v>
      </c>
      <c r="G3766" t="s">
        <v>604</v>
      </c>
      <c r="H3766" t="s">
        <v>184</v>
      </c>
      <c r="J3766" t="s">
        <v>138</v>
      </c>
      <c r="L3766" t="s">
        <v>496</v>
      </c>
      <c r="M3766" t="s">
        <v>138</v>
      </c>
      <c r="N3766">
        <v>0</v>
      </c>
      <c r="P3766" t="s">
        <v>17332</v>
      </c>
      <c r="R3766" t="s">
        <v>17333</v>
      </c>
      <c r="S3766" t="s">
        <v>140</v>
      </c>
      <c r="T3766" s="2">
        <v>41569</v>
      </c>
      <c r="W3766" t="s">
        <v>141</v>
      </c>
    </row>
    <row r="3767" spans="1:24" x14ac:dyDescent="0.35">
      <c r="A3767" t="s">
        <v>17334</v>
      </c>
      <c r="B3767" t="s">
        <v>17335</v>
      </c>
      <c r="C3767" t="s">
        <v>17336</v>
      </c>
      <c r="D3767">
        <v>0</v>
      </c>
      <c r="F3767" s="2">
        <v>41569</v>
      </c>
      <c r="G3767" t="s">
        <v>604</v>
      </c>
      <c r="H3767" t="s">
        <v>184</v>
      </c>
      <c r="J3767" t="s">
        <v>138</v>
      </c>
      <c r="L3767" t="s">
        <v>496</v>
      </c>
      <c r="M3767" t="s">
        <v>138</v>
      </c>
      <c r="N3767">
        <v>0</v>
      </c>
      <c r="R3767" t="s">
        <v>17337</v>
      </c>
      <c r="S3767" t="s">
        <v>140</v>
      </c>
      <c r="W3767" t="s">
        <v>141</v>
      </c>
    </row>
    <row r="3768" spans="1:24" x14ac:dyDescent="0.35">
      <c r="A3768" t="s">
        <v>17338</v>
      </c>
      <c r="B3768" t="s">
        <v>17339</v>
      </c>
      <c r="C3768" t="s">
        <v>17340</v>
      </c>
      <c r="D3768">
        <v>0</v>
      </c>
      <c r="F3768" s="2">
        <v>41569</v>
      </c>
      <c r="G3768" t="s">
        <v>604</v>
      </c>
      <c r="H3768" t="s">
        <v>184</v>
      </c>
      <c r="J3768" t="s">
        <v>138</v>
      </c>
      <c r="L3768" t="s">
        <v>496</v>
      </c>
      <c r="M3768" t="s">
        <v>138</v>
      </c>
      <c r="N3768">
        <v>0</v>
      </c>
      <c r="R3768" t="s">
        <v>17337</v>
      </c>
      <c r="S3768" t="s">
        <v>140</v>
      </c>
      <c r="T3768" s="2">
        <v>41596</v>
      </c>
      <c r="W3768" t="s">
        <v>141</v>
      </c>
    </row>
    <row r="3769" spans="1:24" x14ac:dyDescent="0.35">
      <c r="A3769" t="s">
        <v>17341</v>
      </c>
      <c r="B3769" t="s">
        <v>17342</v>
      </c>
      <c r="C3769" t="s">
        <v>17343</v>
      </c>
      <c r="D3769">
        <v>0</v>
      </c>
      <c r="E3769" t="s">
        <v>17342</v>
      </c>
      <c r="F3769" s="2">
        <v>41569</v>
      </c>
      <c r="G3769" t="s">
        <v>183</v>
      </c>
      <c r="H3769" t="s">
        <v>184</v>
      </c>
      <c r="J3769" t="s">
        <v>138</v>
      </c>
      <c r="L3769" t="s">
        <v>496</v>
      </c>
      <c r="M3769" t="s">
        <v>138</v>
      </c>
      <c r="N3769">
        <v>0</v>
      </c>
      <c r="P3769" t="s">
        <v>17344</v>
      </c>
      <c r="R3769" t="s">
        <v>17345</v>
      </c>
      <c r="S3769" t="s">
        <v>140</v>
      </c>
      <c r="W3769" t="s">
        <v>141</v>
      </c>
    </row>
    <row r="3770" spans="1:24" x14ac:dyDescent="0.35">
      <c r="A3770" t="s">
        <v>17346</v>
      </c>
      <c r="B3770" t="s">
        <v>17347</v>
      </c>
      <c r="C3770" t="s">
        <v>17348</v>
      </c>
      <c r="D3770">
        <v>0</v>
      </c>
      <c r="E3770" t="s">
        <v>17347</v>
      </c>
      <c r="F3770" s="2">
        <v>41570</v>
      </c>
      <c r="G3770" t="s">
        <v>604</v>
      </c>
      <c r="H3770" t="s">
        <v>184</v>
      </c>
      <c r="J3770" t="s">
        <v>138</v>
      </c>
      <c r="L3770" t="s">
        <v>496</v>
      </c>
      <c r="M3770" t="s">
        <v>138</v>
      </c>
      <c r="N3770">
        <v>0</v>
      </c>
      <c r="P3770" t="s">
        <v>17349</v>
      </c>
      <c r="R3770" t="s">
        <v>211</v>
      </c>
      <c r="S3770" t="s">
        <v>140</v>
      </c>
      <c r="T3770" s="2">
        <v>44393</v>
      </c>
      <c r="W3770" t="s">
        <v>141</v>
      </c>
    </row>
    <row r="3771" spans="1:24" x14ac:dyDescent="0.35">
      <c r="A3771" t="s">
        <v>17350</v>
      </c>
      <c r="B3771" t="s">
        <v>17351</v>
      </c>
      <c r="C3771" t="s">
        <v>17352</v>
      </c>
      <c r="D3771">
        <v>0</v>
      </c>
      <c r="F3771" s="2">
        <v>41571</v>
      </c>
      <c r="G3771" t="s">
        <v>494</v>
      </c>
      <c r="H3771" t="s">
        <v>184</v>
      </c>
      <c r="J3771" t="s">
        <v>138</v>
      </c>
      <c r="L3771" t="s">
        <v>496</v>
      </c>
      <c r="M3771" t="s">
        <v>138</v>
      </c>
      <c r="N3771">
        <v>0</v>
      </c>
      <c r="R3771" t="s">
        <v>17353</v>
      </c>
      <c r="S3771" t="s">
        <v>140</v>
      </c>
      <c r="W3771" t="s">
        <v>141</v>
      </c>
    </row>
    <row r="3772" spans="1:24" x14ac:dyDescent="0.35">
      <c r="A3772" t="s">
        <v>17354</v>
      </c>
      <c r="B3772" t="s">
        <v>17355</v>
      </c>
      <c r="C3772" t="s">
        <v>17356</v>
      </c>
      <c r="D3772">
        <v>0</v>
      </c>
      <c r="F3772" s="2">
        <v>41571</v>
      </c>
      <c r="G3772" t="s">
        <v>1028</v>
      </c>
      <c r="H3772" t="s">
        <v>184</v>
      </c>
      <c r="J3772" t="s">
        <v>138</v>
      </c>
      <c r="L3772" t="s">
        <v>496</v>
      </c>
      <c r="M3772" t="s">
        <v>138</v>
      </c>
      <c r="N3772">
        <v>0</v>
      </c>
      <c r="R3772" t="s">
        <v>17357</v>
      </c>
      <c r="S3772" t="s">
        <v>140</v>
      </c>
      <c r="W3772" t="s">
        <v>141</v>
      </c>
    </row>
    <row r="3773" spans="1:24" x14ac:dyDescent="0.35">
      <c r="A3773" t="s">
        <v>17358</v>
      </c>
      <c r="B3773" t="s">
        <v>17359</v>
      </c>
      <c r="C3773" t="s">
        <v>17360</v>
      </c>
      <c r="D3773">
        <v>0</v>
      </c>
      <c r="F3773" s="2">
        <v>41571</v>
      </c>
      <c r="G3773" t="s">
        <v>604</v>
      </c>
      <c r="H3773" t="s">
        <v>184</v>
      </c>
      <c r="J3773" t="s">
        <v>138</v>
      </c>
      <c r="L3773" t="s">
        <v>496</v>
      </c>
      <c r="M3773" t="s">
        <v>138</v>
      </c>
      <c r="N3773">
        <v>0</v>
      </c>
      <c r="R3773" t="s">
        <v>17361</v>
      </c>
      <c r="S3773" t="s">
        <v>140</v>
      </c>
      <c r="T3773" s="2">
        <v>41697</v>
      </c>
      <c r="W3773" t="s">
        <v>141</v>
      </c>
    </row>
    <row r="3774" spans="1:24" x14ac:dyDescent="0.35">
      <c r="A3774" t="s">
        <v>17362</v>
      </c>
      <c r="B3774" t="s">
        <v>17363</v>
      </c>
      <c r="C3774" t="s">
        <v>17364</v>
      </c>
      <c r="D3774">
        <v>0</v>
      </c>
      <c r="F3774" s="2">
        <v>41571</v>
      </c>
      <c r="G3774" t="s">
        <v>604</v>
      </c>
      <c r="H3774" t="s">
        <v>184</v>
      </c>
      <c r="J3774" t="s">
        <v>138</v>
      </c>
      <c r="L3774" t="s">
        <v>496</v>
      </c>
      <c r="M3774" t="s">
        <v>138</v>
      </c>
      <c r="N3774">
        <v>0</v>
      </c>
      <c r="R3774" t="s">
        <v>17365</v>
      </c>
      <c r="S3774" t="s">
        <v>140</v>
      </c>
      <c r="W3774" t="s">
        <v>141</v>
      </c>
    </row>
    <row r="3775" spans="1:24" x14ac:dyDescent="0.35">
      <c r="A3775" t="s">
        <v>17366</v>
      </c>
      <c r="B3775" t="s">
        <v>17367</v>
      </c>
      <c r="C3775" t="s">
        <v>17368</v>
      </c>
      <c r="D3775">
        <v>0</v>
      </c>
      <c r="E3775" t="s">
        <v>17369</v>
      </c>
      <c r="F3775" s="2">
        <v>41572</v>
      </c>
      <c r="G3775" t="s">
        <v>12035</v>
      </c>
      <c r="H3775" t="s">
        <v>184</v>
      </c>
      <c r="J3775" t="s">
        <v>138</v>
      </c>
      <c r="L3775" t="s">
        <v>496</v>
      </c>
      <c r="M3775" t="s">
        <v>138</v>
      </c>
      <c r="N3775">
        <v>0</v>
      </c>
      <c r="R3775" t="s">
        <v>17370</v>
      </c>
      <c r="S3775" t="s">
        <v>140</v>
      </c>
      <c r="T3775" s="2">
        <v>42888</v>
      </c>
      <c r="W3775" t="s">
        <v>141</v>
      </c>
    </row>
    <row r="3776" spans="1:24" x14ac:dyDescent="0.35">
      <c r="A3776" t="s">
        <v>17371</v>
      </c>
      <c r="B3776" t="s">
        <v>17372</v>
      </c>
      <c r="C3776" t="s">
        <v>17373</v>
      </c>
      <c r="D3776">
        <v>0</v>
      </c>
      <c r="E3776" t="s">
        <v>17374</v>
      </c>
      <c r="F3776" s="2">
        <v>41575</v>
      </c>
      <c r="G3776" t="s">
        <v>739</v>
      </c>
      <c r="H3776" t="s">
        <v>184</v>
      </c>
      <c r="J3776" t="s">
        <v>138</v>
      </c>
      <c r="L3776" t="s">
        <v>496</v>
      </c>
      <c r="M3776" t="s">
        <v>138</v>
      </c>
      <c r="N3776">
        <v>0</v>
      </c>
      <c r="R3776" t="s">
        <v>17375</v>
      </c>
      <c r="S3776" t="s">
        <v>140</v>
      </c>
      <c r="W3776" t="s">
        <v>141</v>
      </c>
    </row>
    <row r="3777" spans="1:24" x14ac:dyDescent="0.35">
      <c r="A3777" t="s">
        <v>17376</v>
      </c>
      <c r="B3777" t="s">
        <v>17377</v>
      </c>
      <c r="C3777" t="s">
        <v>10628</v>
      </c>
      <c r="D3777">
        <v>0</v>
      </c>
      <c r="E3777" t="s">
        <v>17378</v>
      </c>
      <c r="F3777" s="2">
        <v>41576</v>
      </c>
      <c r="G3777" t="s">
        <v>251</v>
      </c>
      <c r="H3777" t="s">
        <v>184</v>
      </c>
      <c r="J3777" t="s">
        <v>138</v>
      </c>
      <c r="L3777" t="s">
        <v>496</v>
      </c>
      <c r="M3777" t="s">
        <v>138</v>
      </c>
      <c r="N3777">
        <v>0</v>
      </c>
      <c r="R3777" t="s">
        <v>17379</v>
      </c>
      <c r="S3777" t="s">
        <v>140</v>
      </c>
      <c r="T3777" s="2">
        <v>45385</v>
      </c>
      <c r="U3777">
        <v>15</v>
      </c>
      <c r="W3777" t="s">
        <v>141</v>
      </c>
      <c r="X3777" t="s">
        <v>9536</v>
      </c>
    </row>
    <row r="3778" spans="1:24" x14ac:dyDescent="0.35">
      <c r="A3778" t="s">
        <v>17380</v>
      </c>
      <c r="B3778" t="s">
        <v>17381</v>
      </c>
      <c r="C3778" t="s">
        <v>17382</v>
      </c>
      <c r="D3778">
        <v>0</v>
      </c>
      <c r="E3778" t="s">
        <v>17383</v>
      </c>
      <c r="F3778" s="2">
        <v>41579</v>
      </c>
      <c r="G3778" t="s">
        <v>146</v>
      </c>
      <c r="H3778" t="s">
        <v>147</v>
      </c>
      <c r="J3778" t="s">
        <v>138</v>
      </c>
      <c r="L3778">
        <v>2981891</v>
      </c>
      <c r="M3778" t="s">
        <v>138</v>
      </c>
      <c r="N3778">
        <v>0</v>
      </c>
      <c r="P3778" t="s">
        <v>17384</v>
      </c>
      <c r="R3778" t="s">
        <v>17385</v>
      </c>
      <c r="S3778" t="s">
        <v>140</v>
      </c>
      <c r="T3778" s="2">
        <v>41591</v>
      </c>
      <c r="U3778">
        <v>7</v>
      </c>
      <c r="W3778" t="s">
        <v>141</v>
      </c>
    </row>
    <row r="3779" spans="1:24" x14ac:dyDescent="0.35">
      <c r="A3779" t="s">
        <v>17386</v>
      </c>
      <c r="B3779" t="s">
        <v>17387</v>
      </c>
      <c r="C3779" t="s">
        <v>17388</v>
      </c>
      <c r="D3779">
        <v>0</v>
      </c>
      <c r="E3779" t="s">
        <v>17389</v>
      </c>
      <c r="F3779" s="2">
        <v>41582</v>
      </c>
      <c r="G3779" t="s">
        <v>642</v>
      </c>
      <c r="H3779" t="s">
        <v>643</v>
      </c>
      <c r="J3779" t="s">
        <v>138</v>
      </c>
      <c r="L3779" t="s">
        <v>496</v>
      </c>
      <c r="M3779" t="s">
        <v>138</v>
      </c>
      <c r="N3779">
        <v>0</v>
      </c>
      <c r="R3779" t="s">
        <v>17390</v>
      </c>
      <c r="S3779" t="s">
        <v>140</v>
      </c>
      <c r="T3779" s="2">
        <v>42690</v>
      </c>
      <c r="W3779" t="s">
        <v>141</v>
      </c>
    </row>
    <row r="3780" spans="1:24" x14ac:dyDescent="0.35">
      <c r="A3780" t="s">
        <v>17391</v>
      </c>
      <c r="B3780" t="s">
        <v>17392</v>
      </c>
      <c r="C3780" t="s">
        <v>17393</v>
      </c>
      <c r="D3780">
        <v>0</v>
      </c>
      <c r="E3780" t="s">
        <v>17394</v>
      </c>
      <c r="F3780" s="2">
        <v>41582</v>
      </c>
      <c r="G3780" t="s">
        <v>17395</v>
      </c>
      <c r="H3780" t="s">
        <v>184</v>
      </c>
      <c r="J3780" t="s">
        <v>138</v>
      </c>
      <c r="L3780" t="s">
        <v>496</v>
      </c>
      <c r="M3780" t="s">
        <v>138</v>
      </c>
      <c r="N3780">
        <v>0</v>
      </c>
      <c r="R3780" t="s">
        <v>17396</v>
      </c>
      <c r="S3780" t="s">
        <v>140</v>
      </c>
      <c r="T3780" s="2">
        <v>41600</v>
      </c>
      <c r="W3780" t="s">
        <v>141</v>
      </c>
    </row>
    <row r="3781" spans="1:24" x14ac:dyDescent="0.35">
      <c r="A3781" t="s">
        <v>17397</v>
      </c>
      <c r="B3781" t="s">
        <v>17398</v>
      </c>
      <c r="C3781" t="s">
        <v>17399</v>
      </c>
      <c r="D3781">
        <v>0</v>
      </c>
      <c r="F3781" s="2">
        <v>41582</v>
      </c>
      <c r="G3781" t="s">
        <v>604</v>
      </c>
      <c r="H3781" t="s">
        <v>184</v>
      </c>
      <c r="J3781" t="s">
        <v>138</v>
      </c>
      <c r="L3781" t="s">
        <v>496</v>
      </c>
      <c r="M3781" t="s">
        <v>138</v>
      </c>
      <c r="N3781">
        <v>0</v>
      </c>
      <c r="R3781" t="s">
        <v>17400</v>
      </c>
      <c r="S3781" t="s">
        <v>140</v>
      </c>
      <c r="W3781" t="s">
        <v>141</v>
      </c>
    </row>
    <row r="3782" spans="1:24" x14ac:dyDescent="0.35">
      <c r="A3782" t="s">
        <v>17401</v>
      </c>
      <c r="B3782" t="s">
        <v>17402</v>
      </c>
      <c r="C3782" t="s">
        <v>17403</v>
      </c>
      <c r="D3782">
        <v>0</v>
      </c>
      <c r="E3782" t="s">
        <v>17404</v>
      </c>
      <c r="F3782" s="2">
        <v>41582</v>
      </c>
      <c r="G3782" t="s">
        <v>251</v>
      </c>
      <c r="H3782" t="s">
        <v>184</v>
      </c>
      <c r="J3782" t="s">
        <v>138</v>
      </c>
      <c r="L3782" t="s">
        <v>496</v>
      </c>
      <c r="M3782" t="s">
        <v>138</v>
      </c>
      <c r="N3782" s="3">
        <v>12655.09</v>
      </c>
      <c r="R3782" t="s">
        <v>17405</v>
      </c>
      <c r="S3782" t="s">
        <v>140</v>
      </c>
      <c r="T3782" s="2">
        <v>43153</v>
      </c>
      <c r="W3782" t="s">
        <v>141</v>
      </c>
    </row>
    <row r="3783" spans="1:24" x14ac:dyDescent="0.35">
      <c r="A3783" t="s">
        <v>17406</v>
      </c>
      <c r="B3783" t="s">
        <v>17407</v>
      </c>
      <c r="C3783" t="s">
        <v>17408</v>
      </c>
      <c r="D3783">
        <v>0</v>
      </c>
      <c r="F3783" s="2">
        <v>41583</v>
      </c>
      <c r="G3783" t="s">
        <v>604</v>
      </c>
      <c r="H3783" t="s">
        <v>184</v>
      </c>
      <c r="J3783" t="s">
        <v>138</v>
      </c>
      <c r="L3783" t="s">
        <v>496</v>
      </c>
      <c r="M3783" t="s">
        <v>138</v>
      </c>
      <c r="N3783">
        <v>0</v>
      </c>
      <c r="R3783" t="s">
        <v>17409</v>
      </c>
      <c r="S3783" t="s">
        <v>140</v>
      </c>
      <c r="W3783" t="s">
        <v>141</v>
      </c>
    </row>
    <row r="3784" spans="1:24" x14ac:dyDescent="0.35">
      <c r="A3784" t="s">
        <v>17410</v>
      </c>
      <c r="B3784" t="s">
        <v>17411</v>
      </c>
      <c r="C3784" t="s">
        <v>17412</v>
      </c>
      <c r="D3784">
        <v>0</v>
      </c>
      <c r="F3784" s="2">
        <v>41583</v>
      </c>
      <c r="G3784" t="s">
        <v>604</v>
      </c>
      <c r="H3784" t="s">
        <v>184</v>
      </c>
      <c r="J3784" t="s">
        <v>138</v>
      </c>
      <c r="L3784" t="s">
        <v>496</v>
      </c>
      <c r="M3784" t="s">
        <v>138</v>
      </c>
      <c r="N3784">
        <v>0</v>
      </c>
      <c r="R3784" t="s">
        <v>17413</v>
      </c>
      <c r="S3784" t="s">
        <v>140</v>
      </c>
      <c r="T3784" s="2">
        <v>43845</v>
      </c>
      <c r="W3784" t="s">
        <v>141</v>
      </c>
    </row>
    <row r="3785" spans="1:24" x14ac:dyDescent="0.35">
      <c r="A3785" t="s">
        <v>17414</v>
      </c>
      <c r="B3785" t="s">
        <v>17415</v>
      </c>
      <c r="C3785" t="s">
        <v>17416</v>
      </c>
      <c r="D3785">
        <v>0</v>
      </c>
      <c r="F3785" s="2">
        <v>41584</v>
      </c>
      <c r="G3785" t="s">
        <v>234</v>
      </c>
      <c r="H3785" t="s">
        <v>184</v>
      </c>
      <c r="J3785" t="s">
        <v>138</v>
      </c>
      <c r="L3785" t="s">
        <v>496</v>
      </c>
      <c r="M3785" t="s">
        <v>138</v>
      </c>
      <c r="N3785">
        <v>0</v>
      </c>
      <c r="R3785" t="s">
        <v>17417</v>
      </c>
      <c r="S3785" t="s">
        <v>140</v>
      </c>
      <c r="W3785" t="s">
        <v>141</v>
      </c>
    </row>
    <row r="3786" spans="1:24" x14ac:dyDescent="0.35">
      <c r="A3786" t="s">
        <v>17418</v>
      </c>
      <c r="B3786" t="s">
        <v>17419</v>
      </c>
      <c r="C3786" t="s">
        <v>17420</v>
      </c>
      <c r="D3786">
        <v>0</v>
      </c>
      <c r="E3786" t="s">
        <v>17421</v>
      </c>
      <c r="F3786" s="2">
        <v>41584</v>
      </c>
      <c r="G3786" t="s">
        <v>975</v>
      </c>
      <c r="H3786" t="s">
        <v>184</v>
      </c>
      <c r="J3786" t="s">
        <v>138</v>
      </c>
      <c r="L3786" t="s">
        <v>496</v>
      </c>
      <c r="M3786" t="s">
        <v>138</v>
      </c>
      <c r="N3786">
        <v>0</v>
      </c>
      <c r="R3786" t="s">
        <v>17422</v>
      </c>
      <c r="S3786" t="s">
        <v>140</v>
      </c>
      <c r="W3786" t="s">
        <v>141</v>
      </c>
    </row>
    <row r="3787" spans="1:24" x14ac:dyDescent="0.35">
      <c r="A3787" t="s">
        <v>17423</v>
      </c>
      <c r="B3787" t="s">
        <v>17424</v>
      </c>
      <c r="C3787" t="s">
        <v>17425</v>
      </c>
      <c r="D3787">
        <v>0</v>
      </c>
      <c r="E3787" t="s">
        <v>17426</v>
      </c>
      <c r="F3787" s="2">
        <v>41585</v>
      </c>
      <c r="G3787" t="s">
        <v>604</v>
      </c>
      <c r="H3787" t="s">
        <v>184</v>
      </c>
      <c r="J3787" t="s">
        <v>138</v>
      </c>
      <c r="L3787" t="s">
        <v>496</v>
      </c>
      <c r="M3787" t="s">
        <v>138</v>
      </c>
      <c r="N3787">
        <v>0</v>
      </c>
      <c r="R3787" t="s">
        <v>920</v>
      </c>
      <c r="S3787" t="s">
        <v>140</v>
      </c>
      <c r="T3787" s="2">
        <v>41585</v>
      </c>
      <c r="W3787" t="s">
        <v>141</v>
      </c>
    </row>
    <row r="3788" spans="1:24" x14ac:dyDescent="0.35">
      <c r="A3788" t="s">
        <v>17427</v>
      </c>
      <c r="B3788" t="s">
        <v>17428</v>
      </c>
      <c r="C3788" t="s">
        <v>17429</v>
      </c>
      <c r="D3788">
        <v>0</v>
      </c>
      <c r="E3788" t="s">
        <v>17430</v>
      </c>
      <c r="F3788" s="2">
        <v>41585</v>
      </c>
      <c r="G3788" t="s">
        <v>251</v>
      </c>
      <c r="H3788" t="s">
        <v>184</v>
      </c>
      <c r="J3788" t="s">
        <v>138</v>
      </c>
      <c r="L3788" t="s">
        <v>496</v>
      </c>
      <c r="M3788" t="s">
        <v>138</v>
      </c>
      <c r="N3788" s="3">
        <v>900109.14</v>
      </c>
      <c r="R3788" t="s">
        <v>17431</v>
      </c>
      <c r="S3788" t="s">
        <v>140</v>
      </c>
      <c r="T3788" s="2">
        <v>44904</v>
      </c>
      <c r="U3788">
        <v>11</v>
      </c>
      <c r="W3788" t="s">
        <v>141</v>
      </c>
    </row>
    <row r="3789" spans="1:24" x14ac:dyDescent="0.35">
      <c r="A3789" t="s">
        <v>17432</v>
      </c>
      <c r="B3789" t="s">
        <v>17433</v>
      </c>
      <c r="C3789" t="s">
        <v>17434</v>
      </c>
      <c r="D3789">
        <v>0</v>
      </c>
      <c r="F3789" s="2">
        <v>41585</v>
      </c>
      <c r="G3789" t="s">
        <v>251</v>
      </c>
      <c r="H3789" t="s">
        <v>184</v>
      </c>
      <c r="J3789" t="s">
        <v>138</v>
      </c>
      <c r="L3789" t="s">
        <v>496</v>
      </c>
      <c r="M3789" t="s">
        <v>138</v>
      </c>
      <c r="N3789">
        <v>0</v>
      </c>
      <c r="R3789" t="s">
        <v>17435</v>
      </c>
      <c r="S3789" t="s">
        <v>140</v>
      </c>
      <c r="T3789" s="2">
        <v>42690</v>
      </c>
      <c r="W3789" t="s">
        <v>141</v>
      </c>
    </row>
    <row r="3790" spans="1:24" x14ac:dyDescent="0.35">
      <c r="A3790" t="s">
        <v>17436</v>
      </c>
      <c r="B3790" t="s">
        <v>17437</v>
      </c>
      <c r="C3790" t="s">
        <v>17438</v>
      </c>
      <c r="D3790">
        <v>0</v>
      </c>
      <c r="F3790" s="2">
        <v>41586</v>
      </c>
      <c r="G3790" t="s">
        <v>494</v>
      </c>
      <c r="H3790" t="s">
        <v>184</v>
      </c>
      <c r="J3790" t="s">
        <v>138</v>
      </c>
      <c r="L3790" t="s">
        <v>496</v>
      </c>
      <c r="M3790" t="s">
        <v>138</v>
      </c>
      <c r="N3790">
        <v>0</v>
      </c>
      <c r="R3790" t="s">
        <v>2922</v>
      </c>
      <c r="S3790" t="s">
        <v>140</v>
      </c>
      <c r="T3790" s="2">
        <v>42535</v>
      </c>
      <c r="W3790" t="s">
        <v>141</v>
      </c>
    </row>
    <row r="3791" spans="1:24" x14ac:dyDescent="0.35">
      <c r="A3791" t="s">
        <v>17439</v>
      </c>
      <c r="B3791" t="s">
        <v>17440</v>
      </c>
      <c r="C3791" t="s">
        <v>17441</v>
      </c>
      <c r="D3791">
        <v>0</v>
      </c>
      <c r="F3791" s="2">
        <v>41586</v>
      </c>
      <c r="G3791" t="s">
        <v>146</v>
      </c>
      <c r="H3791" t="s">
        <v>184</v>
      </c>
      <c r="J3791" t="s">
        <v>138</v>
      </c>
      <c r="L3791" t="s">
        <v>496</v>
      </c>
      <c r="M3791" t="s">
        <v>138</v>
      </c>
      <c r="N3791">
        <v>0</v>
      </c>
      <c r="R3791" t="s">
        <v>17442</v>
      </c>
      <c r="S3791" t="s">
        <v>140</v>
      </c>
      <c r="T3791" s="2">
        <v>41613</v>
      </c>
      <c r="W3791" t="s">
        <v>141</v>
      </c>
    </row>
    <row r="3792" spans="1:24" x14ac:dyDescent="0.35">
      <c r="A3792" t="s">
        <v>17443</v>
      </c>
      <c r="B3792" t="s">
        <v>17444</v>
      </c>
      <c r="C3792" t="s">
        <v>17445</v>
      </c>
      <c r="D3792">
        <v>0</v>
      </c>
      <c r="E3792" t="s">
        <v>17446</v>
      </c>
      <c r="F3792" s="2">
        <v>41586</v>
      </c>
      <c r="G3792" t="s">
        <v>146</v>
      </c>
      <c r="H3792" t="s">
        <v>184</v>
      </c>
      <c r="J3792" t="s">
        <v>138</v>
      </c>
      <c r="L3792" t="s">
        <v>496</v>
      </c>
      <c r="M3792" t="s">
        <v>138</v>
      </c>
      <c r="N3792">
        <v>0</v>
      </c>
      <c r="R3792" t="s">
        <v>17447</v>
      </c>
      <c r="S3792" t="s">
        <v>140</v>
      </c>
      <c r="W3792" t="s">
        <v>141</v>
      </c>
    </row>
    <row r="3793" spans="1:24" x14ac:dyDescent="0.35">
      <c r="A3793" t="s">
        <v>17448</v>
      </c>
      <c r="B3793" t="s">
        <v>17449</v>
      </c>
      <c r="C3793" t="s">
        <v>17450</v>
      </c>
      <c r="D3793">
        <v>0</v>
      </c>
      <c r="F3793" s="2">
        <v>41589</v>
      </c>
      <c r="G3793" t="s">
        <v>727</v>
      </c>
      <c r="H3793" t="s">
        <v>184</v>
      </c>
      <c r="J3793" t="s">
        <v>138</v>
      </c>
      <c r="L3793" t="s">
        <v>496</v>
      </c>
      <c r="M3793" t="s">
        <v>138</v>
      </c>
      <c r="N3793">
        <v>0</v>
      </c>
      <c r="R3793" t="s">
        <v>17451</v>
      </c>
      <c r="S3793" t="s">
        <v>140</v>
      </c>
      <c r="W3793" t="s">
        <v>141</v>
      </c>
    </row>
    <row r="3794" spans="1:24" x14ac:dyDescent="0.35">
      <c r="A3794" t="s">
        <v>17452</v>
      </c>
      <c r="B3794" t="s">
        <v>17453</v>
      </c>
      <c r="C3794" t="s">
        <v>17454</v>
      </c>
      <c r="D3794">
        <v>0</v>
      </c>
      <c r="F3794" s="2">
        <v>41589</v>
      </c>
      <c r="G3794" t="s">
        <v>604</v>
      </c>
      <c r="H3794" t="s">
        <v>184</v>
      </c>
      <c r="J3794" t="s">
        <v>138</v>
      </c>
      <c r="L3794" t="s">
        <v>496</v>
      </c>
      <c r="M3794" t="s">
        <v>138</v>
      </c>
      <c r="N3794">
        <v>0</v>
      </c>
      <c r="R3794" t="s">
        <v>17455</v>
      </c>
      <c r="S3794" t="s">
        <v>140</v>
      </c>
      <c r="W3794" t="s">
        <v>141</v>
      </c>
    </row>
    <row r="3795" spans="1:24" x14ac:dyDescent="0.35">
      <c r="A3795" t="s">
        <v>17456</v>
      </c>
      <c r="B3795" t="s">
        <v>17457</v>
      </c>
      <c r="C3795" t="s">
        <v>17458</v>
      </c>
      <c r="D3795">
        <v>0</v>
      </c>
      <c r="E3795" t="s">
        <v>17459</v>
      </c>
      <c r="F3795" s="2">
        <v>41590</v>
      </c>
      <c r="G3795" t="s">
        <v>518</v>
      </c>
      <c r="H3795" t="s">
        <v>184</v>
      </c>
      <c r="J3795" t="s">
        <v>138</v>
      </c>
      <c r="L3795" t="s">
        <v>496</v>
      </c>
      <c r="M3795" t="s">
        <v>138</v>
      </c>
      <c r="N3795">
        <v>0</v>
      </c>
      <c r="R3795" t="s">
        <v>17460</v>
      </c>
      <c r="S3795" t="s">
        <v>140</v>
      </c>
      <c r="W3795" t="s">
        <v>141</v>
      </c>
    </row>
    <row r="3796" spans="1:24" x14ac:dyDescent="0.35">
      <c r="A3796" t="s">
        <v>17461</v>
      </c>
      <c r="B3796" t="s">
        <v>17462</v>
      </c>
      <c r="C3796" t="s">
        <v>17463</v>
      </c>
      <c r="D3796">
        <v>0</v>
      </c>
      <c r="F3796" s="2">
        <v>41590</v>
      </c>
      <c r="G3796" t="s">
        <v>494</v>
      </c>
      <c r="H3796" t="s">
        <v>184</v>
      </c>
      <c r="J3796" t="s">
        <v>138</v>
      </c>
      <c r="L3796" t="s">
        <v>496</v>
      </c>
      <c r="M3796" t="s">
        <v>138</v>
      </c>
      <c r="N3796">
        <v>0</v>
      </c>
      <c r="R3796" t="s">
        <v>17464</v>
      </c>
      <c r="S3796" t="s">
        <v>140</v>
      </c>
      <c r="W3796" t="s">
        <v>141</v>
      </c>
    </row>
    <row r="3797" spans="1:24" x14ac:dyDescent="0.35">
      <c r="A3797" t="s">
        <v>17465</v>
      </c>
      <c r="B3797" t="s">
        <v>17466</v>
      </c>
      <c r="C3797" t="s">
        <v>17467</v>
      </c>
      <c r="D3797">
        <v>0</v>
      </c>
      <c r="E3797" t="s">
        <v>17466</v>
      </c>
      <c r="F3797" s="2">
        <v>41590</v>
      </c>
      <c r="G3797" t="s">
        <v>604</v>
      </c>
      <c r="H3797" t="s">
        <v>184</v>
      </c>
      <c r="J3797" t="s">
        <v>138</v>
      </c>
      <c r="L3797" t="s">
        <v>496</v>
      </c>
      <c r="M3797" t="s">
        <v>138</v>
      </c>
      <c r="N3797">
        <v>0</v>
      </c>
      <c r="R3797" t="s">
        <v>3002</v>
      </c>
      <c r="S3797" t="s">
        <v>140</v>
      </c>
      <c r="T3797" s="2">
        <v>43845</v>
      </c>
      <c r="W3797" t="s">
        <v>141</v>
      </c>
    </row>
    <row r="3798" spans="1:24" x14ac:dyDescent="0.35">
      <c r="A3798" t="s">
        <v>17468</v>
      </c>
      <c r="B3798" t="s">
        <v>17469</v>
      </c>
      <c r="C3798" t="s">
        <v>17470</v>
      </c>
      <c r="D3798">
        <v>0</v>
      </c>
      <c r="E3798" t="s">
        <v>17471</v>
      </c>
      <c r="F3798" s="2">
        <v>41592</v>
      </c>
      <c r="G3798" t="s">
        <v>511</v>
      </c>
      <c r="H3798" t="s">
        <v>230</v>
      </c>
      <c r="J3798" t="s">
        <v>138</v>
      </c>
      <c r="L3798" t="s">
        <v>496</v>
      </c>
      <c r="M3798" t="s">
        <v>138</v>
      </c>
      <c r="N3798">
        <v>0</v>
      </c>
      <c r="R3798" t="s">
        <v>17472</v>
      </c>
      <c r="S3798" t="s">
        <v>140</v>
      </c>
      <c r="T3798" s="2">
        <v>42690</v>
      </c>
      <c r="W3798" t="s">
        <v>141</v>
      </c>
    </row>
    <row r="3799" spans="1:24" x14ac:dyDescent="0.35">
      <c r="A3799" t="s">
        <v>17473</v>
      </c>
      <c r="B3799" t="s">
        <v>17474</v>
      </c>
      <c r="C3799" t="s">
        <v>17475</v>
      </c>
      <c r="D3799">
        <v>0</v>
      </c>
      <c r="F3799" s="2">
        <v>41592</v>
      </c>
      <c r="G3799" t="s">
        <v>851</v>
      </c>
      <c r="H3799" t="s">
        <v>566</v>
      </c>
      <c r="J3799" t="s">
        <v>138</v>
      </c>
      <c r="L3799" t="s">
        <v>496</v>
      </c>
      <c r="M3799" t="s">
        <v>138</v>
      </c>
      <c r="N3799">
        <v>0</v>
      </c>
      <c r="R3799" t="s">
        <v>17476</v>
      </c>
      <c r="S3799" t="s">
        <v>140</v>
      </c>
      <c r="W3799" t="s">
        <v>141</v>
      </c>
    </row>
    <row r="3800" spans="1:24" x14ac:dyDescent="0.35">
      <c r="A3800" t="s">
        <v>17477</v>
      </c>
      <c r="B3800" t="s">
        <v>17478</v>
      </c>
      <c r="C3800" t="s">
        <v>17479</v>
      </c>
      <c r="D3800">
        <v>0</v>
      </c>
      <c r="E3800" t="s">
        <v>17480</v>
      </c>
      <c r="F3800" s="2">
        <v>41592</v>
      </c>
      <c r="G3800" t="s">
        <v>8626</v>
      </c>
      <c r="H3800" t="s">
        <v>526</v>
      </c>
      <c r="J3800" t="s">
        <v>138</v>
      </c>
      <c r="L3800" t="s">
        <v>496</v>
      </c>
      <c r="M3800" t="s">
        <v>138</v>
      </c>
      <c r="N3800">
        <v>0</v>
      </c>
      <c r="R3800" t="s">
        <v>17481</v>
      </c>
      <c r="S3800" t="s">
        <v>140</v>
      </c>
      <c r="T3800" s="2">
        <v>42690</v>
      </c>
      <c r="W3800" t="s">
        <v>141</v>
      </c>
    </row>
    <row r="3801" spans="1:24" x14ac:dyDescent="0.35">
      <c r="A3801" t="s">
        <v>17482</v>
      </c>
      <c r="B3801" t="s">
        <v>17483</v>
      </c>
      <c r="C3801" t="s">
        <v>17484</v>
      </c>
      <c r="D3801">
        <v>0</v>
      </c>
      <c r="E3801" t="s">
        <v>17485</v>
      </c>
      <c r="F3801" s="2">
        <v>41596</v>
      </c>
      <c r="G3801" t="s">
        <v>17486</v>
      </c>
      <c r="H3801" t="s">
        <v>184</v>
      </c>
      <c r="J3801" t="s">
        <v>138</v>
      </c>
      <c r="L3801" t="s">
        <v>496</v>
      </c>
      <c r="M3801" t="s">
        <v>138</v>
      </c>
      <c r="N3801">
        <v>0</v>
      </c>
      <c r="R3801" t="s">
        <v>17487</v>
      </c>
      <c r="S3801" t="s">
        <v>140</v>
      </c>
      <c r="W3801" t="s">
        <v>141</v>
      </c>
    </row>
    <row r="3802" spans="1:24" x14ac:dyDescent="0.35">
      <c r="A3802" t="s">
        <v>17488</v>
      </c>
      <c r="B3802" t="s">
        <v>17489</v>
      </c>
      <c r="C3802" t="s">
        <v>17490</v>
      </c>
      <c r="D3802">
        <v>0</v>
      </c>
      <c r="E3802" t="s">
        <v>17491</v>
      </c>
      <c r="F3802" s="2">
        <v>41596</v>
      </c>
      <c r="G3802" t="s">
        <v>518</v>
      </c>
      <c r="H3802" t="s">
        <v>184</v>
      </c>
      <c r="J3802" t="s">
        <v>138</v>
      </c>
      <c r="L3802" t="s">
        <v>496</v>
      </c>
      <c r="M3802" t="s">
        <v>138</v>
      </c>
      <c r="N3802">
        <v>0</v>
      </c>
      <c r="R3802" t="s">
        <v>17492</v>
      </c>
      <c r="S3802" t="s">
        <v>140</v>
      </c>
      <c r="W3802" t="s">
        <v>141</v>
      </c>
    </row>
    <row r="3803" spans="1:24" x14ac:dyDescent="0.35">
      <c r="A3803" t="s">
        <v>17493</v>
      </c>
      <c r="B3803" t="s">
        <v>17494</v>
      </c>
      <c r="C3803" t="s">
        <v>17495</v>
      </c>
      <c r="D3803">
        <v>0</v>
      </c>
      <c r="E3803" t="s">
        <v>17496</v>
      </c>
      <c r="F3803" s="2">
        <v>41596</v>
      </c>
      <c r="G3803" t="s">
        <v>251</v>
      </c>
      <c r="H3803" t="s">
        <v>184</v>
      </c>
      <c r="J3803" t="s">
        <v>138</v>
      </c>
      <c r="L3803" t="s">
        <v>496</v>
      </c>
      <c r="M3803" t="s">
        <v>138</v>
      </c>
      <c r="N3803" s="3">
        <v>1115924.5900000001</v>
      </c>
      <c r="P3803" t="s">
        <v>17497</v>
      </c>
      <c r="R3803" t="s">
        <v>17498</v>
      </c>
      <c r="S3803" t="s">
        <v>140</v>
      </c>
      <c r="T3803" s="2">
        <v>45385</v>
      </c>
      <c r="W3803" t="s">
        <v>141</v>
      </c>
      <c r="X3803" t="s">
        <v>9536</v>
      </c>
    </row>
    <row r="3804" spans="1:24" x14ac:dyDescent="0.35">
      <c r="A3804" t="s">
        <v>17499</v>
      </c>
      <c r="B3804" t="s">
        <v>17500</v>
      </c>
      <c r="C3804" t="s">
        <v>17501</v>
      </c>
      <c r="D3804">
        <v>0</v>
      </c>
      <c r="F3804" s="2">
        <v>41596</v>
      </c>
      <c r="G3804" t="s">
        <v>503</v>
      </c>
      <c r="H3804" t="s">
        <v>184</v>
      </c>
      <c r="J3804" t="s">
        <v>138</v>
      </c>
      <c r="L3804" t="s">
        <v>496</v>
      </c>
      <c r="M3804" t="s">
        <v>138</v>
      </c>
      <c r="N3804">
        <v>0</v>
      </c>
      <c r="R3804" t="s">
        <v>17502</v>
      </c>
      <c r="S3804" t="s">
        <v>140</v>
      </c>
      <c r="W3804" t="s">
        <v>141</v>
      </c>
    </row>
    <row r="3805" spans="1:24" x14ac:dyDescent="0.35">
      <c r="A3805" t="s">
        <v>17503</v>
      </c>
      <c r="B3805" t="s">
        <v>17504</v>
      </c>
      <c r="C3805" t="s">
        <v>17505</v>
      </c>
      <c r="D3805">
        <v>0</v>
      </c>
      <c r="E3805" t="s">
        <v>1927</v>
      </c>
      <c r="F3805" s="2">
        <v>41596</v>
      </c>
      <c r="G3805" t="s">
        <v>604</v>
      </c>
      <c r="H3805" t="s">
        <v>184</v>
      </c>
      <c r="J3805" t="s">
        <v>138</v>
      </c>
      <c r="L3805" t="s">
        <v>496</v>
      </c>
      <c r="M3805" t="s">
        <v>138</v>
      </c>
      <c r="N3805">
        <v>0</v>
      </c>
      <c r="R3805" t="s">
        <v>3002</v>
      </c>
      <c r="S3805" t="s">
        <v>140</v>
      </c>
      <c r="T3805" s="2">
        <v>41857</v>
      </c>
      <c r="W3805" t="s">
        <v>141</v>
      </c>
    </row>
    <row r="3806" spans="1:24" x14ac:dyDescent="0.35">
      <c r="A3806" t="s">
        <v>17506</v>
      </c>
      <c r="B3806" t="s">
        <v>17507</v>
      </c>
      <c r="C3806" t="s">
        <v>17508</v>
      </c>
      <c r="D3806">
        <v>0</v>
      </c>
      <c r="E3806" t="s">
        <v>17509</v>
      </c>
      <c r="F3806" s="2">
        <v>41596</v>
      </c>
      <c r="G3806" t="s">
        <v>604</v>
      </c>
      <c r="H3806" t="s">
        <v>184</v>
      </c>
      <c r="J3806" t="s">
        <v>138</v>
      </c>
      <c r="L3806" t="s">
        <v>496</v>
      </c>
      <c r="M3806" t="s">
        <v>138</v>
      </c>
      <c r="N3806">
        <v>0</v>
      </c>
      <c r="R3806" t="s">
        <v>17510</v>
      </c>
      <c r="S3806" t="s">
        <v>140</v>
      </c>
      <c r="T3806" s="2">
        <v>41620</v>
      </c>
      <c r="W3806" t="s">
        <v>141</v>
      </c>
    </row>
    <row r="3807" spans="1:24" x14ac:dyDescent="0.35">
      <c r="A3807" t="s">
        <v>17511</v>
      </c>
      <c r="B3807" t="s">
        <v>17512</v>
      </c>
      <c r="C3807" t="s">
        <v>17513</v>
      </c>
      <c r="D3807">
        <v>0</v>
      </c>
      <c r="F3807" s="2">
        <v>41596</v>
      </c>
      <c r="G3807" t="s">
        <v>604</v>
      </c>
      <c r="H3807" t="s">
        <v>184</v>
      </c>
      <c r="J3807" t="s">
        <v>138</v>
      </c>
      <c r="L3807" t="s">
        <v>496</v>
      </c>
      <c r="M3807" t="s">
        <v>138</v>
      </c>
      <c r="N3807">
        <v>0</v>
      </c>
      <c r="R3807" t="s">
        <v>17514</v>
      </c>
      <c r="S3807" t="s">
        <v>140</v>
      </c>
      <c r="W3807" t="s">
        <v>141</v>
      </c>
    </row>
    <row r="3808" spans="1:24" x14ac:dyDescent="0.35">
      <c r="A3808" t="s">
        <v>17515</v>
      </c>
      <c r="B3808" t="s">
        <v>17516</v>
      </c>
      <c r="C3808" t="s">
        <v>17517</v>
      </c>
      <c r="D3808">
        <v>0</v>
      </c>
      <c r="E3808" t="s">
        <v>17518</v>
      </c>
      <c r="F3808" s="2">
        <v>41597</v>
      </c>
      <c r="G3808" t="s">
        <v>604</v>
      </c>
      <c r="H3808" t="s">
        <v>184</v>
      </c>
      <c r="J3808" t="s">
        <v>138</v>
      </c>
      <c r="L3808" t="s">
        <v>496</v>
      </c>
      <c r="M3808" t="s">
        <v>138</v>
      </c>
      <c r="N3808">
        <v>0</v>
      </c>
      <c r="R3808" t="s">
        <v>17519</v>
      </c>
      <c r="S3808" t="s">
        <v>140</v>
      </c>
      <c r="T3808" s="2">
        <v>42244</v>
      </c>
      <c r="W3808" t="s">
        <v>141</v>
      </c>
    </row>
    <row r="3809" spans="1:24" x14ac:dyDescent="0.35">
      <c r="A3809" t="s">
        <v>17520</v>
      </c>
      <c r="B3809" t="s">
        <v>17521</v>
      </c>
      <c r="C3809" t="s">
        <v>17522</v>
      </c>
      <c r="D3809">
        <v>0</v>
      </c>
      <c r="F3809" s="2">
        <v>41597</v>
      </c>
      <c r="G3809" t="s">
        <v>739</v>
      </c>
      <c r="H3809" t="s">
        <v>184</v>
      </c>
      <c r="J3809" t="s">
        <v>138</v>
      </c>
      <c r="L3809" t="s">
        <v>496</v>
      </c>
      <c r="M3809" t="s">
        <v>138</v>
      </c>
      <c r="N3809">
        <v>0</v>
      </c>
      <c r="R3809" t="s">
        <v>931</v>
      </c>
      <c r="S3809" t="s">
        <v>140</v>
      </c>
      <c r="W3809" t="s">
        <v>141</v>
      </c>
    </row>
    <row r="3810" spans="1:24" x14ac:dyDescent="0.35">
      <c r="A3810" t="s">
        <v>17523</v>
      </c>
      <c r="B3810" t="s">
        <v>17524</v>
      </c>
      <c r="C3810" t="s">
        <v>17525</v>
      </c>
      <c r="D3810">
        <v>0</v>
      </c>
      <c r="E3810" t="s">
        <v>17526</v>
      </c>
      <c r="F3810" s="2">
        <v>45071</v>
      </c>
      <c r="G3810" t="s">
        <v>183</v>
      </c>
      <c r="H3810" t="s">
        <v>184</v>
      </c>
      <c r="J3810" t="s">
        <v>138</v>
      </c>
      <c r="L3810" t="s">
        <v>496</v>
      </c>
      <c r="M3810" t="s">
        <v>138</v>
      </c>
      <c r="N3810">
        <v>0</v>
      </c>
      <c r="P3810" t="s">
        <v>17527</v>
      </c>
      <c r="R3810" t="s">
        <v>1498</v>
      </c>
      <c r="S3810" t="s">
        <v>140</v>
      </c>
      <c r="T3810" s="2">
        <v>45832</v>
      </c>
      <c r="U3810">
        <v>11</v>
      </c>
      <c r="W3810" t="s">
        <v>141</v>
      </c>
      <c r="X3810" t="s">
        <v>9536</v>
      </c>
    </row>
    <row r="3811" spans="1:24" x14ac:dyDescent="0.35">
      <c r="A3811" t="s">
        <v>17528</v>
      </c>
      <c r="B3811" t="s">
        <v>17529</v>
      </c>
      <c r="D3811">
        <v>0</v>
      </c>
      <c r="E3811" t="s">
        <v>17530</v>
      </c>
      <c r="F3811" s="2">
        <v>41599</v>
      </c>
      <c r="G3811" t="s">
        <v>604</v>
      </c>
      <c r="H3811" t="s">
        <v>184</v>
      </c>
      <c r="J3811" t="s">
        <v>138</v>
      </c>
      <c r="L3811" t="s">
        <v>496</v>
      </c>
      <c r="M3811" t="s">
        <v>138</v>
      </c>
      <c r="N3811">
        <v>0</v>
      </c>
      <c r="R3811" t="s">
        <v>3002</v>
      </c>
      <c r="S3811" t="s">
        <v>140</v>
      </c>
      <c r="T3811" s="2">
        <v>43179</v>
      </c>
      <c r="W3811" t="s">
        <v>141</v>
      </c>
    </row>
    <row r="3812" spans="1:24" x14ac:dyDescent="0.35">
      <c r="A3812" t="s">
        <v>17531</v>
      </c>
      <c r="B3812" t="s">
        <v>17532</v>
      </c>
      <c r="C3812" t="s">
        <v>17533</v>
      </c>
      <c r="D3812">
        <v>0</v>
      </c>
      <c r="E3812" t="s">
        <v>17534</v>
      </c>
      <c r="F3812" s="2">
        <v>41603</v>
      </c>
      <c r="G3812" t="s">
        <v>518</v>
      </c>
      <c r="H3812" t="s">
        <v>230</v>
      </c>
      <c r="J3812" t="s">
        <v>138</v>
      </c>
      <c r="L3812" t="s">
        <v>496</v>
      </c>
      <c r="M3812" t="s">
        <v>138</v>
      </c>
      <c r="N3812">
        <v>0</v>
      </c>
      <c r="P3812" t="s">
        <v>17535</v>
      </c>
      <c r="R3812" t="s">
        <v>17536</v>
      </c>
      <c r="S3812" t="s">
        <v>140</v>
      </c>
      <c r="W3812" t="s">
        <v>141</v>
      </c>
    </row>
    <row r="3813" spans="1:24" x14ac:dyDescent="0.35">
      <c r="A3813" t="s">
        <v>17537</v>
      </c>
      <c r="B3813" t="s">
        <v>17538</v>
      </c>
      <c r="C3813" t="s">
        <v>17539</v>
      </c>
      <c r="D3813">
        <v>0</v>
      </c>
      <c r="E3813" t="s">
        <v>17540</v>
      </c>
      <c r="F3813" s="2">
        <v>41604</v>
      </c>
      <c r="G3813" t="s">
        <v>251</v>
      </c>
      <c r="H3813" t="s">
        <v>184</v>
      </c>
      <c r="J3813" t="s">
        <v>138</v>
      </c>
      <c r="L3813" t="s">
        <v>496</v>
      </c>
      <c r="M3813" t="s">
        <v>138</v>
      </c>
      <c r="N3813">
        <v>0</v>
      </c>
      <c r="R3813" t="s">
        <v>17541</v>
      </c>
      <c r="S3813" t="s">
        <v>140</v>
      </c>
      <c r="T3813" s="2">
        <v>42690</v>
      </c>
      <c r="W3813" t="s">
        <v>141</v>
      </c>
    </row>
    <row r="3814" spans="1:24" x14ac:dyDescent="0.35">
      <c r="A3814" t="s">
        <v>17542</v>
      </c>
      <c r="B3814" t="s">
        <v>17543</v>
      </c>
      <c r="C3814" t="s">
        <v>17544</v>
      </c>
      <c r="D3814">
        <v>0</v>
      </c>
      <c r="E3814" t="s">
        <v>17545</v>
      </c>
      <c r="F3814" s="2">
        <v>41605</v>
      </c>
      <c r="G3814" t="s">
        <v>511</v>
      </c>
      <c r="H3814" t="s">
        <v>230</v>
      </c>
      <c r="J3814" t="s">
        <v>138</v>
      </c>
      <c r="L3814" t="s">
        <v>496</v>
      </c>
      <c r="M3814" t="s">
        <v>138</v>
      </c>
      <c r="N3814">
        <v>0</v>
      </c>
      <c r="R3814" t="s">
        <v>17546</v>
      </c>
      <c r="S3814" t="s">
        <v>140</v>
      </c>
      <c r="T3814" s="2">
        <v>42690</v>
      </c>
      <c r="W3814" t="s">
        <v>141</v>
      </c>
    </row>
    <row r="3815" spans="1:24" x14ac:dyDescent="0.35">
      <c r="A3815" t="s">
        <v>17547</v>
      </c>
      <c r="B3815" t="s">
        <v>17548</v>
      </c>
      <c r="C3815" t="s">
        <v>17549</v>
      </c>
      <c r="D3815">
        <v>0</v>
      </c>
      <c r="E3815" t="s">
        <v>17548</v>
      </c>
      <c r="F3815" s="2">
        <v>41605</v>
      </c>
      <c r="G3815" t="s">
        <v>9251</v>
      </c>
      <c r="H3815" t="s">
        <v>184</v>
      </c>
      <c r="J3815" t="s">
        <v>138</v>
      </c>
      <c r="L3815" t="s">
        <v>496</v>
      </c>
      <c r="M3815" t="s">
        <v>138</v>
      </c>
      <c r="N3815">
        <v>0</v>
      </c>
      <c r="R3815" t="s">
        <v>17550</v>
      </c>
      <c r="S3815" t="s">
        <v>140</v>
      </c>
      <c r="W3815" t="s">
        <v>141</v>
      </c>
    </row>
    <row r="3816" spans="1:24" x14ac:dyDescent="0.35">
      <c r="A3816" t="s">
        <v>17551</v>
      </c>
      <c r="B3816" t="s">
        <v>17552</v>
      </c>
      <c r="C3816" t="s">
        <v>17553</v>
      </c>
      <c r="D3816">
        <v>0</v>
      </c>
      <c r="E3816" t="s">
        <v>17552</v>
      </c>
      <c r="F3816" s="2">
        <v>41605</v>
      </c>
      <c r="G3816" t="s">
        <v>10540</v>
      </c>
      <c r="H3816" t="s">
        <v>184</v>
      </c>
      <c r="J3816" t="s">
        <v>138</v>
      </c>
      <c r="L3816" t="s">
        <v>496</v>
      </c>
      <c r="M3816" t="s">
        <v>138</v>
      </c>
      <c r="N3816">
        <v>0</v>
      </c>
      <c r="R3816" t="s">
        <v>17554</v>
      </c>
      <c r="S3816" t="s">
        <v>140</v>
      </c>
      <c r="W3816" t="s">
        <v>141</v>
      </c>
    </row>
    <row r="3817" spans="1:24" x14ac:dyDescent="0.35">
      <c r="A3817" t="s">
        <v>17555</v>
      </c>
      <c r="B3817" t="s">
        <v>17556</v>
      </c>
      <c r="C3817" t="s">
        <v>17557</v>
      </c>
      <c r="D3817">
        <v>0</v>
      </c>
      <c r="E3817" t="s">
        <v>17558</v>
      </c>
      <c r="F3817" s="2">
        <v>41606</v>
      </c>
      <c r="G3817" t="s">
        <v>503</v>
      </c>
      <c r="H3817" t="s">
        <v>184</v>
      </c>
      <c r="J3817" t="s">
        <v>138</v>
      </c>
      <c r="L3817" t="s">
        <v>496</v>
      </c>
      <c r="M3817" t="s">
        <v>138</v>
      </c>
      <c r="N3817">
        <v>0</v>
      </c>
      <c r="R3817" t="s">
        <v>17559</v>
      </c>
      <c r="S3817" t="s">
        <v>140</v>
      </c>
      <c r="T3817" s="2">
        <v>41619</v>
      </c>
      <c r="W3817" t="s">
        <v>141</v>
      </c>
    </row>
    <row r="3818" spans="1:24" x14ac:dyDescent="0.35">
      <c r="A3818" t="s">
        <v>17560</v>
      </c>
      <c r="B3818" t="s">
        <v>17561</v>
      </c>
      <c r="C3818" t="s">
        <v>17562</v>
      </c>
      <c r="D3818">
        <v>0</v>
      </c>
      <c r="F3818" s="2">
        <v>41606</v>
      </c>
      <c r="G3818" t="s">
        <v>604</v>
      </c>
      <c r="H3818" t="s">
        <v>184</v>
      </c>
      <c r="J3818" t="s">
        <v>138</v>
      </c>
      <c r="L3818" t="s">
        <v>496</v>
      </c>
      <c r="M3818" t="s">
        <v>138</v>
      </c>
      <c r="N3818">
        <v>0</v>
      </c>
      <c r="R3818" t="s">
        <v>17563</v>
      </c>
      <c r="S3818" t="s">
        <v>140</v>
      </c>
      <c r="W3818" t="s">
        <v>141</v>
      </c>
    </row>
    <row r="3819" spans="1:24" x14ac:dyDescent="0.35">
      <c r="A3819" t="s">
        <v>17564</v>
      </c>
      <c r="B3819" t="s">
        <v>17565</v>
      </c>
      <c r="C3819" t="s">
        <v>17566</v>
      </c>
      <c r="D3819">
        <v>0</v>
      </c>
      <c r="F3819" s="2">
        <v>41606</v>
      </c>
      <c r="G3819" t="s">
        <v>234</v>
      </c>
      <c r="H3819" t="s">
        <v>184</v>
      </c>
      <c r="J3819" t="s">
        <v>138</v>
      </c>
      <c r="L3819" t="s">
        <v>496</v>
      </c>
      <c r="M3819" t="s">
        <v>138</v>
      </c>
      <c r="N3819">
        <v>0</v>
      </c>
      <c r="R3819" t="s">
        <v>1106</v>
      </c>
      <c r="S3819" t="s">
        <v>140</v>
      </c>
      <c r="T3819" s="2">
        <v>43845</v>
      </c>
      <c r="W3819" t="s">
        <v>141</v>
      </c>
    </row>
    <row r="3820" spans="1:24" x14ac:dyDescent="0.35">
      <c r="A3820" t="s">
        <v>17567</v>
      </c>
      <c r="B3820" t="s">
        <v>17568</v>
      </c>
      <c r="C3820" t="s">
        <v>17569</v>
      </c>
      <c r="D3820">
        <v>0</v>
      </c>
      <c r="F3820" s="2">
        <v>41607</v>
      </c>
      <c r="G3820" t="s">
        <v>851</v>
      </c>
      <c r="H3820" t="s">
        <v>184</v>
      </c>
      <c r="J3820" t="s">
        <v>138</v>
      </c>
      <c r="L3820" t="s">
        <v>496</v>
      </c>
      <c r="M3820" t="s">
        <v>138</v>
      </c>
      <c r="N3820">
        <v>0</v>
      </c>
      <c r="R3820" t="s">
        <v>17570</v>
      </c>
      <c r="S3820" t="s">
        <v>140</v>
      </c>
      <c r="W3820" t="s">
        <v>141</v>
      </c>
    </row>
    <row r="3821" spans="1:24" x14ac:dyDescent="0.35">
      <c r="A3821" t="s">
        <v>17571</v>
      </c>
      <c r="B3821" t="s">
        <v>17572</v>
      </c>
      <c r="C3821" t="s">
        <v>17573</v>
      </c>
      <c r="D3821">
        <v>0</v>
      </c>
      <c r="E3821" t="s">
        <v>17574</v>
      </c>
      <c r="F3821" s="2">
        <v>41607</v>
      </c>
      <c r="G3821" t="s">
        <v>764</v>
      </c>
      <c r="H3821" t="s">
        <v>184</v>
      </c>
      <c r="J3821" t="s">
        <v>138</v>
      </c>
      <c r="L3821" t="s">
        <v>496</v>
      </c>
      <c r="M3821" t="s">
        <v>138</v>
      </c>
      <c r="N3821">
        <v>0</v>
      </c>
      <c r="R3821" t="s">
        <v>17575</v>
      </c>
      <c r="S3821" t="s">
        <v>140</v>
      </c>
      <c r="W3821" t="s">
        <v>141</v>
      </c>
    </row>
    <row r="3822" spans="1:24" x14ac:dyDescent="0.35">
      <c r="A3822" t="s">
        <v>17576</v>
      </c>
      <c r="B3822" t="s">
        <v>17577</v>
      </c>
      <c r="C3822" t="s">
        <v>17578</v>
      </c>
      <c r="D3822">
        <v>0</v>
      </c>
      <c r="E3822" t="s">
        <v>17579</v>
      </c>
      <c r="F3822" s="2">
        <v>41610</v>
      </c>
      <c r="G3822" t="s">
        <v>10414</v>
      </c>
      <c r="H3822" t="s">
        <v>184</v>
      </c>
      <c r="J3822" t="s">
        <v>138</v>
      </c>
      <c r="L3822" t="s">
        <v>496</v>
      </c>
      <c r="M3822" t="s">
        <v>138</v>
      </c>
      <c r="N3822">
        <v>0</v>
      </c>
      <c r="R3822" t="s">
        <v>17580</v>
      </c>
      <c r="S3822" t="s">
        <v>140</v>
      </c>
      <c r="T3822" s="2">
        <v>42690</v>
      </c>
      <c r="W3822" t="s">
        <v>141</v>
      </c>
    </row>
    <row r="3823" spans="1:24" x14ac:dyDescent="0.35">
      <c r="A3823" t="s">
        <v>17581</v>
      </c>
      <c r="B3823" t="s">
        <v>17582</v>
      </c>
      <c r="C3823" t="s">
        <v>17583</v>
      </c>
      <c r="D3823">
        <v>0</v>
      </c>
      <c r="F3823" s="2">
        <v>41610</v>
      </c>
      <c r="G3823" t="s">
        <v>10414</v>
      </c>
      <c r="H3823" t="s">
        <v>184</v>
      </c>
      <c r="J3823" t="s">
        <v>138</v>
      </c>
      <c r="L3823" t="s">
        <v>496</v>
      </c>
      <c r="M3823" t="s">
        <v>138</v>
      </c>
      <c r="N3823" s="3">
        <v>21929.57</v>
      </c>
      <c r="R3823" t="s">
        <v>17584</v>
      </c>
      <c r="S3823" t="s">
        <v>140</v>
      </c>
      <c r="T3823" s="2">
        <v>42690</v>
      </c>
      <c r="W3823" t="s">
        <v>141</v>
      </c>
    </row>
    <row r="3824" spans="1:24" x14ac:dyDescent="0.35">
      <c r="A3824" t="s">
        <v>17585</v>
      </c>
      <c r="B3824" t="s">
        <v>17586</v>
      </c>
      <c r="D3824">
        <v>0</v>
      </c>
      <c r="E3824" t="s">
        <v>17587</v>
      </c>
      <c r="F3824" s="2">
        <v>41611</v>
      </c>
      <c r="G3824" t="s">
        <v>975</v>
      </c>
      <c r="H3824" t="s">
        <v>184</v>
      </c>
      <c r="J3824" t="s">
        <v>138</v>
      </c>
      <c r="L3824" t="s">
        <v>496</v>
      </c>
      <c r="M3824" t="s">
        <v>138</v>
      </c>
      <c r="N3824">
        <v>0</v>
      </c>
      <c r="R3824" t="s">
        <v>17588</v>
      </c>
      <c r="S3824" t="s">
        <v>140</v>
      </c>
      <c r="T3824" s="2">
        <v>41649</v>
      </c>
      <c r="W3824" t="s">
        <v>141</v>
      </c>
    </row>
    <row r="3825" spans="1:23" x14ac:dyDescent="0.35">
      <c r="A3825" t="s">
        <v>17589</v>
      </c>
      <c r="B3825" t="s">
        <v>17590</v>
      </c>
      <c r="C3825" t="s">
        <v>17591</v>
      </c>
      <c r="D3825">
        <v>0</v>
      </c>
      <c r="E3825" t="s">
        <v>17592</v>
      </c>
      <c r="F3825" s="2">
        <v>41613</v>
      </c>
      <c r="G3825" t="s">
        <v>604</v>
      </c>
      <c r="H3825" t="s">
        <v>184</v>
      </c>
      <c r="J3825" t="s">
        <v>138</v>
      </c>
      <c r="L3825" t="s">
        <v>496</v>
      </c>
      <c r="M3825" t="s">
        <v>138</v>
      </c>
      <c r="N3825">
        <v>0</v>
      </c>
      <c r="R3825" t="s">
        <v>211</v>
      </c>
      <c r="S3825" t="s">
        <v>140</v>
      </c>
      <c r="W3825" t="s">
        <v>141</v>
      </c>
    </row>
    <row r="3826" spans="1:23" x14ac:dyDescent="0.35">
      <c r="A3826" t="s">
        <v>17593</v>
      </c>
      <c r="B3826" t="s">
        <v>17594</v>
      </c>
      <c r="C3826" t="s">
        <v>17595</v>
      </c>
      <c r="D3826">
        <v>0</v>
      </c>
      <c r="E3826" t="s">
        <v>17596</v>
      </c>
      <c r="F3826" s="2">
        <v>41613</v>
      </c>
      <c r="G3826" t="s">
        <v>604</v>
      </c>
      <c r="H3826" t="s">
        <v>184</v>
      </c>
      <c r="J3826" t="s">
        <v>138</v>
      </c>
      <c r="L3826" t="s">
        <v>496</v>
      </c>
      <c r="M3826" t="s">
        <v>138</v>
      </c>
      <c r="N3826">
        <v>0</v>
      </c>
      <c r="R3826" t="s">
        <v>9465</v>
      </c>
      <c r="S3826" t="s">
        <v>140</v>
      </c>
      <c r="W3826" t="s">
        <v>141</v>
      </c>
    </row>
    <row r="3827" spans="1:23" x14ac:dyDescent="0.35">
      <c r="A3827" t="s">
        <v>17597</v>
      </c>
      <c r="B3827" t="s">
        <v>17598</v>
      </c>
      <c r="C3827" t="s">
        <v>17599</v>
      </c>
      <c r="D3827">
        <v>0</v>
      </c>
      <c r="F3827" s="2">
        <v>41613</v>
      </c>
      <c r="G3827" t="s">
        <v>604</v>
      </c>
      <c r="H3827" t="s">
        <v>184</v>
      </c>
      <c r="J3827" t="s">
        <v>138</v>
      </c>
      <c r="L3827" t="s">
        <v>496</v>
      </c>
      <c r="M3827" t="s">
        <v>138</v>
      </c>
      <c r="N3827">
        <v>0</v>
      </c>
      <c r="R3827" t="s">
        <v>17600</v>
      </c>
      <c r="S3827" t="s">
        <v>140</v>
      </c>
      <c r="W3827" t="s">
        <v>141</v>
      </c>
    </row>
    <row r="3828" spans="1:23" x14ac:dyDescent="0.35">
      <c r="A3828" t="s">
        <v>17601</v>
      </c>
      <c r="B3828" t="s">
        <v>17602</v>
      </c>
      <c r="C3828" t="s">
        <v>17603</v>
      </c>
      <c r="D3828">
        <v>0</v>
      </c>
      <c r="F3828" s="2">
        <v>41614</v>
      </c>
      <c r="G3828" t="s">
        <v>604</v>
      </c>
      <c r="H3828" t="s">
        <v>184</v>
      </c>
      <c r="J3828" t="s">
        <v>138</v>
      </c>
      <c r="L3828" t="s">
        <v>496</v>
      </c>
      <c r="M3828" t="s">
        <v>138</v>
      </c>
      <c r="N3828">
        <v>0</v>
      </c>
      <c r="R3828" t="s">
        <v>3002</v>
      </c>
      <c r="S3828" t="s">
        <v>140</v>
      </c>
      <c r="T3828" s="2">
        <v>43845</v>
      </c>
      <c r="W3828" t="s">
        <v>141</v>
      </c>
    </row>
    <row r="3829" spans="1:23" x14ac:dyDescent="0.35">
      <c r="A3829" t="s">
        <v>17604</v>
      </c>
      <c r="B3829" t="s">
        <v>17605</v>
      </c>
      <c r="C3829" t="s">
        <v>17606</v>
      </c>
      <c r="D3829">
        <v>0</v>
      </c>
      <c r="F3829" s="2">
        <v>41614</v>
      </c>
      <c r="G3829" t="s">
        <v>17607</v>
      </c>
      <c r="H3829" t="s">
        <v>184</v>
      </c>
      <c r="J3829" t="s">
        <v>138</v>
      </c>
      <c r="L3829" t="s">
        <v>496</v>
      </c>
      <c r="M3829" t="s">
        <v>138</v>
      </c>
      <c r="N3829">
        <v>0</v>
      </c>
      <c r="R3829" t="s">
        <v>17608</v>
      </c>
      <c r="S3829" t="s">
        <v>140</v>
      </c>
      <c r="T3829" s="2">
        <v>43845</v>
      </c>
      <c r="W3829" t="s">
        <v>141</v>
      </c>
    </row>
    <row r="3830" spans="1:23" x14ac:dyDescent="0.35">
      <c r="A3830" t="s">
        <v>17609</v>
      </c>
      <c r="B3830" t="s">
        <v>17610</v>
      </c>
      <c r="C3830" t="s">
        <v>17611</v>
      </c>
      <c r="D3830">
        <v>0</v>
      </c>
      <c r="F3830" s="2">
        <v>41614</v>
      </c>
      <c r="G3830" t="s">
        <v>17612</v>
      </c>
      <c r="H3830" t="s">
        <v>184</v>
      </c>
      <c r="J3830" t="s">
        <v>138</v>
      </c>
      <c r="L3830" t="s">
        <v>496</v>
      </c>
      <c r="M3830" t="s">
        <v>138</v>
      </c>
      <c r="N3830">
        <v>0</v>
      </c>
      <c r="R3830" t="s">
        <v>17613</v>
      </c>
      <c r="S3830" t="s">
        <v>140</v>
      </c>
      <c r="T3830" s="2">
        <v>43845</v>
      </c>
      <c r="W3830" t="s">
        <v>141</v>
      </c>
    </row>
    <row r="3831" spans="1:23" x14ac:dyDescent="0.35">
      <c r="A3831" t="s">
        <v>17614</v>
      </c>
      <c r="B3831" t="s">
        <v>17615</v>
      </c>
      <c r="C3831" t="s">
        <v>17616</v>
      </c>
      <c r="D3831">
        <v>0</v>
      </c>
      <c r="F3831" s="2">
        <v>41617</v>
      </c>
      <c r="G3831" t="s">
        <v>604</v>
      </c>
      <c r="H3831" t="s">
        <v>184</v>
      </c>
      <c r="J3831" t="s">
        <v>138</v>
      </c>
      <c r="L3831" t="s">
        <v>496</v>
      </c>
      <c r="M3831" t="s">
        <v>138</v>
      </c>
      <c r="N3831">
        <v>0</v>
      </c>
      <c r="R3831" t="s">
        <v>17617</v>
      </c>
      <c r="S3831" t="s">
        <v>140</v>
      </c>
      <c r="T3831" s="2">
        <v>41655</v>
      </c>
      <c r="W3831" t="s">
        <v>141</v>
      </c>
    </row>
    <row r="3832" spans="1:23" x14ac:dyDescent="0.35">
      <c r="A3832" t="s">
        <v>17618</v>
      </c>
      <c r="B3832" t="s">
        <v>17619</v>
      </c>
      <c r="C3832" t="s">
        <v>17620</v>
      </c>
      <c r="D3832">
        <v>0</v>
      </c>
      <c r="E3832" t="s">
        <v>17619</v>
      </c>
      <c r="F3832" s="2">
        <v>41617</v>
      </c>
      <c r="G3832" t="s">
        <v>17621</v>
      </c>
      <c r="H3832" t="s">
        <v>526</v>
      </c>
      <c r="J3832" t="s">
        <v>138</v>
      </c>
      <c r="L3832" t="s">
        <v>496</v>
      </c>
      <c r="M3832" t="s">
        <v>138</v>
      </c>
      <c r="N3832">
        <v>0</v>
      </c>
      <c r="R3832" t="s">
        <v>17622</v>
      </c>
      <c r="S3832" t="s">
        <v>140</v>
      </c>
      <c r="T3832" s="2">
        <v>42690</v>
      </c>
      <c r="W3832" t="s">
        <v>141</v>
      </c>
    </row>
    <row r="3833" spans="1:23" x14ac:dyDescent="0.35">
      <c r="A3833" t="s">
        <v>17623</v>
      </c>
      <c r="B3833" t="s">
        <v>17624</v>
      </c>
      <c r="C3833" t="s">
        <v>17625</v>
      </c>
      <c r="D3833">
        <v>0</v>
      </c>
      <c r="F3833" s="2">
        <v>41617</v>
      </c>
      <c r="G3833" t="s">
        <v>518</v>
      </c>
      <c r="H3833" t="s">
        <v>184</v>
      </c>
      <c r="J3833" t="s">
        <v>138</v>
      </c>
      <c r="L3833" t="s">
        <v>496</v>
      </c>
      <c r="M3833" t="s">
        <v>138</v>
      </c>
      <c r="N3833">
        <v>0</v>
      </c>
      <c r="R3833" t="s">
        <v>17626</v>
      </c>
      <c r="S3833" t="s">
        <v>140</v>
      </c>
      <c r="W3833" t="s">
        <v>141</v>
      </c>
    </row>
    <row r="3834" spans="1:23" x14ac:dyDescent="0.35">
      <c r="A3834" t="s">
        <v>17627</v>
      </c>
      <c r="B3834" t="s">
        <v>17628</v>
      </c>
      <c r="C3834" t="s">
        <v>17629</v>
      </c>
      <c r="D3834">
        <v>0</v>
      </c>
      <c r="E3834" t="s">
        <v>17630</v>
      </c>
      <c r="F3834" s="2">
        <v>41618</v>
      </c>
      <c r="G3834" t="s">
        <v>630</v>
      </c>
      <c r="H3834" t="s">
        <v>184</v>
      </c>
      <c r="J3834" t="s">
        <v>138</v>
      </c>
      <c r="L3834" t="s">
        <v>496</v>
      </c>
      <c r="M3834" t="s">
        <v>138</v>
      </c>
      <c r="N3834">
        <v>0</v>
      </c>
      <c r="R3834" t="s">
        <v>17631</v>
      </c>
      <c r="S3834" t="s">
        <v>140</v>
      </c>
      <c r="W3834" t="s">
        <v>141</v>
      </c>
    </row>
    <row r="3835" spans="1:23" x14ac:dyDescent="0.35">
      <c r="A3835" t="s">
        <v>17632</v>
      </c>
      <c r="B3835" t="s">
        <v>17633</v>
      </c>
      <c r="C3835" t="s">
        <v>17634</v>
      </c>
      <c r="D3835">
        <v>0</v>
      </c>
      <c r="F3835" s="2">
        <v>41618</v>
      </c>
      <c r="G3835" t="s">
        <v>518</v>
      </c>
      <c r="H3835" t="s">
        <v>184</v>
      </c>
      <c r="J3835" t="s">
        <v>138</v>
      </c>
      <c r="L3835" t="s">
        <v>496</v>
      </c>
      <c r="M3835" t="s">
        <v>138</v>
      </c>
      <c r="N3835">
        <v>0</v>
      </c>
      <c r="R3835" t="s">
        <v>17635</v>
      </c>
      <c r="S3835" t="s">
        <v>140</v>
      </c>
      <c r="W3835" t="s">
        <v>141</v>
      </c>
    </row>
    <row r="3836" spans="1:23" x14ac:dyDescent="0.35">
      <c r="A3836" t="s">
        <v>17636</v>
      </c>
      <c r="B3836" t="s">
        <v>17637</v>
      </c>
      <c r="C3836" t="s">
        <v>17638</v>
      </c>
      <c r="D3836">
        <v>0</v>
      </c>
      <c r="E3836" t="s">
        <v>17491</v>
      </c>
      <c r="F3836" s="2">
        <v>41618</v>
      </c>
      <c r="G3836" t="s">
        <v>518</v>
      </c>
      <c r="H3836" t="s">
        <v>184</v>
      </c>
      <c r="J3836" t="s">
        <v>138</v>
      </c>
      <c r="L3836" t="s">
        <v>496</v>
      </c>
      <c r="M3836" t="s">
        <v>138</v>
      </c>
      <c r="N3836">
        <v>0</v>
      </c>
      <c r="R3836" t="s">
        <v>17492</v>
      </c>
      <c r="S3836" t="s">
        <v>140</v>
      </c>
      <c r="W3836" t="s">
        <v>141</v>
      </c>
    </row>
    <row r="3837" spans="1:23" x14ac:dyDescent="0.35">
      <c r="A3837" t="s">
        <v>17639</v>
      </c>
      <c r="B3837" t="s">
        <v>17640</v>
      </c>
      <c r="C3837" t="s">
        <v>17641</v>
      </c>
      <c r="D3837">
        <v>0</v>
      </c>
      <c r="E3837" t="s">
        <v>17642</v>
      </c>
      <c r="F3837" s="2">
        <v>41618</v>
      </c>
      <c r="G3837" t="s">
        <v>642</v>
      </c>
      <c r="H3837" t="s">
        <v>643</v>
      </c>
      <c r="J3837" t="s">
        <v>138</v>
      </c>
      <c r="L3837" t="s">
        <v>496</v>
      </c>
      <c r="M3837" t="s">
        <v>138</v>
      </c>
      <c r="N3837">
        <v>0</v>
      </c>
      <c r="R3837" t="s">
        <v>17643</v>
      </c>
      <c r="S3837" t="s">
        <v>140</v>
      </c>
      <c r="T3837" s="2">
        <v>42690</v>
      </c>
      <c r="W3837" t="s">
        <v>141</v>
      </c>
    </row>
    <row r="3838" spans="1:23" x14ac:dyDescent="0.35">
      <c r="A3838" t="s">
        <v>17644</v>
      </c>
      <c r="B3838" t="s">
        <v>17645</v>
      </c>
      <c r="C3838" t="s">
        <v>17646</v>
      </c>
      <c r="D3838">
        <v>0</v>
      </c>
      <c r="F3838" s="2">
        <v>41618</v>
      </c>
      <c r="G3838" t="s">
        <v>604</v>
      </c>
      <c r="H3838" t="s">
        <v>184</v>
      </c>
      <c r="J3838" t="s">
        <v>138</v>
      </c>
      <c r="L3838" t="s">
        <v>496</v>
      </c>
      <c r="M3838" t="s">
        <v>138</v>
      </c>
      <c r="N3838">
        <v>0</v>
      </c>
      <c r="R3838" t="s">
        <v>17647</v>
      </c>
      <c r="S3838" t="s">
        <v>140</v>
      </c>
      <c r="W3838" t="s">
        <v>141</v>
      </c>
    </row>
    <row r="3839" spans="1:23" x14ac:dyDescent="0.35">
      <c r="A3839" t="s">
        <v>17648</v>
      </c>
      <c r="B3839" t="s">
        <v>17649</v>
      </c>
      <c r="C3839" t="s">
        <v>17650</v>
      </c>
      <c r="D3839">
        <v>0</v>
      </c>
      <c r="F3839" s="2">
        <v>41619</v>
      </c>
      <c r="G3839" t="s">
        <v>4739</v>
      </c>
      <c r="H3839" t="s">
        <v>184</v>
      </c>
      <c r="J3839" t="s">
        <v>138</v>
      </c>
      <c r="L3839" t="s">
        <v>496</v>
      </c>
      <c r="M3839" t="s">
        <v>138</v>
      </c>
      <c r="N3839">
        <v>0</v>
      </c>
      <c r="R3839" t="s">
        <v>8761</v>
      </c>
      <c r="S3839" t="s">
        <v>140</v>
      </c>
      <c r="T3839" s="2">
        <v>42188</v>
      </c>
      <c r="W3839" t="s">
        <v>141</v>
      </c>
    </row>
    <row r="3840" spans="1:23" x14ac:dyDescent="0.35">
      <c r="A3840" t="s">
        <v>17651</v>
      </c>
      <c r="B3840" t="s">
        <v>17652</v>
      </c>
      <c r="C3840" t="s">
        <v>17653</v>
      </c>
      <c r="D3840">
        <v>0</v>
      </c>
      <c r="E3840" t="s">
        <v>17654</v>
      </c>
      <c r="F3840" s="2">
        <v>41619</v>
      </c>
      <c r="G3840" t="s">
        <v>764</v>
      </c>
      <c r="H3840" t="s">
        <v>184</v>
      </c>
      <c r="J3840" t="s">
        <v>138</v>
      </c>
      <c r="L3840" t="s">
        <v>496</v>
      </c>
      <c r="M3840" t="s">
        <v>138</v>
      </c>
      <c r="N3840">
        <v>0</v>
      </c>
      <c r="R3840" t="s">
        <v>17655</v>
      </c>
      <c r="S3840" t="s">
        <v>140</v>
      </c>
      <c r="T3840" s="2">
        <v>41680</v>
      </c>
      <c r="W3840" t="s">
        <v>141</v>
      </c>
    </row>
    <row r="3841" spans="1:23" x14ac:dyDescent="0.35">
      <c r="A3841" t="s">
        <v>17656</v>
      </c>
      <c r="B3841" t="s">
        <v>17657</v>
      </c>
      <c r="C3841" t="s">
        <v>17658</v>
      </c>
      <c r="D3841">
        <v>0</v>
      </c>
      <c r="E3841" t="s">
        <v>17659</v>
      </c>
      <c r="F3841" s="2">
        <v>41620</v>
      </c>
      <c r="G3841" t="s">
        <v>284</v>
      </c>
      <c r="H3841" t="s">
        <v>184</v>
      </c>
      <c r="J3841" t="s">
        <v>138</v>
      </c>
      <c r="L3841" t="s">
        <v>496</v>
      </c>
      <c r="M3841" t="s">
        <v>138</v>
      </c>
      <c r="N3841">
        <v>0</v>
      </c>
      <c r="R3841" t="s">
        <v>17660</v>
      </c>
      <c r="S3841" t="s">
        <v>140</v>
      </c>
      <c r="T3841" s="2">
        <v>42137</v>
      </c>
      <c r="W3841" t="s">
        <v>141</v>
      </c>
    </row>
    <row r="3842" spans="1:23" x14ac:dyDescent="0.35">
      <c r="A3842" t="s">
        <v>17661</v>
      </c>
      <c r="B3842" t="s">
        <v>17662</v>
      </c>
      <c r="C3842" t="s">
        <v>17663</v>
      </c>
      <c r="D3842">
        <v>0</v>
      </c>
      <c r="F3842" s="2">
        <v>41621</v>
      </c>
      <c r="G3842" t="s">
        <v>604</v>
      </c>
      <c r="H3842" t="s">
        <v>184</v>
      </c>
      <c r="J3842" t="s">
        <v>138</v>
      </c>
      <c r="L3842" t="s">
        <v>496</v>
      </c>
      <c r="M3842" t="s">
        <v>138</v>
      </c>
      <c r="N3842">
        <v>0</v>
      </c>
      <c r="R3842" t="s">
        <v>17664</v>
      </c>
      <c r="S3842" t="s">
        <v>140</v>
      </c>
      <c r="W3842" t="s">
        <v>141</v>
      </c>
    </row>
    <row r="3843" spans="1:23" x14ac:dyDescent="0.35">
      <c r="A3843" t="s">
        <v>17665</v>
      </c>
      <c r="B3843" t="s">
        <v>17666</v>
      </c>
      <c r="C3843" t="s">
        <v>17667</v>
      </c>
      <c r="D3843">
        <v>0</v>
      </c>
      <c r="E3843" t="s">
        <v>17668</v>
      </c>
      <c r="F3843" s="2">
        <v>41621</v>
      </c>
      <c r="G3843" t="s">
        <v>494</v>
      </c>
      <c r="H3843" t="s">
        <v>184</v>
      </c>
      <c r="J3843" t="s">
        <v>138</v>
      </c>
      <c r="L3843" t="s">
        <v>496</v>
      </c>
      <c r="M3843" t="s">
        <v>138</v>
      </c>
      <c r="N3843">
        <v>0</v>
      </c>
      <c r="R3843" t="s">
        <v>2922</v>
      </c>
      <c r="S3843" t="s">
        <v>140</v>
      </c>
      <c r="W3843" t="s">
        <v>141</v>
      </c>
    </row>
    <row r="3844" spans="1:23" x14ac:dyDescent="0.35">
      <c r="A3844" t="s">
        <v>17669</v>
      </c>
      <c r="B3844" t="s">
        <v>17670</v>
      </c>
      <c r="C3844" t="s">
        <v>17671</v>
      </c>
      <c r="D3844">
        <v>0</v>
      </c>
      <c r="F3844" s="2">
        <v>41621</v>
      </c>
      <c r="G3844" t="s">
        <v>3691</v>
      </c>
      <c r="H3844" t="s">
        <v>504</v>
      </c>
      <c r="J3844" t="s">
        <v>138</v>
      </c>
      <c r="L3844" t="s">
        <v>496</v>
      </c>
      <c r="M3844" t="s">
        <v>138</v>
      </c>
      <c r="N3844" s="3">
        <v>1980</v>
      </c>
      <c r="R3844" t="s">
        <v>17672</v>
      </c>
      <c r="S3844" t="s">
        <v>140</v>
      </c>
      <c r="T3844" s="2">
        <v>42690</v>
      </c>
      <c r="W3844" t="s">
        <v>141</v>
      </c>
    </row>
    <row r="3845" spans="1:23" x14ac:dyDescent="0.35">
      <c r="A3845" t="s">
        <v>17673</v>
      </c>
      <c r="B3845" t="s">
        <v>17674</v>
      </c>
      <c r="C3845" t="s">
        <v>17675</v>
      </c>
      <c r="D3845">
        <v>0</v>
      </c>
      <c r="E3845" t="s">
        <v>17676</v>
      </c>
      <c r="F3845" s="2">
        <v>41621</v>
      </c>
      <c r="G3845" t="s">
        <v>503</v>
      </c>
      <c r="H3845" t="s">
        <v>184</v>
      </c>
      <c r="J3845" t="s">
        <v>138</v>
      </c>
      <c r="L3845" t="s">
        <v>496</v>
      </c>
      <c r="M3845" t="s">
        <v>138</v>
      </c>
      <c r="N3845">
        <v>0</v>
      </c>
      <c r="R3845" t="s">
        <v>17677</v>
      </c>
      <c r="S3845" t="s">
        <v>140</v>
      </c>
      <c r="W3845" t="s">
        <v>141</v>
      </c>
    </row>
    <row r="3846" spans="1:23" x14ac:dyDescent="0.35">
      <c r="A3846" t="s">
        <v>17678</v>
      </c>
      <c r="B3846" t="s">
        <v>17679</v>
      </c>
      <c r="C3846" t="s">
        <v>17680</v>
      </c>
      <c r="D3846">
        <v>0</v>
      </c>
      <c r="F3846" s="2">
        <v>41621</v>
      </c>
      <c r="G3846" t="s">
        <v>4062</v>
      </c>
      <c r="H3846" t="s">
        <v>184</v>
      </c>
      <c r="J3846" t="s">
        <v>138</v>
      </c>
      <c r="L3846" t="s">
        <v>496</v>
      </c>
      <c r="M3846" t="s">
        <v>138</v>
      </c>
      <c r="N3846">
        <v>0</v>
      </c>
      <c r="R3846" t="s">
        <v>7109</v>
      </c>
      <c r="S3846" t="s">
        <v>140</v>
      </c>
      <c r="T3846" s="2">
        <v>43845</v>
      </c>
      <c r="W3846" t="s">
        <v>141</v>
      </c>
    </row>
    <row r="3847" spans="1:23" x14ac:dyDescent="0.35">
      <c r="A3847" t="s">
        <v>17681</v>
      </c>
      <c r="B3847" t="s">
        <v>17682</v>
      </c>
      <c r="C3847" t="s">
        <v>17683</v>
      </c>
      <c r="D3847">
        <v>0</v>
      </c>
      <c r="F3847" s="2">
        <v>41624</v>
      </c>
      <c r="G3847" t="s">
        <v>739</v>
      </c>
      <c r="H3847" t="s">
        <v>184</v>
      </c>
      <c r="J3847" t="s">
        <v>138</v>
      </c>
      <c r="L3847" t="s">
        <v>496</v>
      </c>
      <c r="M3847" t="s">
        <v>138</v>
      </c>
      <c r="N3847">
        <v>0</v>
      </c>
      <c r="R3847" t="s">
        <v>17684</v>
      </c>
      <c r="S3847" t="s">
        <v>140</v>
      </c>
      <c r="W3847" t="s">
        <v>141</v>
      </c>
    </row>
    <row r="3848" spans="1:23" x14ac:dyDescent="0.35">
      <c r="A3848" t="s">
        <v>17685</v>
      </c>
      <c r="B3848" t="s">
        <v>17686</v>
      </c>
      <c r="C3848" t="s">
        <v>17687</v>
      </c>
      <c r="D3848">
        <v>0</v>
      </c>
      <c r="F3848" s="2">
        <v>41625</v>
      </c>
      <c r="G3848" t="s">
        <v>945</v>
      </c>
      <c r="H3848" t="s">
        <v>184</v>
      </c>
      <c r="J3848" t="s">
        <v>138</v>
      </c>
      <c r="L3848" t="s">
        <v>496</v>
      </c>
      <c r="M3848" t="s">
        <v>138</v>
      </c>
      <c r="N3848">
        <v>0</v>
      </c>
      <c r="R3848" t="s">
        <v>17688</v>
      </c>
      <c r="S3848" t="s">
        <v>140</v>
      </c>
      <c r="W3848" t="s">
        <v>141</v>
      </c>
    </row>
    <row r="3849" spans="1:23" x14ac:dyDescent="0.35">
      <c r="A3849" t="s">
        <v>17689</v>
      </c>
      <c r="B3849" t="s">
        <v>17690</v>
      </c>
      <c r="C3849" t="s">
        <v>17691</v>
      </c>
      <c r="D3849">
        <v>0</v>
      </c>
      <c r="F3849" s="2">
        <v>41625</v>
      </c>
      <c r="G3849" t="s">
        <v>10146</v>
      </c>
      <c r="H3849" t="s">
        <v>184</v>
      </c>
      <c r="J3849" t="s">
        <v>138</v>
      </c>
      <c r="L3849" t="s">
        <v>496</v>
      </c>
      <c r="M3849" t="s">
        <v>138</v>
      </c>
      <c r="N3849">
        <v>0</v>
      </c>
      <c r="R3849" t="s">
        <v>17692</v>
      </c>
      <c r="S3849" t="s">
        <v>140</v>
      </c>
      <c r="T3849" s="2">
        <v>43845</v>
      </c>
      <c r="W3849" t="s">
        <v>141</v>
      </c>
    </row>
    <row r="3850" spans="1:23" x14ac:dyDescent="0.35">
      <c r="A3850" t="s">
        <v>17693</v>
      </c>
      <c r="B3850" t="s">
        <v>17694</v>
      </c>
      <c r="C3850" t="s">
        <v>17695</v>
      </c>
      <c r="D3850">
        <v>0</v>
      </c>
      <c r="E3850" t="s">
        <v>17696</v>
      </c>
      <c r="F3850" s="2">
        <v>41625</v>
      </c>
      <c r="G3850" t="s">
        <v>251</v>
      </c>
      <c r="H3850" t="s">
        <v>184</v>
      </c>
      <c r="J3850" t="s">
        <v>138</v>
      </c>
      <c r="L3850" t="s">
        <v>496</v>
      </c>
      <c r="M3850" t="s">
        <v>138</v>
      </c>
      <c r="N3850">
        <v>0</v>
      </c>
      <c r="R3850" t="s">
        <v>17697</v>
      </c>
      <c r="S3850" t="s">
        <v>140</v>
      </c>
      <c r="T3850" s="2">
        <v>43563</v>
      </c>
      <c r="W3850" t="s">
        <v>141</v>
      </c>
    </row>
    <row r="3851" spans="1:23" x14ac:dyDescent="0.35">
      <c r="A3851" t="s">
        <v>17698</v>
      </c>
      <c r="B3851" t="s">
        <v>17699</v>
      </c>
      <c r="C3851" t="s">
        <v>17700</v>
      </c>
      <c r="D3851">
        <v>0</v>
      </c>
      <c r="E3851" t="s">
        <v>17701</v>
      </c>
      <c r="F3851" s="2">
        <v>41625</v>
      </c>
      <c r="G3851" t="s">
        <v>764</v>
      </c>
      <c r="H3851" t="s">
        <v>184</v>
      </c>
      <c r="J3851" t="s">
        <v>138</v>
      </c>
      <c r="L3851" t="s">
        <v>496</v>
      </c>
      <c r="M3851" t="s">
        <v>138</v>
      </c>
      <c r="N3851">
        <v>0</v>
      </c>
      <c r="R3851" t="s">
        <v>17655</v>
      </c>
      <c r="S3851" t="s">
        <v>140</v>
      </c>
      <c r="W3851" t="s">
        <v>141</v>
      </c>
    </row>
    <row r="3852" spans="1:23" x14ac:dyDescent="0.35">
      <c r="A3852" t="s">
        <v>17702</v>
      </c>
      <c r="B3852" t="s">
        <v>17703</v>
      </c>
      <c r="C3852" t="s">
        <v>17704</v>
      </c>
      <c r="D3852">
        <v>0</v>
      </c>
      <c r="F3852" s="2">
        <v>41626</v>
      </c>
      <c r="G3852" t="s">
        <v>604</v>
      </c>
      <c r="H3852" t="s">
        <v>184</v>
      </c>
      <c r="J3852" t="s">
        <v>138</v>
      </c>
      <c r="L3852" t="s">
        <v>496</v>
      </c>
      <c r="M3852" t="s">
        <v>138</v>
      </c>
      <c r="N3852">
        <v>0</v>
      </c>
      <c r="R3852" t="s">
        <v>11784</v>
      </c>
      <c r="S3852" t="s">
        <v>140</v>
      </c>
      <c r="W3852" t="s">
        <v>141</v>
      </c>
    </row>
    <row r="3853" spans="1:23" x14ac:dyDescent="0.35">
      <c r="A3853" t="s">
        <v>17705</v>
      </c>
      <c r="B3853" t="s">
        <v>17706</v>
      </c>
      <c r="C3853" t="s">
        <v>3655</v>
      </c>
      <c r="D3853">
        <v>0</v>
      </c>
      <c r="E3853" t="s">
        <v>3656</v>
      </c>
      <c r="F3853" s="2">
        <v>41626</v>
      </c>
      <c r="G3853" t="s">
        <v>146</v>
      </c>
      <c r="H3853" t="s">
        <v>147</v>
      </c>
      <c r="J3853" t="s">
        <v>138</v>
      </c>
      <c r="L3853" t="s">
        <v>496</v>
      </c>
      <c r="M3853" t="s">
        <v>138</v>
      </c>
      <c r="N3853">
        <v>0</v>
      </c>
      <c r="R3853" t="s">
        <v>3658</v>
      </c>
      <c r="S3853" t="s">
        <v>140</v>
      </c>
      <c r="T3853" s="2">
        <v>41857</v>
      </c>
      <c r="W3853" t="s">
        <v>141</v>
      </c>
    </row>
    <row r="3854" spans="1:23" x14ac:dyDescent="0.35">
      <c r="A3854" t="s">
        <v>17707</v>
      </c>
      <c r="B3854" t="s">
        <v>17708</v>
      </c>
      <c r="C3854" t="s">
        <v>17709</v>
      </c>
      <c r="D3854">
        <v>0</v>
      </c>
      <c r="F3854" s="2">
        <v>41626</v>
      </c>
      <c r="G3854" t="s">
        <v>1177</v>
      </c>
      <c r="H3854" t="s">
        <v>184</v>
      </c>
      <c r="J3854" t="s">
        <v>138</v>
      </c>
      <c r="L3854" t="s">
        <v>496</v>
      </c>
      <c r="M3854" t="s">
        <v>138</v>
      </c>
      <c r="N3854">
        <v>0</v>
      </c>
      <c r="R3854" t="s">
        <v>17710</v>
      </c>
      <c r="S3854" t="s">
        <v>140</v>
      </c>
      <c r="T3854" s="2">
        <v>43845</v>
      </c>
      <c r="W3854" t="s">
        <v>141</v>
      </c>
    </row>
    <row r="3855" spans="1:23" x14ac:dyDescent="0.35">
      <c r="A3855" t="s">
        <v>17711</v>
      </c>
      <c r="B3855" t="s">
        <v>17712</v>
      </c>
      <c r="C3855" t="s">
        <v>17713</v>
      </c>
      <c r="D3855">
        <v>0</v>
      </c>
      <c r="E3855" t="s">
        <v>17714</v>
      </c>
      <c r="F3855" s="2">
        <v>41626</v>
      </c>
      <c r="G3855" t="s">
        <v>8626</v>
      </c>
      <c r="H3855" t="s">
        <v>526</v>
      </c>
      <c r="J3855" t="s">
        <v>138</v>
      </c>
      <c r="L3855" t="s">
        <v>496</v>
      </c>
      <c r="M3855" t="s">
        <v>138</v>
      </c>
      <c r="N3855">
        <v>0</v>
      </c>
      <c r="R3855" t="s">
        <v>17715</v>
      </c>
      <c r="S3855" t="s">
        <v>140</v>
      </c>
      <c r="T3855" s="2">
        <v>42690</v>
      </c>
      <c r="W3855" t="s">
        <v>141</v>
      </c>
    </row>
    <row r="3856" spans="1:23" x14ac:dyDescent="0.35">
      <c r="A3856" t="s">
        <v>17716</v>
      </c>
      <c r="B3856" t="s">
        <v>17717</v>
      </c>
      <c r="C3856" t="s">
        <v>17718</v>
      </c>
      <c r="D3856">
        <v>0</v>
      </c>
      <c r="E3856" t="s">
        <v>17719</v>
      </c>
      <c r="F3856" s="2">
        <v>41626</v>
      </c>
      <c r="G3856" t="s">
        <v>604</v>
      </c>
      <c r="H3856" t="s">
        <v>184</v>
      </c>
      <c r="J3856" t="s">
        <v>138</v>
      </c>
      <c r="L3856" t="s">
        <v>496</v>
      </c>
      <c r="M3856" t="s">
        <v>138</v>
      </c>
      <c r="N3856">
        <v>0</v>
      </c>
      <c r="R3856" t="s">
        <v>1008</v>
      </c>
      <c r="S3856" t="s">
        <v>140</v>
      </c>
      <c r="W3856" t="s">
        <v>141</v>
      </c>
    </row>
    <row r="3857" spans="1:23" x14ac:dyDescent="0.35">
      <c r="A3857" t="s">
        <v>17720</v>
      </c>
      <c r="B3857" t="s">
        <v>17721</v>
      </c>
      <c r="C3857" t="s">
        <v>17722</v>
      </c>
      <c r="D3857">
        <v>0</v>
      </c>
      <c r="E3857" t="s">
        <v>17723</v>
      </c>
      <c r="F3857" s="2">
        <v>41626</v>
      </c>
      <c r="G3857" t="s">
        <v>518</v>
      </c>
      <c r="H3857" t="s">
        <v>184</v>
      </c>
      <c r="J3857" t="s">
        <v>138</v>
      </c>
      <c r="L3857" t="s">
        <v>496</v>
      </c>
      <c r="M3857" t="s">
        <v>138</v>
      </c>
      <c r="N3857">
        <v>0</v>
      </c>
      <c r="R3857" t="s">
        <v>17724</v>
      </c>
      <c r="S3857" t="s">
        <v>140</v>
      </c>
      <c r="W3857" t="s">
        <v>141</v>
      </c>
    </row>
    <row r="3858" spans="1:23" x14ac:dyDescent="0.35">
      <c r="A3858" t="s">
        <v>17725</v>
      </c>
      <c r="B3858" t="s">
        <v>17726</v>
      </c>
      <c r="C3858" t="s">
        <v>17727</v>
      </c>
      <c r="D3858">
        <v>0</v>
      </c>
      <c r="E3858" t="s">
        <v>17728</v>
      </c>
      <c r="F3858" s="2">
        <v>41627</v>
      </c>
      <c r="G3858" t="s">
        <v>251</v>
      </c>
      <c r="H3858" t="s">
        <v>184</v>
      </c>
      <c r="J3858" t="s">
        <v>138</v>
      </c>
      <c r="L3858" t="s">
        <v>496</v>
      </c>
      <c r="M3858" t="s">
        <v>138</v>
      </c>
      <c r="N3858">
        <v>0</v>
      </c>
      <c r="P3858" t="s">
        <v>17729</v>
      </c>
      <c r="R3858" t="s">
        <v>17730</v>
      </c>
      <c r="S3858" t="s">
        <v>140</v>
      </c>
      <c r="T3858" s="2">
        <v>42690</v>
      </c>
      <c r="W3858" t="s">
        <v>141</v>
      </c>
    </row>
    <row r="3859" spans="1:23" x14ac:dyDescent="0.35">
      <c r="A3859" t="s">
        <v>17731</v>
      </c>
      <c r="B3859" t="s">
        <v>17732</v>
      </c>
      <c r="C3859" t="s">
        <v>17733</v>
      </c>
      <c r="D3859">
        <v>0</v>
      </c>
      <c r="F3859" s="2">
        <v>41627</v>
      </c>
      <c r="G3859" t="s">
        <v>788</v>
      </c>
      <c r="H3859" t="s">
        <v>184</v>
      </c>
      <c r="J3859" t="s">
        <v>138</v>
      </c>
      <c r="L3859" t="s">
        <v>496</v>
      </c>
      <c r="M3859" t="s">
        <v>138</v>
      </c>
      <c r="N3859">
        <v>0</v>
      </c>
      <c r="R3859" t="s">
        <v>17734</v>
      </c>
      <c r="S3859" t="s">
        <v>140</v>
      </c>
      <c r="T3859" s="2">
        <v>43845</v>
      </c>
      <c r="W3859" t="s">
        <v>141</v>
      </c>
    </row>
    <row r="3860" spans="1:23" x14ac:dyDescent="0.35">
      <c r="A3860" t="s">
        <v>17735</v>
      </c>
      <c r="B3860" t="s">
        <v>17736</v>
      </c>
      <c r="C3860" t="s">
        <v>17737</v>
      </c>
      <c r="D3860">
        <v>0</v>
      </c>
      <c r="F3860" s="2">
        <v>41628</v>
      </c>
      <c r="G3860" t="s">
        <v>764</v>
      </c>
      <c r="H3860" t="s">
        <v>184</v>
      </c>
      <c r="J3860" t="s">
        <v>138</v>
      </c>
      <c r="L3860" t="s">
        <v>496</v>
      </c>
      <c r="M3860" t="s">
        <v>138</v>
      </c>
      <c r="N3860">
        <v>0</v>
      </c>
      <c r="R3860" t="s">
        <v>600</v>
      </c>
      <c r="S3860" t="s">
        <v>140</v>
      </c>
      <c r="W3860" t="s">
        <v>141</v>
      </c>
    </row>
    <row r="3861" spans="1:23" x14ac:dyDescent="0.35">
      <c r="A3861" t="s">
        <v>17738</v>
      </c>
      <c r="B3861" t="s">
        <v>17739</v>
      </c>
      <c r="C3861" t="s">
        <v>17740</v>
      </c>
      <c r="D3861">
        <v>0</v>
      </c>
      <c r="F3861" s="2">
        <v>41628</v>
      </c>
      <c r="G3861" t="s">
        <v>764</v>
      </c>
      <c r="H3861" t="s">
        <v>184</v>
      </c>
      <c r="J3861" t="s">
        <v>138</v>
      </c>
      <c r="L3861" t="s">
        <v>496</v>
      </c>
      <c r="M3861" t="s">
        <v>138</v>
      </c>
      <c r="N3861">
        <v>0</v>
      </c>
      <c r="R3861" t="s">
        <v>600</v>
      </c>
      <c r="S3861" t="s">
        <v>140</v>
      </c>
      <c r="T3861" s="2">
        <v>43845</v>
      </c>
      <c r="W3861" t="s">
        <v>141</v>
      </c>
    </row>
    <row r="3862" spans="1:23" x14ac:dyDescent="0.35">
      <c r="A3862" t="s">
        <v>17741</v>
      </c>
      <c r="B3862" t="s">
        <v>17742</v>
      </c>
      <c r="C3862" t="s">
        <v>17743</v>
      </c>
      <c r="D3862">
        <v>0</v>
      </c>
      <c r="E3862" t="s">
        <v>17744</v>
      </c>
      <c r="F3862" s="2">
        <v>41628</v>
      </c>
      <c r="G3862" t="s">
        <v>4062</v>
      </c>
      <c r="H3862" t="s">
        <v>184</v>
      </c>
      <c r="J3862" t="s">
        <v>138</v>
      </c>
      <c r="L3862" t="s">
        <v>496</v>
      </c>
      <c r="M3862" t="s">
        <v>138</v>
      </c>
      <c r="N3862">
        <v>0</v>
      </c>
      <c r="R3862" t="s">
        <v>1612</v>
      </c>
      <c r="S3862" t="s">
        <v>140</v>
      </c>
      <c r="W3862" t="s">
        <v>141</v>
      </c>
    </row>
    <row r="3863" spans="1:23" x14ac:dyDescent="0.35">
      <c r="A3863" t="s">
        <v>17745</v>
      </c>
      <c r="B3863" t="s">
        <v>17746</v>
      </c>
      <c r="C3863" t="s">
        <v>17747</v>
      </c>
      <c r="D3863">
        <v>0</v>
      </c>
      <c r="E3863" t="s">
        <v>17748</v>
      </c>
      <c r="F3863" s="2">
        <v>41628</v>
      </c>
      <c r="G3863" t="s">
        <v>17749</v>
      </c>
      <c r="H3863" t="s">
        <v>184</v>
      </c>
      <c r="J3863" t="s">
        <v>138</v>
      </c>
      <c r="L3863" t="s">
        <v>496</v>
      </c>
      <c r="M3863" t="s">
        <v>138</v>
      </c>
      <c r="N3863" s="3">
        <v>70398.039999999994</v>
      </c>
      <c r="R3863" t="s">
        <v>17750</v>
      </c>
      <c r="S3863" t="s">
        <v>140</v>
      </c>
      <c r="T3863" s="2">
        <v>42690</v>
      </c>
      <c r="W3863" t="s">
        <v>141</v>
      </c>
    </row>
    <row r="3864" spans="1:23" x14ac:dyDescent="0.35">
      <c r="A3864" t="s">
        <v>17751</v>
      </c>
      <c r="B3864" t="s">
        <v>17752</v>
      </c>
      <c r="C3864" t="s">
        <v>17753</v>
      </c>
      <c r="D3864">
        <v>0</v>
      </c>
      <c r="E3864" t="s">
        <v>17754</v>
      </c>
      <c r="F3864" s="2">
        <v>41646</v>
      </c>
      <c r="G3864" t="s">
        <v>764</v>
      </c>
      <c r="H3864" t="s">
        <v>184</v>
      </c>
      <c r="J3864" t="s">
        <v>138</v>
      </c>
      <c r="L3864" t="s">
        <v>496</v>
      </c>
      <c r="M3864" t="s">
        <v>138</v>
      </c>
      <c r="N3864">
        <v>0</v>
      </c>
      <c r="R3864" t="s">
        <v>17755</v>
      </c>
      <c r="S3864" t="s">
        <v>140</v>
      </c>
      <c r="W3864" t="s">
        <v>141</v>
      </c>
    </row>
    <row r="3865" spans="1:23" x14ac:dyDescent="0.35">
      <c r="A3865" t="s">
        <v>17756</v>
      </c>
      <c r="B3865" t="s">
        <v>17757</v>
      </c>
      <c r="C3865" t="s">
        <v>17758</v>
      </c>
      <c r="D3865">
        <v>0</v>
      </c>
      <c r="E3865" t="s">
        <v>17759</v>
      </c>
      <c r="F3865" s="2">
        <v>41648</v>
      </c>
      <c r="G3865" t="s">
        <v>146</v>
      </c>
      <c r="H3865" t="s">
        <v>184</v>
      </c>
      <c r="J3865" t="s">
        <v>138</v>
      </c>
      <c r="L3865" t="s">
        <v>496</v>
      </c>
      <c r="M3865" t="s">
        <v>138</v>
      </c>
      <c r="N3865">
        <v>0</v>
      </c>
      <c r="R3865" t="s">
        <v>17760</v>
      </c>
      <c r="S3865" t="s">
        <v>140</v>
      </c>
      <c r="W3865" t="s">
        <v>141</v>
      </c>
    </row>
    <row r="3866" spans="1:23" x14ac:dyDescent="0.35">
      <c r="A3866" t="s">
        <v>17761</v>
      </c>
      <c r="B3866" t="s">
        <v>17762</v>
      </c>
      <c r="C3866" t="s">
        <v>17763</v>
      </c>
      <c r="D3866">
        <v>0</v>
      </c>
      <c r="E3866" t="s">
        <v>17764</v>
      </c>
      <c r="F3866" s="2">
        <v>41648</v>
      </c>
      <c r="G3866" t="s">
        <v>216</v>
      </c>
      <c r="H3866" t="s">
        <v>147</v>
      </c>
      <c r="J3866" t="s">
        <v>138</v>
      </c>
      <c r="L3866" t="s">
        <v>496</v>
      </c>
      <c r="M3866" t="s">
        <v>138</v>
      </c>
      <c r="N3866">
        <v>0</v>
      </c>
      <c r="R3866" t="s">
        <v>17765</v>
      </c>
      <c r="S3866" t="s">
        <v>140</v>
      </c>
      <c r="T3866" s="2">
        <v>42690</v>
      </c>
      <c r="W3866" t="s">
        <v>141</v>
      </c>
    </row>
    <row r="3867" spans="1:23" x14ac:dyDescent="0.35">
      <c r="A3867" t="s">
        <v>17766</v>
      </c>
      <c r="B3867" t="s">
        <v>17767</v>
      </c>
      <c r="C3867" t="s">
        <v>17768</v>
      </c>
      <c r="D3867">
        <v>0</v>
      </c>
      <c r="F3867" s="2">
        <v>41648</v>
      </c>
      <c r="G3867" t="s">
        <v>494</v>
      </c>
      <c r="H3867" t="s">
        <v>184</v>
      </c>
      <c r="J3867" t="s">
        <v>138</v>
      </c>
      <c r="L3867" t="s">
        <v>496</v>
      </c>
      <c r="M3867" t="s">
        <v>138</v>
      </c>
      <c r="N3867">
        <v>0</v>
      </c>
      <c r="R3867" t="s">
        <v>17769</v>
      </c>
      <c r="S3867" t="s">
        <v>140</v>
      </c>
      <c r="T3867" s="2">
        <v>43845</v>
      </c>
      <c r="W3867" t="s">
        <v>141</v>
      </c>
    </row>
    <row r="3868" spans="1:23" x14ac:dyDescent="0.35">
      <c r="A3868" t="s">
        <v>17770</v>
      </c>
      <c r="B3868" t="s">
        <v>17771</v>
      </c>
      <c r="C3868" t="s">
        <v>17772</v>
      </c>
      <c r="D3868">
        <v>0</v>
      </c>
      <c r="E3868" t="s">
        <v>17773</v>
      </c>
      <c r="F3868" s="2">
        <v>41648</v>
      </c>
      <c r="G3868" t="s">
        <v>764</v>
      </c>
      <c r="H3868" t="s">
        <v>184</v>
      </c>
      <c r="J3868" t="s">
        <v>138</v>
      </c>
      <c r="L3868" t="s">
        <v>496</v>
      </c>
      <c r="M3868" t="s">
        <v>138</v>
      </c>
      <c r="N3868">
        <v>0</v>
      </c>
      <c r="R3868" t="s">
        <v>17774</v>
      </c>
      <c r="S3868" t="s">
        <v>140</v>
      </c>
      <c r="W3868" t="s">
        <v>141</v>
      </c>
    </row>
    <row r="3869" spans="1:23" x14ac:dyDescent="0.35">
      <c r="A3869" t="s">
        <v>17775</v>
      </c>
      <c r="B3869" t="s">
        <v>17776</v>
      </c>
      <c r="C3869" t="s">
        <v>543</v>
      </c>
      <c r="D3869">
        <v>0</v>
      </c>
      <c r="E3869" t="s">
        <v>542</v>
      </c>
      <c r="F3869" s="2">
        <v>41648</v>
      </c>
      <c r="G3869" t="s">
        <v>265</v>
      </c>
      <c r="H3869" t="s">
        <v>184</v>
      </c>
      <c r="J3869" t="s">
        <v>138</v>
      </c>
      <c r="L3869">
        <v>12560092</v>
      </c>
      <c r="M3869" t="s">
        <v>138</v>
      </c>
      <c r="N3869">
        <v>0</v>
      </c>
      <c r="P3869" t="s">
        <v>545</v>
      </c>
      <c r="R3869" t="s">
        <v>546</v>
      </c>
      <c r="S3869" t="s">
        <v>140</v>
      </c>
      <c r="T3869" s="2">
        <v>42286</v>
      </c>
      <c r="U3869">
        <v>7</v>
      </c>
      <c r="W3869" t="s">
        <v>141</v>
      </c>
    </row>
    <row r="3870" spans="1:23" x14ac:dyDescent="0.35">
      <c r="A3870" t="s">
        <v>17777</v>
      </c>
      <c r="B3870" t="s">
        <v>17778</v>
      </c>
      <c r="C3870" t="s">
        <v>17779</v>
      </c>
      <c r="D3870">
        <v>0</v>
      </c>
      <c r="E3870" t="s">
        <v>17780</v>
      </c>
      <c r="F3870" s="2">
        <v>41649</v>
      </c>
      <c r="G3870" t="s">
        <v>10414</v>
      </c>
      <c r="H3870" t="s">
        <v>184</v>
      </c>
      <c r="J3870" t="s">
        <v>138</v>
      </c>
      <c r="L3870" t="s">
        <v>496</v>
      </c>
      <c r="M3870" t="s">
        <v>138</v>
      </c>
      <c r="N3870">
        <v>0</v>
      </c>
      <c r="R3870" t="s">
        <v>17781</v>
      </c>
      <c r="S3870" t="s">
        <v>140</v>
      </c>
      <c r="T3870" s="2">
        <v>42690</v>
      </c>
      <c r="W3870" t="s">
        <v>141</v>
      </c>
    </row>
    <row r="3871" spans="1:23" x14ac:dyDescent="0.35">
      <c r="A3871" t="s">
        <v>17782</v>
      </c>
      <c r="B3871" t="s">
        <v>17783</v>
      </c>
      <c r="C3871" t="s">
        <v>17784</v>
      </c>
      <c r="D3871">
        <v>0</v>
      </c>
      <c r="E3871" t="s">
        <v>17785</v>
      </c>
      <c r="F3871" s="2">
        <v>41649</v>
      </c>
      <c r="G3871" t="s">
        <v>518</v>
      </c>
      <c r="H3871" t="s">
        <v>184</v>
      </c>
      <c r="J3871" t="s">
        <v>138</v>
      </c>
      <c r="L3871" t="s">
        <v>496</v>
      </c>
      <c r="M3871" t="s">
        <v>138</v>
      </c>
      <c r="N3871">
        <v>0</v>
      </c>
      <c r="R3871" t="s">
        <v>17786</v>
      </c>
      <c r="S3871" t="s">
        <v>140</v>
      </c>
      <c r="W3871" t="s">
        <v>141</v>
      </c>
    </row>
    <row r="3872" spans="1:23" x14ac:dyDescent="0.35">
      <c r="A3872" t="s">
        <v>17787</v>
      </c>
      <c r="B3872" t="s">
        <v>17788</v>
      </c>
      <c r="C3872" t="s">
        <v>17789</v>
      </c>
      <c r="D3872">
        <v>0</v>
      </c>
      <c r="F3872" s="2">
        <v>41649</v>
      </c>
      <c r="G3872" t="s">
        <v>604</v>
      </c>
      <c r="H3872" t="s">
        <v>184</v>
      </c>
      <c r="J3872" t="s">
        <v>138</v>
      </c>
      <c r="L3872" t="s">
        <v>496</v>
      </c>
      <c r="M3872" t="s">
        <v>138</v>
      </c>
      <c r="N3872">
        <v>0</v>
      </c>
      <c r="R3872" t="s">
        <v>3002</v>
      </c>
      <c r="S3872" t="s">
        <v>140</v>
      </c>
      <c r="T3872" s="2">
        <v>43845</v>
      </c>
      <c r="W3872" t="s">
        <v>141</v>
      </c>
    </row>
    <row r="3873" spans="1:24" x14ac:dyDescent="0.35">
      <c r="A3873" t="s">
        <v>17790</v>
      </c>
      <c r="B3873" t="s">
        <v>17791</v>
      </c>
      <c r="C3873" t="s">
        <v>17792</v>
      </c>
      <c r="D3873">
        <v>0</v>
      </c>
      <c r="F3873" s="2">
        <v>41651</v>
      </c>
      <c r="G3873" t="s">
        <v>851</v>
      </c>
      <c r="H3873" t="s">
        <v>566</v>
      </c>
      <c r="J3873" t="s">
        <v>138</v>
      </c>
      <c r="L3873" t="s">
        <v>496</v>
      </c>
      <c r="M3873" t="s">
        <v>138</v>
      </c>
      <c r="N3873">
        <v>0</v>
      </c>
      <c r="R3873" t="s">
        <v>5187</v>
      </c>
      <c r="S3873" t="s">
        <v>140</v>
      </c>
      <c r="T3873" s="2">
        <v>41729</v>
      </c>
      <c r="W3873" t="s">
        <v>141</v>
      </c>
    </row>
    <row r="3874" spans="1:24" x14ac:dyDescent="0.35">
      <c r="A3874" t="s">
        <v>17793</v>
      </c>
      <c r="B3874" t="s">
        <v>17794</v>
      </c>
      <c r="C3874" t="s">
        <v>17795</v>
      </c>
      <c r="D3874">
        <v>0</v>
      </c>
      <c r="E3874" t="s">
        <v>17796</v>
      </c>
      <c r="F3874" s="2">
        <v>41652</v>
      </c>
      <c r="G3874" t="s">
        <v>251</v>
      </c>
      <c r="H3874" t="s">
        <v>184</v>
      </c>
      <c r="J3874" t="s">
        <v>138</v>
      </c>
      <c r="L3874" t="s">
        <v>496</v>
      </c>
      <c r="M3874" t="s">
        <v>138</v>
      </c>
      <c r="N3874" s="3">
        <v>27884.74</v>
      </c>
      <c r="R3874" t="s">
        <v>17797</v>
      </c>
      <c r="S3874" t="s">
        <v>140</v>
      </c>
      <c r="T3874" s="2">
        <v>45649</v>
      </c>
      <c r="U3874">
        <v>15</v>
      </c>
      <c r="W3874" t="s">
        <v>141</v>
      </c>
      <c r="X3874" t="s">
        <v>9536</v>
      </c>
    </row>
    <row r="3875" spans="1:24" x14ac:dyDescent="0.35">
      <c r="A3875" t="s">
        <v>17798</v>
      </c>
      <c r="B3875" t="s">
        <v>17799</v>
      </c>
      <c r="C3875" t="s">
        <v>17800</v>
      </c>
      <c r="D3875">
        <v>0</v>
      </c>
      <c r="E3875" t="s">
        <v>17801</v>
      </c>
      <c r="F3875" s="2">
        <v>41653</v>
      </c>
      <c r="G3875" t="s">
        <v>975</v>
      </c>
      <c r="H3875" t="s">
        <v>643</v>
      </c>
      <c r="J3875" t="s">
        <v>138</v>
      </c>
      <c r="L3875">
        <v>12307458</v>
      </c>
      <c r="M3875" t="s">
        <v>138</v>
      </c>
      <c r="N3875">
        <v>0</v>
      </c>
      <c r="P3875" t="s">
        <v>17800</v>
      </c>
      <c r="R3875" t="s">
        <v>1418</v>
      </c>
      <c r="S3875" t="s">
        <v>140</v>
      </c>
      <c r="U3875">
        <v>7</v>
      </c>
      <c r="W3875" t="s">
        <v>141</v>
      </c>
    </row>
    <row r="3876" spans="1:24" x14ac:dyDescent="0.35">
      <c r="A3876" t="s">
        <v>17802</v>
      </c>
      <c r="B3876" t="s">
        <v>17803</v>
      </c>
      <c r="C3876" t="s">
        <v>17804</v>
      </c>
      <c r="D3876">
        <v>0</v>
      </c>
      <c r="F3876" s="2">
        <v>41653</v>
      </c>
      <c r="G3876" t="s">
        <v>764</v>
      </c>
      <c r="H3876" t="s">
        <v>526</v>
      </c>
      <c r="J3876" t="s">
        <v>138</v>
      </c>
      <c r="L3876" t="s">
        <v>496</v>
      </c>
      <c r="M3876" t="s">
        <v>138</v>
      </c>
      <c r="N3876">
        <v>0</v>
      </c>
      <c r="R3876" t="s">
        <v>17805</v>
      </c>
      <c r="S3876" t="s">
        <v>140</v>
      </c>
      <c r="T3876" s="2">
        <v>41659</v>
      </c>
      <c r="W3876" t="s">
        <v>141</v>
      </c>
    </row>
    <row r="3877" spans="1:24" x14ac:dyDescent="0.35">
      <c r="A3877" t="s">
        <v>17806</v>
      </c>
      <c r="B3877" t="s">
        <v>17807</v>
      </c>
      <c r="C3877" t="s">
        <v>17808</v>
      </c>
      <c r="D3877">
        <v>0</v>
      </c>
      <c r="E3877" t="s">
        <v>17809</v>
      </c>
      <c r="F3877" s="2">
        <v>41653</v>
      </c>
      <c r="G3877" t="s">
        <v>764</v>
      </c>
      <c r="H3877" t="s">
        <v>184</v>
      </c>
      <c r="J3877" t="s">
        <v>138</v>
      </c>
      <c r="L3877" t="s">
        <v>496</v>
      </c>
      <c r="M3877" t="s">
        <v>138</v>
      </c>
      <c r="N3877">
        <v>0</v>
      </c>
      <c r="R3877" t="s">
        <v>17810</v>
      </c>
      <c r="S3877" t="s">
        <v>140</v>
      </c>
      <c r="W3877" t="s">
        <v>141</v>
      </c>
    </row>
    <row r="3878" spans="1:24" x14ac:dyDescent="0.35">
      <c r="A3878" t="s">
        <v>17811</v>
      </c>
      <c r="B3878" t="s">
        <v>17812</v>
      </c>
      <c r="C3878" t="s">
        <v>17813</v>
      </c>
      <c r="D3878">
        <v>0</v>
      </c>
      <c r="E3878" t="s">
        <v>17812</v>
      </c>
      <c r="F3878" s="2">
        <v>41653</v>
      </c>
      <c r="G3878" t="s">
        <v>3415</v>
      </c>
      <c r="H3878" t="s">
        <v>184</v>
      </c>
      <c r="J3878" t="s">
        <v>138</v>
      </c>
      <c r="L3878" t="s">
        <v>496</v>
      </c>
      <c r="M3878" t="s">
        <v>138</v>
      </c>
      <c r="N3878">
        <v>0</v>
      </c>
      <c r="R3878" t="s">
        <v>4780</v>
      </c>
      <c r="S3878" t="s">
        <v>140</v>
      </c>
      <c r="W3878" t="s">
        <v>141</v>
      </c>
    </row>
    <row r="3879" spans="1:24" x14ac:dyDescent="0.35">
      <c r="A3879" t="s">
        <v>17814</v>
      </c>
      <c r="B3879" t="s">
        <v>17815</v>
      </c>
      <c r="C3879" t="s">
        <v>17816</v>
      </c>
      <c r="D3879">
        <v>0</v>
      </c>
      <c r="F3879" s="2">
        <v>41654</v>
      </c>
      <c r="G3879" t="s">
        <v>604</v>
      </c>
      <c r="H3879" t="s">
        <v>184</v>
      </c>
      <c r="J3879" t="s">
        <v>138</v>
      </c>
      <c r="L3879" t="s">
        <v>496</v>
      </c>
      <c r="M3879" t="s">
        <v>138</v>
      </c>
      <c r="N3879">
        <v>0</v>
      </c>
      <c r="R3879" t="s">
        <v>13088</v>
      </c>
      <c r="S3879" t="s">
        <v>140</v>
      </c>
      <c r="T3879" s="2">
        <v>41668</v>
      </c>
      <c r="W3879" t="s">
        <v>141</v>
      </c>
    </row>
    <row r="3880" spans="1:24" x14ac:dyDescent="0.35">
      <c r="A3880" t="s">
        <v>17817</v>
      </c>
      <c r="B3880" t="s">
        <v>17818</v>
      </c>
      <c r="C3880" t="s">
        <v>17819</v>
      </c>
      <c r="D3880">
        <v>0</v>
      </c>
      <c r="F3880" s="2">
        <v>41655</v>
      </c>
      <c r="G3880" t="s">
        <v>975</v>
      </c>
      <c r="H3880" t="s">
        <v>184</v>
      </c>
      <c r="J3880" t="s">
        <v>138</v>
      </c>
      <c r="L3880" t="s">
        <v>496</v>
      </c>
      <c r="M3880" t="s">
        <v>138</v>
      </c>
      <c r="N3880">
        <v>0</v>
      </c>
      <c r="R3880" t="s">
        <v>17820</v>
      </c>
      <c r="S3880" t="s">
        <v>140</v>
      </c>
      <c r="W3880" t="s">
        <v>141</v>
      </c>
    </row>
    <row r="3881" spans="1:24" x14ac:dyDescent="0.35">
      <c r="A3881" t="s">
        <v>17821</v>
      </c>
      <c r="B3881" t="s">
        <v>17822</v>
      </c>
      <c r="C3881" t="s">
        <v>17823</v>
      </c>
      <c r="D3881">
        <v>0</v>
      </c>
      <c r="E3881" t="s">
        <v>17824</v>
      </c>
      <c r="F3881" s="2">
        <v>41655</v>
      </c>
      <c r="G3881" t="s">
        <v>251</v>
      </c>
      <c r="H3881" t="s">
        <v>184</v>
      </c>
      <c r="J3881" t="s">
        <v>138</v>
      </c>
      <c r="L3881" t="s">
        <v>496</v>
      </c>
      <c r="M3881" t="s">
        <v>138</v>
      </c>
      <c r="N3881" s="3">
        <v>708320.04</v>
      </c>
      <c r="R3881" t="s">
        <v>17825</v>
      </c>
      <c r="S3881" t="s">
        <v>140</v>
      </c>
      <c r="T3881" s="2">
        <v>45385</v>
      </c>
      <c r="U3881">
        <v>11</v>
      </c>
      <c r="W3881" t="s">
        <v>141</v>
      </c>
      <c r="X3881" t="s">
        <v>9536</v>
      </c>
    </row>
    <row r="3882" spans="1:24" x14ac:dyDescent="0.35">
      <c r="A3882" t="s">
        <v>17826</v>
      </c>
      <c r="B3882" t="s">
        <v>17827</v>
      </c>
      <c r="C3882" t="s">
        <v>17828</v>
      </c>
      <c r="D3882">
        <v>0</v>
      </c>
      <c r="F3882" s="2">
        <v>41655</v>
      </c>
      <c r="G3882" t="s">
        <v>4250</v>
      </c>
      <c r="H3882" t="s">
        <v>184</v>
      </c>
      <c r="J3882" t="s">
        <v>138</v>
      </c>
      <c r="L3882" t="s">
        <v>496</v>
      </c>
      <c r="M3882" t="s">
        <v>138</v>
      </c>
      <c r="N3882">
        <v>0</v>
      </c>
      <c r="R3882" t="s">
        <v>17829</v>
      </c>
      <c r="S3882" t="s">
        <v>140</v>
      </c>
      <c r="T3882" s="2">
        <v>43845</v>
      </c>
      <c r="W3882" t="s">
        <v>141</v>
      </c>
    </row>
    <row r="3883" spans="1:24" x14ac:dyDescent="0.35">
      <c r="A3883" t="s">
        <v>17830</v>
      </c>
      <c r="B3883" t="s">
        <v>17831</v>
      </c>
      <c r="C3883" t="s">
        <v>17832</v>
      </c>
      <c r="D3883">
        <v>0</v>
      </c>
      <c r="E3883" t="s">
        <v>17833</v>
      </c>
      <c r="F3883" s="2">
        <v>41655</v>
      </c>
      <c r="G3883" t="s">
        <v>764</v>
      </c>
      <c r="H3883" t="s">
        <v>184</v>
      </c>
      <c r="J3883" t="s">
        <v>138</v>
      </c>
      <c r="L3883" t="s">
        <v>496</v>
      </c>
      <c r="M3883" t="s">
        <v>138</v>
      </c>
      <c r="N3883">
        <v>0</v>
      </c>
      <c r="R3883" t="s">
        <v>17834</v>
      </c>
      <c r="S3883" t="s">
        <v>140</v>
      </c>
      <c r="W3883" t="s">
        <v>141</v>
      </c>
    </row>
    <row r="3884" spans="1:24" x14ac:dyDescent="0.35">
      <c r="A3884" t="s">
        <v>17835</v>
      </c>
      <c r="B3884" t="s">
        <v>17836</v>
      </c>
      <c r="C3884" t="s">
        <v>17837</v>
      </c>
      <c r="D3884">
        <v>0</v>
      </c>
      <c r="F3884" s="2">
        <v>41656</v>
      </c>
      <c r="G3884" t="s">
        <v>604</v>
      </c>
      <c r="H3884" t="s">
        <v>184</v>
      </c>
      <c r="J3884" t="s">
        <v>138</v>
      </c>
      <c r="L3884" t="s">
        <v>496</v>
      </c>
      <c r="M3884" t="s">
        <v>138</v>
      </c>
      <c r="N3884">
        <v>0</v>
      </c>
      <c r="R3884" t="s">
        <v>1639</v>
      </c>
      <c r="S3884" t="s">
        <v>140</v>
      </c>
      <c r="T3884" s="2">
        <v>43845</v>
      </c>
      <c r="W3884" t="s">
        <v>141</v>
      </c>
    </row>
    <row r="3885" spans="1:24" x14ac:dyDescent="0.35">
      <c r="A3885" t="s">
        <v>17838</v>
      </c>
      <c r="B3885" t="s">
        <v>17839</v>
      </c>
      <c r="C3885" t="s">
        <v>17840</v>
      </c>
      <c r="D3885">
        <v>0</v>
      </c>
      <c r="F3885" s="2">
        <v>41656</v>
      </c>
      <c r="G3885" t="s">
        <v>251</v>
      </c>
      <c r="H3885" t="s">
        <v>184</v>
      </c>
      <c r="J3885" t="s">
        <v>138</v>
      </c>
      <c r="L3885" t="s">
        <v>496</v>
      </c>
      <c r="M3885" t="s">
        <v>138</v>
      </c>
      <c r="N3885">
        <v>0</v>
      </c>
      <c r="R3885" t="s">
        <v>17841</v>
      </c>
      <c r="S3885" t="s">
        <v>140</v>
      </c>
      <c r="T3885" s="2">
        <v>42690</v>
      </c>
      <c r="W3885" t="s">
        <v>141</v>
      </c>
    </row>
    <row r="3886" spans="1:24" x14ac:dyDescent="0.35">
      <c r="A3886" t="s">
        <v>17842</v>
      </c>
      <c r="B3886" t="s">
        <v>17843</v>
      </c>
      <c r="C3886" t="s">
        <v>17844</v>
      </c>
      <c r="D3886">
        <v>0</v>
      </c>
      <c r="E3886" t="s">
        <v>17845</v>
      </c>
      <c r="F3886" s="2">
        <v>41656</v>
      </c>
      <c r="G3886" t="s">
        <v>3442</v>
      </c>
      <c r="H3886" t="s">
        <v>566</v>
      </c>
      <c r="J3886" t="s">
        <v>138</v>
      </c>
      <c r="L3886" t="s">
        <v>496</v>
      </c>
      <c r="M3886" t="s">
        <v>138</v>
      </c>
      <c r="N3886">
        <v>0</v>
      </c>
      <c r="R3886" t="s">
        <v>17846</v>
      </c>
      <c r="S3886" t="s">
        <v>140</v>
      </c>
      <c r="T3886" s="2">
        <v>42690</v>
      </c>
      <c r="W3886" t="s">
        <v>141</v>
      </c>
    </row>
    <row r="3887" spans="1:24" x14ac:dyDescent="0.35">
      <c r="A3887" t="s">
        <v>17847</v>
      </c>
      <c r="B3887" t="s">
        <v>17848</v>
      </c>
      <c r="C3887" t="s">
        <v>17849</v>
      </c>
      <c r="D3887">
        <v>0</v>
      </c>
      <c r="F3887" s="2">
        <v>41659</v>
      </c>
      <c r="G3887" t="s">
        <v>604</v>
      </c>
      <c r="H3887" t="s">
        <v>184</v>
      </c>
      <c r="J3887" t="s">
        <v>138</v>
      </c>
      <c r="L3887" t="s">
        <v>496</v>
      </c>
      <c r="M3887" t="s">
        <v>138</v>
      </c>
      <c r="N3887">
        <v>0</v>
      </c>
      <c r="R3887" t="s">
        <v>3002</v>
      </c>
      <c r="S3887" t="s">
        <v>140</v>
      </c>
      <c r="T3887" s="2">
        <v>42013</v>
      </c>
      <c r="W3887" t="s">
        <v>141</v>
      </c>
    </row>
    <row r="3888" spans="1:24" x14ac:dyDescent="0.35">
      <c r="A3888" t="s">
        <v>17850</v>
      </c>
      <c r="B3888" t="s">
        <v>17851</v>
      </c>
      <c r="C3888" t="s">
        <v>17852</v>
      </c>
      <c r="D3888">
        <v>0</v>
      </c>
      <c r="F3888" s="2">
        <v>41660</v>
      </c>
      <c r="G3888" t="s">
        <v>851</v>
      </c>
      <c r="H3888" t="s">
        <v>184</v>
      </c>
      <c r="J3888" t="s">
        <v>138</v>
      </c>
      <c r="L3888" t="s">
        <v>496</v>
      </c>
      <c r="M3888" t="s">
        <v>138</v>
      </c>
      <c r="N3888">
        <v>0</v>
      </c>
      <c r="R3888" t="s">
        <v>17853</v>
      </c>
      <c r="S3888" t="s">
        <v>140</v>
      </c>
      <c r="T3888" s="2">
        <v>42297</v>
      </c>
      <c r="W3888" t="s">
        <v>141</v>
      </c>
    </row>
    <row r="3889" spans="1:24" x14ac:dyDescent="0.35">
      <c r="A3889" t="s">
        <v>17854</v>
      </c>
      <c r="B3889" t="s">
        <v>17855</v>
      </c>
      <c r="C3889" t="s">
        <v>17856</v>
      </c>
      <c r="D3889">
        <v>0</v>
      </c>
      <c r="E3889" t="s">
        <v>17857</v>
      </c>
      <c r="F3889" s="2">
        <v>41660</v>
      </c>
      <c r="G3889" t="s">
        <v>251</v>
      </c>
      <c r="H3889" t="s">
        <v>184</v>
      </c>
      <c r="J3889" t="s">
        <v>138</v>
      </c>
      <c r="L3889" t="s">
        <v>496</v>
      </c>
      <c r="M3889" t="s">
        <v>138</v>
      </c>
      <c r="N3889">
        <v>0</v>
      </c>
      <c r="R3889" t="s">
        <v>17858</v>
      </c>
      <c r="S3889" t="s">
        <v>140</v>
      </c>
      <c r="T3889" s="2">
        <v>45385</v>
      </c>
      <c r="U3889">
        <v>11</v>
      </c>
      <c r="W3889" t="s">
        <v>141</v>
      </c>
      <c r="X3889" t="s">
        <v>9536</v>
      </c>
    </row>
    <row r="3890" spans="1:24" x14ac:dyDescent="0.35">
      <c r="A3890" t="s">
        <v>17859</v>
      </c>
      <c r="B3890" t="s">
        <v>17860</v>
      </c>
      <c r="C3890" t="s">
        <v>17861</v>
      </c>
      <c r="D3890">
        <v>0</v>
      </c>
      <c r="F3890" s="2">
        <v>41660</v>
      </c>
      <c r="G3890" t="s">
        <v>17862</v>
      </c>
      <c r="H3890" t="s">
        <v>184</v>
      </c>
      <c r="J3890" t="s">
        <v>138</v>
      </c>
      <c r="L3890" t="s">
        <v>496</v>
      </c>
      <c r="M3890" t="s">
        <v>138</v>
      </c>
      <c r="N3890">
        <v>0</v>
      </c>
      <c r="R3890" t="s">
        <v>17863</v>
      </c>
      <c r="S3890" t="s">
        <v>140</v>
      </c>
      <c r="T3890" s="2">
        <v>43845</v>
      </c>
      <c r="W3890" t="s">
        <v>141</v>
      </c>
    </row>
    <row r="3891" spans="1:24" x14ac:dyDescent="0.35">
      <c r="A3891" t="s">
        <v>17864</v>
      </c>
      <c r="B3891" t="s">
        <v>17865</v>
      </c>
      <c r="C3891" t="s">
        <v>17866</v>
      </c>
      <c r="D3891">
        <v>0</v>
      </c>
      <c r="F3891" s="2">
        <v>41661</v>
      </c>
      <c r="G3891" t="s">
        <v>604</v>
      </c>
      <c r="H3891" t="s">
        <v>184</v>
      </c>
      <c r="J3891" t="s">
        <v>138</v>
      </c>
      <c r="L3891" t="s">
        <v>496</v>
      </c>
      <c r="M3891" t="s">
        <v>138</v>
      </c>
      <c r="N3891">
        <v>0</v>
      </c>
      <c r="R3891" t="s">
        <v>920</v>
      </c>
      <c r="S3891" t="s">
        <v>140</v>
      </c>
      <c r="W3891" t="s">
        <v>141</v>
      </c>
    </row>
    <row r="3892" spans="1:24" x14ac:dyDescent="0.35">
      <c r="A3892" t="s">
        <v>17867</v>
      </c>
      <c r="B3892" t="s">
        <v>17868</v>
      </c>
      <c r="C3892" t="s">
        <v>17869</v>
      </c>
      <c r="D3892">
        <v>0</v>
      </c>
      <c r="E3892" t="s">
        <v>17868</v>
      </c>
      <c r="F3892" s="2">
        <v>41661</v>
      </c>
      <c r="G3892" t="s">
        <v>17870</v>
      </c>
      <c r="H3892" t="s">
        <v>184</v>
      </c>
      <c r="J3892" t="s">
        <v>138</v>
      </c>
      <c r="L3892" t="s">
        <v>496</v>
      </c>
      <c r="M3892" t="s">
        <v>138</v>
      </c>
      <c r="N3892">
        <v>0</v>
      </c>
      <c r="R3892" t="s">
        <v>17871</v>
      </c>
      <c r="S3892" t="s">
        <v>140</v>
      </c>
      <c r="W3892" t="s">
        <v>141</v>
      </c>
    </row>
    <row r="3893" spans="1:24" x14ac:dyDescent="0.35">
      <c r="A3893" t="s">
        <v>17872</v>
      </c>
      <c r="B3893" t="s">
        <v>17873</v>
      </c>
      <c r="C3893" t="s">
        <v>17874</v>
      </c>
      <c r="D3893">
        <v>0</v>
      </c>
      <c r="E3893" t="s">
        <v>17875</v>
      </c>
      <c r="F3893" s="2">
        <v>41663</v>
      </c>
      <c r="G3893" t="s">
        <v>8626</v>
      </c>
      <c r="H3893" t="s">
        <v>526</v>
      </c>
      <c r="J3893" t="s">
        <v>138</v>
      </c>
      <c r="L3893" t="s">
        <v>496</v>
      </c>
      <c r="M3893" t="s">
        <v>138</v>
      </c>
      <c r="N3893">
        <v>0</v>
      </c>
      <c r="R3893" t="s">
        <v>17876</v>
      </c>
      <c r="S3893" t="s">
        <v>140</v>
      </c>
      <c r="T3893" s="2">
        <v>42690</v>
      </c>
      <c r="W3893" t="s">
        <v>141</v>
      </c>
    </row>
    <row r="3894" spans="1:24" x14ac:dyDescent="0.35">
      <c r="A3894" t="s">
        <v>17877</v>
      </c>
      <c r="B3894" t="s">
        <v>17878</v>
      </c>
      <c r="C3894" t="s">
        <v>17879</v>
      </c>
      <c r="D3894">
        <v>0</v>
      </c>
      <c r="E3894" t="s">
        <v>17880</v>
      </c>
      <c r="F3894" s="2">
        <v>41667</v>
      </c>
      <c r="G3894" t="s">
        <v>251</v>
      </c>
      <c r="H3894" t="s">
        <v>184</v>
      </c>
      <c r="J3894" t="s">
        <v>138</v>
      </c>
      <c r="L3894" t="s">
        <v>496</v>
      </c>
      <c r="M3894" t="s">
        <v>138</v>
      </c>
      <c r="N3894" s="3">
        <v>479649.08</v>
      </c>
      <c r="R3894" t="s">
        <v>17881</v>
      </c>
      <c r="S3894" t="s">
        <v>140</v>
      </c>
      <c r="T3894" s="2">
        <v>43320</v>
      </c>
      <c r="W3894" t="s">
        <v>141</v>
      </c>
    </row>
    <row r="3895" spans="1:24" x14ac:dyDescent="0.35">
      <c r="A3895" t="s">
        <v>17882</v>
      </c>
      <c r="B3895" t="s">
        <v>17883</v>
      </c>
      <c r="C3895" t="s">
        <v>17884</v>
      </c>
      <c r="D3895">
        <v>0</v>
      </c>
      <c r="E3895" t="s">
        <v>17885</v>
      </c>
      <c r="F3895" s="2">
        <v>41667</v>
      </c>
      <c r="G3895" t="s">
        <v>518</v>
      </c>
      <c r="H3895" t="s">
        <v>184</v>
      </c>
      <c r="J3895" t="s">
        <v>138</v>
      </c>
      <c r="L3895" t="s">
        <v>496</v>
      </c>
      <c r="M3895" t="s">
        <v>138</v>
      </c>
      <c r="N3895">
        <v>0</v>
      </c>
      <c r="R3895">
        <v>7</v>
      </c>
      <c r="S3895" t="s">
        <v>140</v>
      </c>
      <c r="T3895" s="2">
        <v>41667</v>
      </c>
      <c r="W3895" t="s">
        <v>141</v>
      </c>
    </row>
    <row r="3896" spans="1:24" x14ac:dyDescent="0.35">
      <c r="A3896" t="s">
        <v>17886</v>
      </c>
      <c r="B3896" t="s">
        <v>17887</v>
      </c>
      <c r="C3896" t="s">
        <v>17888</v>
      </c>
      <c r="D3896">
        <v>0</v>
      </c>
      <c r="F3896" s="2">
        <v>41667</v>
      </c>
      <c r="G3896" t="s">
        <v>234</v>
      </c>
      <c r="H3896" t="s">
        <v>184</v>
      </c>
      <c r="J3896" t="s">
        <v>138</v>
      </c>
      <c r="L3896" t="s">
        <v>496</v>
      </c>
      <c r="M3896" t="s">
        <v>138</v>
      </c>
      <c r="N3896">
        <v>0</v>
      </c>
      <c r="R3896" t="s">
        <v>600</v>
      </c>
      <c r="S3896" t="s">
        <v>140</v>
      </c>
      <c r="T3896" s="2">
        <v>41957</v>
      </c>
      <c r="W3896" t="s">
        <v>141</v>
      </c>
    </row>
    <row r="3897" spans="1:24" x14ac:dyDescent="0.35">
      <c r="A3897" t="s">
        <v>17889</v>
      </c>
      <c r="B3897" t="s">
        <v>17890</v>
      </c>
      <c r="C3897" t="s">
        <v>17891</v>
      </c>
      <c r="D3897">
        <v>0</v>
      </c>
      <c r="F3897" s="2">
        <v>41668</v>
      </c>
      <c r="G3897" t="s">
        <v>604</v>
      </c>
      <c r="H3897" t="s">
        <v>184</v>
      </c>
      <c r="J3897" t="s">
        <v>138</v>
      </c>
      <c r="L3897" t="s">
        <v>496</v>
      </c>
      <c r="M3897" t="s">
        <v>138</v>
      </c>
      <c r="N3897">
        <v>0</v>
      </c>
      <c r="R3897" t="s">
        <v>17892</v>
      </c>
      <c r="S3897" t="s">
        <v>140</v>
      </c>
      <c r="W3897" t="s">
        <v>141</v>
      </c>
    </row>
    <row r="3898" spans="1:24" x14ac:dyDescent="0.35">
      <c r="A3898" t="s">
        <v>17893</v>
      </c>
      <c r="B3898" t="s">
        <v>17894</v>
      </c>
      <c r="C3898" t="s">
        <v>17895</v>
      </c>
      <c r="D3898">
        <v>0</v>
      </c>
      <c r="E3898" t="s">
        <v>17896</v>
      </c>
      <c r="F3898" s="2">
        <v>41668</v>
      </c>
      <c r="G3898" t="s">
        <v>518</v>
      </c>
      <c r="H3898" t="s">
        <v>184</v>
      </c>
      <c r="J3898" t="s">
        <v>138</v>
      </c>
      <c r="L3898" t="s">
        <v>496</v>
      </c>
      <c r="M3898" t="s">
        <v>138</v>
      </c>
      <c r="N3898">
        <v>0</v>
      </c>
      <c r="R3898" t="s">
        <v>17897</v>
      </c>
      <c r="S3898" t="s">
        <v>140</v>
      </c>
      <c r="T3898" s="2">
        <v>41671</v>
      </c>
      <c r="W3898" t="s">
        <v>141</v>
      </c>
    </row>
    <row r="3899" spans="1:24" x14ac:dyDescent="0.35">
      <c r="A3899" t="s">
        <v>17898</v>
      </c>
      <c r="B3899" t="s">
        <v>17899</v>
      </c>
      <c r="C3899" t="s">
        <v>17900</v>
      </c>
      <c r="D3899">
        <v>0</v>
      </c>
      <c r="F3899" s="2">
        <v>41673</v>
      </c>
      <c r="G3899" t="s">
        <v>4062</v>
      </c>
      <c r="H3899" t="s">
        <v>526</v>
      </c>
      <c r="J3899" t="s">
        <v>138</v>
      </c>
      <c r="L3899" t="s">
        <v>496</v>
      </c>
      <c r="M3899" t="s">
        <v>138</v>
      </c>
      <c r="N3899">
        <v>0</v>
      </c>
      <c r="R3899" t="s">
        <v>17901</v>
      </c>
      <c r="S3899" t="s">
        <v>140</v>
      </c>
      <c r="T3899" s="2">
        <v>41687</v>
      </c>
      <c r="W3899" t="s">
        <v>141</v>
      </c>
    </row>
    <row r="3900" spans="1:24" x14ac:dyDescent="0.35">
      <c r="A3900" t="s">
        <v>17902</v>
      </c>
      <c r="B3900" t="s">
        <v>17903</v>
      </c>
      <c r="C3900" t="s">
        <v>17904</v>
      </c>
      <c r="D3900">
        <v>0</v>
      </c>
      <c r="E3900" t="s">
        <v>17905</v>
      </c>
      <c r="F3900" s="2">
        <v>41675</v>
      </c>
      <c r="G3900" t="s">
        <v>975</v>
      </c>
      <c r="H3900" t="s">
        <v>184</v>
      </c>
      <c r="J3900" t="s">
        <v>138</v>
      </c>
      <c r="L3900" t="s">
        <v>496</v>
      </c>
      <c r="M3900" t="s">
        <v>138</v>
      </c>
      <c r="N3900">
        <v>0</v>
      </c>
      <c r="R3900" t="s">
        <v>17906</v>
      </c>
      <c r="S3900" t="s">
        <v>140</v>
      </c>
      <c r="W3900" t="s">
        <v>141</v>
      </c>
    </row>
    <row r="3901" spans="1:24" x14ac:dyDescent="0.35">
      <c r="A3901" t="s">
        <v>17907</v>
      </c>
      <c r="B3901" t="s">
        <v>17908</v>
      </c>
      <c r="C3901" t="s">
        <v>17909</v>
      </c>
      <c r="D3901">
        <v>0</v>
      </c>
      <c r="F3901" s="2">
        <v>41675</v>
      </c>
      <c r="G3901" t="s">
        <v>1469</v>
      </c>
      <c r="H3901" t="s">
        <v>184</v>
      </c>
      <c r="J3901" t="s">
        <v>138</v>
      </c>
      <c r="L3901" t="s">
        <v>496</v>
      </c>
      <c r="M3901" t="s">
        <v>138</v>
      </c>
      <c r="N3901">
        <v>0</v>
      </c>
      <c r="R3901" t="s">
        <v>3432</v>
      </c>
      <c r="S3901" t="s">
        <v>140</v>
      </c>
      <c r="T3901" s="2">
        <v>43845</v>
      </c>
      <c r="W3901" t="s">
        <v>141</v>
      </c>
    </row>
    <row r="3902" spans="1:24" x14ac:dyDescent="0.35">
      <c r="A3902" t="s">
        <v>17910</v>
      </c>
      <c r="B3902" t="s">
        <v>17911</v>
      </c>
      <c r="C3902" t="s">
        <v>17912</v>
      </c>
      <c r="D3902">
        <v>0</v>
      </c>
      <c r="F3902" s="2">
        <v>41675</v>
      </c>
      <c r="G3902" t="s">
        <v>251</v>
      </c>
      <c r="H3902" t="s">
        <v>184</v>
      </c>
      <c r="J3902" t="s">
        <v>138</v>
      </c>
      <c r="L3902" t="s">
        <v>496</v>
      </c>
      <c r="M3902" t="s">
        <v>138</v>
      </c>
      <c r="N3902">
        <v>0</v>
      </c>
      <c r="R3902" t="s">
        <v>17913</v>
      </c>
      <c r="S3902" t="s">
        <v>140</v>
      </c>
      <c r="T3902" s="2">
        <v>42842</v>
      </c>
      <c r="W3902" t="s">
        <v>141</v>
      </c>
    </row>
    <row r="3903" spans="1:24" x14ac:dyDescent="0.35">
      <c r="A3903" t="s">
        <v>17914</v>
      </c>
      <c r="B3903" t="s">
        <v>17915</v>
      </c>
      <c r="C3903" t="s">
        <v>17916</v>
      </c>
      <c r="D3903">
        <v>0</v>
      </c>
      <c r="F3903" s="2">
        <v>41675</v>
      </c>
      <c r="G3903" t="s">
        <v>17917</v>
      </c>
      <c r="H3903" t="s">
        <v>184</v>
      </c>
      <c r="J3903" t="s">
        <v>138</v>
      </c>
      <c r="L3903" t="s">
        <v>496</v>
      </c>
      <c r="M3903" t="s">
        <v>138</v>
      </c>
      <c r="N3903">
        <v>0</v>
      </c>
      <c r="R3903" t="s">
        <v>17918</v>
      </c>
      <c r="S3903" t="s">
        <v>140</v>
      </c>
      <c r="T3903" s="2">
        <v>43845</v>
      </c>
      <c r="W3903" t="s">
        <v>141</v>
      </c>
    </row>
    <row r="3904" spans="1:24" x14ac:dyDescent="0.35">
      <c r="A3904" t="s">
        <v>17919</v>
      </c>
      <c r="B3904" t="s">
        <v>17920</v>
      </c>
      <c r="C3904" t="s">
        <v>17921</v>
      </c>
      <c r="D3904">
        <v>0</v>
      </c>
      <c r="F3904" s="2">
        <v>41675</v>
      </c>
      <c r="G3904" t="s">
        <v>17607</v>
      </c>
      <c r="H3904" t="s">
        <v>184</v>
      </c>
      <c r="J3904" t="s">
        <v>138</v>
      </c>
      <c r="L3904" t="s">
        <v>496</v>
      </c>
      <c r="M3904" t="s">
        <v>138</v>
      </c>
      <c r="N3904">
        <v>0</v>
      </c>
      <c r="R3904" t="s">
        <v>498</v>
      </c>
      <c r="S3904" t="s">
        <v>140</v>
      </c>
      <c r="T3904" s="2">
        <v>43845</v>
      </c>
      <c r="W3904" t="s">
        <v>141</v>
      </c>
    </row>
    <row r="3905" spans="1:23" x14ac:dyDescent="0.35">
      <c r="A3905" t="s">
        <v>17922</v>
      </c>
      <c r="B3905" t="s">
        <v>17923</v>
      </c>
      <c r="C3905" t="s">
        <v>17924</v>
      </c>
      <c r="D3905">
        <v>0</v>
      </c>
      <c r="E3905" t="s">
        <v>17925</v>
      </c>
      <c r="F3905" s="2">
        <v>41675</v>
      </c>
      <c r="G3905" t="s">
        <v>604</v>
      </c>
      <c r="H3905" t="s">
        <v>184</v>
      </c>
      <c r="J3905" t="s">
        <v>138</v>
      </c>
      <c r="L3905" t="s">
        <v>496</v>
      </c>
      <c r="M3905" t="s">
        <v>138</v>
      </c>
      <c r="N3905">
        <v>0</v>
      </c>
      <c r="R3905" t="s">
        <v>17926</v>
      </c>
      <c r="S3905" t="s">
        <v>140</v>
      </c>
      <c r="W3905" t="s">
        <v>141</v>
      </c>
    </row>
    <row r="3906" spans="1:23" x14ac:dyDescent="0.35">
      <c r="A3906" t="s">
        <v>17927</v>
      </c>
      <c r="B3906" t="s">
        <v>17928</v>
      </c>
      <c r="C3906" t="s">
        <v>17929</v>
      </c>
      <c r="D3906">
        <v>0</v>
      </c>
      <c r="F3906" s="2">
        <v>41675</v>
      </c>
      <c r="G3906" t="s">
        <v>4062</v>
      </c>
      <c r="H3906" t="s">
        <v>184</v>
      </c>
      <c r="J3906" t="s">
        <v>138</v>
      </c>
      <c r="L3906" t="s">
        <v>496</v>
      </c>
      <c r="M3906" t="s">
        <v>138</v>
      </c>
      <c r="N3906">
        <v>0</v>
      </c>
      <c r="R3906" t="s">
        <v>17930</v>
      </c>
      <c r="S3906" t="s">
        <v>140</v>
      </c>
      <c r="W3906" t="s">
        <v>141</v>
      </c>
    </row>
    <row r="3907" spans="1:23" x14ac:dyDescent="0.35">
      <c r="A3907" t="s">
        <v>17931</v>
      </c>
      <c r="B3907" t="s">
        <v>17932</v>
      </c>
      <c r="C3907" t="s">
        <v>17933</v>
      </c>
      <c r="D3907">
        <v>0</v>
      </c>
      <c r="E3907" t="s">
        <v>17934</v>
      </c>
      <c r="F3907" s="2">
        <v>41676</v>
      </c>
      <c r="G3907" t="s">
        <v>494</v>
      </c>
      <c r="H3907" t="s">
        <v>184</v>
      </c>
      <c r="J3907" t="s">
        <v>138</v>
      </c>
      <c r="L3907" t="s">
        <v>496</v>
      </c>
      <c r="M3907" t="s">
        <v>138</v>
      </c>
      <c r="N3907">
        <v>0</v>
      </c>
      <c r="R3907" t="s">
        <v>17935</v>
      </c>
      <c r="S3907" t="s">
        <v>140</v>
      </c>
      <c r="T3907" s="2">
        <v>41817</v>
      </c>
      <c r="W3907" t="s">
        <v>141</v>
      </c>
    </row>
    <row r="3908" spans="1:23" x14ac:dyDescent="0.35">
      <c r="A3908" t="s">
        <v>17936</v>
      </c>
      <c r="B3908" t="s">
        <v>17937</v>
      </c>
      <c r="C3908" t="s">
        <v>17938</v>
      </c>
      <c r="D3908">
        <v>0</v>
      </c>
      <c r="E3908" t="s">
        <v>17937</v>
      </c>
      <c r="F3908" s="2">
        <v>41676</v>
      </c>
      <c r="G3908" t="s">
        <v>604</v>
      </c>
      <c r="H3908" t="s">
        <v>184</v>
      </c>
      <c r="J3908" t="s">
        <v>138</v>
      </c>
      <c r="L3908" t="s">
        <v>496</v>
      </c>
      <c r="M3908" t="s">
        <v>138</v>
      </c>
      <c r="N3908">
        <v>0</v>
      </c>
      <c r="R3908" t="s">
        <v>17939</v>
      </c>
      <c r="S3908" t="s">
        <v>140</v>
      </c>
      <c r="W3908" t="s">
        <v>141</v>
      </c>
    </row>
    <row r="3909" spans="1:23" x14ac:dyDescent="0.35">
      <c r="A3909" t="s">
        <v>17940</v>
      </c>
      <c r="B3909" t="s">
        <v>17941</v>
      </c>
      <c r="C3909" t="s">
        <v>17942</v>
      </c>
      <c r="D3909">
        <v>0</v>
      </c>
      <c r="E3909" t="s">
        <v>17943</v>
      </c>
      <c r="F3909" s="2">
        <v>41677</v>
      </c>
      <c r="G3909" t="s">
        <v>216</v>
      </c>
      <c r="H3909" t="s">
        <v>184</v>
      </c>
      <c r="J3909" t="s">
        <v>138</v>
      </c>
      <c r="L3909" t="s">
        <v>496</v>
      </c>
      <c r="M3909" t="s">
        <v>138</v>
      </c>
      <c r="N3909">
        <v>0</v>
      </c>
      <c r="R3909" t="s">
        <v>1787</v>
      </c>
      <c r="S3909" t="s">
        <v>140</v>
      </c>
      <c r="W3909" t="s">
        <v>141</v>
      </c>
    </row>
    <row r="3910" spans="1:23" x14ac:dyDescent="0.35">
      <c r="A3910" t="s">
        <v>17944</v>
      </c>
      <c r="B3910" t="s">
        <v>17945</v>
      </c>
      <c r="C3910" t="s">
        <v>17946</v>
      </c>
      <c r="D3910">
        <v>0</v>
      </c>
      <c r="F3910" s="2">
        <v>41677</v>
      </c>
      <c r="G3910" t="s">
        <v>251</v>
      </c>
      <c r="H3910" t="s">
        <v>184</v>
      </c>
      <c r="J3910" t="s">
        <v>138</v>
      </c>
      <c r="L3910" t="s">
        <v>496</v>
      </c>
      <c r="M3910" t="s">
        <v>138</v>
      </c>
      <c r="N3910">
        <v>0</v>
      </c>
      <c r="R3910" t="s">
        <v>9770</v>
      </c>
      <c r="S3910" t="s">
        <v>140</v>
      </c>
      <c r="W3910" t="s">
        <v>141</v>
      </c>
    </row>
    <row r="3911" spans="1:23" x14ac:dyDescent="0.35">
      <c r="A3911" t="s">
        <v>17947</v>
      </c>
      <c r="B3911" t="s">
        <v>17948</v>
      </c>
      <c r="C3911" t="s">
        <v>17949</v>
      </c>
      <c r="D3911">
        <v>0</v>
      </c>
      <c r="E3911" t="s">
        <v>17950</v>
      </c>
      <c r="F3911" s="2">
        <v>41677</v>
      </c>
      <c r="G3911" t="s">
        <v>251</v>
      </c>
      <c r="H3911" t="s">
        <v>184</v>
      </c>
      <c r="J3911" t="s">
        <v>138</v>
      </c>
      <c r="L3911" t="s">
        <v>496</v>
      </c>
      <c r="M3911" t="s">
        <v>138</v>
      </c>
      <c r="N3911">
        <v>0</v>
      </c>
      <c r="R3911" t="s">
        <v>17951</v>
      </c>
      <c r="S3911" t="s">
        <v>140</v>
      </c>
      <c r="T3911" s="2">
        <v>42086</v>
      </c>
      <c r="W3911" t="s">
        <v>141</v>
      </c>
    </row>
    <row r="3912" spans="1:23" x14ac:dyDescent="0.35">
      <c r="A3912" t="s">
        <v>17952</v>
      </c>
      <c r="B3912" t="s">
        <v>17953</v>
      </c>
      <c r="C3912" t="s">
        <v>17954</v>
      </c>
      <c r="D3912">
        <v>0</v>
      </c>
      <c r="F3912" s="2">
        <v>41677</v>
      </c>
      <c r="G3912" t="s">
        <v>183</v>
      </c>
      <c r="H3912" t="s">
        <v>184</v>
      </c>
      <c r="J3912" t="s">
        <v>138</v>
      </c>
      <c r="L3912" t="s">
        <v>496</v>
      </c>
      <c r="M3912" t="s">
        <v>138</v>
      </c>
      <c r="N3912">
        <v>0</v>
      </c>
      <c r="R3912" t="s">
        <v>3002</v>
      </c>
      <c r="S3912" t="s">
        <v>140</v>
      </c>
      <c r="T3912" s="2">
        <v>43845</v>
      </c>
      <c r="W3912" t="s">
        <v>141</v>
      </c>
    </row>
    <row r="3913" spans="1:23" x14ac:dyDescent="0.35">
      <c r="A3913" t="s">
        <v>17955</v>
      </c>
      <c r="B3913" t="s">
        <v>17956</v>
      </c>
      <c r="C3913" t="s">
        <v>17957</v>
      </c>
      <c r="D3913">
        <v>0</v>
      </c>
      <c r="E3913" t="s">
        <v>17956</v>
      </c>
      <c r="F3913" s="2">
        <v>41677</v>
      </c>
      <c r="G3913" t="s">
        <v>604</v>
      </c>
      <c r="H3913" t="s">
        <v>184</v>
      </c>
      <c r="J3913" t="s">
        <v>138</v>
      </c>
      <c r="L3913" t="s">
        <v>496</v>
      </c>
      <c r="M3913" t="s">
        <v>138</v>
      </c>
      <c r="N3913">
        <v>0</v>
      </c>
      <c r="R3913" t="s">
        <v>3002</v>
      </c>
      <c r="S3913" t="s">
        <v>140</v>
      </c>
      <c r="T3913" s="2">
        <v>43845</v>
      </c>
      <c r="W3913" t="s">
        <v>141</v>
      </c>
    </row>
    <row r="3914" spans="1:23" x14ac:dyDescent="0.35">
      <c r="A3914" t="s">
        <v>17958</v>
      </c>
      <c r="B3914" t="s">
        <v>17959</v>
      </c>
      <c r="C3914" t="s">
        <v>17960</v>
      </c>
      <c r="D3914">
        <v>0</v>
      </c>
      <c r="F3914" s="2">
        <v>41677</v>
      </c>
      <c r="G3914" t="s">
        <v>2815</v>
      </c>
      <c r="H3914" t="s">
        <v>184</v>
      </c>
      <c r="J3914" t="s">
        <v>138</v>
      </c>
      <c r="L3914" t="s">
        <v>496</v>
      </c>
      <c r="M3914" t="s">
        <v>138</v>
      </c>
      <c r="N3914">
        <v>0</v>
      </c>
      <c r="R3914" t="s">
        <v>12995</v>
      </c>
      <c r="S3914" t="s">
        <v>140</v>
      </c>
      <c r="W3914" t="s">
        <v>141</v>
      </c>
    </row>
    <row r="3915" spans="1:23" x14ac:dyDescent="0.35">
      <c r="A3915" t="s">
        <v>17961</v>
      </c>
      <c r="B3915" t="s">
        <v>17962</v>
      </c>
      <c r="C3915" t="s">
        <v>17963</v>
      </c>
      <c r="D3915">
        <v>0</v>
      </c>
      <c r="E3915" t="s">
        <v>17964</v>
      </c>
      <c r="F3915" s="2">
        <v>41680</v>
      </c>
      <c r="G3915" t="s">
        <v>216</v>
      </c>
      <c r="H3915" t="s">
        <v>147</v>
      </c>
      <c r="J3915" t="s">
        <v>138</v>
      </c>
      <c r="L3915" t="s">
        <v>496</v>
      </c>
      <c r="M3915" t="s">
        <v>138</v>
      </c>
      <c r="N3915">
        <v>0</v>
      </c>
      <c r="R3915" t="s">
        <v>17965</v>
      </c>
      <c r="S3915" t="s">
        <v>140</v>
      </c>
      <c r="T3915" s="2">
        <v>42690</v>
      </c>
      <c r="W3915" t="s">
        <v>141</v>
      </c>
    </row>
    <row r="3916" spans="1:23" x14ac:dyDescent="0.35">
      <c r="A3916" t="s">
        <v>17966</v>
      </c>
      <c r="B3916" t="s">
        <v>17967</v>
      </c>
      <c r="C3916" t="s">
        <v>17968</v>
      </c>
      <c r="D3916">
        <v>0</v>
      </c>
      <c r="E3916" t="s">
        <v>17969</v>
      </c>
      <c r="F3916" s="2">
        <v>41682</v>
      </c>
      <c r="G3916" t="s">
        <v>851</v>
      </c>
      <c r="H3916" t="s">
        <v>184</v>
      </c>
      <c r="J3916" t="s">
        <v>138</v>
      </c>
      <c r="L3916" t="s">
        <v>496</v>
      </c>
      <c r="M3916" t="s">
        <v>138</v>
      </c>
      <c r="N3916">
        <v>0</v>
      </c>
      <c r="R3916" t="s">
        <v>17970</v>
      </c>
      <c r="S3916" t="s">
        <v>140</v>
      </c>
      <c r="W3916" t="s">
        <v>141</v>
      </c>
    </row>
    <row r="3917" spans="1:23" x14ac:dyDescent="0.35">
      <c r="A3917" t="s">
        <v>17971</v>
      </c>
      <c r="B3917" t="s">
        <v>17972</v>
      </c>
      <c r="C3917" t="s">
        <v>17973</v>
      </c>
      <c r="D3917">
        <v>0</v>
      </c>
      <c r="F3917" s="2">
        <v>41682</v>
      </c>
      <c r="G3917" t="s">
        <v>3442</v>
      </c>
      <c r="H3917" t="s">
        <v>566</v>
      </c>
      <c r="J3917" t="s">
        <v>138</v>
      </c>
      <c r="L3917" t="s">
        <v>496</v>
      </c>
      <c r="M3917" t="s">
        <v>138</v>
      </c>
      <c r="N3917">
        <v>0</v>
      </c>
      <c r="R3917" t="s">
        <v>17974</v>
      </c>
      <c r="S3917" t="s">
        <v>140</v>
      </c>
      <c r="T3917" s="2">
        <v>42690</v>
      </c>
      <c r="W3917" t="s">
        <v>141</v>
      </c>
    </row>
    <row r="3918" spans="1:23" x14ac:dyDescent="0.35">
      <c r="A3918" t="s">
        <v>17975</v>
      </c>
      <c r="B3918" t="s">
        <v>17976</v>
      </c>
      <c r="C3918" t="s">
        <v>17977</v>
      </c>
      <c r="D3918">
        <v>0</v>
      </c>
      <c r="F3918" s="2">
        <v>41682</v>
      </c>
      <c r="G3918" t="s">
        <v>604</v>
      </c>
      <c r="H3918" t="s">
        <v>184</v>
      </c>
      <c r="J3918" t="s">
        <v>138</v>
      </c>
      <c r="L3918" t="s">
        <v>496</v>
      </c>
      <c r="M3918" t="s">
        <v>138</v>
      </c>
      <c r="N3918">
        <v>0</v>
      </c>
      <c r="R3918" t="s">
        <v>8196</v>
      </c>
      <c r="S3918" t="s">
        <v>140</v>
      </c>
      <c r="W3918" t="s">
        <v>141</v>
      </c>
    </row>
    <row r="3919" spans="1:23" x14ac:dyDescent="0.35">
      <c r="A3919" t="s">
        <v>17978</v>
      </c>
      <c r="B3919" t="s">
        <v>17979</v>
      </c>
      <c r="C3919" t="s">
        <v>17980</v>
      </c>
      <c r="D3919">
        <v>0</v>
      </c>
      <c r="F3919" s="2">
        <v>41682</v>
      </c>
      <c r="G3919" t="s">
        <v>604</v>
      </c>
      <c r="H3919" t="s">
        <v>184</v>
      </c>
      <c r="J3919" t="s">
        <v>138</v>
      </c>
      <c r="L3919" t="s">
        <v>496</v>
      </c>
      <c r="M3919" t="s">
        <v>138</v>
      </c>
      <c r="N3919">
        <v>0</v>
      </c>
      <c r="R3919" t="s">
        <v>17981</v>
      </c>
      <c r="S3919" t="s">
        <v>140</v>
      </c>
      <c r="T3919" s="2">
        <v>41689</v>
      </c>
      <c r="W3919" t="s">
        <v>141</v>
      </c>
    </row>
    <row r="3920" spans="1:23" x14ac:dyDescent="0.35">
      <c r="A3920" t="s">
        <v>17982</v>
      </c>
      <c r="B3920" t="s">
        <v>17983</v>
      </c>
      <c r="C3920" t="s">
        <v>17984</v>
      </c>
      <c r="D3920">
        <v>0</v>
      </c>
      <c r="E3920" t="s">
        <v>17985</v>
      </c>
      <c r="F3920" s="2">
        <v>41682</v>
      </c>
      <c r="G3920" t="s">
        <v>604</v>
      </c>
      <c r="H3920" t="s">
        <v>184</v>
      </c>
      <c r="J3920" t="s">
        <v>138</v>
      </c>
      <c r="L3920" t="s">
        <v>496</v>
      </c>
      <c r="M3920" t="s">
        <v>138</v>
      </c>
      <c r="N3920">
        <v>0</v>
      </c>
      <c r="R3920" t="s">
        <v>17986</v>
      </c>
      <c r="S3920" t="s">
        <v>140</v>
      </c>
      <c r="W3920" t="s">
        <v>141</v>
      </c>
    </row>
    <row r="3921" spans="1:23" x14ac:dyDescent="0.35">
      <c r="A3921" t="s">
        <v>17987</v>
      </c>
      <c r="B3921" t="s">
        <v>17988</v>
      </c>
      <c r="C3921" t="s">
        <v>17989</v>
      </c>
      <c r="D3921">
        <v>0</v>
      </c>
      <c r="E3921" t="s">
        <v>17990</v>
      </c>
      <c r="F3921" s="2">
        <v>41683</v>
      </c>
      <c r="G3921" t="s">
        <v>494</v>
      </c>
      <c r="H3921" t="s">
        <v>495</v>
      </c>
      <c r="J3921" t="s">
        <v>138</v>
      </c>
      <c r="L3921" t="s">
        <v>496</v>
      </c>
      <c r="M3921" t="s">
        <v>138</v>
      </c>
      <c r="N3921">
        <v>0</v>
      </c>
      <c r="R3921" t="s">
        <v>2948</v>
      </c>
      <c r="S3921" t="s">
        <v>140</v>
      </c>
      <c r="T3921" s="2">
        <v>42067</v>
      </c>
      <c r="W3921" t="s">
        <v>141</v>
      </c>
    </row>
    <row r="3922" spans="1:23" x14ac:dyDescent="0.35">
      <c r="A3922" t="s">
        <v>17991</v>
      </c>
      <c r="B3922" t="s">
        <v>17992</v>
      </c>
      <c r="C3922" t="s">
        <v>17993</v>
      </c>
      <c r="D3922">
        <v>0</v>
      </c>
      <c r="F3922" s="2">
        <v>41684</v>
      </c>
      <c r="G3922" t="s">
        <v>739</v>
      </c>
      <c r="H3922" t="s">
        <v>184</v>
      </c>
      <c r="J3922" t="s">
        <v>138</v>
      </c>
      <c r="L3922" t="s">
        <v>496</v>
      </c>
      <c r="M3922" t="s">
        <v>138</v>
      </c>
      <c r="N3922">
        <v>0</v>
      </c>
      <c r="R3922" t="s">
        <v>4062</v>
      </c>
      <c r="S3922" t="s">
        <v>140</v>
      </c>
      <c r="W3922" t="s">
        <v>141</v>
      </c>
    </row>
    <row r="3923" spans="1:23" x14ac:dyDescent="0.35">
      <c r="A3923" t="s">
        <v>17994</v>
      </c>
      <c r="B3923" t="s">
        <v>17995</v>
      </c>
      <c r="C3923" t="s">
        <v>17996</v>
      </c>
      <c r="D3923">
        <v>0</v>
      </c>
      <c r="F3923" s="2">
        <v>41687</v>
      </c>
      <c r="G3923" t="s">
        <v>604</v>
      </c>
      <c r="H3923" t="s">
        <v>184</v>
      </c>
      <c r="J3923" t="s">
        <v>138</v>
      </c>
      <c r="L3923" t="s">
        <v>496</v>
      </c>
      <c r="M3923" t="s">
        <v>138</v>
      </c>
      <c r="N3923">
        <v>0</v>
      </c>
      <c r="R3923" t="s">
        <v>3002</v>
      </c>
      <c r="S3923" t="s">
        <v>140</v>
      </c>
      <c r="T3923" s="2">
        <v>43845</v>
      </c>
      <c r="W3923" t="s">
        <v>141</v>
      </c>
    </row>
    <row r="3924" spans="1:23" x14ac:dyDescent="0.35">
      <c r="A3924" t="s">
        <v>17997</v>
      </c>
      <c r="B3924" t="s">
        <v>17998</v>
      </c>
      <c r="C3924" t="s">
        <v>17999</v>
      </c>
      <c r="D3924">
        <v>0</v>
      </c>
      <c r="E3924" t="s">
        <v>18000</v>
      </c>
      <c r="F3924" s="2">
        <v>41687</v>
      </c>
      <c r="G3924" t="s">
        <v>18001</v>
      </c>
      <c r="H3924" t="s">
        <v>147</v>
      </c>
      <c r="J3924" t="s">
        <v>138</v>
      </c>
      <c r="K3924" t="s">
        <v>18002</v>
      </c>
      <c r="L3924">
        <v>1077750</v>
      </c>
      <c r="M3924" t="s">
        <v>138</v>
      </c>
      <c r="N3924">
        <v>0</v>
      </c>
      <c r="O3924" t="s">
        <v>12517</v>
      </c>
      <c r="P3924" t="s">
        <v>163</v>
      </c>
      <c r="R3924" t="s">
        <v>175</v>
      </c>
      <c r="S3924" t="s">
        <v>140</v>
      </c>
      <c r="T3924" s="2">
        <v>43329</v>
      </c>
      <c r="U3924">
        <v>7</v>
      </c>
      <c r="W3924" t="s">
        <v>141</v>
      </c>
    </row>
    <row r="3925" spans="1:23" x14ac:dyDescent="0.35">
      <c r="A3925" t="s">
        <v>18003</v>
      </c>
      <c r="B3925" t="s">
        <v>18004</v>
      </c>
      <c r="C3925" t="s">
        <v>18005</v>
      </c>
      <c r="D3925">
        <v>0</v>
      </c>
      <c r="E3925" t="s">
        <v>18006</v>
      </c>
      <c r="F3925" s="2">
        <v>41687</v>
      </c>
      <c r="G3925" t="s">
        <v>18007</v>
      </c>
      <c r="H3925" t="s">
        <v>1009</v>
      </c>
      <c r="J3925" t="s">
        <v>138</v>
      </c>
      <c r="L3925" t="s">
        <v>496</v>
      </c>
      <c r="M3925" t="s">
        <v>138</v>
      </c>
      <c r="N3925">
        <v>0</v>
      </c>
      <c r="R3925" t="s">
        <v>18008</v>
      </c>
      <c r="S3925" t="s">
        <v>140</v>
      </c>
      <c r="T3925" s="2">
        <v>42690</v>
      </c>
      <c r="W3925" t="s">
        <v>141</v>
      </c>
    </row>
    <row r="3926" spans="1:23" x14ac:dyDescent="0.35">
      <c r="A3926" t="s">
        <v>18009</v>
      </c>
      <c r="B3926" t="s">
        <v>18010</v>
      </c>
      <c r="D3926">
        <v>0</v>
      </c>
      <c r="E3926" t="s">
        <v>18011</v>
      </c>
      <c r="F3926" s="2">
        <v>41687</v>
      </c>
      <c r="G3926" t="s">
        <v>1177</v>
      </c>
      <c r="H3926" t="s">
        <v>184</v>
      </c>
      <c r="J3926" t="s">
        <v>138</v>
      </c>
      <c r="L3926" t="s">
        <v>496</v>
      </c>
      <c r="M3926" t="s">
        <v>138</v>
      </c>
      <c r="N3926">
        <v>0</v>
      </c>
      <c r="R3926">
        <v>146</v>
      </c>
      <c r="S3926" t="s">
        <v>140</v>
      </c>
      <c r="W3926" t="s">
        <v>141</v>
      </c>
    </row>
    <row r="3927" spans="1:23" x14ac:dyDescent="0.35">
      <c r="A3927" t="s">
        <v>18012</v>
      </c>
      <c r="B3927" t="s">
        <v>18013</v>
      </c>
      <c r="D3927">
        <v>0</v>
      </c>
      <c r="F3927" s="2">
        <v>41687</v>
      </c>
      <c r="G3927" t="s">
        <v>518</v>
      </c>
      <c r="H3927" t="s">
        <v>184</v>
      </c>
      <c r="J3927" t="s">
        <v>138</v>
      </c>
      <c r="L3927" t="s">
        <v>496</v>
      </c>
      <c r="M3927" t="s">
        <v>138</v>
      </c>
      <c r="N3927">
        <v>0</v>
      </c>
      <c r="R3927" t="s">
        <v>18014</v>
      </c>
      <c r="S3927" t="s">
        <v>140</v>
      </c>
      <c r="W3927" t="s">
        <v>141</v>
      </c>
    </row>
    <row r="3928" spans="1:23" x14ac:dyDescent="0.35">
      <c r="A3928" t="s">
        <v>18015</v>
      </c>
      <c r="B3928" t="s">
        <v>18016</v>
      </c>
      <c r="C3928" t="s">
        <v>18017</v>
      </c>
      <c r="D3928">
        <v>0</v>
      </c>
      <c r="F3928" s="2">
        <v>41687</v>
      </c>
      <c r="G3928" t="s">
        <v>1177</v>
      </c>
      <c r="H3928" t="s">
        <v>184</v>
      </c>
      <c r="J3928" t="s">
        <v>138</v>
      </c>
      <c r="L3928" t="s">
        <v>496</v>
      </c>
      <c r="M3928" t="s">
        <v>138</v>
      </c>
      <c r="N3928">
        <v>0</v>
      </c>
      <c r="R3928" t="s">
        <v>975</v>
      </c>
      <c r="S3928" t="s">
        <v>140</v>
      </c>
      <c r="T3928" s="2">
        <v>43502</v>
      </c>
      <c r="W3928" t="s">
        <v>141</v>
      </c>
    </row>
    <row r="3929" spans="1:23" x14ac:dyDescent="0.35">
      <c r="A3929" t="s">
        <v>18018</v>
      </c>
      <c r="B3929" t="s">
        <v>18019</v>
      </c>
      <c r="C3929" t="s">
        <v>18020</v>
      </c>
      <c r="D3929">
        <v>0</v>
      </c>
      <c r="F3929" s="2">
        <v>41687</v>
      </c>
      <c r="G3929" t="s">
        <v>518</v>
      </c>
      <c r="H3929" t="s">
        <v>184</v>
      </c>
      <c r="J3929" t="s">
        <v>138</v>
      </c>
      <c r="L3929" t="s">
        <v>496</v>
      </c>
      <c r="M3929" t="s">
        <v>138</v>
      </c>
      <c r="N3929">
        <v>0</v>
      </c>
      <c r="R3929" t="s">
        <v>18021</v>
      </c>
      <c r="S3929" t="s">
        <v>140</v>
      </c>
      <c r="T3929" s="2">
        <v>42775</v>
      </c>
      <c r="W3929" t="s">
        <v>141</v>
      </c>
    </row>
    <row r="3930" spans="1:23" x14ac:dyDescent="0.35">
      <c r="A3930" t="s">
        <v>18022</v>
      </c>
      <c r="B3930" t="s">
        <v>10065</v>
      </c>
      <c r="C3930" t="s">
        <v>10066</v>
      </c>
      <c r="D3930">
        <v>0</v>
      </c>
      <c r="E3930" t="s">
        <v>10065</v>
      </c>
      <c r="F3930" s="2">
        <v>41688</v>
      </c>
      <c r="G3930" t="s">
        <v>146</v>
      </c>
      <c r="H3930" t="s">
        <v>147</v>
      </c>
      <c r="J3930" t="s">
        <v>138</v>
      </c>
      <c r="K3930" t="s">
        <v>18023</v>
      </c>
      <c r="L3930">
        <v>3029902</v>
      </c>
      <c r="M3930" t="s">
        <v>138</v>
      </c>
      <c r="N3930">
        <v>0</v>
      </c>
      <c r="O3930" t="s">
        <v>12517</v>
      </c>
      <c r="P3930" t="s">
        <v>14587</v>
      </c>
      <c r="Q3930">
        <v>50827</v>
      </c>
      <c r="R3930" t="s">
        <v>2848</v>
      </c>
      <c r="S3930" t="s">
        <v>140</v>
      </c>
      <c r="T3930" s="2">
        <v>44503</v>
      </c>
      <c r="U3930">
        <v>7</v>
      </c>
      <c r="W3930" t="s">
        <v>141</v>
      </c>
    </row>
    <row r="3931" spans="1:23" x14ac:dyDescent="0.35">
      <c r="A3931" t="s">
        <v>18024</v>
      </c>
      <c r="B3931" t="s">
        <v>18025</v>
      </c>
      <c r="C3931" t="s">
        <v>18026</v>
      </c>
      <c r="D3931">
        <v>0</v>
      </c>
      <c r="E3931" t="s">
        <v>18027</v>
      </c>
      <c r="F3931" s="2">
        <v>41688</v>
      </c>
      <c r="G3931" t="s">
        <v>18028</v>
      </c>
      <c r="H3931" t="s">
        <v>184</v>
      </c>
      <c r="J3931" t="s">
        <v>138</v>
      </c>
      <c r="K3931" t="s">
        <v>18029</v>
      </c>
      <c r="L3931">
        <v>1077750</v>
      </c>
      <c r="M3931" t="s">
        <v>138</v>
      </c>
      <c r="N3931">
        <v>0</v>
      </c>
      <c r="O3931" t="s">
        <v>12517</v>
      </c>
      <c r="P3931" t="s">
        <v>163</v>
      </c>
      <c r="R3931" t="s">
        <v>18030</v>
      </c>
      <c r="S3931" t="s">
        <v>140</v>
      </c>
      <c r="T3931" s="2">
        <v>43140</v>
      </c>
      <c r="U3931">
        <v>7</v>
      </c>
      <c r="W3931" t="s">
        <v>141</v>
      </c>
    </row>
    <row r="3932" spans="1:23" x14ac:dyDescent="0.35">
      <c r="A3932" t="s">
        <v>18031</v>
      </c>
      <c r="B3932" t="s">
        <v>18032</v>
      </c>
      <c r="C3932" t="s">
        <v>18033</v>
      </c>
      <c r="D3932">
        <v>0</v>
      </c>
      <c r="E3932" t="s">
        <v>18034</v>
      </c>
      <c r="F3932" s="2">
        <v>41688</v>
      </c>
      <c r="G3932" t="s">
        <v>146</v>
      </c>
      <c r="H3932" t="s">
        <v>147</v>
      </c>
      <c r="J3932" t="s">
        <v>138</v>
      </c>
      <c r="K3932" t="s">
        <v>18035</v>
      </c>
      <c r="L3932">
        <v>1077750</v>
      </c>
      <c r="M3932" t="s">
        <v>138</v>
      </c>
      <c r="N3932">
        <v>0</v>
      </c>
      <c r="O3932" t="s">
        <v>12517</v>
      </c>
      <c r="P3932" t="s">
        <v>163</v>
      </c>
      <c r="R3932" t="s">
        <v>1142</v>
      </c>
      <c r="S3932" t="s">
        <v>140</v>
      </c>
      <c r="T3932" s="2">
        <v>43140</v>
      </c>
      <c r="U3932">
        <v>7</v>
      </c>
      <c r="W3932" t="s">
        <v>141</v>
      </c>
    </row>
    <row r="3933" spans="1:23" x14ac:dyDescent="0.35">
      <c r="A3933" t="s">
        <v>18036</v>
      </c>
      <c r="B3933" t="s">
        <v>18037</v>
      </c>
      <c r="C3933" t="s">
        <v>18038</v>
      </c>
      <c r="D3933">
        <v>0</v>
      </c>
      <c r="E3933" t="s">
        <v>18039</v>
      </c>
      <c r="F3933" s="2">
        <v>41688</v>
      </c>
      <c r="G3933" t="s">
        <v>18040</v>
      </c>
      <c r="H3933" t="s">
        <v>147</v>
      </c>
      <c r="J3933" t="s">
        <v>138</v>
      </c>
      <c r="K3933" t="s">
        <v>18041</v>
      </c>
      <c r="L3933">
        <v>1077750</v>
      </c>
      <c r="M3933" t="s">
        <v>138</v>
      </c>
      <c r="N3933">
        <v>0</v>
      </c>
      <c r="O3933" t="s">
        <v>12517</v>
      </c>
      <c r="P3933" t="s">
        <v>163</v>
      </c>
      <c r="R3933" t="s">
        <v>18042</v>
      </c>
      <c r="S3933" t="s">
        <v>140</v>
      </c>
      <c r="T3933" s="2">
        <v>43140</v>
      </c>
      <c r="U3933">
        <v>7</v>
      </c>
      <c r="W3933" t="s">
        <v>141</v>
      </c>
    </row>
    <row r="3934" spans="1:23" x14ac:dyDescent="0.35">
      <c r="A3934" t="s">
        <v>18043</v>
      </c>
      <c r="B3934" t="s">
        <v>18044</v>
      </c>
      <c r="C3934" t="s">
        <v>18045</v>
      </c>
      <c r="D3934">
        <v>0</v>
      </c>
      <c r="E3934" t="s">
        <v>18046</v>
      </c>
      <c r="F3934" s="2">
        <v>41688</v>
      </c>
      <c r="G3934" t="s">
        <v>584</v>
      </c>
      <c r="H3934" t="s">
        <v>184</v>
      </c>
      <c r="J3934" t="s">
        <v>138</v>
      </c>
      <c r="K3934" t="s">
        <v>18047</v>
      </c>
      <c r="L3934">
        <v>1077750</v>
      </c>
      <c r="M3934" t="s">
        <v>138</v>
      </c>
      <c r="N3934">
        <v>0</v>
      </c>
      <c r="O3934" t="s">
        <v>12517</v>
      </c>
      <c r="P3934" t="s">
        <v>163</v>
      </c>
      <c r="R3934" t="s">
        <v>18048</v>
      </c>
      <c r="S3934" t="s">
        <v>140</v>
      </c>
      <c r="T3934" s="2">
        <v>43140</v>
      </c>
      <c r="U3934">
        <v>7</v>
      </c>
      <c r="W3934" t="s">
        <v>141</v>
      </c>
    </row>
    <row r="3935" spans="1:23" x14ac:dyDescent="0.35">
      <c r="A3935" t="s">
        <v>18049</v>
      </c>
      <c r="B3935" t="s">
        <v>18050</v>
      </c>
      <c r="C3935" t="s">
        <v>18051</v>
      </c>
      <c r="D3935">
        <v>0</v>
      </c>
      <c r="E3935" t="s">
        <v>18052</v>
      </c>
      <c r="F3935" s="2">
        <v>41688</v>
      </c>
      <c r="G3935" t="s">
        <v>2293</v>
      </c>
      <c r="H3935" t="s">
        <v>147</v>
      </c>
      <c r="J3935" t="s">
        <v>138</v>
      </c>
      <c r="K3935" t="s">
        <v>18053</v>
      </c>
      <c r="L3935">
        <v>1077750</v>
      </c>
      <c r="M3935" t="s">
        <v>138</v>
      </c>
      <c r="N3935">
        <v>0</v>
      </c>
      <c r="O3935" t="s">
        <v>12517</v>
      </c>
      <c r="P3935" t="s">
        <v>163</v>
      </c>
      <c r="R3935" t="s">
        <v>18054</v>
      </c>
      <c r="S3935" t="s">
        <v>140</v>
      </c>
      <c r="T3935" s="2">
        <v>43140</v>
      </c>
      <c r="U3935">
        <v>7</v>
      </c>
      <c r="W3935" t="s">
        <v>141</v>
      </c>
    </row>
    <row r="3936" spans="1:23" x14ac:dyDescent="0.35">
      <c r="A3936" t="s">
        <v>18055</v>
      </c>
      <c r="B3936" t="s">
        <v>18056</v>
      </c>
      <c r="C3936" t="s">
        <v>18057</v>
      </c>
      <c r="D3936">
        <v>0</v>
      </c>
      <c r="E3936" t="s">
        <v>18058</v>
      </c>
      <c r="F3936" s="2">
        <v>41688</v>
      </c>
      <c r="G3936" t="s">
        <v>146</v>
      </c>
      <c r="H3936" t="s">
        <v>147</v>
      </c>
      <c r="J3936" t="s">
        <v>138</v>
      </c>
      <c r="K3936" t="s">
        <v>18059</v>
      </c>
      <c r="L3936">
        <v>1077750</v>
      </c>
      <c r="M3936" t="s">
        <v>138</v>
      </c>
      <c r="N3936">
        <v>0</v>
      </c>
      <c r="O3936" t="s">
        <v>12517</v>
      </c>
      <c r="P3936" t="s">
        <v>163</v>
      </c>
      <c r="R3936" t="s">
        <v>247</v>
      </c>
      <c r="S3936" t="s">
        <v>140</v>
      </c>
      <c r="T3936" s="2">
        <v>43140</v>
      </c>
      <c r="U3936">
        <v>7</v>
      </c>
      <c r="W3936" t="s">
        <v>141</v>
      </c>
    </row>
    <row r="3937" spans="1:23" x14ac:dyDescent="0.35">
      <c r="A3937" t="s">
        <v>18060</v>
      </c>
      <c r="B3937" t="s">
        <v>7912</v>
      </c>
      <c r="C3937" t="s">
        <v>7913</v>
      </c>
      <c r="D3937">
        <v>0</v>
      </c>
      <c r="E3937" t="s">
        <v>7914</v>
      </c>
      <c r="F3937" s="2">
        <v>41688</v>
      </c>
      <c r="G3937" t="s">
        <v>146</v>
      </c>
      <c r="H3937" t="s">
        <v>147</v>
      </c>
      <c r="J3937" t="s">
        <v>138</v>
      </c>
      <c r="K3937" t="s">
        <v>18061</v>
      </c>
      <c r="L3937">
        <v>3030186</v>
      </c>
      <c r="M3937" t="s">
        <v>138</v>
      </c>
      <c r="N3937">
        <v>0</v>
      </c>
      <c r="O3937" t="s">
        <v>163</v>
      </c>
      <c r="P3937" t="s">
        <v>18062</v>
      </c>
      <c r="Q3937" t="s">
        <v>18063</v>
      </c>
      <c r="R3937" t="s">
        <v>7916</v>
      </c>
      <c r="S3937" t="s">
        <v>140</v>
      </c>
      <c r="T3937" s="2">
        <v>43549</v>
      </c>
      <c r="U3937">
        <v>7</v>
      </c>
      <c r="W3937" t="s">
        <v>141</v>
      </c>
    </row>
    <row r="3938" spans="1:23" x14ac:dyDescent="0.35">
      <c r="A3938" t="s">
        <v>18064</v>
      </c>
      <c r="B3938" t="s">
        <v>18065</v>
      </c>
      <c r="C3938" t="s">
        <v>18066</v>
      </c>
      <c r="D3938">
        <v>0</v>
      </c>
      <c r="E3938" t="s">
        <v>18067</v>
      </c>
      <c r="F3938" s="2">
        <v>41688</v>
      </c>
      <c r="G3938" t="s">
        <v>518</v>
      </c>
      <c r="H3938" t="s">
        <v>230</v>
      </c>
      <c r="J3938" t="s">
        <v>138</v>
      </c>
      <c r="K3938" t="s">
        <v>18068</v>
      </c>
      <c r="L3938">
        <v>1077750</v>
      </c>
      <c r="M3938" t="s">
        <v>138</v>
      </c>
      <c r="N3938">
        <v>0</v>
      </c>
      <c r="O3938" t="s">
        <v>12517</v>
      </c>
      <c r="P3938" t="s">
        <v>163</v>
      </c>
      <c r="R3938">
        <v>21</v>
      </c>
      <c r="S3938" t="s">
        <v>140</v>
      </c>
      <c r="T3938" s="2">
        <v>43140</v>
      </c>
      <c r="U3938">
        <v>7</v>
      </c>
      <c r="W3938" t="s">
        <v>141</v>
      </c>
    </row>
    <row r="3939" spans="1:23" x14ac:dyDescent="0.35">
      <c r="A3939" t="s">
        <v>18069</v>
      </c>
      <c r="B3939" t="s">
        <v>18070</v>
      </c>
      <c r="C3939" t="s">
        <v>18071</v>
      </c>
      <c r="D3939">
        <v>0</v>
      </c>
      <c r="E3939" t="s">
        <v>18072</v>
      </c>
      <c r="F3939" s="2">
        <v>41688</v>
      </c>
      <c r="G3939" t="s">
        <v>518</v>
      </c>
      <c r="H3939" t="s">
        <v>230</v>
      </c>
      <c r="J3939" t="s">
        <v>138</v>
      </c>
      <c r="K3939" t="s">
        <v>18073</v>
      </c>
      <c r="L3939">
        <v>1077750</v>
      </c>
      <c r="M3939" t="s">
        <v>138</v>
      </c>
      <c r="N3939">
        <v>0</v>
      </c>
      <c r="O3939" t="s">
        <v>12517</v>
      </c>
      <c r="P3939" t="s">
        <v>163</v>
      </c>
      <c r="R3939">
        <v>10</v>
      </c>
      <c r="S3939" t="s">
        <v>140</v>
      </c>
      <c r="T3939" s="2">
        <v>43140</v>
      </c>
      <c r="U3939">
        <v>7</v>
      </c>
      <c r="W3939" t="s">
        <v>141</v>
      </c>
    </row>
    <row r="3940" spans="1:23" x14ac:dyDescent="0.35">
      <c r="A3940" t="s">
        <v>18074</v>
      </c>
      <c r="B3940" t="s">
        <v>18075</v>
      </c>
      <c r="C3940" t="s">
        <v>18076</v>
      </c>
      <c r="D3940">
        <v>0</v>
      </c>
      <c r="E3940" t="s">
        <v>18077</v>
      </c>
      <c r="F3940" s="2">
        <v>41688</v>
      </c>
      <c r="G3940" t="s">
        <v>146</v>
      </c>
      <c r="H3940" t="s">
        <v>147</v>
      </c>
      <c r="J3940" t="s">
        <v>138</v>
      </c>
      <c r="K3940" t="s">
        <v>18078</v>
      </c>
      <c r="L3940">
        <v>3029903</v>
      </c>
      <c r="M3940" t="s">
        <v>138</v>
      </c>
      <c r="N3940">
        <v>0</v>
      </c>
      <c r="O3940" t="s">
        <v>12533</v>
      </c>
      <c r="P3940" t="s">
        <v>14587</v>
      </c>
      <c r="Q3940" t="s">
        <v>18078</v>
      </c>
      <c r="R3940" t="s">
        <v>1424</v>
      </c>
      <c r="S3940" t="s">
        <v>140</v>
      </c>
      <c r="T3940" s="2">
        <v>43817</v>
      </c>
      <c r="U3940">
        <v>7</v>
      </c>
      <c r="W3940" t="s">
        <v>141</v>
      </c>
    </row>
    <row r="3941" spans="1:23" x14ac:dyDescent="0.35">
      <c r="A3941" t="s">
        <v>18079</v>
      </c>
      <c r="B3941" t="s">
        <v>18080</v>
      </c>
      <c r="C3941" t="s">
        <v>18081</v>
      </c>
      <c r="D3941">
        <v>0</v>
      </c>
      <c r="E3941" t="s">
        <v>18082</v>
      </c>
      <c r="F3941" s="2">
        <v>41688</v>
      </c>
      <c r="G3941" t="s">
        <v>739</v>
      </c>
      <c r="H3941" t="s">
        <v>184</v>
      </c>
      <c r="J3941" t="s">
        <v>138</v>
      </c>
      <c r="K3941" t="s">
        <v>18083</v>
      </c>
      <c r="L3941">
        <v>1077750</v>
      </c>
      <c r="M3941" t="s">
        <v>138</v>
      </c>
      <c r="N3941">
        <v>0</v>
      </c>
      <c r="O3941" t="s">
        <v>12517</v>
      </c>
      <c r="P3941" t="s">
        <v>163</v>
      </c>
      <c r="R3941" t="s">
        <v>18084</v>
      </c>
      <c r="S3941" t="s">
        <v>140</v>
      </c>
      <c r="T3941" s="2">
        <v>43140</v>
      </c>
      <c r="U3941">
        <v>7</v>
      </c>
      <c r="W3941" t="s">
        <v>141</v>
      </c>
    </row>
    <row r="3942" spans="1:23" x14ac:dyDescent="0.35">
      <c r="A3942" t="s">
        <v>18085</v>
      </c>
      <c r="B3942" t="s">
        <v>18086</v>
      </c>
      <c r="C3942" t="s">
        <v>18087</v>
      </c>
      <c r="D3942">
        <v>0</v>
      </c>
      <c r="E3942" t="s">
        <v>18088</v>
      </c>
      <c r="F3942" s="2">
        <v>41688</v>
      </c>
      <c r="G3942" t="s">
        <v>584</v>
      </c>
      <c r="H3942" t="s">
        <v>184</v>
      </c>
      <c r="J3942" t="s">
        <v>138</v>
      </c>
      <c r="K3942" t="s">
        <v>18089</v>
      </c>
      <c r="L3942">
        <v>1077750</v>
      </c>
      <c r="M3942" t="s">
        <v>138</v>
      </c>
      <c r="N3942">
        <v>0</v>
      </c>
      <c r="O3942" t="s">
        <v>12517</v>
      </c>
      <c r="P3942" t="s">
        <v>163</v>
      </c>
      <c r="R3942" t="s">
        <v>10250</v>
      </c>
      <c r="S3942" t="s">
        <v>140</v>
      </c>
      <c r="T3942" s="2">
        <v>43140</v>
      </c>
      <c r="U3942">
        <v>7</v>
      </c>
      <c r="W3942" t="s">
        <v>141</v>
      </c>
    </row>
    <row r="3943" spans="1:23" x14ac:dyDescent="0.35">
      <c r="A3943" t="s">
        <v>18090</v>
      </c>
      <c r="B3943" t="s">
        <v>18037</v>
      </c>
      <c r="C3943" t="s">
        <v>18091</v>
      </c>
      <c r="D3943">
        <v>0</v>
      </c>
      <c r="E3943" t="s">
        <v>18092</v>
      </c>
      <c r="F3943" s="2">
        <v>41688</v>
      </c>
      <c r="G3943" t="s">
        <v>6366</v>
      </c>
      <c r="H3943" t="s">
        <v>184</v>
      </c>
      <c r="J3943" t="s">
        <v>138</v>
      </c>
      <c r="K3943" t="s">
        <v>18093</v>
      </c>
      <c r="L3943">
        <v>1077750</v>
      </c>
      <c r="M3943" t="s">
        <v>138</v>
      </c>
      <c r="N3943">
        <v>0</v>
      </c>
      <c r="O3943" t="s">
        <v>12517</v>
      </c>
      <c r="P3943" t="s">
        <v>163</v>
      </c>
      <c r="R3943" t="s">
        <v>18094</v>
      </c>
      <c r="S3943" t="s">
        <v>140</v>
      </c>
      <c r="T3943" s="2">
        <v>43140</v>
      </c>
      <c r="U3943">
        <v>7</v>
      </c>
      <c r="W3943" t="s">
        <v>141</v>
      </c>
    </row>
    <row r="3944" spans="1:23" x14ac:dyDescent="0.35">
      <c r="A3944" t="s">
        <v>18095</v>
      </c>
      <c r="B3944" t="s">
        <v>18096</v>
      </c>
      <c r="C3944" t="s">
        <v>18097</v>
      </c>
      <c r="D3944">
        <v>0</v>
      </c>
      <c r="E3944" t="s">
        <v>18098</v>
      </c>
      <c r="F3944" s="2">
        <v>41688</v>
      </c>
      <c r="G3944" t="s">
        <v>739</v>
      </c>
      <c r="H3944" t="s">
        <v>184</v>
      </c>
      <c r="J3944" t="s">
        <v>138</v>
      </c>
      <c r="K3944" t="s">
        <v>18099</v>
      </c>
      <c r="L3944">
        <v>1077750</v>
      </c>
      <c r="M3944" t="s">
        <v>138</v>
      </c>
      <c r="N3944">
        <v>0</v>
      </c>
      <c r="O3944" t="s">
        <v>12517</v>
      </c>
      <c r="P3944" t="s">
        <v>163</v>
      </c>
      <c r="R3944" t="s">
        <v>18100</v>
      </c>
      <c r="S3944" t="s">
        <v>140</v>
      </c>
      <c r="T3944" s="2">
        <v>43140</v>
      </c>
      <c r="U3944">
        <v>7</v>
      </c>
      <c r="W3944" t="s">
        <v>141</v>
      </c>
    </row>
    <row r="3945" spans="1:23" x14ac:dyDescent="0.35">
      <c r="A3945" t="s">
        <v>18101</v>
      </c>
      <c r="B3945" t="s">
        <v>18102</v>
      </c>
      <c r="C3945" t="s">
        <v>18103</v>
      </c>
      <c r="D3945">
        <v>0</v>
      </c>
      <c r="E3945" t="s">
        <v>18104</v>
      </c>
      <c r="F3945" s="2">
        <v>41688</v>
      </c>
      <c r="G3945" t="s">
        <v>945</v>
      </c>
      <c r="H3945" t="s">
        <v>184</v>
      </c>
      <c r="J3945" t="s">
        <v>138</v>
      </c>
      <c r="K3945" t="s">
        <v>18105</v>
      </c>
      <c r="L3945">
        <v>1077750</v>
      </c>
      <c r="M3945" t="s">
        <v>138</v>
      </c>
      <c r="N3945">
        <v>0</v>
      </c>
      <c r="O3945" t="s">
        <v>12517</v>
      </c>
      <c r="P3945" t="s">
        <v>163</v>
      </c>
      <c r="R3945" t="s">
        <v>3912</v>
      </c>
      <c r="S3945" t="s">
        <v>140</v>
      </c>
      <c r="T3945" s="2">
        <v>43140</v>
      </c>
      <c r="U3945">
        <v>7</v>
      </c>
      <c r="W3945" t="s">
        <v>141</v>
      </c>
    </row>
    <row r="3946" spans="1:23" x14ac:dyDescent="0.35">
      <c r="A3946" t="s">
        <v>18106</v>
      </c>
      <c r="B3946" t="s">
        <v>18107</v>
      </c>
      <c r="C3946" t="s">
        <v>18108</v>
      </c>
      <c r="D3946">
        <v>0</v>
      </c>
      <c r="E3946" t="s">
        <v>18109</v>
      </c>
      <c r="F3946" s="2">
        <v>41688</v>
      </c>
      <c r="G3946" t="s">
        <v>18110</v>
      </c>
      <c r="H3946" t="s">
        <v>184</v>
      </c>
      <c r="J3946" t="s">
        <v>138</v>
      </c>
      <c r="K3946" t="s">
        <v>18111</v>
      </c>
      <c r="L3946">
        <v>1077750</v>
      </c>
      <c r="M3946" t="s">
        <v>138</v>
      </c>
      <c r="N3946">
        <v>0</v>
      </c>
      <c r="O3946" t="s">
        <v>12517</v>
      </c>
      <c r="P3946" t="s">
        <v>163</v>
      </c>
      <c r="R3946" t="s">
        <v>18112</v>
      </c>
      <c r="S3946" t="s">
        <v>140</v>
      </c>
      <c r="T3946" s="2">
        <v>43140</v>
      </c>
      <c r="U3946">
        <v>7</v>
      </c>
      <c r="W3946" t="s">
        <v>141</v>
      </c>
    </row>
    <row r="3947" spans="1:23" x14ac:dyDescent="0.35">
      <c r="A3947" t="s">
        <v>18113</v>
      </c>
      <c r="B3947" t="s">
        <v>18114</v>
      </c>
      <c r="C3947" t="s">
        <v>18115</v>
      </c>
      <c r="D3947">
        <v>0</v>
      </c>
      <c r="E3947" t="s">
        <v>18116</v>
      </c>
      <c r="F3947" s="2">
        <v>41688</v>
      </c>
      <c r="G3947" t="s">
        <v>739</v>
      </c>
      <c r="H3947" t="s">
        <v>184</v>
      </c>
      <c r="J3947" t="s">
        <v>138</v>
      </c>
      <c r="K3947" t="s">
        <v>18117</v>
      </c>
      <c r="L3947">
        <v>1077750</v>
      </c>
      <c r="M3947" t="s">
        <v>138</v>
      </c>
      <c r="N3947">
        <v>0</v>
      </c>
      <c r="O3947" t="s">
        <v>12517</v>
      </c>
      <c r="P3947" t="s">
        <v>163</v>
      </c>
      <c r="R3947" t="s">
        <v>18118</v>
      </c>
      <c r="S3947" t="s">
        <v>140</v>
      </c>
      <c r="T3947" s="2">
        <v>43140</v>
      </c>
      <c r="U3947">
        <v>7</v>
      </c>
      <c r="W3947" t="s">
        <v>141</v>
      </c>
    </row>
    <row r="3948" spans="1:23" x14ac:dyDescent="0.35">
      <c r="A3948" t="s">
        <v>18119</v>
      </c>
      <c r="B3948" t="s">
        <v>18120</v>
      </c>
      <c r="C3948" t="s">
        <v>18121</v>
      </c>
      <c r="D3948">
        <v>0</v>
      </c>
      <c r="E3948" t="s">
        <v>18122</v>
      </c>
      <c r="F3948" s="2">
        <v>41688</v>
      </c>
      <c r="G3948" t="s">
        <v>18123</v>
      </c>
      <c r="H3948" t="s">
        <v>495</v>
      </c>
      <c r="J3948" t="s">
        <v>138</v>
      </c>
      <c r="K3948" t="s">
        <v>18124</v>
      </c>
      <c r="L3948">
        <v>1077750</v>
      </c>
      <c r="M3948" t="s">
        <v>138</v>
      </c>
      <c r="N3948">
        <v>0</v>
      </c>
      <c r="O3948" t="s">
        <v>12517</v>
      </c>
      <c r="P3948" t="s">
        <v>163</v>
      </c>
      <c r="R3948" t="s">
        <v>18125</v>
      </c>
      <c r="S3948" t="s">
        <v>140</v>
      </c>
      <c r="T3948" s="2">
        <v>43140</v>
      </c>
      <c r="U3948">
        <v>7</v>
      </c>
      <c r="W3948" t="s">
        <v>141</v>
      </c>
    </row>
    <row r="3949" spans="1:23" x14ac:dyDescent="0.35">
      <c r="A3949" t="s">
        <v>18126</v>
      </c>
      <c r="B3949" t="s">
        <v>18025</v>
      </c>
      <c r="C3949" t="s">
        <v>18127</v>
      </c>
      <c r="D3949">
        <v>0</v>
      </c>
      <c r="E3949" t="s">
        <v>18128</v>
      </c>
      <c r="F3949" s="2">
        <v>41688</v>
      </c>
      <c r="G3949" t="s">
        <v>584</v>
      </c>
      <c r="H3949" t="s">
        <v>184</v>
      </c>
      <c r="J3949" t="s">
        <v>138</v>
      </c>
      <c r="K3949" t="s">
        <v>18129</v>
      </c>
      <c r="L3949">
        <v>1077750</v>
      </c>
      <c r="M3949" t="s">
        <v>138</v>
      </c>
      <c r="N3949">
        <v>0</v>
      </c>
      <c r="O3949" t="s">
        <v>12517</v>
      </c>
      <c r="P3949" t="s">
        <v>163</v>
      </c>
      <c r="R3949" t="s">
        <v>1685</v>
      </c>
      <c r="S3949" t="s">
        <v>140</v>
      </c>
      <c r="T3949" s="2">
        <v>43140</v>
      </c>
      <c r="U3949">
        <v>7</v>
      </c>
      <c r="W3949" t="s">
        <v>141</v>
      </c>
    </row>
    <row r="3950" spans="1:23" x14ac:dyDescent="0.35">
      <c r="A3950" t="s">
        <v>18130</v>
      </c>
      <c r="B3950" t="s">
        <v>18131</v>
      </c>
      <c r="C3950" t="s">
        <v>18132</v>
      </c>
      <c r="D3950">
        <v>0</v>
      </c>
      <c r="E3950" t="s">
        <v>18133</v>
      </c>
      <c r="F3950" s="2">
        <v>41688</v>
      </c>
      <c r="G3950" t="s">
        <v>1693</v>
      </c>
      <c r="H3950" t="s">
        <v>147</v>
      </c>
      <c r="J3950" t="s">
        <v>138</v>
      </c>
      <c r="K3950" t="s">
        <v>18134</v>
      </c>
      <c r="L3950">
        <v>1077750</v>
      </c>
      <c r="M3950" t="s">
        <v>138</v>
      </c>
      <c r="N3950">
        <v>0</v>
      </c>
      <c r="O3950" t="s">
        <v>12517</v>
      </c>
      <c r="P3950" t="s">
        <v>163</v>
      </c>
      <c r="R3950" t="s">
        <v>18135</v>
      </c>
      <c r="S3950" t="s">
        <v>140</v>
      </c>
      <c r="T3950" s="2">
        <v>43140</v>
      </c>
      <c r="U3950">
        <v>7</v>
      </c>
      <c r="W3950" t="s">
        <v>141</v>
      </c>
    </row>
    <row r="3951" spans="1:23" x14ac:dyDescent="0.35">
      <c r="A3951" t="s">
        <v>18136</v>
      </c>
      <c r="B3951" t="s">
        <v>18137</v>
      </c>
      <c r="C3951" t="s">
        <v>18138</v>
      </c>
      <c r="D3951">
        <v>0</v>
      </c>
      <c r="E3951" t="s">
        <v>18139</v>
      </c>
      <c r="F3951" s="2">
        <v>41688</v>
      </c>
      <c r="G3951" t="s">
        <v>739</v>
      </c>
      <c r="H3951" t="s">
        <v>184</v>
      </c>
      <c r="J3951" t="s">
        <v>138</v>
      </c>
      <c r="K3951" t="s">
        <v>18140</v>
      </c>
      <c r="L3951">
        <v>1077750</v>
      </c>
      <c r="M3951" t="s">
        <v>138</v>
      </c>
      <c r="N3951">
        <v>0</v>
      </c>
      <c r="O3951" t="s">
        <v>12517</v>
      </c>
      <c r="P3951" t="s">
        <v>163</v>
      </c>
      <c r="R3951" t="s">
        <v>18141</v>
      </c>
      <c r="S3951" t="s">
        <v>140</v>
      </c>
      <c r="T3951" s="2">
        <v>43140</v>
      </c>
      <c r="U3951">
        <v>7</v>
      </c>
      <c r="W3951" t="s">
        <v>141</v>
      </c>
    </row>
    <row r="3952" spans="1:23" x14ac:dyDescent="0.35">
      <c r="A3952" t="s">
        <v>18142</v>
      </c>
      <c r="B3952" t="s">
        <v>18143</v>
      </c>
      <c r="C3952" t="s">
        <v>18144</v>
      </c>
      <c r="D3952">
        <v>0</v>
      </c>
      <c r="E3952" t="s">
        <v>18145</v>
      </c>
      <c r="F3952" s="2">
        <v>41688</v>
      </c>
      <c r="G3952" t="s">
        <v>2738</v>
      </c>
      <c r="H3952" t="s">
        <v>184</v>
      </c>
      <c r="J3952" t="s">
        <v>138</v>
      </c>
      <c r="K3952" t="s">
        <v>18146</v>
      </c>
      <c r="L3952">
        <v>1077750</v>
      </c>
      <c r="M3952" t="s">
        <v>138</v>
      </c>
      <c r="N3952">
        <v>0</v>
      </c>
      <c r="O3952" t="s">
        <v>12517</v>
      </c>
      <c r="P3952" t="s">
        <v>163</v>
      </c>
      <c r="R3952" t="s">
        <v>18147</v>
      </c>
      <c r="S3952" t="s">
        <v>140</v>
      </c>
      <c r="T3952" s="2">
        <v>43140</v>
      </c>
      <c r="U3952">
        <v>7</v>
      </c>
      <c r="W3952" t="s">
        <v>141</v>
      </c>
    </row>
    <row r="3953" spans="1:23" x14ac:dyDescent="0.35">
      <c r="A3953" t="s">
        <v>18148</v>
      </c>
      <c r="B3953" t="s">
        <v>18149</v>
      </c>
      <c r="C3953" t="s">
        <v>18150</v>
      </c>
      <c r="D3953">
        <v>0</v>
      </c>
      <c r="E3953" t="s">
        <v>18151</v>
      </c>
      <c r="F3953" s="2">
        <v>41688</v>
      </c>
      <c r="G3953" t="s">
        <v>494</v>
      </c>
      <c r="H3953" t="s">
        <v>495</v>
      </c>
      <c r="J3953" t="s">
        <v>138</v>
      </c>
      <c r="K3953" t="s">
        <v>18152</v>
      </c>
      <c r="L3953">
        <v>1077750</v>
      </c>
      <c r="M3953" t="s">
        <v>138</v>
      </c>
      <c r="N3953">
        <v>0</v>
      </c>
      <c r="O3953" t="s">
        <v>12517</v>
      </c>
      <c r="P3953" t="s">
        <v>163</v>
      </c>
      <c r="R3953" t="s">
        <v>18153</v>
      </c>
      <c r="S3953" t="s">
        <v>140</v>
      </c>
      <c r="T3953" s="2">
        <v>43140</v>
      </c>
      <c r="U3953">
        <v>7</v>
      </c>
      <c r="W3953" t="s">
        <v>141</v>
      </c>
    </row>
    <row r="3954" spans="1:23" x14ac:dyDescent="0.35">
      <c r="A3954" t="s">
        <v>18154</v>
      </c>
      <c r="B3954" t="s">
        <v>18155</v>
      </c>
      <c r="C3954" t="s">
        <v>18156</v>
      </c>
      <c r="D3954">
        <v>0</v>
      </c>
      <c r="E3954" t="s">
        <v>18157</v>
      </c>
      <c r="F3954" s="2">
        <v>41688</v>
      </c>
      <c r="G3954" t="s">
        <v>764</v>
      </c>
      <c r="H3954" t="s">
        <v>526</v>
      </c>
      <c r="J3954" t="s">
        <v>138</v>
      </c>
      <c r="K3954" t="s">
        <v>18158</v>
      </c>
      <c r="L3954">
        <v>1077750</v>
      </c>
      <c r="M3954" t="s">
        <v>138</v>
      </c>
      <c r="N3954">
        <v>0</v>
      </c>
      <c r="O3954" t="s">
        <v>12517</v>
      </c>
      <c r="P3954" t="s">
        <v>163</v>
      </c>
      <c r="R3954" t="s">
        <v>18159</v>
      </c>
      <c r="S3954" t="s">
        <v>140</v>
      </c>
      <c r="T3954" s="2">
        <v>43140</v>
      </c>
      <c r="U3954">
        <v>7</v>
      </c>
      <c r="W3954" t="s">
        <v>141</v>
      </c>
    </row>
    <row r="3955" spans="1:23" x14ac:dyDescent="0.35">
      <c r="A3955" t="s">
        <v>18160</v>
      </c>
      <c r="B3955" t="s">
        <v>18161</v>
      </c>
      <c r="C3955" t="s">
        <v>18162</v>
      </c>
      <c r="D3955">
        <v>0</v>
      </c>
      <c r="E3955" t="s">
        <v>18163</v>
      </c>
      <c r="F3955" s="2">
        <v>41688</v>
      </c>
      <c r="G3955" t="s">
        <v>9437</v>
      </c>
      <c r="H3955" t="s">
        <v>526</v>
      </c>
      <c r="J3955" t="s">
        <v>138</v>
      </c>
      <c r="K3955" t="s">
        <v>18164</v>
      </c>
      <c r="L3955">
        <v>1077750</v>
      </c>
      <c r="M3955" t="s">
        <v>138</v>
      </c>
      <c r="N3955">
        <v>0</v>
      </c>
      <c r="O3955" t="s">
        <v>12517</v>
      </c>
      <c r="P3955" t="s">
        <v>163</v>
      </c>
      <c r="R3955" t="s">
        <v>16684</v>
      </c>
      <c r="S3955" t="s">
        <v>140</v>
      </c>
      <c r="T3955" s="2">
        <v>43140</v>
      </c>
      <c r="U3955">
        <v>7</v>
      </c>
      <c r="W3955" t="s">
        <v>141</v>
      </c>
    </row>
    <row r="3956" spans="1:23" x14ac:dyDescent="0.35">
      <c r="A3956" t="s">
        <v>18165</v>
      </c>
      <c r="B3956" t="s">
        <v>18166</v>
      </c>
      <c r="C3956" t="s">
        <v>18167</v>
      </c>
      <c r="D3956">
        <v>0</v>
      </c>
      <c r="E3956" t="s">
        <v>18168</v>
      </c>
      <c r="F3956" s="2">
        <v>41688</v>
      </c>
      <c r="G3956" t="s">
        <v>18169</v>
      </c>
      <c r="H3956" t="s">
        <v>526</v>
      </c>
      <c r="J3956" t="s">
        <v>138</v>
      </c>
      <c r="K3956" t="s">
        <v>18170</v>
      </c>
      <c r="L3956">
        <v>1077750</v>
      </c>
      <c r="M3956" t="s">
        <v>138</v>
      </c>
      <c r="N3956">
        <v>0</v>
      </c>
      <c r="O3956" t="s">
        <v>12517</v>
      </c>
      <c r="P3956" t="s">
        <v>163</v>
      </c>
      <c r="R3956" t="s">
        <v>18171</v>
      </c>
      <c r="S3956" t="s">
        <v>140</v>
      </c>
      <c r="T3956" s="2">
        <v>43140</v>
      </c>
      <c r="U3956">
        <v>7</v>
      </c>
      <c r="W3956" t="s">
        <v>141</v>
      </c>
    </row>
    <row r="3957" spans="1:23" x14ac:dyDescent="0.35">
      <c r="A3957" t="s">
        <v>18172</v>
      </c>
      <c r="B3957" t="s">
        <v>18173</v>
      </c>
      <c r="C3957" t="s">
        <v>18174</v>
      </c>
      <c r="D3957">
        <v>0</v>
      </c>
      <c r="E3957" t="s">
        <v>18175</v>
      </c>
      <c r="F3957" s="2">
        <v>41688</v>
      </c>
      <c r="G3957" t="s">
        <v>9437</v>
      </c>
      <c r="H3957" t="s">
        <v>526</v>
      </c>
      <c r="J3957" t="s">
        <v>138</v>
      </c>
      <c r="K3957" t="s">
        <v>18176</v>
      </c>
      <c r="L3957">
        <v>1077750</v>
      </c>
      <c r="M3957" t="s">
        <v>138</v>
      </c>
      <c r="N3957">
        <v>0</v>
      </c>
      <c r="O3957" t="s">
        <v>12517</v>
      </c>
      <c r="P3957" t="s">
        <v>163</v>
      </c>
      <c r="R3957" t="s">
        <v>18177</v>
      </c>
      <c r="S3957" t="s">
        <v>140</v>
      </c>
      <c r="T3957" s="2">
        <v>43768</v>
      </c>
      <c r="U3957">
        <v>7</v>
      </c>
      <c r="W3957" t="s">
        <v>141</v>
      </c>
    </row>
    <row r="3958" spans="1:23" x14ac:dyDescent="0.35">
      <c r="A3958" t="s">
        <v>18178</v>
      </c>
      <c r="B3958" t="s">
        <v>18179</v>
      </c>
      <c r="C3958" t="s">
        <v>18180</v>
      </c>
      <c r="D3958">
        <v>0</v>
      </c>
      <c r="E3958" t="s">
        <v>18181</v>
      </c>
      <c r="F3958" s="2">
        <v>41688</v>
      </c>
      <c r="G3958" t="s">
        <v>175</v>
      </c>
      <c r="H3958" t="s">
        <v>147</v>
      </c>
      <c r="J3958" t="s">
        <v>138</v>
      </c>
      <c r="K3958" t="s">
        <v>18182</v>
      </c>
      <c r="L3958">
        <v>1177750</v>
      </c>
      <c r="M3958" t="s">
        <v>138</v>
      </c>
      <c r="N3958">
        <v>0</v>
      </c>
      <c r="O3958" t="s">
        <v>12319</v>
      </c>
      <c r="P3958" t="s">
        <v>14587</v>
      </c>
      <c r="R3958" t="s">
        <v>18183</v>
      </c>
      <c r="S3958" t="s">
        <v>140</v>
      </c>
      <c r="T3958" s="2">
        <v>43185</v>
      </c>
      <c r="U3958">
        <v>7</v>
      </c>
      <c r="W3958" t="s">
        <v>141</v>
      </c>
    </row>
    <row r="3959" spans="1:23" x14ac:dyDescent="0.35">
      <c r="A3959" t="s">
        <v>18184</v>
      </c>
      <c r="B3959" t="s">
        <v>18185</v>
      </c>
      <c r="C3959" t="s">
        <v>18186</v>
      </c>
      <c r="D3959">
        <v>0</v>
      </c>
      <c r="E3959" t="s">
        <v>18187</v>
      </c>
      <c r="F3959" s="2">
        <v>41688</v>
      </c>
      <c r="G3959" t="s">
        <v>146</v>
      </c>
      <c r="H3959" t="s">
        <v>147</v>
      </c>
      <c r="J3959" t="s">
        <v>138</v>
      </c>
      <c r="K3959" t="s">
        <v>18188</v>
      </c>
      <c r="L3959">
        <v>1077750</v>
      </c>
      <c r="M3959" t="s">
        <v>138</v>
      </c>
      <c r="N3959">
        <v>0</v>
      </c>
      <c r="O3959" t="s">
        <v>12517</v>
      </c>
      <c r="P3959" t="s">
        <v>163</v>
      </c>
      <c r="R3959" t="s">
        <v>15897</v>
      </c>
      <c r="S3959" t="s">
        <v>140</v>
      </c>
      <c r="T3959" s="2">
        <v>43140</v>
      </c>
      <c r="U3959">
        <v>7</v>
      </c>
      <c r="W3959" t="s">
        <v>141</v>
      </c>
    </row>
    <row r="3960" spans="1:23" x14ac:dyDescent="0.35">
      <c r="A3960" t="s">
        <v>18189</v>
      </c>
      <c r="B3960" t="s">
        <v>18190</v>
      </c>
      <c r="C3960" t="s">
        <v>18191</v>
      </c>
      <c r="D3960">
        <v>0</v>
      </c>
      <c r="E3960" t="s">
        <v>18192</v>
      </c>
      <c r="F3960" s="2">
        <v>41688</v>
      </c>
      <c r="G3960" t="s">
        <v>146</v>
      </c>
      <c r="H3960" t="s">
        <v>147</v>
      </c>
      <c r="J3960" t="s">
        <v>138</v>
      </c>
      <c r="K3960" t="s">
        <v>18193</v>
      </c>
      <c r="L3960">
        <v>1077750</v>
      </c>
      <c r="M3960" t="s">
        <v>138</v>
      </c>
      <c r="N3960">
        <v>0</v>
      </c>
      <c r="O3960" t="s">
        <v>12517</v>
      </c>
      <c r="P3960" t="s">
        <v>163</v>
      </c>
      <c r="R3960" t="s">
        <v>1142</v>
      </c>
      <c r="S3960" t="s">
        <v>140</v>
      </c>
      <c r="T3960" s="2">
        <v>43140</v>
      </c>
      <c r="U3960">
        <v>7</v>
      </c>
      <c r="W3960" t="s">
        <v>141</v>
      </c>
    </row>
    <row r="3961" spans="1:23" x14ac:dyDescent="0.35">
      <c r="A3961" t="s">
        <v>18194</v>
      </c>
      <c r="B3961" t="s">
        <v>18195</v>
      </c>
      <c r="C3961" t="s">
        <v>18196</v>
      </c>
      <c r="D3961">
        <v>0</v>
      </c>
      <c r="E3961" t="s">
        <v>18197</v>
      </c>
      <c r="F3961" s="2">
        <v>41688</v>
      </c>
      <c r="G3961" t="s">
        <v>146</v>
      </c>
      <c r="H3961" t="s">
        <v>147</v>
      </c>
      <c r="J3961" t="s">
        <v>138</v>
      </c>
      <c r="K3961" t="s">
        <v>18198</v>
      </c>
      <c r="L3961">
        <v>1077750</v>
      </c>
      <c r="M3961" t="s">
        <v>138</v>
      </c>
      <c r="N3961">
        <v>0</v>
      </c>
      <c r="O3961" t="s">
        <v>12517</v>
      </c>
      <c r="P3961" t="s">
        <v>163</v>
      </c>
      <c r="R3961" t="s">
        <v>451</v>
      </c>
      <c r="S3961" t="s">
        <v>140</v>
      </c>
      <c r="T3961" s="2">
        <v>43140</v>
      </c>
      <c r="U3961">
        <v>7</v>
      </c>
      <c r="W3961" t="s">
        <v>141</v>
      </c>
    </row>
    <row r="3962" spans="1:23" x14ac:dyDescent="0.35">
      <c r="A3962" t="s">
        <v>18199</v>
      </c>
      <c r="B3962" t="s">
        <v>18200</v>
      </c>
      <c r="C3962" t="s">
        <v>18201</v>
      </c>
      <c r="D3962">
        <v>0</v>
      </c>
      <c r="E3962" t="s">
        <v>18202</v>
      </c>
      <c r="F3962" s="2">
        <v>41688</v>
      </c>
      <c r="G3962" t="s">
        <v>4935</v>
      </c>
      <c r="H3962" t="s">
        <v>147</v>
      </c>
      <c r="J3962" t="s">
        <v>138</v>
      </c>
      <c r="K3962" t="s">
        <v>18203</v>
      </c>
      <c r="L3962">
        <v>1077750</v>
      </c>
      <c r="M3962" t="s">
        <v>138</v>
      </c>
      <c r="N3962">
        <v>0</v>
      </c>
      <c r="O3962" t="s">
        <v>12517</v>
      </c>
      <c r="P3962" t="s">
        <v>163</v>
      </c>
      <c r="R3962" t="s">
        <v>18204</v>
      </c>
      <c r="S3962" t="s">
        <v>140</v>
      </c>
      <c r="T3962" s="2">
        <v>43768</v>
      </c>
      <c r="U3962">
        <v>7</v>
      </c>
      <c r="W3962" t="s">
        <v>141</v>
      </c>
    </row>
    <row r="3963" spans="1:23" x14ac:dyDescent="0.35">
      <c r="A3963" t="s">
        <v>18205</v>
      </c>
      <c r="B3963" t="s">
        <v>18206</v>
      </c>
      <c r="C3963" t="s">
        <v>18207</v>
      </c>
      <c r="D3963">
        <v>0</v>
      </c>
      <c r="E3963" t="s">
        <v>18208</v>
      </c>
      <c r="F3963" s="2">
        <v>41688</v>
      </c>
      <c r="G3963" t="s">
        <v>146</v>
      </c>
      <c r="H3963" t="s">
        <v>147</v>
      </c>
      <c r="J3963" t="s">
        <v>138</v>
      </c>
      <c r="K3963" t="s">
        <v>18209</v>
      </c>
      <c r="L3963">
        <v>1077750</v>
      </c>
      <c r="M3963" t="s">
        <v>138</v>
      </c>
      <c r="N3963">
        <v>0</v>
      </c>
      <c r="O3963" t="s">
        <v>12517</v>
      </c>
      <c r="P3963" t="s">
        <v>163</v>
      </c>
      <c r="R3963" t="s">
        <v>18210</v>
      </c>
      <c r="S3963" t="s">
        <v>140</v>
      </c>
      <c r="T3963" s="2">
        <v>43140</v>
      </c>
      <c r="U3963">
        <v>7</v>
      </c>
      <c r="W3963" t="s">
        <v>141</v>
      </c>
    </row>
    <row r="3964" spans="1:23" x14ac:dyDescent="0.35">
      <c r="A3964" t="s">
        <v>18211</v>
      </c>
      <c r="B3964" t="s">
        <v>18212</v>
      </c>
      <c r="C3964" t="s">
        <v>18213</v>
      </c>
      <c r="D3964">
        <v>0</v>
      </c>
      <c r="E3964" t="s">
        <v>18214</v>
      </c>
      <c r="F3964" s="2">
        <v>41688</v>
      </c>
      <c r="G3964" t="s">
        <v>146</v>
      </c>
      <c r="H3964" t="s">
        <v>147</v>
      </c>
      <c r="J3964" t="s">
        <v>138</v>
      </c>
      <c r="K3964" t="s">
        <v>18215</v>
      </c>
      <c r="L3964">
        <v>1077750</v>
      </c>
      <c r="M3964" t="s">
        <v>138</v>
      </c>
      <c r="N3964">
        <v>0</v>
      </c>
      <c r="O3964" t="s">
        <v>12517</v>
      </c>
      <c r="P3964" t="s">
        <v>163</v>
      </c>
      <c r="R3964" t="s">
        <v>18216</v>
      </c>
      <c r="S3964" t="s">
        <v>140</v>
      </c>
      <c r="T3964" s="2">
        <v>43140</v>
      </c>
      <c r="U3964">
        <v>7</v>
      </c>
      <c r="W3964" t="s">
        <v>141</v>
      </c>
    </row>
    <row r="3965" spans="1:23" x14ac:dyDescent="0.35">
      <c r="A3965" t="s">
        <v>18217</v>
      </c>
      <c r="B3965" t="s">
        <v>10057</v>
      </c>
      <c r="C3965" t="s">
        <v>10058</v>
      </c>
      <c r="D3965">
        <v>0</v>
      </c>
      <c r="E3965" t="s">
        <v>18218</v>
      </c>
      <c r="F3965" s="2">
        <v>41688</v>
      </c>
      <c r="G3965" t="s">
        <v>146</v>
      </c>
      <c r="H3965" t="s">
        <v>147</v>
      </c>
      <c r="J3965" t="s">
        <v>138</v>
      </c>
      <c r="K3965">
        <v>50829</v>
      </c>
      <c r="L3965">
        <v>3030215</v>
      </c>
      <c r="M3965" t="s">
        <v>138</v>
      </c>
      <c r="N3965">
        <v>0</v>
      </c>
      <c r="O3965" t="s">
        <v>12517</v>
      </c>
      <c r="P3965" t="s">
        <v>14587</v>
      </c>
      <c r="R3965" t="s">
        <v>2300</v>
      </c>
      <c r="S3965" t="s">
        <v>140</v>
      </c>
      <c r="T3965" s="2">
        <v>44251</v>
      </c>
      <c r="U3965">
        <v>7</v>
      </c>
      <c r="W3965" t="s">
        <v>141</v>
      </c>
    </row>
    <row r="3966" spans="1:23" x14ac:dyDescent="0.35">
      <c r="A3966" t="s">
        <v>18219</v>
      </c>
      <c r="B3966" t="s">
        <v>18220</v>
      </c>
      <c r="C3966" t="s">
        <v>18221</v>
      </c>
      <c r="D3966">
        <v>0</v>
      </c>
      <c r="E3966" t="s">
        <v>18222</v>
      </c>
      <c r="F3966" s="2">
        <v>41688</v>
      </c>
      <c r="G3966" t="s">
        <v>175</v>
      </c>
      <c r="H3966" t="s">
        <v>147</v>
      </c>
      <c r="J3966" t="s">
        <v>138</v>
      </c>
      <c r="K3966" t="s">
        <v>18223</v>
      </c>
      <c r="L3966">
        <v>1177750</v>
      </c>
      <c r="M3966" t="s">
        <v>138</v>
      </c>
      <c r="N3966">
        <v>0</v>
      </c>
      <c r="O3966" t="s">
        <v>12319</v>
      </c>
      <c r="P3966" t="s">
        <v>14587</v>
      </c>
      <c r="R3966" t="s">
        <v>18224</v>
      </c>
      <c r="S3966" t="s">
        <v>140</v>
      </c>
      <c r="T3966" s="2">
        <v>43185</v>
      </c>
      <c r="U3966">
        <v>7</v>
      </c>
      <c r="W3966" t="s">
        <v>141</v>
      </c>
    </row>
    <row r="3967" spans="1:23" x14ac:dyDescent="0.35">
      <c r="A3967" t="s">
        <v>18225</v>
      </c>
      <c r="B3967" t="s">
        <v>18226</v>
      </c>
      <c r="C3967" t="s">
        <v>10062</v>
      </c>
      <c r="D3967">
        <v>0</v>
      </c>
      <c r="E3967" t="s">
        <v>18226</v>
      </c>
      <c r="F3967" s="2">
        <v>41688</v>
      </c>
      <c r="G3967" t="s">
        <v>146</v>
      </c>
      <c r="H3967" t="s">
        <v>147</v>
      </c>
      <c r="J3967" t="s">
        <v>138</v>
      </c>
      <c r="K3967" t="s">
        <v>18227</v>
      </c>
      <c r="L3967">
        <v>3030931</v>
      </c>
      <c r="M3967" t="s">
        <v>138</v>
      </c>
      <c r="N3967">
        <v>0</v>
      </c>
      <c r="O3967" t="s">
        <v>12517</v>
      </c>
      <c r="P3967" t="s">
        <v>14587</v>
      </c>
      <c r="Q3967">
        <v>50828</v>
      </c>
      <c r="R3967" t="s">
        <v>6163</v>
      </c>
      <c r="S3967" t="s">
        <v>140</v>
      </c>
      <c r="T3967" s="2">
        <v>44250</v>
      </c>
      <c r="U3967">
        <v>7</v>
      </c>
      <c r="W3967" t="s">
        <v>141</v>
      </c>
    </row>
    <row r="3968" spans="1:23" x14ac:dyDescent="0.35">
      <c r="A3968" t="s">
        <v>18228</v>
      </c>
      <c r="B3968" t="s">
        <v>18229</v>
      </c>
      <c r="C3968" t="s">
        <v>18230</v>
      </c>
      <c r="D3968">
        <v>0</v>
      </c>
      <c r="F3968" s="2">
        <v>41689</v>
      </c>
      <c r="G3968" t="s">
        <v>1177</v>
      </c>
      <c r="H3968" t="s">
        <v>552</v>
      </c>
      <c r="J3968" t="s">
        <v>138</v>
      </c>
      <c r="L3968" t="s">
        <v>496</v>
      </c>
      <c r="M3968" t="s">
        <v>138</v>
      </c>
      <c r="N3968">
        <v>0</v>
      </c>
      <c r="R3968">
        <v>146</v>
      </c>
      <c r="S3968" t="s">
        <v>140</v>
      </c>
      <c r="W3968" t="s">
        <v>141</v>
      </c>
    </row>
    <row r="3969" spans="1:24" x14ac:dyDescent="0.35">
      <c r="A3969" t="s">
        <v>18231</v>
      </c>
      <c r="B3969" t="s">
        <v>18232</v>
      </c>
      <c r="C3969" t="s">
        <v>18233</v>
      </c>
      <c r="D3969">
        <v>0</v>
      </c>
      <c r="E3969" t="s">
        <v>18234</v>
      </c>
      <c r="F3969" s="2">
        <v>41689</v>
      </c>
      <c r="G3969" t="s">
        <v>1177</v>
      </c>
      <c r="H3969" t="s">
        <v>552</v>
      </c>
      <c r="J3969" t="s">
        <v>138</v>
      </c>
      <c r="L3969" t="s">
        <v>496</v>
      </c>
      <c r="M3969" t="s">
        <v>138</v>
      </c>
      <c r="N3969">
        <v>0</v>
      </c>
      <c r="R3969">
        <v>85</v>
      </c>
      <c r="S3969" t="s">
        <v>140</v>
      </c>
      <c r="W3969" t="s">
        <v>141</v>
      </c>
    </row>
    <row r="3970" spans="1:24" x14ac:dyDescent="0.35">
      <c r="A3970" t="s">
        <v>18235</v>
      </c>
      <c r="B3970" t="s">
        <v>18236</v>
      </c>
      <c r="C3970" t="s">
        <v>18237</v>
      </c>
      <c r="D3970">
        <v>0</v>
      </c>
      <c r="E3970" t="s">
        <v>18236</v>
      </c>
      <c r="F3970" s="2">
        <v>41689</v>
      </c>
      <c r="G3970" t="s">
        <v>1177</v>
      </c>
      <c r="H3970" t="s">
        <v>552</v>
      </c>
      <c r="J3970" t="s">
        <v>138</v>
      </c>
      <c r="L3970" t="s">
        <v>496</v>
      </c>
      <c r="M3970" t="s">
        <v>138</v>
      </c>
      <c r="N3970">
        <v>0</v>
      </c>
      <c r="R3970">
        <v>136</v>
      </c>
      <c r="S3970" t="s">
        <v>140</v>
      </c>
      <c r="W3970" t="s">
        <v>141</v>
      </c>
    </row>
    <row r="3971" spans="1:24" x14ac:dyDescent="0.35">
      <c r="A3971" t="s">
        <v>18238</v>
      </c>
      <c r="B3971" t="s">
        <v>18239</v>
      </c>
      <c r="C3971" t="s">
        <v>18240</v>
      </c>
      <c r="D3971">
        <v>0</v>
      </c>
      <c r="E3971" t="s">
        <v>18241</v>
      </c>
      <c r="F3971" s="2">
        <v>41689</v>
      </c>
      <c r="G3971" t="s">
        <v>604</v>
      </c>
      <c r="H3971" t="s">
        <v>184</v>
      </c>
      <c r="J3971" t="s">
        <v>138</v>
      </c>
      <c r="L3971" t="s">
        <v>496</v>
      </c>
      <c r="M3971" t="s">
        <v>138</v>
      </c>
      <c r="N3971">
        <v>0</v>
      </c>
      <c r="R3971" t="s">
        <v>11147</v>
      </c>
      <c r="S3971" t="s">
        <v>140</v>
      </c>
      <c r="W3971" t="s">
        <v>141</v>
      </c>
    </row>
    <row r="3972" spans="1:24" x14ac:dyDescent="0.35">
      <c r="A3972" t="s">
        <v>18242</v>
      </c>
      <c r="B3972" t="s">
        <v>18243</v>
      </c>
      <c r="C3972" t="s">
        <v>18244</v>
      </c>
      <c r="D3972">
        <v>0</v>
      </c>
      <c r="E3972" t="s">
        <v>18245</v>
      </c>
      <c r="F3972" s="2">
        <v>41689</v>
      </c>
      <c r="G3972" t="s">
        <v>146</v>
      </c>
      <c r="H3972" t="s">
        <v>147</v>
      </c>
      <c r="J3972" t="s">
        <v>138</v>
      </c>
      <c r="K3972">
        <v>31147</v>
      </c>
      <c r="L3972">
        <v>1157149</v>
      </c>
      <c r="M3972" t="s">
        <v>138</v>
      </c>
      <c r="N3972">
        <v>0</v>
      </c>
      <c r="O3972" t="s">
        <v>12533</v>
      </c>
      <c r="P3972" t="s">
        <v>18246</v>
      </c>
      <c r="R3972" t="s">
        <v>18247</v>
      </c>
      <c r="S3972" t="s">
        <v>140</v>
      </c>
      <c r="T3972" s="2">
        <v>43140</v>
      </c>
      <c r="U3972">
        <v>7</v>
      </c>
      <c r="W3972" t="s">
        <v>141</v>
      </c>
    </row>
    <row r="3973" spans="1:24" x14ac:dyDescent="0.35">
      <c r="A3973" t="s">
        <v>18248</v>
      </c>
      <c r="B3973" t="s">
        <v>18249</v>
      </c>
      <c r="C3973" t="s">
        <v>2463</v>
      </c>
      <c r="D3973">
        <v>0</v>
      </c>
      <c r="E3973" t="s">
        <v>18250</v>
      </c>
      <c r="F3973" s="2">
        <v>41689</v>
      </c>
      <c r="G3973" t="s">
        <v>4101</v>
      </c>
      <c r="H3973" t="s">
        <v>552</v>
      </c>
      <c r="J3973" t="s">
        <v>138</v>
      </c>
      <c r="K3973">
        <v>30511</v>
      </c>
      <c r="L3973">
        <v>1013315</v>
      </c>
      <c r="M3973" t="s">
        <v>138</v>
      </c>
      <c r="N3973">
        <v>0</v>
      </c>
      <c r="O3973" t="s">
        <v>12517</v>
      </c>
      <c r="P3973" t="s">
        <v>14545</v>
      </c>
      <c r="R3973">
        <v>1</v>
      </c>
      <c r="S3973" t="s">
        <v>140</v>
      </c>
      <c r="T3973" s="2">
        <v>43140</v>
      </c>
      <c r="U3973">
        <v>7</v>
      </c>
      <c r="W3973" t="s">
        <v>141</v>
      </c>
    </row>
    <row r="3974" spans="1:24" x14ac:dyDescent="0.35">
      <c r="A3974" t="s">
        <v>18251</v>
      </c>
      <c r="B3974" t="s">
        <v>18252</v>
      </c>
      <c r="C3974" t="s">
        <v>18253</v>
      </c>
      <c r="D3974">
        <v>0</v>
      </c>
      <c r="E3974" t="s">
        <v>18252</v>
      </c>
      <c r="F3974" s="2">
        <v>45075</v>
      </c>
      <c r="G3974" t="s">
        <v>315</v>
      </c>
      <c r="H3974" t="s">
        <v>184</v>
      </c>
      <c r="J3974" t="s">
        <v>138</v>
      </c>
      <c r="L3974" t="s">
        <v>496</v>
      </c>
      <c r="M3974" t="s">
        <v>138</v>
      </c>
      <c r="N3974">
        <v>0</v>
      </c>
      <c r="P3974" t="s">
        <v>18254</v>
      </c>
      <c r="R3974" t="s">
        <v>18255</v>
      </c>
      <c r="S3974" t="s">
        <v>140</v>
      </c>
      <c r="T3974" s="2">
        <v>45385</v>
      </c>
      <c r="U3974">
        <v>16</v>
      </c>
      <c r="W3974" t="s">
        <v>141</v>
      </c>
      <c r="X3974" t="s">
        <v>9536</v>
      </c>
    </row>
    <row r="3975" spans="1:24" x14ac:dyDescent="0.35">
      <c r="A3975" t="s">
        <v>18256</v>
      </c>
      <c r="B3975" t="s">
        <v>18257</v>
      </c>
      <c r="C3975" t="s">
        <v>3376</v>
      </c>
      <c r="D3975">
        <v>0</v>
      </c>
      <c r="E3975" t="s">
        <v>18258</v>
      </c>
      <c r="F3975" s="2">
        <v>41689</v>
      </c>
      <c r="G3975" t="s">
        <v>727</v>
      </c>
      <c r="H3975" t="s">
        <v>526</v>
      </c>
      <c r="J3975" t="s">
        <v>138</v>
      </c>
      <c r="K3975">
        <v>3090</v>
      </c>
      <c r="L3975">
        <v>1013315</v>
      </c>
      <c r="M3975" t="s">
        <v>138</v>
      </c>
      <c r="N3975">
        <v>0</v>
      </c>
      <c r="O3975" t="s">
        <v>12319</v>
      </c>
      <c r="P3975" t="s">
        <v>3377</v>
      </c>
      <c r="Q3975">
        <v>3979</v>
      </c>
      <c r="R3975" t="s">
        <v>18259</v>
      </c>
      <c r="S3975" t="s">
        <v>140</v>
      </c>
      <c r="T3975" s="2">
        <v>43179</v>
      </c>
      <c r="U3975">
        <v>7</v>
      </c>
      <c r="W3975" t="s">
        <v>141</v>
      </c>
    </row>
    <row r="3976" spans="1:24" x14ac:dyDescent="0.35">
      <c r="A3976" t="s">
        <v>18260</v>
      </c>
      <c r="B3976" t="s">
        <v>4483</v>
      </c>
      <c r="C3976" t="s">
        <v>3682</v>
      </c>
      <c r="D3976">
        <v>0</v>
      </c>
      <c r="E3976" t="s">
        <v>18261</v>
      </c>
      <c r="F3976" s="2">
        <v>41689</v>
      </c>
      <c r="G3976" t="s">
        <v>503</v>
      </c>
      <c r="H3976" t="s">
        <v>504</v>
      </c>
      <c r="J3976" t="s">
        <v>138</v>
      </c>
      <c r="K3976">
        <v>3153</v>
      </c>
      <c r="L3976">
        <v>1013315</v>
      </c>
      <c r="M3976" t="s">
        <v>138</v>
      </c>
      <c r="N3976">
        <v>0</v>
      </c>
      <c r="O3976" t="s">
        <v>12319</v>
      </c>
      <c r="P3976" t="s">
        <v>18262</v>
      </c>
      <c r="R3976" t="s">
        <v>18263</v>
      </c>
      <c r="S3976" t="s">
        <v>140</v>
      </c>
      <c r="T3976" s="2">
        <v>43441</v>
      </c>
      <c r="U3976">
        <v>7</v>
      </c>
      <c r="W3976" t="s">
        <v>141</v>
      </c>
    </row>
    <row r="3977" spans="1:24" x14ac:dyDescent="0.35">
      <c r="A3977" t="s">
        <v>18264</v>
      </c>
      <c r="B3977" t="s">
        <v>18265</v>
      </c>
      <c r="C3977" t="s">
        <v>18266</v>
      </c>
      <c r="D3977">
        <v>0</v>
      </c>
      <c r="E3977" t="s">
        <v>18267</v>
      </c>
      <c r="F3977" s="2">
        <v>41689</v>
      </c>
      <c r="G3977" t="s">
        <v>1341</v>
      </c>
      <c r="H3977" t="s">
        <v>526</v>
      </c>
      <c r="J3977" t="s">
        <v>138</v>
      </c>
      <c r="K3977">
        <v>3159</v>
      </c>
      <c r="L3977">
        <v>1013315</v>
      </c>
      <c r="M3977" t="s">
        <v>138</v>
      </c>
      <c r="N3977">
        <v>0</v>
      </c>
      <c r="O3977" t="s">
        <v>12517</v>
      </c>
      <c r="P3977" t="s">
        <v>18268</v>
      </c>
      <c r="Q3977">
        <v>3596</v>
      </c>
      <c r="R3977" t="s">
        <v>1612</v>
      </c>
      <c r="S3977" t="s">
        <v>140</v>
      </c>
      <c r="T3977" s="2">
        <v>43140</v>
      </c>
      <c r="U3977">
        <v>7</v>
      </c>
      <c r="W3977" t="s">
        <v>141</v>
      </c>
    </row>
    <row r="3978" spans="1:24" x14ac:dyDescent="0.35">
      <c r="A3978" t="s">
        <v>18269</v>
      </c>
      <c r="B3978" t="s">
        <v>4483</v>
      </c>
      <c r="C3978" t="s">
        <v>3686</v>
      </c>
      <c r="D3978">
        <v>0</v>
      </c>
      <c r="E3978" t="s">
        <v>18270</v>
      </c>
      <c r="F3978" s="2">
        <v>41689</v>
      </c>
      <c r="G3978" t="s">
        <v>503</v>
      </c>
      <c r="H3978" t="s">
        <v>504</v>
      </c>
      <c r="J3978" t="s">
        <v>138</v>
      </c>
      <c r="K3978">
        <v>3250</v>
      </c>
      <c r="L3978">
        <v>1013315</v>
      </c>
      <c r="M3978" t="s">
        <v>138</v>
      </c>
      <c r="N3978">
        <v>0</v>
      </c>
      <c r="O3978" t="s">
        <v>12319</v>
      </c>
      <c r="P3978" t="s">
        <v>18271</v>
      </c>
      <c r="Q3978">
        <v>3995</v>
      </c>
      <c r="R3978" t="s">
        <v>18263</v>
      </c>
      <c r="S3978" t="s">
        <v>140</v>
      </c>
      <c r="T3978" s="2">
        <v>43509</v>
      </c>
      <c r="U3978">
        <v>7</v>
      </c>
      <c r="W3978" t="s">
        <v>141</v>
      </c>
    </row>
    <row r="3979" spans="1:24" x14ac:dyDescent="0.35">
      <c r="A3979" t="s">
        <v>18272</v>
      </c>
      <c r="B3979" t="s">
        <v>4285</v>
      </c>
      <c r="C3979" t="s">
        <v>4312</v>
      </c>
      <c r="D3979">
        <v>0</v>
      </c>
      <c r="E3979" t="s">
        <v>18273</v>
      </c>
      <c r="F3979" s="2">
        <v>41689</v>
      </c>
      <c r="G3979" t="s">
        <v>975</v>
      </c>
      <c r="H3979" t="s">
        <v>643</v>
      </c>
      <c r="J3979" t="s">
        <v>138</v>
      </c>
      <c r="K3979">
        <v>3274</v>
      </c>
      <c r="L3979">
        <v>1013315</v>
      </c>
      <c r="M3979" t="s">
        <v>138</v>
      </c>
      <c r="N3979">
        <v>0</v>
      </c>
      <c r="O3979" t="s">
        <v>12517</v>
      </c>
      <c r="P3979" t="s">
        <v>18274</v>
      </c>
      <c r="R3979" t="s">
        <v>982</v>
      </c>
      <c r="S3979" t="s">
        <v>140</v>
      </c>
      <c r="T3979" s="2">
        <v>43151</v>
      </c>
      <c r="U3979">
        <v>7</v>
      </c>
      <c r="W3979" t="s">
        <v>141</v>
      </c>
    </row>
    <row r="3980" spans="1:24" x14ac:dyDescent="0.35">
      <c r="A3980" t="s">
        <v>18275</v>
      </c>
      <c r="B3980" t="s">
        <v>4285</v>
      </c>
      <c r="C3980" t="s">
        <v>4324</v>
      </c>
      <c r="D3980">
        <v>0</v>
      </c>
      <c r="E3980" t="s">
        <v>18276</v>
      </c>
      <c r="F3980" s="2">
        <v>41689</v>
      </c>
      <c r="G3980" t="s">
        <v>975</v>
      </c>
      <c r="H3980" t="s">
        <v>643</v>
      </c>
      <c r="J3980" t="s">
        <v>138</v>
      </c>
      <c r="K3980">
        <v>3276</v>
      </c>
      <c r="L3980">
        <v>1013315</v>
      </c>
      <c r="M3980" t="s">
        <v>138</v>
      </c>
      <c r="N3980">
        <v>0</v>
      </c>
      <c r="O3980" t="s">
        <v>12517</v>
      </c>
      <c r="P3980" t="s">
        <v>18277</v>
      </c>
      <c r="R3980" t="s">
        <v>18278</v>
      </c>
      <c r="S3980" t="s">
        <v>140</v>
      </c>
      <c r="T3980" s="2">
        <v>43151</v>
      </c>
      <c r="U3980">
        <v>7</v>
      </c>
      <c r="W3980" t="s">
        <v>141</v>
      </c>
    </row>
    <row r="3981" spans="1:24" x14ac:dyDescent="0.35">
      <c r="A3981" t="s">
        <v>18279</v>
      </c>
      <c r="B3981" t="s">
        <v>4285</v>
      </c>
      <c r="C3981" t="s">
        <v>4305</v>
      </c>
      <c r="D3981">
        <v>0</v>
      </c>
      <c r="E3981" t="s">
        <v>18280</v>
      </c>
      <c r="F3981" s="2">
        <v>41689</v>
      </c>
      <c r="G3981" t="s">
        <v>975</v>
      </c>
      <c r="H3981" t="s">
        <v>643</v>
      </c>
      <c r="J3981" t="s">
        <v>138</v>
      </c>
      <c r="K3981">
        <v>3279</v>
      </c>
      <c r="L3981">
        <v>1013315</v>
      </c>
      <c r="M3981" t="s">
        <v>138</v>
      </c>
      <c r="N3981">
        <v>0</v>
      </c>
      <c r="O3981" t="s">
        <v>12319</v>
      </c>
      <c r="P3981" t="s">
        <v>18277</v>
      </c>
      <c r="R3981" t="s">
        <v>1418</v>
      </c>
      <c r="S3981" t="s">
        <v>140</v>
      </c>
      <c r="T3981" s="2">
        <v>43179</v>
      </c>
      <c r="U3981">
        <v>7</v>
      </c>
      <c r="W3981" t="s">
        <v>141</v>
      </c>
    </row>
    <row r="3982" spans="1:24" x14ac:dyDescent="0.35">
      <c r="A3982" t="s">
        <v>18281</v>
      </c>
      <c r="B3982" t="s">
        <v>18282</v>
      </c>
      <c r="C3982" t="s">
        <v>2935</v>
      </c>
      <c r="D3982">
        <v>0</v>
      </c>
      <c r="E3982" t="s">
        <v>18283</v>
      </c>
      <c r="F3982" s="2">
        <v>41689</v>
      </c>
      <c r="G3982" t="s">
        <v>494</v>
      </c>
      <c r="H3982" t="s">
        <v>495</v>
      </c>
      <c r="J3982" t="s">
        <v>138</v>
      </c>
      <c r="K3982">
        <v>3304</v>
      </c>
      <c r="L3982">
        <v>1013315</v>
      </c>
      <c r="M3982" t="s">
        <v>138</v>
      </c>
      <c r="N3982">
        <v>0</v>
      </c>
      <c r="O3982" t="s">
        <v>12517</v>
      </c>
      <c r="P3982" t="s">
        <v>18284</v>
      </c>
      <c r="R3982" t="s">
        <v>2871</v>
      </c>
      <c r="S3982" t="s">
        <v>140</v>
      </c>
      <c r="T3982" s="2">
        <v>43307</v>
      </c>
      <c r="U3982">
        <v>7</v>
      </c>
      <c r="W3982" t="s">
        <v>141</v>
      </c>
    </row>
    <row r="3983" spans="1:24" x14ac:dyDescent="0.35">
      <c r="A3983" t="s">
        <v>18285</v>
      </c>
      <c r="B3983" t="s">
        <v>18286</v>
      </c>
      <c r="C3983" t="s">
        <v>18287</v>
      </c>
      <c r="D3983">
        <v>0</v>
      </c>
      <c r="E3983" t="s">
        <v>18287</v>
      </c>
      <c r="F3983" s="2">
        <v>41689</v>
      </c>
      <c r="G3983" t="s">
        <v>1177</v>
      </c>
      <c r="H3983" t="s">
        <v>552</v>
      </c>
      <c r="J3983" t="s">
        <v>138</v>
      </c>
      <c r="L3983" t="s">
        <v>496</v>
      </c>
      <c r="M3983" t="s">
        <v>138</v>
      </c>
      <c r="N3983">
        <v>0</v>
      </c>
      <c r="R3983">
        <v>87</v>
      </c>
      <c r="S3983" t="s">
        <v>140</v>
      </c>
      <c r="W3983" t="s">
        <v>141</v>
      </c>
    </row>
    <row r="3984" spans="1:24" x14ac:dyDescent="0.35">
      <c r="A3984" t="s">
        <v>18288</v>
      </c>
      <c r="B3984" t="s">
        <v>18289</v>
      </c>
      <c r="C3984" t="s">
        <v>3864</v>
      </c>
      <c r="D3984">
        <v>0</v>
      </c>
      <c r="E3984" t="s">
        <v>18290</v>
      </c>
      <c r="F3984" s="2">
        <v>41689</v>
      </c>
      <c r="G3984" t="s">
        <v>630</v>
      </c>
      <c r="H3984" t="s">
        <v>566</v>
      </c>
      <c r="J3984" t="s">
        <v>138</v>
      </c>
      <c r="K3984">
        <v>3420</v>
      </c>
      <c r="L3984">
        <v>1013315</v>
      </c>
      <c r="M3984" t="s">
        <v>138</v>
      </c>
      <c r="N3984">
        <v>0</v>
      </c>
      <c r="O3984" t="s">
        <v>12319</v>
      </c>
      <c r="P3984" t="s">
        <v>18291</v>
      </c>
      <c r="R3984" t="s">
        <v>18292</v>
      </c>
      <c r="S3984" t="s">
        <v>140</v>
      </c>
      <c r="T3984" s="2">
        <v>43179</v>
      </c>
      <c r="U3984">
        <v>7</v>
      </c>
      <c r="W3984" t="s">
        <v>141</v>
      </c>
    </row>
    <row r="3985" spans="1:23" x14ac:dyDescent="0.35">
      <c r="A3985" t="s">
        <v>18293</v>
      </c>
      <c r="B3985" t="s">
        <v>18294</v>
      </c>
      <c r="C3985" t="s">
        <v>18295</v>
      </c>
      <c r="D3985">
        <v>0</v>
      </c>
      <c r="E3985" t="s">
        <v>18296</v>
      </c>
      <c r="F3985" s="2">
        <v>41689</v>
      </c>
      <c r="G3985" t="s">
        <v>851</v>
      </c>
      <c r="H3985" t="s">
        <v>566</v>
      </c>
      <c r="J3985" t="s">
        <v>138</v>
      </c>
      <c r="K3985">
        <v>1010</v>
      </c>
      <c r="L3985">
        <v>1013315</v>
      </c>
      <c r="M3985" t="s">
        <v>138</v>
      </c>
      <c r="N3985">
        <v>0</v>
      </c>
      <c r="O3985" t="s">
        <v>12319</v>
      </c>
      <c r="P3985" t="s">
        <v>18297</v>
      </c>
      <c r="Q3985">
        <v>3425</v>
      </c>
      <c r="R3985" t="s">
        <v>18298</v>
      </c>
      <c r="S3985" t="s">
        <v>140</v>
      </c>
      <c r="T3985" s="2">
        <v>43441</v>
      </c>
      <c r="U3985">
        <v>7</v>
      </c>
      <c r="W3985" t="s">
        <v>141</v>
      </c>
    </row>
    <row r="3986" spans="1:23" x14ac:dyDescent="0.35">
      <c r="A3986" t="s">
        <v>18299</v>
      </c>
      <c r="B3986" t="s">
        <v>18300</v>
      </c>
      <c r="C3986" t="s">
        <v>3541</v>
      </c>
      <c r="D3986">
        <v>0</v>
      </c>
      <c r="E3986" t="s">
        <v>18301</v>
      </c>
      <c r="F3986" s="2">
        <v>41689</v>
      </c>
      <c r="G3986" t="s">
        <v>4062</v>
      </c>
      <c r="H3986" t="s">
        <v>526</v>
      </c>
      <c r="J3986" t="s">
        <v>138</v>
      </c>
      <c r="K3986">
        <v>3104</v>
      </c>
      <c r="L3986">
        <v>1013315</v>
      </c>
      <c r="M3986" t="s">
        <v>138</v>
      </c>
      <c r="N3986">
        <v>0</v>
      </c>
      <c r="O3986" t="s">
        <v>12319</v>
      </c>
      <c r="P3986" t="s">
        <v>18302</v>
      </c>
      <c r="Q3986">
        <v>3693</v>
      </c>
      <c r="R3986" t="s">
        <v>3565</v>
      </c>
      <c r="S3986" t="s">
        <v>140</v>
      </c>
      <c r="T3986" s="2">
        <v>43441</v>
      </c>
      <c r="U3986">
        <v>7</v>
      </c>
      <c r="W3986" t="s">
        <v>141</v>
      </c>
    </row>
    <row r="3987" spans="1:23" x14ac:dyDescent="0.35">
      <c r="A3987" t="s">
        <v>18303</v>
      </c>
      <c r="B3987" t="s">
        <v>2911</v>
      </c>
      <c r="C3987" t="s">
        <v>2912</v>
      </c>
      <c r="D3987">
        <v>0</v>
      </c>
      <c r="E3987" t="s">
        <v>18304</v>
      </c>
      <c r="F3987" s="2">
        <v>41689</v>
      </c>
      <c r="G3987" t="s">
        <v>494</v>
      </c>
      <c r="H3987" t="s">
        <v>495</v>
      </c>
      <c r="J3987" t="s">
        <v>138</v>
      </c>
      <c r="K3987">
        <v>3491</v>
      </c>
      <c r="L3987">
        <v>1013315</v>
      </c>
      <c r="M3987" t="s">
        <v>138</v>
      </c>
      <c r="N3987">
        <v>0</v>
      </c>
      <c r="O3987" t="s">
        <v>12517</v>
      </c>
      <c r="P3987" t="s">
        <v>18305</v>
      </c>
      <c r="R3987" t="s">
        <v>2913</v>
      </c>
      <c r="S3987" t="s">
        <v>140</v>
      </c>
      <c r="T3987" s="2">
        <v>43509</v>
      </c>
      <c r="U3987">
        <v>7</v>
      </c>
      <c r="W3987" t="s">
        <v>141</v>
      </c>
    </row>
    <row r="3988" spans="1:23" x14ac:dyDescent="0.35">
      <c r="A3988" t="s">
        <v>18306</v>
      </c>
      <c r="B3988" t="s">
        <v>4327</v>
      </c>
      <c r="C3988" t="s">
        <v>18307</v>
      </c>
      <c r="D3988">
        <v>0</v>
      </c>
      <c r="E3988" t="s">
        <v>18308</v>
      </c>
      <c r="F3988" s="2">
        <v>41689</v>
      </c>
      <c r="G3988" t="s">
        <v>975</v>
      </c>
      <c r="H3988" t="s">
        <v>643</v>
      </c>
      <c r="J3988" t="s">
        <v>138</v>
      </c>
      <c r="K3988">
        <v>3494</v>
      </c>
      <c r="L3988">
        <v>1013315</v>
      </c>
      <c r="M3988" t="s">
        <v>138</v>
      </c>
      <c r="N3988">
        <v>0</v>
      </c>
      <c r="O3988" t="s">
        <v>12517</v>
      </c>
      <c r="P3988" t="s">
        <v>18309</v>
      </c>
      <c r="R3988" t="s">
        <v>18310</v>
      </c>
      <c r="S3988" t="s">
        <v>140</v>
      </c>
      <c r="T3988" s="2">
        <v>43441</v>
      </c>
      <c r="U3988">
        <v>7</v>
      </c>
      <c r="W3988" t="s">
        <v>141</v>
      </c>
    </row>
    <row r="3989" spans="1:23" x14ac:dyDescent="0.35">
      <c r="A3989" t="s">
        <v>18311</v>
      </c>
      <c r="B3989" t="s">
        <v>18312</v>
      </c>
      <c r="C3989" t="s">
        <v>4291</v>
      </c>
      <c r="D3989">
        <v>0</v>
      </c>
      <c r="E3989" t="s">
        <v>18313</v>
      </c>
      <c r="F3989" s="2">
        <v>41689</v>
      </c>
      <c r="G3989" t="s">
        <v>975</v>
      </c>
      <c r="H3989" t="s">
        <v>643</v>
      </c>
      <c r="J3989" t="s">
        <v>138</v>
      </c>
      <c r="K3989">
        <v>3495</v>
      </c>
      <c r="L3989">
        <v>1013315</v>
      </c>
      <c r="M3989" t="s">
        <v>138</v>
      </c>
      <c r="N3989">
        <v>0</v>
      </c>
      <c r="O3989" t="s">
        <v>12517</v>
      </c>
      <c r="P3989" t="s">
        <v>18309</v>
      </c>
      <c r="R3989" t="s">
        <v>18310</v>
      </c>
      <c r="S3989" t="s">
        <v>140</v>
      </c>
      <c r="T3989" s="2">
        <v>43441</v>
      </c>
      <c r="U3989">
        <v>7</v>
      </c>
      <c r="W3989" t="s">
        <v>141</v>
      </c>
    </row>
    <row r="3990" spans="1:23" x14ac:dyDescent="0.35">
      <c r="A3990" t="s">
        <v>18314</v>
      </c>
      <c r="B3990" t="s">
        <v>18315</v>
      </c>
      <c r="C3990" t="s">
        <v>2719</v>
      </c>
      <c r="D3990">
        <v>0</v>
      </c>
      <c r="E3990" t="s">
        <v>18316</v>
      </c>
      <c r="F3990" s="2">
        <v>41689</v>
      </c>
      <c r="G3990" t="s">
        <v>2738</v>
      </c>
      <c r="H3990" t="s">
        <v>184</v>
      </c>
      <c r="J3990" t="s">
        <v>138</v>
      </c>
      <c r="K3990">
        <v>3516</v>
      </c>
      <c r="L3990">
        <v>1013315</v>
      </c>
      <c r="M3990" t="s">
        <v>138</v>
      </c>
      <c r="N3990">
        <v>0</v>
      </c>
      <c r="O3990" t="s">
        <v>12319</v>
      </c>
      <c r="P3990" t="s">
        <v>18317</v>
      </c>
      <c r="R3990" t="s">
        <v>2722</v>
      </c>
      <c r="S3990" t="s">
        <v>140</v>
      </c>
      <c r="T3990" s="2">
        <v>43179</v>
      </c>
      <c r="U3990">
        <v>7</v>
      </c>
      <c r="W3990" t="s">
        <v>141</v>
      </c>
    </row>
    <row r="3991" spans="1:23" x14ac:dyDescent="0.35">
      <c r="A3991" t="s">
        <v>18318</v>
      </c>
      <c r="B3991" t="s">
        <v>2920</v>
      </c>
      <c r="C3991" t="s">
        <v>2924</v>
      </c>
      <c r="D3991">
        <v>0</v>
      </c>
      <c r="E3991" t="s">
        <v>18319</v>
      </c>
      <c r="F3991" s="2">
        <v>41689</v>
      </c>
      <c r="G3991" t="s">
        <v>494</v>
      </c>
      <c r="H3991" t="s">
        <v>495</v>
      </c>
      <c r="J3991" t="s">
        <v>138</v>
      </c>
      <c r="K3991">
        <v>3525</v>
      </c>
      <c r="L3991">
        <v>1013315</v>
      </c>
      <c r="M3991" t="s">
        <v>138</v>
      </c>
      <c r="N3991">
        <v>0</v>
      </c>
      <c r="O3991" t="s">
        <v>12517</v>
      </c>
      <c r="P3991" t="s">
        <v>18320</v>
      </c>
      <c r="R3991" t="s">
        <v>18321</v>
      </c>
      <c r="S3991" t="s">
        <v>140</v>
      </c>
      <c r="T3991" s="2">
        <v>43441</v>
      </c>
      <c r="U3991">
        <v>7</v>
      </c>
      <c r="W3991" t="s">
        <v>141</v>
      </c>
    </row>
    <row r="3992" spans="1:23" x14ac:dyDescent="0.35">
      <c r="A3992" t="s">
        <v>18322</v>
      </c>
      <c r="B3992" t="s">
        <v>12317</v>
      </c>
      <c r="C3992" t="s">
        <v>18323</v>
      </c>
      <c r="D3992">
        <v>0</v>
      </c>
      <c r="E3992" t="s">
        <v>18324</v>
      </c>
      <c r="F3992" s="2">
        <v>41689</v>
      </c>
      <c r="G3992" t="s">
        <v>175</v>
      </c>
      <c r="H3992" t="s">
        <v>147</v>
      </c>
      <c r="J3992" t="s">
        <v>138</v>
      </c>
      <c r="K3992">
        <v>3535</v>
      </c>
      <c r="L3992">
        <v>1013315</v>
      </c>
      <c r="M3992" t="s">
        <v>138</v>
      </c>
      <c r="N3992">
        <v>0</v>
      </c>
      <c r="O3992" t="s">
        <v>12517</v>
      </c>
      <c r="P3992" t="s">
        <v>18325</v>
      </c>
      <c r="R3992" t="s">
        <v>2319</v>
      </c>
      <c r="S3992" t="s">
        <v>140</v>
      </c>
      <c r="T3992" s="2">
        <v>43509</v>
      </c>
      <c r="U3992">
        <v>7</v>
      </c>
      <c r="W3992" t="s">
        <v>141</v>
      </c>
    </row>
    <row r="3993" spans="1:23" x14ac:dyDescent="0.35">
      <c r="A3993" t="s">
        <v>18326</v>
      </c>
      <c r="B3993" t="s">
        <v>12317</v>
      </c>
      <c r="C3993" t="s">
        <v>18327</v>
      </c>
      <c r="D3993">
        <v>0</v>
      </c>
      <c r="E3993" t="s">
        <v>18328</v>
      </c>
      <c r="F3993" s="2">
        <v>41689</v>
      </c>
      <c r="G3993" t="s">
        <v>175</v>
      </c>
      <c r="H3993" t="s">
        <v>147</v>
      </c>
      <c r="J3993" t="s">
        <v>138</v>
      </c>
      <c r="K3993">
        <v>3538</v>
      </c>
      <c r="L3993">
        <v>1013315</v>
      </c>
      <c r="M3993" t="s">
        <v>138</v>
      </c>
      <c r="N3993">
        <v>0</v>
      </c>
      <c r="O3993" t="s">
        <v>12517</v>
      </c>
      <c r="P3993" t="s">
        <v>18325</v>
      </c>
      <c r="R3993" t="s">
        <v>2319</v>
      </c>
      <c r="S3993" t="s">
        <v>140</v>
      </c>
      <c r="T3993" s="2">
        <v>43151</v>
      </c>
      <c r="U3993">
        <v>7</v>
      </c>
      <c r="W3993" t="s">
        <v>141</v>
      </c>
    </row>
    <row r="3994" spans="1:23" x14ac:dyDescent="0.35">
      <c r="A3994" t="s">
        <v>18329</v>
      </c>
      <c r="B3994" t="s">
        <v>18330</v>
      </c>
      <c r="C3994" t="s">
        <v>3699</v>
      </c>
      <c r="D3994">
        <v>0</v>
      </c>
      <c r="E3994" t="s">
        <v>18331</v>
      </c>
      <c r="F3994" s="2">
        <v>41689</v>
      </c>
      <c r="G3994" t="s">
        <v>503</v>
      </c>
      <c r="H3994" t="s">
        <v>504</v>
      </c>
      <c r="J3994" t="s">
        <v>138</v>
      </c>
      <c r="K3994">
        <v>3584</v>
      </c>
      <c r="L3994">
        <v>1013315</v>
      </c>
      <c r="M3994" t="s">
        <v>138</v>
      </c>
      <c r="N3994">
        <v>0</v>
      </c>
      <c r="O3994" t="s">
        <v>12319</v>
      </c>
      <c r="P3994" t="s">
        <v>18332</v>
      </c>
      <c r="R3994" t="s">
        <v>9024</v>
      </c>
      <c r="S3994" t="s">
        <v>140</v>
      </c>
      <c r="T3994" s="2">
        <v>43179</v>
      </c>
      <c r="U3994">
        <v>7</v>
      </c>
      <c r="W3994" t="s">
        <v>141</v>
      </c>
    </row>
    <row r="3995" spans="1:23" x14ac:dyDescent="0.35">
      <c r="A3995" t="s">
        <v>18333</v>
      </c>
      <c r="B3995" t="s">
        <v>18334</v>
      </c>
      <c r="C3995" t="s">
        <v>18335</v>
      </c>
      <c r="D3995">
        <v>0</v>
      </c>
      <c r="F3995" s="2">
        <v>41690</v>
      </c>
      <c r="G3995" t="s">
        <v>851</v>
      </c>
      <c r="H3995" t="s">
        <v>184</v>
      </c>
      <c r="J3995" t="s">
        <v>138</v>
      </c>
      <c r="L3995" t="s">
        <v>496</v>
      </c>
      <c r="M3995" t="s">
        <v>138</v>
      </c>
      <c r="N3995">
        <v>0</v>
      </c>
      <c r="R3995" t="s">
        <v>18336</v>
      </c>
      <c r="S3995" t="s">
        <v>140</v>
      </c>
      <c r="T3995" s="2">
        <v>43845</v>
      </c>
      <c r="W3995" t="s">
        <v>141</v>
      </c>
    </row>
    <row r="3996" spans="1:23" x14ac:dyDescent="0.35">
      <c r="A3996" t="s">
        <v>18337</v>
      </c>
      <c r="B3996" t="s">
        <v>12317</v>
      </c>
      <c r="C3996" t="s">
        <v>18338</v>
      </c>
      <c r="D3996">
        <v>0</v>
      </c>
      <c r="E3996" t="s">
        <v>18339</v>
      </c>
      <c r="F3996" s="2">
        <v>41690</v>
      </c>
      <c r="G3996" t="s">
        <v>146</v>
      </c>
      <c r="H3996" t="s">
        <v>147</v>
      </c>
      <c r="J3996" t="s">
        <v>138</v>
      </c>
      <c r="K3996">
        <v>3592</v>
      </c>
      <c r="L3996">
        <v>1013315</v>
      </c>
      <c r="M3996" t="s">
        <v>138</v>
      </c>
      <c r="N3996">
        <v>0</v>
      </c>
      <c r="O3996" t="s">
        <v>12319</v>
      </c>
      <c r="P3996" t="s">
        <v>18325</v>
      </c>
      <c r="R3996" t="s">
        <v>4904</v>
      </c>
      <c r="S3996" t="s">
        <v>140</v>
      </c>
      <c r="T3996" s="2">
        <v>43441</v>
      </c>
      <c r="U3996">
        <v>7</v>
      </c>
      <c r="W3996" t="s">
        <v>141</v>
      </c>
    </row>
    <row r="3997" spans="1:23" x14ac:dyDescent="0.35">
      <c r="A3997" t="s">
        <v>18340</v>
      </c>
      <c r="B3997" t="s">
        <v>3440</v>
      </c>
      <c r="C3997" t="s">
        <v>3951</v>
      </c>
      <c r="D3997">
        <v>0</v>
      </c>
      <c r="E3997" t="s">
        <v>18341</v>
      </c>
      <c r="F3997" s="2">
        <v>41690</v>
      </c>
      <c r="G3997" t="s">
        <v>851</v>
      </c>
      <c r="H3997" t="s">
        <v>566</v>
      </c>
      <c r="J3997" t="s">
        <v>138</v>
      </c>
      <c r="K3997">
        <v>3643</v>
      </c>
      <c r="L3997">
        <v>1013315</v>
      </c>
      <c r="M3997" t="s">
        <v>138</v>
      </c>
      <c r="N3997">
        <v>0</v>
      </c>
      <c r="O3997" t="s">
        <v>12517</v>
      </c>
      <c r="P3997" t="s">
        <v>18342</v>
      </c>
      <c r="Q3997">
        <v>3577</v>
      </c>
      <c r="R3997" t="s">
        <v>3952</v>
      </c>
      <c r="S3997" t="s">
        <v>140</v>
      </c>
      <c r="T3997" s="2">
        <v>43151</v>
      </c>
      <c r="U3997">
        <v>7</v>
      </c>
      <c r="W3997" t="s">
        <v>141</v>
      </c>
    </row>
    <row r="3998" spans="1:23" x14ac:dyDescent="0.35">
      <c r="A3998" t="s">
        <v>18343</v>
      </c>
      <c r="B3998" t="s">
        <v>14585</v>
      </c>
      <c r="C3998" t="s">
        <v>2471</v>
      </c>
      <c r="D3998">
        <v>0</v>
      </c>
      <c r="E3998" t="s">
        <v>18344</v>
      </c>
      <c r="F3998" s="2">
        <v>41690</v>
      </c>
      <c r="G3998" t="s">
        <v>518</v>
      </c>
      <c r="H3998" t="s">
        <v>230</v>
      </c>
      <c r="J3998" t="s">
        <v>138</v>
      </c>
      <c r="K3998">
        <v>3644</v>
      </c>
      <c r="L3998">
        <v>1013315</v>
      </c>
      <c r="M3998" t="s">
        <v>138</v>
      </c>
      <c r="N3998">
        <v>0</v>
      </c>
      <c r="O3998" t="s">
        <v>12319</v>
      </c>
      <c r="P3998" t="s">
        <v>14545</v>
      </c>
      <c r="R3998" t="s">
        <v>18345</v>
      </c>
      <c r="S3998" t="s">
        <v>140</v>
      </c>
      <c r="T3998" s="2">
        <v>43179</v>
      </c>
      <c r="U3998">
        <v>7</v>
      </c>
      <c r="W3998" t="s">
        <v>141</v>
      </c>
    </row>
    <row r="3999" spans="1:23" x14ac:dyDescent="0.35">
      <c r="A3999" t="s">
        <v>18346</v>
      </c>
      <c r="B3999" t="s">
        <v>14585</v>
      </c>
      <c r="C3999" t="s">
        <v>2144</v>
      </c>
      <c r="D3999">
        <v>0</v>
      </c>
      <c r="E3999" t="s">
        <v>18347</v>
      </c>
      <c r="F3999" s="2">
        <v>41690</v>
      </c>
      <c r="G3999" t="s">
        <v>518</v>
      </c>
      <c r="H3999" t="s">
        <v>230</v>
      </c>
      <c r="J3999" t="s">
        <v>138</v>
      </c>
      <c r="K3999">
        <v>3683</v>
      </c>
      <c r="L3999">
        <v>1013315</v>
      </c>
      <c r="M3999" t="s">
        <v>138</v>
      </c>
      <c r="N3999">
        <v>0</v>
      </c>
      <c r="O3999" t="s">
        <v>12517</v>
      </c>
      <c r="P3999" t="s">
        <v>14545</v>
      </c>
      <c r="R3999" t="s">
        <v>2146</v>
      </c>
      <c r="S3999" t="s">
        <v>140</v>
      </c>
      <c r="T3999" s="2">
        <v>43151</v>
      </c>
      <c r="U3999">
        <v>7</v>
      </c>
      <c r="W3999" t="s">
        <v>141</v>
      </c>
    </row>
    <row r="4000" spans="1:23" x14ac:dyDescent="0.35">
      <c r="A4000" t="s">
        <v>18348</v>
      </c>
      <c r="B4000" t="s">
        <v>18349</v>
      </c>
      <c r="C4000" t="s">
        <v>3560</v>
      </c>
      <c r="D4000">
        <v>0</v>
      </c>
      <c r="E4000" t="s">
        <v>18350</v>
      </c>
      <c r="F4000" s="2">
        <v>41690</v>
      </c>
      <c r="G4000" t="s">
        <v>764</v>
      </c>
      <c r="H4000" t="s">
        <v>526</v>
      </c>
      <c r="J4000" t="s">
        <v>138</v>
      </c>
      <c r="K4000">
        <v>3701</v>
      </c>
      <c r="L4000">
        <v>1013315</v>
      </c>
      <c r="M4000" t="s">
        <v>138</v>
      </c>
      <c r="N4000">
        <v>0</v>
      </c>
      <c r="O4000" t="s">
        <v>12319</v>
      </c>
      <c r="P4000" t="s">
        <v>18302</v>
      </c>
      <c r="R4000" t="s">
        <v>18351</v>
      </c>
      <c r="S4000" t="s">
        <v>140</v>
      </c>
      <c r="T4000" s="2">
        <v>43441</v>
      </c>
      <c r="U4000">
        <v>7</v>
      </c>
      <c r="W4000" t="s">
        <v>141</v>
      </c>
    </row>
    <row r="4001" spans="1:23" x14ac:dyDescent="0.35">
      <c r="A4001" t="s">
        <v>18352</v>
      </c>
      <c r="B4001" t="s">
        <v>18353</v>
      </c>
      <c r="C4001" t="s">
        <v>18354</v>
      </c>
      <c r="D4001">
        <v>0</v>
      </c>
      <c r="E4001" t="s">
        <v>18355</v>
      </c>
      <c r="F4001" s="2">
        <v>41690</v>
      </c>
      <c r="G4001" t="s">
        <v>1588</v>
      </c>
      <c r="H4001" t="s">
        <v>184</v>
      </c>
      <c r="J4001" t="s">
        <v>138</v>
      </c>
      <c r="L4001" t="s">
        <v>496</v>
      </c>
      <c r="M4001" t="s">
        <v>138</v>
      </c>
      <c r="N4001">
        <v>0</v>
      </c>
      <c r="R4001" t="s">
        <v>18356</v>
      </c>
      <c r="S4001" t="s">
        <v>140</v>
      </c>
      <c r="T4001" s="2">
        <v>41725</v>
      </c>
      <c r="W4001" t="s">
        <v>141</v>
      </c>
    </row>
    <row r="4002" spans="1:23" x14ac:dyDescent="0.35">
      <c r="A4002" t="s">
        <v>18357</v>
      </c>
      <c r="B4002" t="s">
        <v>18358</v>
      </c>
      <c r="C4002" t="s">
        <v>3594</v>
      </c>
      <c r="D4002">
        <v>0</v>
      </c>
      <c r="E4002" t="s">
        <v>18359</v>
      </c>
      <c r="F4002" s="2">
        <v>41690</v>
      </c>
      <c r="G4002" t="s">
        <v>2969</v>
      </c>
      <c r="H4002" t="s">
        <v>566</v>
      </c>
      <c r="J4002" t="s">
        <v>138</v>
      </c>
      <c r="K4002">
        <v>3779</v>
      </c>
      <c r="L4002">
        <v>1013315</v>
      </c>
      <c r="M4002" t="s">
        <v>138</v>
      </c>
      <c r="N4002">
        <v>0</v>
      </c>
      <c r="O4002" t="s">
        <v>12319</v>
      </c>
      <c r="P4002" t="s">
        <v>18360</v>
      </c>
      <c r="R4002" t="s">
        <v>18361</v>
      </c>
      <c r="S4002" t="s">
        <v>140</v>
      </c>
      <c r="T4002" s="2">
        <v>43179</v>
      </c>
      <c r="U4002">
        <v>7</v>
      </c>
      <c r="W4002" t="s">
        <v>141</v>
      </c>
    </row>
    <row r="4003" spans="1:23" x14ac:dyDescent="0.35">
      <c r="A4003" t="s">
        <v>18362</v>
      </c>
      <c r="B4003" t="s">
        <v>3997</v>
      </c>
      <c r="C4003" t="s">
        <v>3425</v>
      </c>
      <c r="D4003">
        <v>0</v>
      </c>
      <c r="E4003" t="s">
        <v>18363</v>
      </c>
      <c r="F4003" s="2">
        <v>41690</v>
      </c>
      <c r="G4003" t="s">
        <v>3426</v>
      </c>
      <c r="H4003" t="s">
        <v>526</v>
      </c>
      <c r="J4003" t="s">
        <v>138</v>
      </c>
      <c r="K4003">
        <v>3787</v>
      </c>
      <c r="L4003">
        <v>1013315</v>
      </c>
      <c r="M4003" t="s">
        <v>138</v>
      </c>
      <c r="N4003">
        <v>0</v>
      </c>
      <c r="O4003" t="s">
        <v>12517</v>
      </c>
      <c r="P4003" t="s">
        <v>18364</v>
      </c>
      <c r="R4003" t="s">
        <v>18365</v>
      </c>
      <c r="S4003" t="s">
        <v>140</v>
      </c>
      <c r="T4003" s="2">
        <v>43151</v>
      </c>
      <c r="U4003">
        <v>7</v>
      </c>
      <c r="W4003" t="s">
        <v>141</v>
      </c>
    </row>
    <row r="4004" spans="1:23" x14ac:dyDescent="0.35">
      <c r="A4004" t="s">
        <v>18366</v>
      </c>
      <c r="B4004" t="s">
        <v>18367</v>
      </c>
      <c r="C4004" t="s">
        <v>18368</v>
      </c>
      <c r="D4004">
        <v>0</v>
      </c>
      <c r="E4004" t="s">
        <v>18369</v>
      </c>
      <c r="F4004" s="2">
        <v>41690</v>
      </c>
      <c r="G4004" t="s">
        <v>18370</v>
      </c>
      <c r="H4004" t="s">
        <v>526</v>
      </c>
      <c r="J4004" t="s">
        <v>138</v>
      </c>
      <c r="K4004">
        <v>3845</v>
      </c>
      <c r="L4004">
        <v>1013315</v>
      </c>
      <c r="M4004" t="s">
        <v>138</v>
      </c>
      <c r="N4004">
        <v>0</v>
      </c>
      <c r="O4004" t="s">
        <v>12319</v>
      </c>
      <c r="P4004" t="s">
        <v>18364</v>
      </c>
      <c r="R4004" t="s">
        <v>18371</v>
      </c>
      <c r="S4004" t="s">
        <v>140</v>
      </c>
      <c r="T4004" s="2">
        <v>43179</v>
      </c>
      <c r="U4004">
        <v>7</v>
      </c>
      <c r="W4004" t="s">
        <v>141</v>
      </c>
    </row>
    <row r="4005" spans="1:23" x14ac:dyDescent="0.35">
      <c r="A4005" t="s">
        <v>18372</v>
      </c>
      <c r="B4005" t="s">
        <v>18373</v>
      </c>
      <c r="C4005" t="s">
        <v>18374</v>
      </c>
      <c r="D4005">
        <v>0</v>
      </c>
      <c r="E4005" t="s">
        <v>18375</v>
      </c>
      <c r="F4005" s="2">
        <v>41690</v>
      </c>
      <c r="G4005" t="s">
        <v>18376</v>
      </c>
      <c r="H4005" t="s">
        <v>526</v>
      </c>
      <c r="J4005" t="s">
        <v>138</v>
      </c>
      <c r="K4005">
        <v>3862</v>
      </c>
      <c r="L4005">
        <v>1013315</v>
      </c>
      <c r="M4005" t="s">
        <v>138</v>
      </c>
      <c r="N4005">
        <v>0</v>
      </c>
      <c r="O4005" t="s">
        <v>12319</v>
      </c>
      <c r="P4005" t="s">
        <v>18268</v>
      </c>
      <c r="R4005" t="s">
        <v>1134</v>
      </c>
      <c r="S4005" t="s">
        <v>140</v>
      </c>
      <c r="T4005" s="2">
        <v>43179</v>
      </c>
      <c r="U4005">
        <v>7</v>
      </c>
      <c r="W4005" t="s">
        <v>141</v>
      </c>
    </row>
    <row r="4006" spans="1:23" x14ac:dyDescent="0.35">
      <c r="A4006" t="s">
        <v>18377</v>
      </c>
      <c r="B4006" t="s">
        <v>18378</v>
      </c>
      <c r="C4006" t="s">
        <v>18379</v>
      </c>
      <c r="D4006">
        <v>0</v>
      </c>
      <c r="E4006" t="s">
        <v>18380</v>
      </c>
      <c r="F4006" s="2">
        <v>41690</v>
      </c>
      <c r="G4006" t="s">
        <v>2969</v>
      </c>
      <c r="H4006" t="s">
        <v>566</v>
      </c>
      <c r="J4006" t="s">
        <v>138</v>
      </c>
      <c r="K4006">
        <v>3944</v>
      </c>
      <c r="L4006">
        <v>1013315</v>
      </c>
      <c r="M4006" t="s">
        <v>138</v>
      </c>
      <c r="N4006">
        <v>0</v>
      </c>
      <c r="O4006" t="s">
        <v>12517</v>
      </c>
      <c r="P4006" t="s">
        <v>18381</v>
      </c>
      <c r="R4006" t="s">
        <v>18382</v>
      </c>
      <c r="S4006" t="s">
        <v>140</v>
      </c>
      <c r="T4006" s="2">
        <v>43151</v>
      </c>
      <c r="U4006">
        <v>7</v>
      </c>
      <c r="W4006" t="s">
        <v>141</v>
      </c>
    </row>
    <row r="4007" spans="1:23" x14ac:dyDescent="0.35">
      <c r="A4007" t="s">
        <v>18383</v>
      </c>
      <c r="B4007" t="s">
        <v>18384</v>
      </c>
      <c r="C4007" t="s">
        <v>3704</v>
      </c>
      <c r="D4007">
        <v>0</v>
      </c>
      <c r="E4007" t="s">
        <v>18385</v>
      </c>
      <c r="F4007" s="2">
        <v>41690</v>
      </c>
      <c r="G4007" t="s">
        <v>503</v>
      </c>
      <c r="H4007" t="s">
        <v>504</v>
      </c>
      <c r="J4007" t="s">
        <v>138</v>
      </c>
      <c r="K4007">
        <v>3987</v>
      </c>
      <c r="L4007">
        <v>1013315</v>
      </c>
      <c r="M4007" t="s">
        <v>138</v>
      </c>
      <c r="N4007">
        <v>0</v>
      </c>
      <c r="O4007" t="s">
        <v>12517</v>
      </c>
      <c r="P4007" t="s">
        <v>18386</v>
      </c>
      <c r="R4007" t="s">
        <v>18387</v>
      </c>
      <c r="S4007" t="s">
        <v>140</v>
      </c>
      <c r="T4007" s="2">
        <v>43151</v>
      </c>
      <c r="U4007">
        <v>7</v>
      </c>
      <c r="W4007" t="s">
        <v>141</v>
      </c>
    </row>
    <row r="4008" spans="1:23" x14ac:dyDescent="0.35">
      <c r="A4008" t="s">
        <v>18388</v>
      </c>
      <c r="B4008" t="s">
        <v>18389</v>
      </c>
      <c r="C4008" t="s">
        <v>3695</v>
      </c>
      <c r="D4008">
        <v>0</v>
      </c>
      <c r="E4008" t="s">
        <v>18390</v>
      </c>
      <c r="F4008" s="2">
        <v>41690</v>
      </c>
      <c r="G4008" t="s">
        <v>1621</v>
      </c>
      <c r="H4008" t="s">
        <v>504</v>
      </c>
      <c r="J4008" t="s">
        <v>138</v>
      </c>
      <c r="K4008">
        <v>3995</v>
      </c>
      <c r="L4008">
        <v>1013315</v>
      </c>
      <c r="M4008" t="s">
        <v>138</v>
      </c>
      <c r="N4008">
        <v>0</v>
      </c>
      <c r="O4008" t="s">
        <v>12319</v>
      </c>
      <c r="P4008" t="s">
        <v>18391</v>
      </c>
      <c r="R4008" t="s">
        <v>18392</v>
      </c>
      <c r="S4008" t="s">
        <v>140</v>
      </c>
      <c r="T4008" s="2">
        <v>43179</v>
      </c>
      <c r="U4008">
        <v>7</v>
      </c>
      <c r="W4008" t="s">
        <v>141</v>
      </c>
    </row>
    <row r="4009" spans="1:23" x14ac:dyDescent="0.35">
      <c r="A4009" t="s">
        <v>18393</v>
      </c>
      <c r="B4009" t="s">
        <v>2950</v>
      </c>
      <c r="C4009" t="s">
        <v>2938</v>
      </c>
      <c r="D4009">
        <v>0</v>
      </c>
      <c r="E4009" t="s">
        <v>18394</v>
      </c>
      <c r="F4009" s="2">
        <v>41690</v>
      </c>
      <c r="G4009" t="s">
        <v>494</v>
      </c>
      <c r="H4009" t="s">
        <v>495</v>
      </c>
      <c r="J4009" t="s">
        <v>138</v>
      </c>
      <c r="K4009">
        <v>4041</v>
      </c>
      <c r="L4009">
        <v>1013315</v>
      </c>
      <c r="M4009" t="s">
        <v>138</v>
      </c>
      <c r="N4009">
        <v>0</v>
      </c>
      <c r="O4009" t="s">
        <v>12517</v>
      </c>
      <c r="P4009" t="s">
        <v>18320</v>
      </c>
      <c r="Q4009">
        <v>3975</v>
      </c>
      <c r="R4009" t="s">
        <v>2948</v>
      </c>
      <c r="S4009" t="s">
        <v>140</v>
      </c>
      <c r="T4009" s="2">
        <v>43444</v>
      </c>
      <c r="U4009">
        <v>7</v>
      </c>
      <c r="W4009" t="s">
        <v>141</v>
      </c>
    </row>
    <row r="4010" spans="1:23" x14ac:dyDescent="0.35">
      <c r="A4010" t="s">
        <v>18395</v>
      </c>
      <c r="B4010" t="s">
        <v>18396</v>
      </c>
      <c r="C4010" t="s">
        <v>2932</v>
      </c>
      <c r="D4010">
        <v>0</v>
      </c>
      <c r="E4010" t="s">
        <v>18397</v>
      </c>
      <c r="F4010" s="2">
        <v>41690</v>
      </c>
      <c r="G4010" t="s">
        <v>494</v>
      </c>
      <c r="H4010" t="s">
        <v>495</v>
      </c>
      <c r="J4010" t="s">
        <v>138</v>
      </c>
      <c r="K4010">
        <v>4091</v>
      </c>
      <c r="L4010">
        <v>1013315</v>
      </c>
      <c r="M4010" t="s">
        <v>138</v>
      </c>
      <c r="N4010">
        <v>0</v>
      </c>
      <c r="O4010" t="s">
        <v>12517</v>
      </c>
      <c r="P4010" t="s">
        <v>18398</v>
      </c>
      <c r="R4010" t="s">
        <v>18399</v>
      </c>
      <c r="S4010" t="s">
        <v>140</v>
      </c>
      <c r="T4010" s="2">
        <v>43151</v>
      </c>
      <c r="U4010">
        <v>7</v>
      </c>
      <c r="W4010" t="s">
        <v>141</v>
      </c>
    </row>
    <row r="4011" spans="1:23" x14ac:dyDescent="0.35">
      <c r="A4011" t="s">
        <v>18400</v>
      </c>
      <c r="B4011" t="s">
        <v>18401</v>
      </c>
      <c r="C4011" t="s">
        <v>3551</v>
      </c>
      <c r="D4011">
        <v>0</v>
      </c>
      <c r="E4011" t="s">
        <v>18402</v>
      </c>
      <c r="F4011" s="2">
        <v>41690</v>
      </c>
      <c r="G4011" t="s">
        <v>9379</v>
      </c>
      <c r="H4011" t="s">
        <v>526</v>
      </c>
      <c r="J4011" t="s">
        <v>138</v>
      </c>
      <c r="K4011">
        <v>4109</v>
      </c>
      <c r="L4011">
        <v>1013315</v>
      </c>
      <c r="M4011" t="s">
        <v>138</v>
      </c>
      <c r="N4011">
        <v>0</v>
      </c>
      <c r="O4011" t="s">
        <v>12319</v>
      </c>
      <c r="P4011" t="s">
        <v>18302</v>
      </c>
      <c r="R4011" t="s">
        <v>498</v>
      </c>
      <c r="S4011" t="s">
        <v>140</v>
      </c>
      <c r="T4011" s="2">
        <v>43179</v>
      </c>
      <c r="U4011">
        <v>7</v>
      </c>
      <c r="W4011" t="s">
        <v>141</v>
      </c>
    </row>
    <row r="4012" spans="1:23" x14ac:dyDescent="0.35">
      <c r="A4012" t="s">
        <v>18403</v>
      </c>
      <c r="B4012" t="s">
        <v>18404</v>
      </c>
      <c r="C4012" t="s">
        <v>3998</v>
      </c>
      <c r="D4012">
        <v>0</v>
      </c>
      <c r="E4012" t="s">
        <v>18405</v>
      </c>
      <c r="F4012" s="2">
        <v>41691</v>
      </c>
      <c r="G4012" t="s">
        <v>3415</v>
      </c>
      <c r="H4012" t="s">
        <v>526</v>
      </c>
      <c r="J4012" t="s">
        <v>138</v>
      </c>
      <c r="K4012">
        <v>4220</v>
      </c>
      <c r="L4012">
        <v>1013315</v>
      </c>
      <c r="M4012" t="s">
        <v>138</v>
      </c>
      <c r="N4012">
        <v>0</v>
      </c>
      <c r="O4012" t="s">
        <v>12319</v>
      </c>
      <c r="P4012" t="s">
        <v>18406</v>
      </c>
      <c r="R4012" t="s">
        <v>4000</v>
      </c>
      <c r="S4012" t="s">
        <v>140</v>
      </c>
      <c r="T4012" s="2">
        <v>43179</v>
      </c>
      <c r="U4012">
        <v>7</v>
      </c>
      <c r="W4012" t="s">
        <v>141</v>
      </c>
    </row>
    <row r="4013" spans="1:23" x14ac:dyDescent="0.35">
      <c r="A4013" t="s">
        <v>18407</v>
      </c>
      <c r="B4013" t="s">
        <v>18408</v>
      </c>
      <c r="C4013" t="s">
        <v>3435</v>
      </c>
      <c r="D4013">
        <v>0</v>
      </c>
      <c r="E4013" t="s">
        <v>18409</v>
      </c>
      <c r="F4013" s="2">
        <v>41691</v>
      </c>
      <c r="G4013" t="s">
        <v>3436</v>
      </c>
      <c r="H4013" t="s">
        <v>526</v>
      </c>
      <c r="J4013" t="s">
        <v>138</v>
      </c>
      <c r="K4013">
        <v>4232</v>
      </c>
      <c r="L4013">
        <v>1013315</v>
      </c>
      <c r="M4013" t="s">
        <v>138</v>
      </c>
      <c r="N4013">
        <v>0</v>
      </c>
      <c r="O4013" t="s">
        <v>12517</v>
      </c>
      <c r="P4013" t="s">
        <v>18410</v>
      </c>
      <c r="R4013" t="s">
        <v>18411</v>
      </c>
      <c r="S4013" t="s">
        <v>140</v>
      </c>
      <c r="T4013" s="2">
        <v>43151</v>
      </c>
      <c r="U4013">
        <v>7</v>
      </c>
      <c r="W4013" t="s">
        <v>141</v>
      </c>
    </row>
    <row r="4014" spans="1:23" x14ac:dyDescent="0.35">
      <c r="A4014" t="s">
        <v>18412</v>
      </c>
      <c r="B4014" t="s">
        <v>18413</v>
      </c>
      <c r="C4014" t="s">
        <v>3127</v>
      </c>
      <c r="D4014">
        <v>0</v>
      </c>
      <c r="E4014" t="s">
        <v>18414</v>
      </c>
      <c r="F4014" s="2">
        <v>41691</v>
      </c>
      <c r="G4014" t="s">
        <v>1805</v>
      </c>
      <c r="H4014" t="s">
        <v>147</v>
      </c>
      <c r="J4014" t="s">
        <v>138</v>
      </c>
      <c r="K4014">
        <v>4317</v>
      </c>
      <c r="L4014">
        <v>1013315</v>
      </c>
      <c r="M4014" t="s">
        <v>138</v>
      </c>
      <c r="N4014">
        <v>0</v>
      </c>
      <c r="O4014" t="s">
        <v>12319</v>
      </c>
      <c r="P4014" t="s">
        <v>18415</v>
      </c>
      <c r="R4014" t="s">
        <v>4076</v>
      </c>
      <c r="S4014" t="s">
        <v>140</v>
      </c>
      <c r="T4014" s="2">
        <v>43179</v>
      </c>
      <c r="U4014">
        <v>7</v>
      </c>
      <c r="W4014" t="s">
        <v>141</v>
      </c>
    </row>
    <row r="4015" spans="1:23" x14ac:dyDescent="0.35">
      <c r="A4015" t="s">
        <v>18416</v>
      </c>
      <c r="B4015" t="s">
        <v>3866</v>
      </c>
      <c r="C4015">
        <v>11943753000157</v>
      </c>
      <c r="D4015">
        <v>0</v>
      </c>
      <c r="E4015" t="s">
        <v>18417</v>
      </c>
      <c r="F4015" s="2">
        <v>41691</v>
      </c>
      <c r="G4015" t="s">
        <v>3868</v>
      </c>
      <c r="H4015" t="s">
        <v>526</v>
      </c>
      <c r="J4015" t="s">
        <v>138</v>
      </c>
      <c r="K4015">
        <v>4337</v>
      </c>
      <c r="L4015">
        <v>1013315</v>
      </c>
      <c r="M4015" t="s">
        <v>138</v>
      </c>
      <c r="N4015">
        <v>0</v>
      </c>
      <c r="O4015" t="s">
        <v>12319</v>
      </c>
      <c r="P4015" t="s">
        <v>18418</v>
      </c>
      <c r="R4015" t="s">
        <v>18419</v>
      </c>
      <c r="S4015" t="s">
        <v>140</v>
      </c>
      <c r="T4015" s="2">
        <v>43179</v>
      </c>
      <c r="U4015">
        <v>7</v>
      </c>
      <c r="W4015" t="s">
        <v>141</v>
      </c>
    </row>
    <row r="4016" spans="1:23" x14ac:dyDescent="0.35">
      <c r="A4016" t="s">
        <v>18420</v>
      </c>
      <c r="B4016" t="s">
        <v>18421</v>
      </c>
      <c r="C4016" t="s">
        <v>18422</v>
      </c>
      <c r="D4016">
        <v>0</v>
      </c>
      <c r="F4016" s="2">
        <v>41691</v>
      </c>
      <c r="G4016" t="s">
        <v>216</v>
      </c>
      <c r="H4016" t="s">
        <v>147</v>
      </c>
      <c r="J4016" t="s">
        <v>138</v>
      </c>
      <c r="L4016" t="s">
        <v>496</v>
      </c>
      <c r="M4016" t="s">
        <v>138</v>
      </c>
      <c r="N4016">
        <v>0</v>
      </c>
      <c r="R4016" t="s">
        <v>18423</v>
      </c>
      <c r="S4016" t="s">
        <v>140</v>
      </c>
      <c r="T4016" s="2">
        <v>42690</v>
      </c>
      <c r="W4016" t="s">
        <v>141</v>
      </c>
    </row>
    <row r="4017" spans="1:23" x14ac:dyDescent="0.35">
      <c r="A4017" t="s">
        <v>18424</v>
      </c>
      <c r="B4017" t="s">
        <v>18425</v>
      </c>
      <c r="C4017" t="s">
        <v>2655</v>
      </c>
      <c r="D4017">
        <v>0</v>
      </c>
      <c r="E4017" t="s">
        <v>18426</v>
      </c>
      <c r="F4017" s="2">
        <v>41691</v>
      </c>
      <c r="G4017" t="s">
        <v>518</v>
      </c>
      <c r="H4017" t="s">
        <v>230</v>
      </c>
      <c r="J4017" t="s">
        <v>138</v>
      </c>
      <c r="K4017">
        <v>39890</v>
      </c>
      <c r="L4017">
        <v>1013315</v>
      </c>
      <c r="M4017" t="s">
        <v>138</v>
      </c>
      <c r="N4017">
        <v>0</v>
      </c>
      <c r="O4017" t="s">
        <v>12319</v>
      </c>
      <c r="P4017" t="s">
        <v>14545</v>
      </c>
      <c r="R4017" t="s">
        <v>18427</v>
      </c>
      <c r="S4017" t="s">
        <v>140</v>
      </c>
      <c r="T4017" s="2">
        <v>43179</v>
      </c>
      <c r="U4017">
        <v>7</v>
      </c>
      <c r="W4017" t="s">
        <v>141</v>
      </c>
    </row>
    <row r="4018" spans="1:23" x14ac:dyDescent="0.35">
      <c r="A4018" t="s">
        <v>18428</v>
      </c>
      <c r="B4018" t="s">
        <v>18429</v>
      </c>
      <c r="C4018" t="s">
        <v>2229</v>
      </c>
      <c r="D4018">
        <v>0</v>
      </c>
      <c r="E4018" t="s">
        <v>18430</v>
      </c>
      <c r="F4018" s="2">
        <v>41691</v>
      </c>
      <c r="G4018" t="s">
        <v>229</v>
      </c>
      <c r="H4018" t="s">
        <v>230</v>
      </c>
      <c r="J4018" t="s">
        <v>138</v>
      </c>
      <c r="K4018">
        <v>4261</v>
      </c>
      <c r="L4018">
        <v>1013315</v>
      </c>
      <c r="M4018" t="s">
        <v>138</v>
      </c>
      <c r="N4018">
        <v>0</v>
      </c>
      <c r="O4018" t="s">
        <v>12319</v>
      </c>
      <c r="P4018" t="s">
        <v>18431</v>
      </c>
      <c r="R4018" t="s">
        <v>18432</v>
      </c>
      <c r="S4018" t="s">
        <v>140</v>
      </c>
      <c r="T4018" s="2">
        <v>43179</v>
      </c>
      <c r="U4018">
        <v>7</v>
      </c>
      <c r="W4018" t="s">
        <v>141</v>
      </c>
    </row>
    <row r="4019" spans="1:23" x14ac:dyDescent="0.35">
      <c r="A4019" t="s">
        <v>18433</v>
      </c>
      <c r="B4019" t="s">
        <v>18434</v>
      </c>
      <c r="C4019" t="s">
        <v>3479</v>
      </c>
      <c r="D4019">
        <v>0</v>
      </c>
      <c r="E4019" t="s">
        <v>18435</v>
      </c>
      <c r="F4019" s="2">
        <v>41691</v>
      </c>
      <c r="G4019" t="s">
        <v>2736</v>
      </c>
      <c r="H4019" t="s">
        <v>184</v>
      </c>
      <c r="J4019" t="s">
        <v>138</v>
      </c>
      <c r="L4019">
        <v>1013315</v>
      </c>
      <c r="M4019" t="s">
        <v>138</v>
      </c>
      <c r="N4019">
        <v>0</v>
      </c>
      <c r="O4019" t="s">
        <v>12319</v>
      </c>
      <c r="P4019" t="s">
        <v>18436</v>
      </c>
      <c r="R4019" t="s">
        <v>2738</v>
      </c>
      <c r="S4019" t="s">
        <v>140</v>
      </c>
      <c r="T4019" s="2">
        <v>43179</v>
      </c>
      <c r="U4019">
        <v>7</v>
      </c>
      <c r="W4019" t="s">
        <v>141</v>
      </c>
    </row>
    <row r="4020" spans="1:23" x14ac:dyDescent="0.35">
      <c r="A4020" t="s">
        <v>18437</v>
      </c>
      <c r="B4020" t="s">
        <v>18282</v>
      </c>
      <c r="C4020" t="s">
        <v>18438</v>
      </c>
      <c r="D4020">
        <v>0</v>
      </c>
      <c r="E4020" t="s">
        <v>18439</v>
      </c>
      <c r="F4020" s="2">
        <v>41691</v>
      </c>
      <c r="G4020" t="s">
        <v>494</v>
      </c>
      <c r="H4020" t="s">
        <v>495</v>
      </c>
      <c r="J4020" t="s">
        <v>138</v>
      </c>
      <c r="K4020">
        <v>4492</v>
      </c>
      <c r="L4020">
        <v>1013315</v>
      </c>
      <c r="M4020" t="s">
        <v>138</v>
      </c>
      <c r="N4020">
        <v>0</v>
      </c>
      <c r="O4020" t="s">
        <v>12517</v>
      </c>
      <c r="P4020" t="s">
        <v>18284</v>
      </c>
      <c r="R4020" t="s">
        <v>2918</v>
      </c>
      <c r="S4020" t="s">
        <v>140</v>
      </c>
      <c r="T4020" s="2">
        <v>43307</v>
      </c>
      <c r="U4020">
        <v>7</v>
      </c>
      <c r="W4020" t="s">
        <v>141</v>
      </c>
    </row>
    <row r="4021" spans="1:23" x14ac:dyDescent="0.35">
      <c r="A4021" t="s">
        <v>18440</v>
      </c>
      <c r="B4021" t="s">
        <v>786</v>
      </c>
      <c r="C4021" t="s">
        <v>2961</v>
      </c>
      <c r="D4021">
        <v>0</v>
      </c>
      <c r="E4021" t="s">
        <v>18441</v>
      </c>
      <c r="F4021" s="2">
        <v>41691</v>
      </c>
      <c r="G4021" t="s">
        <v>788</v>
      </c>
      <c r="H4021" t="s">
        <v>495</v>
      </c>
      <c r="J4021" t="s">
        <v>138</v>
      </c>
      <c r="K4021">
        <v>4518</v>
      </c>
      <c r="L4021">
        <v>1013315</v>
      </c>
      <c r="M4021" t="s">
        <v>138</v>
      </c>
      <c r="N4021">
        <v>0</v>
      </c>
      <c r="O4021" t="s">
        <v>12517</v>
      </c>
      <c r="P4021" t="s">
        <v>18442</v>
      </c>
      <c r="R4021" t="s">
        <v>15092</v>
      </c>
      <c r="S4021" t="s">
        <v>140</v>
      </c>
      <c r="T4021" s="2">
        <v>43441</v>
      </c>
      <c r="U4021">
        <v>7</v>
      </c>
      <c r="W4021" t="s">
        <v>141</v>
      </c>
    </row>
    <row r="4022" spans="1:23" x14ac:dyDescent="0.35">
      <c r="A4022" t="s">
        <v>18443</v>
      </c>
      <c r="B4022" t="s">
        <v>18444</v>
      </c>
      <c r="C4022" t="s">
        <v>4330</v>
      </c>
      <c r="D4022">
        <v>0</v>
      </c>
      <c r="E4022" t="s">
        <v>18445</v>
      </c>
      <c r="F4022" s="2">
        <v>41691</v>
      </c>
      <c r="G4022" t="s">
        <v>4301</v>
      </c>
      <c r="H4022" t="s">
        <v>643</v>
      </c>
      <c r="J4022" t="s">
        <v>138</v>
      </c>
      <c r="K4022">
        <v>4554</v>
      </c>
      <c r="L4022">
        <v>1013315</v>
      </c>
      <c r="M4022" t="s">
        <v>138</v>
      </c>
      <c r="N4022">
        <v>0</v>
      </c>
      <c r="O4022" t="s">
        <v>12517</v>
      </c>
      <c r="P4022" t="s">
        <v>18446</v>
      </c>
      <c r="R4022" t="s">
        <v>18447</v>
      </c>
      <c r="S4022" t="s">
        <v>140</v>
      </c>
      <c r="T4022" s="2">
        <v>43151</v>
      </c>
      <c r="U4022">
        <v>7</v>
      </c>
      <c r="W4022" t="s">
        <v>141</v>
      </c>
    </row>
    <row r="4023" spans="1:23" x14ac:dyDescent="0.35">
      <c r="A4023" t="s">
        <v>18448</v>
      </c>
      <c r="B4023" t="s">
        <v>18449</v>
      </c>
      <c r="C4023" t="s">
        <v>2954</v>
      </c>
      <c r="D4023">
        <v>0</v>
      </c>
      <c r="E4023" t="s">
        <v>18450</v>
      </c>
      <c r="F4023" s="2">
        <v>41691</v>
      </c>
      <c r="G4023" t="s">
        <v>494</v>
      </c>
      <c r="H4023" t="s">
        <v>495</v>
      </c>
      <c r="J4023" t="s">
        <v>138</v>
      </c>
      <c r="K4023">
        <v>4557</v>
      </c>
      <c r="L4023">
        <v>1013315</v>
      </c>
      <c r="M4023" t="s">
        <v>138</v>
      </c>
      <c r="N4023">
        <v>0</v>
      </c>
      <c r="O4023" t="s">
        <v>12517</v>
      </c>
      <c r="P4023" t="s">
        <v>18451</v>
      </c>
      <c r="R4023" t="s">
        <v>2955</v>
      </c>
      <c r="S4023" t="s">
        <v>140</v>
      </c>
      <c r="T4023" s="2">
        <v>43151</v>
      </c>
      <c r="U4023">
        <v>7</v>
      </c>
      <c r="W4023" t="s">
        <v>141</v>
      </c>
    </row>
    <row r="4024" spans="1:23" x14ac:dyDescent="0.35">
      <c r="A4024" t="s">
        <v>18452</v>
      </c>
      <c r="B4024" t="s">
        <v>18449</v>
      </c>
      <c r="C4024" t="s">
        <v>2958</v>
      </c>
      <c r="D4024">
        <v>0</v>
      </c>
      <c r="E4024" t="s">
        <v>18453</v>
      </c>
      <c r="F4024" s="2">
        <v>41694</v>
      </c>
      <c r="G4024" t="s">
        <v>494</v>
      </c>
      <c r="H4024" t="s">
        <v>495</v>
      </c>
      <c r="J4024" t="s">
        <v>138</v>
      </c>
      <c r="K4024">
        <v>4558</v>
      </c>
      <c r="L4024">
        <v>1013315</v>
      </c>
      <c r="M4024" t="s">
        <v>138</v>
      </c>
      <c r="N4024">
        <v>0</v>
      </c>
      <c r="O4024" t="s">
        <v>12517</v>
      </c>
      <c r="P4024" t="s">
        <v>18454</v>
      </c>
      <c r="R4024" t="s">
        <v>2955</v>
      </c>
      <c r="S4024" t="s">
        <v>140</v>
      </c>
      <c r="T4024" s="2">
        <v>43151</v>
      </c>
      <c r="U4024">
        <v>7</v>
      </c>
      <c r="W4024" t="s">
        <v>141</v>
      </c>
    </row>
    <row r="4025" spans="1:23" x14ac:dyDescent="0.35">
      <c r="A4025" t="s">
        <v>18455</v>
      </c>
      <c r="B4025" t="s">
        <v>18456</v>
      </c>
      <c r="C4025" t="s">
        <v>3458</v>
      </c>
      <c r="D4025">
        <v>0</v>
      </c>
      <c r="E4025" t="s">
        <v>18457</v>
      </c>
      <c r="F4025" s="2">
        <v>41694</v>
      </c>
      <c r="G4025" t="s">
        <v>851</v>
      </c>
      <c r="H4025" t="s">
        <v>566</v>
      </c>
      <c r="J4025" t="s">
        <v>138</v>
      </c>
      <c r="K4025">
        <v>4593</v>
      </c>
      <c r="L4025">
        <v>1013315</v>
      </c>
      <c r="M4025" t="s">
        <v>138</v>
      </c>
      <c r="N4025">
        <v>0</v>
      </c>
      <c r="O4025" t="s">
        <v>12319</v>
      </c>
      <c r="P4025" t="s">
        <v>18458</v>
      </c>
      <c r="R4025" t="s">
        <v>1612</v>
      </c>
      <c r="S4025" t="s">
        <v>140</v>
      </c>
      <c r="T4025" s="2">
        <v>43509</v>
      </c>
      <c r="U4025">
        <v>7</v>
      </c>
      <c r="W4025" t="s">
        <v>141</v>
      </c>
    </row>
    <row r="4026" spans="1:23" x14ac:dyDescent="0.35">
      <c r="A4026" t="s">
        <v>18459</v>
      </c>
      <c r="B4026" t="s">
        <v>3470</v>
      </c>
      <c r="C4026" t="s">
        <v>3471</v>
      </c>
      <c r="D4026">
        <v>0</v>
      </c>
      <c r="E4026" t="s">
        <v>18460</v>
      </c>
      <c r="F4026" s="2">
        <v>41694</v>
      </c>
      <c r="G4026" t="s">
        <v>851</v>
      </c>
      <c r="H4026" t="s">
        <v>566</v>
      </c>
      <c r="J4026" t="s">
        <v>138</v>
      </c>
      <c r="K4026">
        <v>4594</v>
      </c>
      <c r="L4026">
        <v>1013315</v>
      </c>
      <c r="M4026" t="s">
        <v>138</v>
      </c>
      <c r="N4026">
        <v>0</v>
      </c>
      <c r="O4026" t="s">
        <v>12319</v>
      </c>
      <c r="P4026" t="s">
        <v>18458</v>
      </c>
      <c r="R4026" t="s">
        <v>1364</v>
      </c>
      <c r="S4026" t="s">
        <v>140</v>
      </c>
      <c r="T4026" s="2">
        <v>43509</v>
      </c>
      <c r="U4026">
        <v>7</v>
      </c>
      <c r="W4026" t="s">
        <v>141</v>
      </c>
    </row>
    <row r="4027" spans="1:23" x14ac:dyDescent="0.35">
      <c r="A4027" t="s">
        <v>18461</v>
      </c>
      <c r="B4027" t="s">
        <v>18462</v>
      </c>
      <c r="C4027" t="s">
        <v>3467</v>
      </c>
      <c r="D4027">
        <v>0</v>
      </c>
      <c r="E4027" t="s">
        <v>18463</v>
      </c>
      <c r="F4027" s="2">
        <v>41694</v>
      </c>
      <c r="G4027" t="s">
        <v>851</v>
      </c>
      <c r="H4027" t="s">
        <v>566</v>
      </c>
      <c r="J4027" t="s">
        <v>138</v>
      </c>
      <c r="K4027">
        <v>4596</v>
      </c>
      <c r="L4027">
        <v>1013315</v>
      </c>
      <c r="M4027" t="s">
        <v>138</v>
      </c>
      <c r="N4027">
        <v>0</v>
      </c>
      <c r="O4027" t="s">
        <v>12319</v>
      </c>
      <c r="P4027" t="s">
        <v>18458</v>
      </c>
      <c r="Q4027">
        <v>3982</v>
      </c>
      <c r="R4027" t="s">
        <v>3468</v>
      </c>
      <c r="S4027" t="s">
        <v>140</v>
      </c>
      <c r="T4027" s="2">
        <v>43502</v>
      </c>
      <c r="U4027">
        <v>7</v>
      </c>
      <c r="W4027" t="s">
        <v>141</v>
      </c>
    </row>
    <row r="4028" spans="1:23" x14ac:dyDescent="0.35">
      <c r="A4028" t="s">
        <v>18464</v>
      </c>
      <c r="B4028" t="s">
        <v>4315</v>
      </c>
      <c r="C4028" t="s">
        <v>4316</v>
      </c>
      <c r="D4028">
        <v>0</v>
      </c>
      <c r="E4028" t="s">
        <v>18465</v>
      </c>
      <c r="F4028" s="2">
        <v>41694</v>
      </c>
      <c r="G4028" t="s">
        <v>1028</v>
      </c>
      <c r="H4028" t="s">
        <v>643</v>
      </c>
      <c r="J4028" t="s">
        <v>138</v>
      </c>
      <c r="K4028">
        <v>4209</v>
      </c>
      <c r="L4028">
        <v>1013315</v>
      </c>
      <c r="M4028" t="s">
        <v>138</v>
      </c>
      <c r="N4028">
        <v>0</v>
      </c>
      <c r="O4028" t="s">
        <v>12517</v>
      </c>
      <c r="P4028" t="s">
        <v>18274</v>
      </c>
      <c r="R4028" t="s">
        <v>18466</v>
      </c>
      <c r="S4028" t="s">
        <v>140</v>
      </c>
      <c r="T4028" s="2">
        <v>43151</v>
      </c>
      <c r="U4028">
        <v>7</v>
      </c>
      <c r="W4028" t="s">
        <v>141</v>
      </c>
    </row>
    <row r="4029" spans="1:23" x14ac:dyDescent="0.35">
      <c r="A4029" t="s">
        <v>18467</v>
      </c>
      <c r="B4029" t="s">
        <v>18468</v>
      </c>
      <c r="C4029" t="s">
        <v>3306</v>
      </c>
      <c r="D4029">
        <v>0</v>
      </c>
      <c r="E4029" t="s">
        <v>18469</v>
      </c>
      <c r="F4029" s="2">
        <v>41694</v>
      </c>
      <c r="G4029" t="s">
        <v>851</v>
      </c>
      <c r="H4029" t="s">
        <v>566</v>
      </c>
      <c r="J4029" t="s">
        <v>138</v>
      </c>
      <c r="K4029">
        <v>4646</v>
      </c>
      <c r="L4029">
        <v>1013315</v>
      </c>
      <c r="M4029" t="s">
        <v>138</v>
      </c>
      <c r="N4029">
        <v>0</v>
      </c>
      <c r="O4029" t="s">
        <v>12319</v>
      </c>
      <c r="P4029" t="s">
        <v>18470</v>
      </c>
      <c r="Q4029">
        <v>4674</v>
      </c>
      <c r="R4029" t="s">
        <v>18471</v>
      </c>
      <c r="S4029" t="s">
        <v>140</v>
      </c>
      <c r="T4029" s="2">
        <v>43179</v>
      </c>
      <c r="U4029">
        <v>7</v>
      </c>
      <c r="W4029" t="s">
        <v>141</v>
      </c>
    </row>
    <row r="4030" spans="1:23" x14ac:dyDescent="0.35">
      <c r="A4030" t="s">
        <v>18472</v>
      </c>
      <c r="B4030" t="s">
        <v>18473</v>
      </c>
      <c r="C4030" t="s">
        <v>3641</v>
      </c>
      <c r="D4030">
        <v>0</v>
      </c>
      <c r="E4030" t="s">
        <v>18474</v>
      </c>
      <c r="F4030" s="2">
        <v>41694</v>
      </c>
      <c r="G4030" t="s">
        <v>764</v>
      </c>
      <c r="H4030" t="s">
        <v>526</v>
      </c>
      <c r="J4030" t="s">
        <v>138</v>
      </c>
      <c r="K4030">
        <v>4702</v>
      </c>
      <c r="L4030">
        <v>1013315</v>
      </c>
      <c r="M4030" t="s">
        <v>138</v>
      </c>
      <c r="N4030">
        <v>0</v>
      </c>
      <c r="O4030" t="s">
        <v>12319</v>
      </c>
      <c r="P4030" t="s">
        <v>18475</v>
      </c>
      <c r="R4030" t="s">
        <v>3643</v>
      </c>
      <c r="S4030" t="s">
        <v>140</v>
      </c>
      <c r="T4030" s="2">
        <v>43179</v>
      </c>
      <c r="U4030">
        <v>7</v>
      </c>
      <c r="W4030" t="s">
        <v>141</v>
      </c>
    </row>
    <row r="4031" spans="1:23" x14ac:dyDescent="0.35">
      <c r="A4031" t="s">
        <v>18476</v>
      </c>
      <c r="B4031" t="s">
        <v>18477</v>
      </c>
      <c r="C4031" t="s">
        <v>3085</v>
      </c>
      <c r="D4031">
        <v>0</v>
      </c>
      <c r="E4031" t="s">
        <v>18478</v>
      </c>
      <c r="F4031" s="2">
        <v>41694</v>
      </c>
      <c r="G4031" t="s">
        <v>584</v>
      </c>
      <c r="H4031" t="s">
        <v>184</v>
      </c>
      <c r="J4031" t="s">
        <v>138</v>
      </c>
      <c r="K4031">
        <v>4710</v>
      </c>
      <c r="L4031">
        <v>1013315</v>
      </c>
      <c r="M4031" t="s">
        <v>138</v>
      </c>
      <c r="N4031">
        <v>0</v>
      </c>
      <c r="O4031" t="s">
        <v>12319</v>
      </c>
      <c r="P4031" t="s">
        <v>18479</v>
      </c>
      <c r="R4031" t="s">
        <v>883</v>
      </c>
      <c r="S4031" t="s">
        <v>140</v>
      </c>
      <c r="T4031" s="2">
        <v>43179</v>
      </c>
      <c r="U4031">
        <v>7</v>
      </c>
      <c r="W4031" t="s">
        <v>141</v>
      </c>
    </row>
    <row r="4032" spans="1:23" x14ac:dyDescent="0.35">
      <c r="A4032" t="s">
        <v>18480</v>
      </c>
      <c r="B4032" t="s">
        <v>3104</v>
      </c>
      <c r="C4032" t="s">
        <v>3105</v>
      </c>
      <c r="D4032">
        <v>0</v>
      </c>
      <c r="E4032" t="s">
        <v>18481</v>
      </c>
      <c r="F4032" s="2">
        <v>41694</v>
      </c>
      <c r="G4032" t="s">
        <v>518</v>
      </c>
      <c r="H4032" t="s">
        <v>230</v>
      </c>
      <c r="J4032" t="s">
        <v>138</v>
      </c>
      <c r="K4032">
        <v>4723</v>
      </c>
      <c r="L4032">
        <v>1013315</v>
      </c>
      <c r="M4032" t="s">
        <v>138</v>
      </c>
      <c r="N4032">
        <v>0</v>
      </c>
      <c r="O4032" t="s">
        <v>12319</v>
      </c>
      <c r="P4032" t="s">
        <v>18431</v>
      </c>
      <c r="R4032" t="s">
        <v>18482</v>
      </c>
      <c r="S4032" t="s">
        <v>140</v>
      </c>
      <c r="T4032" s="2">
        <v>43179</v>
      </c>
      <c r="U4032">
        <v>7</v>
      </c>
      <c r="W4032" t="s">
        <v>141</v>
      </c>
    </row>
    <row r="4033" spans="1:23" x14ac:dyDescent="0.35">
      <c r="A4033" t="s">
        <v>18483</v>
      </c>
      <c r="B4033" t="s">
        <v>18484</v>
      </c>
      <c r="C4033" t="s">
        <v>3408</v>
      </c>
      <c r="D4033">
        <v>0</v>
      </c>
      <c r="E4033" t="s">
        <v>18485</v>
      </c>
      <c r="F4033" s="2">
        <v>41694</v>
      </c>
      <c r="G4033" t="s">
        <v>3860</v>
      </c>
      <c r="H4033" t="s">
        <v>526</v>
      </c>
      <c r="J4033" t="s">
        <v>138</v>
      </c>
      <c r="K4033">
        <v>4784</v>
      </c>
      <c r="L4033">
        <v>1013315</v>
      </c>
      <c r="M4033" t="s">
        <v>138</v>
      </c>
      <c r="N4033">
        <v>0</v>
      </c>
      <c r="O4033" t="s">
        <v>12319</v>
      </c>
      <c r="P4033" t="s">
        <v>18486</v>
      </c>
      <c r="R4033" t="s">
        <v>3872</v>
      </c>
      <c r="S4033" t="s">
        <v>140</v>
      </c>
      <c r="T4033" s="2">
        <v>43179</v>
      </c>
      <c r="U4033">
        <v>7</v>
      </c>
      <c r="W4033" t="s">
        <v>141</v>
      </c>
    </row>
    <row r="4034" spans="1:23" x14ac:dyDescent="0.35">
      <c r="A4034" t="s">
        <v>18487</v>
      </c>
      <c r="B4034" t="s">
        <v>18488</v>
      </c>
      <c r="C4034" t="s">
        <v>18489</v>
      </c>
      <c r="D4034">
        <v>0</v>
      </c>
      <c r="E4034" t="s">
        <v>18490</v>
      </c>
      <c r="F4034" s="2">
        <v>41694</v>
      </c>
      <c r="G4034" t="s">
        <v>851</v>
      </c>
      <c r="H4034" t="s">
        <v>566</v>
      </c>
      <c r="J4034" t="s">
        <v>138</v>
      </c>
      <c r="K4034">
        <v>4795</v>
      </c>
      <c r="L4034">
        <v>1013315</v>
      </c>
      <c r="M4034" t="s">
        <v>138</v>
      </c>
      <c r="N4034">
        <v>0</v>
      </c>
      <c r="O4034" t="s">
        <v>12319</v>
      </c>
      <c r="P4034" t="s">
        <v>18470</v>
      </c>
      <c r="R4034" t="s">
        <v>18491</v>
      </c>
      <c r="S4034" t="s">
        <v>140</v>
      </c>
      <c r="T4034" s="2">
        <v>43179</v>
      </c>
      <c r="U4034">
        <v>7</v>
      </c>
      <c r="W4034" t="s">
        <v>141</v>
      </c>
    </row>
    <row r="4035" spans="1:23" x14ac:dyDescent="0.35">
      <c r="A4035" t="s">
        <v>18492</v>
      </c>
      <c r="B4035" t="s">
        <v>18493</v>
      </c>
      <c r="C4035" t="s">
        <v>3391</v>
      </c>
      <c r="D4035">
        <v>0</v>
      </c>
      <c r="E4035" t="s">
        <v>18494</v>
      </c>
      <c r="F4035" s="2">
        <v>41694</v>
      </c>
      <c r="G4035" t="s">
        <v>727</v>
      </c>
      <c r="H4035" t="s">
        <v>526</v>
      </c>
      <c r="J4035" t="s">
        <v>138</v>
      </c>
      <c r="K4035">
        <v>4820</v>
      </c>
      <c r="L4035">
        <v>1013315</v>
      </c>
      <c r="M4035" t="s">
        <v>138</v>
      </c>
      <c r="N4035">
        <v>0</v>
      </c>
      <c r="O4035" t="s">
        <v>12319</v>
      </c>
      <c r="P4035" t="s">
        <v>18495</v>
      </c>
      <c r="R4035" t="s">
        <v>18496</v>
      </c>
      <c r="S4035" t="s">
        <v>140</v>
      </c>
      <c r="T4035" s="2">
        <v>43179</v>
      </c>
      <c r="U4035">
        <v>7</v>
      </c>
      <c r="W4035" t="s">
        <v>141</v>
      </c>
    </row>
    <row r="4036" spans="1:23" x14ac:dyDescent="0.35">
      <c r="A4036" t="s">
        <v>18497</v>
      </c>
      <c r="B4036" t="s">
        <v>4483</v>
      </c>
      <c r="C4036" t="s">
        <v>3690</v>
      </c>
      <c r="D4036">
        <v>0</v>
      </c>
      <c r="E4036" t="s">
        <v>18498</v>
      </c>
      <c r="F4036" s="2">
        <v>41694</v>
      </c>
      <c r="G4036" t="s">
        <v>503</v>
      </c>
      <c r="H4036" t="s">
        <v>504</v>
      </c>
      <c r="J4036" t="s">
        <v>138</v>
      </c>
      <c r="K4036">
        <v>4932</v>
      </c>
      <c r="L4036">
        <v>1013315</v>
      </c>
      <c r="M4036" t="s">
        <v>138</v>
      </c>
      <c r="N4036">
        <v>0</v>
      </c>
      <c r="O4036" t="s">
        <v>12319</v>
      </c>
      <c r="P4036" t="s">
        <v>18499</v>
      </c>
      <c r="R4036" t="s">
        <v>3693</v>
      </c>
      <c r="S4036" t="s">
        <v>140</v>
      </c>
      <c r="T4036" s="2">
        <v>43179</v>
      </c>
      <c r="U4036">
        <v>7</v>
      </c>
      <c r="W4036" t="s">
        <v>141</v>
      </c>
    </row>
    <row r="4037" spans="1:23" x14ac:dyDescent="0.35">
      <c r="A4037" t="s">
        <v>18500</v>
      </c>
      <c r="B4037" t="s">
        <v>201</v>
      </c>
      <c r="C4037" t="s">
        <v>18501</v>
      </c>
      <c r="D4037">
        <v>0</v>
      </c>
      <c r="E4037" t="s">
        <v>18502</v>
      </c>
      <c r="F4037" s="2">
        <v>41694</v>
      </c>
      <c r="G4037" t="s">
        <v>146</v>
      </c>
      <c r="H4037" t="s">
        <v>147</v>
      </c>
      <c r="J4037" t="s">
        <v>138</v>
      </c>
      <c r="K4037">
        <v>502</v>
      </c>
      <c r="L4037">
        <v>1451871</v>
      </c>
      <c r="M4037" t="s">
        <v>138</v>
      </c>
      <c r="N4037">
        <v>0</v>
      </c>
      <c r="O4037" t="s">
        <v>163</v>
      </c>
      <c r="P4037" t="s">
        <v>163</v>
      </c>
      <c r="R4037" t="s">
        <v>18503</v>
      </c>
      <c r="S4037" t="s">
        <v>140</v>
      </c>
      <c r="T4037" s="2">
        <v>43151</v>
      </c>
      <c r="U4037">
        <v>7</v>
      </c>
      <c r="W4037" t="s">
        <v>141</v>
      </c>
    </row>
    <row r="4038" spans="1:23" x14ac:dyDescent="0.35">
      <c r="A4038" t="s">
        <v>18504</v>
      </c>
      <c r="B4038" t="s">
        <v>201</v>
      </c>
      <c r="C4038" t="s">
        <v>18505</v>
      </c>
      <c r="D4038">
        <v>0</v>
      </c>
      <c r="E4038" t="s">
        <v>18506</v>
      </c>
      <c r="F4038" s="2">
        <v>41694</v>
      </c>
      <c r="G4038" t="s">
        <v>146</v>
      </c>
      <c r="H4038" t="s">
        <v>147</v>
      </c>
      <c r="J4038" t="s">
        <v>138</v>
      </c>
      <c r="K4038">
        <v>503</v>
      </c>
      <c r="L4038">
        <v>1451871</v>
      </c>
      <c r="M4038" t="s">
        <v>138</v>
      </c>
      <c r="N4038">
        <v>0</v>
      </c>
      <c r="O4038" t="s">
        <v>163</v>
      </c>
      <c r="P4038" t="s">
        <v>163</v>
      </c>
      <c r="R4038" t="s">
        <v>18507</v>
      </c>
      <c r="S4038" t="s">
        <v>140</v>
      </c>
      <c r="T4038" s="2">
        <v>43151</v>
      </c>
      <c r="U4038">
        <v>7</v>
      </c>
      <c r="W4038" t="s">
        <v>141</v>
      </c>
    </row>
    <row r="4039" spans="1:23" x14ac:dyDescent="0.35">
      <c r="A4039" t="s">
        <v>18508</v>
      </c>
      <c r="B4039" t="s">
        <v>201</v>
      </c>
      <c r="C4039" t="s">
        <v>18509</v>
      </c>
      <c r="D4039">
        <v>0</v>
      </c>
      <c r="E4039" t="s">
        <v>18510</v>
      </c>
      <c r="F4039" s="2">
        <v>41694</v>
      </c>
      <c r="G4039" t="s">
        <v>146</v>
      </c>
      <c r="H4039" t="s">
        <v>147</v>
      </c>
      <c r="J4039" t="s">
        <v>138</v>
      </c>
      <c r="K4039">
        <v>504</v>
      </c>
      <c r="L4039">
        <v>1451871</v>
      </c>
      <c r="M4039" t="s">
        <v>138</v>
      </c>
      <c r="N4039">
        <v>0</v>
      </c>
      <c r="O4039" t="s">
        <v>163</v>
      </c>
      <c r="P4039" t="s">
        <v>163</v>
      </c>
      <c r="R4039" t="s">
        <v>1424</v>
      </c>
      <c r="S4039" t="s">
        <v>140</v>
      </c>
      <c r="T4039" s="2">
        <v>43151</v>
      </c>
      <c r="U4039">
        <v>7</v>
      </c>
      <c r="W4039" t="s">
        <v>141</v>
      </c>
    </row>
    <row r="4040" spans="1:23" x14ac:dyDescent="0.35">
      <c r="A4040" t="s">
        <v>18511</v>
      </c>
      <c r="B4040" t="s">
        <v>201</v>
      </c>
      <c r="C4040" t="s">
        <v>202</v>
      </c>
      <c r="D4040">
        <v>0</v>
      </c>
      <c r="E4040" t="s">
        <v>174</v>
      </c>
      <c r="F4040" s="2">
        <v>41694</v>
      </c>
      <c r="G4040" t="s">
        <v>175</v>
      </c>
      <c r="H4040" t="s">
        <v>147</v>
      </c>
      <c r="J4040" t="s">
        <v>138</v>
      </c>
      <c r="K4040">
        <v>80</v>
      </c>
      <c r="L4040">
        <v>1451871</v>
      </c>
      <c r="M4040" t="s">
        <v>138</v>
      </c>
      <c r="N4040">
        <v>0</v>
      </c>
      <c r="O4040" t="s">
        <v>163</v>
      </c>
      <c r="P4040" t="s">
        <v>163</v>
      </c>
      <c r="R4040" t="s">
        <v>18512</v>
      </c>
      <c r="S4040" t="s">
        <v>140</v>
      </c>
      <c r="T4040" s="2">
        <v>43151</v>
      </c>
      <c r="U4040">
        <v>7</v>
      </c>
      <c r="W4040" t="s">
        <v>141</v>
      </c>
    </row>
    <row r="4041" spans="1:23" x14ac:dyDescent="0.35">
      <c r="A4041" t="s">
        <v>18513</v>
      </c>
      <c r="B4041" t="s">
        <v>18514</v>
      </c>
      <c r="C4041" t="s">
        <v>3081</v>
      </c>
      <c r="D4041">
        <v>0</v>
      </c>
      <c r="E4041" t="s">
        <v>18515</v>
      </c>
      <c r="F4041" s="2">
        <v>41694</v>
      </c>
      <c r="G4041" t="s">
        <v>518</v>
      </c>
      <c r="H4041" t="s">
        <v>230</v>
      </c>
      <c r="J4041" t="s">
        <v>138</v>
      </c>
      <c r="K4041">
        <v>31508</v>
      </c>
      <c r="L4041">
        <v>2892942</v>
      </c>
      <c r="M4041" t="s">
        <v>138</v>
      </c>
      <c r="N4041">
        <v>0</v>
      </c>
      <c r="P4041" t="s">
        <v>18516</v>
      </c>
      <c r="R4041" t="s">
        <v>3963</v>
      </c>
      <c r="S4041" t="s">
        <v>140</v>
      </c>
      <c r="T4041" s="2">
        <v>42401</v>
      </c>
      <c r="U4041">
        <v>7</v>
      </c>
      <c r="W4041" t="s">
        <v>141</v>
      </c>
    </row>
    <row r="4042" spans="1:23" x14ac:dyDescent="0.35">
      <c r="A4042" t="s">
        <v>18517</v>
      </c>
      <c r="B4042" t="s">
        <v>18518</v>
      </c>
      <c r="C4042" t="s">
        <v>2687</v>
      </c>
      <c r="D4042">
        <v>0</v>
      </c>
      <c r="E4042" t="s">
        <v>18519</v>
      </c>
      <c r="F4042" s="2">
        <v>41694</v>
      </c>
      <c r="G4042" t="s">
        <v>518</v>
      </c>
      <c r="H4042" t="s">
        <v>230</v>
      </c>
      <c r="J4042" t="s">
        <v>138</v>
      </c>
      <c r="K4042">
        <v>31509</v>
      </c>
      <c r="L4042">
        <v>2892942</v>
      </c>
      <c r="M4042" t="s">
        <v>138</v>
      </c>
      <c r="N4042">
        <v>0</v>
      </c>
      <c r="P4042" t="s">
        <v>18520</v>
      </c>
      <c r="R4042" t="s">
        <v>18521</v>
      </c>
      <c r="S4042" t="s">
        <v>140</v>
      </c>
      <c r="T4042" s="2">
        <v>42402</v>
      </c>
      <c r="U4042">
        <v>7</v>
      </c>
      <c r="W4042" t="s">
        <v>141</v>
      </c>
    </row>
    <row r="4043" spans="1:23" x14ac:dyDescent="0.35">
      <c r="A4043" t="s">
        <v>18522</v>
      </c>
      <c r="B4043" t="s">
        <v>18518</v>
      </c>
      <c r="C4043" t="s">
        <v>4182</v>
      </c>
      <c r="D4043">
        <v>0</v>
      </c>
      <c r="E4043" t="s">
        <v>18523</v>
      </c>
      <c r="F4043" s="2">
        <v>41694</v>
      </c>
      <c r="G4043" t="s">
        <v>518</v>
      </c>
      <c r="H4043" t="s">
        <v>230</v>
      </c>
      <c r="J4043" t="s">
        <v>138</v>
      </c>
      <c r="K4043">
        <v>35103</v>
      </c>
      <c r="L4043">
        <v>2892942</v>
      </c>
      <c r="M4043" t="s">
        <v>138</v>
      </c>
      <c r="N4043">
        <v>0</v>
      </c>
      <c r="P4043" t="s">
        <v>4183</v>
      </c>
      <c r="R4043" t="s">
        <v>18524</v>
      </c>
      <c r="S4043" t="s">
        <v>140</v>
      </c>
      <c r="T4043" s="2">
        <v>42402</v>
      </c>
      <c r="U4043">
        <v>7</v>
      </c>
      <c r="W4043" t="s">
        <v>141</v>
      </c>
    </row>
    <row r="4044" spans="1:23" x14ac:dyDescent="0.35">
      <c r="A4044" t="s">
        <v>18525</v>
      </c>
      <c r="B4044" t="s">
        <v>18526</v>
      </c>
      <c r="C4044" t="s">
        <v>3110</v>
      </c>
      <c r="D4044">
        <v>0</v>
      </c>
      <c r="E4044" t="s">
        <v>18527</v>
      </c>
      <c r="F4044" s="2">
        <v>41694</v>
      </c>
      <c r="G4044" t="s">
        <v>518</v>
      </c>
      <c r="H4044" t="s">
        <v>230</v>
      </c>
      <c r="J4044" t="s">
        <v>138</v>
      </c>
      <c r="K4044">
        <v>36246</v>
      </c>
      <c r="L4044">
        <v>2892942</v>
      </c>
      <c r="M4044" t="s">
        <v>138</v>
      </c>
      <c r="N4044">
        <v>0</v>
      </c>
      <c r="P4044" t="s">
        <v>18528</v>
      </c>
      <c r="R4044" t="s">
        <v>2146</v>
      </c>
      <c r="S4044" t="s">
        <v>140</v>
      </c>
      <c r="T4044" s="2">
        <v>42402</v>
      </c>
      <c r="U4044">
        <v>7</v>
      </c>
      <c r="W4044" t="s">
        <v>141</v>
      </c>
    </row>
    <row r="4045" spans="1:23" x14ac:dyDescent="0.35">
      <c r="A4045" t="s">
        <v>18529</v>
      </c>
      <c r="B4045" t="s">
        <v>18530</v>
      </c>
      <c r="C4045" t="s">
        <v>3510</v>
      </c>
      <c r="D4045">
        <v>0</v>
      </c>
      <c r="E4045" t="s">
        <v>18531</v>
      </c>
      <c r="F4045" s="2">
        <v>41694</v>
      </c>
      <c r="G4045" t="s">
        <v>518</v>
      </c>
      <c r="H4045" t="s">
        <v>230</v>
      </c>
      <c r="J4045" t="s">
        <v>138</v>
      </c>
      <c r="K4045">
        <v>37100</v>
      </c>
      <c r="L4045">
        <v>2892942</v>
      </c>
      <c r="M4045" t="s">
        <v>138</v>
      </c>
      <c r="N4045">
        <v>0</v>
      </c>
      <c r="P4045" t="s">
        <v>18532</v>
      </c>
      <c r="R4045" t="s">
        <v>18533</v>
      </c>
      <c r="S4045" t="s">
        <v>140</v>
      </c>
      <c r="T4045" s="2">
        <v>42402</v>
      </c>
      <c r="U4045">
        <v>7</v>
      </c>
      <c r="W4045" t="s">
        <v>141</v>
      </c>
    </row>
    <row r="4046" spans="1:23" x14ac:dyDescent="0.35">
      <c r="A4046" t="s">
        <v>18534</v>
      </c>
      <c r="B4046" t="s">
        <v>18535</v>
      </c>
      <c r="C4046" t="s">
        <v>3515</v>
      </c>
      <c r="D4046">
        <v>0</v>
      </c>
      <c r="E4046" t="s">
        <v>18536</v>
      </c>
      <c r="F4046" s="2">
        <v>41694</v>
      </c>
      <c r="G4046" t="s">
        <v>518</v>
      </c>
      <c r="H4046" t="s">
        <v>230</v>
      </c>
      <c r="J4046" t="s">
        <v>138</v>
      </c>
      <c r="K4046">
        <v>37101</v>
      </c>
      <c r="L4046">
        <v>2892942</v>
      </c>
      <c r="M4046" t="s">
        <v>138</v>
      </c>
      <c r="N4046">
        <v>0</v>
      </c>
      <c r="P4046" t="s">
        <v>3516</v>
      </c>
      <c r="R4046">
        <v>1</v>
      </c>
      <c r="S4046" t="s">
        <v>140</v>
      </c>
      <c r="T4046" s="2">
        <v>42402</v>
      </c>
      <c r="U4046">
        <v>7</v>
      </c>
      <c r="W4046" t="s">
        <v>141</v>
      </c>
    </row>
    <row r="4047" spans="1:23" x14ac:dyDescent="0.35">
      <c r="A4047" t="s">
        <v>18537</v>
      </c>
      <c r="B4047" t="s">
        <v>18538</v>
      </c>
      <c r="C4047" t="s">
        <v>3520</v>
      </c>
      <c r="D4047">
        <v>0</v>
      </c>
      <c r="E4047" t="s">
        <v>18539</v>
      </c>
      <c r="F4047" s="2">
        <v>41694</v>
      </c>
      <c r="G4047" t="s">
        <v>518</v>
      </c>
      <c r="H4047" t="s">
        <v>230</v>
      </c>
      <c r="J4047" t="s">
        <v>138</v>
      </c>
      <c r="K4047">
        <v>37540</v>
      </c>
      <c r="L4047">
        <v>2892942</v>
      </c>
      <c r="M4047" t="s">
        <v>138</v>
      </c>
      <c r="N4047">
        <v>0</v>
      </c>
      <c r="P4047" t="s">
        <v>18540</v>
      </c>
      <c r="R4047" t="s">
        <v>18541</v>
      </c>
      <c r="S4047" t="s">
        <v>140</v>
      </c>
      <c r="T4047" s="2">
        <v>42402</v>
      </c>
      <c r="U4047">
        <v>7</v>
      </c>
      <c r="W4047" t="s">
        <v>141</v>
      </c>
    </row>
    <row r="4048" spans="1:23" x14ac:dyDescent="0.35">
      <c r="A4048" t="s">
        <v>18542</v>
      </c>
      <c r="B4048" t="s">
        <v>18543</v>
      </c>
      <c r="C4048" t="s">
        <v>4096</v>
      </c>
      <c r="D4048">
        <v>0</v>
      </c>
      <c r="E4048" t="s">
        <v>18544</v>
      </c>
      <c r="F4048" s="2">
        <v>41694</v>
      </c>
      <c r="G4048" t="s">
        <v>518</v>
      </c>
      <c r="H4048" t="s">
        <v>230</v>
      </c>
      <c r="J4048" t="s">
        <v>138</v>
      </c>
      <c r="K4048">
        <v>37887</v>
      </c>
      <c r="L4048">
        <v>2892942</v>
      </c>
      <c r="M4048" t="s">
        <v>138</v>
      </c>
      <c r="N4048">
        <v>0</v>
      </c>
      <c r="P4048" t="s">
        <v>18545</v>
      </c>
      <c r="R4048" t="s">
        <v>4080</v>
      </c>
      <c r="S4048" t="s">
        <v>140</v>
      </c>
      <c r="T4048" s="2">
        <v>42402</v>
      </c>
      <c r="U4048">
        <v>7</v>
      </c>
      <c r="W4048" t="s">
        <v>141</v>
      </c>
    </row>
    <row r="4049" spans="1:23" x14ac:dyDescent="0.35">
      <c r="A4049" t="s">
        <v>18546</v>
      </c>
      <c r="B4049" t="s">
        <v>18547</v>
      </c>
      <c r="C4049" t="s">
        <v>4100</v>
      </c>
      <c r="D4049">
        <v>0</v>
      </c>
      <c r="F4049" s="2">
        <v>41694</v>
      </c>
      <c r="G4049" t="s">
        <v>4101</v>
      </c>
      <c r="H4049" t="s">
        <v>552</v>
      </c>
      <c r="J4049" t="s">
        <v>138</v>
      </c>
      <c r="L4049" t="s">
        <v>496</v>
      </c>
      <c r="M4049" t="s">
        <v>138</v>
      </c>
      <c r="N4049">
        <v>0</v>
      </c>
      <c r="P4049" t="s">
        <v>18548</v>
      </c>
      <c r="R4049">
        <v>1</v>
      </c>
      <c r="S4049" t="s">
        <v>140</v>
      </c>
      <c r="W4049" t="s">
        <v>141</v>
      </c>
    </row>
    <row r="4050" spans="1:23" x14ac:dyDescent="0.35">
      <c r="A4050" t="s">
        <v>18549</v>
      </c>
      <c r="B4050" t="s">
        <v>18550</v>
      </c>
      <c r="C4050" t="s">
        <v>18551</v>
      </c>
      <c r="D4050">
        <v>0</v>
      </c>
      <c r="E4050" t="s">
        <v>18552</v>
      </c>
      <c r="F4050" s="2">
        <v>41694</v>
      </c>
      <c r="G4050" t="s">
        <v>764</v>
      </c>
      <c r="H4050" t="s">
        <v>526</v>
      </c>
      <c r="J4050" t="s">
        <v>138</v>
      </c>
      <c r="K4050" t="s">
        <v>18553</v>
      </c>
      <c r="L4050">
        <v>10936557</v>
      </c>
      <c r="M4050" t="s">
        <v>138</v>
      </c>
      <c r="N4050">
        <v>0</v>
      </c>
      <c r="P4050" t="s">
        <v>18554</v>
      </c>
      <c r="Q4050" t="s">
        <v>18555</v>
      </c>
      <c r="R4050" t="s">
        <v>18556</v>
      </c>
      <c r="S4050" t="s">
        <v>140</v>
      </c>
      <c r="T4050" s="2">
        <v>42579</v>
      </c>
      <c r="U4050">
        <v>7</v>
      </c>
      <c r="W4050" t="s">
        <v>141</v>
      </c>
    </row>
    <row r="4051" spans="1:23" x14ac:dyDescent="0.35">
      <c r="A4051" t="s">
        <v>18557</v>
      </c>
      <c r="B4051" t="s">
        <v>18550</v>
      </c>
      <c r="C4051" t="s">
        <v>18558</v>
      </c>
      <c r="D4051">
        <v>0</v>
      </c>
      <c r="E4051" t="s">
        <v>18559</v>
      </c>
      <c r="F4051" s="2">
        <v>41694</v>
      </c>
      <c r="G4051" t="s">
        <v>764</v>
      </c>
      <c r="H4051" t="s">
        <v>526</v>
      </c>
      <c r="J4051" t="s">
        <v>138</v>
      </c>
      <c r="K4051" t="s">
        <v>18555</v>
      </c>
      <c r="L4051">
        <v>10936557</v>
      </c>
      <c r="M4051" t="s">
        <v>138</v>
      </c>
      <c r="N4051">
        <v>0</v>
      </c>
      <c r="P4051" t="s">
        <v>18554</v>
      </c>
      <c r="R4051" t="s">
        <v>18560</v>
      </c>
      <c r="S4051" t="s">
        <v>140</v>
      </c>
      <c r="T4051" s="2">
        <v>42402</v>
      </c>
      <c r="U4051">
        <v>7</v>
      </c>
      <c r="W4051" t="s">
        <v>141</v>
      </c>
    </row>
    <row r="4052" spans="1:23" x14ac:dyDescent="0.35">
      <c r="A4052" t="s">
        <v>18561</v>
      </c>
      <c r="B4052" t="s">
        <v>18562</v>
      </c>
      <c r="C4052" t="s">
        <v>18563</v>
      </c>
      <c r="D4052">
        <v>0</v>
      </c>
      <c r="E4052" t="s">
        <v>18564</v>
      </c>
      <c r="F4052" s="2">
        <v>41694</v>
      </c>
      <c r="G4052" t="s">
        <v>975</v>
      </c>
      <c r="H4052" t="s">
        <v>643</v>
      </c>
      <c r="J4052" t="s">
        <v>138</v>
      </c>
      <c r="K4052" t="s">
        <v>18565</v>
      </c>
      <c r="L4052">
        <v>3452481</v>
      </c>
      <c r="M4052" t="s">
        <v>138</v>
      </c>
      <c r="N4052">
        <v>0</v>
      </c>
      <c r="P4052" t="s">
        <v>14084</v>
      </c>
      <c r="R4052" t="s">
        <v>1418</v>
      </c>
      <c r="S4052" t="s">
        <v>140</v>
      </c>
      <c r="T4052" s="2">
        <v>42327</v>
      </c>
      <c r="U4052">
        <v>7</v>
      </c>
      <c r="W4052" t="s">
        <v>141</v>
      </c>
    </row>
    <row r="4053" spans="1:23" x14ac:dyDescent="0.35">
      <c r="A4053" t="s">
        <v>18566</v>
      </c>
      <c r="B4053" t="s">
        <v>18567</v>
      </c>
      <c r="C4053" t="s">
        <v>18568</v>
      </c>
      <c r="D4053">
        <v>0</v>
      </c>
      <c r="E4053" t="s">
        <v>18569</v>
      </c>
      <c r="F4053" s="2">
        <v>41695</v>
      </c>
      <c r="G4053" t="s">
        <v>764</v>
      </c>
      <c r="H4053" t="s">
        <v>526</v>
      </c>
      <c r="J4053" t="s">
        <v>138</v>
      </c>
      <c r="K4053" t="s">
        <v>18570</v>
      </c>
      <c r="L4053">
        <v>11055468</v>
      </c>
      <c r="M4053" t="s">
        <v>138</v>
      </c>
      <c r="N4053">
        <v>0</v>
      </c>
      <c r="P4053" t="s">
        <v>18571</v>
      </c>
      <c r="R4053" t="s">
        <v>766</v>
      </c>
      <c r="S4053" t="s">
        <v>140</v>
      </c>
      <c r="T4053" s="2">
        <v>42402</v>
      </c>
      <c r="U4053">
        <v>7</v>
      </c>
      <c r="W4053" t="s">
        <v>141</v>
      </c>
    </row>
    <row r="4054" spans="1:23" x14ac:dyDescent="0.35">
      <c r="A4054" t="s">
        <v>18572</v>
      </c>
      <c r="B4054" t="s">
        <v>18567</v>
      </c>
      <c r="C4054" t="s">
        <v>18573</v>
      </c>
      <c r="D4054">
        <v>0</v>
      </c>
      <c r="E4054" t="s">
        <v>18574</v>
      </c>
      <c r="F4054" s="2">
        <v>41695</v>
      </c>
      <c r="G4054" t="s">
        <v>764</v>
      </c>
      <c r="H4054" t="s">
        <v>526</v>
      </c>
      <c r="J4054" t="s">
        <v>138</v>
      </c>
      <c r="K4054" t="s">
        <v>18575</v>
      </c>
      <c r="L4054">
        <v>11055468</v>
      </c>
      <c r="M4054" t="s">
        <v>138</v>
      </c>
      <c r="N4054">
        <v>0</v>
      </c>
      <c r="P4054" t="s">
        <v>18576</v>
      </c>
      <c r="R4054" t="s">
        <v>18577</v>
      </c>
      <c r="S4054" t="s">
        <v>140</v>
      </c>
      <c r="T4054" s="2">
        <v>42402</v>
      </c>
      <c r="U4054">
        <v>7</v>
      </c>
      <c r="W4054" t="s">
        <v>141</v>
      </c>
    </row>
    <row r="4055" spans="1:23" x14ac:dyDescent="0.35">
      <c r="A4055" t="s">
        <v>18578</v>
      </c>
      <c r="B4055" t="s">
        <v>18579</v>
      </c>
      <c r="C4055" t="s">
        <v>18580</v>
      </c>
      <c r="D4055">
        <v>0</v>
      </c>
      <c r="E4055" t="s">
        <v>18579</v>
      </c>
      <c r="F4055" s="2">
        <v>41695</v>
      </c>
      <c r="G4055" t="s">
        <v>528</v>
      </c>
      <c r="H4055" t="s">
        <v>526</v>
      </c>
      <c r="J4055" t="s">
        <v>138</v>
      </c>
      <c r="K4055" t="s">
        <v>18581</v>
      </c>
      <c r="L4055">
        <v>11055468</v>
      </c>
      <c r="M4055" t="s">
        <v>138</v>
      </c>
      <c r="N4055">
        <v>0</v>
      </c>
      <c r="P4055" t="s">
        <v>18582</v>
      </c>
      <c r="R4055" t="s">
        <v>18583</v>
      </c>
      <c r="S4055" t="s">
        <v>140</v>
      </c>
      <c r="T4055" s="2">
        <v>42403</v>
      </c>
      <c r="U4055">
        <v>7</v>
      </c>
      <c r="W4055" t="s">
        <v>141</v>
      </c>
    </row>
    <row r="4056" spans="1:23" x14ac:dyDescent="0.35">
      <c r="A4056" t="s">
        <v>18584</v>
      </c>
      <c r="B4056" t="s">
        <v>18585</v>
      </c>
      <c r="C4056">
        <v>5265220000403</v>
      </c>
      <c r="D4056">
        <v>0</v>
      </c>
      <c r="F4056" s="2">
        <v>41695</v>
      </c>
      <c r="G4056" t="s">
        <v>4047</v>
      </c>
      <c r="H4056" t="s">
        <v>526</v>
      </c>
      <c r="J4056" t="s">
        <v>138</v>
      </c>
      <c r="L4056" t="s">
        <v>496</v>
      </c>
      <c r="M4056" t="s">
        <v>138</v>
      </c>
      <c r="N4056">
        <v>0</v>
      </c>
      <c r="P4056" t="s">
        <v>18586</v>
      </c>
      <c r="R4056" t="s">
        <v>1488</v>
      </c>
      <c r="S4056" t="s">
        <v>140</v>
      </c>
      <c r="W4056" t="s">
        <v>141</v>
      </c>
    </row>
    <row r="4057" spans="1:23" x14ac:dyDescent="0.35">
      <c r="A4057" t="s">
        <v>18587</v>
      </c>
      <c r="B4057" t="s">
        <v>18588</v>
      </c>
      <c r="C4057">
        <v>5353066000502</v>
      </c>
      <c r="D4057">
        <v>0</v>
      </c>
      <c r="F4057" s="2">
        <v>41695</v>
      </c>
      <c r="G4057" t="s">
        <v>1071</v>
      </c>
      <c r="H4057" t="s">
        <v>1009</v>
      </c>
      <c r="J4057" t="s">
        <v>138</v>
      </c>
      <c r="L4057" t="s">
        <v>496</v>
      </c>
      <c r="M4057" t="s">
        <v>138</v>
      </c>
      <c r="N4057">
        <v>0</v>
      </c>
      <c r="P4057" t="s">
        <v>18586</v>
      </c>
      <c r="R4057" t="s">
        <v>10373</v>
      </c>
      <c r="S4057" t="s">
        <v>140</v>
      </c>
      <c r="W4057" t="s">
        <v>141</v>
      </c>
    </row>
    <row r="4058" spans="1:23" x14ac:dyDescent="0.35">
      <c r="A4058" t="s">
        <v>18589</v>
      </c>
      <c r="B4058" t="s">
        <v>12077</v>
      </c>
      <c r="C4058" t="s">
        <v>18590</v>
      </c>
      <c r="D4058">
        <v>0</v>
      </c>
      <c r="E4058" t="s">
        <v>18591</v>
      </c>
      <c r="F4058" s="2">
        <v>41695</v>
      </c>
      <c r="G4058" t="s">
        <v>146</v>
      </c>
      <c r="H4058" t="s">
        <v>147</v>
      </c>
      <c r="J4058" t="s">
        <v>138</v>
      </c>
      <c r="K4058" t="s">
        <v>18592</v>
      </c>
      <c r="L4058">
        <v>1466546</v>
      </c>
      <c r="M4058" t="s">
        <v>137</v>
      </c>
      <c r="N4058">
        <v>0</v>
      </c>
      <c r="P4058" t="s">
        <v>18593</v>
      </c>
      <c r="R4058" t="s">
        <v>1123</v>
      </c>
      <c r="S4058" t="s">
        <v>140</v>
      </c>
      <c r="T4058" s="2">
        <v>43768</v>
      </c>
      <c r="U4058">
        <v>7</v>
      </c>
      <c r="W4058" t="s">
        <v>141</v>
      </c>
    </row>
    <row r="4059" spans="1:23" x14ac:dyDescent="0.35">
      <c r="A4059" t="s">
        <v>18594</v>
      </c>
      <c r="B4059" t="s">
        <v>12077</v>
      </c>
      <c r="C4059" t="s">
        <v>18595</v>
      </c>
      <c r="D4059">
        <v>0</v>
      </c>
      <c r="E4059" t="s">
        <v>18596</v>
      </c>
      <c r="F4059" s="2">
        <v>41695</v>
      </c>
      <c r="G4059" t="s">
        <v>146</v>
      </c>
      <c r="H4059" t="s">
        <v>147</v>
      </c>
      <c r="J4059" t="s">
        <v>138</v>
      </c>
      <c r="K4059" t="s">
        <v>18597</v>
      </c>
      <c r="L4059">
        <v>1466546</v>
      </c>
      <c r="M4059" t="s">
        <v>137</v>
      </c>
      <c r="N4059">
        <v>0</v>
      </c>
      <c r="P4059" t="s">
        <v>163</v>
      </c>
      <c r="R4059" t="s">
        <v>1807</v>
      </c>
      <c r="S4059" t="s">
        <v>140</v>
      </c>
      <c r="T4059" s="2">
        <v>44743</v>
      </c>
      <c r="U4059">
        <v>7</v>
      </c>
      <c r="W4059" t="s">
        <v>141</v>
      </c>
    </row>
    <row r="4060" spans="1:23" x14ac:dyDescent="0.35">
      <c r="A4060" t="s">
        <v>18598</v>
      </c>
      <c r="B4060" t="s">
        <v>12077</v>
      </c>
      <c r="C4060" t="s">
        <v>18599</v>
      </c>
      <c r="D4060">
        <v>0</v>
      </c>
      <c r="E4060" t="s">
        <v>18600</v>
      </c>
      <c r="F4060" s="2">
        <v>41695</v>
      </c>
      <c r="G4060" t="s">
        <v>146</v>
      </c>
      <c r="H4060" t="s">
        <v>147</v>
      </c>
      <c r="J4060" t="s">
        <v>138</v>
      </c>
      <c r="K4060" t="s">
        <v>18601</v>
      </c>
      <c r="L4060">
        <v>1466546</v>
      </c>
      <c r="M4060" t="s">
        <v>137</v>
      </c>
      <c r="N4060">
        <v>0</v>
      </c>
      <c r="P4060" t="s">
        <v>18593</v>
      </c>
      <c r="R4060" t="s">
        <v>1424</v>
      </c>
      <c r="S4060" t="s">
        <v>140</v>
      </c>
      <c r="T4060" s="2">
        <v>42664</v>
      </c>
      <c r="U4060">
        <v>7</v>
      </c>
      <c r="W4060" t="s">
        <v>141</v>
      </c>
    </row>
    <row r="4061" spans="1:23" x14ac:dyDescent="0.35">
      <c r="A4061" t="s">
        <v>18602</v>
      </c>
      <c r="B4061" t="s">
        <v>18603</v>
      </c>
      <c r="C4061" t="s">
        <v>18604</v>
      </c>
      <c r="D4061">
        <v>0</v>
      </c>
      <c r="E4061" t="s">
        <v>18605</v>
      </c>
      <c r="F4061" s="2">
        <v>41695</v>
      </c>
      <c r="G4061" t="s">
        <v>494</v>
      </c>
      <c r="H4061" t="s">
        <v>495</v>
      </c>
      <c r="J4061" t="s">
        <v>138</v>
      </c>
      <c r="K4061">
        <v>22</v>
      </c>
      <c r="L4061">
        <v>3431631</v>
      </c>
      <c r="M4061" t="s">
        <v>138</v>
      </c>
      <c r="N4061">
        <v>0</v>
      </c>
      <c r="O4061" t="s">
        <v>14111</v>
      </c>
      <c r="P4061" t="s">
        <v>18606</v>
      </c>
      <c r="R4061" t="s">
        <v>2948</v>
      </c>
      <c r="S4061" t="s">
        <v>140</v>
      </c>
      <c r="T4061" s="2">
        <v>43151</v>
      </c>
      <c r="U4061">
        <v>7</v>
      </c>
      <c r="W4061" t="s">
        <v>141</v>
      </c>
    </row>
    <row r="4062" spans="1:23" x14ac:dyDescent="0.35">
      <c r="A4062" t="s">
        <v>18607</v>
      </c>
      <c r="B4062" t="s">
        <v>2879</v>
      </c>
      <c r="C4062" t="s">
        <v>18608</v>
      </c>
      <c r="D4062">
        <v>0</v>
      </c>
      <c r="E4062" t="s">
        <v>18609</v>
      </c>
      <c r="F4062" s="2">
        <v>41695</v>
      </c>
      <c r="G4062" t="s">
        <v>494</v>
      </c>
      <c r="H4062" t="s">
        <v>495</v>
      </c>
      <c r="J4062" t="s">
        <v>138</v>
      </c>
      <c r="K4062" t="s">
        <v>18610</v>
      </c>
      <c r="L4062">
        <v>4379345</v>
      </c>
      <c r="M4062" t="s">
        <v>138</v>
      </c>
      <c r="N4062">
        <v>0</v>
      </c>
      <c r="O4062" t="s">
        <v>14111</v>
      </c>
      <c r="P4062" t="s">
        <v>18611</v>
      </c>
      <c r="R4062" t="s">
        <v>18612</v>
      </c>
      <c r="S4062" t="s">
        <v>140</v>
      </c>
      <c r="T4062" s="2">
        <v>43180</v>
      </c>
      <c r="U4062">
        <v>7</v>
      </c>
      <c r="W4062" t="s">
        <v>141</v>
      </c>
    </row>
    <row r="4063" spans="1:23" x14ac:dyDescent="0.35">
      <c r="A4063" t="s">
        <v>18613</v>
      </c>
      <c r="B4063" t="s">
        <v>18614</v>
      </c>
      <c r="C4063">
        <v>1644731000566</v>
      </c>
      <c r="D4063">
        <v>0</v>
      </c>
      <c r="F4063" s="2">
        <v>41695</v>
      </c>
      <c r="G4063" t="s">
        <v>229</v>
      </c>
      <c r="H4063" t="s">
        <v>230</v>
      </c>
      <c r="J4063" t="s">
        <v>138</v>
      </c>
      <c r="K4063" t="s">
        <v>18615</v>
      </c>
      <c r="L4063">
        <v>10701633</v>
      </c>
      <c r="M4063" t="s">
        <v>138</v>
      </c>
      <c r="N4063">
        <v>0</v>
      </c>
      <c r="P4063" t="s">
        <v>18616</v>
      </c>
      <c r="R4063" t="s">
        <v>18617</v>
      </c>
      <c r="S4063" t="s">
        <v>140</v>
      </c>
      <c r="T4063" s="2">
        <v>42403</v>
      </c>
      <c r="U4063">
        <v>7</v>
      </c>
      <c r="W4063" t="s">
        <v>141</v>
      </c>
    </row>
    <row r="4064" spans="1:23" x14ac:dyDescent="0.35">
      <c r="A4064" t="s">
        <v>18618</v>
      </c>
      <c r="B4064" t="s">
        <v>18619</v>
      </c>
      <c r="C4064">
        <v>1644731000647</v>
      </c>
      <c r="D4064">
        <v>0</v>
      </c>
      <c r="E4064" t="s">
        <v>18619</v>
      </c>
      <c r="F4064" s="2">
        <v>41695</v>
      </c>
      <c r="G4064" t="s">
        <v>518</v>
      </c>
      <c r="H4064" t="s">
        <v>230</v>
      </c>
      <c r="J4064" t="s">
        <v>138</v>
      </c>
      <c r="K4064" t="s">
        <v>18620</v>
      </c>
      <c r="L4064">
        <v>10701633</v>
      </c>
      <c r="M4064" t="s">
        <v>138</v>
      </c>
      <c r="N4064">
        <v>0</v>
      </c>
      <c r="P4064" t="s">
        <v>18616</v>
      </c>
      <c r="R4064" t="s">
        <v>18621</v>
      </c>
      <c r="S4064" t="s">
        <v>140</v>
      </c>
      <c r="T4064" s="2">
        <v>42403</v>
      </c>
      <c r="U4064">
        <v>7</v>
      </c>
      <c r="W4064" t="s">
        <v>141</v>
      </c>
    </row>
    <row r="4065" spans="1:23" x14ac:dyDescent="0.35">
      <c r="A4065" t="s">
        <v>18622</v>
      </c>
      <c r="B4065" t="s">
        <v>18623</v>
      </c>
      <c r="C4065" t="s">
        <v>18624</v>
      </c>
      <c r="D4065">
        <v>0</v>
      </c>
      <c r="E4065" t="s">
        <v>18623</v>
      </c>
      <c r="F4065" s="2">
        <v>41695</v>
      </c>
      <c r="G4065" t="s">
        <v>518</v>
      </c>
      <c r="H4065" t="s">
        <v>230</v>
      </c>
      <c r="J4065" t="s">
        <v>138</v>
      </c>
      <c r="K4065" t="s">
        <v>18625</v>
      </c>
      <c r="L4065">
        <v>10701633</v>
      </c>
      <c r="M4065" t="s">
        <v>138</v>
      </c>
      <c r="N4065">
        <v>0</v>
      </c>
      <c r="P4065" t="s">
        <v>18616</v>
      </c>
      <c r="R4065" t="s">
        <v>4093</v>
      </c>
      <c r="S4065" t="s">
        <v>140</v>
      </c>
      <c r="T4065" s="2">
        <v>42403</v>
      </c>
      <c r="U4065">
        <v>7</v>
      </c>
      <c r="W4065" t="s">
        <v>141</v>
      </c>
    </row>
    <row r="4066" spans="1:23" x14ac:dyDescent="0.35">
      <c r="A4066" t="s">
        <v>18626</v>
      </c>
      <c r="B4066" t="s">
        <v>18627</v>
      </c>
      <c r="C4066" t="s">
        <v>18628</v>
      </c>
      <c r="D4066">
        <v>0</v>
      </c>
      <c r="E4066" t="s">
        <v>18627</v>
      </c>
      <c r="F4066" s="2">
        <v>41695</v>
      </c>
      <c r="G4066" t="s">
        <v>518</v>
      </c>
      <c r="H4066" t="s">
        <v>230</v>
      </c>
      <c r="J4066" t="s">
        <v>138</v>
      </c>
      <c r="K4066" t="s">
        <v>18629</v>
      </c>
      <c r="L4066">
        <v>10701633</v>
      </c>
      <c r="M4066" t="s">
        <v>138</v>
      </c>
      <c r="N4066">
        <v>0</v>
      </c>
      <c r="P4066" t="s">
        <v>18616</v>
      </c>
      <c r="R4066" t="s">
        <v>2146</v>
      </c>
      <c r="S4066" t="s">
        <v>140</v>
      </c>
      <c r="T4066" s="2">
        <v>42403</v>
      </c>
      <c r="U4066">
        <v>7</v>
      </c>
      <c r="W4066" t="s">
        <v>141</v>
      </c>
    </row>
    <row r="4067" spans="1:23" x14ac:dyDescent="0.35">
      <c r="A4067" t="s">
        <v>18630</v>
      </c>
      <c r="B4067" t="s">
        <v>18631</v>
      </c>
      <c r="C4067">
        <v>1644731002771</v>
      </c>
      <c r="D4067">
        <v>0</v>
      </c>
      <c r="E4067" t="s">
        <v>18631</v>
      </c>
      <c r="F4067" s="2">
        <v>41695</v>
      </c>
      <c r="G4067" t="s">
        <v>518</v>
      </c>
      <c r="H4067" t="s">
        <v>230</v>
      </c>
      <c r="J4067" t="s">
        <v>138</v>
      </c>
      <c r="K4067" t="s">
        <v>18632</v>
      </c>
      <c r="L4067">
        <v>10701633</v>
      </c>
      <c r="M4067" t="s">
        <v>138</v>
      </c>
      <c r="N4067">
        <v>0</v>
      </c>
      <c r="P4067" t="s">
        <v>18616</v>
      </c>
      <c r="R4067" t="s">
        <v>18633</v>
      </c>
      <c r="S4067" t="s">
        <v>140</v>
      </c>
      <c r="T4067" s="2">
        <v>42403</v>
      </c>
      <c r="U4067">
        <v>7</v>
      </c>
      <c r="W4067" t="s">
        <v>141</v>
      </c>
    </row>
    <row r="4068" spans="1:23" x14ac:dyDescent="0.35">
      <c r="A4068" t="s">
        <v>18634</v>
      </c>
      <c r="B4068" t="s">
        <v>18635</v>
      </c>
      <c r="C4068">
        <v>1644731002933</v>
      </c>
      <c r="D4068">
        <v>0</v>
      </c>
      <c r="E4068" t="s">
        <v>18635</v>
      </c>
      <c r="F4068" s="2">
        <v>41695</v>
      </c>
      <c r="G4068" t="s">
        <v>518</v>
      </c>
      <c r="H4068" t="s">
        <v>230</v>
      </c>
      <c r="J4068" t="s">
        <v>138</v>
      </c>
      <c r="K4068" t="s">
        <v>18636</v>
      </c>
      <c r="L4068">
        <v>10701633</v>
      </c>
      <c r="M4068" t="s">
        <v>138</v>
      </c>
      <c r="N4068">
        <v>0</v>
      </c>
      <c r="P4068" t="s">
        <v>18616</v>
      </c>
      <c r="R4068" t="s">
        <v>18637</v>
      </c>
      <c r="S4068" t="s">
        <v>140</v>
      </c>
      <c r="T4068" s="2">
        <v>42403</v>
      </c>
      <c r="U4068">
        <v>7</v>
      </c>
      <c r="W4068" t="s">
        <v>141</v>
      </c>
    </row>
    <row r="4069" spans="1:23" x14ac:dyDescent="0.35">
      <c r="A4069" t="s">
        <v>18638</v>
      </c>
      <c r="B4069" t="s">
        <v>18639</v>
      </c>
      <c r="C4069">
        <v>1644731002003</v>
      </c>
      <c r="D4069">
        <v>0</v>
      </c>
      <c r="E4069" t="s">
        <v>18639</v>
      </c>
      <c r="F4069" s="2">
        <v>41695</v>
      </c>
      <c r="G4069" t="s">
        <v>518</v>
      </c>
      <c r="H4069" t="s">
        <v>230</v>
      </c>
      <c r="J4069" t="s">
        <v>138</v>
      </c>
      <c r="K4069" t="s">
        <v>18640</v>
      </c>
      <c r="L4069">
        <v>10701633</v>
      </c>
      <c r="M4069" t="s">
        <v>138</v>
      </c>
      <c r="N4069">
        <v>0</v>
      </c>
      <c r="P4069" t="s">
        <v>18616</v>
      </c>
      <c r="R4069" t="s">
        <v>18641</v>
      </c>
      <c r="S4069" t="s">
        <v>140</v>
      </c>
      <c r="T4069" s="2">
        <v>42403</v>
      </c>
      <c r="U4069">
        <v>7</v>
      </c>
      <c r="W4069" t="s">
        <v>141</v>
      </c>
    </row>
    <row r="4070" spans="1:23" x14ac:dyDescent="0.35">
      <c r="A4070" t="s">
        <v>18642</v>
      </c>
      <c r="B4070" t="s">
        <v>18643</v>
      </c>
      <c r="C4070" t="s">
        <v>18644</v>
      </c>
      <c r="D4070">
        <v>0</v>
      </c>
      <c r="F4070" s="2">
        <v>41695</v>
      </c>
      <c r="G4070" t="s">
        <v>604</v>
      </c>
      <c r="H4070" t="s">
        <v>184</v>
      </c>
      <c r="J4070" t="s">
        <v>138</v>
      </c>
      <c r="L4070" t="s">
        <v>496</v>
      </c>
      <c r="M4070" t="s">
        <v>138</v>
      </c>
      <c r="N4070">
        <v>0</v>
      </c>
      <c r="R4070" t="s">
        <v>18645</v>
      </c>
      <c r="S4070" t="s">
        <v>140</v>
      </c>
      <c r="W4070" t="s">
        <v>141</v>
      </c>
    </row>
    <row r="4071" spans="1:23" x14ac:dyDescent="0.35">
      <c r="A4071" t="s">
        <v>18646</v>
      </c>
      <c r="B4071" t="s">
        <v>18647</v>
      </c>
      <c r="C4071" t="s">
        <v>18648</v>
      </c>
      <c r="D4071">
        <v>0</v>
      </c>
      <c r="E4071" t="s">
        <v>18647</v>
      </c>
      <c r="F4071" s="2">
        <v>41696</v>
      </c>
      <c r="G4071" t="s">
        <v>975</v>
      </c>
      <c r="H4071" t="s">
        <v>643</v>
      </c>
      <c r="J4071" t="s">
        <v>138</v>
      </c>
      <c r="K4071" t="s">
        <v>12694</v>
      </c>
      <c r="L4071">
        <v>12307458</v>
      </c>
      <c r="M4071" t="s">
        <v>138</v>
      </c>
      <c r="N4071">
        <v>0</v>
      </c>
      <c r="P4071" t="s">
        <v>17800</v>
      </c>
      <c r="R4071" t="s">
        <v>18649</v>
      </c>
      <c r="S4071" t="s">
        <v>140</v>
      </c>
      <c r="T4071" s="2">
        <v>42403</v>
      </c>
      <c r="U4071">
        <v>7</v>
      </c>
      <c r="W4071" t="s">
        <v>141</v>
      </c>
    </row>
    <row r="4072" spans="1:23" x14ac:dyDescent="0.35">
      <c r="A4072" t="s">
        <v>18650</v>
      </c>
      <c r="B4072" t="s">
        <v>18651</v>
      </c>
      <c r="C4072" t="s">
        <v>18652</v>
      </c>
      <c r="D4072">
        <v>0</v>
      </c>
      <c r="E4072" t="s">
        <v>18653</v>
      </c>
      <c r="F4072" s="2">
        <v>41696</v>
      </c>
      <c r="G4072" t="s">
        <v>975</v>
      </c>
      <c r="H4072" t="s">
        <v>643</v>
      </c>
      <c r="J4072" t="s">
        <v>138</v>
      </c>
      <c r="K4072">
        <v>2</v>
      </c>
      <c r="L4072">
        <v>10709053</v>
      </c>
      <c r="M4072" t="s">
        <v>137</v>
      </c>
      <c r="N4072">
        <v>0</v>
      </c>
      <c r="P4072" t="s">
        <v>16886</v>
      </c>
      <c r="R4072" t="s">
        <v>18278</v>
      </c>
      <c r="S4072" t="s">
        <v>140</v>
      </c>
      <c r="T4072" s="2">
        <v>43768</v>
      </c>
      <c r="U4072">
        <v>7</v>
      </c>
      <c r="W4072" t="s">
        <v>141</v>
      </c>
    </row>
    <row r="4073" spans="1:23" x14ac:dyDescent="0.35">
      <c r="A4073" t="s">
        <v>18654</v>
      </c>
      <c r="B4073" t="s">
        <v>18655</v>
      </c>
      <c r="C4073" t="s">
        <v>18656</v>
      </c>
      <c r="D4073">
        <v>0</v>
      </c>
      <c r="F4073" s="2">
        <v>41696</v>
      </c>
      <c r="G4073" t="s">
        <v>604</v>
      </c>
      <c r="H4073" t="s">
        <v>184</v>
      </c>
      <c r="J4073" t="s">
        <v>138</v>
      </c>
      <c r="L4073" t="s">
        <v>496</v>
      </c>
      <c r="M4073" t="s">
        <v>138</v>
      </c>
      <c r="N4073">
        <v>0</v>
      </c>
      <c r="R4073" t="s">
        <v>13693</v>
      </c>
      <c r="S4073" t="s">
        <v>140</v>
      </c>
      <c r="W4073" t="s">
        <v>141</v>
      </c>
    </row>
    <row r="4074" spans="1:23" x14ac:dyDescent="0.35">
      <c r="A4074" t="s">
        <v>18657</v>
      </c>
      <c r="B4074" t="s">
        <v>18658</v>
      </c>
      <c r="C4074" t="s">
        <v>18659</v>
      </c>
      <c r="D4074">
        <v>0</v>
      </c>
      <c r="E4074" t="s">
        <v>18660</v>
      </c>
      <c r="F4074" s="2">
        <v>41696</v>
      </c>
      <c r="G4074" t="s">
        <v>18661</v>
      </c>
      <c r="H4074" t="s">
        <v>643</v>
      </c>
      <c r="J4074" t="s">
        <v>138</v>
      </c>
      <c r="K4074">
        <v>3</v>
      </c>
      <c r="L4074">
        <v>10709053</v>
      </c>
      <c r="M4074" t="s">
        <v>137</v>
      </c>
      <c r="N4074">
        <v>0</v>
      </c>
      <c r="P4074" t="s">
        <v>16886</v>
      </c>
      <c r="R4074" t="s">
        <v>18466</v>
      </c>
      <c r="S4074" t="s">
        <v>140</v>
      </c>
      <c r="T4074" s="2">
        <v>43768</v>
      </c>
      <c r="U4074">
        <v>7</v>
      </c>
      <c r="W4074" t="s">
        <v>141</v>
      </c>
    </row>
    <row r="4075" spans="1:23" x14ac:dyDescent="0.35">
      <c r="A4075" t="s">
        <v>18662</v>
      </c>
      <c r="B4075" t="s">
        <v>18663</v>
      </c>
      <c r="C4075" t="s">
        <v>18664</v>
      </c>
      <c r="D4075">
        <v>0</v>
      </c>
      <c r="E4075" t="s">
        <v>18665</v>
      </c>
      <c r="F4075" s="2">
        <v>41696</v>
      </c>
      <c r="G4075" t="s">
        <v>975</v>
      </c>
      <c r="H4075" t="s">
        <v>643</v>
      </c>
      <c r="J4075" t="s">
        <v>138</v>
      </c>
      <c r="K4075">
        <v>4</v>
      </c>
      <c r="L4075">
        <v>10709053</v>
      </c>
      <c r="M4075" t="s">
        <v>137</v>
      </c>
      <c r="N4075">
        <v>0</v>
      </c>
      <c r="P4075" t="s">
        <v>16886</v>
      </c>
      <c r="R4075" t="s">
        <v>18310</v>
      </c>
      <c r="S4075" t="s">
        <v>140</v>
      </c>
      <c r="T4075" s="2">
        <v>43768</v>
      </c>
      <c r="U4075">
        <v>7</v>
      </c>
      <c r="W4075" t="s">
        <v>141</v>
      </c>
    </row>
    <row r="4076" spans="1:23" x14ac:dyDescent="0.35">
      <c r="A4076" t="s">
        <v>18666</v>
      </c>
      <c r="B4076" t="s">
        <v>18667</v>
      </c>
      <c r="C4076" t="s">
        <v>18668</v>
      </c>
      <c r="D4076">
        <v>0</v>
      </c>
      <c r="E4076" t="s">
        <v>18669</v>
      </c>
      <c r="F4076" s="2">
        <v>41696</v>
      </c>
      <c r="G4076" t="s">
        <v>1179</v>
      </c>
      <c r="H4076" t="s">
        <v>643</v>
      </c>
      <c r="J4076" t="s">
        <v>138</v>
      </c>
      <c r="K4076">
        <v>6</v>
      </c>
      <c r="L4076">
        <v>10709053</v>
      </c>
      <c r="M4076" t="s">
        <v>137</v>
      </c>
      <c r="N4076">
        <v>0</v>
      </c>
      <c r="P4076" t="s">
        <v>16886</v>
      </c>
      <c r="R4076" t="s">
        <v>18670</v>
      </c>
      <c r="S4076" t="s">
        <v>140</v>
      </c>
      <c r="T4076" s="2">
        <v>43768</v>
      </c>
      <c r="U4076">
        <v>7</v>
      </c>
      <c r="W4076" t="s">
        <v>141</v>
      </c>
    </row>
    <row r="4077" spans="1:23" x14ac:dyDescent="0.35">
      <c r="A4077" t="s">
        <v>18671</v>
      </c>
      <c r="B4077" t="s">
        <v>18672</v>
      </c>
      <c r="C4077" t="s">
        <v>3057</v>
      </c>
      <c r="D4077">
        <v>0</v>
      </c>
      <c r="E4077" t="s">
        <v>18673</v>
      </c>
      <c r="F4077" s="2">
        <v>41696</v>
      </c>
      <c r="G4077" t="s">
        <v>975</v>
      </c>
      <c r="H4077" t="s">
        <v>643</v>
      </c>
      <c r="J4077" t="s">
        <v>138</v>
      </c>
      <c r="K4077">
        <v>7</v>
      </c>
      <c r="L4077">
        <v>10709053</v>
      </c>
      <c r="M4077" t="s">
        <v>137</v>
      </c>
      <c r="N4077">
        <v>0</v>
      </c>
      <c r="P4077" t="s">
        <v>16886</v>
      </c>
      <c r="R4077" t="s">
        <v>6045</v>
      </c>
      <c r="S4077" t="s">
        <v>140</v>
      </c>
      <c r="T4077" s="2">
        <v>42608</v>
      </c>
      <c r="U4077">
        <v>7</v>
      </c>
      <c r="W4077" t="s">
        <v>141</v>
      </c>
    </row>
    <row r="4078" spans="1:23" x14ac:dyDescent="0.35">
      <c r="A4078" t="s">
        <v>18674</v>
      </c>
      <c r="B4078" t="s">
        <v>18675</v>
      </c>
      <c r="C4078" t="s">
        <v>18676</v>
      </c>
      <c r="D4078">
        <v>0</v>
      </c>
      <c r="E4078" t="s">
        <v>18677</v>
      </c>
      <c r="F4078" s="2">
        <v>41696</v>
      </c>
      <c r="G4078" t="s">
        <v>975</v>
      </c>
      <c r="H4078" t="s">
        <v>643</v>
      </c>
      <c r="J4078" t="s">
        <v>138</v>
      </c>
      <c r="K4078">
        <v>8</v>
      </c>
      <c r="L4078">
        <v>10709053</v>
      </c>
      <c r="M4078" t="s">
        <v>137</v>
      </c>
      <c r="N4078">
        <v>0</v>
      </c>
      <c r="O4078" t="s">
        <v>12319</v>
      </c>
      <c r="P4078" t="s">
        <v>16886</v>
      </c>
      <c r="R4078" t="s">
        <v>18678</v>
      </c>
      <c r="S4078" t="s">
        <v>140</v>
      </c>
      <c r="T4078" s="2">
        <v>43768</v>
      </c>
      <c r="U4078">
        <v>7</v>
      </c>
      <c r="W4078" t="s">
        <v>141</v>
      </c>
    </row>
    <row r="4079" spans="1:23" x14ac:dyDescent="0.35">
      <c r="A4079" t="s">
        <v>18679</v>
      </c>
      <c r="B4079" t="s">
        <v>18680</v>
      </c>
      <c r="C4079" t="s">
        <v>18681</v>
      </c>
      <c r="D4079">
        <v>0</v>
      </c>
      <c r="F4079" s="2">
        <v>41696</v>
      </c>
      <c r="G4079" t="s">
        <v>604</v>
      </c>
      <c r="H4079" t="s">
        <v>184</v>
      </c>
      <c r="J4079" t="s">
        <v>138</v>
      </c>
      <c r="L4079" t="s">
        <v>496</v>
      </c>
      <c r="M4079" t="s">
        <v>138</v>
      </c>
      <c r="N4079">
        <v>0</v>
      </c>
      <c r="R4079" t="s">
        <v>3002</v>
      </c>
      <c r="S4079" t="s">
        <v>140</v>
      </c>
      <c r="W4079" t="s">
        <v>141</v>
      </c>
    </row>
    <row r="4080" spans="1:23" x14ac:dyDescent="0.35">
      <c r="A4080" t="s">
        <v>18682</v>
      </c>
      <c r="B4080" t="s">
        <v>18683</v>
      </c>
      <c r="C4080" t="s">
        <v>18684</v>
      </c>
      <c r="D4080">
        <v>0</v>
      </c>
      <c r="E4080" t="s">
        <v>18685</v>
      </c>
      <c r="F4080" s="2">
        <v>41696</v>
      </c>
      <c r="G4080" t="s">
        <v>975</v>
      </c>
      <c r="H4080" t="s">
        <v>643</v>
      </c>
      <c r="J4080" t="s">
        <v>138</v>
      </c>
      <c r="K4080">
        <v>9</v>
      </c>
      <c r="L4080">
        <v>10709053</v>
      </c>
      <c r="M4080" t="s">
        <v>137</v>
      </c>
      <c r="N4080">
        <v>0</v>
      </c>
      <c r="P4080" t="s">
        <v>16886</v>
      </c>
      <c r="R4080" t="s">
        <v>15721</v>
      </c>
      <c r="S4080" t="s">
        <v>140</v>
      </c>
      <c r="T4080" s="2">
        <v>43768</v>
      </c>
      <c r="U4080">
        <v>7</v>
      </c>
      <c r="W4080" t="s">
        <v>141</v>
      </c>
    </row>
    <row r="4081" spans="1:23" x14ac:dyDescent="0.35">
      <c r="A4081" t="s">
        <v>18686</v>
      </c>
      <c r="B4081" t="s">
        <v>18687</v>
      </c>
      <c r="C4081" t="s">
        <v>18688</v>
      </c>
      <c r="D4081">
        <v>0</v>
      </c>
      <c r="E4081" t="s">
        <v>18689</v>
      </c>
      <c r="F4081" s="2">
        <v>41696</v>
      </c>
      <c r="G4081" t="s">
        <v>1179</v>
      </c>
      <c r="H4081" t="s">
        <v>643</v>
      </c>
      <c r="J4081" t="s">
        <v>138</v>
      </c>
      <c r="K4081">
        <v>10</v>
      </c>
      <c r="L4081">
        <v>10709053</v>
      </c>
      <c r="M4081" t="s">
        <v>137</v>
      </c>
      <c r="N4081">
        <v>0</v>
      </c>
      <c r="P4081" t="s">
        <v>16886</v>
      </c>
      <c r="R4081" t="s">
        <v>18670</v>
      </c>
      <c r="S4081" t="s">
        <v>140</v>
      </c>
      <c r="T4081" s="2">
        <v>44377</v>
      </c>
      <c r="U4081">
        <v>7</v>
      </c>
      <c r="W4081" t="s">
        <v>141</v>
      </c>
    </row>
    <row r="4082" spans="1:23" x14ac:dyDescent="0.35">
      <c r="A4082" t="s">
        <v>18690</v>
      </c>
      <c r="B4082" t="s">
        <v>18691</v>
      </c>
      <c r="C4082" t="s">
        <v>18692</v>
      </c>
      <c r="D4082">
        <v>0</v>
      </c>
      <c r="E4082" t="s">
        <v>18693</v>
      </c>
      <c r="F4082" s="2">
        <v>41696</v>
      </c>
      <c r="G4082" t="s">
        <v>975</v>
      </c>
      <c r="H4082" t="s">
        <v>643</v>
      </c>
      <c r="J4082" t="s">
        <v>138</v>
      </c>
      <c r="K4082">
        <v>11</v>
      </c>
      <c r="L4082">
        <v>10709053</v>
      </c>
      <c r="M4082" t="s">
        <v>137</v>
      </c>
      <c r="N4082">
        <v>0</v>
      </c>
      <c r="P4082" t="s">
        <v>16886</v>
      </c>
      <c r="R4082" t="s">
        <v>977</v>
      </c>
      <c r="S4082" t="s">
        <v>140</v>
      </c>
      <c r="T4082" s="2">
        <v>43768</v>
      </c>
      <c r="U4082">
        <v>7</v>
      </c>
      <c r="W4082" t="s">
        <v>141</v>
      </c>
    </row>
    <row r="4083" spans="1:23" x14ac:dyDescent="0.35">
      <c r="A4083" t="s">
        <v>18694</v>
      </c>
      <c r="B4083" t="s">
        <v>18695</v>
      </c>
      <c r="C4083" t="s">
        <v>18696</v>
      </c>
      <c r="D4083">
        <v>0</v>
      </c>
      <c r="E4083" t="s">
        <v>18697</v>
      </c>
      <c r="F4083" s="2">
        <v>41696</v>
      </c>
      <c r="G4083" t="s">
        <v>4301</v>
      </c>
      <c r="H4083" t="s">
        <v>643</v>
      </c>
      <c r="J4083" t="s">
        <v>138</v>
      </c>
      <c r="K4083">
        <v>12</v>
      </c>
      <c r="L4083">
        <v>10709053</v>
      </c>
      <c r="M4083" t="s">
        <v>137</v>
      </c>
      <c r="N4083">
        <v>0</v>
      </c>
      <c r="P4083" t="s">
        <v>16886</v>
      </c>
      <c r="R4083" t="s">
        <v>18698</v>
      </c>
      <c r="S4083" t="s">
        <v>140</v>
      </c>
      <c r="T4083" s="2">
        <v>43768</v>
      </c>
      <c r="U4083">
        <v>7</v>
      </c>
      <c r="W4083" t="s">
        <v>141</v>
      </c>
    </row>
    <row r="4084" spans="1:23" x14ac:dyDescent="0.35">
      <c r="A4084" t="s">
        <v>18699</v>
      </c>
      <c r="B4084" t="s">
        <v>18700</v>
      </c>
      <c r="C4084" t="s">
        <v>18701</v>
      </c>
      <c r="D4084">
        <v>0</v>
      </c>
      <c r="E4084" t="s">
        <v>18702</v>
      </c>
      <c r="F4084" s="2">
        <v>41696</v>
      </c>
      <c r="G4084" t="s">
        <v>975</v>
      </c>
      <c r="H4084" t="s">
        <v>643</v>
      </c>
      <c r="J4084" t="s">
        <v>138</v>
      </c>
      <c r="K4084">
        <v>13</v>
      </c>
      <c r="L4084">
        <v>10709053</v>
      </c>
      <c r="M4084" t="s">
        <v>137</v>
      </c>
      <c r="N4084">
        <v>0</v>
      </c>
      <c r="P4084" t="s">
        <v>16886</v>
      </c>
      <c r="R4084" t="s">
        <v>13498</v>
      </c>
      <c r="S4084" t="s">
        <v>140</v>
      </c>
      <c r="T4084" s="2">
        <v>43768</v>
      </c>
      <c r="U4084">
        <v>7</v>
      </c>
      <c r="W4084" t="s">
        <v>141</v>
      </c>
    </row>
    <row r="4085" spans="1:23" x14ac:dyDescent="0.35">
      <c r="A4085" t="s">
        <v>18703</v>
      </c>
      <c r="B4085" t="s">
        <v>18704</v>
      </c>
      <c r="C4085" t="s">
        <v>2308</v>
      </c>
      <c r="D4085">
        <v>0</v>
      </c>
      <c r="E4085" t="s">
        <v>18705</v>
      </c>
      <c r="F4085" s="2">
        <v>41696</v>
      </c>
      <c r="G4085" t="s">
        <v>146</v>
      </c>
      <c r="H4085" t="s">
        <v>147</v>
      </c>
      <c r="J4085" t="s">
        <v>138</v>
      </c>
      <c r="K4085" t="s">
        <v>18706</v>
      </c>
      <c r="L4085">
        <v>1445301</v>
      </c>
      <c r="M4085" t="s">
        <v>138</v>
      </c>
      <c r="N4085">
        <v>0</v>
      </c>
      <c r="O4085" t="s">
        <v>18707</v>
      </c>
      <c r="P4085" t="s">
        <v>14587</v>
      </c>
      <c r="R4085" t="s">
        <v>1807</v>
      </c>
      <c r="S4085" t="s">
        <v>140</v>
      </c>
      <c r="T4085" s="2">
        <v>43185</v>
      </c>
      <c r="U4085">
        <v>7</v>
      </c>
      <c r="W4085" t="s">
        <v>141</v>
      </c>
    </row>
    <row r="4086" spans="1:23" x14ac:dyDescent="0.35">
      <c r="A4086" t="s">
        <v>18708</v>
      </c>
      <c r="B4086" t="s">
        <v>18709</v>
      </c>
      <c r="C4086" t="s">
        <v>18710</v>
      </c>
      <c r="D4086">
        <v>0</v>
      </c>
      <c r="F4086" s="2">
        <v>41696</v>
      </c>
      <c r="G4086" t="s">
        <v>234</v>
      </c>
      <c r="H4086" t="s">
        <v>184</v>
      </c>
      <c r="J4086" t="s">
        <v>138</v>
      </c>
      <c r="L4086" t="s">
        <v>496</v>
      </c>
      <c r="M4086" t="s">
        <v>138</v>
      </c>
      <c r="N4086">
        <v>0</v>
      </c>
      <c r="R4086" t="s">
        <v>18711</v>
      </c>
      <c r="S4086" t="s">
        <v>140</v>
      </c>
      <c r="T4086" s="2">
        <v>44056</v>
      </c>
      <c r="W4086" t="s">
        <v>141</v>
      </c>
    </row>
    <row r="4087" spans="1:23" x14ac:dyDescent="0.35">
      <c r="A4087" t="s">
        <v>18712</v>
      </c>
      <c r="B4087" t="s">
        <v>18713</v>
      </c>
      <c r="C4087" t="s">
        <v>18714</v>
      </c>
      <c r="D4087">
        <v>0</v>
      </c>
      <c r="F4087" s="2">
        <v>41696</v>
      </c>
      <c r="G4087" t="s">
        <v>234</v>
      </c>
      <c r="H4087" t="s">
        <v>192</v>
      </c>
      <c r="J4087" t="s">
        <v>138</v>
      </c>
      <c r="L4087" t="s">
        <v>496</v>
      </c>
      <c r="M4087" t="s">
        <v>138</v>
      </c>
      <c r="N4087">
        <v>0</v>
      </c>
      <c r="R4087" t="s">
        <v>18711</v>
      </c>
      <c r="S4087" t="s">
        <v>140</v>
      </c>
      <c r="W4087" t="s">
        <v>141</v>
      </c>
    </row>
    <row r="4088" spans="1:23" x14ac:dyDescent="0.35">
      <c r="A4088" t="s">
        <v>18715</v>
      </c>
      <c r="B4088" t="s">
        <v>18716</v>
      </c>
      <c r="C4088" t="s">
        <v>18717</v>
      </c>
      <c r="D4088">
        <v>0</v>
      </c>
      <c r="E4088" t="s">
        <v>18718</v>
      </c>
      <c r="F4088" s="2">
        <v>41696</v>
      </c>
      <c r="G4088" t="s">
        <v>8626</v>
      </c>
      <c r="H4088" t="s">
        <v>526</v>
      </c>
      <c r="J4088" t="s">
        <v>138</v>
      </c>
      <c r="L4088" t="s">
        <v>496</v>
      </c>
      <c r="M4088" t="s">
        <v>138</v>
      </c>
      <c r="N4088">
        <v>0</v>
      </c>
      <c r="R4088" t="s">
        <v>18719</v>
      </c>
      <c r="S4088" t="s">
        <v>140</v>
      </c>
      <c r="T4088" s="2">
        <v>42690</v>
      </c>
      <c r="W4088" t="s">
        <v>141</v>
      </c>
    </row>
    <row r="4089" spans="1:23" x14ac:dyDescent="0.35">
      <c r="A4089" t="s">
        <v>18720</v>
      </c>
      <c r="B4089" t="s">
        <v>18721</v>
      </c>
      <c r="C4089" t="s">
        <v>18722</v>
      </c>
      <c r="D4089">
        <v>0</v>
      </c>
      <c r="F4089" s="2">
        <v>41696</v>
      </c>
      <c r="G4089" t="s">
        <v>216</v>
      </c>
      <c r="H4089" t="s">
        <v>147</v>
      </c>
      <c r="J4089" t="s">
        <v>138</v>
      </c>
      <c r="L4089" t="s">
        <v>496</v>
      </c>
      <c r="M4089" t="s">
        <v>138</v>
      </c>
      <c r="N4089">
        <v>0</v>
      </c>
      <c r="R4089" t="s">
        <v>18723</v>
      </c>
      <c r="S4089" t="s">
        <v>140</v>
      </c>
      <c r="T4089" s="2">
        <v>42690</v>
      </c>
      <c r="W4089" t="s">
        <v>141</v>
      </c>
    </row>
    <row r="4090" spans="1:23" x14ac:dyDescent="0.35">
      <c r="A4090" t="s">
        <v>18724</v>
      </c>
      <c r="B4090" t="s">
        <v>18725</v>
      </c>
      <c r="C4090" t="s">
        <v>18726</v>
      </c>
      <c r="D4090">
        <v>0</v>
      </c>
      <c r="F4090" s="2">
        <v>41696</v>
      </c>
      <c r="G4090" t="s">
        <v>146</v>
      </c>
      <c r="H4090" t="s">
        <v>184</v>
      </c>
      <c r="J4090" t="s">
        <v>138</v>
      </c>
      <c r="L4090" t="s">
        <v>496</v>
      </c>
      <c r="M4090" t="s">
        <v>138</v>
      </c>
      <c r="N4090">
        <v>0</v>
      </c>
      <c r="R4090" t="s">
        <v>6291</v>
      </c>
      <c r="S4090" t="s">
        <v>140</v>
      </c>
      <c r="W4090" t="s">
        <v>141</v>
      </c>
    </row>
    <row r="4091" spans="1:23" x14ac:dyDescent="0.35">
      <c r="A4091" t="s">
        <v>18727</v>
      </c>
      <c r="B4091" t="s">
        <v>18728</v>
      </c>
      <c r="C4091" t="s">
        <v>2072</v>
      </c>
      <c r="D4091">
        <v>0</v>
      </c>
      <c r="E4091" t="s">
        <v>18729</v>
      </c>
      <c r="F4091" s="2">
        <v>41697</v>
      </c>
      <c r="G4091" t="s">
        <v>146</v>
      </c>
      <c r="H4091" t="s">
        <v>147</v>
      </c>
      <c r="J4091" t="s">
        <v>138</v>
      </c>
      <c r="K4091" t="s">
        <v>18730</v>
      </c>
      <c r="L4091">
        <v>1445301</v>
      </c>
      <c r="M4091" t="s">
        <v>138</v>
      </c>
      <c r="N4091">
        <v>0</v>
      </c>
      <c r="P4091" t="s">
        <v>18731</v>
      </c>
      <c r="R4091" t="s">
        <v>10373</v>
      </c>
      <c r="S4091" t="s">
        <v>140</v>
      </c>
      <c r="T4091" s="2">
        <v>42319</v>
      </c>
      <c r="U4091">
        <v>7</v>
      </c>
      <c r="W4091" t="s">
        <v>141</v>
      </c>
    </row>
    <row r="4092" spans="1:23" x14ac:dyDescent="0.35">
      <c r="A4092" t="s">
        <v>18732</v>
      </c>
      <c r="B4092" t="s">
        <v>18728</v>
      </c>
      <c r="C4092" t="s">
        <v>2068</v>
      </c>
      <c r="D4092">
        <v>0</v>
      </c>
      <c r="E4092" t="s">
        <v>18733</v>
      </c>
      <c r="F4092" s="2">
        <v>41697</v>
      </c>
      <c r="G4092" t="s">
        <v>146</v>
      </c>
      <c r="H4092" t="s">
        <v>147</v>
      </c>
      <c r="J4092" t="s">
        <v>138</v>
      </c>
      <c r="K4092" t="s">
        <v>18734</v>
      </c>
      <c r="L4092">
        <v>1445301</v>
      </c>
      <c r="M4092" t="s">
        <v>138</v>
      </c>
      <c r="N4092">
        <v>0</v>
      </c>
      <c r="O4092" t="s">
        <v>18707</v>
      </c>
      <c r="P4092" t="s">
        <v>18735</v>
      </c>
      <c r="R4092" t="s">
        <v>18736</v>
      </c>
      <c r="S4092" t="s">
        <v>140</v>
      </c>
      <c r="T4092" s="2">
        <v>43182</v>
      </c>
      <c r="U4092">
        <v>7</v>
      </c>
      <c r="W4092" t="s">
        <v>141</v>
      </c>
    </row>
    <row r="4093" spans="1:23" x14ac:dyDescent="0.35">
      <c r="A4093" t="s">
        <v>18737</v>
      </c>
      <c r="B4093" t="s">
        <v>18738</v>
      </c>
      <c r="C4093" t="s">
        <v>2313</v>
      </c>
      <c r="D4093">
        <v>0</v>
      </c>
      <c r="E4093" t="s">
        <v>18739</v>
      </c>
      <c r="F4093" s="2">
        <v>41697</v>
      </c>
      <c r="G4093" t="s">
        <v>146</v>
      </c>
      <c r="H4093" t="s">
        <v>147</v>
      </c>
      <c r="J4093" t="s">
        <v>138</v>
      </c>
      <c r="K4093" t="s">
        <v>18740</v>
      </c>
      <c r="L4093">
        <v>1445301</v>
      </c>
      <c r="M4093" t="s">
        <v>138</v>
      </c>
      <c r="N4093">
        <v>0</v>
      </c>
      <c r="O4093" t="s">
        <v>18707</v>
      </c>
      <c r="P4093" t="s">
        <v>18741</v>
      </c>
      <c r="R4093" t="s">
        <v>1123</v>
      </c>
      <c r="S4093" t="s">
        <v>140</v>
      </c>
      <c r="T4093" s="2">
        <v>43475</v>
      </c>
      <c r="U4093">
        <v>7</v>
      </c>
      <c r="W4093" t="s">
        <v>141</v>
      </c>
    </row>
    <row r="4094" spans="1:23" x14ac:dyDescent="0.35">
      <c r="A4094" t="s">
        <v>18742</v>
      </c>
      <c r="B4094" t="s">
        <v>215</v>
      </c>
      <c r="C4094" t="s">
        <v>2282</v>
      </c>
      <c r="D4094">
        <v>0</v>
      </c>
      <c r="E4094" t="s">
        <v>18743</v>
      </c>
      <c r="F4094" s="2">
        <v>41697</v>
      </c>
      <c r="G4094" t="s">
        <v>146</v>
      </c>
      <c r="H4094" t="s">
        <v>147</v>
      </c>
      <c r="J4094" t="s">
        <v>138</v>
      </c>
      <c r="K4094" t="s">
        <v>18744</v>
      </c>
      <c r="L4094">
        <v>1445301</v>
      </c>
      <c r="M4094" t="s">
        <v>138</v>
      </c>
      <c r="N4094">
        <v>0</v>
      </c>
      <c r="O4094" t="s">
        <v>18707</v>
      </c>
      <c r="P4094" t="s">
        <v>18745</v>
      </c>
      <c r="R4094" t="s">
        <v>1551</v>
      </c>
      <c r="S4094" t="s">
        <v>140</v>
      </c>
      <c r="T4094" s="2">
        <v>43182</v>
      </c>
      <c r="U4094">
        <v>7</v>
      </c>
      <c r="W4094" t="s">
        <v>141</v>
      </c>
    </row>
    <row r="4095" spans="1:23" x14ac:dyDescent="0.35">
      <c r="A4095" t="s">
        <v>18746</v>
      </c>
      <c r="B4095" t="s">
        <v>18747</v>
      </c>
      <c r="C4095" t="s">
        <v>2298</v>
      </c>
      <c r="D4095">
        <v>0</v>
      </c>
      <c r="E4095" t="s">
        <v>18748</v>
      </c>
      <c r="F4095" s="2">
        <v>41697</v>
      </c>
      <c r="G4095" t="s">
        <v>18749</v>
      </c>
      <c r="H4095" t="s">
        <v>147</v>
      </c>
      <c r="J4095" t="s">
        <v>138</v>
      </c>
      <c r="K4095" t="s">
        <v>18750</v>
      </c>
      <c r="L4095">
        <v>1445301</v>
      </c>
      <c r="M4095" t="s">
        <v>138</v>
      </c>
      <c r="N4095">
        <v>0</v>
      </c>
      <c r="O4095" t="s">
        <v>18707</v>
      </c>
      <c r="P4095" t="s">
        <v>18751</v>
      </c>
      <c r="R4095" t="s">
        <v>2848</v>
      </c>
      <c r="S4095" t="s">
        <v>140</v>
      </c>
      <c r="T4095" s="2">
        <v>43523</v>
      </c>
      <c r="U4095">
        <v>7</v>
      </c>
      <c r="W4095" t="s">
        <v>141</v>
      </c>
    </row>
    <row r="4096" spans="1:23" x14ac:dyDescent="0.35">
      <c r="A4096" t="s">
        <v>18752</v>
      </c>
      <c r="B4096" t="s">
        <v>18753</v>
      </c>
      <c r="C4096" t="s">
        <v>2505</v>
      </c>
      <c r="D4096">
        <v>0</v>
      </c>
      <c r="E4096" t="s">
        <v>18754</v>
      </c>
      <c r="F4096" s="2">
        <v>41697</v>
      </c>
      <c r="G4096" t="s">
        <v>146</v>
      </c>
      <c r="H4096" t="s">
        <v>147</v>
      </c>
      <c r="J4096" t="s">
        <v>138</v>
      </c>
      <c r="K4096" t="s">
        <v>18755</v>
      </c>
      <c r="L4096">
        <v>1445301</v>
      </c>
      <c r="M4096" t="s">
        <v>138</v>
      </c>
      <c r="N4096">
        <v>0</v>
      </c>
      <c r="O4096" t="s">
        <v>18707</v>
      </c>
      <c r="P4096" t="s">
        <v>18756</v>
      </c>
      <c r="R4096" t="s">
        <v>1424</v>
      </c>
      <c r="S4096" t="s">
        <v>140</v>
      </c>
      <c r="T4096" s="2">
        <v>43182</v>
      </c>
      <c r="U4096">
        <v>7</v>
      </c>
      <c r="W4096" t="s">
        <v>141</v>
      </c>
    </row>
    <row r="4097" spans="1:23" x14ac:dyDescent="0.35">
      <c r="A4097" t="s">
        <v>18757</v>
      </c>
      <c r="B4097" t="s">
        <v>18758</v>
      </c>
      <c r="C4097" t="s">
        <v>2341</v>
      </c>
      <c r="D4097">
        <v>0</v>
      </c>
      <c r="E4097" t="s">
        <v>18759</v>
      </c>
      <c r="F4097" s="2">
        <v>41697</v>
      </c>
      <c r="G4097" t="s">
        <v>146</v>
      </c>
      <c r="H4097" t="s">
        <v>147</v>
      </c>
      <c r="J4097" t="s">
        <v>138</v>
      </c>
      <c r="K4097" t="s">
        <v>18760</v>
      </c>
      <c r="L4097">
        <v>1445301</v>
      </c>
      <c r="M4097" t="s">
        <v>138</v>
      </c>
      <c r="N4097">
        <v>0</v>
      </c>
      <c r="O4097" t="s">
        <v>18707</v>
      </c>
      <c r="P4097" t="s">
        <v>18761</v>
      </c>
      <c r="R4097" t="s">
        <v>10200</v>
      </c>
      <c r="S4097" t="s">
        <v>140</v>
      </c>
      <c r="T4097" s="2">
        <v>43182</v>
      </c>
      <c r="U4097">
        <v>7</v>
      </c>
      <c r="W4097" t="s">
        <v>141</v>
      </c>
    </row>
    <row r="4098" spans="1:23" x14ac:dyDescent="0.35">
      <c r="A4098" t="s">
        <v>18762</v>
      </c>
      <c r="B4098" t="s">
        <v>18763</v>
      </c>
      <c r="C4098" t="s">
        <v>3770</v>
      </c>
      <c r="D4098">
        <v>0</v>
      </c>
      <c r="E4098" t="s">
        <v>3769</v>
      </c>
      <c r="F4098" s="2">
        <v>41697</v>
      </c>
      <c r="G4098" t="s">
        <v>2293</v>
      </c>
      <c r="H4098" t="s">
        <v>147</v>
      </c>
      <c r="J4098" t="s">
        <v>138</v>
      </c>
      <c r="K4098" t="s">
        <v>18764</v>
      </c>
      <c r="L4098">
        <v>1445301</v>
      </c>
      <c r="M4098" t="s">
        <v>138</v>
      </c>
      <c r="N4098">
        <v>0</v>
      </c>
      <c r="O4098" t="s">
        <v>18707</v>
      </c>
      <c r="P4098" t="s">
        <v>18765</v>
      </c>
      <c r="R4098" t="s">
        <v>18766</v>
      </c>
      <c r="S4098" t="s">
        <v>140</v>
      </c>
      <c r="T4098" s="2">
        <v>43182</v>
      </c>
      <c r="U4098">
        <v>7</v>
      </c>
      <c r="W4098" t="s">
        <v>141</v>
      </c>
    </row>
    <row r="4099" spans="1:23" x14ac:dyDescent="0.35">
      <c r="A4099" t="s">
        <v>18767</v>
      </c>
      <c r="B4099" t="s">
        <v>18768</v>
      </c>
      <c r="C4099" t="s">
        <v>2510</v>
      </c>
      <c r="D4099">
        <v>0</v>
      </c>
      <c r="E4099" t="s">
        <v>18769</v>
      </c>
      <c r="F4099" s="2">
        <v>41697</v>
      </c>
      <c r="G4099" t="s">
        <v>175</v>
      </c>
      <c r="H4099" t="s">
        <v>147</v>
      </c>
      <c r="J4099" t="s">
        <v>138</v>
      </c>
      <c r="K4099" t="s">
        <v>18770</v>
      </c>
      <c r="L4099">
        <v>1445301</v>
      </c>
      <c r="M4099" t="s">
        <v>138</v>
      </c>
      <c r="N4099">
        <v>0</v>
      </c>
      <c r="O4099" t="s">
        <v>18707</v>
      </c>
      <c r="P4099" t="s">
        <v>18771</v>
      </c>
      <c r="R4099" t="s">
        <v>7652</v>
      </c>
      <c r="S4099" t="s">
        <v>140</v>
      </c>
      <c r="T4099" s="2">
        <v>43182</v>
      </c>
      <c r="U4099">
        <v>7</v>
      </c>
      <c r="W4099" t="s">
        <v>141</v>
      </c>
    </row>
    <row r="4100" spans="1:23" x14ac:dyDescent="0.35">
      <c r="A4100" t="s">
        <v>18772</v>
      </c>
      <c r="B4100" t="s">
        <v>18768</v>
      </c>
      <c r="C4100" t="s">
        <v>2317</v>
      </c>
      <c r="D4100">
        <v>0</v>
      </c>
      <c r="E4100" t="s">
        <v>18773</v>
      </c>
      <c r="F4100" s="2">
        <v>41697</v>
      </c>
      <c r="G4100" t="s">
        <v>175</v>
      </c>
      <c r="H4100" t="s">
        <v>147</v>
      </c>
      <c r="J4100" t="s">
        <v>138</v>
      </c>
      <c r="K4100" t="s">
        <v>18774</v>
      </c>
      <c r="L4100">
        <v>1445301</v>
      </c>
      <c r="M4100" t="s">
        <v>138</v>
      </c>
      <c r="N4100">
        <v>0</v>
      </c>
      <c r="O4100" t="s">
        <v>18707</v>
      </c>
      <c r="P4100" t="s">
        <v>18775</v>
      </c>
      <c r="R4100" t="s">
        <v>2319</v>
      </c>
      <c r="S4100" t="s">
        <v>140</v>
      </c>
      <c r="T4100" s="2">
        <v>43182</v>
      </c>
      <c r="U4100">
        <v>7</v>
      </c>
      <c r="W4100" t="s">
        <v>141</v>
      </c>
    </row>
    <row r="4101" spans="1:23" x14ac:dyDescent="0.35">
      <c r="A4101" t="s">
        <v>18776</v>
      </c>
      <c r="B4101" t="s">
        <v>18777</v>
      </c>
      <c r="C4101" t="s">
        <v>2277</v>
      </c>
      <c r="D4101">
        <v>0</v>
      </c>
      <c r="E4101" t="s">
        <v>18778</v>
      </c>
      <c r="F4101" s="2">
        <v>41697</v>
      </c>
      <c r="G4101" t="s">
        <v>518</v>
      </c>
      <c r="H4101" t="s">
        <v>230</v>
      </c>
      <c r="J4101" t="s">
        <v>138</v>
      </c>
      <c r="K4101" t="s">
        <v>18779</v>
      </c>
      <c r="L4101">
        <v>1445301</v>
      </c>
      <c r="M4101" t="s">
        <v>138</v>
      </c>
      <c r="N4101">
        <v>0</v>
      </c>
      <c r="O4101" t="s">
        <v>17140</v>
      </c>
      <c r="P4101" t="s">
        <v>18780</v>
      </c>
      <c r="R4101" t="s">
        <v>18781</v>
      </c>
      <c r="S4101" t="s">
        <v>140</v>
      </c>
      <c r="T4101" s="2">
        <v>43180</v>
      </c>
      <c r="U4101">
        <v>7</v>
      </c>
      <c r="W4101" t="s">
        <v>141</v>
      </c>
    </row>
    <row r="4102" spans="1:23" x14ac:dyDescent="0.35">
      <c r="A4102" t="s">
        <v>18782</v>
      </c>
      <c r="B4102" t="s">
        <v>18777</v>
      </c>
      <c r="C4102" t="s">
        <v>2497</v>
      </c>
      <c r="D4102">
        <v>0</v>
      </c>
      <c r="E4102" t="s">
        <v>18783</v>
      </c>
      <c r="F4102" s="2">
        <v>41697</v>
      </c>
      <c r="G4102" t="s">
        <v>518</v>
      </c>
      <c r="H4102" t="s">
        <v>230</v>
      </c>
      <c r="J4102" t="s">
        <v>138</v>
      </c>
      <c r="K4102" t="s">
        <v>18784</v>
      </c>
      <c r="L4102">
        <v>1445301</v>
      </c>
      <c r="M4102" t="s">
        <v>138</v>
      </c>
      <c r="N4102">
        <v>0</v>
      </c>
      <c r="P4102" t="s">
        <v>18785</v>
      </c>
      <c r="R4102" t="s">
        <v>18786</v>
      </c>
      <c r="S4102" t="s">
        <v>140</v>
      </c>
      <c r="T4102" s="2">
        <v>42326</v>
      </c>
      <c r="U4102">
        <v>7</v>
      </c>
      <c r="W4102" t="s">
        <v>141</v>
      </c>
    </row>
    <row r="4103" spans="1:23" x14ac:dyDescent="0.35">
      <c r="A4103" t="s">
        <v>18787</v>
      </c>
      <c r="B4103" t="s">
        <v>18788</v>
      </c>
      <c r="C4103" t="s">
        <v>2303</v>
      </c>
      <c r="D4103">
        <v>0</v>
      </c>
      <c r="E4103" t="s">
        <v>18789</v>
      </c>
      <c r="F4103" s="2">
        <v>41697</v>
      </c>
      <c r="G4103" t="s">
        <v>518</v>
      </c>
      <c r="H4103" t="s">
        <v>230</v>
      </c>
      <c r="J4103" t="s">
        <v>138</v>
      </c>
      <c r="K4103" t="s">
        <v>18790</v>
      </c>
      <c r="L4103">
        <v>1445301</v>
      </c>
      <c r="M4103" t="s">
        <v>138</v>
      </c>
      <c r="N4103">
        <v>0</v>
      </c>
      <c r="O4103" t="s">
        <v>17140</v>
      </c>
      <c r="P4103" t="s">
        <v>18791</v>
      </c>
      <c r="R4103" t="s">
        <v>18345</v>
      </c>
      <c r="S4103" t="s">
        <v>140</v>
      </c>
      <c r="T4103" s="2">
        <v>43180</v>
      </c>
      <c r="U4103">
        <v>7</v>
      </c>
      <c r="W4103" t="s">
        <v>141</v>
      </c>
    </row>
    <row r="4104" spans="1:23" x14ac:dyDescent="0.35">
      <c r="A4104" t="s">
        <v>18792</v>
      </c>
      <c r="B4104" t="s">
        <v>18793</v>
      </c>
      <c r="C4104" t="s">
        <v>2331</v>
      </c>
      <c r="D4104">
        <v>0</v>
      </c>
      <c r="E4104" t="s">
        <v>18794</v>
      </c>
      <c r="F4104" s="2">
        <v>41697</v>
      </c>
      <c r="G4104" t="s">
        <v>229</v>
      </c>
      <c r="H4104" t="s">
        <v>230</v>
      </c>
      <c r="J4104" t="s">
        <v>138</v>
      </c>
      <c r="K4104" t="s">
        <v>18795</v>
      </c>
      <c r="L4104">
        <v>1445301</v>
      </c>
      <c r="M4104" t="s">
        <v>138</v>
      </c>
      <c r="N4104">
        <v>0</v>
      </c>
      <c r="P4104" t="s">
        <v>18796</v>
      </c>
      <c r="R4104" t="s">
        <v>18797</v>
      </c>
      <c r="S4104" t="s">
        <v>140</v>
      </c>
      <c r="T4104" s="2">
        <v>42468</v>
      </c>
      <c r="U4104">
        <v>7</v>
      </c>
      <c r="W4104" t="s">
        <v>141</v>
      </c>
    </row>
    <row r="4105" spans="1:23" x14ac:dyDescent="0.35">
      <c r="A4105" t="s">
        <v>18798</v>
      </c>
      <c r="B4105" t="s">
        <v>18799</v>
      </c>
      <c r="C4105" t="s">
        <v>2287</v>
      </c>
      <c r="D4105">
        <v>0</v>
      </c>
      <c r="E4105" t="s">
        <v>18800</v>
      </c>
      <c r="F4105" s="2">
        <v>41697</v>
      </c>
      <c r="G4105" t="s">
        <v>518</v>
      </c>
      <c r="H4105" t="s">
        <v>230</v>
      </c>
      <c r="J4105" t="s">
        <v>138</v>
      </c>
      <c r="K4105" t="s">
        <v>18801</v>
      </c>
      <c r="L4105">
        <v>1445301</v>
      </c>
      <c r="M4105" t="s">
        <v>138</v>
      </c>
      <c r="N4105">
        <v>0</v>
      </c>
      <c r="P4105" t="s">
        <v>18802</v>
      </c>
      <c r="R4105" t="s">
        <v>18803</v>
      </c>
      <c r="S4105" t="s">
        <v>140</v>
      </c>
      <c r="T4105" s="2">
        <v>42319</v>
      </c>
      <c r="U4105">
        <v>7</v>
      </c>
      <c r="W4105" t="s">
        <v>141</v>
      </c>
    </row>
    <row r="4106" spans="1:23" x14ac:dyDescent="0.35">
      <c r="A4106" t="s">
        <v>18804</v>
      </c>
      <c r="B4106" t="s">
        <v>18805</v>
      </c>
      <c r="C4106" t="s">
        <v>2336</v>
      </c>
      <c r="D4106">
        <v>0</v>
      </c>
      <c r="E4106" t="s">
        <v>18806</v>
      </c>
      <c r="F4106" s="2">
        <v>41697</v>
      </c>
      <c r="G4106" t="s">
        <v>518</v>
      </c>
      <c r="H4106" t="s">
        <v>230</v>
      </c>
      <c r="J4106" t="s">
        <v>138</v>
      </c>
      <c r="K4106" t="s">
        <v>18807</v>
      </c>
      <c r="L4106">
        <v>1445301</v>
      </c>
      <c r="M4106" t="s">
        <v>138</v>
      </c>
      <c r="N4106">
        <v>0</v>
      </c>
      <c r="O4106" t="s">
        <v>17140</v>
      </c>
      <c r="P4106" t="s">
        <v>18808</v>
      </c>
      <c r="R4106" t="s">
        <v>18809</v>
      </c>
      <c r="S4106" t="s">
        <v>140</v>
      </c>
      <c r="T4106" s="2">
        <v>43180</v>
      </c>
      <c r="U4106">
        <v>7</v>
      </c>
      <c r="W4106" t="s">
        <v>141</v>
      </c>
    </row>
    <row r="4107" spans="1:23" x14ac:dyDescent="0.35">
      <c r="A4107" t="s">
        <v>18810</v>
      </c>
      <c r="B4107" t="s">
        <v>18777</v>
      </c>
      <c r="C4107" t="s">
        <v>2501</v>
      </c>
      <c r="D4107">
        <v>0</v>
      </c>
      <c r="E4107" t="s">
        <v>18811</v>
      </c>
      <c r="F4107" s="2">
        <v>41697</v>
      </c>
      <c r="G4107" t="s">
        <v>518</v>
      </c>
      <c r="H4107" t="s">
        <v>230</v>
      </c>
      <c r="J4107" t="s">
        <v>138</v>
      </c>
      <c r="K4107" t="s">
        <v>18812</v>
      </c>
      <c r="L4107">
        <v>1445301</v>
      </c>
      <c r="M4107" t="s">
        <v>138</v>
      </c>
      <c r="N4107">
        <v>0</v>
      </c>
      <c r="P4107" t="s">
        <v>18813</v>
      </c>
      <c r="R4107" t="s">
        <v>18814</v>
      </c>
      <c r="S4107" t="s">
        <v>140</v>
      </c>
      <c r="T4107" s="2">
        <v>42388</v>
      </c>
      <c r="U4107">
        <v>7</v>
      </c>
      <c r="W4107" t="s">
        <v>141</v>
      </c>
    </row>
    <row r="4108" spans="1:23" x14ac:dyDescent="0.35">
      <c r="A4108" t="s">
        <v>18815</v>
      </c>
      <c r="B4108" t="s">
        <v>18816</v>
      </c>
      <c r="C4108" t="s">
        <v>18817</v>
      </c>
      <c r="D4108">
        <v>0</v>
      </c>
      <c r="E4108" t="s">
        <v>18818</v>
      </c>
      <c r="F4108" s="2">
        <v>41697</v>
      </c>
      <c r="G4108" t="s">
        <v>146</v>
      </c>
      <c r="H4108" t="s">
        <v>147</v>
      </c>
      <c r="J4108" t="s">
        <v>138</v>
      </c>
      <c r="K4108" t="s">
        <v>18819</v>
      </c>
      <c r="L4108">
        <v>1445301</v>
      </c>
      <c r="M4108" t="s">
        <v>138</v>
      </c>
      <c r="N4108">
        <v>0</v>
      </c>
      <c r="O4108" t="s">
        <v>18707</v>
      </c>
      <c r="P4108" t="s">
        <v>18820</v>
      </c>
      <c r="R4108" t="s">
        <v>1424</v>
      </c>
      <c r="S4108" t="s">
        <v>140</v>
      </c>
      <c r="T4108" s="2">
        <v>43182</v>
      </c>
      <c r="U4108">
        <v>7</v>
      </c>
      <c r="W4108" t="s">
        <v>141</v>
      </c>
    </row>
    <row r="4109" spans="1:23" x14ac:dyDescent="0.35">
      <c r="A4109" t="s">
        <v>18821</v>
      </c>
      <c r="B4109" t="s">
        <v>215</v>
      </c>
      <c r="C4109" t="s">
        <v>3661</v>
      </c>
      <c r="D4109">
        <v>0</v>
      </c>
      <c r="E4109" t="s">
        <v>18822</v>
      </c>
      <c r="F4109" s="2">
        <v>41697</v>
      </c>
      <c r="G4109" t="s">
        <v>1621</v>
      </c>
      <c r="H4109" t="s">
        <v>504</v>
      </c>
      <c r="J4109" t="s">
        <v>138</v>
      </c>
      <c r="K4109" t="s">
        <v>18823</v>
      </c>
      <c r="L4109">
        <v>1714099</v>
      </c>
      <c r="M4109" t="s">
        <v>138</v>
      </c>
      <c r="N4109">
        <v>0</v>
      </c>
      <c r="O4109" t="s">
        <v>18707</v>
      </c>
      <c r="P4109" t="s">
        <v>18824</v>
      </c>
      <c r="R4109" t="s">
        <v>18825</v>
      </c>
      <c r="S4109" t="s">
        <v>140</v>
      </c>
      <c r="T4109" s="2">
        <v>43151</v>
      </c>
      <c r="U4109">
        <v>7</v>
      </c>
      <c r="W4109" t="s">
        <v>141</v>
      </c>
    </row>
    <row r="4110" spans="1:23" x14ac:dyDescent="0.35">
      <c r="A4110" t="s">
        <v>18826</v>
      </c>
      <c r="B4110" t="s">
        <v>18827</v>
      </c>
      <c r="C4110" t="s">
        <v>18828</v>
      </c>
      <c r="D4110">
        <v>0</v>
      </c>
      <c r="E4110" t="s">
        <v>15079</v>
      </c>
      <c r="F4110" s="2">
        <v>41697</v>
      </c>
      <c r="G4110" t="s">
        <v>18829</v>
      </c>
      <c r="H4110" t="s">
        <v>184</v>
      </c>
      <c r="J4110" t="s">
        <v>138</v>
      </c>
      <c r="L4110">
        <v>1160128</v>
      </c>
      <c r="M4110" t="s">
        <v>137</v>
      </c>
      <c r="N4110">
        <v>0</v>
      </c>
      <c r="P4110" t="s">
        <v>14587</v>
      </c>
      <c r="R4110" t="s">
        <v>9751</v>
      </c>
      <c r="S4110" t="s">
        <v>140</v>
      </c>
      <c r="T4110" s="2">
        <v>43635</v>
      </c>
      <c r="U4110">
        <v>7</v>
      </c>
      <c r="W4110" t="s">
        <v>141</v>
      </c>
    </row>
    <row r="4111" spans="1:23" x14ac:dyDescent="0.35">
      <c r="A4111" t="s">
        <v>18830</v>
      </c>
      <c r="B4111" t="s">
        <v>18831</v>
      </c>
      <c r="C4111" t="s">
        <v>18832</v>
      </c>
      <c r="D4111">
        <v>0</v>
      </c>
      <c r="E4111" t="s">
        <v>18833</v>
      </c>
      <c r="F4111" s="2">
        <v>41697</v>
      </c>
      <c r="G4111" t="s">
        <v>18834</v>
      </c>
      <c r="H4111" t="s">
        <v>184</v>
      </c>
      <c r="J4111" t="s">
        <v>138</v>
      </c>
      <c r="K4111">
        <v>103</v>
      </c>
      <c r="L4111">
        <v>2556448</v>
      </c>
      <c r="M4111" t="s">
        <v>138</v>
      </c>
      <c r="N4111">
        <v>0</v>
      </c>
      <c r="O4111" t="s">
        <v>163</v>
      </c>
      <c r="P4111" t="s">
        <v>163</v>
      </c>
      <c r="R4111" t="s">
        <v>3846</v>
      </c>
      <c r="S4111" t="s">
        <v>140</v>
      </c>
      <c r="T4111" s="2">
        <v>43151</v>
      </c>
      <c r="U4111">
        <v>7</v>
      </c>
      <c r="W4111" t="s">
        <v>141</v>
      </c>
    </row>
    <row r="4112" spans="1:23" x14ac:dyDescent="0.35">
      <c r="A4112" t="s">
        <v>18835</v>
      </c>
      <c r="B4112" t="s">
        <v>18831</v>
      </c>
      <c r="C4112" t="s">
        <v>18836</v>
      </c>
      <c r="D4112">
        <v>0</v>
      </c>
      <c r="E4112" t="s">
        <v>18837</v>
      </c>
      <c r="F4112" s="2">
        <v>41697</v>
      </c>
      <c r="G4112" t="s">
        <v>18838</v>
      </c>
      <c r="H4112" t="s">
        <v>184</v>
      </c>
      <c r="J4112" t="s">
        <v>138</v>
      </c>
      <c r="K4112">
        <v>104</v>
      </c>
      <c r="L4112">
        <v>2556448</v>
      </c>
      <c r="M4112" t="s">
        <v>138</v>
      </c>
      <c r="N4112">
        <v>0</v>
      </c>
      <c r="O4112" t="s">
        <v>163</v>
      </c>
      <c r="P4112" t="s">
        <v>163</v>
      </c>
      <c r="R4112" t="s">
        <v>18839</v>
      </c>
      <c r="S4112" t="s">
        <v>140</v>
      </c>
      <c r="T4112" s="2">
        <v>43151</v>
      </c>
      <c r="U4112">
        <v>7</v>
      </c>
      <c r="W4112" t="s">
        <v>141</v>
      </c>
    </row>
    <row r="4113" spans="1:23" x14ac:dyDescent="0.35">
      <c r="A4113" t="s">
        <v>18840</v>
      </c>
      <c r="B4113" t="s">
        <v>18831</v>
      </c>
      <c r="C4113" t="s">
        <v>18841</v>
      </c>
      <c r="D4113">
        <v>0</v>
      </c>
      <c r="E4113" t="s">
        <v>18842</v>
      </c>
      <c r="F4113" s="2">
        <v>41697</v>
      </c>
      <c r="G4113" t="s">
        <v>5345</v>
      </c>
      <c r="H4113" t="s">
        <v>184</v>
      </c>
      <c r="J4113" t="s">
        <v>138</v>
      </c>
      <c r="K4113">
        <v>111</v>
      </c>
      <c r="L4113">
        <v>2556448</v>
      </c>
      <c r="M4113" t="s">
        <v>138</v>
      </c>
      <c r="N4113">
        <v>0</v>
      </c>
      <c r="O4113" t="s">
        <v>163</v>
      </c>
      <c r="P4113" t="s">
        <v>163</v>
      </c>
      <c r="R4113" t="s">
        <v>18843</v>
      </c>
      <c r="S4113" t="s">
        <v>140</v>
      </c>
      <c r="T4113" s="2">
        <v>43151</v>
      </c>
      <c r="U4113">
        <v>7</v>
      </c>
      <c r="W4113" t="s">
        <v>141</v>
      </c>
    </row>
    <row r="4114" spans="1:23" x14ac:dyDescent="0.35">
      <c r="A4114" t="s">
        <v>18844</v>
      </c>
      <c r="B4114" t="s">
        <v>18831</v>
      </c>
      <c r="C4114" t="s">
        <v>18845</v>
      </c>
      <c r="D4114">
        <v>0</v>
      </c>
      <c r="E4114" t="s">
        <v>18846</v>
      </c>
      <c r="F4114" s="2">
        <v>41697</v>
      </c>
      <c r="G4114" t="s">
        <v>6454</v>
      </c>
      <c r="H4114" t="s">
        <v>184</v>
      </c>
      <c r="J4114" t="s">
        <v>138</v>
      </c>
      <c r="K4114">
        <v>113</v>
      </c>
      <c r="L4114">
        <v>2556448</v>
      </c>
      <c r="M4114" t="s">
        <v>138</v>
      </c>
      <c r="N4114">
        <v>0</v>
      </c>
      <c r="O4114" t="s">
        <v>163</v>
      </c>
      <c r="P4114" t="s">
        <v>163</v>
      </c>
      <c r="R4114" t="s">
        <v>18847</v>
      </c>
      <c r="S4114" t="s">
        <v>140</v>
      </c>
      <c r="T4114" s="2">
        <v>43151</v>
      </c>
      <c r="U4114">
        <v>7</v>
      </c>
      <c r="W4114" t="s">
        <v>141</v>
      </c>
    </row>
    <row r="4115" spans="1:23" x14ac:dyDescent="0.35">
      <c r="A4115" t="s">
        <v>18848</v>
      </c>
      <c r="B4115" t="s">
        <v>18831</v>
      </c>
      <c r="C4115" t="s">
        <v>18849</v>
      </c>
      <c r="D4115">
        <v>0</v>
      </c>
      <c r="E4115" t="s">
        <v>18850</v>
      </c>
      <c r="F4115" s="2">
        <v>41697</v>
      </c>
      <c r="G4115" t="s">
        <v>2738</v>
      </c>
      <c r="H4115" t="s">
        <v>184</v>
      </c>
      <c r="J4115" t="s">
        <v>138</v>
      </c>
      <c r="K4115">
        <v>114</v>
      </c>
      <c r="L4115">
        <v>2556448</v>
      </c>
      <c r="M4115" t="s">
        <v>138</v>
      </c>
      <c r="N4115">
        <v>0</v>
      </c>
      <c r="O4115" t="s">
        <v>163</v>
      </c>
      <c r="P4115" t="s">
        <v>163</v>
      </c>
      <c r="R4115" t="s">
        <v>18851</v>
      </c>
      <c r="S4115" t="s">
        <v>140</v>
      </c>
      <c r="T4115" s="2">
        <v>43151</v>
      </c>
      <c r="U4115">
        <v>7</v>
      </c>
      <c r="W4115" t="s">
        <v>141</v>
      </c>
    </row>
    <row r="4116" spans="1:23" x14ac:dyDescent="0.35">
      <c r="A4116" t="s">
        <v>18852</v>
      </c>
      <c r="B4116" t="s">
        <v>18831</v>
      </c>
      <c r="C4116" t="s">
        <v>18853</v>
      </c>
      <c r="D4116">
        <v>0</v>
      </c>
      <c r="E4116" t="s">
        <v>18854</v>
      </c>
      <c r="F4116" s="2">
        <v>41698</v>
      </c>
      <c r="G4116" t="s">
        <v>18855</v>
      </c>
      <c r="H4116" t="s">
        <v>184</v>
      </c>
      <c r="J4116" t="s">
        <v>138</v>
      </c>
      <c r="K4116">
        <v>115</v>
      </c>
      <c r="L4116">
        <v>2556448</v>
      </c>
      <c r="M4116" t="s">
        <v>138</v>
      </c>
      <c r="N4116">
        <v>0</v>
      </c>
      <c r="O4116" t="s">
        <v>163</v>
      </c>
      <c r="P4116" t="s">
        <v>163</v>
      </c>
      <c r="R4116" t="s">
        <v>18856</v>
      </c>
      <c r="S4116" t="s">
        <v>140</v>
      </c>
      <c r="T4116" s="2">
        <v>43151</v>
      </c>
      <c r="U4116">
        <v>7</v>
      </c>
      <c r="W4116" t="s">
        <v>141</v>
      </c>
    </row>
    <row r="4117" spans="1:23" x14ac:dyDescent="0.35">
      <c r="A4117" t="s">
        <v>18857</v>
      </c>
      <c r="B4117" t="s">
        <v>18831</v>
      </c>
      <c r="C4117" t="s">
        <v>18858</v>
      </c>
      <c r="D4117">
        <v>0</v>
      </c>
      <c r="E4117" t="s">
        <v>18859</v>
      </c>
      <c r="F4117" s="2">
        <v>41698</v>
      </c>
      <c r="G4117" t="s">
        <v>4117</v>
      </c>
      <c r="H4117" t="s">
        <v>184</v>
      </c>
      <c r="J4117" t="s">
        <v>138</v>
      </c>
      <c r="K4117">
        <v>116</v>
      </c>
      <c r="L4117">
        <v>2556448</v>
      </c>
      <c r="M4117" t="s">
        <v>138</v>
      </c>
      <c r="N4117">
        <v>0</v>
      </c>
      <c r="O4117" t="s">
        <v>163</v>
      </c>
      <c r="P4117" t="s">
        <v>163</v>
      </c>
      <c r="R4117" t="s">
        <v>18860</v>
      </c>
      <c r="S4117" t="s">
        <v>140</v>
      </c>
      <c r="T4117" s="2">
        <v>43151</v>
      </c>
      <c r="U4117">
        <v>7</v>
      </c>
      <c r="W4117" t="s">
        <v>141</v>
      </c>
    </row>
    <row r="4118" spans="1:23" x14ac:dyDescent="0.35">
      <c r="A4118" t="s">
        <v>18861</v>
      </c>
      <c r="B4118" t="s">
        <v>18831</v>
      </c>
      <c r="C4118" t="s">
        <v>18862</v>
      </c>
      <c r="D4118">
        <v>0</v>
      </c>
      <c r="E4118" t="s">
        <v>18863</v>
      </c>
      <c r="F4118" s="2">
        <v>41698</v>
      </c>
      <c r="G4118" t="s">
        <v>739</v>
      </c>
      <c r="H4118" t="s">
        <v>184</v>
      </c>
      <c r="J4118" t="s">
        <v>138</v>
      </c>
      <c r="K4118">
        <v>117</v>
      </c>
      <c r="L4118">
        <v>2556448</v>
      </c>
      <c r="M4118" t="s">
        <v>138</v>
      </c>
      <c r="N4118">
        <v>0</v>
      </c>
      <c r="O4118" t="s">
        <v>163</v>
      </c>
      <c r="P4118" t="s">
        <v>163</v>
      </c>
      <c r="R4118" t="s">
        <v>18864</v>
      </c>
      <c r="S4118" t="s">
        <v>140</v>
      </c>
      <c r="T4118" s="2">
        <v>43151</v>
      </c>
      <c r="U4118">
        <v>7</v>
      </c>
      <c r="W4118" t="s">
        <v>141</v>
      </c>
    </row>
    <row r="4119" spans="1:23" x14ac:dyDescent="0.35">
      <c r="A4119" t="s">
        <v>18865</v>
      </c>
      <c r="B4119" t="s">
        <v>18831</v>
      </c>
      <c r="C4119" t="s">
        <v>18866</v>
      </c>
      <c r="D4119">
        <v>0</v>
      </c>
      <c r="E4119" t="s">
        <v>18867</v>
      </c>
      <c r="F4119" s="2">
        <v>41698</v>
      </c>
      <c r="G4119" t="s">
        <v>739</v>
      </c>
      <c r="H4119" t="s">
        <v>184</v>
      </c>
      <c r="J4119" t="s">
        <v>138</v>
      </c>
      <c r="K4119">
        <v>118</v>
      </c>
      <c r="L4119">
        <v>2556448</v>
      </c>
      <c r="M4119" t="s">
        <v>138</v>
      </c>
      <c r="N4119">
        <v>0</v>
      </c>
      <c r="O4119" t="s">
        <v>163</v>
      </c>
      <c r="P4119" t="s">
        <v>163</v>
      </c>
      <c r="Q4119">
        <v>118</v>
      </c>
      <c r="R4119" t="s">
        <v>18868</v>
      </c>
      <c r="S4119" t="s">
        <v>140</v>
      </c>
      <c r="T4119" s="2">
        <v>43151</v>
      </c>
      <c r="U4119">
        <v>7</v>
      </c>
      <c r="W4119" t="s">
        <v>141</v>
      </c>
    </row>
    <row r="4120" spans="1:23" x14ac:dyDescent="0.35">
      <c r="A4120" t="s">
        <v>18869</v>
      </c>
      <c r="B4120" t="s">
        <v>18831</v>
      </c>
      <c r="C4120" t="s">
        <v>18870</v>
      </c>
      <c r="D4120">
        <v>0</v>
      </c>
      <c r="E4120" t="s">
        <v>18871</v>
      </c>
      <c r="F4120" s="2">
        <v>41698</v>
      </c>
      <c r="G4120" t="s">
        <v>6454</v>
      </c>
      <c r="H4120" t="s">
        <v>184</v>
      </c>
      <c r="J4120" t="s">
        <v>138</v>
      </c>
      <c r="K4120">
        <v>120</v>
      </c>
      <c r="L4120">
        <v>2556448</v>
      </c>
      <c r="M4120" t="s">
        <v>138</v>
      </c>
      <c r="N4120">
        <v>0</v>
      </c>
      <c r="O4120" t="s">
        <v>163</v>
      </c>
      <c r="P4120" t="s">
        <v>163</v>
      </c>
      <c r="R4120" t="s">
        <v>18872</v>
      </c>
      <c r="S4120" t="s">
        <v>140</v>
      </c>
      <c r="T4120" s="2">
        <v>43151</v>
      </c>
      <c r="U4120">
        <v>7</v>
      </c>
      <c r="W4120" t="s">
        <v>141</v>
      </c>
    </row>
    <row r="4121" spans="1:23" x14ac:dyDescent="0.35">
      <c r="A4121" t="s">
        <v>18873</v>
      </c>
      <c r="B4121" t="s">
        <v>18831</v>
      </c>
      <c r="C4121" t="s">
        <v>18874</v>
      </c>
      <c r="D4121">
        <v>0</v>
      </c>
      <c r="E4121" t="s">
        <v>18875</v>
      </c>
      <c r="F4121" s="2">
        <v>41698</v>
      </c>
      <c r="G4121" t="s">
        <v>16959</v>
      </c>
      <c r="H4121" t="s">
        <v>184</v>
      </c>
      <c r="J4121" t="s">
        <v>138</v>
      </c>
      <c r="K4121">
        <v>121</v>
      </c>
      <c r="L4121">
        <v>2556448</v>
      </c>
      <c r="M4121" t="s">
        <v>138</v>
      </c>
      <c r="N4121">
        <v>0</v>
      </c>
      <c r="O4121" t="s">
        <v>163</v>
      </c>
      <c r="P4121" t="s">
        <v>163</v>
      </c>
      <c r="R4121" t="s">
        <v>18876</v>
      </c>
      <c r="S4121" t="s">
        <v>140</v>
      </c>
      <c r="T4121" s="2">
        <v>43151</v>
      </c>
      <c r="U4121">
        <v>7</v>
      </c>
      <c r="W4121" t="s">
        <v>141</v>
      </c>
    </row>
    <row r="4122" spans="1:23" x14ac:dyDescent="0.35">
      <c r="A4122" t="s">
        <v>18877</v>
      </c>
      <c r="B4122" t="s">
        <v>18831</v>
      </c>
      <c r="C4122" t="s">
        <v>18878</v>
      </c>
      <c r="D4122">
        <v>0</v>
      </c>
      <c r="E4122" t="s">
        <v>18879</v>
      </c>
      <c r="F4122" s="2">
        <v>41698</v>
      </c>
      <c r="G4122" t="s">
        <v>18880</v>
      </c>
      <c r="H4122" t="s">
        <v>184</v>
      </c>
      <c r="J4122" t="s">
        <v>138</v>
      </c>
      <c r="K4122">
        <v>123</v>
      </c>
      <c r="L4122">
        <v>2556448</v>
      </c>
      <c r="M4122" t="s">
        <v>138</v>
      </c>
      <c r="N4122">
        <v>0</v>
      </c>
      <c r="O4122" t="s">
        <v>163</v>
      </c>
      <c r="P4122" t="s">
        <v>163</v>
      </c>
      <c r="R4122" t="s">
        <v>18881</v>
      </c>
      <c r="S4122" t="s">
        <v>140</v>
      </c>
      <c r="T4122" s="2">
        <v>43151</v>
      </c>
      <c r="U4122">
        <v>7</v>
      </c>
      <c r="W4122" t="s">
        <v>141</v>
      </c>
    </row>
    <row r="4123" spans="1:23" x14ac:dyDescent="0.35">
      <c r="A4123" t="s">
        <v>18882</v>
      </c>
      <c r="B4123" t="s">
        <v>18883</v>
      </c>
      <c r="C4123" t="s">
        <v>18884</v>
      </c>
      <c r="D4123">
        <v>0</v>
      </c>
      <c r="E4123" t="s">
        <v>18885</v>
      </c>
      <c r="F4123" s="2">
        <v>41698</v>
      </c>
      <c r="G4123" t="s">
        <v>18834</v>
      </c>
      <c r="H4123" t="s">
        <v>184</v>
      </c>
      <c r="J4123" t="s">
        <v>138</v>
      </c>
      <c r="K4123">
        <v>130</v>
      </c>
      <c r="L4123">
        <v>2556448</v>
      </c>
      <c r="M4123" t="s">
        <v>138</v>
      </c>
      <c r="N4123">
        <v>0</v>
      </c>
      <c r="O4123" t="s">
        <v>163</v>
      </c>
      <c r="P4123" t="s">
        <v>163</v>
      </c>
      <c r="R4123" t="s">
        <v>7665</v>
      </c>
      <c r="S4123" t="s">
        <v>140</v>
      </c>
      <c r="T4123" s="2">
        <v>43151</v>
      </c>
      <c r="U4123">
        <v>7</v>
      </c>
      <c r="W4123" t="s">
        <v>141</v>
      </c>
    </row>
    <row r="4124" spans="1:23" x14ac:dyDescent="0.35">
      <c r="A4124" t="s">
        <v>18886</v>
      </c>
      <c r="B4124" t="s">
        <v>18831</v>
      </c>
      <c r="C4124" t="s">
        <v>18887</v>
      </c>
      <c r="D4124">
        <v>0</v>
      </c>
      <c r="E4124" t="s">
        <v>18888</v>
      </c>
      <c r="F4124" s="2">
        <v>41698</v>
      </c>
      <c r="G4124" t="s">
        <v>739</v>
      </c>
      <c r="H4124" t="s">
        <v>184</v>
      </c>
      <c r="J4124" t="s">
        <v>138</v>
      </c>
      <c r="K4124">
        <v>225</v>
      </c>
      <c r="L4124">
        <v>2556448</v>
      </c>
      <c r="M4124" t="s">
        <v>138</v>
      </c>
      <c r="N4124">
        <v>0</v>
      </c>
      <c r="O4124" t="s">
        <v>163</v>
      </c>
      <c r="P4124" t="s">
        <v>163</v>
      </c>
      <c r="R4124" t="s">
        <v>18889</v>
      </c>
      <c r="S4124" t="s">
        <v>140</v>
      </c>
      <c r="T4124" s="2">
        <v>43151</v>
      </c>
      <c r="U4124">
        <v>7</v>
      </c>
      <c r="W4124" t="s">
        <v>141</v>
      </c>
    </row>
    <row r="4125" spans="1:23" x14ac:dyDescent="0.35">
      <c r="A4125" t="s">
        <v>18890</v>
      </c>
      <c r="B4125" t="s">
        <v>18831</v>
      </c>
      <c r="C4125" t="s">
        <v>18891</v>
      </c>
      <c r="D4125">
        <v>0</v>
      </c>
      <c r="E4125" t="s">
        <v>18892</v>
      </c>
      <c r="F4125" s="2">
        <v>41698</v>
      </c>
      <c r="G4125" t="s">
        <v>5345</v>
      </c>
      <c r="H4125" t="s">
        <v>184</v>
      </c>
      <c r="J4125" t="s">
        <v>138</v>
      </c>
      <c r="K4125">
        <v>226</v>
      </c>
      <c r="L4125">
        <v>2556448</v>
      </c>
      <c r="M4125" t="s">
        <v>138</v>
      </c>
      <c r="N4125">
        <v>0</v>
      </c>
      <c r="O4125" t="s">
        <v>163</v>
      </c>
      <c r="P4125" t="s">
        <v>163</v>
      </c>
      <c r="R4125" t="s">
        <v>18893</v>
      </c>
      <c r="S4125" t="s">
        <v>140</v>
      </c>
      <c r="T4125" s="2">
        <v>43151</v>
      </c>
      <c r="U4125">
        <v>7</v>
      </c>
      <c r="W4125" t="s">
        <v>141</v>
      </c>
    </row>
    <row r="4126" spans="1:23" x14ac:dyDescent="0.35">
      <c r="A4126" t="s">
        <v>18894</v>
      </c>
      <c r="B4126" t="s">
        <v>18831</v>
      </c>
      <c r="C4126" t="s">
        <v>18895</v>
      </c>
      <c r="D4126">
        <v>0</v>
      </c>
      <c r="E4126" t="s">
        <v>18896</v>
      </c>
      <c r="F4126" s="2">
        <v>41698</v>
      </c>
      <c r="G4126" t="s">
        <v>739</v>
      </c>
      <c r="H4126" t="s">
        <v>184</v>
      </c>
      <c r="J4126" t="s">
        <v>138</v>
      </c>
      <c r="K4126">
        <v>234</v>
      </c>
      <c r="L4126">
        <v>2556448</v>
      </c>
      <c r="M4126" t="s">
        <v>138</v>
      </c>
      <c r="N4126">
        <v>0</v>
      </c>
      <c r="O4126" t="s">
        <v>163</v>
      </c>
      <c r="P4126" t="s">
        <v>163</v>
      </c>
      <c r="Q4126">
        <v>234</v>
      </c>
      <c r="R4126" t="s">
        <v>18897</v>
      </c>
      <c r="S4126" t="s">
        <v>140</v>
      </c>
      <c r="T4126" s="2">
        <v>43151</v>
      </c>
      <c r="U4126">
        <v>7</v>
      </c>
      <c r="W4126" t="s">
        <v>141</v>
      </c>
    </row>
    <row r="4127" spans="1:23" x14ac:dyDescent="0.35">
      <c r="A4127" t="s">
        <v>18898</v>
      </c>
      <c r="B4127" t="s">
        <v>18899</v>
      </c>
      <c r="C4127" t="s">
        <v>18900</v>
      </c>
      <c r="D4127">
        <v>0</v>
      </c>
      <c r="E4127" t="s">
        <v>18899</v>
      </c>
      <c r="F4127" s="2">
        <v>41698</v>
      </c>
      <c r="G4127" t="s">
        <v>739</v>
      </c>
      <c r="H4127" t="s">
        <v>184</v>
      </c>
      <c r="J4127" t="s">
        <v>138</v>
      </c>
      <c r="K4127">
        <v>31462</v>
      </c>
      <c r="L4127">
        <v>2795715</v>
      </c>
      <c r="M4127" t="s">
        <v>137</v>
      </c>
      <c r="N4127">
        <v>0</v>
      </c>
      <c r="P4127" t="s">
        <v>18901</v>
      </c>
      <c r="R4127" t="s">
        <v>13956</v>
      </c>
      <c r="S4127" t="s">
        <v>140</v>
      </c>
      <c r="T4127" s="2">
        <v>42403</v>
      </c>
      <c r="U4127">
        <v>7</v>
      </c>
      <c r="W4127" t="s">
        <v>141</v>
      </c>
    </row>
    <row r="4128" spans="1:23" x14ac:dyDescent="0.35">
      <c r="A4128" t="s">
        <v>18902</v>
      </c>
      <c r="B4128" t="s">
        <v>18903</v>
      </c>
      <c r="C4128" t="s">
        <v>18904</v>
      </c>
      <c r="D4128">
        <v>0</v>
      </c>
      <c r="E4128" t="s">
        <v>18903</v>
      </c>
      <c r="F4128" s="2">
        <v>41698</v>
      </c>
      <c r="G4128" t="s">
        <v>739</v>
      </c>
      <c r="H4128" t="s">
        <v>184</v>
      </c>
      <c r="J4128" t="s">
        <v>138</v>
      </c>
      <c r="K4128">
        <v>31463</v>
      </c>
      <c r="L4128">
        <v>2795715</v>
      </c>
      <c r="M4128" t="s">
        <v>137</v>
      </c>
      <c r="N4128">
        <v>0</v>
      </c>
      <c r="P4128" t="s">
        <v>18905</v>
      </c>
      <c r="R4128" t="s">
        <v>18906</v>
      </c>
      <c r="S4128" t="s">
        <v>140</v>
      </c>
      <c r="T4128" s="2">
        <v>42403</v>
      </c>
      <c r="U4128">
        <v>7</v>
      </c>
      <c r="W4128" t="s">
        <v>141</v>
      </c>
    </row>
    <row r="4129" spans="1:24" x14ac:dyDescent="0.35">
      <c r="A4129" t="s">
        <v>18907</v>
      </c>
      <c r="B4129" t="s">
        <v>18908</v>
      </c>
      <c r="C4129" t="s">
        <v>18909</v>
      </c>
      <c r="D4129">
        <v>0</v>
      </c>
      <c r="E4129" t="s">
        <v>18908</v>
      </c>
      <c r="F4129" s="2">
        <v>45083</v>
      </c>
      <c r="G4129" t="s">
        <v>18910</v>
      </c>
      <c r="H4129" t="s">
        <v>230</v>
      </c>
      <c r="J4129" t="s">
        <v>138</v>
      </c>
      <c r="L4129" t="s">
        <v>496</v>
      </c>
      <c r="M4129" t="s">
        <v>138</v>
      </c>
      <c r="N4129">
        <v>0</v>
      </c>
      <c r="R4129" t="s">
        <v>18911</v>
      </c>
      <c r="S4129" t="s">
        <v>140</v>
      </c>
      <c r="T4129" s="2">
        <v>45385</v>
      </c>
      <c r="W4129" t="s">
        <v>141</v>
      </c>
      <c r="X4129" t="s">
        <v>9536</v>
      </c>
    </row>
    <row r="4130" spans="1:24" x14ac:dyDescent="0.35">
      <c r="A4130" t="s">
        <v>18912</v>
      </c>
      <c r="B4130" t="s">
        <v>3061</v>
      </c>
      <c r="C4130" t="s">
        <v>3507</v>
      </c>
      <c r="D4130">
        <v>0</v>
      </c>
      <c r="E4130" t="s">
        <v>18913</v>
      </c>
      <c r="F4130" s="2">
        <v>41698</v>
      </c>
      <c r="G4130" t="s">
        <v>518</v>
      </c>
      <c r="H4130" t="s">
        <v>230</v>
      </c>
      <c r="J4130" t="s">
        <v>138</v>
      </c>
      <c r="K4130">
        <v>10</v>
      </c>
      <c r="L4130">
        <v>1750722</v>
      </c>
      <c r="M4130" t="s">
        <v>138</v>
      </c>
      <c r="N4130">
        <v>0</v>
      </c>
      <c r="O4130" t="s">
        <v>17140</v>
      </c>
      <c r="P4130" t="s">
        <v>17141</v>
      </c>
      <c r="R4130" t="s">
        <v>18914</v>
      </c>
      <c r="S4130" t="s">
        <v>140</v>
      </c>
      <c r="T4130" s="2">
        <v>43151</v>
      </c>
      <c r="U4130">
        <v>7</v>
      </c>
      <c r="W4130" t="s">
        <v>141</v>
      </c>
    </row>
    <row r="4131" spans="1:24" x14ac:dyDescent="0.35">
      <c r="A4131" t="s">
        <v>18915</v>
      </c>
      <c r="B4131" t="s">
        <v>18916</v>
      </c>
      <c r="C4131" t="s">
        <v>18917</v>
      </c>
      <c r="D4131">
        <v>0</v>
      </c>
      <c r="E4131" t="s">
        <v>18918</v>
      </c>
      <c r="F4131" s="2">
        <v>41698</v>
      </c>
      <c r="G4131" t="s">
        <v>518</v>
      </c>
      <c r="H4131" t="s">
        <v>230</v>
      </c>
      <c r="J4131" t="s">
        <v>138</v>
      </c>
      <c r="K4131">
        <v>13</v>
      </c>
      <c r="L4131">
        <v>1750722</v>
      </c>
      <c r="M4131" t="s">
        <v>138</v>
      </c>
      <c r="N4131">
        <v>0</v>
      </c>
      <c r="O4131" t="s">
        <v>17140</v>
      </c>
      <c r="P4131" t="s">
        <v>6468</v>
      </c>
      <c r="R4131" t="s">
        <v>6469</v>
      </c>
      <c r="S4131" t="s">
        <v>140</v>
      </c>
      <c r="T4131" s="2">
        <v>43151</v>
      </c>
      <c r="U4131">
        <v>7</v>
      </c>
      <c r="W4131" t="s">
        <v>141</v>
      </c>
    </row>
    <row r="4132" spans="1:24" x14ac:dyDescent="0.35">
      <c r="A4132" t="s">
        <v>18919</v>
      </c>
      <c r="B4132" t="s">
        <v>3061</v>
      </c>
      <c r="C4132" t="s">
        <v>3233</v>
      </c>
      <c r="D4132">
        <v>0</v>
      </c>
      <c r="E4132" t="s">
        <v>18920</v>
      </c>
      <c r="F4132" s="2">
        <v>41698</v>
      </c>
      <c r="G4132" t="s">
        <v>518</v>
      </c>
      <c r="H4132" t="s">
        <v>230</v>
      </c>
      <c r="J4132" t="s">
        <v>138</v>
      </c>
      <c r="K4132">
        <v>15</v>
      </c>
      <c r="L4132">
        <v>1750722</v>
      </c>
      <c r="M4132" t="s">
        <v>138</v>
      </c>
      <c r="N4132">
        <v>0</v>
      </c>
      <c r="O4132" t="s">
        <v>17140</v>
      </c>
      <c r="P4132" t="s">
        <v>17141</v>
      </c>
      <c r="R4132" t="s">
        <v>18921</v>
      </c>
      <c r="S4132" t="s">
        <v>140</v>
      </c>
      <c r="T4132" s="2">
        <v>43151</v>
      </c>
      <c r="U4132">
        <v>7</v>
      </c>
      <c r="W4132" t="s">
        <v>141</v>
      </c>
    </row>
    <row r="4133" spans="1:24" x14ac:dyDescent="0.35">
      <c r="A4133" t="s">
        <v>18922</v>
      </c>
      <c r="B4133" t="s">
        <v>3061</v>
      </c>
      <c r="C4133" t="s">
        <v>2402</v>
      </c>
      <c r="D4133">
        <v>0</v>
      </c>
      <c r="E4133" t="s">
        <v>18923</v>
      </c>
      <c r="F4133" s="2">
        <v>41698</v>
      </c>
      <c r="G4133" t="s">
        <v>518</v>
      </c>
      <c r="H4133" t="s">
        <v>230</v>
      </c>
      <c r="J4133" t="s">
        <v>138</v>
      </c>
      <c r="K4133">
        <v>8</v>
      </c>
      <c r="L4133">
        <v>1750722</v>
      </c>
      <c r="M4133" t="s">
        <v>138</v>
      </c>
      <c r="N4133">
        <v>0</v>
      </c>
      <c r="O4133" t="s">
        <v>17140</v>
      </c>
      <c r="P4133" t="s">
        <v>17141</v>
      </c>
      <c r="R4133" t="s">
        <v>18924</v>
      </c>
      <c r="S4133" t="s">
        <v>140</v>
      </c>
      <c r="T4133" s="2">
        <v>43151</v>
      </c>
      <c r="U4133">
        <v>7</v>
      </c>
      <c r="W4133" t="s">
        <v>141</v>
      </c>
    </row>
    <row r="4134" spans="1:24" x14ac:dyDescent="0.35">
      <c r="A4134" t="s">
        <v>18925</v>
      </c>
      <c r="B4134" t="s">
        <v>18926</v>
      </c>
      <c r="C4134" t="s">
        <v>2260</v>
      </c>
      <c r="D4134">
        <v>0</v>
      </c>
      <c r="E4134" t="s">
        <v>18927</v>
      </c>
      <c r="F4134" s="2">
        <v>41698</v>
      </c>
      <c r="G4134" t="s">
        <v>4101</v>
      </c>
      <c r="H4134" t="s">
        <v>552</v>
      </c>
      <c r="J4134" t="s">
        <v>138</v>
      </c>
      <c r="K4134">
        <v>9</v>
      </c>
      <c r="L4134">
        <v>1750722</v>
      </c>
      <c r="M4134" t="s">
        <v>138</v>
      </c>
      <c r="N4134">
        <v>0</v>
      </c>
      <c r="O4134" t="s">
        <v>17140</v>
      </c>
      <c r="P4134" t="s">
        <v>17141</v>
      </c>
      <c r="R4134" t="s">
        <v>18928</v>
      </c>
      <c r="S4134" t="s">
        <v>140</v>
      </c>
      <c r="T4134" s="2">
        <v>43445</v>
      </c>
      <c r="U4134">
        <v>7</v>
      </c>
      <c r="W4134" t="s">
        <v>141</v>
      </c>
    </row>
    <row r="4135" spans="1:24" x14ac:dyDescent="0.35">
      <c r="A4135" t="s">
        <v>18929</v>
      </c>
      <c r="B4135" t="s">
        <v>18930</v>
      </c>
      <c r="C4135" t="s">
        <v>18931</v>
      </c>
      <c r="D4135">
        <v>0</v>
      </c>
      <c r="E4135" t="s">
        <v>18932</v>
      </c>
      <c r="F4135" s="2">
        <v>41698</v>
      </c>
      <c r="G4135" t="s">
        <v>16411</v>
      </c>
      <c r="H4135" t="s">
        <v>526</v>
      </c>
      <c r="J4135" t="s">
        <v>138</v>
      </c>
      <c r="L4135" t="s">
        <v>496</v>
      </c>
      <c r="M4135" t="s">
        <v>138</v>
      </c>
      <c r="N4135">
        <v>0</v>
      </c>
      <c r="R4135" t="s">
        <v>18933</v>
      </c>
      <c r="S4135" t="s">
        <v>140</v>
      </c>
      <c r="T4135" s="2">
        <v>42690</v>
      </c>
      <c r="W4135" t="s">
        <v>141</v>
      </c>
    </row>
    <row r="4136" spans="1:24" x14ac:dyDescent="0.35">
      <c r="A4136" t="s">
        <v>18934</v>
      </c>
      <c r="B4136" t="s">
        <v>18935</v>
      </c>
      <c r="C4136" t="s">
        <v>4061</v>
      </c>
      <c r="D4136">
        <v>0</v>
      </c>
      <c r="E4136" t="s">
        <v>524</v>
      </c>
      <c r="F4136" s="2">
        <v>41698</v>
      </c>
      <c r="G4136" t="s">
        <v>764</v>
      </c>
      <c r="H4136" t="s">
        <v>526</v>
      </c>
      <c r="J4136" t="s">
        <v>138</v>
      </c>
      <c r="K4136" t="s">
        <v>18936</v>
      </c>
      <c r="L4136">
        <v>13433572</v>
      </c>
      <c r="M4136" t="s">
        <v>138</v>
      </c>
      <c r="N4136">
        <v>0</v>
      </c>
      <c r="P4136" t="s">
        <v>3977</v>
      </c>
      <c r="R4136" t="s">
        <v>3669</v>
      </c>
      <c r="S4136" t="s">
        <v>140</v>
      </c>
      <c r="T4136" s="2">
        <v>42402</v>
      </c>
      <c r="U4136">
        <v>7</v>
      </c>
      <c r="W4136" t="s">
        <v>141</v>
      </c>
    </row>
    <row r="4137" spans="1:24" x14ac:dyDescent="0.35">
      <c r="A4137" t="s">
        <v>18937</v>
      </c>
      <c r="B4137" t="s">
        <v>18938</v>
      </c>
      <c r="C4137" t="s">
        <v>18939</v>
      </c>
      <c r="D4137">
        <v>0</v>
      </c>
      <c r="F4137" s="2">
        <v>41698</v>
      </c>
      <c r="G4137" t="s">
        <v>216</v>
      </c>
      <c r="H4137" t="s">
        <v>147</v>
      </c>
      <c r="J4137" t="s">
        <v>138</v>
      </c>
      <c r="L4137" t="s">
        <v>496</v>
      </c>
      <c r="M4137" t="s">
        <v>138</v>
      </c>
      <c r="N4137">
        <v>0</v>
      </c>
      <c r="R4137" t="s">
        <v>18940</v>
      </c>
      <c r="S4137" t="s">
        <v>140</v>
      </c>
      <c r="T4137" s="2">
        <v>42690</v>
      </c>
      <c r="W4137" t="s">
        <v>141</v>
      </c>
    </row>
    <row r="4138" spans="1:24" x14ac:dyDescent="0.35">
      <c r="A4138" t="s">
        <v>18941</v>
      </c>
      <c r="B4138" t="s">
        <v>524</v>
      </c>
      <c r="C4138" t="s">
        <v>3994</v>
      </c>
      <c r="D4138">
        <v>0</v>
      </c>
      <c r="E4138" t="s">
        <v>18942</v>
      </c>
      <c r="F4138" s="2">
        <v>41698</v>
      </c>
      <c r="G4138" t="s">
        <v>851</v>
      </c>
      <c r="H4138" t="s">
        <v>566</v>
      </c>
      <c r="J4138" t="s">
        <v>138</v>
      </c>
      <c r="K4138" t="s">
        <v>18943</v>
      </c>
      <c r="L4138">
        <v>13433572</v>
      </c>
      <c r="M4138" t="s">
        <v>138</v>
      </c>
      <c r="N4138">
        <v>0</v>
      </c>
      <c r="P4138" t="s">
        <v>3977</v>
      </c>
      <c r="R4138" t="s">
        <v>3958</v>
      </c>
      <c r="S4138" t="s">
        <v>140</v>
      </c>
      <c r="T4138" s="2">
        <v>42402</v>
      </c>
      <c r="U4138">
        <v>7</v>
      </c>
      <c r="W4138" t="s">
        <v>141</v>
      </c>
    </row>
    <row r="4139" spans="1:24" x14ac:dyDescent="0.35">
      <c r="A4139" t="s">
        <v>18944</v>
      </c>
      <c r="B4139" t="s">
        <v>524</v>
      </c>
      <c r="C4139" t="s">
        <v>3672</v>
      </c>
      <c r="D4139">
        <v>0</v>
      </c>
      <c r="E4139" t="s">
        <v>18945</v>
      </c>
      <c r="F4139" s="2">
        <v>41698</v>
      </c>
      <c r="G4139" t="s">
        <v>764</v>
      </c>
      <c r="H4139" t="s">
        <v>526</v>
      </c>
      <c r="J4139" t="s">
        <v>138</v>
      </c>
      <c r="K4139" t="s">
        <v>18946</v>
      </c>
      <c r="L4139">
        <v>13433572</v>
      </c>
      <c r="M4139" t="s">
        <v>138</v>
      </c>
      <c r="N4139">
        <v>0</v>
      </c>
      <c r="P4139" t="s">
        <v>18947</v>
      </c>
      <c r="R4139" t="s">
        <v>3674</v>
      </c>
      <c r="S4139" t="s">
        <v>140</v>
      </c>
      <c r="T4139" s="2">
        <v>42402</v>
      </c>
      <c r="U4139">
        <v>7</v>
      </c>
      <c r="W4139" t="s">
        <v>141</v>
      </c>
    </row>
    <row r="4140" spans="1:24" x14ac:dyDescent="0.35">
      <c r="A4140" t="s">
        <v>18948</v>
      </c>
      <c r="B4140" t="s">
        <v>18949</v>
      </c>
      <c r="C4140" t="s">
        <v>3667</v>
      </c>
      <c r="D4140">
        <v>0</v>
      </c>
      <c r="E4140" t="s">
        <v>18950</v>
      </c>
      <c r="F4140" s="2">
        <v>41698</v>
      </c>
      <c r="G4140" t="s">
        <v>764</v>
      </c>
      <c r="H4140" t="s">
        <v>526</v>
      </c>
      <c r="J4140" t="s">
        <v>138</v>
      </c>
      <c r="K4140" t="s">
        <v>18951</v>
      </c>
      <c r="L4140">
        <v>13433572</v>
      </c>
      <c r="M4140" t="s">
        <v>138</v>
      </c>
      <c r="N4140">
        <v>0</v>
      </c>
      <c r="P4140" t="s">
        <v>18947</v>
      </c>
      <c r="R4140" t="s">
        <v>3669</v>
      </c>
      <c r="S4140" t="s">
        <v>140</v>
      </c>
      <c r="T4140" s="2">
        <v>42402</v>
      </c>
      <c r="U4140">
        <v>7</v>
      </c>
      <c r="W4140" t="s">
        <v>141</v>
      </c>
    </row>
    <row r="4141" spans="1:24" x14ac:dyDescent="0.35">
      <c r="A4141" t="s">
        <v>18952</v>
      </c>
      <c r="B4141" t="s">
        <v>18949</v>
      </c>
      <c r="C4141" t="s">
        <v>18953</v>
      </c>
      <c r="D4141">
        <v>0</v>
      </c>
      <c r="E4141" t="s">
        <v>18954</v>
      </c>
      <c r="F4141" s="2">
        <v>41698</v>
      </c>
      <c r="G4141" t="s">
        <v>3415</v>
      </c>
      <c r="H4141" t="s">
        <v>526</v>
      </c>
      <c r="J4141" t="s">
        <v>138</v>
      </c>
      <c r="K4141" t="s">
        <v>18955</v>
      </c>
      <c r="L4141">
        <v>13433572</v>
      </c>
      <c r="M4141" t="s">
        <v>138</v>
      </c>
      <c r="N4141">
        <v>0</v>
      </c>
      <c r="P4141" t="s">
        <v>3977</v>
      </c>
      <c r="R4141" t="s">
        <v>18956</v>
      </c>
      <c r="S4141" t="s">
        <v>140</v>
      </c>
      <c r="T4141" s="2">
        <v>42402</v>
      </c>
      <c r="U4141">
        <v>7</v>
      </c>
      <c r="W4141" t="s">
        <v>141</v>
      </c>
    </row>
    <row r="4142" spans="1:24" x14ac:dyDescent="0.35">
      <c r="A4142" t="s">
        <v>18957</v>
      </c>
      <c r="B4142" t="s">
        <v>18958</v>
      </c>
      <c r="C4142" t="s">
        <v>18959</v>
      </c>
      <c r="D4142">
        <v>0</v>
      </c>
      <c r="F4142" s="2">
        <v>41698</v>
      </c>
      <c r="G4142" t="s">
        <v>604</v>
      </c>
      <c r="H4142" t="s">
        <v>184</v>
      </c>
      <c r="J4142" t="s">
        <v>138</v>
      </c>
      <c r="L4142" t="s">
        <v>496</v>
      </c>
      <c r="M4142" t="s">
        <v>138</v>
      </c>
      <c r="N4142">
        <v>0</v>
      </c>
      <c r="R4142" t="s">
        <v>18960</v>
      </c>
      <c r="S4142" t="s">
        <v>140</v>
      </c>
      <c r="W4142" t="s">
        <v>141</v>
      </c>
    </row>
    <row r="4143" spans="1:24" x14ac:dyDescent="0.35">
      <c r="A4143" t="s">
        <v>18961</v>
      </c>
      <c r="B4143" t="s">
        <v>18962</v>
      </c>
      <c r="C4143" t="s">
        <v>2088</v>
      </c>
      <c r="D4143">
        <v>0</v>
      </c>
      <c r="E4143" t="s">
        <v>18963</v>
      </c>
      <c r="F4143" s="2">
        <v>41703</v>
      </c>
      <c r="G4143" t="s">
        <v>518</v>
      </c>
      <c r="H4143" t="s">
        <v>230</v>
      </c>
      <c r="J4143" t="s">
        <v>138</v>
      </c>
      <c r="K4143">
        <v>29667</v>
      </c>
      <c r="L4143">
        <v>1760189</v>
      </c>
      <c r="M4143" t="s">
        <v>138</v>
      </c>
      <c r="N4143">
        <v>0</v>
      </c>
      <c r="P4143" t="s">
        <v>18964</v>
      </c>
      <c r="R4143" t="s">
        <v>2146</v>
      </c>
      <c r="S4143" t="s">
        <v>140</v>
      </c>
      <c r="T4143" s="2">
        <v>42319</v>
      </c>
      <c r="U4143">
        <v>7</v>
      </c>
      <c r="W4143" t="s">
        <v>141</v>
      </c>
    </row>
    <row r="4144" spans="1:24" x14ac:dyDescent="0.35">
      <c r="A4144" t="s">
        <v>18965</v>
      </c>
      <c r="B4144" t="s">
        <v>18966</v>
      </c>
      <c r="C4144" t="s">
        <v>2093</v>
      </c>
      <c r="D4144">
        <v>0</v>
      </c>
      <c r="E4144" t="s">
        <v>18967</v>
      </c>
      <c r="F4144" s="2">
        <v>41703</v>
      </c>
      <c r="G4144" t="s">
        <v>518</v>
      </c>
      <c r="H4144" t="s">
        <v>230</v>
      </c>
      <c r="J4144" t="s">
        <v>138</v>
      </c>
      <c r="K4144">
        <v>29669</v>
      </c>
      <c r="L4144">
        <v>1760189</v>
      </c>
      <c r="M4144" t="s">
        <v>138</v>
      </c>
      <c r="N4144">
        <v>0</v>
      </c>
      <c r="P4144" t="s">
        <v>18968</v>
      </c>
      <c r="R4144" t="s">
        <v>18969</v>
      </c>
      <c r="S4144" t="s">
        <v>140</v>
      </c>
      <c r="T4144" s="2">
        <v>42319</v>
      </c>
      <c r="U4144">
        <v>7</v>
      </c>
      <c r="W4144" t="s">
        <v>141</v>
      </c>
    </row>
    <row r="4145" spans="1:23" x14ac:dyDescent="0.35">
      <c r="A4145" t="s">
        <v>18970</v>
      </c>
      <c r="B4145" t="s">
        <v>2148</v>
      </c>
      <c r="C4145" t="s">
        <v>2149</v>
      </c>
      <c r="D4145">
        <v>0</v>
      </c>
      <c r="E4145" t="s">
        <v>18971</v>
      </c>
      <c r="F4145" s="2">
        <v>41703</v>
      </c>
      <c r="G4145" t="s">
        <v>518</v>
      </c>
      <c r="H4145" t="s">
        <v>230</v>
      </c>
      <c r="J4145" t="s">
        <v>138</v>
      </c>
      <c r="K4145">
        <v>29670</v>
      </c>
      <c r="L4145">
        <v>1760189</v>
      </c>
      <c r="M4145" t="s">
        <v>138</v>
      </c>
      <c r="N4145">
        <v>0</v>
      </c>
      <c r="P4145" t="s">
        <v>18972</v>
      </c>
      <c r="R4145" t="s">
        <v>18973</v>
      </c>
      <c r="S4145" t="s">
        <v>140</v>
      </c>
      <c r="T4145" s="2">
        <v>42319</v>
      </c>
      <c r="U4145">
        <v>7</v>
      </c>
      <c r="W4145" t="s">
        <v>141</v>
      </c>
    </row>
    <row r="4146" spans="1:23" x14ac:dyDescent="0.35">
      <c r="A4146" t="s">
        <v>18974</v>
      </c>
      <c r="B4146" t="s">
        <v>18975</v>
      </c>
      <c r="C4146" t="s">
        <v>2438</v>
      </c>
      <c r="D4146">
        <v>0</v>
      </c>
      <c r="E4146" t="s">
        <v>18976</v>
      </c>
      <c r="F4146" s="2">
        <v>41703</v>
      </c>
      <c r="G4146" t="s">
        <v>518</v>
      </c>
      <c r="H4146" t="s">
        <v>230</v>
      </c>
      <c r="J4146" t="s">
        <v>138</v>
      </c>
      <c r="K4146">
        <v>29671</v>
      </c>
      <c r="L4146">
        <v>1760189</v>
      </c>
      <c r="M4146" t="s">
        <v>138</v>
      </c>
      <c r="N4146">
        <v>0</v>
      </c>
      <c r="P4146" t="s">
        <v>18977</v>
      </c>
      <c r="R4146" t="s">
        <v>18524</v>
      </c>
      <c r="S4146" t="s">
        <v>140</v>
      </c>
      <c r="T4146" s="2">
        <v>42416</v>
      </c>
      <c r="U4146">
        <v>7</v>
      </c>
      <c r="W4146" t="s">
        <v>141</v>
      </c>
    </row>
    <row r="4147" spans="1:23" x14ac:dyDescent="0.35">
      <c r="A4147" t="s">
        <v>18978</v>
      </c>
      <c r="B4147" t="s">
        <v>18979</v>
      </c>
      <c r="C4147" t="s">
        <v>2266</v>
      </c>
      <c r="D4147">
        <v>0</v>
      </c>
      <c r="E4147" t="s">
        <v>18980</v>
      </c>
      <c r="F4147" s="2">
        <v>41703</v>
      </c>
      <c r="G4147" t="s">
        <v>518</v>
      </c>
      <c r="H4147" t="s">
        <v>230</v>
      </c>
      <c r="J4147" t="s">
        <v>138</v>
      </c>
      <c r="K4147">
        <v>37632</v>
      </c>
      <c r="L4147">
        <v>1760189</v>
      </c>
      <c r="M4147" t="s">
        <v>138</v>
      </c>
      <c r="N4147">
        <v>0</v>
      </c>
      <c r="P4147" t="s">
        <v>18981</v>
      </c>
      <c r="R4147" t="s">
        <v>18982</v>
      </c>
      <c r="S4147" t="s">
        <v>140</v>
      </c>
      <c r="T4147" s="2">
        <v>42355</v>
      </c>
      <c r="U4147">
        <v>7</v>
      </c>
      <c r="W4147" t="s">
        <v>141</v>
      </c>
    </row>
    <row r="4148" spans="1:23" x14ac:dyDescent="0.35">
      <c r="A4148" t="s">
        <v>18983</v>
      </c>
      <c r="B4148" t="s">
        <v>18984</v>
      </c>
      <c r="C4148" t="s">
        <v>2628</v>
      </c>
      <c r="D4148">
        <v>0</v>
      </c>
      <c r="E4148" t="s">
        <v>18985</v>
      </c>
      <c r="F4148" s="2">
        <v>41703</v>
      </c>
      <c r="G4148" t="s">
        <v>518</v>
      </c>
      <c r="H4148" t="s">
        <v>230</v>
      </c>
      <c r="J4148" t="s">
        <v>138</v>
      </c>
      <c r="K4148">
        <v>31263</v>
      </c>
      <c r="L4148">
        <v>1760189</v>
      </c>
      <c r="M4148" t="s">
        <v>138</v>
      </c>
      <c r="N4148">
        <v>0</v>
      </c>
      <c r="P4148" t="s">
        <v>18986</v>
      </c>
      <c r="R4148" t="s">
        <v>18987</v>
      </c>
      <c r="S4148" t="s">
        <v>140</v>
      </c>
      <c r="T4148" s="2">
        <v>42319</v>
      </c>
      <c r="U4148">
        <v>7</v>
      </c>
      <c r="W4148" t="s">
        <v>141</v>
      </c>
    </row>
    <row r="4149" spans="1:23" x14ac:dyDescent="0.35">
      <c r="A4149" t="s">
        <v>18988</v>
      </c>
      <c r="B4149" t="s">
        <v>18989</v>
      </c>
      <c r="C4149" t="s">
        <v>18990</v>
      </c>
      <c r="D4149">
        <v>0</v>
      </c>
      <c r="E4149" t="s">
        <v>18991</v>
      </c>
      <c r="F4149" s="2">
        <v>41703</v>
      </c>
      <c r="G4149" t="s">
        <v>229</v>
      </c>
      <c r="H4149" t="s">
        <v>230</v>
      </c>
      <c r="J4149" t="s">
        <v>138</v>
      </c>
      <c r="K4149">
        <v>31339</v>
      </c>
      <c r="L4149">
        <v>1760189</v>
      </c>
      <c r="M4149" t="s">
        <v>138</v>
      </c>
      <c r="N4149">
        <v>0</v>
      </c>
      <c r="P4149" t="s">
        <v>2673</v>
      </c>
      <c r="R4149" t="s">
        <v>18992</v>
      </c>
      <c r="S4149" t="s">
        <v>140</v>
      </c>
      <c r="T4149" s="2">
        <v>42402</v>
      </c>
      <c r="U4149">
        <v>7</v>
      </c>
      <c r="W4149" t="s">
        <v>141</v>
      </c>
    </row>
    <row r="4150" spans="1:23" x14ac:dyDescent="0.35">
      <c r="A4150" t="s">
        <v>18993</v>
      </c>
      <c r="B4150" t="s">
        <v>18994</v>
      </c>
      <c r="C4150" t="s">
        <v>2677</v>
      </c>
      <c r="D4150">
        <v>0</v>
      </c>
      <c r="E4150" t="s">
        <v>18995</v>
      </c>
      <c r="F4150" s="2">
        <v>41703</v>
      </c>
      <c r="G4150" t="s">
        <v>518</v>
      </c>
      <c r="H4150" t="s">
        <v>230</v>
      </c>
      <c r="J4150" t="s">
        <v>138</v>
      </c>
      <c r="K4150">
        <v>31316</v>
      </c>
      <c r="L4150">
        <v>1760189</v>
      </c>
      <c r="M4150" t="s">
        <v>138</v>
      </c>
      <c r="N4150">
        <v>0</v>
      </c>
      <c r="P4150" t="s">
        <v>18996</v>
      </c>
      <c r="R4150">
        <v>42</v>
      </c>
      <c r="S4150" t="s">
        <v>140</v>
      </c>
      <c r="T4150" s="2">
        <v>42319</v>
      </c>
      <c r="U4150">
        <v>7</v>
      </c>
      <c r="W4150" t="s">
        <v>141</v>
      </c>
    </row>
    <row r="4151" spans="1:23" x14ac:dyDescent="0.35">
      <c r="A4151" t="s">
        <v>18997</v>
      </c>
      <c r="B4151" t="s">
        <v>18998</v>
      </c>
      <c r="C4151" t="s">
        <v>2682</v>
      </c>
      <c r="D4151">
        <v>0</v>
      </c>
      <c r="E4151" t="s">
        <v>18999</v>
      </c>
      <c r="F4151" s="2">
        <v>41703</v>
      </c>
      <c r="G4151" t="s">
        <v>518</v>
      </c>
      <c r="H4151" t="s">
        <v>230</v>
      </c>
      <c r="J4151" t="s">
        <v>138</v>
      </c>
      <c r="K4151">
        <v>31318</v>
      </c>
      <c r="L4151">
        <v>1760189</v>
      </c>
      <c r="M4151" t="s">
        <v>138</v>
      </c>
      <c r="N4151">
        <v>0</v>
      </c>
      <c r="P4151" t="s">
        <v>19000</v>
      </c>
      <c r="R4151" t="s">
        <v>19001</v>
      </c>
      <c r="S4151" t="s">
        <v>140</v>
      </c>
      <c r="T4151" s="2">
        <v>42319</v>
      </c>
      <c r="U4151">
        <v>7</v>
      </c>
      <c r="W4151" t="s">
        <v>141</v>
      </c>
    </row>
    <row r="4152" spans="1:23" x14ac:dyDescent="0.35">
      <c r="A4152" t="s">
        <v>19002</v>
      </c>
      <c r="B4152" t="s">
        <v>19003</v>
      </c>
      <c r="C4152">
        <v>14344407000140</v>
      </c>
      <c r="D4152">
        <v>0</v>
      </c>
      <c r="F4152" s="2">
        <v>41703</v>
      </c>
      <c r="G4152" t="s">
        <v>518</v>
      </c>
      <c r="H4152" t="s">
        <v>230</v>
      </c>
      <c r="J4152" t="s">
        <v>138</v>
      </c>
      <c r="L4152" t="s">
        <v>496</v>
      </c>
      <c r="M4152" t="s">
        <v>138</v>
      </c>
      <c r="N4152">
        <v>0</v>
      </c>
      <c r="P4152" t="s">
        <v>2673</v>
      </c>
      <c r="R4152" t="s">
        <v>5709</v>
      </c>
      <c r="S4152" t="s">
        <v>140</v>
      </c>
      <c r="W4152" t="s">
        <v>141</v>
      </c>
    </row>
    <row r="4153" spans="1:23" x14ac:dyDescent="0.35">
      <c r="A4153" t="s">
        <v>19004</v>
      </c>
      <c r="B4153" t="s">
        <v>18989</v>
      </c>
      <c r="C4153" t="s">
        <v>2835</v>
      </c>
      <c r="D4153">
        <v>0</v>
      </c>
      <c r="E4153" t="s">
        <v>19005</v>
      </c>
      <c r="F4153" s="2">
        <v>41703</v>
      </c>
      <c r="G4153" t="s">
        <v>518</v>
      </c>
      <c r="H4153" t="s">
        <v>230</v>
      </c>
      <c r="J4153" t="s">
        <v>138</v>
      </c>
      <c r="K4153">
        <v>31517</v>
      </c>
      <c r="L4153">
        <v>1760189</v>
      </c>
      <c r="M4153" t="s">
        <v>138</v>
      </c>
      <c r="N4153">
        <v>0</v>
      </c>
      <c r="P4153" t="s">
        <v>19006</v>
      </c>
      <c r="R4153" t="s">
        <v>19007</v>
      </c>
      <c r="S4153" t="s">
        <v>140</v>
      </c>
      <c r="T4153" s="2">
        <v>42319</v>
      </c>
      <c r="U4153">
        <v>7</v>
      </c>
      <c r="W4153" t="s">
        <v>141</v>
      </c>
    </row>
    <row r="4154" spans="1:23" x14ac:dyDescent="0.35">
      <c r="A4154" t="s">
        <v>19008</v>
      </c>
      <c r="B4154" t="s">
        <v>19009</v>
      </c>
      <c r="C4154">
        <v>10917634000167</v>
      </c>
      <c r="D4154">
        <v>0</v>
      </c>
      <c r="F4154" s="2">
        <v>41703</v>
      </c>
      <c r="G4154" t="s">
        <v>518</v>
      </c>
      <c r="H4154" t="s">
        <v>230</v>
      </c>
      <c r="J4154" t="s">
        <v>138</v>
      </c>
      <c r="L4154" t="s">
        <v>496</v>
      </c>
      <c r="M4154" t="s">
        <v>138</v>
      </c>
      <c r="N4154">
        <v>0</v>
      </c>
      <c r="P4154" t="s">
        <v>19010</v>
      </c>
      <c r="R4154" t="s">
        <v>19011</v>
      </c>
      <c r="S4154" t="s">
        <v>140</v>
      </c>
      <c r="T4154" s="2">
        <v>42298</v>
      </c>
      <c r="W4154" t="s">
        <v>141</v>
      </c>
    </row>
    <row r="4155" spans="1:23" x14ac:dyDescent="0.35">
      <c r="A4155" t="s">
        <v>19012</v>
      </c>
      <c r="B4155" t="s">
        <v>19013</v>
      </c>
      <c r="C4155" t="s">
        <v>3600</v>
      </c>
      <c r="D4155">
        <v>0</v>
      </c>
      <c r="E4155" t="s">
        <v>19014</v>
      </c>
      <c r="F4155" s="2">
        <v>41703</v>
      </c>
      <c r="G4155" t="s">
        <v>518</v>
      </c>
      <c r="H4155" t="s">
        <v>230</v>
      </c>
      <c r="J4155" t="s">
        <v>138</v>
      </c>
      <c r="K4155">
        <v>36270</v>
      </c>
      <c r="L4155">
        <v>1760189</v>
      </c>
      <c r="M4155" t="s">
        <v>138</v>
      </c>
      <c r="N4155">
        <v>0</v>
      </c>
      <c r="P4155" t="s">
        <v>19015</v>
      </c>
      <c r="R4155" t="s">
        <v>19016</v>
      </c>
      <c r="S4155" t="s">
        <v>140</v>
      </c>
      <c r="T4155" s="2">
        <v>42542</v>
      </c>
      <c r="U4155">
        <v>7</v>
      </c>
      <c r="W4155" t="s">
        <v>141</v>
      </c>
    </row>
    <row r="4156" spans="1:23" x14ac:dyDescent="0.35">
      <c r="A4156" t="s">
        <v>19017</v>
      </c>
      <c r="B4156" t="s">
        <v>2446</v>
      </c>
      <c r="C4156" t="s">
        <v>3133</v>
      </c>
      <c r="D4156">
        <v>0</v>
      </c>
      <c r="E4156" t="s">
        <v>19018</v>
      </c>
      <c r="F4156" s="2">
        <v>41703</v>
      </c>
      <c r="G4156" t="s">
        <v>518</v>
      </c>
      <c r="H4156" t="s">
        <v>230</v>
      </c>
      <c r="J4156" t="s">
        <v>138</v>
      </c>
      <c r="K4156">
        <v>36271</v>
      </c>
      <c r="L4156">
        <v>1760189</v>
      </c>
      <c r="M4156" t="s">
        <v>138</v>
      </c>
      <c r="N4156">
        <v>0</v>
      </c>
      <c r="P4156" t="s">
        <v>19019</v>
      </c>
      <c r="R4156" t="s">
        <v>19020</v>
      </c>
      <c r="S4156" t="s">
        <v>140</v>
      </c>
      <c r="T4156" s="2">
        <v>42319</v>
      </c>
      <c r="U4156">
        <v>7</v>
      </c>
      <c r="W4156" t="s">
        <v>141</v>
      </c>
    </row>
    <row r="4157" spans="1:23" x14ac:dyDescent="0.35">
      <c r="A4157" t="s">
        <v>19021</v>
      </c>
      <c r="B4157" t="s">
        <v>3713</v>
      </c>
      <c r="C4157" t="s">
        <v>3714</v>
      </c>
      <c r="D4157">
        <v>0</v>
      </c>
      <c r="E4157" t="s">
        <v>19022</v>
      </c>
      <c r="F4157" s="2">
        <v>41703</v>
      </c>
      <c r="G4157" t="s">
        <v>518</v>
      </c>
      <c r="H4157" t="s">
        <v>230</v>
      </c>
      <c r="J4157" t="s">
        <v>138</v>
      </c>
      <c r="K4157">
        <v>37560</v>
      </c>
      <c r="L4157">
        <v>1760189</v>
      </c>
      <c r="M4157" t="s">
        <v>138</v>
      </c>
      <c r="N4157">
        <v>0</v>
      </c>
      <c r="P4157" t="s">
        <v>19023</v>
      </c>
      <c r="R4157" t="s">
        <v>19024</v>
      </c>
      <c r="S4157" t="s">
        <v>140</v>
      </c>
      <c r="T4157" s="2">
        <v>42319</v>
      </c>
      <c r="U4157">
        <v>7</v>
      </c>
      <c r="W4157" t="s">
        <v>141</v>
      </c>
    </row>
    <row r="4158" spans="1:23" x14ac:dyDescent="0.35">
      <c r="A4158" t="s">
        <v>19025</v>
      </c>
      <c r="B4158" t="s">
        <v>19026</v>
      </c>
      <c r="C4158" t="s">
        <v>1109</v>
      </c>
      <c r="D4158">
        <v>0</v>
      </c>
      <c r="E4158" t="s">
        <v>19027</v>
      </c>
      <c r="F4158" s="2">
        <v>41703</v>
      </c>
      <c r="G4158" t="s">
        <v>518</v>
      </c>
      <c r="H4158" t="s">
        <v>230</v>
      </c>
      <c r="J4158" t="s">
        <v>138</v>
      </c>
      <c r="K4158">
        <v>31518</v>
      </c>
      <c r="L4158">
        <v>1760189</v>
      </c>
      <c r="M4158" t="s">
        <v>138</v>
      </c>
      <c r="N4158">
        <v>0</v>
      </c>
      <c r="P4158" t="s">
        <v>19028</v>
      </c>
      <c r="R4158" t="s">
        <v>2268</v>
      </c>
      <c r="S4158" t="s">
        <v>140</v>
      </c>
      <c r="T4158" s="2">
        <v>42319</v>
      </c>
      <c r="U4158">
        <v>7</v>
      </c>
      <c r="W4158" t="s">
        <v>141</v>
      </c>
    </row>
    <row r="4159" spans="1:23" x14ac:dyDescent="0.35">
      <c r="A4159" t="s">
        <v>19029</v>
      </c>
      <c r="B4159" t="s">
        <v>19030</v>
      </c>
      <c r="C4159" t="s">
        <v>19031</v>
      </c>
      <c r="D4159">
        <v>0</v>
      </c>
      <c r="E4159" t="s">
        <v>19032</v>
      </c>
      <c r="F4159" s="2">
        <v>41703</v>
      </c>
      <c r="G4159" t="s">
        <v>518</v>
      </c>
      <c r="H4159" t="s">
        <v>230</v>
      </c>
      <c r="J4159" t="s">
        <v>138</v>
      </c>
      <c r="K4159">
        <v>37992</v>
      </c>
      <c r="L4159">
        <v>1760189</v>
      </c>
      <c r="M4159" t="s">
        <v>138</v>
      </c>
      <c r="N4159">
        <v>0</v>
      </c>
      <c r="P4159" t="s">
        <v>19033</v>
      </c>
      <c r="R4159" t="s">
        <v>997</v>
      </c>
      <c r="S4159" t="s">
        <v>140</v>
      </c>
      <c r="T4159" s="2">
        <v>42319</v>
      </c>
      <c r="U4159">
        <v>7</v>
      </c>
      <c r="W4159" t="s">
        <v>141</v>
      </c>
    </row>
    <row r="4160" spans="1:23" x14ac:dyDescent="0.35">
      <c r="A4160" t="s">
        <v>19034</v>
      </c>
      <c r="B4160" t="s">
        <v>19035</v>
      </c>
      <c r="C4160" t="s">
        <v>19036</v>
      </c>
      <c r="D4160">
        <v>0</v>
      </c>
      <c r="F4160" s="2">
        <v>41703</v>
      </c>
      <c r="G4160" t="s">
        <v>604</v>
      </c>
      <c r="H4160" t="s">
        <v>184</v>
      </c>
      <c r="J4160" t="s">
        <v>138</v>
      </c>
      <c r="L4160" t="s">
        <v>496</v>
      </c>
      <c r="M4160" t="s">
        <v>138</v>
      </c>
      <c r="N4160">
        <v>0</v>
      </c>
      <c r="R4160" t="s">
        <v>1971</v>
      </c>
      <c r="S4160" t="s">
        <v>140</v>
      </c>
      <c r="W4160" t="s">
        <v>141</v>
      </c>
    </row>
    <row r="4161" spans="1:23" x14ac:dyDescent="0.35">
      <c r="A4161" t="s">
        <v>19037</v>
      </c>
      <c r="B4161" t="s">
        <v>19038</v>
      </c>
      <c r="C4161" t="s">
        <v>19039</v>
      </c>
      <c r="D4161">
        <v>0</v>
      </c>
      <c r="F4161" s="2">
        <v>41704</v>
      </c>
      <c r="G4161" t="s">
        <v>604</v>
      </c>
      <c r="H4161" t="s">
        <v>184</v>
      </c>
      <c r="J4161" t="s">
        <v>138</v>
      </c>
      <c r="L4161" t="s">
        <v>496</v>
      </c>
      <c r="M4161" t="s">
        <v>138</v>
      </c>
      <c r="N4161">
        <v>0</v>
      </c>
      <c r="R4161" t="s">
        <v>3002</v>
      </c>
      <c r="S4161" t="s">
        <v>140</v>
      </c>
      <c r="T4161" s="2">
        <v>43845</v>
      </c>
      <c r="W4161" t="s">
        <v>141</v>
      </c>
    </row>
    <row r="4162" spans="1:23" x14ac:dyDescent="0.35">
      <c r="A4162" t="s">
        <v>19040</v>
      </c>
      <c r="B4162" t="s">
        <v>19041</v>
      </c>
      <c r="C4162" t="s">
        <v>19042</v>
      </c>
      <c r="D4162">
        <v>0</v>
      </c>
      <c r="E4162" t="s">
        <v>19043</v>
      </c>
      <c r="F4162" s="2">
        <v>41704</v>
      </c>
      <c r="G4162" t="s">
        <v>851</v>
      </c>
      <c r="H4162" t="s">
        <v>184</v>
      </c>
      <c r="J4162" t="s">
        <v>138</v>
      </c>
      <c r="L4162" t="s">
        <v>496</v>
      </c>
      <c r="M4162" t="s">
        <v>138</v>
      </c>
      <c r="N4162">
        <v>0</v>
      </c>
      <c r="R4162" t="s">
        <v>1364</v>
      </c>
      <c r="S4162" t="s">
        <v>140</v>
      </c>
      <c r="W4162" t="s">
        <v>141</v>
      </c>
    </row>
    <row r="4163" spans="1:23" x14ac:dyDescent="0.35">
      <c r="A4163" t="s">
        <v>19044</v>
      </c>
      <c r="B4163" t="s">
        <v>19045</v>
      </c>
      <c r="C4163" t="s">
        <v>19046</v>
      </c>
      <c r="D4163">
        <v>0</v>
      </c>
      <c r="E4163" t="s">
        <v>19047</v>
      </c>
      <c r="F4163" s="2">
        <v>41705</v>
      </c>
      <c r="G4163" t="s">
        <v>8626</v>
      </c>
      <c r="H4163" t="s">
        <v>526</v>
      </c>
      <c r="J4163" t="s">
        <v>138</v>
      </c>
      <c r="L4163" t="s">
        <v>496</v>
      </c>
      <c r="M4163" t="s">
        <v>138</v>
      </c>
      <c r="N4163">
        <v>0</v>
      </c>
      <c r="R4163" t="s">
        <v>19048</v>
      </c>
      <c r="S4163" t="s">
        <v>140</v>
      </c>
      <c r="T4163" s="2">
        <v>42690</v>
      </c>
      <c r="W4163" t="s">
        <v>141</v>
      </c>
    </row>
    <row r="4164" spans="1:23" x14ac:dyDescent="0.35">
      <c r="A4164" t="s">
        <v>19049</v>
      </c>
      <c r="B4164" t="s">
        <v>19050</v>
      </c>
      <c r="C4164" t="s">
        <v>19051</v>
      </c>
      <c r="D4164">
        <v>0</v>
      </c>
      <c r="E4164" t="s">
        <v>19052</v>
      </c>
      <c r="F4164" s="2">
        <v>41708</v>
      </c>
      <c r="G4164" t="s">
        <v>146</v>
      </c>
      <c r="H4164" t="s">
        <v>184</v>
      </c>
      <c r="J4164" t="s">
        <v>138</v>
      </c>
      <c r="L4164" t="s">
        <v>496</v>
      </c>
      <c r="M4164" t="s">
        <v>138</v>
      </c>
      <c r="N4164">
        <v>0</v>
      </c>
      <c r="R4164" t="s">
        <v>6529</v>
      </c>
      <c r="S4164" t="s">
        <v>140</v>
      </c>
      <c r="W4164" t="s">
        <v>141</v>
      </c>
    </row>
    <row r="4165" spans="1:23" x14ac:dyDescent="0.35">
      <c r="A4165" t="s">
        <v>19053</v>
      </c>
      <c r="B4165" t="s">
        <v>19054</v>
      </c>
      <c r="C4165" t="s">
        <v>19055</v>
      </c>
      <c r="D4165">
        <v>0</v>
      </c>
      <c r="F4165" s="2">
        <v>41709</v>
      </c>
      <c r="G4165" t="s">
        <v>851</v>
      </c>
      <c r="H4165" t="s">
        <v>566</v>
      </c>
      <c r="J4165" t="s">
        <v>138</v>
      </c>
      <c r="L4165" t="s">
        <v>496</v>
      </c>
      <c r="M4165" t="s">
        <v>138</v>
      </c>
      <c r="N4165">
        <v>0</v>
      </c>
      <c r="R4165" t="s">
        <v>19056</v>
      </c>
      <c r="S4165" t="s">
        <v>140</v>
      </c>
      <c r="T4165" s="2">
        <v>41738</v>
      </c>
      <c r="W4165" t="s">
        <v>141</v>
      </c>
    </row>
    <row r="4166" spans="1:23" x14ac:dyDescent="0.35">
      <c r="A4166" t="s">
        <v>19057</v>
      </c>
      <c r="B4166" t="s">
        <v>19058</v>
      </c>
      <c r="C4166" t="s">
        <v>19059</v>
      </c>
      <c r="D4166">
        <v>0</v>
      </c>
      <c r="F4166" s="2">
        <v>41709</v>
      </c>
      <c r="G4166" t="s">
        <v>764</v>
      </c>
      <c r="H4166" t="s">
        <v>184</v>
      </c>
      <c r="J4166" t="s">
        <v>138</v>
      </c>
      <c r="L4166" t="s">
        <v>496</v>
      </c>
      <c r="M4166" t="s">
        <v>138</v>
      </c>
      <c r="N4166">
        <v>0</v>
      </c>
      <c r="R4166" t="s">
        <v>19060</v>
      </c>
      <c r="S4166" t="s">
        <v>140</v>
      </c>
      <c r="T4166" s="2">
        <v>41995</v>
      </c>
      <c r="W4166" t="s">
        <v>141</v>
      </c>
    </row>
    <row r="4167" spans="1:23" x14ac:dyDescent="0.35">
      <c r="A4167" t="s">
        <v>19061</v>
      </c>
      <c r="B4167" t="s">
        <v>19062</v>
      </c>
      <c r="C4167" t="s">
        <v>19063</v>
      </c>
      <c r="D4167">
        <v>0</v>
      </c>
      <c r="E4167" t="s">
        <v>19062</v>
      </c>
      <c r="F4167" s="2">
        <v>41710</v>
      </c>
      <c r="G4167" t="s">
        <v>739</v>
      </c>
      <c r="H4167" t="s">
        <v>184</v>
      </c>
      <c r="J4167" t="s">
        <v>138</v>
      </c>
      <c r="L4167">
        <v>13906872</v>
      </c>
      <c r="M4167" t="s">
        <v>138</v>
      </c>
      <c r="N4167">
        <v>0</v>
      </c>
      <c r="P4167" t="s">
        <v>19064</v>
      </c>
      <c r="R4167" t="s">
        <v>13639</v>
      </c>
      <c r="S4167" t="s">
        <v>140</v>
      </c>
      <c r="U4167">
        <v>7</v>
      </c>
      <c r="W4167" t="s">
        <v>141</v>
      </c>
    </row>
    <row r="4168" spans="1:23" x14ac:dyDescent="0.35">
      <c r="A4168" t="s">
        <v>19065</v>
      </c>
      <c r="B4168" t="s">
        <v>19066</v>
      </c>
      <c r="C4168" t="s">
        <v>19067</v>
      </c>
      <c r="D4168">
        <v>0</v>
      </c>
      <c r="E4168" t="s">
        <v>19066</v>
      </c>
      <c r="F4168" s="2">
        <v>41710</v>
      </c>
      <c r="G4168" t="s">
        <v>146</v>
      </c>
      <c r="H4168" t="s">
        <v>147</v>
      </c>
      <c r="J4168" t="s">
        <v>138</v>
      </c>
      <c r="L4168">
        <v>14154935</v>
      </c>
      <c r="M4168" t="s">
        <v>138</v>
      </c>
      <c r="N4168">
        <v>0</v>
      </c>
      <c r="P4168" t="s">
        <v>19068</v>
      </c>
      <c r="R4168" t="s">
        <v>19069</v>
      </c>
      <c r="S4168" t="s">
        <v>140</v>
      </c>
      <c r="T4168" s="2">
        <v>44999</v>
      </c>
      <c r="U4168">
        <v>7</v>
      </c>
      <c r="W4168" t="s">
        <v>141</v>
      </c>
    </row>
    <row r="4169" spans="1:23" x14ac:dyDescent="0.35">
      <c r="A4169" t="s">
        <v>19070</v>
      </c>
      <c r="B4169" t="s">
        <v>19071</v>
      </c>
      <c r="C4169" t="s">
        <v>19072</v>
      </c>
      <c r="D4169">
        <v>0</v>
      </c>
      <c r="F4169" s="2">
        <v>41710</v>
      </c>
      <c r="G4169" t="s">
        <v>739</v>
      </c>
      <c r="H4169" t="s">
        <v>184</v>
      </c>
      <c r="J4169" t="s">
        <v>138</v>
      </c>
      <c r="L4169" t="s">
        <v>496</v>
      </c>
      <c r="M4169" t="s">
        <v>138</v>
      </c>
      <c r="N4169">
        <v>0</v>
      </c>
      <c r="R4169" t="s">
        <v>19073</v>
      </c>
      <c r="S4169" t="s">
        <v>140</v>
      </c>
      <c r="W4169" t="s">
        <v>141</v>
      </c>
    </row>
    <row r="4170" spans="1:23" x14ac:dyDescent="0.35">
      <c r="A4170" t="s">
        <v>19074</v>
      </c>
      <c r="B4170" t="s">
        <v>19075</v>
      </c>
      <c r="C4170" t="s">
        <v>19076</v>
      </c>
      <c r="D4170">
        <v>0</v>
      </c>
      <c r="F4170" s="2">
        <v>41710</v>
      </c>
      <c r="G4170" t="s">
        <v>851</v>
      </c>
      <c r="H4170" t="s">
        <v>184</v>
      </c>
      <c r="J4170" t="s">
        <v>138</v>
      </c>
      <c r="L4170" t="s">
        <v>496</v>
      </c>
      <c r="M4170" t="s">
        <v>138</v>
      </c>
      <c r="N4170">
        <v>0</v>
      </c>
      <c r="R4170" t="s">
        <v>19077</v>
      </c>
      <c r="S4170" t="s">
        <v>140</v>
      </c>
      <c r="W4170" t="s">
        <v>141</v>
      </c>
    </row>
    <row r="4171" spans="1:23" x14ac:dyDescent="0.35">
      <c r="A4171" t="s">
        <v>19078</v>
      </c>
      <c r="B4171" t="s">
        <v>19079</v>
      </c>
      <c r="C4171" t="s">
        <v>19080</v>
      </c>
      <c r="D4171">
        <v>0</v>
      </c>
      <c r="F4171" s="2">
        <v>41710</v>
      </c>
      <c r="G4171" t="s">
        <v>146</v>
      </c>
      <c r="H4171" t="s">
        <v>147</v>
      </c>
      <c r="J4171" t="s">
        <v>138</v>
      </c>
      <c r="L4171" t="s">
        <v>496</v>
      </c>
      <c r="M4171" t="s">
        <v>138</v>
      </c>
      <c r="N4171">
        <v>0</v>
      </c>
      <c r="R4171" t="s">
        <v>6141</v>
      </c>
      <c r="S4171" t="s">
        <v>140</v>
      </c>
      <c r="W4171" t="s">
        <v>141</v>
      </c>
    </row>
    <row r="4172" spans="1:23" x14ac:dyDescent="0.35">
      <c r="A4172" t="s">
        <v>19081</v>
      </c>
      <c r="B4172" t="s">
        <v>19082</v>
      </c>
      <c r="C4172" t="s">
        <v>19083</v>
      </c>
      <c r="D4172">
        <v>0</v>
      </c>
      <c r="F4172" s="2">
        <v>41710</v>
      </c>
      <c r="G4172" t="s">
        <v>3442</v>
      </c>
      <c r="H4172" t="s">
        <v>566</v>
      </c>
      <c r="J4172" t="s">
        <v>138</v>
      </c>
      <c r="L4172" t="s">
        <v>496</v>
      </c>
      <c r="M4172" t="s">
        <v>138</v>
      </c>
      <c r="N4172">
        <v>0</v>
      </c>
      <c r="R4172" t="s">
        <v>19084</v>
      </c>
      <c r="S4172" t="s">
        <v>140</v>
      </c>
      <c r="T4172" s="2">
        <v>42690</v>
      </c>
      <c r="W4172" t="s">
        <v>141</v>
      </c>
    </row>
    <row r="4173" spans="1:23" x14ac:dyDescent="0.35">
      <c r="A4173" t="s">
        <v>19085</v>
      </c>
      <c r="B4173" t="s">
        <v>19086</v>
      </c>
      <c r="C4173" t="s">
        <v>19087</v>
      </c>
      <c r="D4173">
        <v>0</v>
      </c>
      <c r="F4173" s="2">
        <v>41710</v>
      </c>
      <c r="G4173" t="s">
        <v>251</v>
      </c>
      <c r="H4173" t="s">
        <v>184</v>
      </c>
      <c r="J4173" t="s">
        <v>138</v>
      </c>
      <c r="L4173" t="s">
        <v>496</v>
      </c>
      <c r="M4173" t="s">
        <v>138</v>
      </c>
      <c r="N4173">
        <v>0</v>
      </c>
      <c r="R4173" t="s">
        <v>19088</v>
      </c>
      <c r="S4173" t="s">
        <v>140</v>
      </c>
      <c r="T4173" s="2">
        <v>42690</v>
      </c>
      <c r="W4173" t="s">
        <v>141</v>
      </c>
    </row>
    <row r="4174" spans="1:23" x14ac:dyDescent="0.35">
      <c r="A4174" t="s">
        <v>19089</v>
      </c>
      <c r="B4174" t="s">
        <v>19090</v>
      </c>
      <c r="C4174" t="s">
        <v>19091</v>
      </c>
      <c r="D4174">
        <v>0</v>
      </c>
      <c r="F4174" s="2">
        <v>41710</v>
      </c>
      <c r="G4174" t="s">
        <v>19092</v>
      </c>
      <c r="H4174" t="s">
        <v>184</v>
      </c>
      <c r="J4174" t="s">
        <v>138</v>
      </c>
      <c r="L4174" t="s">
        <v>496</v>
      </c>
      <c r="M4174" t="s">
        <v>138</v>
      </c>
      <c r="N4174">
        <v>0</v>
      </c>
      <c r="R4174" t="s">
        <v>19093</v>
      </c>
      <c r="S4174" t="s">
        <v>140</v>
      </c>
      <c r="W4174" t="s">
        <v>141</v>
      </c>
    </row>
    <row r="4175" spans="1:23" x14ac:dyDescent="0.35">
      <c r="A4175" t="s">
        <v>19094</v>
      </c>
      <c r="B4175" t="s">
        <v>6308</v>
      </c>
      <c r="C4175" t="s">
        <v>1139</v>
      </c>
      <c r="D4175">
        <v>0</v>
      </c>
      <c r="F4175" s="2">
        <v>41710</v>
      </c>
      <c r="G4175" t="s">
        <v>216</v>
      </c>
      <c r="H4175" t="s">
        <v>147</v>
      </c>
      <c r="J4175" t="s">
        <v>138</v>
      </c>
      <c r="L4175" t="s">
        <v>496</v>
      </c>
      <c r="M4175" t="s">
        <v>138</v>
      </c>
      <c r="N4175">
        <v>0</v>
      </c>
      <c r="R4175" t="s">
        <v>19095</v>
      </c>
      <c r="S4175" t="s">
        <v>140</v>
      </c>
      <c r="T4175" s="2">
        <v>41789</v>
      </c>
      <c r="W4175" t="s">
        <v>141</v>
      </c>
    </row>
    <row r="4176" spans="1:23" x14ac:dyDescent="0.35">
      <c r="A4176" t="s">
        <v>19096</v>
      </c>
      <c r="B4176" t="s">
        <v>19097</v>
      </c>
      <c r="D4176">
        <v>0</v>
      </c>
      <c r="F4176" s="2">
        <v>41710</v>
      </c>
      <c r="G4176" t="s">
        <v>604</v>
      </c>
      <c r="H4176" t="s">
        <v>184</v>
      </c>
      <c r="J4176" t="s">
        <v>138</v>
      </c>
      <c r="L4176" t="s">
        <v>496</v>
      </c>
      <c r="M4176" t="s">
        <v>138</v>
      </c>
      <c r="N4176">
        <v>0</v>
      </c>
      <c r="R4176" t="s">
        <v>19098</v>
      </c>
      <c r="S4176" t="s">
        <v>140</v>
      </c>
      <c r="T4176" s="2">
        <v>41745</v>
      </c>
      <c r="W4176" t="s">
        <v>141</v>
      </c>
    </row>
    <row r="4177" spans="1:24" x14ac:dyDescent="0.35">
      <c r="A4177" t="s">
        <v>19099</v>
      </c>
      <c r="B4177" t="s">
        <v>19100</v>
      </c>
      <c r="C4177" t="s">
        <v>19101</v>
      </c>
      <c r="D4177">
        <v>0</v>
      </c>
      <c r="F4177" s="2">
        <v>41712</v>
      </c>
      <c r="G4177" t="s">
        <v>18001</v>
      </c>
      <c r="H4177" t="s">
        <v>184</v>
      </c>
      <c r="J4177" t="s">
        <v>138</v>
      </c>
      <c r="L4177" t="s">
        <v>496</v>
      </c>
      <c r="M4177" t="s">
        <v>138</v>
      </c>
      <c r="N4177">
        <v>0</v>
      </c>
      <c r="R4177" t="s">
        <v>19102</v>
      </c>
      <c r="S4177" t="s">
        <v>140</v>
      </c>
      <c r="T4177" s="2">
        <v>43845</v>
      </c>
      <c r="W4177" t="s">
        <v>141</v>
      </c>
    </row>
    <row r="4178" spans="1:24" x14ac:dyDescent="0.35">
      <c r="A4178" t="s">
        <v>19103</v>
      </c>
      <c r="B4178" t="s">
        <v>19104</v>
      </c>
      <c r="C4178" t="s">
        <v>19105</v>
      </c>
      <c r="D4178">
        <v>0</v>
      </c>
      <c r="F4178" s="2">
        <v>41712</v>
      </c>
      <c r="G4178" t="s">
        <v>503</v>
      </c>
      <c r="H4178" t="s">
        <v>184</v>
      </c>
      <c r="J4178" t="s">
        <v>138</v>
      </c>
      <c r="L4178" t="s">
        <v>496</v>
      </c>
      <c r="M4178" t="s">
        <v>138</v>
      </c>
      <c r="N4178">
        <v>0</v>
      </c>
      <c r="R4178" t="s">
        <v>19106</v>
      </c>
      <c r="S4178" t="s">
        <v>140</v>
      </c>
      <c r="W4178" t="s">
        <v>141</v>
      </c>
    </row>
    <row r="4179" spans="1:24" x14ac:dyDescent="0.35">
      <c r="A4179" t="s">
        <v>19107</v>
      </c>
      <c r="B4179" t="s">
        <v>19108</v>
      </c>
      <c r="C4179" t="s">
        <v>19109</v>
      </c>
      <c r="D4179">
        <v>0</v>
      </c>
      <c r="F4179" s="2">
        <v>41712</v>
      </c>
      <c r="G4179" t="s">
        <v>1177</v>
      </c>
      <c r="H4179" t="s">
        <v>184</v>
      </c>
      <c r="J4179" t="s">
        <v>138</v>
      </c>
      <c r="L4179" t="s">
        <v>496</v>
      </c>
      <c r="M4179" t="s">
        <v>138</v>
      </c>
      <c r="N4179">
        <v>0</v>
      </c>
      <c r="R4179" t="s">
        <v>1594</v>
      </c>
      <c r="S4179" t="s">
        <v>140</v>
      </c>
      <c r="T4179" s="2">
        <v>43845</v>
      </c>
      <c r="W4179" t="s">
        <v>141</v>
      </c>
    </row>
    <row r="4180" spans="1:24" x14ac:dyDescent="0.35">
      <c r="A4180" t="s">
        <v>19110</v>
      </c>
      <c r="B4180" t="s">
        <v>19111</v>
      </c>
      <c r="C4180" t="s">
        <v>19112</v>
      </c>
      <c r="D4180">
        <v>0</v>
      </c>
      <c r="F4180" s="2">
        <v>41712</v>
      </c>
      <c r="G4180" t="s">
        <v>663</v>
      </c>
      <c r="H4180" t="s">
        <v>184</v>
      </c>
      <c r="J4180" t="s">
        <v>138</v>
      </c>
      <c r="L4180" t="s">
        <v>496</v>
      </c>
      <c r="M4180" t="s">
        <v>138</v>
      </c>
      <c r="N4180">
        <v>0</v>
      </c>
      <c r="R4180" t="s">
        <v>19113</v>
      </c>
      <c r="S4180" t="s">
        <v>140</v>
      </c>
      <c r="T4180" s="2">
        <v>43845</v>
      </c>
      <c r="W4180" t="s">
        <v>141</v>
      </c>
    </row>
    <row r="4181" spans="1:24" x14ac:dyDescent="0.35">
      <c r="A4181" t="s">
        <v>19114</v>
      </c>
      <c r="B4181" t="s">
        <v>19115</v>
      </c>
      <c r="C4181" t="s">
        <v>19116</v>
      </c>
      <c r="D4181">
        <v>0</v>
      </c>
      <c r="F4181" s="2">
        <v>41712</v>
      </c>
      <c r="G4181" t="s">
        <v>19117</v>
      </c>
      <c r="H4181" t="s">
        <v>184</v>
      </c>
      <c r="J4181" t="s">
        <v>138</v>
      </c>
      <c r="L4181" t="s">
        <v>496</v>
      </c>
      <c r="M4181" t="s">
        <v>138</v>
      </c>
      <c r="N4181">
        <v>0</v>
      </c>
      <c r="R4181" t="s">
        <v>19118</v>
      </c>
      <c r="S4181" t="s">
        <v>140</v>
      </c>
      <c r="T4181" s="2">
        <v>43845</v>
      </c>
      <c r="W4181" t="s">
        <v>141</v>
      </c>
    </row>
    <row r="4182" spans="1:24" x14ac:dyDescent="0.35">
      <c r="A4182" t="s">
        <v>19119</v>
      </c>
      <c r="B4182" t="s">
        <v>19120</v>
      </c>
      <c r="C4182" t="s">
        <v>19121</v>
      </c>
      <c r="D4182">
        <v>0</v>
      </c>
      <c r="F4182" s="2">
        <v>41712</v>
      </c>
      <c r="G4182" t="s">
        <v>146</v>
      </c>
      <c r="H4182" t="s">
        <v>184</v>
      </c>
      <c r="J4182" t="s">
        <v>138</v>
      </c>
      <c r="L4182" t="s">
        <v>496</v>
      </c>
      <c r="M4182" t="s">
        <v>138</v>
      </c>
      <c r="N4182">
        <v>0</v>
      </c>
      <c r="R4182" t="s">
        <v>19122</v>
      </c>
      <c r="S4182" t="s">
        <v>140</v>
      </c>
      <c r="W4182" t="s">
        <v>141</v>
      </c>
    </row>
    <row r="4183" spans="1:24" x14ac:dyDescent="0.35">
      <c r="A4183" t="s">
        <v>19123</v>
      </c>
      <c r="B4183" t="s">
        <v>19124</v>
      </c>
      <c r="C4183" t="s">
        <v>19125</v>
      </c>
      <c r="D4183">
        <v>0</v>
      </c>
      <c r="F4183" s="2">
        <v>41712</v>
      </c>
      <c r="G4183" t="s">
        <v>19126</v>
      </c>
      <c r="H4183" t="s">
        <v>184</v>
      </c>
      <c r="J4183" t="s">
        <v>138</v>
      </c>
      <c r="L4183" t="s">
        <v>496</v>
      </c>
      <c r="M4183" t="s">
        <v>138</v>
      </c>
      <c r="N4183">
        <v>0</v>
      </c>
      <c r="R4183">
        <v>3</v>
      </c>
      <c r="S4183" t="s">
        <v>140</v>
      </c>
      <c r="W4183" t="s">
        <v>141</v>
      </c>
    </row>
    <row r="4184" spans="1:24" x14ac:dyDescent="0.35">
      <c r="A4184" t="s">
        <v>19127</v>
      </c>
      <c r="B4184" t="s">
        <v>19128</v>
      </c>
      <c r="C4184" t="s">
        <v>19129</v>
      </c>
      <c r="D4184">
        <v>0</v>
      </c>
      <c r="F4184" s="2">
        <v>41712</v>
      </c>
      <c r="G4184" t="s">
        <v>604</v>
      </c>
      <c r="H4184" t="s">
        <v>184</v>
      </c>
      <c r="J4184" t="s">
        <v>138</v>
      </c>
      <c r="L4184" t="s">
        <v>496</v>
      </c>
      <c r="M4184" t="s">
        <v>138</v>
      </c>
      <c r="N4184">
        <v>0</v>
      </c>
      <c r="R4184" t="s">
        <v>19130</v>
      </c>
      <c r="S4184" t="s">
        <v>140</v>
      </c>
      <c r="T4184" s="2">
        <v>41722</v>
      </c>
      <c r="W4184" t="s">
        <v>141</v>
      </c>
    </row>
    <row r="4185" spans="1:24" x14ac:dyDescent="0.35">
      <c r="A4185" t="s">
        <v>19131</v>
      </c>
      <c r="B4185" t="s">
        <v>19132</v>
      </c>
      <c r="C4185" t="s">
        <v>19133</v>
      </c>
      <c r="D4185">
        <v>0</v>
      </c>
      <c r="F4185" s="2">
        <v>41712</v>
      </c>
      <c r="G4185" t="s">
        <v>1177</v>
      </c>
      <c r="H4185" t="s">
        <v>184</v>
      </c>
      <c r="J4185" t="s">
        <v>138</v>
      </c>
      <c r="L4185" t="s">
        <v>496</v>
      </c>
      <c r="M4185" t="s">
        <v>138</v>
      </c>
      <c r="N4185">
        <v>0</v>
      </c>
      <c r="R4185" t="s">
        <v>1215</v>
      </c>
      <c r="S4185" t="s">
        <v>140</v>
      </c>
      <c r="T4185" s="2">
        <v>43845</v>
      </c>
      <c r="W4185" t="s">
        <v>141</v>
      </c>
    </row>
    <row r="4186" spans="1:24" x14ac:dyDescent="0.35">
      <c r="A4186" t="s">
        <v>19134</v>
      </c>
      <c r="B4186" t="s">
        <v>19135</v>
      </c>
      <c r="C4186" t="s">
        <v>19136</v>
      </c>
      <c r="D4186">
        <v>0</v>
      </c>
      <c r="E4186" t="s">
        <v>19137</v>
      </c>
      <c r="F4186" s="2">
        <v>41712</v>
      </c>
      <c r="G4186" t="s">
        <v>518</v>
      </c>
      <c r="H4186" t="s">
        <v>184</v>
      </c>
      <c r="J4186" t="s">
        <v>138</v>
      </c>
      <c r="L4186" t="s">
        <v>496</v>
      </c>
      <c r="M4186" t="s">
        <v>138</v>
      </c>
      <c r="N4186">
        <v>0</v>
      </c>
      <c r="R4186" t="s">
        <v>19138</v>
      </c>
      <c r="S4186" t="s">
        <v>140</v>
      </c>
      <c r="W4186" t="s">
        <v>141</v>
      </c>
    </row>
    <row r="4187" spans="1:24" x14ac:dyDescent="0.35">
      <c r="A4187" t="s">
        <v>19139</v>
      </c>
      <c r="B4187" t="s">
        <v>19140</v>
      </c>
      <c r="C4187" t="s">
        <v>19141</v>
      </c>
      <c r="D4187">
        <v>0</v>
      </c>
      <c r="E4187" t="s">
        <v>19142</v>
      </c>
      <c r="F4187" s="2">
        <v>41712</v>
      </c>
      <c r="G4187" t="s">
        <v>251</v>
      </c>
      <c r="H4187" t="s">
        <v>184</v>
      </c>
      <c r="J4187" t="s">
        <v>138</v>
      </c>
      <c r="L4187" t="s">
        <v>496</v>
      </c>
      <c r="M4187" t="s">
        <v>138</v>
      </c>
      <c r="N4187">
        <v>358.03</v>
      </c>
      <c r="R4187" t="s">
        <v>19143</v>
      </c>
      <c r="S4187" t="s">
        <v>140</v>
      </c>
      <c r="T4187" s="2">
        <v>45385</v>
      </c>
      <c r="U4187">
        <v>11</v>
      </c>
      <c r="W4187" t="s">
        <v>141</v>
      </c>
      <c r="X4187" t="s">
        <v>9536</v>
      </c>
    </row>
    <row r="4188" spans="1:24" x14ac:dyDescent="0.35">
      <c r="A4188" t="s">
        <v>19144</v>
      </c>
      <c r="B4188" t="s">
        <v>19145</v>
      </c>
      <c r="C4188" t="s">
        <v>19146</v>
      </c>
      <c r="D4188">
        <v>0</v>
      </c>
      <c r="E4188" t="s">
        <v>19147</v>
      </c>
      <c r="F4188" s="2">
        <v>41712</v>
      </c>
      <c r="G4188" t="s">
        <v>10618</v>
      </c>
      <c r="H4188" t="s">
        <v>184</v>
      </c>
      <c r="J4188" t="s">
        <v>138</v>
      </c>
      <c r="L4188" t="s">
        <v>496</v>
      </c>
      <c r="M4188" t="s">
        <v>138</v>
      </c>
      <c r="N4188">
        <v>0</v>
      </c>
      <c r="R4188" t="s">
        <v>19148</v>
      </c>
      <c r="S4188" t="s">
        <v>140</v>
      </c>
      <c r="T4188" s="2">
        <v>42690</v>
      </c>
      <c r="W4188" t="s">
        <v>141</v>
      </c>
    </row>
    <row r="4189" spans="1:24" x14ac:dyDescent="0.35">
      <c r="A4189" t="s">
        <v>19149</v>
      </c>
      <c r="B4189" t="s">
        <v>19150</v>
      </c>
      <c r="C4189" t="s">
        <v>19151</v>
      </c>
      <c r="D4189">
        <v>0</v>
      </c>
      <c r="E4189" t="s">
        <v>19152</v>
      </c>
      <c r="F4189" s="2">
        <v>41715</v>
      </c>
      <c r="G4189" t="s">
        <v>851</v>
      </c>
      <c r="H4189" t="s">
        <v>184</v>
      </c>
      <c r="J4189" t="s">
        <v>138</v>
      </c>
      <c r="L4189" t="s">
        <v>496</v>
      </c>
      <c r="M4189" t="s">
        <v>138</v>
      </c>
      <c r="N4189">
        <v>0</v>
      </c>
      <c r="R4189" t="s">
        <v>19153</v>
      </c>
      <c r="S4189" t="s">
        <v>140</v>
      </c>
      <c r="T4189" s="2">
        <v>41740</v>
      </c>
      <c r="W4189" t="s">
        <v>141</v>
      </c>
    </row>
    <row r="4190" spans="1:24" x14ac:dyDescent="0.35">
      <c r="A4190" t="s">
        <v>19154</v>
      </c>
      <c r="B4190" t="s">
        <v>19155</v>
      </c>
      <c r="C4190" t="s">
        <v>19156</v>
      </c>
      <c r="D4190">
        <v>0</v>
      </c>
      <c r="E4190" t="s">
        <v>19156</v>
      </c>
      <c r="F4190" s="2">
        <v>41717</v>
      </c>
      <c r="G4190" t="s">
        <v>851</v>
      </c>
      <c r="H4190" t="s">
        <v>184</v>
      </c>
      <c r="J4190" t="s">
        <v>138</v>
      </c>
      <c r="L4190" t="s">
        <v>496</v>
      </c>
      <c r="M4190" t="s">
        <v>138</v>
      </c>
      <c r="N4190">
        <v>0</v>
      </c>
      <c r="R4190" t="s">
        <v>19157</v>
      </c>
      <c r="S4190" t="s">
        <v>140</v>
      </c>
      <c r="W4190" t="s">
        <v>141</v>
      </c>
    </row>
    <row r="4191" spans="1:24" x14ac:dyDescent="0.35">
      <c r="A4191" t="s">
        <v>19158</v>
      </c>
      <c r="B4191" t="s">
        <v>19159</v>
      </c>
      <c r="C4191" t="s">
        <v>19160</v>
      </c>
      <c r="D4191">
        <v>0</v>
      </c>
      <c r="E4191" t="s">
        <v>19161</v>
      </c>
      <c r="F4191" s="2">
        <v>41717</v>
      </c>
      <c r="G4191" t="s">
        <v>851</v>
      </c>
      <c r="H4191" t="s">
        <v>184</v>
      </c>
      <c r="J4191" t="s">
        <v>138</v>
      </c>
      <c r="L4191" t="s">
        <v>496</v>
      </c>
      <c r="M4191" t="s">
        <v>138</v>
      </c>
      <c r="N4191">
        <v>0</v>
      </c>
      <c r="R4191" t="s">
        <v>19162</v>
      </c>
      <c r="S4191" t="s">
        <v>140</v>
      </c>
      <c r="W4191" t="s">
        <v>141</v>
      </c>
    </row>
    <row r="4192" spans="1:24" x14ac:dyDescent="0.35">
      <c r="A4192" t="s">
        <v>19163</v>
      </c>
      <c r="B4192" t="s">
        <v>19164</v>
      </c>
      <c r="C4192" t="s">
        <v>19165</v>
      </c>
      <c r="D4192">
        <v>0</v>
      </c>
      <c r="F4192" s="2">
        <v>41717</v>
      </c>
      <c r="G4192" t="s">
        <v>604</v>
      </c>
      <c r="H4192" t="s">
        <v>184</v>
      </c>
      <c r="J4192" t="s">
        <v>138</v>
      </c>
      <c r="L4192" t="s">
        <v>496</v>
      </c>
      <c r="M4192" t="s">
        <v>138</v>
      </c>
      <c r="N4192">
        <v>0</v>
      </c>
      <c r="R4192" t="s">
        <v>3002</v>
      </c>
      <c r="S4192" t="s">
        <v>140</v>
      </c>
      <c r="W4192" t="s">
        <v>141</v>
      </c>
    </row>
    <row r="4193" spans="1:24" x14ac:dyDescent="0.35">
      <c r="A4193" t="s">
        <v>19166</v>
      </c>
      <c r="B4193" t="s">
        <v>19167</v>
      </c>
      <c r="C4193" t="s">
        <v>19168</v>
      </c>
      <c r="D4193">
        <v>0</v>
      </c>
      <c r="E4193" t="s">
        <v>19169</v>
      </c>
      <c r="F4193" s="2">
        <v>41717</v>
      </c>
      <c r="G4193" t="s">
        <v>251</v>
      </c>
      <c r="H4193" t="s">
        <v>184</v>
      </c>
      <c r="J4193" t="s">
        <v>138</v>
      </c>
      <c r="L4193" t="s">
        <v>496</v>
      </c>
      <c r="M4193" t="s">
        <v>138</v>
      </c>
      <c r="N4193">
        <v>0</v>
      </c>
      <c r="R4193" t="s">
        <v>19170</v>
      </c>
      <c r="S4193" t="s">
        <v>140</v>
      </c>
      <c r="T4193" s="2">
        <v>45385</v>
      </c>
      <c r="U4193">
        <v>11</v>
      </c>
      <c r="W4193" t="s">
        <v>141</v>
      </c>
      <c r="X4193" t="s">
        <v>9536</v>
      </c>
    </row>
    <row r="4194" spans="1:24" x14ac:dyDescent="0.35">
      <c r="A4194" t="s">
        <v>19171</v>
      </c>
      <c r="B4194" t="s">
        <v>19172</v>
      </c>
      <c r="C4194" t="s">
        <v>19173</v>
      </c>
      <c r="D4194">
        <v>0</v>
      </c>
      <c r="F4194" s="2">
        <v>41717</v>
      </c>
      <c r="G4194" t="s">
        <v>19174</v>
      </c>
      <c r="H4194" t="s">
        <v>184</v>
      </c>
      <c r="J4194" t="s">
        <v>138</v>
      </c>
      <c r="L4194" t="s">
        <v>496</v>
      </c>
      <c r="M4194" t="s">
        <v>138</v>
      </c>
      <c r="N4194">
        <v>0</v>
      </c>
      <c r="R4194" t="s">
        <v>19175</v>
      </c>
      <c r="S4194" t="s">
        <v>140</v>
      </c>
      <c r="T4194" s="2">
        <v>43845</v>
      </c>
      <c r="W4194" t="s">
        <v>141</v>
      </c>
    </row>
    <row r="4195" spans="1:24" x14ac:dyDescent="0.35">
      <c r="A4195" t="s">
        <v>19176</v>
      </c>
      <c r="B4195" t="s">
        <v>19177</v>
      </c>
      <c r="C4195" t="s">
        <v>19178</v>
      </c>
      <c r="D4195">
        <v>0</v>
      </c>
      <c r="F4195" s="2">
        <v>41717</v>
      </c>
      <c r="G4195" t="s">
        <v>975</v>
      </c>
      <c r="H4195" t="s">
        <v>184</v>
      </c>
      <c r="J4195" t="s">
        <v>138</v>
      </c>
      <c r="L4195" t="s">
        <v>496</v>
      </c>
      <c r="M4195" t="s">
        <v>138</v>
      </c>
      <c r="N4195">
        <v>0</v>
      </c>
      <c r="R4195" t="s">
        <v>19179</v>
      </c>
      <c r="S4195" t="s">
        <v>140</v>
      </c>
      <c r="W4195" t="s">
        <v>141</v>
      </c>
    </row>
    <row r="4196" spans="1:24" x14ac:dyDescent="0.35">
      <c r="A4196" t="s">
        <v>19180</v>
      </c>
      <c r="B4196" t="s">
        <v>19181</v>
      </c>
      <c r="C4196" t="s">
        <v>19182</v>
      </c>
      <c r="D4196">
        <v>0</v>
      </c>
      <c r="E4196" t="s">
        <v>19183</v>
      </c>
      <c r="F4196" s="2">
        <v>41722</v>
      </c>
      <c r="G4196" t="s">
        <v>604</v>
      </c>
      <c r="H4196" t="s">
        <v>184</v>
      </c>
      <c r="J4196" t="s">
        <v>138</v>
      </c>
      <c r="L4196" t="s">
        <v>496</v>
      </c>
      <c r="M4196" t="s">
        <v>138</v>
      </c>
      <c r="N4196">
        <v>0</v>
      </c>
      <c r="R4196" t="s">
        <v>13108</v>
      </c>
      <c r="S4196" t="s">
        <v>140</v>
      </c>
      <c r="W4196" t="s">
        <v>141</v>
      </c>
    </row>
    <row r="4197" spans="1:24" x14ac:dyDescent="0.35">
      <c r="A4197" t="s">
        <v>19184</v>
      </c>
      <c r="B4197" t="s">
        <v>19185</v>
      </c>
      <c r="C4197" t="s">
        <v>19186</v>
      </c>
      <c r="D4197">
        <v>0</v>
      </c>
      <c r="E4197" t="s">
        <v>19187</v>
      </c>
      <c r="F4197" s="2">
        <v>41723</v>
      </c>
      <c r="G4197" t="s">
        <v>4062</v>
      </c>
      <c r="H4197" t="s">
        <v>184</v>
      </c>
      <c r="J4197" t="s">
        <v>138</v>
      </c>
      <c r="L4197" t="s">
        <v>496</v>
      </c>
      <c r="M4197" t="s">
        <v>138</v>
      </c>
      <c r="N4197">
        <v>0</v>
      </c>
      <c r="R4197" t="s">
        <v>19188</v>
      </c>
      <c r="S4197" t="s">
        <v>140</v>
      </c>
      <c r="W4197" t="s">
        <v>141</v>
      </c>
    </row>
    <row r="4198" spans="1:24" x14ac:dyDescent="0.35">
      <c r="A4198" t="s">
        <v>19189</v>
      </c>
      <c r="B4198" t="s">
        <v>19190</v>
      </c>
      <c r="C4198" t="s">
        <v>19191</v>
      </c>
      <c r="D4198">
        <v>0</v>
      </c>
      <c r="E4198" t="s">
        <v>19192</v>
      </c>
      <c r="F4198" s="2">
        <v>41723</v>
      </c>
      <c r="G4198" t="s">
        <v>851</v>
      </c>
      <c r="H4198" t="s">
        <v>184</v>
      </c>
      <c r="J4198" t="s">
        <v>138</v>
      </c>
      <c r="L4198" t="s">
        <v>496</v>
      </c>
      <c r="M4198" t="s">
        <v>138</v>
      </c>
      <c r="N4198">
        <v>0</v>
      </c>
      <c r="R4198" t="s">
        <v>18491</v>
      </c>
      <c r="S4198" t="s">
        <v>140</v>
      </c>
      <c r="W4198" t="s">
        <v>141</v>
      </c>
    </row>
    <row r="4199" spans="1:24" x14ac:dyDescent="0.35">
      <c r="A4199" t="s">
        <v>19193</v>
      </c>
      <c r="B4199" t="s">
        <v>19194</v>
      </c>
      <c r="C4199" t="s">
        <v>3677</v>
      </c>
      <c r="D4199">
        <v>0</v>
      </c>
      <c r="E4199" t="s">
        <v>19194</v>
      </c>
      <c r="F4199" s="2">
        <v>41724</v>
      </c>
      <c r="G4199" t="s">
        <v>764</v>
      </c>
      <c r="H4199" t="s">
        <v>526</v>
      </c>
      <c r="J4199" t="s">
        <v>138</v>
      </c>
      <c r="K4199" t="s">
        <v>19195</v>
      </c>
      <c r="L4199">
        <v>13433572</v>
      </c>
      <c r="M4199" t="s">
        <v>138</v>
      </c>
      <c r="N4199">
        <v>0</v>
      </c>
      <c r="P4199" t="s">
        <v>19196</v>
      </c>
      <c r="R4199" t="s">
        <v>3669</v>
      </c>
      <c r="S4199" t="s">
        <v>140</v>
      </c>
      <c r="T4199" s="2">
        <v>42403</v>
      </c>
      <c r="U4199">
        <v>7</v>
      </c>
      <c r="W4199" t="s">
        <v>141</v>
      </c>
    </row>
    <row r="4200" spans="1:24" x14ac:dyDescent="0.35">
      <c r="A4200" t="s">
        <v>19197</v>
      </c>
      <c r="B4200" t="s">
        <v>19198</v>
      </c>
      <c r="C4200">
        <v>10436944000160</v>
      </c>
      <c r="D4200">
        <v>0</v>
      </c>
      <c r="E4200" t="s">
        <v>19198</v>
      </c>
      <c r="F4200" s="2">
        <v>41724</v>
      </c>
      <c r="G4200" t="s">
        <v>764</v>
      </c>
      <c r="H4200" t="s">
        <v>526</v>
      </c>
      <c r="J4200" t="s">
        <v>138</v>
      </c>
      <c r="K4200" t="s">
        <v>19199</v>
      </c>
      <c r="L4200">
        <v>13433572</v>
      </c>
      <c r="M4200" t="s">
        <v>138</v>
      </c>
      <c r="N4200">
        <v>0</v>
      </c>
      <c r="P4200" t="s">
        <v>19196</v>
      </c>
      <c r="R4200" t="s">
        <v>3669</v>
      </c>
      <c r="S4200" t="s">
        <v>140</v>
      </c>
      <c r="T4200" s="2">
        <v>42403</v>
      </c>
      <c r="U4200">
        <v>7</v>
      </c>
      <c r="W4200" t="s">
        <v>141</v>
      </c>
    </row>
    <row r="4201" spans="1:24" x14ac:dyDescent="0.35">
      <c r="A4201" t="s">
        <v>19200</v>
      </c>
      <c r="B4201" t="s">
        <v>19201</v>
      </c>
      <c r="C4201" t="s">
        <v>4041</v>
      </c>
      <c r="D4201">
        <v>0</v>
      </c>
      <c r="E4201" t="s">
        <v>19201</v>
      </c>
      <c r="F4201" s="2">
        <v>41724</v>
      </c>
      <c r="G4201" t="s">
        <v>764</v>
      </c>
      <c r="H4201" t="s">
        <v>526</v>
      </c>
      <c r="J4201" t="s">
        <v>138</v>
      </c>
      <c r="K4201" t="s">
        <v>19202</v>
      </c>
      <c r="L4201">
        <v>13433572</v>
      </c>
      <c r="M4201" t="s">
        <v>138</v>
      </c>
      <c r="N4201">
        <v>0</v>
      </c>
      <c r="P4201" t="s">
        <v>19196</v>
      </c>
      <c r="R4201" t="s">
        <v>3669</v>
      </c>
      <c r="S4201" t="s">
        <v>140</v>
      </c>
      <c r="T4201" s="2">
        <v>42403</v>
      </c>
      <c r="U4201">
        <v>7</v>
      </c>
      <c r="W4201" t="s">
        <v>141</v>
      </c>
    </row>
    <row r="4202" spans="1:24" x14ac:dyDescent="0.35">
      <c r="A4202" t="s">
        <v>19203</v>
      </c>
      <c r="B4202" t="s">
        <v>19204</v>
      </c>
      <c r="C4202" t="s">
        <v>3984</v>
      </c>
      <c r="D4202">
        <v>0</v>
      </c>
      <c r="E4202" t="s">
        <v>19204</v>
      </c>
      <c r="F4202" s="2">
        <v>41724</v>
      </c>
      <c r="G4202" t="s">
        <v>764</v>
      </c>
      <c r="H4202" t="s">
        <v>526</v>
      </c>
      <c r="J4202" t="s">
        <v>138</v>
      </c>
      <c r="K4202" t="s">
        <v>19205</v>
      </c>
      <c r="L4202">
        <v>13433572</v>
      </c>
      <c r="M4202" t="s">
        <v>138</v>
      </c>
      <c r="N4202">
        <v>0</v>
      </c>
      <c r="P4202" t="s">
        <v>19196</v>
      </c>
      <c r="R4202" t="s">
        <v>3986</v>
      </c>
      <c r="S4202" t="s">
        <v>140</v>
      </c>
      <c r="T4202" s="2">
        <v>42403</v>
      </c>
      <c r="U4202">
        <v>7</v>
      </c>
      <c r="W4202" t="s">
        <v>141</v>
      </c>
    </row>
    <row r="4203" spans="1:24" x14ac:dyDescent="0.35">
      <c r="A4203" t="s">
        <v>19206</v>
      </c>
      <c r="B4203" t="s">
        <v>19207</v>
      </c>
      <c r="C4203" t="s">
        <v>4056</v>
      </c>
      <c r="D4203">
        <v>0</v>
      </c>
      <c r="E4203" t="s">
        <v>19208</v>
      </c>
      <c r="F4203" s="2">
        <v>41724</v>
      </c>
      <c r="G4203" t="s">
        <v>764</v>
      </c>
      <c r="H4203" t="s">
        <v>526</v>
      </c>
      <c r="J4203" t="s">
        <v>138</v>
      </c>
      <c r="K4203" t="s">
        <v>19209</v>
      </c>
      <c r="L4203">
        <v>13433572</v>
      </c>
      <c r="M4203" t="s">
        <v>137</v>
      </c>
      <c r="N4203">
        <v>0</v>
      </c>
      <c r="P4203" t="s">
        <v>18947</v>
      </c>
      <c r="R4203" t="s">
        <v>4058</v>
      </c>
      <c r="S4203" t="s">
        <v>140</v>
      </c>
      <c r="T4203" s="2">
        <v>44249</v>
      </c>
      <c r="U4203">
        <v>7</v>
      </c>
      <c r="W4203" t="s">
        <v>141</v>
      </c>
    </row>
    <row r="4204" spans="1:24" x14ac:dyDescent="0.35">
      <c r="A4204" t="s">
        <v>19210</v>
      </c>
      <c r="B4204" t="s">
        <v>19211</v>
      </c>
      <c r="C4204" t="s">
        <v>3989</v>
      </c>
      <c r="D4204">
        <v>0</v>
      </c>
      <c r="E4204" t="s">
        <v>19212</v>
      </c>
      <c r="F4204" s="2">
        <v>41724</v>
      </c>
      <c r="G4204" t="s">
        <v>764</v>
      </c>
      <c r="H4204" t="s">
        <v>526</v>
      </c>
      <c r="J4204" t="s">
        <v>138</v>
      </c>
      <c r="K4204" t="s">
        <v>19213</v>
      </c>
      <c r="L4204">
        <v>13433572</v>
      </c>
      <c r="M4204" t="s">
        <v>138</v>
      </c>
      <c r="N4204">
        <v>0</v>
      </c>
      <c r="P4204" t="s">
        <v>18947</v>
      </c>
      <c r="R4204" t="s">
        <v>3991</v>
      </c>
      <c r="S4204" t="s">
        <v>140</v>
      </c>
      <c r="T4204" s="2">
        <v>42319</v>
      </c>
      <c r="U4204">
        <v>7</v>
      </c>
      <c r="W4204" t="s">
        <v>141</v>
      </c>
    </row>
    <row r="4205" spans="1:24" x14ac:dyDescent="0.35">
      <c r="A4205" t="s">
        <v>19214</v>
      </c>
      <c r="B4205" t="s">
        <v>19215</v>
      </c>
      <c r="C4205" t="s">
        <v>523</v>
      </c>
      <c r="D4205">
        <v>0</v>
      </c>
      <c r="E4205" t="s">
        <v>19216</v>
      </c>
      <c r="F4205" s="2">
        <v>41724</v>
      </c>
      <c r="G4205" t="s">
        <v>525</v>
      </c>
      <c r="H4205" t="s">
        <v>526</v>
      </c>
      <c r="J4205" t="s">
        <v>138</v>
      </c>
      <c r="K4205" t="s">
        <v>19217</v>
      </c>
      <c r="L4205">
        <v>13433572</v>
      </c>
      <c r="M4205" t="s">
        <v>138</v>
      </c>
      <c r="N4205">
        <v>0</v>
      </c>
      <c r="P4205" t="s">
        <v>18947</v>
      </c>
      <c r="R4205" t="s">
        <v>528</v>
      </c>
      <c r="S4205" t="s">
        <v>140</v>
      </c>
      <c r="T4205" s="2">
        <v>42319</v>
      </c>
      <c r="U4205">
        <v>7</v>
      </c>
      <c r="W4205" t="s">
        <v>141</v>
      </c>
    </row>
    <row r="4206" spans="1:24" x14ac:dyDescent="0.35">
      <c r="A4206" t="s">
        <v>19218</v>
      </c>
      <c r="B4206" t="s">
        <v>19219</v>
      </c>
      <c r="C4206" t="s">
        <v>19220</v>
      </c>
      <c r="D4206">
        <v>0</v>
      </c>
      <c r="E4206" t="s">
        <v>19219</v>
      </c>
      <c r="F4206" s="2">
        <v>41724</v>
      </c>
      <c r="G4206" t="s">
        <v>3415</v>
      </c>
      <c r="H4206" t="s">
        <v>526</v>
      </c>
      <c r="J4206" t="s">
        <v>138</v>
      </c>
      <c r="K4206" t="s">
        <v>19221</v>
      </c>
      <c r="L4206">
        <v>11006292</v>
      </c>
      <c r="M4206" t="s">
        <v>138</v>
      </c>
      <c r="N4206">
        <v>0</v>
      </c>
      <c r="P4206" t="s">
        <v>3977</v>
      </c>
      <c r="R4206" t="s">
        <v>19222</v>
      </c>
      <c r="S4206" t="s">
        <v>140</v>
      </c>
      <c r="T4206" s="2">
        <v>42403</v>
      </c>
      <c r="U4206">
        <v>7</v>
      </c>
      <c r="W4206" t="s">
        <v>141</v>
      </c>
    </row>
    <row r="4207" spans="1:24" x14ac:dyDescent="0.35">
      <c r="A4207" t="s">
        <v>19223</v>
      </c>
      <c r="B4207" t="s">
        <v>19224</v>
      </c>
      <c r="C4207" t="s">
        <v>19225</v>
      </c>
      <c r="D4207">
        <v>0</v>
      </c>
      <c r="E4207" t="s">
        <v>19226</v>
      </c>
      <c r="F4207" s="2">
        <v>41724</v>
      </c>
      <c r="G4207" t="s">
        <v>1693</v>
      </c>
      <c r="H4207" t="s">
        <v>147</v>
      </c>
      <c r="J4207" t="s">
        <v>138</v>
      </c>
      <c r="K4207" t="s">
        <v>19227</v>
      </c>
      <c r="L4207">
        <v>1077750</v>
      </c>
      <c r="M4207" t="s">
        <v>138</v>
      </c>
      <c r="N4207">
        <v>0</v>
      </c>
      <c r="O4207" t="s">
        <v>12517</v>
      </c>
      <c r="P4207" t="s">
        <v>163</v>
      </c>
      <c r="R4207" t="s">
        <v>19228</v>
      </c>
      <c r="S4207" t="s">
        <v>140</v>
      </c>
      <c r="T4207" s="2">
        <v>43151</v>
      </c>
      <c r="U4207">
        <v>7</v>
      </c>
      <c r="W4207" t="s">
        <v>141</v>
      </c>
    </row>
    <row r="4208" spans="1:24" x14ac:dyDescent="0.35">
      <c r="A4208" t="s">
        <v>19229</v>
      </c>
      <c r="B4208" t="s">
        <v>19230</v>
      </c>
      <c r="C4208" t="s">
        <v>19231</v>
      </c>
      <c r="D4208">
        <v>0</v>
      </c>
      <c r="E4208" t="s">
        <v>19232</v>
      </c>
      <c r="F4208" s="2">
        <v>41724</v>
      </c>
      <c r="G4208" t="s">
        <v>19233</v>
      </c>
      <c r="H4208" t="s">
        <v>526</v>
      </c>
      <c r="J4208" t="s">
        <v>138</v>
      </c>
      <c r="K4208" t="s">
        <v>19234</v>
      </c>
      <c r="L4208">
        <v>1077750</v>
      </c>
      <c r="M4208" t="s">
        <v>138</v>
      </c>
      <c r="N4208">
        <v>0</v>
      </c>
      <c r="O4208" t="s">
        <v>12517</v>
      </c>
      <c r="P4208" t="s">
        <v>163</v>
      </c>
      <c r="R4208" t="s">
        <v>19235</v>
      </c>
      <c r="S4208" t="s">
        <v>140</v>
      </c>
      <c r="T4208" s="2">
        <v>43151</v>
      </c>
      <c r="U4208">
        <v>7</v>
      </c>
      <c r="W4208" t="s">
        <v>141</v>
      </c>
    </row>
    <row r="4209" spans="1:23" x14ac:dyDescent="0.35">
      <c r="A4209" t="s">
        <v>19236</v>
      </c>
      <c r="B4209" t="s">
        <v>19237</v>
      </c>
      <c r="C4209" t="s">
        <v>19238</v>
      </c>
      <c r="D4209">
        <v>0</v>
      </c>
      <c r="F4209" s="2">
        <v>41724</v>
      </c>
      <c r="G4209" t="s">
        <v>604</v>
      </c>
      <c r="H4209" t="s">
        <v>184</v>
      </c>
      <c r="J4209" t="s">
        <v>138</v>
      </c>
      <c r="L4209" t="s">
        <v>496</v>
      </c>
      <c r="M4209" t="s">
        <v>138</v>
      </c>
      <c r="N4209">
        <v>0</v>
      </c>
      <c r="R4209" t="s">
        <v>19239</v>
      </c>
      <c r="S4209" t="s">
        <v>140</v>
      </c>
      <c r="W4209" t="s">
        <v>141</v>
      </c>
    </row>
    <row r="4210" spans="1:23" x14ac:dyDescent="0.35">
      <c r="A4210" t="s">
        <v>19240</v>
      </c>
      <c r="B4210" t="s">
        <v>19241</v>
      </c>
      <c r="C4210" t="s">
        <v>19242</v>
      </c>
      <c r="D4210">
        <v>0</v>
      </c>
      <c r="E4210" t="s">
        <v>19243</v>
      </c>
      <c r="F4210" s="2">
        <v>41725</v>
      </c>
      <c r="G4210" t="s">
        <v>19244</v>
      </c>
      <c r="H4210" t="s">
        <v>526</v>
      </c>
      <c r="J4210" t="s">
        <v>138</v>
      </c>
      <c r="K4210">
        <v>33539</v>
      </c>
      <c r="L4210">
        <v>1077750</v>
      </c>
      <c r="M4210" t="s">
        <v>138</v>
      </c>
      <c r="N4210">
        <v>0</v>
      </c>
      <c r="O4210" t="s">
        <v>12517</v>
      </c>
      <c r="P4210" t="s">
        <v>163</v>
      </c>
      <c r="Q4210" t="s">
        <v>19245</v>
      </c>
      <c r="R4210" t="s">
        <v>19246</v>
      </c>
      <c r="S4210" t="s">
        <v>140</v>
      </c>
      <c r="T4210" s="2">
        <v>43151</v>
      </c>
      <c r="U4210">
        <v>7</v>
      </c>
      <c r="W4210" t="s">
        <v>141</v>
      </c>
    </row>
    <row r="4211" spans="1:23" x14ac:dyDescent="0.35">
      <c r="A4211" t="s">
        <v>19247</v>
      </c>
      <c r="B4211" t="s">
        <v>8108</v>
      </c>
      <c r="C4211" t="s">
        <v>8109</v>
      </c>
      <c r="D4211">
        <v>0</v>
      </c>
      <c r="E4211" t="s">
        <v>19248</v>
      </c>
      <c r="F4211" s="2">
        <v>41725</v>
      </c>
      <c r="G4211" t="s">
        <v>19249</v>
      </c>
      <c r="H4211" t="s">
        <v>526</v>
      </c>
      <c r="J4211" t="s">
        <v>138</v>
      </c>
      <c r="K4211" t="s">
        <v>19250</v>
      </c>
      <c r="L4211">
        <v>1077750</v>
      </c>
      <c r="M4211" t="s">
        <v>138</v>
      </c>
      <c r="N4211">
        <v>0</v>
      </c>
      <c r="O4211" t="s">
        <v>12517</v>
      </c>
      <c r="P4211" t="s">
        <v>163</v>
      </c>
      <c r="R4211" t="s">
        <v>19251</v>
      </c>
      <c r="S4211" t="s">
        <v>140</v>
      </c>
      <c r="T4211" s="2">
        <v>43151</v>
      </c>
      <c r="U4211">
        <v>7</v>
      </c>
      <c r="W4211" t="s">
        <v>141</v>
      </c>
    </row>
    <row r="4212" spans="1:23" x14ac:dyDescent="0.35">
      <c r="A4212" t="s">
        <v>19252</v>
      </c>
      <c r="B4212" t="s">
        <v>19253</v>
      </c>
      <c r="C4212" t="s">
        <v>19254</v>
      </c>
      <c r="D4212">
        <v>0</v>
      </c>
      <c r="E4212" t="s">
        <v>19255</v>
      </c>
      <c r="F4212" s="2">
        <v>41725</v>
      </c>
      <c r="G4212" t="s">
        <v>19256</v>
      </c>
      <c r="H4212" t="s">
        <v>526</v>
      </c>
      <c r="J4212" t="s">
        <v>138</v>
      </c>
      <c r="K4212" t="s">
        <v>19257</v>
      </c>
      <c r="L4212">
        <v>1077750</v>
      </c>
      <c r="M4212" t="s">
        <v>138</v>
      </c>
      <c r="N4212">
        <v>0</v>
      </c>
      <c r="O4212" t="s">
        <v>12517</v>
      </c>
      <c r="P4212" t="s">
        <v>163</v>
      </c>
      <c r="R4212" t="s">
        <v>19258</v>
      </c>
      <c r="S4212" t="s">
        <v>140</v>
      </c>
      <c r="T4212" s="2">
        <v>43151</v>
      </c>
      <c r="U4212">
        <v>7</v>
      </c>
      <c r="W4212" t="s">
        <v>141</v>
      </c>
    </row>
    <row r="4213" spans="1:23" x14ac:dyDescent="0.35">
      <c r="A4213" t="s">
        <v>19259</v>
      </c>
      <c r="B4213" t="s">
        <v>19260</v>
      </c>
      <c r="C4213" t="s">
        <v>19261</v>
      </c>
      <c r="D4213">
        <v>0</v>
      </c>
      <c r="E4213" t="s">
        <v>19262</v>
      </c>
      <c r="F4213" s="2">
        <v>41725</v>
      </c>
      <c r="G4213" t="s">
        <v>4062</v>
      </c>
      <c r="H4213" t="s">
        <v>526</v>
      </c>
      <c r="J4213" t="s">
        <v>138</v>
      </c>
      <c r="K4213" t="s">
        <v>19263</v>
      </c>
      <c r="L4213">
        <v>1077750</v>
      </c>
      <c r="M4213" t="s">
        <v>138</v>
      </c>
      <c r="N4213">
        <v>0</v>
      </c>
      <c r="O4213" t="s">
        <v>12517</v>
      </c>
      <c r="P4213" t="s">
        <v>163</v>
      </c>
      <c r="R4213" t="s">
        <v>19264</v>
      </c>
      <c r="S4213" t="s">
        <v>140</v>
      </c>
      <c r="T4213" s="2">
        <v>43151</v>
      </c>
      <c r="U4213">
        <v>7</v>
      </c>
      <c r="W4213" t="s">
        <v>141</v>
      </c>
    </row>
    <row r="4214" spans="1:23" x14ac:dyDescent="0.35">
      <c r="A4214" t="s">
        <v>19265</v>
      </c>
      <c r="B4214" t="s">
        <v>19266</v>
      </c>
      <c r="C4214">
        <v>2665654000160</v>
      </c>
      <c r="D4214">
        <v>0</v>
      </c>
      <c r="E4214" t="s">
        <v>19267</v>
      </c>
      <c r="F4214" s="2">
        <v>41725</v>
      </c>
      <c r="G4214" t="s">
        <v>19268</v>
      </c>
      <c r="H4214" t="s">
        <v>526</v>
      </c>
      <c r="J4214" t="s">
        <v>138</v>
      </c>
      <c r="K4214" t="s">
        <v>19269</v>
      </c>
      <c r="L4214">
        <v>1077750</v>
      </c>
      <c r="M4214" t="s">
        <v>138</v>
      </c>
      <c r="N4214">
        <v>0</v>
      </c>
      <c r="O4214" t="s">
        <v>12517</v>
      </c>
      <c r="P4214" t="s">
        <v>163</v>
      </c>
      <c r="Q4214">
        <v>33681</v>
      </c>
      <c r="R4214" t="s">
        <v>19270</v>
      </c>
      <c r="S4214" t="s">
        <v>140</v>
      </c>
      <c r="T4214" s="2">
        <v>43151</v>
      </c>
      <c r="U4214">
        <v>7</v>
      </c>
      <c r="W4214" t="s">
        <v>141</v>
      </c>
    </row>
    <row r="4215" spans="1:23" x14ac:dyDescent="0.35">
      <c r="A4215" t="s">
        <v>19271</v>
      </c>
      <c r="B4215" t="s">
        <v>19272</v>
      </c>
      <c r="C4215" t="s">
        <v>19273</v>
      </c>
      <c r="D4215">
        <v>0</v>
      </c>
      <c r="E4215" t="s">
        <v>19274</v>
      </c>
      <c r="F4215" s="2">
        <v>41725</v>
      </c>
      <c r="G4215" t="s">
        <v>19275</v>
      </c>
      <c r="H4215" t="s">
        <v>526</v>
      </c>
      <c r="J4215" t="s">
        <v>138</v>
      </c>
      <c r="K4215" t="s">
        <v>19276</v>
      </c>
      <c r="L4215">
        <v>1077750</v>
      </c>
      <c r="M4215" t="s">
        <v>138</v>
      </c>
      <c r="N4215">
        <v>0</v>
      </c>
      <c r="O4215" t="s">
        <v>12517</v>
      </c>
      <c r="P4215" t="s">
        <v>163</v>
      </c>
      <c r="R4215" t="s">
        <v>19277</v>
      </c>
      <c r="S4215" t="s">
        <v>140</v>
      </c>
      <c r="T4215" s="2">
        <v>43151</v>
      </c>
      <c r="U4215">
        <v>7</v>
      </c>
      <c r="W4215" t="s">
        <v>141</v>
      </c>
    </row>
    <row r="4216" spans="1:23" x14ac:dyDescent="0.35">
      <c r="A4216" t="s">
        <v>19278</v>
      </c>
      <c r="B4216" t="s">
        <v>19279</v>
      </c>
      <c r="C4216" t="s">
        <v>19280</v>
      </c>
      <c r="D4216">
        <v>0</v>
      </c>
      <c r="E4216" t="s">
        <v>19281</v>
      </c>
      <c r="F4216" s="2">
        <v>41725</v>
      </c>
      <c r="G4216" t="s">
        <v>3283</v>
      </c>
      <c r="H4216" t="s">
        <v>526</v>
      </c>
      <c r="J4216" t="s">
        <v>138</v>
      </c>
      <c r="K4216" t="s">
        <v>19282</v>
      </c>
      <c r="L4216">
        <v>1077750</v>
      </c>
      <c r="M4216" t="s">
        <v>138</v>
      </c>
      <c r="N4216">
        <v>0</v>
      </c>
      <c r="O4216" t="s">
        <v>12517</v>
      </c>
      <c r="P4216" t="s">
        <v>163</v>
      </c>
      <c r="R4216" t="s">
        <v>19283</v>
      </c>
      <c r="S4216" t="s">
        <v>140</v>
      </c>
      <c r="T4216" s="2">
        <v>43151</v>
      </c>
      <c r="U4216">
        <v>7</v>
      </c>
      <c r="W4216" t="s">
        <v>141</v>
      </c>
    </row>
    <row r="4217" spans="1:23" x14ac:dyDescent="0.35">
      <c r="A4217" t="s">
        <v>19284</v>
      </c>
      <c r="B4217" t="s">
        <v>19285</v>
      </c>
      <c r="C4217" t="s">
        <v>19286</v>
      </c>
      <c r="D4217">
        <v>0</v>
      </c>
      <c r="E4217" t="s">
        <v>19287</v>
      </c>
      <c r="F4217" s="2">
        <v>41725</v>
      </c>
      <c r="G4217" t="s">
        <v>19288</v>
      </c>
      <c r="H4217" t="s">
        <v>526</v>
      </c>
      <c r="J4217" t="s">
        <v>138</v>
      </c>
      <c r="K4217" t="s">
        <v>19289</v>
      </c>
      <c r="L4217">
        <v>1077750</v>
      </c>
      <c r="M4217" t="s">
        <v>138</v>
      </c>
      <c r="N4217">
        <v>0</v>
      </c>
      <c r="O4217" t="s">
        <v>12517</v>
      </c>
      <c r="P4217" t="s">
        <v>163</v>
      </c>
      <c r="R4217" t="s">
        <v>19290</v>
      </c>
      <c r="S4217" t="s">
        <v>140</v>
      </c>
      <c r="T4217" s="2">
        <v>43151</v>
      </c>
      <c r="U4217">
        <v>7</v>
      </c>
      <c r="W4217" t="s">
        <v>141</v>
      </c>
    </row>
    <row r="4218" spans="1:23" x14ac:dyDescent="0.35">
      <c r="A4218" t="s">
        <v>19291</v>
      </c>
      <c r="B4218" t="s">
        <v>19292</v>
      </c>
      <c r="C4218" t="s">
        <v>19293</v>
      </c>
      <c r="D4218">
        <v>0</v>
      </c>
      <c r="E4218" t="s">
        <v>19294</v>
      </c>
      <c r="F4218" s="2">
        <v>41725</v>
      </c>
      <c r="G4218" t="s">
        <v>19295</v>
      </c>
      <c r="H4218" t="s">
        <v>526</v>
      </c>
      <c r="J4218" t="s">
        <v>138</v>
      </c>
      <c r="K4218" t="s">
        <v>19296</v>
      </c>
      <c r="L4218">
        <v>1077750</v>
      </c>
      <c r="M4218" t="s">
        <v>138</v>
      </c>
      <c r="N4218">
        <v>0</v>
      </c>
      <c r="O4218" t="s">
        <v>12517</v>
      </c>
      <c r="P4218" t="s">
        <v>163</v>
      </c>
      <c r="R4218" t="s">
        <v>19297</v>
      </c>
      <c r="S4218" t="s">
        <v>140</v>
      </c>
      <c r="T4218" s="2">
        <v>43151</v>
      </c>
      <c r="U4218">
        <v>7</v>
      </c>
      <c r="W4218" t="s">
        <v>141</v>
      </c>
    </row>
    <row r="4219" spans="1:23" x14ac:dyDescent="0.35">
      <c r="A4219" t="s">
        <v>19298</v>
      </c>
      <c r="B4219" t="s">
        <v>19299</v>
      </c>
      <c r="C4219" t="s">
        <v>19300</v>
      </c>
      <c r="D4219">
        <v>0</v>
      </c>
      <c r="E4219" t="s">
        <v>19301</v>
      </c>
      <c r="F4219" s="2">
        <v>41725</v>
      </c>
      <c r="G4219" t="s">
        <v>1341</v>
      </c>
      <c r="H4219" t="s">
        <v>526</v>
      </c>
      <c r="J4219" t="s">
        <v>138</v>
      </c>
      <c r="K4219" t="s">
        <v>19302</v>
      </c>
      <c r="L4219">
        <v>1077750</v>
      </c>
      <c r="M4219" t="s">
        <v>138</v>
      </c>
      <c r="N4219">
        <v>0</v>
      </c>
      <c r="O4219" t="s">
        <v>12517</v>
      </c>
      <c r="P4219" t="s">
        <v>163</v>
      </c>
      <c r="R4219" t="s">
        <v>15289</v>
      </c>
      <c r="S4219" t="s">
        <v>140</v>
      </c>
      <c r="T4219" s="2">
        <v>43151</v>
      </c>
      <c r="U4219">
        <v>7</v>
      </c>
      <c r="W4219" t="s">
        <v>141</v>
      </c>
    </row>
    <row r="4220" spans="1:23" x14ac:dyDescent="0.35">
      <c r="A4220" t="s">
        <v>19303</v>
      </c>
      <c r="B4220" t="s">
        <v>19304</v>
      </c>
      <c r="C4220" t="s">
        <v>19305</v>
      </c>
      <c r="D4220">
        <v>0</v>
      </c>
      <c r="E4220" t="s">
        <v>19306</v>
      </c>
      <c r="F4220" s="2">
        <v>41725</v>
      </c>
      <c r="G4220" t="s">
        <v>19307</v>
      </c>
      <c r="H4220" t="s">
        <v>526</v>
      </c>
      <c r="J4220" t="s">
        <v>138</v>
      </c>
      <c r="K4220" t="s">
        <v>19302</v>
      </c>
      <c r="L4220">
        <v>1077750</v>
      </c>
      <c r="M4220" t="s">
        <v>138</v>
      </c>
      <c r="N4220">
        <v>0</v>
      </c>
      <c r="O4220" t="s">
        <v>12517</v>
      </c>
      <c r="P4220" t="s">
        <v>163</v>
      </c>
      <c r="R4220" t="s">
        <v>19308</v>
      </c>
      <c r="S4220" t="s">
        <v>140</v>
      </c>
      <c r="T4220" s="2">
        <v>43151</v>
      </c>
      <c r="U4220">
        <v>7</v>
      </c>
      <c r="W4220" t="s">
        <v>141</v>
      </c>
    </row>
    <row r="4221" spans="1:23" x14ac:dyDescent="0.35">
      <c r="A4221" t="s">
        <v>19309</v>
      </c>
      <c r="B4221" t="s">
        <v>19310</v>
      </c>
      <c r="C4221" t="s">
        <v>19311</v>
      </c>
      <c r="D4221">
        <v>0</v>
      </c>
      <c r="E4221" t="s">
        <v>19312</v>
      </c>
      <c r="F4221" s="2">
        <v>41725</v>
      </c>
      <c r="G4221" t="s">
        <v>525</v>
      </c>
      <c r="H4221" t="s">
        <v>526</v>
      </c>
      <c r="J4221" t="s">
        <v>138</v>
      </c>
      <c r="K4221" t="s">
        <v>19313</v>
      </c>
      <c r="L4221">
        <v>1077750</v>
      </c>
      <c r="M4221" t="s">
        <v>138</v>
      </c>
      <c r="N4221">
        <v>0</v>
      </c>
      <c r="O4221" t="s">
        <v>12517</v>
      </c>
      <c r="P4221" t="s">
        <v>163</v>
      </c>
      <c r="R4221" t="s">
        <v>19314</v>
      </c>
      <c r="S4221" t="s">
        <v>140</v>
      </c>
      <c r="T4221" s="2">
        <v>43151</v>
      </c>
      <c r="U4221">
        <v>7</v>
      </c>
      <c r="W4221" t="s">
        <v>141</v>
      </c>
    </row>
    <row r="4222" spans="1:23" x14ac:dyDescent="0.35">
      <c r="A4222" t="s">
        <v>19315</v>
      </c>
      <c r="B4222" t="s">
        <v>19316</v>
      </c>
      <c r="C4222">
        <v>4110143000107</v>
      </c>
      <c r="D4222">
        <v>0</v>
      </c>
      <c r="E4222" t="s">
        <v>19317</v>
      </c>
      <c r="F4222" s="2">
        <v>41725</v>
      </c>
      <c r="G4222" t="s">
        <v>1341</v>
      </c>
      <c r="H4222" t="s">
        <v>526</v>
      </c>
      <c r="J4222" t="s">
        <v>138</v>
      </c>
      <c r="K4222" t="s">
        <v>19318</v>
      </c>
      <c r="L4222">
        <v>1077750</v>
      </c>
      <c r="M4222" t="s">
        <v>138</v>
      </c>
      <c r="N4222">
        <v>0</v>
      </c>
      <c r="O4222" t="s">
        <v>12517</v>
      </c>
      <c r="P4222" t="s">
        <v>163</v>
      </c>
      <c r="R4222" t="s">
        <v>3958</v>
      </c>
      <c r="S4222" t="s">
        <v>140</v>
      </c>
      <c r="T4222" s="2">
        <v>43151</v>
      </c>
      <c r="U4222">
        <v>7</v>
      </c>
      <c r="W4222" t="s">
        <v>141</v>
      </c>
    </row>
    <row r="4223" spans="1:23" x14ac:dyDescent="0.35">
      <c r="A4223" t="s">
        <v>19319</v>
      </c>
      <c r="B4223" t="s">
        <v>10029</v>
      </c>
      <c r="C4223" t="s">
        <v>10030</v>
      </c>
      <c r="D4223">
        <v>0</v>
      </c>
      <c r="E4223" t="s">
        <v>19320</v>
      </c>
      <c r="F4223" s="2">
        <v>41725</v>
      </c>
      <c r="G4223" t="s">
        <v>19321</v>
      </c>
      <c r="H4223" t="s">
        <v>147</v>
      </c>
      <c r="J4223" t="s">
        <v>138</v>
      </c>
      <c r="K4223">
        <v>4510593000197</v>
      </c>
      <c r="L4223">
        <v>3030869</v>
      </c>
      <c r="M4223" t="s">
        <v>138</v>
      </c>
      <c r="N4223">
        <v>0</v>
      </c>
      <c r="O4223" t="s">
        <v>12517</v>
      </c>
      <c r="P4223" t="s">
        <v>14587</v>
      </c>
      <c r="R4223" t="s">
        <v>19322</v>
      </c>
      <c r="S4223" t="s">
        <v>140</v>
      </c>
      <c r="T4223" s="2">
        <v>44755</v>
      </c>
      <c r="U4223">
        <v>7</v>
      </c>
      <c r="W4223" t="s">
        <v>141</v>
      </c>
    </row>
    <row r="4224" spans="1:23" x14ac:dyDescent="0.35">
      <c r="A4224" t="s">
        <v>19323</v>
      </c>
      <c r="B4224" t="s">
        <v>19324</v>
      </c>
      <c r="C4224" t="s">
        <v>19325</v>
      </c>
      <c r="D4224">
        <v>0</v>
      </c>
      <c r="E4224" t="s">
        <v>19326</v>
      </c>
      <c r="F4224" s="2">
        <v>41725</v>
      </c>
      <c r="G4224" t="s">
        <v>525</v>
      </c>
      <c r="H4224" t="s">
        <v>526</v>
      </c>
      <c r="J4224" t="s">
        <v>138</v>
      </c>
      <c r="K4224" t="s">
        <v>19327</v>
      </c>
      <c r="L4224">
        <v>1077750</v>
      </c>
      <c r="M4224" t="s">
        <v>138</v>
      </c>
      <c r="N4224">
        <v>0</v>
      </c>
      <c r="O4224" t="s">
        <v>12517</v>
      </c>
      <c r="P4224" t="s">
        <v>163</v>
      </c>
      <c r="R4224" t="s">
        <v>19328</v>
      </c>
      <c r="S4224" t="s">
        <v>140</v>
      </c>
      <c r="T4224" s="2">
        <v>43151</v>
      </c>
      <c r="U4224">
        <v>7</v>
      </c>
      <c r="W4224" t="s">
        <v>141</v>
      </c>
    </row>
    <row r="4225" spans="1:23" x14ac:dyDescent="0.35">
      <c r="A4225" t="s">
        <v>19329</v>
      </c>
      <c r="B4225" t="s">
        <v>19330</v>
      </c>
      <c r="C4225" t="s">
        <v>19331</v>
      </c>
      <c r="D4225">
        <v>0</v>
      </c>
      <c r="E4225" t="s">
        <v>19332</v>
      </c>
      <c r="F4225" s="2">
        <v>41725</v>
      </c>
      <c r="G4225" t="s">
        <v>19333</v>
      </c>
      <c r="H4225" t="s">
        <v>526</v>
      </c>
      <c r="J4225" t="s">
        <v>138</v>
      </c>
      <c r="K4225" t="s">
        <v>19334</v>
      </c>
      <c r="L4225">
        <v>1077750</v>
      </c>
      <c r="M4225" t="s">
        <v>138</v>
      </c>
      <c r="N4225">
        <v>0</v>
      </c>
      <c r="O4225" t="s">
        <v>12517</v>
      </c>
      <c r="P4225" t="s">
        <v>163</v>
      </c>
      <c r="R4225" t="s">
        <v>19335</v>
      </c>
      <c r="S4225" t="s">
        <v>140</v>
      </c>
      <c r="T4225" s="2">
        <v>43151</v>
      </c>
      <c r="U4225">
        <v>7</v>
      </c>
      <c r="W4225" t="s">
        <v>141</v>
      </c>
    </row>
    <row r="4226" spans="1:23" x14ac:dyDescent="0.35">
      <c r="A4226" t="s">
        <v>19336</v>
      </c>
      <c r="B4226" t="s">
        <v>19337</v>
      </c>
      <c r="C4226" t="s">
        <v>19338</v>
      </c>
      <c r="D4226">
        <v>0</v>
      </c>
      <c r="E4226" t="s">
        <v>19339</v>
      </c>
      <c r="F4226" s="2">
        <v>41725</v>
      </c>
      <c r="G4226" t="s">
        <v>525</v>
      </c>
      <c r="H4226" t="s">
        <v>526</v>
      </c>
      <c r="J4226" t="s">
        <v>138</v>
      </c>
      <c r="K4226" t="s">
        <v>19340</v>
      </c>
      <c r="L4226">
        <v>1077750</v>
      </c>
      <c r="M4226" t="s">
        <v>138</v>
      </c>
      <c r="N4226">
        <v>0</v>
      </c>
      <c r="O4226" t="s">
        <v>12517</v>
      </c>
      <c r="P4226" t="s">
        <v>163</v>
      </c>
      <c r="R4226" t="s">
        <v>19341</v>
      </c>
      <c r="S4226" t="s">
        <v>140</v>
      </c>
      <c r="T4226" s="2">
        <v>43151</v>
      </c>
      <c r="U4226">
        <v>7</v>
      </c>
      <c r="W4226" t="s">
        <v>141</v>
      </c>
    </row>
    <row r="4227" spans="1:23" x14ac:dyDescent="0.35">
      <c r="A4227" t="s">
        <v>19342</v>
      </c>
      <c r="B4227" t="s">
        <v>19343</v>
      </c>
      <c r="C4227" t="s">
        <v>19344</v>
      </c>
      <c r="D4227">
        <v>0</v>
      </c>
      <c r="E4227" t="s">
        <v>19345</v>
      </c>
      <c r="F4227" s="2">
        <v>41725</v>
      </c>
      <c r="G4227" t="s">
        <v>19275</v>
      </c>
      <c r="H4227" t="s">
        <v>526</v>
      </c>
      <c r="J4227" t="s">
        <v>138</v>
      </c>
      <c r="K4227" t="s">
        <v>19346</v>
      </c>
      <c r="L4227">
        <v>1077750</v>
      </c>
      <c r="M4227" t="s">
        <v>138</v>
      </c>
      <c r="N4227">
        <v>0</v>
      </c>
      <c r="O4227" t="s">
        <v>12517</v>
      </c>
      <c r="P4227" t="s">
        <v>163</v>
      </c>
      <c r="R4227" t="s">
        <v>19347</v>
      </c>
      <c r="S4227" t="s">
        <v>140</v>
      </c>
      <c r="T4227" s="2">
        <v>43151</v>
      </c>
      <c r="U4227">
        <v>7</v>
      </c>
      <c r="W4227" t="s">
        <v>141</v>
      </c>
    </row>
    <row r="4228" spans="1:23" x14ac:dyDescent="0.35">
      <c r="A4228" t="s">
        <v>19348</v>
      </c>
      <c r="B4228" t="s">
        <v>19349</v>
      </c>
      <c r="C4228" t="s">
        <v>19350</v>
      </c>
      <c r="D4228">
        <v>0</v>
      </c>
      <c r="E4228" t="s">
        <v>19351</v>
      </c>
      <c r="F4228" s="2">
        <v>41725</v>
      </c>
      <c r="G4228" t="s">
        <v>851</v>
      </c>
      <c r="H4228" t="s">
        <v>184</v>
      </c>
      <c r="J4228" t="s">
        <v>138</v>
      </c>
      <c r="L4228" t="s">
        <v>496</v>
      </c>
      <c r="M4228" t="s">
        <v>138</v>
      </c>
      <c r="N4228">
        <v>0</v>
      </c>
      <c r="R4228" t="s">
        <v>1364</v>
      </c>
      <c r="S4228" t="s">
        <v>140</v>
      </c>
      <c r="W4228" t="s">
        <v>141</v>
      </c>
    </row>
    <row r="4229" spans="1:23" x14ac:dyDescent="0.35">
      <c r="A4229" t="s">
        <v>19352</v>
      </c>
      <c r="B4229" t="s">
        <v>19353</v>
      </c>
      <c r="C4229" t="s">
        <v>19354</v>
      </c>
      <c r="D4229">
        <v>0</v>
      </c>
      <c r="E4229" t="s">
        <v>19353</v>
      </c>
      <c r="F4229" s="2">
        <v>41725</v>
      </c>
      <c r="G4229" t="s">
        <v>604</v>
      </c>
      <c r="H4229" t="s">
        <v>184</v>
      </c>
      <c r="J4229" t="s">
        <v>138</v>
      </c>
      <c r="L4229" t="s">
        <v>496</v>
      </c>
      <c r="M4229" t="s">
        <v>138</v>
      </c>
      <c r="N4229">
        <v>0</v>
      </c>
      <c r="R4229" t="s">
        <v>8700</v>
      </c>
      <c r="S4229" t="s">
        <v>140</v>
      </c>
      <c r="W4229" t="s">
        <v>141</v>
      </c>
    </row>
    <row r="4230" spans="1:23" x14ac:dyDescent="0.35">
      <c r="A4230" t="s">
        <v>19355</v>
      </c>
      <c r="B4230" t="s">
        <v>19356</v>
      </c>
      <c r="C4230" t="s">
        <v>19357</v>
      </c>
      <c r="D4230">
        <v>0</v>
      </c>
      <c r="E4230" t="s">
        <v>19358</v>
      </c>
      <c r="F4230" s="2">
        <v>41726</v>
      </c>
      <c r="G4230" t="s">
        <v>2293</v>
      </c>
      <c r="H4230" t="s">
        <v>147</v>
      </c>
      <c r="J4230" t="s">
        <v>138</v>
      </c>
      <c r="K4230">
        <v>84</v>
      </c>
      <c r="L4230">
        <v>1451871</v>
      </c>
      <c r="M4230" t="s">
        <v>138</v>
      </c>
      <c r="N4230">
        <v>0</v>
      </c>
      <c r="O4230" t="s">
        <v>163</v>
      </c>
      <c r="P4230" t="s">
        <v>163</v>
      </c>
      <c r="R4230" t="s">
        <v>18766</v>
      </c>
      <c r="S4230" t="s">
        <v>140</v>
      </c>
      <c r="T4230" s="2">
        <v>43151</v>
      </c>
      <c r="U4230">
        <v>7</v>
      </c>
      <c r="W4230" t="s">
        <v>141</v>
      </c>
    </row>
    <row r="4231" spans="1:23" x14ac:dyDescent="0.35">
      <c r="A4231" t="s">
        <v>19359</v>
      </c>
      <c r="B4231" t="s">
        <v>19356</v>
      </c>
      <c r="C4231" t="s">
        <v>19360</v>
      </c>
      <c r="D4231">
        <v>0</v>
      </c>
      <c r="E4231" t="s">
        <v>19361</v>
      </c>
      <c r="F4231" s="2">
        <v>41726</v>
      </c>
      <c r="G4231" t="s">
        <v>175</v>
      </c>
      <c r="H4231" t="s">
        <v>147</v>
      </c>
      <c r="J4231" t="s">
        <v>138</v>
      </c>
      <c r="K4231">
        <v>85</v>
      </c>
      <c r="L4231">
        <v>1451871</v>
      </c>
      <c r="M4231" t="s">
        <v>138</v>
      </c>
      <c r="N4231">
        <v>0</v>
      </c>
      <c r="O4231" t="s">
        <v>163</v>
      </c>
      <c r="P4231" t="s">
        <v>163</v>
      </c>
      <c r="R4231" t="s">
        <v>8471</v>
      </c>
      <c r="S4231" t="s">
        <v>140</v>
      </c>
      <c r="T4231" s="2">
        <v>43151</v>
      </c>
      <c r="U4231">
        <v>7</v>
      </c>
      <c r="W4231" t="s">
        <v>141</v>
      </c>
    </row>
    <row r="4232" spans="1:23" x14ac:dyDescent="0.35">
      <c r="A4232" t="s">
        <v>19362</v>
      </c>
      <c r="B4232" t="s">
        <v>19356</v>
      </c>
      <c r="C4232" t="s">
        <v>19363</v>
      </c>
      <c r="D4232">
        <v>0</v>
      </c>
      <c r="E4232" t="s">
        <v>19364</v>
      </c>
      <c r="F4232" s="2">
        <v>41726</v>
      </c>
      <c r="G4232" t="s">
        <v>146</v>
      </c>
      <c r="H4232" t="s">
        <v>147</v>
      </c>
      <c r="J4232" t="s">
        <v>138</v>
      </c>
      <c r="K4232">
        <v>86</v>
      </c>
      <c r="L4232">
        <v>1451871</v>
      </c>
      <c r="M4232" t="s">
        <v>138</v>
      </c>
      <c r="N4232">
        <v>0</v>
      </c>
      <c r="O4232" t="s">
        <v>163</v>
      </c>
      <c r="P4232" t="s">
        <v>163</v>
      </c>
      <c r="R4232" t="s">
        <v>19365</v>
      </c>
      <c r="S4232" t="s">
        <v>140</v>
      </c>
      <c r="T4232" s="2">
        <v>43151</v>
      </c>
      <c r="U4232">
        <v>7</v>
      </c>
      <c r="W4232" t="s">
        <v>141</v>
      </c>
    </row>
    <row r="4233" spans="1:23" x14ac:dyDescent="0.35">
      <c r="A4233" t="s">
        <v>19366</v>
      </c>
      <c r="B4233" t="s">
        <v>19356</v>
      </c>
      <c r="C4233" t="s">
        <v>19367</v>
      </c>
      <c r="D4233">
        <v>0</v>
      </c>
      <c r="E4233" t="s">
        <v>19368</v>
      </c>
      <c r="F4233" s="2">
        <v>41726</v>
      </c>
      <c r="G4233" t="s">
        <v>146</v>
      </c>
      <c r="H4233" t="s">
        <v>147</v>
      </c>
      <c r="J4233" t="s">
        <v>138</v>
      </c>
      <c r="K4233">
        <v>87</v>
      </c>
      <c r="L4233">
        <v>1451871</v>
      </c>
      <c r="M4233" t="s">
        <v>138</v>
      </c>
      <c r="N4233">
        <v>0</v>
      </c>
      <c r="O4233" t="s">
        <v>163</v>
      </c>
      <c r="P4233" t="s">
        <v>163</v>
      </c>
      <c r="R4233" t="s">
        <v>9527</v>
      </c>
      <c r="S4233" t="s">
        <v>140</v>
      </c>
      <c r="T4233" s="2">
        <v>43151</v>
      </c>
      <c r="U4233">
        <v>7</v>
      </c>
      <c r="W4233" t="s">
        <v>141</v>
      </c>
    </row>
    <row r="4234" spans="1:23" x14ac:dyDescent="0.35">
      <c r="A4234" t="s">
        <v>19369</v>
      </c>
      <c r="B4234" t="s">
        <v>19356</v>
      </c>
      <c r="C4234" t="s">
        <v>3027</v>
      </c>
      <c r="D4234">
        <v>0</v>
      </c>
      <c r="E4234" t="s">
        <v>19370</v>
      </c>
      <c r="F4234" s="2">
        <v>41726</v>
      </c>
      <c r="G4234" t="s">
        <v>19174</v>
      </c>
      <c r="H4234" t="s">
        <v>147</v>
      </c>
      <c r="J4234" t="s">
        <v>138</v>
      </c>
      <c r="K4234">
        <v>88</v>
      </c>
      <c r="L4234">
        <v>1451871</v>
      </c>
      <c r="M4234" t="s">
        <v>138</v>
      </c>
      <c r="N4234">
        <v>0</v>
      </c>
      <c r="O4234" t="s">
        <v>163</v>
      </c>
      <c r="P4234" t="s">
        <v>163</v>
      </c>
      <c r="R4234" t="s">
        <v>9788</v>
      </c>
      <c r="S4234" t="s">
        <v>140</v>
      </c>
      <c r="T4234" s="2">
        <v>43151</v>
      </c>
      <c r="U4234">
        <v>7</v>
      </c>
      <c r="W4234" t="s">
        <v>141</v>
      </c>
    </row>
    <row r="4235" spans="1:23" x14ac:dyDescent="0.35">
      <c r="A4235" t="s">
        <v>19371</v>
      </c>
      <c r="B4235" t="s">
        <v>19372</v>
      </c>
      <c r="C4235" t="s">
        <v>19373</v>
      </c>
      <c r="D4235">
        <v>0</v>
      </c>
      <c r="E4235" t="s">
        <v>19374</v>
      </c>
      <c r="F4235" s="2">
        <v>41726</v>
      </c>
      <c r="G4235" t="s">
        <v>604</v>
      </c>
      <c r="H4235" t="s">
        <v>184</v>
      </c>
      <c r="J4235" t="s">
        <v>138</v>
      </c>
      <c r="L4235" t="s">
        <v>496</v>
      </c>
      <c r="M4235" t="s">
        <v>138</v>
      </c>
      <c r="N4235">
        <v>0</v>
      </c>
      <c r="R4235" t="s">
        <v>19375</v>
      </c>
      <c r="S4235" t="s">
        <v>140</v>
      </c>
      <c r="W4235" t="s">
        <v>141</v>
      </c>
    </row>
    <row r="4236" spans="1:23" x14ac:dyDescent="0.35">
      <c r="A4236" t="s">
        <v>19376</v>
      </c>
      <c r="B4236" t="s">
        <v>19377</v>
      </c>
      <c r="C4236" t="s">
        <v>19378</v>
      </c>
      <c r="D4236">
        <v>0</v>
      </c>
      <c r="E4236" t="s">
        <v>19379</v>
      </c>
      <c r="F4236" s="2">
        <v>41726</v>
      </c>
      <c r="G4236" t="s">
        <v>503</v>
      </c>
      <c r="H4236" t="s">
        <v>184</v>
      </c>
      <c r="J4236" t="s">
        <v>138</v>
      </c>
      <c r="L4236" t="s">
        <v>496</v>
      </c>
      <c r="M4236" t="s">
        <v>138</v>
      </c>
      <c r="N4236">
        <v>0</v>
      </c>
      <c r="R4236" t="s">
        <v>19380</v>
      </c>
      <c r="S4236" t="s">
        <v>140</v>
      </c>
      <c r="W4236" t="s">
        <v>141</v>
      </c>
    </row>
    <row r="4237" spans="1:23" x14ac:dyDescent="0.35">
      <c r="A4237" t="s">
        <v>19381</v>
      </c>
      <c r="B4237" t="s">
        <v>12077</v>
      </c>
      <c r="C4237" t="s">
        <v>19382</v>
      </c>
      <c r="D4237">
        <v>0</v>
      </c>
      <c r="E4237" t="s">
        <v>19383</v>
      </c>
      <c r="F4237" s="2">
        <v>41726</v>
      </c>
      <c r="G4237" t="s">
        <v>146</v>
      </c>
      <c r="H4237" t="s">
        <v>147</v>
      </c>
      <c r="J4237" t="s">
        <v>138</v>
      </c>
      <c r="K4237" t="s">
        <v>19384</v>
      </c>
      <c r="L4237">
        <v>1466546</v>
      </c>
      <c r="M4237" t="s">
        <v>137</v>
      </c>
      <c r="N4237">
        <v>0</v>
      </c>
      <c r="P4237" t="s">
        <v>18593</v>
      </c>
      <c r="R4237" t="s">
        <v>604</v>
      </c>
      <c r="S4237" t="s">
        <v>140</v>
      </c>
      <c r="T4237" s="2">
        <v>43768</v>
      </c>
      <c r="U4237">
        <v>7</v>
      </c>
      <c r="W4237" t="s">
        <v>141</v>
      </c>
    </row>
    <row r="4238" spans="1:23" x14ac:dyDescent="0.35">
      <c r="A4238" t="s">
        <v>19385</v>
      </c>
      <c r="B4238" t="s">
        <v>19386</v>
      </c>
      <c r="D4238">
        <v>0</v>
      </c>
      <c r="E4238" t="s">
        <v>19387</v>
      </c>
      <c r="F4238" s="2">
        <v>41726</v>
      </c>
      <c r="G4238" t="s">
        <v>1177</v>
      </c>
      <c r="H4238" t="s">
        <v>184</v>
      </c>
      <c r="J4238" t="s">
        <v>138</v>
      </c>
      <c r="L4238" t="s">
        <v>496</v>
      </c>
      <c r="M4238" t="s">
        <v>138</v>
      </c>
      <c r="N4238">
        <v>0</v>
      </c>
      <c r="R4238" t="s">
        <v>19388</v>
      </c>
      <c r="S4238" t="s">
        <v>140</v>
      </c>
      <c r="W4238" t="s">
        <v>141</v>
      </c>
    </row>
    <row r="4239" spans="1:23" x14ac:dyDescent="0.35">
      <c r="A4239" t="s">
        <v>19389</v>
      </c>
      <c r="B4239" t="s">
        <v>12077</v>
      </c>
      <c r="C4239" t="s">
        <v>19390</v>
      </c>
      <c r="D4239">
        <v>0</v>
      </c>
      <c r="E4239" t="s">
        <v>19391</v>
      </c>
      <c r="F4239" s="2">
        <v>41726</v>
      </c>
      <c r="G4239" t="s">
        <v>2293</v>
      </c>
      <c r="H4239" t="s">
        <v>147</v>
      </c>
      <c r="J4239" t="s">
        <v>138</v>
      </c>
      <c r="K4239" t="s">
        <v>19392</v>
      </c>
      <c r="L4239">
        <v>1466546</v>
      </c>
      <c r="M4239" t="s">
        <v>137</v>
      </c>
      <c r="N4239">
        <v>0</v>
      </c>
      <c r="P4239" t="s">
        <v>18593</v>
      </c>
      <c r="R4239" t="s">
        <v>18766</v>
      </c>
      <c r="S4239" t="s">
        <v>140</v>
      </c>
      <c r="T4239" s="2">
        <v>42664</v>
      </c>
      <c r="U4239">
        <v>7</v>
      </c>
      <c r="W4239" t="s">
        <v>141</v>
      </c>
    </row>
    <row r="4240" spans="1:23" x14ac:dyDescent="0.35">
      <c r="A4240" t="s">
        <v>19393</v>
      </c>
      <c r="B4240" t="s">
        <v>12077</v>
      </c>
      <c r="C4240" t="s">
        <v>19394</v>
      </c>
      <c r="D4240">
        <v>0</v>
      </c>
      <c r="E4240" t="s">
        <v>19395</v>
      </c>
      <c r="F4240" s="2">
        <v>41726</v>
      </c>
      <c r="G4240" t="s">
        <v>146</v>
      </c>
      <c r="H4240" t="s">
        <v>147</v>
      </c>
      <c r="J4240" t="s">
        <v>138</v>
      </c>
      <c r="K4240" t="s">
        <v>19396</v>
      </c>
      <c r="L4240">
        <v>1466546</v>
      </c>
      <c r="M4240" t="s">
        <v>137</v>
      </c>
      <c r="N4240">
        <v>0</v>
      </c>
      <c r="P4240" t="s">
        <v>18593</v>
      </c>
      <c r="R4240" t="s">
        <v>1551</v>
      </c>
      <c r="S4240" t="s">
        <v>140</v>
      </c>
      <c r="T4240" s="2">
        <v>43768</v>
      </c>
      <c r="U4240">
        <v>7</v>
      </c>
      <c r="W4240" t="s">
        <v>141</v>
      </c>
    </row>
    <row r="4241" spans="1:23" x14ac:dyDescent="0.35">
      <c r="A4241" t="s">
        <v>19397</v>
      </c>
      <c r="B4241" t="s">
        <v>12077</v>
      </c>
      <c r="C4241" t="s">
        <v>19398</v>
      </c>
      <c r="D4241">
        <v>0</v>
      </c>
      <c r="E4241" t="s">
        <v>19399</v>
      </c>
      <c r="F4241" s="2">
        <v>41726</v>
      </c>
      <c r="G4241" t="s">
        <v>175</v>
      </c>
      <c r="H4241" t="s">
        <v>147</v>
      </c>
      <c r="J4241" t="s">
        <v>138</v>
      </c>
      <c r="K4241" t="s">
        <v>19400</v>
      </c>
      <c r="L4241">
        <v>1466546</v>
      </c>
      <c r="M4241" t="s">
        <v>137</v>
      </c>
      <c r="N4241">
        <v>0</v>
      </c>
      <c r="P4241" t="s">
        <v>18593</v>
      </c>
      <c r="R4241" t="s">
        <v>2319</v>
      </c>
      <c r="S4241" t="s">
        <v>140</v>
      </c>
      <c r="T4241" s="2">
        <v>43768</v>
      </c>
      <c r="U4241">
        <v>7</v>
      </c>
      <c r="W4241" t="s">
        <v>141</v>
      </c>
    </row>
    <row r="4242" spans="1:23" x14ac:dyDescent="0.35">
      <c r="A4242" t="s">
        <v>19401</v>
      </c>
      <c r="B4242" t="s">
        <v>12077</v>
      </c>
      <c r="C4242" t="s">
        <v>19402</v>
      </c>
      <c r="D4242">
        <v>0</v>
      </c>
      <c r="E4242" t="s">
        <v>19403</v>
      </c>
      <c r="F4242" s="2">
        <v>41726</v>
      </c>
      <c r="G4242" t="s">
        <v>146</v>
      </c>
      <c r="H4242" t="s">
        <v>147</v>
      </c>
      <c r="J4242" t="s">
        <v>138</v>
      </c>
      <c r="K4242" t="s">
        <v>19404</v>
      </c>
      <c r="L4242">
        <v>1466546</v>
      </c>
      <c r="M4242" t="s">
        <v>137</v>
      </c>
      <c r="N4242">
        <v>0</v>
      </c>
      <c r="P4242" t="s">
        <v>18593</v>
      </c>
      <c r="R4242" t="s">
        <v>2848</v>
      </c>
      <c r="S4242" t="s">
        <v>140</v>
      </c>
      <c r="T4242" s="2">
        <v>43768</v>
      </c>
      <c r="U4242">
        <v>7</v>
      </c>
      <c r="W4242" t="s">
        <v>141</v>
      </c>
    </row>
    <row r="4243" spans="1:23" x14ac:dyDescent="0.35">
      <c r="A4243" t="s">
        <v>19405</v>
      </c>
      <c r="B4243" t="s">
        <v>19406</v>
      </c>
      <c r="C4243" t="s">
        <v>1889</v>
      </c>
      <c r="D4243">
        <v>0</v>
      </c>
      <c r="E4243" t="s">
        <v>12693</v>
      </c>
      <c r="F4243" s="2">
        <v>41726</v>
      </c>
      <c r="G4243" t="s">
        <v>146</v>
      </c>
      <c r="H4243" t="s">
        <v>147</v>
      </c>
      <c r="J4243" t="s">
        <v>138</v>
      </c>
      <c r="K4243" t="s">
        <v>12694</v>
      </c>
      <c r="L4243">
        <v>1291487</v>
      </c>
      <c r="M4243" t="s">
        <v>138</v>
      </c>
      <c r="N4243">
        <v>0</v>
      </c>
      <c r="P4243" t="s">
        <v>12699</v>
      </c>
      <c r="R4243" t="s">
        <v>19407</v>
      </c>
      <c r="S4243" t="s">
        <v>140</v>
      </c>
      <c r="T4243" s="2">
        <v>42334</v>
      </c>
      <c r="U4243">
        <v>7</v>
      </c>
      <c r="W4243" t="s">
        <v>141</v>
      </c>
    </row>
    <row r="4244" spans="1:23" x14ac:dyDescent="0.35">
      <c r="A4244" t="s">
        <v>19408</v>
      </c>
      <c r="B4244" t="s">
        <v>19409</v>
      </c>
      <c r="C4244" t="s">
        <v>19410</v>
      </c>
      <c r="D4244">
        <v>0</v>
      </c>
      <c r="F4244" s="2">
        <v>41726</v>
      </c>
      <c r="G4244" t="s">
        <v>604</v>
      </c>
      <c r="H4244" t="s">
        <v>184</v>
      </c>
      <c r="J4244" t="s">
        <v>138</v>
      </c>
      <c r="L4244" t="s">
        <v>496</v>
      </c>
      <c r="M4244" t="s">
        <v>138</v>
      </c>
      <c r="N4244">
        <v>0</v>
      </c>
      <c r="R4244" t="s">
        <v>3002</v>
      </c>
      <c r="S4244" t="s">
        <v>140</v>
      </c>
      <c r="T4244" s="2">
        <v>43845</v>
      </c>
      <c r="W4244" t="s">
        <v>141</v>
      </c>
    </row>
    <row r="4245" spans="1:23" x14ac:dyDescent="0.35">
      <c r="A4245" t="s">
        <v>19411</v>
      </c>
      <c r="B4245" t="s">
        <v>19412</v>
      </c>
      <c r="C4245" t="s">
        <v>19413</v>
      </c>
      <c r="D4245">
        <v>0</v>
      </c>
      <c r="F4245" s="2">
        <v>41726</v>
      </c>
      <c r="G4245" t="s">
        <v>604</v>
      </c>
      <c r="H4245" t="s">
        <v>184</v>
      </c>
      <c r="J4245" t="s">
        <v>138</v>
      </c>
      <c r="L4245" t="s">
        <v>496</v>
      </c>
      <c r="M4245" t="s">
        <v>138</v>
      </c>
      <c r="N4245">
        <v>0</v>
      </c>
      <c r="R4245" t="s">
        <v>3002</v>
      </c>
      <c r="S4245" t="s">
        <v>140</v>
      </c>
      <c r="T4245" s="2">
        <v>43845</v>
      </c>
      <c r="W4245" t="s">
        <v>141</v>
      </c>
    </row>
    <row r="4246" spans="1:23" x14ac:dyDescent="0.35">
      <c r="A4246" t="s">
        <v>19414</v>
      </c>
      <c r="B4246" t="s">
        <v>19415</v>
      </c>
      <c r="C4246" t="s">
        <v>19416</v>
      </c>
      <c r="D4246">
        <v>0</v>
      </c>
      <c r="F4246" s="2">
        <v>41726</v>
      </c>
      <c r="G4246" t="s">
        <v>604</v>
      </c>
      <c r="H4246" t="s">
        <v>184</v>
      </c>
      <c r="J4246" t="s">
        <v>138</v>
      </c>
      <c r="L4246" t="s">
        <v>496</v>
      </c>
      <c r="M4246" t="s">
        <v>138</v>
      </c>
      <c r="N4246">
        <v>0</v>
      </c>
      <c r="R4246" t="s">
        <v>19417</v>
      </c>
      <c r="S4246" t="s">
        <v>140</v>
      </c>
      <c r="T4246" s="2">
        <v>43845</v>
      </c>
      <c r="W4246" t="s">
        <v>141</v>
      </c>
    </row>
    <row r="4247" spans="1:23" x14ac:dyDescent="0.35">
      <c r="A4247" t="s">
        <v>19418</v>
      </c>
      <c r="B4247" t="s">
        <v>19419</v>
      </c>
      <c r="C4247" t="s">
        <v>3623</v>
      </c>
      <c r="D4247">
        <v>0</v>
      </c>
      <c r="E4247" t="s">
        <v>19420</v>
      </c>
      <c r="F4247" s="2">
        <v>41729</v>
      </c>
      <c r="G4247" t="s">
        <v>525</v>
      </c>
      <c r="H4247" t="s">
        <v>526</v>
      </c>
      <c r="J4247" t="s">
        <v>138</v>
      </c>
      <c r="K4247">
        <v>3147</v>
      </c>
      <c r="L4247">
        <v>1013315</v>
      </c>
      <c r="M4247" t="s">
        <v>138</v>
      </c>
      <c r="N4247">
        <v>0</v>
      </c>
      <c r="O4247" t="s">
        <v>12319</v>
      </c>
      <c r="P4247" t="s">
        <v>18268</v>
      </c>
      <c r="R4247" t="s">
        <v>19421</v>
      </c>
      <c r="S4247" t="s">
        <v>140</v>
      </c>
      <c r="T4247" s="2">
        <v>43179</v>
      </c>
      <c r="U4247">
        <v>7</v>
      </c>
      <c r="W4247" t="s">
        <v>141</v>
      </c>
    </row>
    <row r="4248" spans="1:23" x14ac:dyDescent="0.35">
      <c r="A4248" t="s">
        <v>19422</v>
      </c>
      <c r="B4248" t="s">
        <v>19423</v>
      </c>
      <c r="C4248" t="s">
        <v>2942</v>
      </c>
      <c r="D4248">
        <v>0</v>
      </c>
      <c r="E4248" t="s">
        <v>19424</v>
      </c>
      <c r="F4248" s="2">
        <v>41729</v>
      </c>
      <c r="G4248" t="s">
        <v>494</v>
      </c>
      <c r="H4248" t="s">
        <v>495</v>
      </c>
      <c r="J4248" t="s">
        <v>138</v>
      </c>
      <c r="K4248">
        <v>4097</v>
      </c>
      <c r="L4248">
        <v>1013315</v>
      </c>
      <c r="M4248" t="s">
        <v>138</v>
      </c>
      <c r="N4248">
        <v>0</v>
      </c>
      <c r="O4248" t="s">
        <v>12319</v>
      </c>
      <c r="P4248" t="s">
        <v>18451</v>
      </c>
      <c r="R4248" t="s">
        <v>2944</v>
      </c>
      <c r="S4248" t="s">
        <v>140</v>
      </c>
      <c r="T4248" s="2">
        <v>43179</v>
      </c>
      <c r="U4248">
        <v>7</v>
      </c>
      <c r="W4248" t="s">
        <v>141</v>
      </c>
    </row>
    <row r="4249" spans="1:23" x14ac:dyDescent="0.35">
      <c r="A4249" t="s">
        <v>19425</v>
      </c>
      <c r="B4249" t="s">
        <v>19426</v>
      </c>
      <c r="C4249" t="s">
        <v>19427</v>
      </c>
      <c r="D4249">
        <v>0</v>
      </c>
      <c r="F4249" s="2">
        <v>41729</v>
      </c>
      <c r="G4249" t="s">
        <v>604</v>
      </c>
      <c r="H4249" t="s">
        <v>184</v>
      </c>
      <c r="J4249" t="s">
        <v>138</v>
      </c>
      <c r="L4249" t="s">
        <v>496</v>
      </c>
      <c r="M4249" t="s">
        <v>138</v>
      </c>
      <c r="N4249">
        <v>0</v>
      </c>
      <c r="R4249" t="s">
        <v>211</v>
      </c>
      <c r="S4249" t="s">
        <v>140</v>
      </c>
      <c r="W4249" t="s">
        <v>141</v>
      </c>
    </row>
    <row r="4250" spans="1:23" x14ac:dyDescent="0.35">
      <c r="A4250" t="s">
        <v>19428</v>
      </c>
      <c r="B4250" t="s">
        <v>19429</v>
      </c>
      <c r="C4250" t="s">
        <v>19430</v>
      </c>
      <c r="D4250">
        <v>0</v>
      </c>
      <c r="E4250" t="s">
        <v>19431</v>
      </c>
      <c r="F4250" s="2">
        <v>41729</v>
      </c>
      <c r="G4250" t="s">
        <v>3442</v>
      </c>
      <c r="H4250" t="s">
        <v>566</v>
      </c>
      <c r="J4250" t="s">
        <v>138</v>
      </c>
      <c r="L4250" t="s">
        <v>496</v>
      </c>
      <c r="M4250" t="s">
        <v>138</v>
      </c>
      <c r="N4250">
        <v>0</v>
      </c>
      <c r="R4250" t="s">
        <v>19432</v>
      </c>
      <c r="S4250" t="s">
        <v>140</v>
      </c>
      <c r="T4250" s="2">
        <v>42690</v>
      </c>
      <c r="W4250" t="s">
        <v>141</v>
      </c>
    </row>
    <row r="4251" spans="1:23" x14ac:dyDescent="0.35">
      <c r="A4251" t="s">
        <v>19433</v>
      </c>
      <c r="B4251" t="s">
        <v>19434</v>
      </c>
      <c r="C4251" t="s">
        <v>19435</v>
      </c>
      <c r="D4251">
        <v>0</v>
      </c>
      <c r="F4251" s="2">
        <v>41729</v>
      </c>
      <c r="G4251" t="s">
        <v>251</v>
      </c>
      <c r="H4251" t="s">
        <v>184</v>
      </c>
      <c r="J4251" t="s">
        <v>138</v>
      </c>
      <c r="L4251" t="s">
        <v>496</v>
      </c>
      <c r="M4251" t="s">
        <v>138</v>
      </c>
      <c r="N4251">
        <v>0</v>
      </c>
      <c r="R4251" t="s">
        <v>19436</v>
      </c>
      <c r="S4251" t="s">
        <v>140</v>
      </c>
      <c r="T4251" s="2">
        <v>43644</v>
      </c>
      <c r="W4251" t="s">
        <v>141</v>
      </c>
    </row>
    <row r="4252" spans="1:23" x14ac:dyDescent="0.35">
      <c r="A4252" t="s">
        <v>19437</v>
      </c>
      <c r="B4252" t="s">
        <v>19438</v>
      </c>
      <c r="C4252" t="s">
        <v>19439</v>
      </c>
      <c r="D4252">
        <v>0</v>
      </c>
      <c r="F4252" s="2">
        <v>41729</v>
      </c>
      <c r="G4252" t="s">
        <v>9423</v>
      </c>
      <c r="H4252" t="s">
        <v>184</v>
      </c>
      <c r="J4252" t="s">
        <v>138</v>
      </c>
      <c r="L4252" t="s">
        <v>496</v>
      </c>
      <c r="M4252" t="s">
        <v>138</v>
      </c>
      <c r="N4252">
        <v>0</v>
      </c>
      <c r="R4252" t="s">
        <v>19440</v>
      </c>
      <c r="S4252" t="s">
        <v>140</v>
      </c>
      <c r="W4252" t="s">
        <v>141</v>
      </c>
    </row>
    <row r="4253" spans="1:23" x14ac:dyDescent="0.35">
      <c r="A4253" t="s">
        <v>19441</v>
      </c>
      <c r="B4253" t="s">
        <v>19442</v>
      </c>
      <c r="C4253" t="s">
        <v>19443</v>
      </c>
      <c r="D4253">
        <v>0</v>
      </c>
      <c r="E4253" t="s">
        <v>19444</v>
      </c>
      <c r="F4253" s="2">
        <v>41729</v>
      </c>
      <c r="G4253" t="s">
        <v>604</v>
      </c>
      <c r="H4253" t="s">
        <v>184</v>
      </c>
      <c r="J4253" t="s">
        <v>138</v>
      </c>
      <c r="L4253" t="s">
        <v>496</v>
      </c>
      <c r="M4253" t="s">
        <v>138</v>
      </c>
      <c r="N4253">
        <v>0</v>
      </c>
      <c r="R4253" t="s">
        <v>19445</v>
      </c>
      <c r="S4253" t="s">
        <v>140</v>
      </c>
      <c r="W4253" t="s">
        <v>141</v>
      </c>
    </row>
    <row r="4254" spans="1:23" x14ac:dyDescent="0.35">
      <c r="A4254" t="s">
        <v>19446</v>
      </c>
      <c r="B4254" t="s">
        <v>19447</v>
      </c>
      <c r="C4254" t="s">
        <v>19448</v>
      </c>
      <c r="D4254">
        <v>0</v>
      </c>
      <c r="E4254" t="s">
        <v>19449</v>
      </c>
      <c r="F4254" s="2">
        <v>41729</v>
      </c>
      <c r="G4254" t="s">
        <v>5483</v>
      </c>
      <c r="H4254" t="s">
        <v>184</v>
      </c>
      <c r="J4254" t="s">
        <v>138</v>
      </c>
      <c r="L4254" t="s">
        <v>496</v>
      </c>
      <c r="M4254" t="s">
        <v>138</v>
      </c>
      <c r="N4254">
        <v>0</v>
      </c>
      <c r="R4254" t="s">
        <v>19450</v>
      </c>
      <c r="S4254" t="s">
        <v>140</v>
      </c>
      <c r="W4254" t="s">
        <v>141</v>
      </c>
    </row>
    <row r="4255" spans="1:23" x14ac:dyDescent="0.35">
      <c r="A4255" t="s">
        <v>19451</v>
      </c>
      <c r="B4255" t="s">
        <v>19452</v>
      </c>
      <c r="C4255" t="s">
        <v>19453</v>
      </c>
      <c r="D4255">
        <v>0</v>
      </c>
      <c r="F4255" s="2">
        <v>41729</v>
      </c>
      <c r="G4255" t="s">
        <v>494</v>
      </c>
      <c r="H4255" t="s">
        <v>184</v>
      </c>
      <c r="J4255" t="s">
        <v>138</v>
      </c>
      <c r="L4255" t="s">
        <v>496</v>
      </c>
      <c r="M4255" t="s">
        <v>138</v>
      </c>
      <c r="N4255">
        <v>0</v>
      </c>
      <c r="R4255" t="s">
        <v>14703</v>
      </c>
      <c r="S4255" t="s">
        <v>140</v>
      </c>
      <c r="W4255" t="s">
        <v>141</v>
      </c>
    </row>
    <row r="4256" spans="1:23" x14ac:dyDescent="0.35">
      <c r="A4256" t="s">
        <v>19454</v>
      </c>
      <c r="B4256" t="s">
        <v>19455</v>
      </c>
      <c r="C4256" t="s">
        <v>19456</v>
      </c>
      <c r="D4256">
        <v>0</v>
      </c>
      <c r="E4256" t="s">
        <v>19457</v>
      </c>
      <c r="F4256" s="2">
        <v>41729</v>
      </c>
      <c r="G4256" t="s">
        <v>4812</v>
      </c>
      <c r="H4256" t="s">
        <v>184</v>
      </c>
      <c r="J4256" t="s">
        <v>138</v>
      </c>
      <c r="L4256" t="s">
        <v>496</v>
      </c>
      <c r="M4256" t="s">
        <v>138</v>
      </c>
      <c r="N4256">
        <v>0</v>
      </c>
      <c r="R4256" t="s">
        <v>19458</v>
      </c>
      <c r="S4256" t="s">
        <v>140</v>
      </c>
      <c r="W4256" t="s">
        <v>141</v>
      </c>
    </row>
    <row r="4257" spans="1:23" x14ac:dyDescent="0.35">
      <c r="A4257" t="s">
        <v>19459</v>
      </c>
      <c r="B4257" t="s">
        <v>19460</v>
      </c>
      <c r="C4257" t="s">
        <v>19461</v>
      </c>
      <c r="D4257">
        <v>0</v>
      </c>
      <c r="F4257" s="2">
        <v>41730</v>
      </c>
      <c r="G4257" t="s">
        <v>1588</v>
      </c>
      <c r="H4257" t="s">
        <v>184</v>
      </c>
      <c r="J4257" t="s">
        <v>138</v>
      </c>
      <c r="L4257" t="s">
        <v>496</v>
      </c>
      <c r="M4257" t="s">
        <v>138</v>
      </c>
      <c r="N4257">
        <v>0</v>
      </c>
      <c r="R4257" t="s">
        <v>345</v>
      </c>
      <c r="S4257" t="s">
        <v>140</v>
      </c>
      <c r="T4257" s="2">
        <v>42838</v>
      </c>
      <c r="W4257" t="s">
        <v>141</v>
      </c>
    </row>
    <row r="4258" spans="1:23" x14ac:dyDescent="0.35">
      <c r="A4258" t="s">
        <v>19462</v>
      </c>
      <c r="B4258" t="s">
        <v>19463</v>
      </c>
      <c r="C4258" t="s">
        <v>19464</v>
      </c>
      <c r="D4258">
        <v>0</v>
      </c>
      <c r="E4258" t="s">
        <v>19465</v>
      </c>
      <c r="F4258" s="2">
        <v>41730</v>
      </c>
      <c r="G4258" t="s">
        <v>251</v>
      </c>
      <c r="H4258" t="s">
        <v>184</v>
      </c>
      <c r="J4258" t="s">
        <v>138</v>
      </c>
      <c r="L4258" t="s">
        <v>496</v>
      </c>
      <c r="M4258" t="s">
        <v>138</v>
      </c>
      <c r="N4258">
        <v>0</v>
      </c>
      <c r="R4258" t="s">
        <v>19466</v>
      </c>
      <c r="S4258" t="s">
        <v>140</v>
      </c>
      <c r="T4258" s="2">
        <v>43609</v>
      </c>
      <c r="W4258" t="s">
        <v>141</v>
      </c>
    </row>
    <row r="4259" spans="1:23" x14ac:dyDescent="0.35">
      <c r="A4259" t="s">
        <v>19467</v>
      </c>
      <c r="B4259" t="s">
        <v>19468</v>
      </c>
      <c r="C4259">
        <v>10278377000160</v>
      </c>
      <c r="D4259">
        <v>0</v>
      </c>
      <c r="E4259" t="s">
        <v>19468</v>
      </c>
      <c r="F4259" s="2">
        <v>41731</v>
      </c>
      <c r="G4259" t="s">
        <v>17870</v>
      </c>
      <c r="H4259" t="s">
        <v>184</v>
      </c>
      <c r="J4259" t="s">
        <v>138</v>
      </c>
      <c r="L4259" t="s">
        <v>496</v>
      </c>
      <c r="M4259" t="s">
        <v>138</v>
      </c>
      <c r="N4259">
        <v>0</v>
      </c>
      <c r="R4259" t="s">
        <v>19469</v>
      </c>
      <c r="S4259" t="s">
        <v>140</v>
      </c>
      <c r="W4259" t="s">
        <v>141</v>
      </c>
    </row>
    <row r="4260" spans="1:23" x14ac:dyDescent="0.35">
      <c r="A4260" t="s">
        <v>19470</v>
      </c>
      <c r="B4260" t="s">
        <v>19471</v>
      </c>
      <c r="C4260" t="s">
        <v>19472</v>
      </c>
      <c r="D4260">
        <v>0</v>
      </c>
      <c r="E4260" t="s">
        <v>19473</v>
      </c>
      <c r="F4260" s="2">
        <v>41731</v>
      </c>
      <c r="G4260" t="s">
        <v>1177</v>
      </c>
      <c r="H4260" t="s">
        <v>184</v>
      </c>
      <c r="J4260" t="s">
        <v>138</v>
      </c>
      <c r="L4260" t="s">
        <v>496</v>
      </c>
      <c r="M4260" t="s">
        <v>138</v>
      </c>
      <c r="N4260">
        <v>0</v>
      </c>
      <c r="R4260">
        <v>137</v>
      </c>
      <c r="S4260" t="s">
        <v>140</v>
      </c>
      <c r="W4260" t="s">
        <v>141</v>
      </c>
    </row>
    <row r="4261" spans="1:23" x14ac:dyDescent="0.35">
      <c r="A4261" t="s">
        <v>19474</v>
      </c>
      <c r="B4261" t="s">
        <v>19475</v>
      </c>
      <c r="C4261" t="s">
        <v>19476</v>
      </c>
      <c r="D4261">
        <v>0</v>
      </c>
      <c r="E4261" t="s">
        <v>19477</v>
      </c>
      <c r="F4261" s="2">
        <v>41731</v>
      </c>
      <c r="G4261" t="s">
        <v>3691</v>
      </c>
      <c r="H4261" t="s">
        <v>504</v>
      </c>
      <c r="J4261" t="s">
        <v>138</v>
      </c>
      <c r="L4261" t="s">
        <v>496</v>
      </c>
      <c r="M4261" t="s">
        <v>138</v>
      </c>
      <c r="N4261">
        <v>0</v>
      </c>
      <c r="R4261" t="s">
        <v>19478</v>
      </c>
      <c r="S4261" t="s">
        <v>140</v>
      </c>
      <c r="T4261" s="2">
        <v>42899</v>
      </c>
      <c r="W4261" t="s">
        <v>141</v>
      </c>
    </row>
    <row r="4262" spans="1:23" x14ac:dyDescent="0.35">
      <c r="A4262" t="s">
        <v>19479</v>
      </c>
      <c r="B4262" t="s">
        <v>19480</v>
      </c>
      <c r="C4262" t="s">
        <v>19481</v>
      </c>
      <c r="D4262">
        <v>0</v>
      </c>
      <c r="F4262" s="2">
        <v>41731</v>
      </c>
      <c r="G4262" t="s">
        <v>604</v>
      </c>
      <c r="H4262" t="s">
        <v>184</v>
      </c>
      <c r="J4262" t="s">
        <v>138</v>
      </c>
      <c r="L4262" t="s">
        <v>496</v>
      </c>
      <c r="M4262" t="s">
        <v>138</v>
      </c>
      <c r="N4262">
        <v>0</v>
      </c>
      <c r="R4262" t="s">
        <v>335</v>
      </c>
      <c r="S4262" t="s">
        <v>140</v>
      </c>
      <c r="W4262" t="s">
        <v>141</v>
      </c>
    </row>
    <row r="4263" spans="1:23" x14ac:dyDescent="0.35">
      <c r="A4263" t="s">
        <v>19482</v>
      </c>
      <c r="B4263" t="s">
        <v>19483</v>
      </c>
      <c r="C4263" t="s">
        <v>19484</v>
      </c>
      <c r="D4263">
        <v>0</v>
      </c>
      <c r="E4263" t="s">
        <v>19485</v>
      </c>
      <c r="F4263" s="2">
        <v>41731</v>
      </c>
      <c r="G4263" t="s">
        <v>604</v>
      </c>
      <c r="H4263" t="s">
        <v>184</v>
      </c>
      <c r="J4263" t="s">
        <v>138</v>
      </c>
      <c r="L4263" t="s">
        <v>496</v>
      </c>
      <c r="M4263" t="s">
        <v>138</v>
      </c>
      <c r="N4263">
        <v>0</v>
      </c>
      <c r="R4263" t="s">
        <v>19486</v>
      </c>
      <c r="S4263" t="s">
        <v>140</v>
      </c>
      <c r="T4263" s="2">
        <v>41740</v>
      </c>
      <c r="W4263" t="s">
        <v>141</v>
      </c>
    </row>
    <row r="4264" spans="1:23" x14ac:dyDescent="0.35">
      <c r="A4264" t="s">
        <v>19487</v>
      </c>
      <c r="B4264" t="s">
        <v>19488</v>
      </c>
      <c r="C4264" t="s">
        <v>19489</v>
      </c>
      <c r="D4264">
        <v>0</v>
      </c>
      <c r="E4264" t="s">
        <v>19490</v>
      </c>
      <c r="F4264" s="2">
        <v>41731</v>
      </c>
      <c r="G4264" t="s">
        <v>13951</v>
      </c>
      <c r="H4264" t="s">
        <v>147</v>
      </c>
      <c r="J4264" t="s">
        <v>138</v>
      </c>
      <c r="L4264" t="s">
        <v>496</v>
      </c>
      <c r="M4264" t="s">
        <v>138</v>
      </c>
      <c r="N4264">
        <v>0</v>
      </c>
      <c r="R4264" t="s">
        <v>19491</v>
      </c>
      <c r="S4264" t="s">
        <v>140</v>
      </c>
      <c r="W4264" t="s">
        <v>141</v>
      </c>
    </row>
    <row r="4265" spans="1:23" x14ac:dyDescent="0.35">
      <c r="A4265" t="s">
        <v>19492</v>
      </c>
      <c r="B4265" t="s">
        <v>19493</v>
      </c>
      <c r="C4265" t="s">
        <v>19494</v>
      </c>
      <c r="D4265">
        <v>0</v>
      </c>
      <c r="F4265" s="2">
        <v>41731</v>
      </c>
      <c r="G4265" t="s">
        <v>251</v>
      </c>
      <c r="H4265" t="s">
        <v>184</v>
      </c>
      <c r="J4265" t="s">
        <v>138</v>
      </c>
      <c r="L4265" t="s">
        <v>496</v>
      </c>
      <c r="M4265" t="s">
        <v>138</v>
      </c>
      <c r="N4265">
        <v>0</v>
      </c>
      <c r="R4265" t="s">
        <v>19495</v>
      </c>
      <c r="S4265" t="s">
        <v>140</v>
      </c>
      <c r="W4265" t="s">
        <v>141</v>
      </c>
    </row>
    <row r="4266" spans="1:23" x14ac:dyDescent="0.35">
      <c r="A4266" t="s">
        <v>19496</v>
      </c>
      <c r="B4266" t="s">
        <v>16334</v>
      </c>
      <c r="C4266" t="s">
        <v>19497</v>
      </c>
      <c r="D4266">
        <v>0</v>
      </c>
      <c r="E4266" t="s">
        <v>19498</v>
      </c>
      <c r="F4266" s="2">
        <v>41732</v>
      </c>
      <c r="G4266" t="s">
        <v>604</v>
      </c>
      <c r="H4266" t="s">
        <v>184</v>
      </c>
      <c r="J4266" t="s">
        <v>138</v>
      </c>
      <c r="L4266" t="s">
        <v>496</v>
      </c>
      <c r="M4266" t="s">
        <v>138</v>
      </c>
      <c r="N4266">
        <v>0</v>
      </c>
      <c r="R4266" t="s">
        <v>335</v>
      </c>
      <c r="S4266" t="s">
        <v>140</v>
      </c>
      <c r="W4266" t="s">
        <v>141</v>
      </c>
    </row>
    <row r="4267" spans="1:23" x14ac:dyDescent="0.35">
      <c r="A4267" t="s">
        <v>19499</v>
      </c>
      <c r="B4267" t="s">
        <v>19500</v>
      </c>
      <c r="C4267" t="s">
        <v>19501</v>
      </c>
      <c r="D4267">
        <v>0</v>
      </c>
      <c r="E4267" t="s">
        <v>19502</v>
      </c>
      <c r="F4267" s="2">
        <v>41733</v>
      </c>
      <c r="G4267" t="s">
        <v>234</v>
      </c>
      <c r="H4267" t="s">
        <v>184</v>
      </c>
      <c r="J4267" t="s">
        <v>138</v>
      </c>
      <c r="L4267" t="s">
        <v>496</v>
      </c>
      <c r="M4267" t="s">
        <v>138</v>
      </c>
      <c r="N4267">
        <v>0</v>
      </c>
      <c r="R4267" t="s">
        <v>5175</v>
      </c>
      <c r="S4267" t="s">
        <v>140</v>
      </c>
      <c r="T4267" s="2">
        <v>41740</v>
      </c>
      <c r="W4267" t="s">
        <v>141</v>
      </c>
    </row>
    <row r="4268" spans="1:23" x14ac:dyDescent="0.35">
      <c r="A4268" t="s">
        <v>19503</v>
      </c>
      <c r="B4268" t="s">
        <v>19504</v>
      </c>
      <c r="C4268">
        <v>7437016000105</v>
      </c>
      <c r="D4268">
        <v>0</v>
      </c>
      <c r="E4268" t="s">
        <v>19505</v>
      </c>
      <c r="F4268" s="2">
        <v>41733</v>
      </c>
      <c r="G4268" t="s">
        <v>19506</v>
      </c>
      <c r="H4268" t="s">
        <v>566</v>
      </c>
      <c r="J4268" t="s">
        <v>138</v>
      </c>
      <c r="K4268" t="s">
        <v>19507</v>
      </c>
      <c r="L4268">
        <v>11021858</v>
      </c>
      <c r="M4268" t="s">
        <v>138</v>
      </c>
      <c r="N4268">
        <v>0</v>
      </c>
      <c r="P4268" t="s">
        <v>19508</v>
      </c>
      <c r="R4268" t="s">
        <v>19509</v>
      </c>
      <c r="S4268" t="s">
        <v>140</v>
      </c>
      <c r="T4268" s="2">
        <v>43147</v>
      </c>
      <c r="U4268">
        <v>7</v>
      </c>
      <c r="W4268" t="s">
        <v>141</v>
      </c>
    </row>
    <row r="4269" spans="1:23" x14ac:dyDescent="0.35">
      <c r="A4269" t="s">
        <v>19510</v>
      </c>
      <c r="B4269" t="s">
        <v>19511</v>
      </c>
      <c r="D4269">
        <v>0</v>
      </c>
      <c r="E4269" t="s">
        <v>19512</v>
      </c>
      <c r="F4269" s="2">
        <v>41736</v>
      </c>
      <c r="G4269" t="s">
        <v>604</v>
      </c>
      <c r="H4269" t="s">
        <v>184</v>
      </c>
      <c r="J4269" t="s">
        <v>138</v>
      </c>
      <c r="L4269" t="s">
        <v>496</v>
      </c>
      <c r="M4269" t="s">
        <v>138</v>
      </c>
      <c r="N4269">
        <v>0</v>
      </c>
      <c r="R4269" t="s">
        <v>3002</v>
      </c>
      <c r="S4269" t="s">
        <v>140</v>
      </c>
      <c r="T4269" s="2">
        <v>41829</v>
      </c>
      <c r="W4269" t="s">
        <v>141</v>
      </c>
    </row>
    <row r="4270" spans="1:23" x14ac:dyDescent="0.35">
      <c r="A4270" t="s">
        <v>19513</v>
      </c>
      <c r="B4270" t="s">
        <v>19514</v>
      </c>
      <c r="C4270" t="s">
        <v>19515</v>
      </c>
      <c r="D4270">
        <v>0</v>
      </c>
      <c r="F4270" s="2">
        <v>41736</v>
      </c>
      <c r="G4270" t="s">
        <v>851</v>
      </c>
      <c r="H4270" t="s">
        <v>184</v>
      </c>
      <c r="J4270" t="s">
        <v>138</v>
      </c>
      <c r="L4270" t="s">
        <v>496</v>
      </c>
      <c r="M4270" t="s">
        <v>138</v>
      </c>
      <c r="N4270">
        <v>0</v>
      </c>
      <c r="R4270" t="s">
        <v>19516</v>
      </c>
      <c r="S4270" t="s">
        <v>140</v>
      </c>
      <c r="W4270" t="s">
        <v>141</v>
      </c>
    </row>
    <row r="4271" spans="1:23" x14ac:dyDescent="0.35">
      <c r="A4271" t="s">
        <v>19517</v>
      </c>
      <c r="B4271" t="s">
        <v>19518</v>
      </c>
      <c r="C4271" t="s">
        <v>19519</v>
      </c>
      <c r="D4271">
        <v>0</v>
      </c>
      <c r="F4271" s="2">
        <v>41736</v>
      </c>
      <c r="G4271" t="s">
        <v>4739</v>
      </c>
      <c r="H4271" t="s">
        <v>184</v>
      </c>
      <c r="J4271" t="s">
        <v>138</v>
      </c>
      <c r="L4271" t="s">
        <v>496</v>
      </c>
      <c r="M4271" t="s">
        <v>138</v>
      </c>
      <c r="N4271">
        <v>0</v>
      </c>
      <c r="R4271" t="s">
        <v>19520</v>
      </c>
      <c r="S4271" t="s">
        <v>140</v>
      </c>
      <c r="W4271" t="s">
        <v>141</v>
      </c>
    </row>
    <row r="4272" spans="1:23" x14ac:dyDescent="0.35">
      <c r="A4272" t="s">
        <v>19521</v>
      </c>
      <c r="B4272" t="s">
        <v>19522</v>
      </c>
      <c r="C4272" t="s">
        <v>19523</v>
      </c>
      <c r="D4272">
        <v>0</v>
      </c>
      <c r="F4272" s="2">
        <v>41736</v>
      </c>
      <c r="G4272" t="s">
        <v>3442</v>
      </c>
      <c r="H4272" t="s">
        <v>566</v>
      </c>
      <c r="J4272" t="s">
        <v>138</v>
      </c>
      <c r="L4272" t="s">
        <v>496</v>
      </c>
      <c r="M4272" t="s">
        <v>138</v>
      </c>
      <c r="N4272">
        <v>0</v>
      </c>
      <c r="R4272" t="s">
        <v>19524</v>
      </c>
      <c r="S4272" t="s">
        <v>140</v>
      </c>
      <c r="T4272" s="2">
        <v>42690</v>
      </c>
      <c r="W4272" t="s">
        <v>141</v>
      </c>
    </row>
    <row r="4273" spans="1:23" x14ac:dyDescent="0.35">
      <c r="A4273" t="s">
        <v>19525</v>
      </c>
      <c r="B4273" t="s">
        <v>19526</v>
      </c>
      <c r="C4273" t="s">
        <v>19527</v>
      </c>
      <c r="D4273">
        <v>0</v>
      </c>
      <c r="F4273" s="2">
        <v>41737</v>
      </c>
      <c r="G4273" t="s">
        <v>5483</v>
      </c>
      <c r="H4273" t="s">
        <v>184</v>
      </c>
      <c r="J4273" t="s">
        <v>138</v>
      </c>
      <c r="L4273" t="s">
        <v>496</v>
      </c>
      <c r="M4273" t="s">
        <v>138</v>
      </c>
      <c r="N4273">
        <v>0</v>
      </c>
      <c r="R4273" t="s">
        <v>19528</v>
      </c>
      <c r="S4273" t="s">
        <v>140</v>
      </c>
      <c r="W4273" t="s">
        <v>141</v>
      </c>
    </row>
    <row r="4274" spans="1:23" x14ac:dyDescent="0.35">
      <c r="A4274" t="s">
        <v>19529</v>
      </c>
      <c r="B4274" t="s">
        <v>19530</v>
      </c>
      <c r="C4274" t="s">
        <v>19531</v>
      </c>
      <c r="D4274">
        <v>0</v>
      </c>
      <c r="F4274" s="2">
        <v>41738</v>
      </c>
      <c r="G4274" t="s">
        <v>604</v>
      </c>
      <c r="H4274" t="s">
        <v>184</v>
      </c>
      <c r="J4274" t="s">
        <v>138</v>
      </c>
      <c r="L4274" t="s">
        <v>496</v>
      </c>
      <c r="M4274" t="s">
        <v>138</v>
      </c>
      <c r="N4274">
        <v>0</v>
      </c>
      <c r="R4274" t="s">
        <v>19532</v>
      </c>
      <c r="S4274" t="s">
        <v>140</v>
      </c>
      <c r="W4274" t="s">
        <v>141</v>
      </c>
    </row>
    <row r="4275" spans="1:23" x14ac:dyDescent="0.35">
      <c r="A4275" t="s">
        <v>19533</v>
      </c>
      <c r="B4275" t="s">
        <v>19534</v>
      </c>
      <c r="C4275" t="s">
        <v>19535</v>
      </c>
      <c r="D4275">
        <v>0</v>
      </c>
      <c r="F4275" s="2">
        <v>41738</v>
      </c>
      <c r="G4275" t="s">
        <v>604</v>
      </c>
      <c r="H4275" t="s">
        <v>184</v>
      </c>
      <c r="J4275" t="s">
        <v>138</v>
      </c>
      <c r="L4275" t="s">
        <v>496</v>
      </c>
      <c r="M4275" t="s">
        <v>138</v>
      </c>
      <c r="N4275">
        <v>0</v>
      </c>
      <c r="R4275" t="s">
        <v>19536</v>
      </c>
      <c r="S4275" t="s">
        <v>140</v>
      </c>
      <c r="W4275" t="s">
        <v>141</v>
      </c>
    </row>
    <row r="4276" spans="1:23" x14ac:dyDescent="0.35">
      <c r="A4276" t="s">
        <v>19537</v>
      </c>
      <c r="B4276" t="s">
        <v>19538</v>
      </c>
      <c r="C4276" t="s">
        <v>19539</v>
      </c>
      <c r="D4276">
        <v>0</v>
      </c>
      <c r="F4276" s="2">
        <v>41738</v>
      </c>
      <c r="G4276" t="s">
        <v>503</v>
      </c>
      <c r="H4276" t="s">
        <v>184</v>
      </c>
      <c r="J4276" t="s">
        <v>138</v>
      </c>
      <c r="L4276" t="s">
        <v>496</v>
      </c>
      <c r="M4276" t="s">
        <v>138</v>
      </c>
      <c r="N4276">
        <v>0</v>
      </c>
      <c r="R4276" t="s">
        <v>19106</v>
      </c>
      <c r="S4276" t="s">
        <v>140</v>
      </c>
      <c r="W4276" t="s">
        <v>141</v>
      </c>
    </row>
    <row r="4277" spans="1:23" x14ac:dyDescent="0.35">
      <c r="A4277" t="s">
        <v>19540</v>
      </c>
      <c r="B4277" t="s">
        <v>19541</v>
      </c>
      <c r="C4277" t="s">
        <v>19542</v>
      </c>
      <c r="D4277">
        <v>0</v>
      </c>
      <c r="F4277" s="2">
        <v>41739</v>
      </c>
      <c r="G4277" t="s">
        <v>739</v>
      </c>
      <c r="H4277" t="s">
        <v>184</v>
      </c>
      <c r="J4277" t="s">
        <v>138</v>
      </c>
      <c r="L4277" t="s">
        <v>496</v>
      </c>
      <c r="M4277" t="s">
        <v>138</v>
      </c>
      <c r="N4277">
        <v>0</v>
      </c>
      <c r="R4277" t="s">
        <v>19543</v>
      </c>
      <c r="S4277" t="s">
        <v>140</v>
      </c>
      <c r="W4277" t="s">
        <v>141</v>
      </c>
    </row>
    <row r="4278" spans="1:23" x14ac:dyDescent="0.35">
      <c r="A4278" t="s">
        <v>19544</v>
      </c>
      <c r="B4278" t="s">
        <v>19545</v>
      </c>
      <c r="C4278" t="s">
        <v>19546</v>
      </c>
      <c r="D4278">
        <v>0</v>
      </c>
      <c r="E4278" t="s">
        <v>19547</v>
      </c>
      <c r="F4278" s="2">
        <v>41743</v>
      </c>
      <c r="G4278" t="s">
        <v>975</v>
      </c>
      <c r="H4278" t="s">
        <v>184</v>
      </c>
      <c r="J4278" t="s">
        <v>138</v>
      </c>
      <c r="L4278" t="s">
        <v>496</v>
      </c>
      <c r="M4278" t="s">
        <v>138</v>
      </c>
      <c r="N4278">
        <v>0</v>
      </c>
      <c r="R4278" t="s">
        <v>19548</v>
      </c>
      <c r="S4278" t="s">
        <v>140</v>
      </c>
      <c r="W4278" t="s">
        <v>141</v>
      </c>
    </row>
    <row r="4279" spans="1:23" x14ac:dyDescent="0.35">
      <c r="A4279" t="s">
        <v>19549</v>
      </c>
      <c r="B4279" t="s">
        <v>19550</v>
      </c>
      <c r="C4279" t="s">
        <v>19551</v>
      </c>
      <c r="D4279">
        <v>0</v>
      </c>
      <c r="E4279" t="s">
        <v>19552</v>
      </c>
      <c r="F4279" s="2">
        <v>41743</v>
      </c>
      <c r="G4279" t="s">
        <v>251</v>
      </c>
      <c r="H4279" t="s">
        <v>184</v>
      </c>
      <c r="J4279" t="s">
        <v>138</v>
      </c>
      <c r="L4279" t="s">
        <v>496</v>
      </c>
      <c r="M4279" t="s">
        <v>138</v>
      </c>
      <c r="N4279">
        <v>0</v>
      </c>
      <c r="R4279" t="s">
        <v>19553</v>
      </c>
      <c r="S4279" t="s">
        <v>140</v>
      </c>
      <c r="T4279" s="2">
        <v>42690</v>
      </c>
      <c r="W4279" t="s">
        <v>141</v>
      </c>
    </row>
    <row r="4280" spans="1:23" x14ac:dyDescent="0.35">
      <c r="A4280" t="s">
        <v>19554</v>
      </c>
      <c r="B4280" t="s">
        <v>19555</v>
      </c>
      <c r="C4280" t="s">
        <v>19556</v>
      </c>
      <c r="D4280">
        <v>0</v>
      </c>
      <c r="E4280" t="s">
        <v>19557</v>
      </c>
      <c r="F4280" s="2">
        <v>41743</v>
      </c>
      <c r="G4280" t="s">
        <v>764</v>
      </c>
      <c r="H4280" t="s">
        <v>184</v>
      </c>
      <c r="J4280" t="s">
        <v>138</v>
      </c>
      <c r="L4280" t="s">
        <v>496</v>
      </c>
      <c r="M4280" t="s">
        <v>138</v>
      </c>
      <c r="N4280">
        <v>0</v>
      </c>
      <c r="R4280" t="s">
        <v>19558</v>
      </c>
      <c r="S4280" t="s">
        <v>140</v>
      </c>
      <c r="W4280" t="s">
        <v>141</v>
      </c>
    </row>
    <row r="4281" spans="1:23" x14ac:dyDescent="0.35">
      <c r="A4281" t="s">
        <v>19559</v>
      </c>
      <c r="B4281" t="s">
        <v>19560</v>
      </c>
      <c r="C4281" t="s">
        <v>19561</v>
      </c>
      <c r="D4281">
        <v>0</v>
      </c>
      <c r="F4281" s="2">
        <v>41743</v>
      </c>
      <c r="G4281" t="s">
        <v>4812</v>
      </c>
      <c r="H4281" t="s">
        <v>184</v>
      </c>
      <c r="J4281" t="s">
        <v>138</v>
      </c>
      <c r="L4281" t="s">
        <v>496</v>
      </c>
      <c r="M4281" t="s">
        <v>138</v>
      </c>
      <c r="N4281">
        <v>0</v>
      </c>
      <c r="R4281" t="s">
        <v>4577</v>
      </c>
      <c r="S4281" t="s">
        <v>140</v>
      </c>
      <c r="W4281" t="s">
        <v>141</v>
      </c>
    </row>
    <row r="4282" spans="1:23" x14ac:dyDescent="0.35">
      <c r="A4282" t="s">
        <v>19562</v>
      </c>
      <c r="B4282" t="s">
        <v>19563</v>
      </c>
      <c r="C4282" t="s">
        <v>19564</v>
      </c>
      <c r="D4282">
        <v>0</v>
      </c>
      <c r="E4282" t="s">
        <v>19563</v>
      </c>
      <c r="F4282" s="2">
        <v>41743</v>
      </c>
      <c r="G4282" t="s">
        <v>10186</v>
      </c>
      <c r="H4282" t="s">
        <v>184</v>
      </c>
      <c r="J4282" t="s">
        <v>138</v>
      </c>
      <c r="K4282" t="s">
        <v>19565</v>
      </c>
      <c r="L4282">
        <v>11022256</v>
      </c>
      <c r="M4282" t="s">
        <v>138</v>
      </c>
      <c r="N4282">
        <v>0</v>
      </c>
      <c r="P4282" t="s">
        <v>19566</v>
      </c>
      <c r="R4282" t="s">
        <v>9744</v>
      </c>
      <c r="S4282" t="s">
        <v>140</v>
      </c>
      <c r="T4282" s="2">
        <v>42403</v>
      </c>
      <c r="U4282">
        <v>7</v>
      </c>
      <c r="W4282" t="s">
        <v>141</v>
      </c>
    </row>
    <row r="4283" spans="1:23" x14ac:dyDescent="0.35">
      <c r="A4283" t="s">
        <v>19567</v>
      </c>
      <c r="B4283" t="s">
        <v>19568</v>
      </c>
      <c r="C4283" t="s">
        <v>19569</v>
      </c>
      <c r="D4283">
        <v>0</v>
      </c>
      <c r="E4283" t="s">
        <v>19570</v>
      </c>
      <c r="F4283" s="2">
        <v>41743</v>
      </c>
      <c r="G4283" t="s">
        <v>503</v>
      </c>
      <c r="H4283" t="s">
        <v>504</v>
      </c>
      <c r="J4283" t="s">
        <v>138</v>
      </c>
      <c r="K4283" t="s">
        <v>19571</v>
      </c>
      <c r="L4283">
        <v>11022256</v>
      </c>
      <c r="M4283" t="s">
        <v>138</v>
      </c>
      <c r="N4283">
        <v>0</v>
      </c>
      <c r="P4283" t="s">
        <v>17292</v>
      </c>
      <c r="R4283" t="s">
        <v>18263</v>
      </c>
      <c r="S4283" t="s">
        <v>140</v>
      </c>
      <c r="T4283" s="2">
        <v>42828</v>
      </c>
      <c r="U4283">
        <v>7</v>
      </c>
      <c r="W4283" t="s">
        <v>141</v>
      </c>
    </row>
    <row r="4284" spans="1:23" x14ac:dyDescent="0.35">
      <c r="A4284" t="s">
        <v>19572</v>
      </c>
      <c r="B4284" t="s">
        <v>19573</v>
      </c>
      <c r="C4284" t="s">
        <v>19574</v>
      </c>
      <c r="D4284">
        <v>0</v>
      </c>
      <c r="E4284" t="s">
        <v>19573</v>
      </c>
      <c r="F4284" s="2">
        <v>41743</v>
      </c>
      <c r="G4284" t="s">
        <v>19575</v>
      </c>
      <c r="H4284" t="s">
        <v>1009</v>
      </c>
      <c r="J4284" t="s">
        <v>138</v>
      </c>
      <c r="K4284" t="s">
        <v>19576</v>
      </c>
      <c r="L4284">
        <v>11022256</v>
      </c>
      <c r="M4284" t="s">
        <v>138</v>
      </c>
      <c r="N4284">
        <v>0</v>
      </c>
      <c r="P4284" t="s">
        <v>19566</v>
      </c>
      <c r="R4284" t="s">
        <v>19577</v>
      </c>
      <c r="S4284" t="s">
        <v>140</v>
      </c>
      <c r="T4284" s="2">
        <v>42403</v>
      </c>
      <c r="U4284">
        <v>7</v>
      </c>
      <c r="W4284" t="s">
        <v>141</v>
      </c>
    </row>
    <row r="4285" spans="1:23" x14ac:dyDescent="0.35">
      <c r="A4285" t="s">
        <v>19578</v>
      </c>
      <c r="B4285" t="s">
        <v>19579</v>
      </c>
      <c r="C4285" t="s">
        <v>19580</v>
      </c>
      <c r="D4285">
        <v>0</v>
      </c>
      <c r="E4285" t="s">
        <v>19579</v>
      </c>
      <c r="F4285" s="2">
        <v>41743</v>
      </c>
      <c r="G4285" t="s">
        <v>1071</v>
      </c>
      <c r="H4285" t="s">
        <v>1009</v>
      </c>
      <c r="J4285" t="s">
        <v>138</v>
      </c>
      <c r="K4285" t="s">
        <v>19581</v>
      </c>
      <c r="L4285">
        <v>11022256</v>
      </c>
      <c r="M4285" t="s">
        <v>138</v>
      </c>
      <c r="N4285">
        <v>0</v>
      </c>
      <c r="P4285" t="s">
        <v>19566</v>
      </c>
      <c r="R4285" t="s">
        <v>19582</v>
      </c>
      <c r="S4285" t="s">
        <v>140</v>
      </c>
      <c r="T4285" s="2">
        <v>42403</v>
      </c>
      <c r="U4285">
        <v>7</v>
      </c>
      <c r="W4285" t="s">
        <v>141</v>
      </c>
    </row>
    <row r="4286" spans="1:23" x14ac:dyDescent="0.35">
      <c r="A4286" t="s">
        <v>19583</v>
      </c>
      <c r="B4286" t="s">
        <v>19584</v>
      </c>
      <c r="C4286" t="s">
        <v>19585</v>
      </c>
      <c r="D4286">
        <v>0</v>
      </c>
      <c r="E4286" t="s">
        <v>19584</v>
      </c>
      <c r="F4286" s="2">
        <v>41743</v>
      </c>
      <c r="G4286" t="s">
        <v>7108</v>
      </c>
      <c r="H4286" t="s">
        <v>192</v>
      </c>
      <c r="J4286" t="s">
        <v>138</v>
      </c>
      <c r="K4286" t="s">
        <v>19586</v>
      </c>
      <c r="L4286">
        <v>11022256</v>
      </c>
      <c r="M4286" t="s">
        <v>138</v>
      </c>
      <c r="N4286">
        <v>0</v>
      </c>
      <c r="P4286" t="s">
        <v>19566</v>
      </c>
      <c r="R4286" t="s">
        <v>7109</v>
      </c>
      <c r="S4286" t="s">
        <v>140</v>
      </c>
      <c r="T4286" s="2">
        <v>42403</v>
      </c>
      <c r="U4286">
        <v>7</v>
      </c>
      <c r="W4286" t="s">
        <v>141</v>
      </c>
    </row>
    <row r="4287" spans="1:23" x14ac:dyDescent="0.35">
      <c r="A4287" t="s">
        <v>19587</v>
      </c>
      <c r="B4287" t="s">
        <v>19588</v>
      </c>
      <c r="C4287" t="s">
        <v>19589</v>
      </c>
      <c r="D4287">
        <v>0</v>
      </c>
      <c r="E4287" t="s">
        <v>19588</v>
      </c>
      <c r="F4287" s="2">
        <v>41743</v>
      </c>
      <c r="G4287" t="s">
        <v>630</v>
      </c>
      <c r="H4287" t="s">
        <v>566</v>
      </c>
      <c r="J4287" t="s">
        <v>138</v>
      </c>
      <c r="K4287" t="s">
        <v>19590</v>
      </c>
      <c r="L4287">
        <v>11021858</v>
      </c>
      <c r="M4287" t="s">
        <v>138</v>
      </c>
      <c r="N4287">
        <v>0</v>
      </c>
      <c r="P4287" t="s">
        <v>19591</v>
      </c>
      <c r="R4287" t="s">
        <v>19592</v>
      </c>
      <c r="S4287" t="s">
        <v>140</v>
      </c>
      <c r="T4287" s="2">
        <v>42403</v>
      </c>
      <c r="U4287">
        <v>7</v>
      </c>
      <c r="W4287" t="s">
        <v>141</v>
      </c>
    </row>
    <row r="4288" spans="1:23" x14ac:dyDescent="0.35">
      <c r="A4288" t="s">
        <v>19593</v>
      </c>
      <c r="B4288" t="s">
        <v>19504</v>
      </c>
      <c r="C4288" t="s">
        <v>19594</v>
      </c>
      <c r="D4288">
        <v>0</v>
      </c>
      <c r="E4288" t="s">
        <v>19595</v>
      </c>
      <c r="F4288" s="2">
        <v>41743</v>
      </c>
      <c r="G4288" t="s">
        <v>851</v>
      </c>
      <c r="H4288" t="s">
        <v>566</v>
      </c>
      <c r="J4288" t="s">
        <v>138</v>
      </c>
      <c r="K4288" t="s">
        <v>19596</v>
      </c>
      <c r="L4288">
        <v>11021858</v>
      </c>
      <c r="M4288" t="s">
        <v>138</v>
      </c>
      <c r="N4288">
        <v>0</v>
      </c>
      <c r="P4288" t="s">
        <v>19597</v>
      </c>
      <c r="R4288" t="s">
        <v>18491</v>
      </c>
      <c r="S4288" t="s">
        <v>140</v>
      </c>
      <c r="T4288" s="2">
        <v>42403</v>
      </c>
      <c r="U4288">
        <v>7</v>
      </c>
      <c r="W4288" t="s">
        <v>141</v>
      </c>
    </row>
    <row r="4289" spans="1:23" x14ac:dyDescent="0.35">
      <c r="A4289" t="s">
        <v>19598</v>
      </c>
      <c r="B4289" t="s">
        <v>19599</v>
      </c>
      <c r="C4289" t="s">
        <v>19600</v>
      </c>
      <c r="D4289">
        <v>0</v>
      </c>
      <c r="E4289" t="s">
        <v>19601</v>
      </c>
      <c r="F4289" s="2">
        <v>41744</v>
      </c>
      <c r="G4289" t="s">
        <v>764</v>
      </c>
      <c r="H4289" t="s">
        <v>526</v>
      </c>
      <c r="J4289" t="s">
        <v>138</v>
      </c>
      <c r="K4289" t="s">
        <v>19602</v>
      </c>
      <c r="L4289">
        <v>11021858</v>
      </c>
      <c r="M4289" t="s">
        <v>138</v>
      </c>
      <c r="N4289">
        <v>0</v>
      </c>
      <c r="P4289" t="s">
        <v>19603</v>
      </c>
      <c r="R4289" t="s">
        <v>19604</v>
      </c>
      <c r="S4289" t="s">
        <v>140</v>
      </c>
      <c r="T4289" s="2">
        <v>42888</v>
      </c>
      <c r="U4289">
        <v>7</v>
      </c>
      <c r="W4289" t="s">
        <v>141</v>
      </c>
    </row>
    <row r="4290" spans="1:23" x14ac:dyDescent="0.35">
      <c r="A4290" t="s">
        <v>19605</v>
      </c>
      <c r="B4290" t="s">
        <v>19504</v>
      </c>
      <c r="C4290" t="s">
        <v>19606</v>
      </c>
      <c r="D4290">
        <v>0</v>
      </c>
      <c r="E4290" t="s">
        <v>19607</v>
      </c>
      <c r="F4290" s="2">
        <v>41744</v>
      </c>
      <c r="G4290" t="s">
        <v>9729</v>
      </c>
      <c r="H4290" t="s">
        <v>1009</v>
      </c>
      <c r="J4290" t="s">
        <v>138</v>
      </c>
      <c r="K4290" t="s">
        <v>19608</v>
      </c>
      <c r="L4290">
        <v>11021858</v>
      </c>
      <c r="M4290" t="s">
        <v>138</v>
      </c>
      <c r="N4290">
        <v>0</v>
      </c>
      <c r="P4290" t="s">
        <v>19597</v>
      </c>
      <c r="R4290" t="s">
        <v>19609</v>
      </c>
      <c r="S4290" t="s">
        <v>140</v>
      </c>
      <c r="T4290" s="2">
        <v>42403</v>
      </c>
      <c r="U4290">
        <v>7</v>
      </c>
      <c r="W4290" t="s">
        <v>141</v>
      </c>
    </row>
    <row r="4291" spans="1:23" x14ac:dyDescent="0.35">
      <c r="A4291" t="s">
        <v>19610</v>
      </c>
      <c r="B4291" t="s">
        <v>19504</v>
      </c>
      <c r="C4291" t="s">
        <v>19611</v>
      </c>
      <c r="D4291">
        <v>0</v>
      </c>
      <c r="E4291" t="s">
        <v>19612</v>
      </c>
      <c r="F4291" s="2">
        <v>41744</v>
      </c>
      <c r="G4291" t="s">
        <v>851</v>
      </c>
      <c r="H4291" t="s">
        <v>566</v>
      </c>
      <c r="J4291" t="s">
        <v>138</v>
      </c>
      <c r="K4291" t="s">
        <v>19613</v>
      </c>
      <c r="L4291">
        <v>11021858</v>
      </c>
      <c r="M4291" t="s">
        <v>138</v>
      </c>
      <c r="N4291">
        <v>0</v>
      </c>
      <c r="P4291" t="s">
        <v>19591</v>
      </c>
      <c r="R4291" t="s">
        <v>3952</v>
      </c>
      <c r="S4291" t="s">
        <v>140</v>
      </c>
      <c r="T4291" s="2">
        <v>42403</v>
      </c>
      <c r="U4291">
        <v>7</v>
      </c>
      <c r="W4291" t="s">
        <v>141</v>
      </c>
    </row>
    <row r="4292" spans="1:23" x14ac:dyDescent="0.35">
      <c r="A4292" t="s">
        <v>19614</v>
      </c>
      <c r="B4292" t="s">
        <v>19504</v>
      </c>
      <c r="C4292" t="s">
        <v>19615</v>
      </c>
      <c r="D4292">
        <v>0</v>
      </c>
      <c r="E4292" t="s">
        <v>19616</v>
      </c>
      <c r="F4292" s="2">
        <v>41744</v>
      </c>
      <c r="G4292" t="s">
        <v>851</v>
      </c>
      <c r="H4292" t="s">
        <v>566</v>
      </c>
      <c r="J4292" t="s">
        <v>138</v>
      </c>
      <c r="K4292" t="s">
        <v>19617</v>
      </c>
      <c r="L4292">
        <v>11021858</v>
      </c>
      <c r="M4292" t="s">
        <v>138</v>
      </c>
      <c r="N4292">
        <v>0</v>
      </c>
      <c r="P4292" t="s">
        <v>19597</v>
      </c>
      <c r="R4292" t="s">
        <v>1364</v>
      </c>
      <c r="S4292" t="s">
        <v>140</v>
      </c>
      <c r="T4292" s="2">
        <v>42403</v>
      </c>
      <c r="U4292">
        <v>7</v>
      </c>
      <c r="W4292" t="s">
        <v>141</v>
      </c>
    </row>
    <row r="4293" spans="1:23" x14ac:dyDescent="0.35">
      <c r="A4293" t="s">
        <v>19618</v>
      </c>
      <c r="B4293" t="s">
        <v>19619</v>
      </c>
      <c r="C4293" t="s">
        <v>19620</v>
      </c>
      <c r="D4293">
        <v>0</v>
      </c>
      <c r="E4293" t="s">
        <v>19621</v>
      </c>
      <c r="F4293" s="2">
        <v>41745</v>
      </c>
      <c r="G4293" t="s">
        <v>3475</v>
      </c>
      <c r="H4293" t="s">
        <v>184</v>
      </c>
      <c r="J4293" t="s">
        <v>138</v>
      </c>
      <c r="L4293" t="s">
        <v>496</v>
      </c>
      <c r="M4293" t="s">
        <v>138</v>
      </c>
      <c r="N4293">
        <v>0</v>
      </c>
      <c r="R4293" t="s">
        <v>19622</v>
      </c>
      <c r="S4293" t="s">
        <v>140</v>
      </c>
      <c r="T4293" s="2">
        <v>42592</v>
      </c>
      <c r="W4293" t="s">
        <v>141</v>
      </c>
    </row>
    <row r="4294" spans="1:23" x14ac:dyDescent="0.35">
      <c r="A4294" t="s">
        <v>19623</v>
      </c>
      <c r="B4294" t="s">
        <v>19624</v>
      </c>
      <c r="C4294" t="s">
        <v>19625</v>
      </c>
      <c r="D4294">
        <v>0</v>
      </c>
      <c r="E4294" t="s">
        <v>19626</v>
      </c>
      <c r="F4294" s="2">
        <v>41745</v>
      </c>
      <c r="G4294" t="s">
        <v>3442</v>
      </c>
      <c r="H4294" t="s">
        <v>566</v>
      </c>
      <c r="J4294" t="s">
        <v>138</v>
      </c>
      <c r="L4294" t="s">
        <v>496</v>
      </c>
      <c r="M4294" t="s">
        <v>138</v>
      </c>
      <c r="N4294">
        <v>0</v>
      </c>
      <c r="R4294" t="s">
        <v>19627</v>
      </c>
      <c r="S4294" t="s">
        <v>140</v>
      </c>
      <c r="T4294" s="2">
        <v>42690</v>
      </c>
      <c r="W4294" t="s">
        <v>141</v>
      </c>
    </row>
    <row r="4295" spans="1:23" x14ac:dyDescent="0.35">
      <c r="A4295" t="s">
        <v>19628</v>
      </c>
      <c r="B4295" t="s">
        <v>19629</v>
      </c>
      <c r="C4295" t="s">
        <v>19630</v>
      </c>
      <c r="D4295">
        <v>0</v>
      </c>
      <c r="E4295" t="s">
        <v>19631</v>
      </c>
      <c r="F4295" s="2">
        <v>41745</v>
      </c>
      <c r="G4295" t="s">
        <v>518</v>
      </c>
      <c r="H4295" t="s">
        <v>184</v>
      </c>
      <c r="J4295" t="s">
        <v>138</v>
      </c>
      <c r="L4295" t="s">
        <v>496</v>
      </c>
      <c r="M4295" t="s">
        <v>138</v>
      </c>
      <c r="N4295">
        <v>0</v>
      </c>
      <c r="R4295" t="s">
        <v>19632</v>
      </c>
      <c r="S4295" t="s">
        <v>140</v>
      </c>
      <c r="W4295" t="s">
        <v>141</v>
      </c>
    </row>
    <row r="4296" spans="1:23" x14ac:dyDescent="0.35">
      <c r="A4296" t="s">
        <v>19633</v>
      </c>
      <c r="B4296" t="s">
        <v>19634</v>
      </c>
      <c r="C4296" t="s">
        <v>2519</v>
      </c>
      <c r="D4296">
        <v>0</v>
      </c>
      <c r="E4296" t="s">
        <v>19634</v>
      </c>
      <c r="F4296" s="2">
        <v>41746</v>
      </c>
      <c r="G4296" t="s">
        <v>518</v>
      </c>
      <c r="H4296" t="s">
        <v>230</v>
      </c>
      <c r="J4296" t="s">
        <v>138</v>
      </c>
      <c r="K4296">
        <v>6</v>
      </c>
      <c r="L4296">
        <v>1750722</v>
      </c>
      <c r="M4296" t="s">
        <v>138</v>
      </c>
      <c r="N4296">
        <v>0</v>
      </c>
      <c r="O4296" t="s">
        <v>17140</v>
      </c>
      <c r="P4296" t="s">
        <v>17141</v>
      </c>
      <c r="R4296" t="s">
        <v>18914</v>
      </c>
      <c r="S4296" t="s">
        <v>140</v>
      </c>
      <c r="T4296" s="2">
        <v>43445</v>
      </c>
      <c r="U4296">
        <v>7</v>
      </c>
      <c r="W4296" t="s">
        <v>141</v>
      </c>
    </row>
    <row r="4297" spans="1:23" x14ac:dyDescent="0.35">
      <c r="A4297" t="s">
        <v>19635</v>
      </c>
      <c r="B4297" t="s">
        <v>19636</v>
      </c>
      <c r="C4297" t="s">
        <v>19637</v>
      </c>
      <c r="D4297">
        <v>0</v>
      </c>
      <c r="F4297" s="2">
        <v>41751</v>
      </c>
      <c r="G4297" t="s">
        <v>604</v>
      </c>
      <c r="H4297" t="s">
        <v>184</v>
      </c>
      <c r="J4297" t="s">
        <v>138</v>
      </c>
      <c r="L4297" t="s">
        <v>496</v>
      </c>
      <c r="M4297" t="s">
        <v>138</v>
      </c>
      <c r="N4297">
        <v>0</v>
      </c>
      <c r="R4297" t="s">
        <v>3002</v>
      </c>
      <c r="S4297" t="s">
        <v>140</v>
      </c>
      <c r="T4297" s="2">
        <v>43845</v>
      </c>
      <c r="W4297" t="s">
        <v>141</v>
      </c>
    </row>
    <row r="4298" spans="1:23" x14ac:dyDescent="0.35">
      <c r="A4298" t="s">
        <v>19638</v>
      </c>
      <c r="B4298" t="s">
        <v>19639</v>
      </c>
      <c r="C4298" t="s">
        <v>19640</v>
      </c>
      <c r="D4298">
        <v>0</v>
      </c>
      <c r="F4298" s="2">
        <v>41751</v>
      </c>
      <c r="G4298" t="s">
        <v>604</v>
      </c>
      <c r="H4298" t="s">
        <v>184</v>
      </c>
      <c r="J4298" t="s">
        <v>138</v>
      </c>
      <c r="L4298" t="s">
        <v>496</v>
      </c>
      <c r="M4298" t="s">
        <v>138</v>
      </c>
      <c r="N4298">
        <v>0</v>
      </c>
      <c r="R4298" t="s">
        <v>19641</v>
      </c>
      <c r="S4298" t="s">
        <v>140</v>
      </c>
      <c r="T4298" s="2">
        <v>41765</v>
      </c>
      <c r="W4298" t="s">
        <v>141</v>
      </c>
    </row>
    <row r="4299" spans="1:23" x14ac:dyDescent="0.35">
      <c r="A4299" t="s">
        <v>19642</v>
      </c>
      <c r="B4299" t="s">
        <v>14211</v>
      </c>
      <c r="C4299" t="s">
        <v>19643</v>
      </c>
      <c r="D4299">
        <v>0</v>
      </c>
      <c r="E4299" t="s">
        <v>19644</v>
      </c>
      <c r="F4299" s="2">
        <v>41751</v>
      </c>
      <c r="G4299" t="s">
        <v>175</v>
      </c>
      <c r="H4299" t="s">
        <v>147</v>
      </c>
      <c r="J4299" t="s">
        <v>138</v>
      </c>
      <c r="K4299">
        <v>3025</v>
      </c>
      <c r="L4299">
        <v>1013315</v>
      </c>
      <c r="M4299" t="s">
        <v>138</v>
      </c>
      <c r="N4299">
        <v>0</v>
      </c>
      <c r="O4299" t="s">
        <v>12319</v>
      </c>
      <c r="P4299" t="s">
        <v>14214</v>
      </c>
      <c r="R4299" t="s">
        <v>19645</v>
      </c>
      <c r="S4299" t="s">
        <v>140</v>
      </c>
      <c r="T4299" s="2">
        <v>43441</v>
      </c>
      <c r="U4299">
        <v>7</v>
      </c>
      <c r="W4299" t="s">
        <v>141</v>
      </c>
    </row>
    <row r="4300" spans="1:23" x14ac:dyDescent="0.35">
      <c r="A4300" t="s">
        <v>19646</v>
      </c>
      <c r="B4300" t="s">
        <v>19647</v>
      </c>
      <c r="C4300" t="s">
        <v>3005</v>
      </c>
      <c r="D4300">
        <v>0</v>
      </c>
      <c r="E4300" t="s">
        <v>19648</v>
      </c>
      <c r="F4300" s="2">
        <v>41751</v>
      </c>
      <c r="G4300" t="s">
        <v>146</v>
      </c>
      <c r="H4300" t="s">
        <v>147</v>
      </c>
      <c r="J4300" t="s">
        <v>138</v>
      </c>
      <c r="K4300">
        <v>4330</v>
      </c>
      <c r="L4300">
        <v>1013315</v>
      </c>
      <c r="M4300" t="s">
        <v>138</v>
      </c>
      <c r="N4300">
        <v>0</v>
      </c>
      <c r="O4300" t="s">
        <v>12319</v>
      </c>
      <c r="P4300" t="s">
        <v>19649</v>
      </c>
      <c r="R4300" t="s">
        <v>1807</v>
      </c>
      <c r="S4300" t="s">
        <v>140</v>
      </c>
      <c r="T4300" s="2">
        <v>43179</v>
      </c>
      <c r="U4300">
        <v>7</v>
      </c>
      <c r="W4300" t="s">
        <v>141</v>
      </c>
    </row>
    <row r="4301" spans="1:23" x14ac:dyDescent="0.35">
      <c r="A4301" t="s">
        <v>19650</v>
      </c>
      <c r="B4301" t="s">
        <v>19651</v>
      </c>
      <c r="C4301" t="s">
        <v>4171</v>
      </c>
      <c r="D4301">
        <v>0</v>
      </c>
      <c r="E4301" t="s">
        <v>19652</v>
      </c>
      <c r="F4301" s="2">
        <v>41751</v>
      </c>
      <c r="G4301" t="s">
        <v>2736</v>
      </c>
      <c r="H4301" t="s">
        <v>184</v>
      </c>
      <c r="J4301" t="s">
        <v>138</v>
      </c>
      <c r="K4301">
        <v>4485</v>
      </c>
      <c r="L4301">
        <v>1013315</v>
      </c>
      <c r="M4301" t="s">
        <v>138</v>
      </c>
      <c r="N4301">
        <v>0</v>
      </c>
      <c r="O4301" t="s">
        <v>12319</v>
      </c>
      <c r="P4301" t="s">
        <v>19653</v>
      </c>
      <c r="R4301" t="s">
        <v>9581</v>
      </c>
      <c r="S4301" t="s">
        <v>140</v>
      </c>
      <c r="T4301" s="2">
        <v>43180</v>
      </c>
      <c r="U4301">
        <v>7</v>
      </c>
      <c r="W4301" t="s">
        <v>141</v>
      </c>
    </row>
    <row r="4302" spans="1:23" x14ac:dyDescent="0.35">
      <c r="A4302" t="s">
        <v>19654</v>
      </c>
      <c r="B4302" t="s">
        <v>5101</v>
      </c>
      <c r="C4302" t="s">
        <v>5102</v>
      </c>
      <c r="D4302">
        <v>0</v>
      </c>
      <c r="F4302" s="2">
        <v>41752</v>
      </c>
      <c r="G4302" t="s">
        <v>604</v>
      </c>
      <c r="H4302" t="s">
        <v>184</v>
      </c>
      <c r="J4302" t="s">
        <v>138</v>
      </c>
      <c r="L4302" t="s">
        <v>496</v>
      </c>
      <c r="M4302" t="s">
        <v>138</v>
      </c>
      <c r="N4302">
        <v>0</v>
      </c>
      <c r="R4302" t="s">
        <v>19655</v>
      </c>
      <c r="S4302" t="s">
        <v>140</v>
      </c>
      <c r="T4302" s="2">
        <v>41829</v>
      </c>
      <c r="W4302" t="s">
        <v>141</v>
      </c>
    </row>
    <row r="4303" spans="1:23" x14ac:dyDescent="0.35">
      <c r="A4303" t="s">
        <v>19656</v>
      </c>
      <c r="B4303" t="s">
        <v>19657</v>
      </c>
      <c r="C4303" t="s">
        <v>19658</v>
      </c>
      <c r="D4303">
        <v>0</v>
      </c>
      <c r="F4303" s="2">
        <v>41752</v>
      </c>
      <c r="G4303" t="s">
        <v>251</v>
      </c>
      <c r="H4303" t="s">
        <v>184</v>
      </c>
      <c r="J4303" t="s">
        <v>138</v>
      </c>
      <c r="L4303" t="s">
        <v>496</v>
      </c>
      <c r="M4303" t="s">
        <v>138</v>
      </c>
      <c r="N4303">
        <v>0</v>
      </c>
      <c r="R4303" t="s">
        <v>19659</v>
      </c>
      <c r="S4303" t="s">
        <v>140</v>
      </c>
      <c r="T4303" s="2">
        <v>42690</v>
      </c>
      <c r="W4303" t="s">
        <v>141</v>
      </c>
    </row>
    <row r="4304" spans="1:23" x14ac:dyDescent="0.35">
      <c r="A4304" t="s">
        <v>19660</v>
      </c>
      <c r="B4304" t="s">
        <v>19661</v>
      </c>
      <c r="C4304" t="s">
        <v>19662</v>
      </c>
      <c r="D4304">
        <v>0</v>
      </c>
      <c r="E4304" t="s">
        <v>19661</v>
      </c>
      <c r="F4304" s="2">
        <v>41752</v>
      </c>
      <c r="G4304" t="s">
        <v>1269</v>
      </c>
      <c r="H4304" t="s">
        <v>552</v>
      </c>
      <c r="J4304" t="s">
        <v>138</v>
      </c>
      <c r="L4304" t="s">
        <v>496</v>
      </c>
      <c r="M4304" t="s">
        <v>138</v>
      </c>
      <c r="N4304">
        <v>0</v>
      </c>
      <c r="R4304" t="s">
        <v>19663</v>
      </c>
      <c r="S4304" t="s">
        <v>140</v>
      </c>
      <c r="T4304" s="2">
        <v>42690</v>
      </c>
      <c r="W4304" t="s">
        <v>141</v>
      </c>
    </row>
    <row r="4305" spans="1:24" x14ac:dyDescent="0.35">
      <c r="A4305" t="s">
        <v>19664</v>
      </c>
      <c r="B4305" t="s">
        <v>19665</v>
      </c>
      <c r="C4305" t="s">
        <v>19666</v>
      </c>
      <c r="D4305">
        <v>0</v>
      </c>
      <c r="F4305" s="2">
        <v>41753</v>
      </c>
      <c r="G4305" t="s">
        <v>781</v>
      </c>
      <c r="H4305" t="s">
        <v>184</v>
      </c>
      <c r="J4305" t="s">
        <v>138</v>
      </c>
      <c r="L4305" t="s">
        <v>496</v>
      </c>
      <c r="M4305" t="s">
        <v>138</v>
      </c>
      <c r="N4305">
        <v>0</v>
      </c>
      <c r="R4305" t="s">
        <v>19667</v>
      </c>
      <c r="S4305" t="s">
        <v>140</v>
      </c>
      <c r="T4305" s="2">
        <v>43845</v>
      </c>
      <c r="W4305" t="s">
        <v>141</v>
      </c>
    </row>
    <row r="4306" spans="1:24" x14ac:dyDescent="0.35">
      <c r="A4306" t="s">
        <v>19668</v>
      </c>
      <c r="B4306" t="s">
        <v>19669</v>
      </c>
      <c r="C4306" t="s">
        <v>19670</v>
      </c>
      <c r="D4306">
        <v>0</v>
      </c>
      <c r="E4306" t="s">
        <v>19671</v>
      </c>
      <c r="F4306" s="2">
        <v>41753</v>
      </c>
      <c r="G4306" t="s">
        <v>16219</v>
      </c>
      <c r="H4306" t="s">
        <v>643</v>
      </c>
      <c r="J4306" t="s">
        <v>138</v>
      </c>
      <c r="L4306" t="s">
        <v>496</v>
      </c>
      <c r="M4306" t="s">
        <v>138</v>
      </c>
      <c r="N4306">
        <v>0</v>
      </c>
      <c r="R4306" t="s">
        <v>19672</v>
      </c>
      <c r="S4306" t="s">
        <v>140</v>
      </c>
      <c r="T4306" s="2">
        <v>42690</v>
      </c>
      <c r="W4306" t="s">
        <v>141</v>
      </c>
    </row>
    <row r="4307" spans="1:24" x14ac:dyDescent="0.35">
      <c r="A4307" t="s">
        <v>19673</v>
      </c>
      <c r="B4307" t="s">
        <v>19674</v>
      </c>
      <c r="C4307" t="s">
        <v>19675</v>
      </c>
      <c r="D4307">
        <v>0</v>
      </c>
      <c r="F4307" s="2">
        <v>41753</v>
      </c>
      <c r="G4307" t="s">
        <v>604</v>
      </c>
      <c r="H4307" t="s">
        <v>184</v>
      </c>
      <c r="J4307" t="s">
        <v>138</v>
      </c>
      <c r="L4307" t="s">
        <v>496</v>
      </c>
      <c r="M4307" t="s">
        <v>138</v>
      </c>
      <c r="N4307">
        <v>0</v>
      </c>
      <c r="R4307" t="s">
        <v>19676</v>
      </c>
      <c r="S4307" t="s">
        <v>140</v>
      </c>
      <c r="T4307" s="2">
        <v>41886</v>
      </c>
      <c r="W4307" t="s">
        <v>141</v>
      </c>
    </row>
    <row r="4308" spans="1:24" x14ac:dyDescent="0.35">
      <c r="A4308" t="s">
        <v>19677</v>
      </c>
      <c r="B4308" t="s">
        <v>19678</v>
      </c>
      <c r="C4308" t="s">
        <v>19679</v>
      </c>
      <c r="D4308">
        <v>0</v>
      </c>
      <c r="E4308" t="s">
        <v>19680</v>
      </c>
      <c r="F4308" s="2">
        <v>41753</v>
      </c>
      <c r="G4308" t="s">
        <v>511</v>
      </c>
      <c r="H4308" t="s">
        <v>230</v>
      </c>
      <c r="J4308" t="s">
        <v>138</v>
      </c>
      <c r="L4308" t="s">
        <v>496</v>
      </c>
      <c r="M4308" t="s">
        <v>138</v>
      </c>
      <c r="N4308">
        <v>0</v>
      </c>
      <c r="R4308" t="s">
        <v>19681</v>
      </c>
      <c r="S4308" t="s">
        <v>140</v>
      </c>
      <c r="T4308" s="2">
        <v>42690</v>
      </c>
      <c r="W4308" t="s">
        <v>141</v>
      </c>
    </row>
    <row r="4309" spans="1:24" x14ac:dyDescent="0.35">
      <c r="A4309" t="s">
        <v>19682</v>
      </c>
      <c r="B4309" t="s">
        <v>19683</v>
      </c>
      <c r="C4309" t="s">
        <v>19684</v>
      </c>
      <c r="D4309">
        <v>0</v>
      </c>
      <c r="E4309" t="s">
        <v>19685</v>
      </c>
      <c r="F4309" s="2">
        <v>41753</v>
      </c>
      <c r="G4309" t="s">
        <v>251</v>
      </c>
      <c r="H4309" t="s">
        <v>184</v>
      </c>
      <c r="J4309" t="s">
        <v>138</v>
      </c>
      <c r="L4309" t="s">
        <v>496</v>
      </c>
      <c r="M4309" t="s">
        <v>138</v>
      </c>
      <c r="N4309">
        <v>0</v>
      </c>
      <c r="R4309" t="s">
        <v>19686</v>
      </c>
      <c r="S4309" t="s">
        <v>140</v>
      </c>
      <c r="T4309" s="2">
        <v>42690</v>
      </c>
      <c r="W4309" t="s">
        <v>141</v>
      </c>
    </row>
    <row r="4310" spans="1:24" x14ac:dyDescent="0.35">
      <c r="A4310" t="s">
        <v>19687</v>
      </c>
      <c r="B4310" t="s">
        <v>19688</v>
      </c>
      <c r="C4310" t="s">
        <v>19689</v>
      </c>
      <c r="D4310">
        <v>0</v>
      </c>
      <c r="F4310" s="2">
        <v>41753</v>
      </c>
      <c r="G4310" t="s">
        <v>3691</v>
      </c>
      <c r="H4310" t="s">
        <v>504</v>
      </c>
      <c r="J4310" t="s">
        <v>138</v>
      </c>
      <c r="L4310" t="s">
        <v>496</v>
      </c>
      <c r="M4310" t="s">
        <v>138</v>
      </c>
      <c r="N4310">
        <v>0</v>
      </c>
      <c r="R4310" t="s">
        <v>19690</v>
      </c>
      <c r="S4310" t="s">
        <v>140</v>
      </c>
      <c r="T4310" s="2">
        <v>42690</v>
      </c>
      <c r="W4310" t="s">
        <v>141</v>
      </c>
    </row>
    <row r="4311" spans="1:24" x14ac:dyDescent="0.35">
      <c r="A4311" t="s">
        <v>19691</v>
      </c>
      <c r="B4311" t="s">
        <v>19692</v>
      </c>
      <c r="C4311" t="s">
        <v>19693</v>
      </c>
      <c r="D4311">
        <v>0</v>
      </c>
      <c r="E4311" t="s">
        <v>19694</v>
      </c>
      <c r="F4311" s="2">
        <v>41754</v>
      </c>
      <c r="G4311" t="s">
        <v>19695</v>
      </c>
      <c r="H4311" t="s">
        <v>184</v>
      </c>
      <c r="J4311" t="s">
        <v>138</v>
      </c>
      <c r="L4311" t="s">
        <v>496</v>
      </c>
      <c r="M4311" t="s">
        <v>138</v>
      </c>
      <c r="N4311">
        <v>0</v>
      </c>
      <c r="R4311" t="s">
        <v>19696</v>
      </c>
      <c r="S4311" t="s">
        <v>140</v>
      </c>
      <c r="T4311" s="2">
        <v>45385</v>
      </c>
      <c r="W4311" t="s">
        <v>141</v>
      </c>
      <c r="X4311" t="s">
        <v>9536</v>
      </c>
    </row>
    <row r="4312" spans="1:24" x14ac:dyDescent="0.35">
      <c r="A4312" t="s">
        <v>19697</v>
      </c>
      <c r="B4312" t="s">
        <v>19698</v>
      </c>
      <c r="C4312" t="s">
        <v>19699</v>
      </c>
      <c r="D4312">
        <v>0</v>
      </c>
      <c r="E4312" t="s">
        <v>19700</v>
      </c>
      <c r="F4312" s="2">
        <v>41754</v>
      </c>
      <c r="G4312" t="s">
        <v>1177</v>
      </c>
      <c r="H4312" t="s">
        <v>184</v>
      </c>
      <c r="J4312" t="s">
        <v>138</v>
      </c>
      <c r="L4312" t="s">
        <v>496</v>
      </c>
      <c r="M4312" t="s">
        <v>138</v>
      </c>
      <c r="N4312">
        <v>0</v>
      </c>
      <c r="R4312">
        <v>208</v>
      </c>
      <c r="S4312" t="s">
        <v>140</v>
      </c>
      <c r="W4312" t="s">
        <v>141</v>
      </c>
    </row>
    <row r="4313" spans="1:24" x14ac:dyDescent="0.35">
      <c r="A4313" t="s">
        <v>19701</v>
      </c>
      <c r="B4313" t="s">
        <v>19702</v>
      </c>
      <c r="C4313" t="s">
        <v>19703</v>
      </c>
      <c r="D4313">
        <v>0</v>
      </c>
      <c r="E4313" t="s">
        <v>19704</v>
      </c>
      <c r="F4313" s="2">
        <v>41754</v>
      </c>
      <c r="G4313" t="s">
        <v>251</v>
      </c>
      <c r="H4313" t="s">
        <v>184</v>
      </c>
      <c r="J4313" t="s">
        <v>138</v>
      </c>
      <c r="L4313" t="s">
        <v>496</v>
      </c>
      <c r="M4313" t="s">
        <v>138</v>
      </c>
      <c r="N4313">
        <v>0</v>
      </c>
      <c r="R4313" t="s">
        <v>19705</v>
      </c>
      <c r="S4313" t="s">
        <v>140</v>
      </c>
      <c r="T4313" s="2">
        <v>42690</v>
      </c>
      <c r="W4313" t="s">
        <v>141</v>
      </c>
    </row>
    <row r="4314" spans="1:24" x14ac:dyDescent="0.35">
      <c r="A4314" t="s">
        <v>19706</v>
      </c>
      <c r="B4314" t="s">
        <v>19707</v>
      </c>
      <c r="C4314" t="s">
        <v>19708</v>
      </c>
      <c r="D4314">
        <v>0</v>
      </c>
      <c r="F4314" s="2">
        <v>41758</v>
      </c>
      <c r="G4314" t="s">
        <v>183</v>
      </c>
      <c r="H4314" t="s">
        <v>184</v>
      </c>
      <c r="J4314" t="s">
        <v>138</v>
      </c>
      <c r="L4314" t="s">
        <v>496</v>
      </c>
      <c r="M4314" t="s">
        <v>138</v>
      </c>
      <c r="N4314">
        <v>0</v>
      </c>
      <c r="R4314" t="s">
        <v>19709</v>
      </c>
      <c r="S4314" t="s">
        <v>140</v>
      </c>
      <c r="W4314" t="s">
        <v>141</v>
      </c>
    </row>
    <row r="4315" spans="1:24" x14ac:dyDescent="0.35">
      <c r="A4315" t="s">
        <v>19710</v>
      </c>
      <c r="B4315" t="s">
        <v>19711</v>
      </c>
      <c r="C4315" t="s">
        <v>19712</v>
      </c>
      <c r="D4315">
        <v>0</v>
      </c>
      <c r="E4315" t="s">
        <v>19713</v>
      </c>
      <c r="F4315" s="2">
        <v>41758</v>
      </c>
      <c r="G4315" t="s">
        <v>1177</v>
      </c>
      <c r="H4315" t="s">
        <v>184</v>
      </c>
      <c r="J4315" t="s">
        <v>138</v>
      </c>
      <c r="L4315" t="s">
        <v>496</v>
      </c>
      <c r="M4315" t="s">
        <v>138</v>
      </c>
      <c r="N4315">
        <v>0</v>
      </c>
      <c r="R4315">
        <v>1136</v>
      </c>
      <c r="S4315" t="s">
        <v>140</v>
      </c>
      <c r="W4315" t="s">
        <v>141</v>
      </c>
    </row>
    <row r="4316" spans="1:24" x14ac:dyDescent="0.35">
      <c r="A4316" t="s">
        <v>19714</v>
      </c>
      <c r="B4316" t="s">
        <v>19715</v>
      </c>
      <c r="C4316" t="s">
        <v>19716</v>
      </c>
      <c r="D4316">
        <v>0</v>
      </c>
      <c r="E4316" t="s">
        <v>19717</v>
      </c>
      <c r="F4316" s="2">
        <v>41758</v>
      </c>
      <c r="G4316" t="s">
        <v>604</v>
      </c>
      <c r="H4316" t="s">
        <v>184</v>
      </c>
      <c r="J4316" t="s">
        <v>138</v>
      </c>
      <c r="L4316" t="s">
        <v>496</v>
      </c>
      <c r="M4316" t="s">
        <v>138</v>
      </c>
      <c r="N4316">
        <v>0</v>
      </c>
      <c r="R4316" t="s">
        <v>7709</v>
      </c>
      <c r="S4316" t="s">
        <v>140</v>
      </c>
      <c r="W4316" t="s">
        <v>141</v>
      </c>
    </row>
    <row r="4317" spans="1:24" x14ac:dyDescent="0.35">
      <c r="A4317" t="s">
        <v>19718</v>
      </c>
      <c r="B4317" t="s">
        <v>19719</v>
      </c>
      <c r="C4317" t="s">
        <v>19720</v>
      </c>
      <c r="D4317">
        <v>0</v>
      </c>
      <c r="E4317" t="s">
        <v>19719</v>
      </c>
      <c r="F4317" s="2">
        <v>41759</v>
      </c>
      <c r="G4317" t="s">
        <v>251</v>
      </c>
      <c r="H4317" t="s">
        <v>184</v>
      </c>
      <c r="J4317" t="s">
        <v>138</v>
      </c>
      <c r="L4317" t="s">
        <v>496</v>
      </c>
      <c r="M4317" t="s">
        <v>138</v>
      </c>
      <c r="N4317">
        <v>403.6</v>
      </c>
      <c r="R4317" t="s">
        <v>19721</v>
      </c>
      <c r="S4317" t="s">
        <v>140</v>
      </c>
      <c r="T4317" s="2">
        <v>45385</v>
      </c>
      <c r="U4317">
        <v>11</v>
      </c>
      <c r="W4317" t="s">
        <v>141</v>
      </c>
      <c r="X4317" t="s">
        <v>9536</v>
      </c>
    </row>
    <row r="4318" spans="1:24" x14ac:dyDescent="0.35">
      <c r="A4318" t="s">
        <v>19722</v>
      </c>
      <c r="B4318" t="s">
        <v>19723</v>
      </c>
      <c r="C4318" t="s">
        <v>19724</v>
      </c>
      <c r="D4318">
        <v>0</v>
      </c>
      <c r="F4318" s="2">
        <v>41764</v>
      </c>
      <c r="G4318" t="s">
        <v>183</v>
      </c>
      <c r="H4318" t="s">
        <v>184</v>
      </c>
      <c r="J4318" t="s">
        <v>138</v>
      </c>
      <c r="L4318" t="s">
        <v>496</v>
      </c>
      <c r="M4318" t="s">
        <v>138</v>
      </c>
      <c r="N4318">
        <v>0</v>
      </c>
      <c r="R4318" t="s">
        <v>19725</v>
      </c>
      <c r="S4318" t="s">
        <v>140</v>
      </c>
      <c r="W4318" t="s">
        <v>141</v>
      </c>
    </row>
    <row r="4319" spans="1:24" x14ac:dyDescent="0.35">
      <c r="A4319" t="s">
        <v>19726</v>
      </c>
      <c r="B4319" t="s">
        <v>19727</v>
      </c>
      <c r="C4319" t="s">
        <v>19728</v>
      </c>
      <c r="D4319">
        <v>0</v>
      </c>
      <c r="E4319" t="s">
        <v>19729</v>
      </c>
      <c r="F4319" s="2">
        <v>41764</v>
      </c>
      <c r="G4319" t="s">
        <v>739</v>
      </c>
      <c r="H4319" t="s">
        <v>184</v>
      </c>
      <c r="J4319" t="s">
        <v>138</v>
      </c>
      <c r="L4319" t="s">
        <v>496</v>
      </c>
      <c r="M4319" t="s">
        <v>138</v>
      </c>
      <c r="N4319">
        <v>0</v>
      </c>
      <c r="R4319" t="s">
        <v>19730</v>
      </c>
      <c r="S4319" t="s">
        <v>140</v>
      </c>
      <c r="W4319" t="s">
        <v>141</v>
      </c>
    </row>
    <row r="4320" spans="1:24" x14ac:dyDescent="0.35">
      <c r="A4320" t="s">
        <v>19731</v>
      </c>
      <c r="B4320" t="s">
        <v>19732</v>
      </c>
      <c r="C4320" t="s">
        <v>19733</v>
      </c>
      <c r="D4320">
        <v>0</v>
      </c>
      <c r="E4320" t="s">
        <v>19734</v>
      </c>
      <c r="F4320" s="2">
        <v>41764</v>
      </c>
      <c r="G4320" t="s">
        <v>975</v>
      </c>
      <c r="H4320" t="s">
        <v>184</v>
      </c>
      <c r="J4320" t="s">
        <v>138</v>
      </c>
      <c r="L4320" t="s">
        <v>496</v>
      </c>
      <c r="M4320" t="s">
        <v>138</v>
      </c>
      <c r="N4320">
        <v>0</v>
      </c>
      <c r="R4320" t="s">
        <v>525</v>
      </c>
      <c r="S4320" t="s">
        <v>140</v>
      </c>
      <c r="W4320" t="s">
        <v>141</v>
      </c>
    </row>
    <row r="4321" spans="1:24" x14ac:dyDescent="0.35">
      <c r="A4321" t="s">
        <v>19735</v>
      </c>
      <c r="B4321" t="s">
        <v>19736</v>
      </c>
      <c r="C4321" t="s">
        <v>19737</v>
      </c>
      <c r="D4321">
        <v>0</v>
      </c>
      <c r="E4321" t="s">
        <v>19738</v>
      </c>
      <c r="F4321" s="2">
        <v>41764</v>
      </c>
      <c r="G4321" t="s">
        <v>1177</v>
      </c>
      <c r="H4321" t="s">
        <v>184</v>
      </c>
      <c r="J4321" t="s">
        <v>138</v>
      </c>
      <c r="L4321" t="s">
        <v>496</v>
      </c>
      <c r="M4321" t="s">
        <v>138</v>
      </c>
      <c r="N4321">
        <v>0</v>
      </c>
      <c r="R4321">
        <v>90</v>
      </c>
      <c r="S4321" t="s">
        <v>140</v>
      </c>
      <c r="W4321" t="s">
        <v>141</v>
      </c>
    </row>
    <row r="4322" spans="1:24" x14ac:dyDescent="0.35">
      <c r="A4322" t="s">
        <v>19739</v>
      </c>
      <c r="B4322" t="s">
        <v>19740</v>
      </c>
      <c r="C4322" t="s">
        <v>19741</v>
      </c>
      <c r="D4322">
        <v>0</v>
      </c>
      <c r="E4322" t="s">
        <v>19742</v>
      </c>
      <c r="F4322" s="2">
        <v>41764</v>
      </c>
      <c r="G4322" t="s">
        <v>1177</v>
      </c>
      <c r="H4322" t="s">
        <v>184</v>
      </c>
      <c r="J4322" t="s">
        <v>138</v>
      </c>
      <c r="L4322" t="s">
        <v>496</v>
      </c>
      <c r="M4322" t="s">
        <v>138</v>
      </c>
      <c r="N4322">
        <v>0</v>
      </c>
      <c r="R4322" t="s">
        <v>19743</v>
      </c>
      <c r="S4322" t="s">
        <v>140</v>
      </c>
      <c r="W4322" t="s">
        <v>141</v>
      </c>
    </row>
    <row r="4323" spans="1:24" x14ac:dyDescent="0.35">
      <c r="A4323" t="s">
        <v>19744</v>
      </c>
      <c r="B4323" t="s">
        <v>19745</v>
      </c>
      <c r="C4323" t="s">
        <v>19746</v>
      </c>
      <c r="D4323">
        <v>0</v>
      </c>
      <c r="E4323" t="s">
        <v>19747</v>
      </c>
      <c r="F4323" s="2">
        <v>41764</v>
      </c>
      <c r="G4323" t="s">
        <v>3691</v>
      </c>
      <c r="H4323" t="s">
        <v>504</v>
      </c>
      <c r="J4323" t="s">
        <v>138</v>
      </c>
      <c r="L4323" t="s">
        <v>496</v>
      </c>
      <c r="M4323" t="s">
        <v>138</v>
      </c>
      <c r="N4323">
        <v>0</v>
      </c>
      <c r="R4323" t="s">
        <v>19748</v>
      </c>
      <c r="S4323" t="s">
        <v>140</v>
      </c>
      <c r="T4323" s="2">
        <v>42690</v>
      </c>
      <c r="W4323" t="s">
        <v>141</v>
      </c>
    </row>
    <row r="4324" spans="1:24" x14ac:dyDescent="0.35">
      <c r="A4324" t="s">
        <v>19749</v>
      </c>
      <c r="B4324" t="s">
        <v>19750</v>
      </c>
      <c r="C4324" t="s">
        <v>19751</v>
      </c>
      <c r="D4324">
        <v>0</v>
      </c>
      <c r="E4324" t="s">
        <v>19752</v>
      </c>
      <c r="F4324" s="2">
        <v>41764</v>
      </c>
      <c r="G4324" t="s">
        <v>4570</v>
      </c>
      <c r="H4324" t="s">
        <v>184</v>
      </c>
      <c r="J4324" t="s">
        <v>138</v>
      </c>
      <c r="L4324" t="s">
        <v>496</v>
      </c>
      <c r="M4324" t="s">
        <v>138</v>
      </c>
      <c r="N4324">
        <v>0</v>
      </c>
      <c r="R4324" t="s">
        <v>19753</v>
      </c>
      <c r="S4324" t="s">
        <v>140</v>
      </c>
      <c r="W4324" t="s">
        <v>141</v>
      </c>
    </row>
    <row r="4325" spans="1:24" x14ac:dyDescent="0.35">
      <c r="A4325" t="s">
        <v>19754</v>
      </c>
      <c r="B4325" t="s">
        <v>19755</v>
      </c>
      <c r="C4325" t="s">
        <v>19756</v>
      </c>
      <c r="D4325">
        <v>0</v>
      </c>
      <c r="F4325" s="2">
        <v>41764</v>
      </c>
      <c r="G4325" t="s">
        <v>604</v>
      </c>
      <c r="H4325" t="s">
        <v>184</v>
      </c>
      <c r="J4325" t="s">
        <v>138</v>
      </c>
      <c r="L4325" t="s">
        <v>496</v>
      </c>
      <c r="M4325" t="s">
        <v>138</v>
      </c>
      <c r="N4325">
        <v>0</v>
      </c>
      <c r="R4325" t="s">
        <v>19757</v>
      </c>
      <c r="S4325" t="s">
        <v>140</v>
      </c>
      <c r="W4325" t="s">
        <v>141</v>
      </c>
    </row>
    <row r="4326" spans="1:24" x14ac:dyDescent="0.35">
      <c r="A4326" t="s">
        <v>19758</v>
      </c>
      <c r="B4326" t="s">
        <v>19759</v>
      </c>
      <c r="C4326" t="s">
        <v>19760</v>
      </c>
      <c r="D4326">
        <v>0</v>
      </c>
      <c r="E4326" t="s">
        <v>19759</v>
      </c>
      <c r="F4326" s="2">
        <v>41764</v>
      </c>
      <c r="G4326" t="s">
        <v>604</v>
      </c>
      <c r="H4326" t="s">
        <v>184</v>
      </c>
      <c r="J4326" t="s">
        <v>138</v>
      </c>
      <c r="L4326" t="s">
        <v>496</v>
      </c>
      <c r="M4326" t="s">
        <v>138</v>
      </c>
      <c r="N4326">
        <v>0</v>
      </c>
      <c r="R4326" t="s">
        <v>19761</v>
      </c>
      <c r="S4326" t="s">
        <v>140</v>
      </c>
      <c r="T4326" s="2">
        <v>41765</v>
      </c>
      <c r="W4326" t="s">
        <v>141</v>
      </c>
    </row>
    <row r="4327" spans="1:24" x14ac:dyDescent="0.35">
      <c r="A4327" t="s">
        <v>19762</v>
      </c>
      <c r="B4327" t="s">
        <v>19763</v>
      </c>
      <c r="C4327" t="s">
        <v>19764</v>
      </c>
      <c r="D4327">
        <v>0</v>
      </c>
      <c r="F4327" s="2">
        <v>41764</v>
      </c>
      <c r="G4327" t="s">
        <v>4789</v>
      </c>
      <c r="H4327" t="s">
        <v>184</v>
      </c>
      <c r="J4327" t="s">
        <v>138</v>
      </c>
      <c r="L4327" t="s">
        <v>496</v>
      </c>
      <c r="M4327" t="s">
        <v>138</v>
      </c>
      <c r="N4327">
        <v>0</v>
      </c>
      <c r="R4327" t="s">
        <v>19765</v>
      </c>
      <c r="S4327" t="s">
        <v>140</v>
      </c>
      <c r="W4327" t="s">
        <v>141</v>
      </c>
    </row>
    <row r="4328" spans="1:24" x14ac:dyDescent="0.35">
      <c r="A4328" t="s">
        <v>19766</v>
      </c>
      <c r="B4328" t="s">
        <v>19767</v>
      </c>
      <c r="C4328" t="s">
        <v>19768</v>
      </c>
      <c r="D4328">
        <v>0</v>
      </c>
      <c r="F4328" s="2">
        <v>41764</v>
      </c>
      <c r="G4328" t="s">
        <v>604</v>
      </c>
      <c r="H4328" t="s">
        <v>184</v>
      </c>
      <c r="J4328" t="s">
        <v>138</v>
      </c>
      <c r="L4328" t="s">
        <v>496</v>
      </c>
      <c r="M4328" t="s">
        <v>138</v>
      </c>
      <c r="N4328">
        <v>0</v>
      </c>
      <c r="R4328" t="s">
        <v>19769</v>
      </c>
      <c r="S4328" t="s">
        <v>140</v>
      </c>
      <c r="W4328" t="s">
        <v>141</v>
      </c>
    </row>
    <row r="4329" spans="1:24" x14ac:dyDescent="0.35">
      <c r="A4329" t="s">
        <v>19770</v>
      </c>
      <c r="B4329" t="s">
        <v>19771</v>
      </c>
      <c r="C4329" t="s">
        <v>19772</v>
      </c>
      <c r="D4329">
        <v>0</v>
      </c>
      <c r="F4329" s="2">
        <v>41764</v>
      </c>
      <c r="G4329" t="s">
        <v>265</v>
      </c>
      <c r="H4329" t="s">
        <v>184</v>
      </c>
      <c r="J4329" t="s">
        <v>138</v>
      </c>
      <c r="L4329" t="s">
        <v>496</v>
      </c>
      <c r="M4329" t="s">
        <v>138</v>
      </c>
      <c r="N4329">
        <v>0</v>
      </c>
      <c r="R4329" t="s">
        <v>15034</v>
      </c>
      <c r="S4329" t="s">
        <v>140</v>
      </c>
      <c r="W4329" t="s">
        <v>141</v>
      </c>
    </row>
    <row r="4330" spans="1:24" x14ac:dyDescent="0.35">
      <c r="A4330" t="s">
        <v>19773</v>
      </c>
      <c r="B4330" t="s">
        <v>19774</v>
      </c>
      <c r="C4330" t="s">
        <v>19775</v>
      </c>
      <c r="D4330">
        <v>0</v>
      </c>
      <c r="E4330" t="s">
        <v>19776</v>
      </c>
      <c r="F4330" s="2">
        <v>41765</v>
      </c>
      <c r="G4330" t="s">
        <v>3691</v>
      </c>
      <c r="H4330" t="s">
        <v>504</v>
      </c>
      <c r="J4330" t="s">
        <v>138</v>
      </c>
      <c r="L4330" t="s">
        <v>496</v>
      </c>
      <c r="M4330" t="s">
        <v>138</v>
      </c>
      <c r="N4330">
        <v>0</v>
      </c>
      <c r="R4330" t="s">
        <v>19777</v>
      </c>
      <c r="S4330" t="s">
        <v>140</v>
      </c>
      <c r="T4330" s="2">
        <v>42690</v>
      </c>
      <c r="W4330" t="s">
        <v>141</v>
      </c>
    </row>
    <row r="4331" spans="1:24" x14ac:dyDescent="0.35">
      <c r="A4331" t="s">
        <v>19778</v>
      </c>
      <c r="B4331" t="s">
        <v>19779</v>
      </c>
      <c r="C4331" t="s">
        <v>19780</v>
      </c>
      <c r="D4331">
        <v>0</v>
      </c>
      <c r="E4331" t="s">
        <v>19781</v>
      </c>
      <c r="F4331" s="2">
        <v>41765</v>
      </c>
      <c r="G4331" t="s">
        <v>727</v>
      </c>
      <c r="H4331" t="s">
        <v>184</v>
      </c>
      <c r="J4331" t="s">
        <v>138</v>
      </c>
      <c r="L4331" t="s">
        <v>496</v>
      </c>
      <c r="M4331" t="s">
        <v>138</v>
      </c>
      <c r="N4331">
        <v>0</v>
      </c>
      <c r="R4331" t="s">
        <v>19782</v>
      </c>
      <c r="S4331" t="s">
        <v>140</v>
      </c>
      <c r="T4331" s="2">
        <v>41904</v>
      </c>
      <c r="W4331" t="s">
        <v>141</v>
      </c>
    </row>
    <row r="4332" spans="1:24" x14ac:dyDescent="0.35">
      <c r="A4332" t="s">
        <v>19783</v>
      </c>
      <c r="B4332" t="s">
        <v>19784</v>
      </c>
      <c r="C4332" t="s">
        <v>19785</v>
      </c>
      <c r="D4332">
        <v>0</v>
      </c>
      <c r="E4332" t="s">
        <v>19786</v>
      </c>
      <c r="F4332" s="2">
        <v>41765</v>
      </c>
      <c r="G4332" t="s">
        <v>604</v>
      </c>
      <c r="H4332" t="s">
        <v>184</v>
      </c>
      <c r="J4332" t="s">
        <v>138</v>
      </c>
      <c r="L4332" t="s">
        <v>496</v>
      </c>
      <c r="M4332" t="s">
        <v>138</v>
      </c>
      <c r="N4332">
        <v>0</v>
      </c>
      <c r="R4332" t="s">
        <v>19787</v>
      </c>
      <c r="S4332" t="s">
        <v>140</v>
      </c>
      <c r="T4332" s="2">
        <v>41765</v>
      </c>
      <c r="W4332" t="s">
        <v>141</v>
      </c>
    </row>
    <row r="4333" spans="1:24" x14ac:dyDescent="0.35">
      <c r="A4333" t="s">
        <v>19788</v>
      </c>
      <c r="B4333" t="s">
        <v>19789</v>
      </c>
      <c r="C4333" t="s">
        <v>19790</v>
      </c>
      <c r="D4333">
        <v>0</v>
      </c>
      <c r="E4333" t="s">
        <v>19791</v>
      </c>
      <c r="F4333" s="2">
        <v>41766</v>
      </c>
      <c r="G4333" t="s">
        <v>3662</v>
      </c>
      <c r="H4333" t="s">
        <v>184</v>
      </c>
      <c r="J4333" t="s">
        <v>138</v>
      </c>
      <c r="L4333" t="s">
        <v>496</v>
      </c>
      <c r="M4333" t="s">
        <v>138</v>
      </c>
      <c r="N4333">
        <v>0</v>
      </c>
      <c r="R4333" t="s">
        <v>19792</v>
      </c>
      <c r="S4333" t="s">
        <v>140</v>
      </c>
      <c r="W4333" t="s">
        <v>141</v>
      </c>
    </row>
    <row r="4334" spans="1:24" x14ac:dyDescent="0.35">
      <c r="A4334" t="s">
        <v>19793</v>
      </c>
      <c r="B4334" t="s">
        <v>19794</v>
      </c>
      <c r="C4334" t="s">
        <v>19795</v>
      </c>
      <c r="D4334">
        <v>0</v>
      </c>
      <c r="E4334" t="s">
        <v>19796</v>
      </c>
      <c r="F4334" s="2">
        <v>41766</v>
      </c>
      <c r="G4334" t="s">
        <v>9379</v>
      </c>
      <c r="H4334" t="s">
        <v>184</v>
      </c>
      <c r="J4334" t="s">
        <v>138</v>
      </c>
      <c r="L4334" t="s">
        <v>496</v>
      </c>
      <c r="M4334" t="s">
        <v>138</v>
      </c>
      <c r="N4334">
        <v>0</v>
      </c>
      <c r="R4334" t="s">
        <v>19117</v>
      </c>
      <c r="S4334" t="s">
        <v>140</v>
      </c>
      <c r="W4334" t="s">
        <v>141</v>
      </c>
    </row>
    <row r="4335" spans="1:24" x14ac:dyDescent="0.35">
      <c r="A4335" t="s">
        <v>19797</v>
      </c>
      <c r="B4335" t="s">
        <v>19798</v>
      </c>
      <c r="C4335" t="s">
        <v>19799</v>
      </c>
      <c r="D4335">
        <v>0</v>
      </c>
      <c r="E4335" t="s">
        <v>19800</v>
      </c>
      <c r="F4335" s="2">
        <v>41766</v>
      </c>
      <c r="G4335" t="s">
        <v>511</v>
      </c>
      <c r="H4335" t="s">
        <v>230</v>
      </c>
      <c r="J4335" t="s">
        <v>138</v>
      </c>
      <c r="L4335" t="s">
        <v>496</v>
      </c>
      <c r="M4335" t="s">
        <v>138</v>
      </c>
      <c r="N4335" s="3">
        <v>-160258.25</v>
      </c>
      <c r="R4335" t="s">
        <v>19801</v>
      </c>
      <c r="S4335" t="s">
        <v>140</v>
      </c>
      <c r="T4335" s="2">
        <v>45385</v>
      </c>
      <c r="U4335">
        <v>17</v>
      </c>
      <c r="W4335" t="s">
        <v>141</v>
      </c>
      <c r="X4335" t="s">
        <v>9536</v>
      </c>
    </row>
    <row r="4336" spans="1:24" x14ac:dyDescent="0.35">
      <c r="A4336" t="s">
        <v>19802</v>
      </c>
      <c r="B4336" t="s">
        <v>19803</v>
      </c>
      <c r="C4336" t="s">
        <v>19804</v>
      </c>
      <c r="D4336">
        <v>0</v>
      </c>
      <c r="F4336" s="2">
        <v>41766</v>
      </c>
      <c r="G4336" t="s">
        <v>604</v>
      </c>
      <c r="H4336" t="s">
        <v>184</v>
      </c>
      <c r="J4336" t="s">
        <v>138</v>
      </c>
      <c r="L4336" t="s">
        <v>496</v>
      </c>
      <c r="M4336" t="s">
        <v>138</v>
      </c>
      <c r="N4336">
        <v>0</v>
      </c>
      <c r="R4336" t="s">
        <v>19805</v>
      </c>
      <c r="S4336" t="s">
        <v>140</v>
      </c>
      <c r="W4336" t="s">
        <v>141</v>
      </c>
    </row>
    <row r="4337" spans="1:23" x14ac:dyDescent="0.35">
      <c r="A4337" t="s">
        <v>19806</v>
      </c>
      <c r="B4337" t="s">
        <v>19807</v>
      </c>
      <c r="C4337" t="s">
        <v>19808</v>
      </c>
      <c r="D4337">
        <v>0</v>
      </c>
      <c r="F4337" s="2">
        <v>41767</v>
      </c>
      <c r="G4337" t="s">
        <v>604</v>
      </c>
      <c r="H4337" t="s">
        <v>184</v>
      </c>
      <c r="J4337" t="s">
        <v>138</v>
      </c>
      <c r="L4337" t="s">
        <v>496</v>
      </c>
      <c r="M4337" t="s">
        <v>138</v>
      </c>
      <c r="N4337">
        <v>0</v>
      </c>
      <c r="R4337" t="s">
        <v>3002</v>
      </c>
      <c r="S4337" t="s">
        <v>140</v>
      </c>
      <c r="T4337" s="2">
        <v>43845</v>
      </c>
      <c r="W4337" t="s">
        <v>141</v>
      </c>
    </row>
    <row r="4338" spans="1:23" x14ac:dyDescent="0.35">
      <c r="A4338" t="s">
        <v>19809</v>
      </c>
      <c r="B4338" t="s">
        <v>19810</v>
      </c>
      <c r="C4338" t="s">
        <v>19811</v>
      </c>
      <c r="D4338">
        <v>0</v>
      </c>
      <c r="E4338" t="s">
        <v>19810</v>
      </c>
      <c r="F4338" s="2">
        <v>41767</v>
      </c>
      <c r="G4338" t="s">
        <v>604</v>
      </c>
      <c r="H4338" t="s">
        <v>184</v>
      </c>
      <c r="J4338" t="s">
        <v>138</v>
      </c>
      <c r="L4338" t="s">
        <v>496</v>
      </c>
      <c r="M4338" t="s">
        <v>138</v>
      </c>
      <c r="N4338">
        <v>0</v>
      </c>
      <c r="R4338" t="s">
        <v>19812</v>
      </c>
      <c r="S4338" t="s">
        <v>140</v>
      </c>
      <c r="W4338" t="s">
        <v>141</v>
      </c>
    </row>
    <row r="4339" spans="1:23" x14ac:dyDescent="0.35">
      <c r="A4339" t="s">
        <v>19813</v>
      </c>
      <c r="B4339" t="s">
        <v>19814</v>
      </c>
      <c r="C4339" t="s">
        <v>19815</v>
      </c>
      <c r="D4339">
        <v>0</v>
      </c>
      <c r="F4339" s="2">
        <v>41768</v>
      </c>
      <c r="G4339" t="s">
        <v>146</v>
      </c>
      <c r="H4339" t="s">
        <v>184</v>
      </c>
      <c r="J4339" t="s">
        <v>138</v>
      </c>
      <c r="L4339" t="s">
        <v>496</v>
      </c>
      <c r="M4339" t="s">
        <v>138</v>
      </c>
      <c r="N4339">
        <v>0</v>
      </c>
      <c r="R4339" t="s">
        <v>19816</v>
      </c>
      <c r="S4339" t="s">
        <v>140</v>
      </c>
      <c r="W4339" t="s">
        <v>141</v>
      </c>
    </row>
    <row r="4340" spans="1:23" x14ac:dyDescent="0.35">
      <c r="A4340" t="s">
        <v>19817</v>
      </c>
      <c r="B4340" t="s">
        <v>19818</v>
      </c>
      <c r="C4340" t="s">
        <v>19819</v>
      </c>
      <c r="D4340">
        <v>0</v>
      </c>
      <c r="F4340" s="2">
        <v>41768</v>
      </c>
      <c r="G4340" t="s">
        <v>551</v>
      </c>
      <c r="H4340" t="s">
        <v>552</v>
      </c>
      <c r="J4340" t="s">
        <v>138</v>
      </c>
      <c r="L4340" t="s">
        <v>496</v>
      </c>
      <c r="M4340" t="s">
        <v>138</v>
      </c>
      <c r="N4340">
        <v>0</v>
      </c>
      <c r="R4340" t="s">
        <v>19820</v>
      </c>
      <c r="S4340" t="s">
        <v>140</v>
      </c>
      <c r="W4340" t="s">
        <v>141</v>
      </c>
    </row>
    <row r="4341" spans="1:23" x14ac:dyDescent="0.35">
      <c r="A4341" t="s">
        <v>19821</v>
      </c>
      <c r="B4341" t="s">
        <v>19822</v>
      </c>
      <c r="C4341" t="s">
        <v>19823</v>
      </c>
      <c r="D4341">
        <v>0</v>
      </c>
      <c r="E4341" t="s">
        <v>19824</v>
      </c>
      <c r="F4341" s="2">
        <v>41768</v>
      </c>
      <c r="G4341" t="s">
        <v>251</v>
      </c>
      <c r="H4341" t="s">
        <v>184</v>
      </c>
      <c r="J4341" t="s">
        <v>138</v>
      </c>
      <c r="L4341" t="s">
        <v>496</v>
      </c>
      <c r="M4341" t="s">
        <v>138</v>
      </c>
      <c r="N4341">
        <v>0</v>
      </c>
      <c r="R4341" t="s">
        <v>19825</v>
      </c>
      <c r="S4341" t="s">
        <v>140</v>
      </c>
      <c r="T4341" s="2">
        <v>42690</v>
      </c>
      <c r="W4341" t="s">
        <v>141</v>
      </c>
    </row>
    <row r="4342" spans="1:23" x14ac:dyDescent="0.35">
      <c r="A4342" t="s">
        <v>19826</v>
      </c>
      <c r="B4342" t="s">
        <v>19827</v>
      </c>
      <c r="C4342" t="s">
        <v>19828</v>
      </c>
      <c r="D4342">
        <v>0</v>
      </c>
      <c r="E4342" t="s">
        <v>19829</v>
      </c>
      <c r="F4342" s="2">
        <v>41771</v>
      </c>
      <c r="G4342" t="s">
        <v>604</v>
      </c>
      <c r="H4342" t="s">
        <v>184</v>
      </c>
      <c r="J4342" t="s">
        <v>138</v>
      </c>
      <c r="L4342" t="s">
        <v>496</v>
      </c>
      <c r="M4342" t="s">
        <v>138</v>
      </c>
      <c r="N4342">
        <v>0</v>
      </c>
      <c r="R4342" t="s">
        <v>9903</v>
      </c>
      <c r="S4342" t="s">
        <v>140</v>
      </c>
      <c r="W4342" t="s">
        <v>141</v>
      </c>
    </row>
    <row r="4343" spans="1:23" x14ac:dyDescent="0.35">
      <c r="A4343" t="s">
        <v>19830</v>
      </c>
      <c r="B4343" t="s">
        <v>19831</v>
      </c>
      <c r="C4343" t="s">
        <v>19832</v>
      </c>
      <c r="D4343">
        <v>0</v>
      </c>
      <c r="F4343" s="2">
        <v>41772</v>
      </c>
      <c r="G4343" t="s">
        <v>851</v>
      </c>
      <c r="H4343" t="s">
        <v>184</v>
      </c>
      <c r="J4343" t="s">
        <v>138</v>
      </c>
      <c r="L4343" t="s">
        <v>496</v>
      </c>
      <c r="M4343" t="s">
        <v>138</v>
      </c>
      <c r="N4343">
        <v>0</v>
      </c>
      <c r="R4343" t="s">
        <v>19833</v>
      </c>
      <c r="S4343" t="s">
        <v>140</v>
      </c>
      <c r="W4343" t="s">
        <v>141</v>
      </c>
    </row>
    <row r="4344" spans="1:23" x14ac:dyDescent="0.35">
      <c r="A4344" t="s">
        <v>19834</v>
      </c>
      <c r="B4344" t="s">
        <v>19835</v>
      </c>
      <c r="C4344" t="s">
        <v>19836</v>
      </c>
      <c r="D4344">
        <v>0</v>
      </c>
      <c r="F4344" s="2">
        <v>41772</v>
      </c>
      <c r="G4344" t="s">
        <v>604</v>
      </c>
      <c r="H4344" t="s">
        <v>184</v>
      </c>
      <c r="J4344" t="s">
        <v>138</v>
      </c>
      <c r="L4344" t="s">
        <v>496</v>
      </c>
      <c r="M4344" t="s">
        <v>138</v>
      </c>
      <c r="N4344">
        <v>0</v>
      </c>
      <c r="R4344" t="s">
        <v>19837</v>
      </c>
      <c r="S4344" t="s">
        <v>140</v>
      </c>
      <c r="W4344" t="s">
        <v>141</v>
      </c>
    </row>
    <row r="4345" spans="1:23" x14ac:dyDescent="0.35">
      <c r="A4345" t="s">
        <v>19838</v>
      </c>
      <c r="B4345" t="s">
        <v>19839</v>
      </c>
      <c r="C4345" t="s">
        <v>19840</v>
      </c>
      <c r="D4345">
        <v>0</v>
      </c>
      <c r="E4345" t="s">
        <v>19841</v>
      </c>
      <c r="F4345" s="2">
        <v>41772</v>
      </c>
      <c r="G4345" t="s">
        <v>764</v>
      </c>
      <c r="H4345" t="s">
        <v>184</v>
      </c>
      <c r="J4345" t="s">
        <v>138</v>
      </c>
      <c r="L4345" t="s">
        <v>496</v>
      </c>
      <c r="M4345" t="s">
        <v>138</v>
      </c>
      <c r="N4345">
        <v>0</v>
      </c>
      <c r="R4345" t="s">
        <v>19842</v>
      </c>
      <c r="S4345" t="s">
        <v>140</v>
      </c>
      <c r="W4345" t="s">
        <v>141</v>
      </c>
    </row>
    <row r="4346" spans="1:23" x14ac:dyDescent="0.35">
      <c r="A4346" t="s">
        <v>19843</v>
      </c>
      <c r="B4346" t="s">
        <v>19844</v>
      </c>
      <c r="C4346" t="s">
        <v>19845</v>
      </c>
      <c r="D4346">
        <v>0</v>
      </c>
      <c r="F4346" s="2">
        <v>41772</v>
      </c>
      <c r="G4346" t="s">
        <v>604</v>
      </c>
      <c r="H4346" t="s">
        <v>184</v>
      </c>
      <c r="J4346" t="s">
        <v>138</v>
      </c>
      <c r="L4346" t="s">
        <v>496</v>
      </c>
      <c r="M4346" t="s">
        <v>138</v>
      </c>
      <c r="N4346">
        <v>0</v>
      </c>
      <c r="R4346" t="s">
        <v>19846</v>
      </c>
      <c r="S4346" t="s">
        <v>140</v>
      </c>
      <c r="T4346" s="2">
        <v>41782</v>
      </c>
      <c r="W4346" t="s">
        <v>141</v>
      </c>
    </row>
    <row r="4347" spans="1:23" x14ac:dyDescent="0.35">
      <c r="A4347" t="s">
        <v>19847</v>
      </c>
      <c r="B4347" t="s">
        <v>19848</v>
      </c>
      <c r="C4347" t="s">
        <v>19849</v>
      </c>
      <c r="D4347">
        <v>0</v>
      </c>
      <c r="F4347" s="2">
        <v>41773</v>
      </c>
      <c r="G4347" t="s">
        <v>604</v>
      </c>
      <c r="H4347" t="s">
        <v>184</v>
      </c>
      <c r="J4347" t="s">
        <v>138</v>
      </c>
      <c r="L4347" t="s">
        <v>496</v>
      </c>
      <c r="M4347" t="s">
        <v>138</v>
      </c>
      <c r="N4347">
        <v>0</v>
      </c>
      <c r="R4347" t="s">
        <v>19850</v>
      </c>
      <c r="S4347" t="s">
        <v>140</v>
      </c>
      <c r="T4347" s="2">
        <v>42492</v>
      </c>
      <c r="W4347" t="s">
        <v>141</v>
      </c>
    </row>
    <row r="4348" spans="1:23" x14ac:dyDescent="0.35">
      <c r="A4348" t="s">
        <v>19851</v>
      </c>
      <c r="B4348" t="s">
        <v>19852</v>
      </c>
      <c r="C4348" t="s">
        <v>19853</v>
      </c>
      <c r="D4348">
        <v>0</v>
      </c>
      <c r="F4348" s="2">
        <v>41773</v>
      </c>
      <c r="G4348" t="s">
        <v>8743</v>
      </c>
      <c r="H4348" t="s">
        <v>184</v>
      </c>
      <c r="J4348" t="s">
        <v>138</v>
      </c>
      <c r="L4348" t="s">
        <v>496</v>
      </c>
      <c r="M4348" t="s">
        <v>138</v>
      </c>
      <c r="N4348">
        <v>0</v>
      </c>
      <c r="R4348" t="s">
        <v>19854</v>
      </c>
      <c r="S4348" t="s">
        <v>140</v>
      </c>
      <c r="T4348" s="2">
        <v>41927</v>
      </c>
      <c r="W4348" t="s">
        <v>141</v>
      </c>
    </row>
    <row r="4349" spans="1:23" x14ac:dyDescent="0.35">
      <c r="A4349" t="s">
        <v>19855</v>
      </c>
      <c r="B4349" t="s">
        <v>19856</v>
      </c>
      <c r="C4349" t="s">
        <v>19857</v>
      </c>
      <c r="D4349">
        <v>0</v>
      </c>
      <c r="F4349" s="2">
        <v>41774</v>
      </c>
      <c r="G4349" t="s">
        <v>604</v>
      </c>
      <c r="H4349" t="s">
        <v>184</v>
      </c>
      <c r="J4349" t="s">
        <v>138</v>
      </c>
      <c r="L4349" t="s">
        <v>496</v>
      </c>
      <c r="M4349" t="s">
        <v>138</v>
      </c>
      <c r="N4349">
        <v>0</v>
      </c>
      <c r="R4349" t="s">
        <v>19858</v>
      </c>
      <c r="S4349" t="s">
        <v>140</v>
      </c>
      <c r="W4349" t="s">
        <v>141</v>
      </c>
    </row>
    <row r="4350" spans="1:23" x14ac:dyDescent="0.35">
      <c r="A4350" t="s">
        <v>19859</v>
      </c>
      <c r="B4350" t="s">
        <v>19860</v>
      </c>
      <c r="C4350" t="s">
        <v>19861</v>
      </c>
      <c r="D4350">
        <v>0</v>
      </c>
      <c r="F4350" s="2">
        <v>41775</v>
      </c>
      <c r="G4350" t="s">
        <v>604</v>
      </c>
      <c r="H4350" t="s">
        <v>184</v>
      </c>
      <c r="J4350" t="s">
        <v>138</v>
      </c>
      <c r="L4350" t="s">
        <v>496</v>
      </c>
      <c r="M4350" t="s">
        <v>138</v>
      </c>
      <c r="N4350">
        <v>0</v>
      </c>
      <c r="R4350" t="s">
        <v>19862</v>
      </c>
      <c r="S4350" t="s">
        <v>140</v>
      </c>
      <c r="T4350" s="2">
        <v>43411</v>
      </c>
      <c r="W4350" t="s">
        <v>141</v>
      </c>
    </row>
    <row r="4351" spans="1:23" x14ac:dyDescent="0.35">
      <c r="A4351" t="s">
        <v>19863</v>
      </c>
      <c r="B4351" t="s">
        <v>19864</v>
      </c>
      <c r="C4351" t="s">
        <v>19865</v>
      </c>
      <c r="D4351">
        <v>0</v>
      </c>
      <c r="E4351" t="s">
        <v>19866</v>
      </c>
      <c r="F4351" s="2">
        <v>41778</v>
      </c>
      <c r="G4351" t="s">
        <v>764</v>
      </c>
      <c r="H4351" t="s">
        <v>184</v>
      </c>
      <c r="J4351" t="s">
        <v>138</v>
      </c>
      <c r="L4351" t="s">
        <v>496</v>
      </c>
      <c r="M4351" t="s">
        <v>138</v>
      </c>
      <c r="N4351">
        <v>0</v>
      </c>
      <c r="R4351" t="s">
        <v>19867</v>
      </c>
      <c r="S4351" t="s">
        <v>140</v>
      </c>
      <c r="T4351" s="2">
        <v>42157</v>
      </c>
      <c r="W4351" t="s">
        <v>141</v>
      </c>
    </row>
    <row r="4352" spans="1:23" x14ac:dyDescent="0.35">
      <c r="A4352" t="s">
        <v>19868</v>
      </c>
      <c r="B4352" t="s">
        <v>19869</v>
      </c>
      <c r="C4352" t="s">
        <v>19870</v>
      </c>
      <c r="D4352">
        <v>0</v>
      </c>
      <c r="F4352" s="2">
        <v>41778</v>
      </c>
      <c r="G4352" t="s">
        <v>234</v>
      </c>
      <c r="H4352" t="s">
        <v>184</v>
      </c>
      <c r="J4352" t="s">
        <v>138</v>
      </c>
      <c r="L4352" t="s">
        <v>496</v>
      </c>
      <c r="M4352" t="s">
        <v>138</v>
      </c>
      <c r="N4352">
        <v>0</v>
      </c>
      <c r="R4352" t="s">
        <v>19871</v>
      </c>
      <c r="S4352" t="s">
        <v>140</v>
      </c>
      <c r="T4352" s="2">
        <v>43845</v>
      </c>
      <c r="W4352" t="s">
        <v>141</v>
      </c>
    </row>
    <row r="4353" spans="1:24" x14ac:dyDescent="0.35">
      <c r="A4353" t="s">
        <v>19872</v>
      </c>
      <c r="B4353" t="s">
        <v>19873</v>
      </c>
      <c r="C4353" t="s">
        <v>19874</v>
      </c>
      <c r="D4353">
        <v>0</v>
      </c>
      <c r="F4353" s="2">
        <v>41778</v>
      </c>
      <c r="G4353" t="s">
        <v>184</v>
      </c>
      <c r="H4353" t="s">
        <v>184</v>
      </c>
      <c r="J4353" t="s">
        <v>138</v>
      </c>
      <c r="L4353" t="s">
        <v>496</v>
      </c>
      <c r="M4353" t="s">
        <v>138</v>
      </c>
      <c r="N4353">
        <v>0</v>
      </c>
      <c r="R4353" t="s">
        <v>19875</v>
      </c>
      <c r="S4353" t="s">
        <v>140</v>
      </c>
      <c r="T4353" s="2">
        <v>42033</v>
      </c>
      <c r="W4353" t="s">
        <v>141</v>
      </c>
    </row>
    <row r="4354" spans="1:24" x14ac:dyDescent="0.35">
      <c r="A4354" t="s">
        <v>19876</v>
      </c>
      <c r="B4354" t="s">
        <v>19877</v>
      </c>
      <c r="C4354" t="s">
        <v>19878</v>
      </c>
      <c r="D4354">
        <v>0</v>
      </c>
      <c r="F4354" s="2">
        <v>41778</v>
      </c>
      <c r="G4354" t="s">
        <v>604</v>
      </c>
      <c r="H4354" t="s">
        <v>184</v>
      </c>
      <c r="J4354" t="s">
        <v>138</v>
      </c>
      <c r="L4354" t="s">
        <v>496</v>
      </c>
      <c r="M4354" t="s">
        <v>138</v>
      </c>
      <c r="N4354">
        <v>0</v>
      </c>
      <c r="R4354" t="s">
        <v>19879</v>
      </c>
      <c r="S4354" t="s">
        <v>140</v>
      </c>
      <c r="T4354" s="2">
        <v>41785</v>
      </c>
      <c r="W4354" t="s">
        <v>141</v>
      </c>
    </row>
    <row r="4355" spans="1:24" x14ac:dyDescent="0.35">
      <c r="A4355" t="s">
        <v>19880</v>
      </c>
      <c r="B4355" t="s">
        <v>19881</v>
      </c>
      <c r="C4355" t="s">
        <v>19882</v>
      </c>
      <c r="D4355">
        <v>0</v>
      </c>
      <c r="E4355" t="s">
        <v>19883</v>
      </c>
      <c r="F4355" s="2">
        <v>41778</v>
      </c>
      <c r="G4355" t="s">
        <v>764</v>
      </c>
      <c r="H4355" t="s">
        <v>184</v>
      </c>
      <c r="J4355" t="s">
        <v>138</v>
      </c>
      <c r="K4355" t="s">
        <v>19884</v>
      </c>
      <c r="L4355">
        <v>19909272</v>
      </c>
      <c r="M4355" t="s">
        <v>138</v>
      </c>
      <c r="N4355">
        <v>0</v>
      </c>
      <c r="P4355" t="s">
        <v>19885</v>
      </c>
      <c r="Q4355" t="s">
        <v>19886</v>
      </c>
      <c r="R4355" t="s">
        <v>19887</v>
      </c>
      <c r="S4355" t="s">
        <v>140</v>
      </c>
      <c r="T4355" s="2">
        <v>43808</v>
      </c>
      <c r="U4355">
        <v>7</v>
      </c>
      <c r="W4355" t="s">
        <v>141</v>
      </c>
    </row>
    <row r="4356" spans="1:24" x14ac:dyDescent="0.35">
      <c r="A4356" t="s">
        <v>19888</v>
      </c>
      <c r="B4356" t="s">
        <v>19889</v>
      </c>
      <c r="C4356" t="s">
        <v>19890</v>
      </c>
      <c r="D4356">
        <v>0</v>
      </c>
      <c r="F4356" s="2">
        <v>41778</v>
      </c>
      <c r="G4356" t="s">
        <v>19891</v>
      </c>
      <c r="H4356" t="s">
        <v>184</v>
      </c>
      <c r="J4356" t="s">
        <v>138</v>
      </c>
      <c r="L4356" t="s">
        <v>496</v>
      </c>
      <c r="M4356" t="s">
        <v>138</v>
      </c>
      <c r="N4356">
        <v>0</v>
      </c>
      <c r="R4356" t="s">
        <v>19892</v>
      </c>
      <c r="S4356" t="s">
        <v>140</v>
      </c>
      <c r="T4356" s="2">
        <v>42690</v>
      </c>
      <c r="W4356" t="s">
        <v>141</v>
      </c>
    </row>
    <row r="4357" spans="1:24" x14ac:dyDescent="0.35">
      <c r="A4357" t="s">
        <v>19893</v>
      </c>
      <c r="B4357" t="s">
        <v>19894</v>
      </c>
      <c r="C4357" t="s">
        <v>19895</v>
      </c>
      <c r="D4357">
        <v>0</v>
      </c>
      <c r="F4357" s="2">
        <v>41780</v>
      </c>
      <c r="G4357" t="s">
        <v>851</v>
      </c>
      <c r="H4357" t="s">
        <v>184</v>
      </c>
      <c r="J4357" t="s">
        <v>138</v>
      </c>
      <c r="L4357" t="s">
        <v>496</v>
      </c>
      <c r="M4357" t="s">
        <v>138</v>
      </c>
      <c r="N4357">
        <v>0</v>
      </c>
      <c r="R4357" t="s">
        <v>19896</v>
      </c>
      <c r="S4357" t="s">
        <v>140</v>
      </c>
      <c r="W4357" t="s">
        <v>141</v>
      </c>
    </row>
    <row r="4358" spans="1:24" x14ac:dyDescent="0.35">
      <c r="A4358" t="s">
        <v>19897</v>
      </c>
      <c r="B4358" t="s">
        <v>19898</v>
      </c>
      <c r="C4358" t="s">
        <v>19899</v>
      </c>
      <c r="D4358">
        <v>0</v>
      </c>
      <c r="F4358" s="2">
        <v>41780</v>
      </c>
      <c r="G4358" t="s">
        <v>184</v>
      </c>
      <c r="H4358" t="s">
        <v>184</v>
      </c>
      <c r="J4358" t="s">
        <v>138</v>
      </c>
      <c r="L4358" t="s">
        <v>496</v>
      </c>
      <c r="M4358" t="s">
        <v>138</v>
      </c>
      <c r="N4358">
        <v>0</v>
      </c>
      <c r="R4358" t="s">
        <v>19900</v>
      </c>
      <c r="S4358" t="s">
        <v>140</v>
      </c>
      <c r="T4358" s="2">
        <v>43845</v>
      </c>
      <c r="W4358" t="s">
        <v>141</v>
      </c>
    </row>
    <row r="4359" spans="1:24" x14ac:dyDescent="0.35">
      <c r="A4359" t="s">
        <v>19901</v>
      </c>
      <c r="B4359" t="s">
        <v>19902</v>
      </c>
      <c r="C4359" t="s">
        <v>19903</v>
      </c>
      <c r="D4359">
        <v>0</v>
      </c>
      <c r="E4359" t="s">
        <v>19904</v>
      </c>
      <c r="F4359" s="2">
        <v>41781</v>
      </c>
      <c r="G4359" t="s">
        <v>655</v>
      </c>
      <c r="H4359" t="s">
        <v>656</v>
      </c>
      <c r="J4359" t="s">
        <v>138</v>
      </c>
      <c r="K4359">
        <v>1</v>
      </c>
      <c r="L4359">
        <v>20401994</v>
      </c>
      <c r="M4359" t="s">
        <v>138</v>
      </c>
      <c r="N4359">
        <v>0</v>
      </c>
      <c r="P4359" t="s">
        <v>19905</v>
      </c>
      <c r="R4359" t="s">
        <v>19906</v>
      </c>
      <c r="S4359" t="s">
        <v>140</v>
      </c>
      <c r="T4359" s="2">
        <v>42690</v>
      </c>
      <c r="U4359">
        <v>7</v>
      </c>
      <c r="W4359" t="s">
        <v>141</v>
      </c>
    </row>
    <row r="4360" spans="1:24" x14ac:dyDescent="0.35">
      <c r="A4360" t="s">
        <v>19907</v>
      </c>
      <c r="B4360" t="s">
        <v>19908</v>
      </c>
      <c r="C4360" t="s">
        <v>19909</v>
      </c>
      <c r="D4360">
        <v>0</v>
      </c>
      <c r="F4360" s="2">
        <v>41782</v>
      </c>
      <c r="G4360" t="s">
        <v>739</v>
      </c>
      <c r="H4360" t="s">
        <v>184</v>
      </c>
      <c r="J4360" t="s">
        <v>138</v>
      </c>
      <c r="L4360" t="s">
        <v>496</v>
      </c>
      <c r="M4360" t="s">
        <v>138</v>
      </c>
      <c r="N4360">
        <v>0</v>
      </c>
      <c r="R4360" t="s">
        <v>10005</v>
      </c>
      <c r="S4360" t="s">
        <v>140</v>
      </c>
      <c r="W4360" t="s">
        <v>141</v>
      </c>
    </row>
    <row r="4361" spans="1:24" x14ac:dyDescent="0.35">
      <c r="A4361" t="s">
        <v>19910</v>
      </c>
      <c r="B4361" t="s">
        <v>19911</v>
      </c>
      <c r="C4361" t="s">
        <v>19912</v>
      </c>
      <c r="D4361">
        <v>0</v>
      </c>
      <c r="F4361" s="2">
        <v>41782</v>
      </c>
      <c r="G4361" t="s">
        <v>604</v>
      </c>
      <c r="H4361" t="s">
        <v>184</v>
      </c>
      <c r="J4361" t="s">
        <v>138</v>
      </c>
      <c r="L4361" t="s">
        <v>496</v>
      </c>
      <c r="M4361" t="s">
        <v>138</v>
      </c>
      <c r="N4361">
        <v>0</v>
      </c>
      <c r="R4361" t="s">
        <v>1639</v>
      </c>
      <c r="S4361" t="s">
        <v>140</v>
      </c>
      <c r="T4361" s="2">
        <v>43845</v>
      </c>
      <c r="W4361" t="s">
        <v>141</v>
      </c>
    </row>
    <row r="4362" spans="1:24" x14ac:dyDescent="0.35">
      <c r="A4362" t="s">
        <v>19913</v>
      </c>
      <c r="B4362" t="s">
        <v>19914</v>
      </c>
      <c r="C4362" t="s">
        <v>19915</v>
      </c>
      <c r="D4362">
        <v>0</v>
      </c>
      <c r="F4362" s="2">
        <v>41782</v>
      </c>
      <c r="G4362" t="s">
        <v>851</v>
      </c>
      <c r="H4362" t="s">
        <v>184</v>
      </c>
      <c r="J4362" t="s">
        <v>138</v>
      </c>
      <c r="L4362" t="s">
        <v>496</v>
      </c>
      <c r="M4362" t="s">
        <v>138</v>
      </c>
      <c r="N4362">
        <v>0</v>
      </c>
      <c r="R4362" t="s">
        <v>19916</v>
      </c>
      <c r="S4362" t="s">
        <v>140</v>
      </c>
      <c r="T4362" s="2">
        <v>42297</v>
      </c>
      <c r="W4362" t="s">
        <v>141</v>
      </c>
    </row>
    <row r="4363" spans="1:24" x14ac:dyDescent="0.35">
      <c r="A4363" t="s">
        <v>19917</v>
      </c>
      <c r="B4363" t="s">
        <v>19918</v>
      </c>
      <c r="C4363" t="s">
        <v>19919</v>
      </c>
      <c r="D4363">
        <v>0</v>
      </c>
      <c r="E4363" t="s">
        <v>19920</v>
      </c>
      <c r="F4363" s="2">
        <v>41782</v>
      </c>
      <c r="G4363" t="s">
        <v>19092</v>
      </c>
      <c r="H4363" t="s">
        <v>184</v>
      </c>
      <c r="J4363" t="s">
        <v>138</v>
      </c>
      <c r="L4363" t="s">
        <v>496</v>
      </c>
      <c r="M4363" t="s">
        <v>138</v>
      </c>
      <c r="N4363">
        <v>0</v>
      </c>
      <c r="R4363" t="s">
        <v>19921</v>
      </c>
      <c r="S4363" t="s">
        <v>140</v>
      </c>
      <c r="W4363" t="s">
        <v>141</v>
      </c>
    </row>
    <row r="4364" spans="1:24" x14ac:dyDescent="0.35">
      <c r="A4364" t="s">
        <v>19922</v>
      </c>
      <c r="B4364" t="s">
        <v>19923</v>
      </c>
      <c r="C4364" t="s">
        <v>19924</v>
      </c>
      <c r="D4364">
        <v>0</v>
      </c>
      <c r="F4364" s="2">
        <v>41782</v>
      </c>
      <c r="G4364" t="s">
        <v>851</v>
      </c>
      <c r="H4364" t="s">
        <v>184</v>
      </c>
      <c r="J4364" t="s">
        <v>138</v>
      </c>
      <c r="L4364" t="s">
        <v>496</v>
      </c>
      <c r="M4364" t="s">
        <v>138</v>
      </c>
      <c r="N4364">
        <v>0</v>
      </c>
      <c r="R4364" t="s">
        <v>19925</v>
      </c>
      <c r="S4364" t="s">
        <v>140</v>
      </c>
      <c r="T4364" s="2">
        <v>41806</v>
      </c>
      <c r="W4364" t="s">
        <v>141</v>
      </c>
    </row>
    <row r="4365" spans="1:24" x14ac:dyDescent="0.35">
      <c r="A4365" t="s">
        <v>19926</v>
      </c>
      <c r="B4365" t="s">
        <v>19927</v>
      </c>
      <c r="C4365" t="s">
        <v>19928</v>
      </c>
      <c r="D4365">
        <v>0</v>
      </c>
      <c r="F4365" s="2">
        <v>41782</v>
      </c>
      <c r="G4365" t="s">
        <v>19092</v>
      </c>
      <c r="H4365" t="s">
        <v>184</v>
      </c>
      <c r="J4365" t="s">
        <v>138</v>
      </c>
      <c r="L4365" t="s">
        <v>496</v>
      </c>
      <c r="M4365" t="s">
        <v>138</v>
      </c>
      <c r="N4365">
        <v>0</v>
      </c>
      <c r="R4365" t="s">
        <v>19929</v>
      </c>
      <c r="S4365" t="s">
        <v>140</v>
      </c>
      <c r="T4365" s="2">
        <v>41879</v>
      </c>
      <c r="W4365" t="s">
        <v>141</v>
      </c>
    </row>
    <row r="4366" spans="1:24" x14ac:dyDescent="0.35">
      <c r="A4366" t="s">
        <v>19930</v>
      </c>
      <c r="B4366" t="s">
        <v>19931</v>
      </c>
      <c r="C4366" t="s">
        <v>19932</v>
      </c>
      <c r="D4366">
        <v>0</v>
      </c>
      <c r="E4366" t="s">
        <v>19933</v>
      </c>
      <c r="F4366" s="2">
        <v>41782</v>
      </c>
      <c r="G4366" t="s">
        <v>975</v>
      </c>
      <c r="H4366" t="s">
        <v>184</v>
      </c>
      <c r="J4366" t="s">
        <v>138</v>
      </c>
      <c r="K4366" t="s">
        <v>19934</v>
      </c>
      <c r="L4366">
        <v>19721207</v>
      </c>
      <c r="M4366" t="s">
        <v>138</v>
      </c>
      <c r="N4366">
        <v>0</v>
      </c>
      <c r="P4366" t="s">
        <v>19935</v>
      </c>
      <c r="R4366" t="s">
        <v>6045</v>
      </c>
      <c r="S4366" t="s">
        <v>140</v>
      </c>
      <c r="T4366" s="2">
        <v>42331</v>
      </c>
      <c r="U4366">
        <v>7</v>
      </c>
      <c r="W4366" t="s">
        <v>141</v>
      </c>
    </row>
    <row r="4367" spans="1:24" x14ac:dyDescent="0.35">
      <c r="A4367" t="s">
        <v>19936</v>
      </c>
      <c r="B4367" t="s">
        <v>19937</v>
      </c>
      <c r="C4367" t="s">
        <v>19938</v>
      </c>
      <c r="D4367">
        <v>0</v>
      </c>
      <c r="E4367" t="s">
        <v>19939</v>
      </c>
      <c r="F4367" s="2">
        <v>41782</v>
      </c>
      <c r="G4367" t="s">
        <v>19092</v>
      </c>
      <c r="H4367" t="s">
        <v>184</v>
      </c>
      <c r="J4367" t="s">
        <v>138</v>
      </c>
      <c r="L4367" t="s">
        <v>496</v>
      </c>
      <c r="M4367" t="s">
        <v>138</v>
      </c>
      <c r="N4367">
        <v>238</v>
      </c>
      <c r="R4367" t="s">
        <v>19940</v>
      </c>
      <c r="S4367" t="s">
        <v>140</v>
      </c>
      <c r="T4367" s="2">
        <v>42103</v>
      </c>
      <c r="W4367" t="s">
        <v>141</v>
      </c>
    </row>
    <row r="4368" spans="1:24" x14ac:dyDescent="0.35">
      <c r="A4368" t="s">
        <v>19941</v>
      </c>
      <c r="B4368" t="s">
        <v>19942</v>
      </c>
      <c r="C4368" t="s">
        <v>19943</v>
      </c>
      <c r="D4368">
        <v>0</v>
      </c>
      <c r="E4368" t="s">
        <v>19944</v>
      </c>
      <c r="F4368" s="2">
        <v>41785</v>
      </c>
      <c r="G4368" t="s">
        <v>604</v>
      </c>
      <c r="H4368" t="s">
        <v>184</v>
      </c>
      <c r="J4368" t="s">
        <v>138</v>
      </c>
      <c r="L4368" t="s">
        <v>496</v>
      </c>
      <c r="M4368" t="s">
        <v>138</v>
      </c>
      <c r="N4368">
        <v>0</v>
      </c>
      <c r="P4368" t="s">
        <v>19945</v>
      </c>
      <c r="R4368" t="s">
        <v>920</v>
      </c>
      <c r="S4368" t="s">
        <v>140</v>
      </c>
      <c r="T4368" s="2">
        <v>45385</v>
      </c>
      <c r="U4368">
        <v>11</v>
      </c>
      <c r="W4368" t="s">
        <v>141</v>
      </c>
      <c r="X4368" t="s">
        <v>9536</v>
      </c>
    </row>
    <row r="4369" spans="1:24" x14ac:dyDescent="0.35">
      <c r="A4369" t="s">
        <v>19946</v>
      </c>
      <c r="B4369" t="s">
        <v>19947</v>
      </c>
      <c r="C4369" t="s">
        <v>19948</v>
      </c>
      <c r="D4369">
        <v>0</v>
      </c>
      <c r="E4369" t="s">
        <v>19947</v>
      </c>
      <c r="F4369" s="2">
        <v>41785</v>
      </c>
      <c r="G4369" t="s">
        <v>604</v>
      </c>
      <c r="H4369" t="s">
        <v>184</v>
      </c>
      <c r="J4369" t="s">
        <v>138</v>
      </c>
      <c r="L4369" t="s">
        <v>496</v>
      </c>
      <c r="M4369" t="s">
        <v>138</v>
      </c>
      <c r="N4369">
        <v>0</v>
      </c>
      <c r="R4369" t="s">
        <v>19949</v>
      </c>
      <c r="S4369" t="s">
        <v>140</v>
      </c>
      <c r="T4369" s="2">
        <v>41785</v>
      </c>
      <c r="W4369" t="s">
        <v>141</v>
      </c>
    </row>
    <row r="4370" spans="1:24" x14ac:dyDescent="0.35">
      <c r="A4370" t="s">
        <v>19950</v>
      </c>
      <c r="B4370" t="s">
        <v>19951</v>
      </c>
      <c r="C4370" t="s">
        <v>19952</v>
      </c>
      <c r="D4370">
        <v>0</v>
      </c>
      <c r="E4370" t="s">
        <v>19951</v>
      </c>
      <c r="F4370" s="2">
        <v>41785</v>
      </c>
      <c r="G4370" t="s">
        <v>9251</v>
      </c>
      <c r="H4370" t="s">
        <v>184</v>
      </c>
      <c r="J4370" t="s">
        <v>138</v>
      </c>
      <c r="L4370" t="s">
        <v>496</v>
      </c>
      <c r="M4370" t="s">
        <v>138</v>
      </c>
      <c r="N4370">
        <v>0</v>
      </c>
      <c r="R4370" t="s">
        <v>19953</v>
      </c>
      <c r="S4370" t="s">
        <v>140</v>
      </c>
      <c r="T4370" s="2">
        <v>41785</v>
      </c>
      <c r="W4370" t="s">
        <v>141</v>
      </c>
    </row>
    <row r="4371" spans="1:24" x14ac:dyDescent="0.35">
      <c r="A4371" t="s">
        <v>19954</v>
      </c>
      <c r="B4371" t="s">
        <v>19955</v>
      </c>
      <c r="C4371" t="s">
        <v>19956</v>
      </c>
      <c r="D4371">
        <v>0</v>
      </c>
      <c r="E4371" t="s">
        <v>19955</v>
      </c>
      <c r="F4371" s="2">
        <v>41786</v>
      </c>
      <c r="G4371" t="s">
        <v>4301</v>
      </c>
      <c r="H4371" t="s">
        <v>643</v>
      </c>
      <c r="J4371" t="s">
        <v>138</v>
      </c>
      <c r="L4371" t="s">
        <v>496</v>
      </c>
      <c r="M4371" t="s">
        <v>138</v>
      </c>
      <c r="N4371">
        <v>0</v>
      </c>
      <c r="P4371" t="s">
        <v>19957</v>
      </c>
      <c r="R4371" t="s">
        <v>19958</v>
      </c>
      <c r="S4371" t="s">
        <v>140</v>
      </c>
      <c r="W4371" t="s">
        <v>141</v>
      </c>
    </row>
    <row r="4372" spans="1:24" x14ac:dyDescent="0.35">
      <c r="A4372" t="s">
        <v>19959</v>
      </c>
      <c r="B4372" t="s">
        <v>19960</v>
      </c>
      <c r="C4372" t="s">
        <v>19961</v>
      </c>
      <c r="D4372">
        <v>0</v>
      </c>
      <c r="E4372" t="s">
        <v>19960</v>
      </c>
      <c r="F4372" s="2">
        <v>41788</v>
      </c>
      <c r="G4372" t="s">
        <v>604</v>
      </c>
      <c r="H4372" t="s">
        <v>184</v>
      </c>
      <c r="J4372" t="s">
        <v>138</v>
      </c>
      <c r="L4372" t="s">
        <v>496</v>
      </c>
      <c r="M4372" t="s">
        <v>138</v>
      </c>
      <c r="N4372">
        <v>0</v>
      </c>
      <c r="R4372" t="s">
        <v>19962</v>
      </c>
      <c r="S4372" t="s">
        <v>140</v>
      </c>
      <c r="W4372" t="s">
        <v>141</v>
      </c>
    </row>
    <row r="4373" spans="1:24" x14ac:dyDescent="0.35">
      <c r="A4373" t="s">
        <v>19963</v>
      </c>
      <c r="B4373" t="s">
        <v>19964</v>
      </c>
      <c r="C4373" t="s">
        <v>19965</v>
      </c>
      <c r="D4373">
        <v>0</v>
      </c>
      <c r="E4373" t="s">
        <v>19966</v>
      </c>
      <c r="F4373" s="2">
        <v>41788</v>
      </c>
      <c r="G4373" t="s">
        <v>11631</v>
      </c>
      <c r="H4373" t="s">
        <v>184</v>
      </c>
      <c r="J4373" t="s">
        <v>138</v>
      </c>
      <c r="L4373" t="s">
        <v>496</v>
      </c>
      <c r="M4373" t="s">
        <v>138</v>
      </c>
      <c r="N4373">
        <v>0</v>
      </c>
      <c r="R4373" t="s">
        <v>19967</v>
      </c>
      <c r="S4373" t="s">
        <v>140</v>
      </c>
      <c r="T4373" s="2">
        <v>45385</v>
      </c>
      <c r="U4373">
        <v>15</v>
      </c>
      <c r="W4373" t="s">
        <v>141</v>
      </c>
      <c r="X4373" t="s">
        <v>9536</v>
      </c>
    </row>
    <row r="4374" spans="1:24" x14ac:dyDescent="0.35">
      <c r="A4374" t="s">
        <v>19968</v>
      </c>
      <c r="B4374" t="s">
        <v>19969</v>
      </c>
      <c r="C4374">
        <v>6893786000108</v>
      </c>
      <c r="D4374">
        <v>0</v>
      </c>
      <c r="E4374" t="s">
        <v>19970</v>
      </c>
      <c r="F4374" s="2">
        <v>41788</v>
      </c>
      <c r="G4374" t="s">
        <v>604</v>
      </c>
      <c r="H4374" t="s">
        <v>184</v>
      </c>
      <c r="J4374" t="s">
        <v>138</v>
      </c>
      <c r="L4374" t="s">
        <v>496</v>
      </c>
      <c r="M4374" t="s">
        <v>138</v>
      </c>
      <c r="N4374">
        <v>0</v>
      </c>
      <c r="P4374" t="s">
        <v>19971</v>
      </c>
      <c r="R4374" t="s">
        <v>7407</v>
      </c>
      <c r="S4374" t="s">
        <v>140</v>
      </c>
      <c r="T4374" s="2">
        <v>41819</v>
      </c>
      <c r="W4374" t="s">
        <v>141</v>
      </c>
    </row>
    <row r="4375" spans="1:24" x14ac:dyDescent="0.35">
      <c r="A4375" t="s">
        <v>19972</v>
      </c>
      <c r="B4375" t="s">
        <v>19973</v>
      </c>
      <c r="C4375" t="s">
        <v>19974</v>
      </c>
      <c r="D4375">
        <v>0</v>
      </c>
      <c r="E4375" t="s">
        <v>19975</v>
      </c>
      <c r="F4375" s="2">
        <v>41789</v>
      </c>
      <c r="G4375" t="s">
        <v>251</v>
      </c>
      <c r="H4375" t="s">
        <v>184</v>
      </c>
      <c r="J4375" t="s">
        <v>138</v>
      </c>
      <c r="L4375" t="s">
        <v>496</v>
      </c>
      <c r="M4375" t="s">
        <v>138</v>
      </c>
      <c r="N4375">
        <v>0</v>
      </c>
      <c r="R4375" t="s">
        <v>19976</v>
      </c>
      <c r="S4375" t="s">
        <v>140</v>
      </c>
      <c r="T4375" s="2">
        <v>42690</v>
      </c>
      <c r="W4375" t="s">
        <v>141</v>
      </c>
    </row>
    <row r="4376" spans="1:24" x14ac:dyDescent="0.35">
      <c r="A4376" t="s">
        <v>19977</v>
      </c>
      <c r="B4376" t="s">
        <v>19978</v>
      </c>
      <c r="C4376" t="s">
        <v>19979</v>
      </c>
      <c r="D4376">
        <v>0</v>
      </c>
      <c r="E4376" t="s">
        <v>19980</v>
      </c>
      <c r="F4376" s="2">
        <v>41789</v>
      </c>
      <c r="G4376" t="s">
        <v>494</v>
      </c>
      <c r="H4376" t="s">
        <v>495</v>
      </c>
      <c r="J4376" t="s">
        <v>138</v>
      </c>
      <c r="L4376">
        <v>14613577</v>
      </c>
      <c r="M4376" t="s">
        <v>138</v>
      </c>
      <c r="N4376">
        <v>0</v>
      </c>
      <c r="R4376" t="s">
        <v>14882</v>
      </c>
      <c r="S4376" t="s">
        <v>140</v>
      </c>
      <c r="T4376" s="2">
        <v>43502</v>
      </c>
      <c r="U4376">
        <v>7</v>
      </c>
      <c r="W4376" t="s">
        <v>141</v>
      </c>
    </row>
    <row r="4377" spans="1:24" x14ac:dyDescent="0.35">
      <c r="A4377" t="s">
        <v>19981</v>
      </c>
      <c r="B4377" t="s">
        <v>19982</v>
      </c>
      <c r="C4377" t="s">
        <v>19983</v>
      </c>
      <c r="D4377">
        <v>0</v>
      </c>
      <c r="F4377" s="2">
        <v>41792</v>
      </c>
      <c r="G4377" t="s">
        <v>146</v>
      </c>
      <c r="H4377" t="s">
        <v>184</v>
      </c>
      <c r="J4377" t="s">
        <v>138</v>
      </c>
      <c r="L4377" t="s">
        <v>496</v>
      </c>
      <c r="M4377" t="s">
        <v>138</v>
      </c>
      <c r="N4377">
        <v>0</v>
      </c>
      <c r="R4377" t="s">
        <v>19984</v>
      </c>
      <c r="S4377" t="s">
        <v>140</v>
      </c>
      <c r="W4377" t="s">
        <v>141</v>
      </c>
    </row>
    <row r="4378" spans="1:24" x14ac:dyDescent="0.35">
      <c r="A4378" t="s">
        <v>19985</v>
      </c>
      <c r="B4378" t="s">
        <v>19986</v>
      </c>
      <c r="C4378" t="s">
        <v>19987</v>
      </c>
      <c r="D4378">
        <v>0</v>
      </c>
      <c r="E4378" t="s">
        <v>19986</v>
      </c>
      <c r="F4378" s="2">
        <v>41793</v>
      </c>
      <c r="G4378" t="s">
        <v>518</v>
      </c>
      <c r="H4378" t="s">
        <v>230</v>
      </c>
      <c r="J4378" t="s">
        <v>138</v>
      </c>
      <c r="L4378" t="s">
        <v>496</v>
      </c>
      <c r="M4378" t="s">
        <v>138</v>
      </c>
      <c r="N4378">
        <v>0</v>
      </c>
      <c r="R4378">
        <v>6</v>
      </c>
      <c r="S4378" t="s">
        <v>140</v>
      </c>
      <c r="T4378" s="2">
        <v>43845</v>
      </c>
      <c r="W4378" t="s">
        <v>141</v>
      </c>
    </row>
    <row r="4379" spans="1:24" x14ac:dyDescent="0.35">
      <c r="A4379" t="s">
        <v>19988</v>
      </c>
      <c r="B4379" t="s">
        <v>19989</v>
      </c>
      <c r="C4379" t="s">
        <v>19990</v>
      </c>
      <c r="D4379">
        <v>0</v>
      </c>
      <c r="E4379" t="s">
        <v>19989</v>
      </c>
      <c r="F4379" s="2">
        <v>41793</v>
      </c>
      <c r="G4379" t="s">
        <v>707</v>
      </c>
      <c r="H4379" t="s">
        <v>656</v>
      </c>
      <c r="J4379" t="s">
        <v>138</v>
      </c>
      <c r="L4379" t="s">
        <v>496</v>
      </c>
      <c r="M4379" t="s">
        <v>138</v>
      </c>
      <c r="N4379">
        <v>0</v>
      </c>
      <c r="R4379" t="s">
        <v>910</v>
      </c>
      <c r="S4379" t="s">
        <v>140</v>
      </c>
      <c r="W4379" t="s">
        <v>141</v>
      </c>
    </row>
    <row r="4380" spans="1:24" x14ac:dyDescent="0.35">
      <c r="A4380" t="s">
        <v>19991</v>
      </c>
      <c r="B4380" t="s">
        <v>19992</v>
      </c>
      <c r="C4380" t="s">
        <v>19993</v>
      </c>
      <c r="D4380">
        <v>0</v>
      </c>
      <c r="E4380" t="s">
        <v>19992</v>
      </c>
      <c r="F4380" s="2">
        <v>41794</v>
      </c>
      <c r="G4380" t="s">
        <v>851</v>
      </c>
      <c r="H4380" t="s">
        <v>566</v>
      </c>
      <c r="J4380" t="s">
        <v>138</v>
      </c>
      <c r="L4380" t="s">
        <v>496</v>
      </c>
      <c r="M4380" t="s">
        <v>138</v>
      </c>
      <c r="N4380">
        <v>0</v>
      </c>
      <c r="R4380" t="s">
        <v>2795</v>
      </c>
      <c r="S4380" t="s">
        <v>140</v>
      </c>
      <c r="T4380" s="2">
        <v>41834</v>
      </c>
      <c r="W4380" t="s">
        <v>141</v>
      </c>
    </row>
    <row r="4381" spans="1:24" x14ac:dyDescent="0.35">
      <c r="A4381" t="s">
        <v>19994</v>
      </c>
      <c r="B4381" t="s">
        <v>1508</v>
      </c>
      <c r="C4381" t="s">
        <v>1507</v>
      </c>
      <c r="D4381">
        <v>-108</v>
      </c>
      <c r="E4381" t="s">
        <v>19995</v>
      </c>
      <c r="F4381" s="2">
        <v>41794</v>
      </c>
      <c r="G4381" t="s">
        <v>251</v>
      </c>
      <c r="H4381" t="s">
        <v>184</v>
      </c>
      <c r="J4381" t="s">
        <v>138</v>
      </c>
      <c r="L4381">
        <v>14736492</v>
      </c>
      <c r="M4381" t="s">
        <v>138</v>
      </c>
      <c r="N4381">
        <v>0</v>
      </c>
      <c r="P4381" t="s">
        <v>19996</v>
      </c>
      <c r="R4381" t="s">
        <v>19997</v>
      </c>
      <c r="S4381" t="s">
        <v>140</v>
      </c>
      <c r="T4381" s="2">
        <v>45385</v>
      </c>
      <c r="U4381">
        <v>7</v>
      </c>
      <c r="W4381" t="s">
        <v>141</v>
      </c>
      <c r="X4381" t="s">
        <v>9536</v>
      </c>
    </row>
    <row r="4382" spans="1:24" x14ac:dyDescent="0.35">
      <c r="A4382" t="s">
        <v>19998</v>
      </c>
      <c r="B4382" t="s">
        <v>19999</v>
      </c>
      <c r="C4382" t="s">
        <v>20000</v>
      </c>
      <c r="D4382">
        <v>0</v>
      </c>
      <c r="E4382" t="s">
        <v>19999</v>
      </c>
      <c r="F4382" s="2">
        <v>41794</v>
      </c>
      <c r="G4382" t="s">
        <v>251</v>
      </c>
      <c r="H4382" t="s">
        <v>184</v>
      </c>
      <c r="J4382" t="s">
        <v>138</v>
      </c>
      <c r="L4382" t="s">
        <v>496</v>
      </c>
      <c r="M4382" t="s">
        <v>138</v>
      </c>
      <c r="N4382">
        <v>0</v>
      </c>
      <c r="P4382" t="s">
        <v>20001</v>
      </c>
      <c r="R4382" t="s">
        <v>20002</v>
      </c>
      <c r="S4382" t="s">
        <v>140</v>
      </c>
      <c r="T4382" s="2">
        <v>42849</v>
      </c>
      <c r="W4382" t="s">
        <v>141</v>
      </c>
    </row>
    <row r="4383" spans="1:24" x14ac:dyDescent="0.35">
      <c r="A4383" t="s">
        <v>20003</v>
      </c>
      <c r="B4383" t="s">
        <v>20004</v>
      </c>
      <c r="C4383" t="s">
        <v>20005</v>
      </c>
      <c r="D4383">
        <v>0</v>
      </c>
      <c r="E4383" t="s">
        <v>20006</v>
      </c>
      <c r="F4383" s="2">
        <v>41794</v>
      </c>
      <c r="G4383" t="s">
        <v>604</v>
      </c>
      <c r="H4383" t="s">
        <v>184</v>
      </c>
      <c r="J4383" t="s">
        <v>138</v>
      </c>
      <c r="L4383" t="s">
        <v>496</v>
      </c>
      <c r="M4383" t="s">
        <v>138</v>
      </c>
      <c r="N4383">
        <v>0</v>
      </c>
      <c r="R4383" t="s">
        <v>20007</v>
      </c>
      <c r="S4383" t="s">
        <v>140</v>
      </c>
      <c r="W4383" t="s">
        <v>141</v>
      </c>
    </row>
    <row r="4384" spans="1:24" x14ac:dyDescent="0.35">
      <c r="A4384" t="s">
        <v>20008</v>
      </c>
      <c r="B4384" t="s">
        <v>20009</v>
      </c>
      <c r="C4384" t="s">
        <v>20010</v>
      </c>
      <c r="D4384">
        <v>0</v>
      </c>
      <c r="E4384" t="s">
        <v>20011</v>
      </c>
      <c r="F4384" s="2">
        <v>41794</v>
      </c>
      <c r="G4384" t="s">
        <v>604</v>
      </c>
      <c r="H4384" t="s">
        <v>184</v>
      </c>
      <c r="J4384" t="s">
        <v>138</v>
      </c>
      <c r="L4384" t="s">
        <v>496</v>
      </c>
      <c r="M4384" t="s">
        <v>138</v>
      </c>
      <c r="N4384">
        <v>0</v>
      </c>
      <c r="R4384" t="s">
        <v>20012</v>
      </c>
      <c r="S4384" t="s">
        <v>140</v>
      </c>
      <c r="W4384" t="s">
        <v>141</v>
      </c>
    </row>
    <row r="4385" spans="1:23" x14ac:dyDescent="0.35">
      <c r="A4385" t="s">
        <v>20013</v>
      </c>
      <c r="B4385" t="s">
        <v>20014</v>
      </c>
      <c r="C4385" t="s">
        <v>20015</v>
      </c>
      <c r="D4385">
        <v>0</v>
      </c>
      <c r="F4385" s="2">
        <v>41795</v>
      </c>
      <c r="G4385" t="s">
        <v>20016</v>
      </c>
      <c r="H4385" t="s">
        <v>184</v>
      </c>
      <c r="J4385" t="s">
        <v>138</v>
      </c>
      <c r="L4385" t="s">
        <v>496</v>
      </c>
      <c r="M4385" t="s">
        <v>138</v>
      </c>
      <c r="N4385">
        <v>0</v>
      </c>
      <c r="R4385" t="s">
        <v>20017</v>
      </c>
      <c r="S4385" t="s">
        <v>140</v>
      </c>
      <c r="T4385" s="2">
        <v>43845</v>
      </c>
      <c r="W4385" t="s">
        <v>141</v>
      </c>
    </row>
    <row r="4386" spans="1:23" x14ac:dyDescent="0.35">
      <c r="A4386" t="s">
        <v>20018</v>
      </c>
      <c r="B4386" t="s">
        <v>20019</v>
      </c>
      <c r="C4386" t="s">
        <v>20020</v>
      </c>
      <c r="D4386">
        <v>0</v>
      </c>
      <c r="E4386" t="s">
        <v>20021</v>
      </c>
      <c r="F4386" s="2">
        <v>41796</v>
      </c>
      <c r="G4386" t="s">
        <v>175</v>
      </c>
      <c r="H4386" t="s">
        <v>184</v>
      </c>
      <c r="J4386" t="s">
        <v>138</v>
      </c>
      <c r="L4386" t="s">
        <v>496</v>
      </c>
      <c r="M4386" t="s">
        <v>138</v>
      </c>
      <c r="N4386">
        <v>0</v>
      </c>
      <c r="R4386" t="s">
        <v>20022</v>
      </c>
      <c r="S4386" t="s">
        <v>140</v>
      </c>
      <c r="W4386" t="s">
        <v>141</v>
      </c>
    </row>
    <row r="4387" spans="1:23" x14ac:dyDescent="0.35">
      <c r="A4387" t="s">
        <v>20023</v>
      </c>
      <c r="B4387" t="s">
        <v>20024</v>
      </c>
      <c r="C4387" t="s">
        <v>20025</v>
      </c>
      <c r="D4387">
        <v>0</v>
      </c>
      <c r="F4387" s="2">
        <v>41799</v>
      </c>
      <c r="G4387" t="s">
        <v>975</v>
      </c>
      <c r="H4387" t="s">
        <v>184</v>
      </c>
      <c r="J4387" t="s">
        <v>138</v>
      </c>
      <c r="L4387" t="s">
        <v>496</v>
      </c>
      <c r="M4387" t="s">
        <v>138</v>
      </c>
      <c r="N4387">
        <v>0</v>
      </c>
      <c r="R4387" t="s">
        <v>20026</v>
      </c>
      <c r="S4387" t="s">
        <v>140</v>
      </c>
      <c r="W4387" t="s">
        <v>141</v>
      </c>
    </row>
    <row r="4388" spans="1:23" x14ac:dyDescent="0.35">
      <c r="A4388" t="s">
        <v>20027</v>
      </c>
      <c r="B4388" t="s">
        <v>20028</v>
      </c>
      <c r="C4388" t="s">
        <v>20029</v>
      </c>
      <c r="D4388">
        <v>0</v>
      </c>
      <c r="F4388" s="2">
        <v>41799</v>
      </c>
      <c r="G4388" t="s">
        <v>604</v>
      </c>
      <c r="H4388" t="s">
        <v>184</v>
      </c>
      <c r="J4388" t="s">
        <v>138</v>
      </c>
      <c r="L4388" t="s">
        <v>496</v>
      </c>
      <c r="M4388" t="s">
        <v>138</v>
      </c>
      <c r="N4388">
        <v>0</v>
      </c>
      <c r="R4388" t="s">
        <v>3002</v>
      </c>
      <c r="S4388" t="s">
        <v>140</v>
      </c>
      <c r="T4388" s="2">
        <v>43845</v>
      </c>
      <c r="W4388" t="s">
        <v>141</v>
      </c>
    </row>
    <row r="4389" spans="1:23" x14ac:dyDescent="0.35">
      <c r="A4389" t="s">
        <v>20030</v>
      </c>
      <c r="B4389" t="s">
        <v>20031</v>
      </c>
      <c r="C4389" t="s">
        <v>20032</v>
      </c>
      <c r="D4389">
        <v>0</v>
      </c>
      <c r="F4389" s="2">
        <v>41799</v>
      </c>
      <c r="G4389" t="s">
        <v>604</v>
      </c>
      <c r="H4389" t="s">
        <v>184</v>
      </c>
      <c r="J4389" t="s">
        <v>138</v>
      </c>
      <c r="L4389" t="s">
        <v>496</v>
      </c>
      <c r="M4389" t="s">
        <v>138</v>
      </c>
      <c r="N4389">
        <v>0</v>
      </c>
      <c r="R4389" t="s">
        <v>141</v>
      </c>
      <c r="S4389" t="s">
        <v>140</v>
      </c>
      <c r="T4389" s="2">
        <v>41862</v>
      </c>
      <c r="W4389" t="s">
        <v>141</v>
      </c>
    </row>
    <row r="4390" spans="1:23" x14ac:dyDescent="0.35">
      <c r="A4390" t="s">
        <v>20033</v>
      </c>
      <c r="B4390" t="s">
        <v>20034</v>
      </c>
      <c r="C4390" t="s">
        <v>20035</v>
      </c>
      <c r="D4390">
        <v>0</v>
      </c>
      <c r="F4390" s="2">
        <v>41799</v>
      </c>
      <c r="G4390" t="s">
        <v>851</v>
      </c>
      <c r="H4390" t="s">
        <v>184</v>
      </c>
      <c r="J4390" t="s">
        <v>138</v>
      </c>
      <c r="L4390" t="s">
        <v>496</v>
      </c>
      <c r="M4390" t="s">
        <v>138</v>
      </c>
      <c r="N4390">
        <v>0</v>
      </c>
      <c r="R4390" t="s">
        <v>20036</v>
      </c>
      <c r="S4390" t="s">
        <v>140</v>
      </c>
      <c r="T4390" s="2">
        <v>41808</v>
      </c>
      <c r="W4390" t="s">
        <v>141</v>
      </c>
    </row>
    <row r="4391" spans="1:23" x14ac:dyDescent="0.35">
      <c r="A4391" t="s">
        <v>20037</v>
      </c>
      <c r="B4391" t="s">
        <v>20038</v>
      </c>
      <c r="C4391" t="s">
        <v>20039</v>
      </c>
      <c r="D4391">
        <v>0</v>
      </c>
      <c r="F4391" s="2">
        <v>41800</v>
      </c>
      <c r="G4391" t="s">
        <v>604</v>
      </c>
      <c r="H4391" t="s">
        <v>184</v>
      </c>
      <c r="J4391" t="s">
        <v>138</v>
      </c>
      <c r="L4391" t="s">
        <v>496</v>
      </c>
      <c r="M4391" t="s">
        <v>138</v>
      </c>
      <c r="N4391">
        <v>0</v>
      </c>
      <c r="R4391" t="s">
        <v>20040</v>
      </c>
      <c r="S4391" t="s">
        <v>140</v>
      </c>
      <c r="T4391" s="2">
        <v>43502</v>
      </c>
      <c r="W4391" t="s">
        <v>141</v>
      </c>
    </row>
    <row r="4392" spans="1:23" x14ac:dyDescent="0.35">
      <c r="A4392" t="s">
        <v>20041</v>
      </c>
      <c r="B4392" t="s">
        <v>20042</v>
      </c>
      <c r="C4392" t="s">
        <v>20043</v>
      </c>
      <c r="D4392">
        <v>0</v>
      </c>
      <c r="F4392" s="2">
        <v>41800</v>
      </c>
      <c r="G4392" t="s">
        <v>975</v>
      </c>
      <c r="H4392" t="s">
        <v>184</v>
      </c>
      <c r="J4392" t="s">
        <v>138</v>
      </c>
      <c r="L4392" t="s">
        <v>496</v>
      </c>
      <c r="M4392" t="s">
        <v>138</v>
      </c>
      <c r="N4392">
        <v>0</v>
      </c>
      <c r="R4392" t="s">
        <v>20044</v>
      </c>
      <c r="S4392" t="s">
        <v>140</v>
      </c>
      <c r="T4392" s="2">
        <v>42104</v>
      </c>
      <c r="W4392" t="s">
        <v>141</v>
      </c>
    </row>
    <row r="4393" spans="1:23" x14ac:dyDescent="0.35">
      <c r="A4393" t="s">
        <v>20045</v>
      </c>
      <c r="B4393" t="s">
        <v>20046</v>
      </c>
      <c r="C4393" t="s">
        <v>20047</v>
      </c>
      <c r="D4393">
        <v>0</v>
      </c>
      <c r="E4393" t="s">
        <v>20046</v>
      </c>
      <c r="F4393" s="2">
        <v>41800</v>
      </c>
      <c r="G4393" t="s">
        <v>20048</v>
      </c>
      <c r="H4393" t="s">
        <v>184</v>
      </c>
      <c r="J4393" t="s">
        <v>138</v>
      </c>
      <c r="L4393" t="s">
        <v>496</v>
      </c>
      <c r="M4393" t="s">
        <v>138</v>
      </c>
      <c r="N4393" s="3">
        <v>120928.1</v>
      </c>
      <c r="R4393" t="s">
        <v>20049</v>
      </c>
      <c r="S4393" t="s">
        <v>140</v>
      </c>
      <c r="T4393" s="2">
        <v>42690</v>
      </c>
      <c r="W4393" t="s">
        <v>141</v>
      </c>
    </row>
    <row r="4394" spans="1:23" x14ac:dyDescent="0.35">
      <c r="A4394" t="s">
        <v>20050</v>
      </c>
      <c r="B4394" t="s">
        <v>20051</v>
      </c>
      <c r="C4394" t="s">
        <v>20052</v>
      </c>
      <c r="D4394">
        <v>0</v>
      </c>
      <c r="E4394" t="s">
        <v>20053</v>
      </c>
      <c r="F4394" s="2">
        <v>41801</v>
      </c>
      <c r="G4394" t="s">
        <v>8418</v>
      </c>
      <c r="H4394" t="s">
        <v>184</v>
      </c>
      <c r="J4394" t="s">
        <v>138</v>
      </c>
      <c r="L4394" t="s">
        <v>496</v>
      </c>
      <c r="M4394" t="s">
        <v>138</v>
      </c>
      <c r="N4394">
        <v>0</v>
      </c>
      <c r="R4394" t="s">
        <v>20054</v>
      </c>
      <c r="S4394" t="s">
        <v>140</v>
      </c>
      <c r="W4394" t="s">
        <v>141</v>
      </c>
    </row>
    <row r="4395" spans="1:23" x14ac:dyDescent="0.35">
      <c r="A4395" t="s">
        <v>20055</v>
      </c>
      <c r="B4395" t="s">
        <v>20056</v>
      </c>
      <c r="C4395" t="s">
        <v>20057</v>
      </c>
      <c r="D4395">
        <v>0</v>
      </c>
      <c r="F4395" s="2">
        <v>41801</v>
      </c>
      <c r="G4395" t="s">
        <v>146</v>
      </c>
      <c r="H4395" t="s">
        <v>184</v>
      </c>
      <c r="J4395" t="s">
        <v>138</v>
      </c>
      <c r="L4395" t="s">
        <v>496</v>
      </c>
      <c r="M4395" t="s">
        <v>138</v>
      </c>
      <c r="N4395">
        <v>0</v>
      </c>
      <c r="R4395" t="s">
        <v>4904</v>
      </c>
      <c r="S4395" t="s">
        <v>140</v>
      </c>
      <c r="W4395" t="s">
        <v>141</v>
      </c>
    </row>
    <row r="4396" spans="1:23" x14ac:dyDescent="0.35">
      <c r="A4396" t="s">
        <v>20058</v>
      </c>
      <c r="B4396" t="s">
        <v>20059</v>
      </c>
      <c r="C4396" t="s">
        <v>20060</v>
      </c>
      <c r="D4396">
        <v>0</v>
      </c>
      <c r="E4396" t="s">
        <v>20061</v>
      </c>
      <c r="F4396" s="2">
        <v>41801</v>
      </c>
      <c r="G4396" t="s">
        <v>216</v>
      </c>
      <c r="H4396" t="s">
        <v>147</v>
      </c>
      <c r="J4396" t="s">
        <v>138</v>
      </c>
      <c r="L4396" t="s">
        <v>496</v>
      </c>
      <c r="M4396" t="s">
        <v>138</v>
      </c>
      <c r="N4396">
        <v>0</v>
      </c>
      <c r="R4396" t="s">
        <v>20062</v>
      </c>
      <c r="S4396" t="s">
        <v>140</v>
      </c>
      <c r="T4396" s="2">
        <v>43605</v>
      </c>
      <c r="W4396" t="s">
        <v>141</v>
      </c>
    </row>
    <row r="4397" spans="1:23" x14ac:dyDescent="0.35">
      <c r="A4397" t="s">
        <v>20063</v>
      </c>
      <c r="B4397" t="s">
        <v>20064</v>
      </c>
      <c r="C4397" t="s">
        <v>20065</v>
      </c>
      <c r="D4397">
        <v>0</v>
      </c>
      <c r="E4397" t="s">
        <v>20066</v>
      </c>
      <c r="F4397" s="2">
        <v>41803</v>
      </c>
      <c r="G4397" t="s">
        <v>518</v>
      </c>
      <c r="H4397" t="s">
        <v>184</v>
      </c>
      <c r="J4397" t="s">
        <v>138</v>
      </c>
      <c r="L4397" t="s">
        <v>496</v>
      </c>
      <c r="M4397" t="s">
        <v>138</v>
      </c>
      <c r="N4397">
        <v>0</v>
      </c>
      <c r="R4397" t="s">
        <v>17492</v>
      </c>
      <c r="S4397" t="s">
        <v>140</v>
      </c>
      <c r="W4397" t="s">
        <v>141</v>
      </c>
    </row>
    <row r="4398" spans="1:23" x14ac:dyDescent="0.35">
      <c r="A4398" t="s">
        <v>20067</v>
      </c>
      <c r="B4398" t="s">
        <v>20068</v>
      </c>
      <c r="C4398" t="s">
        <v>20069</v>
      </c>
      <c r="D4398">
        <v>0</v>
      </c>
      <c r="E4398" t="s">
        <v>20070</v>
      </c>
      <c r="F4398" s="2">
        <v>41803</v>
      </c>
      <c r="G4398" t="s">
        <v>604</v>
      </c>
      <c r="H4398" t="s">
        <v>184</v>
      </c>
      <c r="J4398" t="s">
        <v>138</v>
      </c>
      <c r="L4398" t="s">
        <v>496</v>
      </c>
      <c r="M4398" t="s">
        <v>138</v>
      </c>
      <c r="N4398">
        <v>0</v>
      </c>
      <c r="R4398" t="s">
        <v>335</v>
      </c>
      <c r="S4398" t="s">
        <v>140</v>
      </c>
      <c r="W4398" t="s">
        <v>141</v>
      </c>
    </row>
    <row r="4399" spans="1:23" x14ac:dyDescent="0.35">
      <c r="A4399" t="s">
        <v>20071</v>
      </c>
      <c r="B4399" t="s">
        <v>20072</v>
      </c>
      <c r="C4399" t="s">
        <v>20073</v>
      </c>
      <c r="D4399">
        <v>0</v>
      </c>
      <c r="E4399" t="s">
        <v>20072</v>
      </c>
      <c r="F4399" s="2">
        <v>41806</v>
      </c>
      <c r="G4399" t="s">
        <v>642</v>
      </c>
      <c r="H4399" t="s">
        <v>643</v>
      </c>
      <c r="J4399" t="s">
        <v>138</v>
      </c>
      <c r="L4399" t="s">
        <v>496</v>
      </c>
      <c r="M4399" t="s">
        <v>138</v>
      </c>
      <c r="N4399">
        <v>0</v>
      </c>
      <c r="R4399" t="s">
        <v>20074</v>
      </c>
      <c r="S4399" t="s">
        <v>140</v>
      </c>
      <c r="T4399" s="2">
        <v>43055</v>
      </c>
      <c r="W4399" t="s">
        <v>141</v>
      </c>
    </row>
    <row r="4400" spans="1:23" x14ac:dyDescent="0.35">
      <c r="A4400" t="s">
        <v>20075</v>
      </c>
      <c r="B4400" t="s">
        <v>20076</v>
      </c>
      <c r="C4400" t="s">
        <v>20077</v>
      </c>
      <c r="D4400">
        <v>0</v>
      </c>
      <c r="E4400" t="s">
        <v>20076</v>
      </c>
      <c r="F4400" s="2">
        <v>41808</v>
      </c>
      <c r="G4400" t="s">
        <v>604</v>
      </c>
      <c r="H4400" t="s">
        <v>184</v>
      </c>
      <c r="J4400" t="s">
        <v>138</v>
      </c>
      <c r="L4400" t="s">
        <v>496</v>
      </c>
      <c r="M4400" t="s">
        <v>138</v>
      </c>
      <c r="N4400">
        <v>0</v>
      </c>
      <c r="P4400" t="s">
        <v>20078</v>
      </c>
      <c r="R4400" t="s">
        <v>10825</v>
      </c>
      <c r="S4400" t="s">
        <v>140</v>
      </c>
      <c r="W4400" t="s">
        <v>141</v>
      </c>
    </row>
    <row r="4401" spans="1:24" x14ac:dyDescent="0.35">
      <c r="A4401" t="s">
        <v>20079</v>
      </c>
      <c r="B4401" t="s">
        <v>20080</v>
      </c>
      <c r="C4401" t="s">
        <v>1460</v>
      </c>
      <c r="D4401">
        <v>0</v>
      </c>
      <c r="E4401" t="s">
        <v>20080</v>
      </c>
      <c r="F4401" s="2">
        <v>41809</v>
      </c>
      <c r="G4401" t="s">
        <v>1341</v>
      </c>
      <c r="H4401" t="s">
        <v>526</v>
      </c>
      <c r="J4401" t="s">
        <v>138</v>
      </c>
      <c r="L4401" t="s">
        <v>496</v>
      </c>
      <c r="M4401" t="s">
        <v>138</v>
      </c>
      <c r="N4401">
        <v>0</v>
      </c>
      <c r="P4401" t="s">
        <v>20081</v>
      </c>
      <c r="R4401" t="s">
        <v>20082</v>
      </c>
      <c r="S4401" t="s">
        <v>140</v>
      </c>
      <c r="T4401" s="2">
        <v>42298</v>
      </c>
      <c r="W4401" t="s">
        <v>141</v>
      </c>
    </row>
    <row r="4402" spans="1:24" x14ac:dyDescent="0.35">
      <c r="A4402" t="s">
        <v>20083</v>
      </c>
      <c r="B4402" t="s">
        <v>11819</v>
      </c>
      <c r="C4402" t="s">
        <v>20084</v>
      </c>
      <c r="D4402">
        <v>0</v>
      </c>
      <c r="E4402" t="s">
        <v>20085</v>
      </c>
      <c r="F4402" s="2">
        <v>41809</v>
      </c>
      <c r="G4402" t="s">
        <v>146</v>
      </c>
      <c r="H4402" t="s">
        <v>147</v>
      </c>
      <c r="J4402" t="s">
        <v>138</v>
      </c>
      <c r="L4402" t="s">
        <v>496</v>
      </c>
      <c r="M4402" t="s">
        <v>138</v>
      </c>
      <c r="N4402">
        <v>0</v>
      </c>
      <c r="P4402" t="s">
        <v>20086</v>
      </c>
      <c r="R4402" t="s">
        <v>20087</v>
      </c>
      <c r="S4402" t="s">
        <v>140</v>
      </c>
      <c r="T4402" s="2">
        <v>45385</v>
      </c>
      <c r="W4402" t="s">
        <v>141</v>
      </c>
      <c r="X4402" t="s">
        <v>9536</v>
      </c>
    </row>
    <row r="4403" spans="1:24" x14ac:dyDescent="0.35">
      <c r="A4403" t="s">
        <v>20088</v>
      </c>
      <c r="B4403" t="s">
        <v>20089</v>
      </c>
      <c r="C4403" t="s">
        <v>20090</v>
      </c>
      <c r="D4403">
        <v>0</v>
      </c>
      <c r="F4403" s="2">
        <v>41809</v>
      </c>
      <c r="G4403" t="s">
        <v>604</v>
      </c>
      <c r="H4403" t="s">
        <v>184</v>
      </c>
      <c r="J4403" t="s">
        <v>138</v>
      </c>
      <c r="L4403" t="s">
        <v>496</v>
      </c>
      <c r="M4403" t="s">
        <v>138</v>
      </c>
      <c r="N4403">
        <v>0</v>
      </c>
      <c r="R4403" t="s">
        <v>3002</v>
      </c>
      <c r="S4403" t="s">
        <v>140</v>
      </c>
      <c r="T4403" s="2">
        <v>43845</v>
      </c>
      <c r="W4403" t="s">
        <v>141</v>
      </c>
    </row>
    <row r="4404" spans="1:24" x14ac:dyDescent="0.35">
      <c r="A4404" t="s">
        <v>20091</v>
      </c>
      <c r="B4404" t="s">
        <v>20092</v>
      </c>
      <c r="C4404" t="s">
        <v>20093</v>
      </c>
      <c r="D4404">
        <v>0</v>
      </c>
      <c r="E4404" t="s">
        <v>20092</v>
      </c>
      <c r="F4404" s="2">
        <v>41812</v>
      </c>
      <c r="G4404" t="s">
        <v>161</v>
      </c>
      <c r="H4404" t="s">
        <v>162</v>
      </c>
      <c r="J4404" t="s">
        <v>138</v>
      </c>
      <c r="L4404" t="s">
        <v>496</v>
      </c>
      <c r="M4404" t="s">
        <v>138</v>
      </c>
      <c r="N4404">
        <v>0</v>
      </c>
      <c r="R4404" t="s">
        <v>20094</v>
      </c>
      <c r="S4404" t="s">
        <v>140</v>
      </c>
      <c r="T4404" s="2">
        <v>43845</v>
      </c>
      <c r="W4404" t="s">
        <v>141</v>
      </c>
    </row>
    <row r="4405" spans="1:24" x14ac:dyDescent="0.35">
      <c r="A4405" t="s">
        <v>20095</v>
      </c>
      <c r="B4405" t="s">
        <v>20096</v>
      </c>
      <c r="C4405" t="s">
        <v>20097</v>
      </c>
      <c r="D4405">
        <v>0</v>
      </c>
      <c r="E4405" t="s">
        <v>20096</v>
      </c>
      <c r="F4405" s="2">
        <v>41814</v>
      </c>
      <c r="G4405" t="s">
        <v>851</v>
      </c>
      <c r="H4405" t="s">
        <v>566</v>
      </c>
      <c r="J4405" t="s">
        <v>138</v>
      </c>
      <c r="L4405" t="s">
        <v>496</v>
      </c>
      <c r="M4405" t="s">
        <v>138</v>
      </c>
      <c r="N4405">
        <v>0</v>
      </c>
      <c r="P4405" t="s">
        <v>20098</v>
      </c>
      <c r="R4405" t="s">
        <v>18471</v>
      </c>
      <c r="S4405" t="s">
        <v>140</v>
      </c>
      <c r="W4405" t="s">
        <v>141</v>
      </c>
    </row>
    <row r="4406" spans="1:24" x14ac:dyDescent="0.35">
      <c r="A4406" t="s">
        <v>20099</v>
      </c>
      <c r="B4406" t="s">
        <v>20100</v>
      </c>
      <c r="C4406" t="s">
        <v>20101</v>
      </c>
      <c r="D4406">
        <v>0</v>
      </c>
      <c r="E4406" t="s">
        <v>20100</v>
      </c>
      <c r="F4406" s="2">
        <v>41817</v>
      </c>
      <c r="G4406" t="s">
        <v>518</v>
      </c>
      <c r="H4406" t="s">
        <v>230</v>
      </c>
      <c r="J4406" t="s">
        <v>138</v>
      </c>
      <c r="L4406" t="s">
        <v>496</v>
      </c>
      <c r="M4406" t="s">
        <v>138</v>
      </c>
      <c r="N4406">
        <v>0</v>
      </c>
      <c r="R4406">
        <v>17</v>
      </c>
      <c r="S4406" t="s">
        <v>140</v>
      </c>
      <c r="W4406" t="s">
        <v>141</v>
      </c>
    </row>
    <row r="4407" spans="1:24" x14ac:dyDescent="0.35">
      <c r="A4407" t="s">
        <v>20102</v>
      </c>
      <c r="B4407" t="s">
        <v>20103</v>
      </c>
      <c r="C4407">
        <v>8183573000100</v>
      </c>
      <c r="D4407">
        <v>0</v>
      </c>
      <c r="E4407" t="s">
        <v>20104</v>
      </c>
      <c r="F4407" s="2">
        <v>41817</v>
      </c>
      <c r="G4407" t="s">
        <v>604</v>
      </c>
      <c r="H4407" t="s">
        <v>184</v>
      </c>
      <c r="J4407" t="s">
        <v>138</v>
      </c>
      <c r="L4407" t="s">
        <v>496</v>
      </c>
      <c r="M4407" t="s">
        <v>138</v>
      </c>
      <c r="N4407">
        <v>0</v>
      </c>
      <c r="R4407" t="s">
        <v>19812</v>
      </c>
      <c r="S4407" t="s">
        <v>140</v>
      </c>
      <c r="W4407" t="s">
        <v>141</v>
      </c>
    </row>
    <row r="4408" spans="1:24" x14ac:dyDescent="0.35">
      <c r="A4408" t="s">
        <v>20105</v>
      </c>
      <c r="B4408" t="s">
        <v>20106</v>
      </c>
      <c r="C4408" t="s">
        <v>20107</v>
      </c>
      <c r="D4408">
        <v>0</v>
      </c>
      <c r="E4408" t="s">
        <v>20106</v>
      </c>
      <c r="F4408" s="2">
        <v>41821</v>
      </c>
      <c r="G4408" t="s">
        <v>604</v>
      </c>
      <c r="H4408" t="s">
        <v>184</v>
      </c>
      <c r="J4408" t="s">
        <v>138</v>
      </c>
      <c r="L4408" t="s">
        <v>496</v>
      </c>
      <c r="M4408" t="s">
        <v>138</v>
      </c>
      <c r="N4408">
        <v>0</v>
      </c>
      <c r="R4408" t="s">
        <v>20108</v>
      </c>
      <c r="S4408" t="s">
        <v>140</v>
      </c>
      <c r="W4408" t="s">
        <v>141</v>
      </c>
    </row>
    <row r="4409" spans="1:24" x14ac:dyDescent="0.35">
      <c r="A4409" t="s">
        <v>20109</v>
      </c>
      <c r="B4409" t="s">
        <v>20110</v>
      </c>
      <c r="C4409" t="s">
        <v>20111</v>
      </c>
      <c r="D4409">
        <v>0</v>
      </c>
      <c r="E4409" t="s">
        <v>20112</v>
      </c>
      <c r="F4409" s="2">
        <v>41822</v>
      </c>
      <c r="G4409" t="s">
        <v>604</v>
      </c>
      <c r="H4409" t="s">
        <v>184</v>
      </c>
      <c r="J4409" t="s">
        <v>138</v>
      </c>
      <c r="L4409" t="s">
        <v>496</v>
      </c>
      <c r="M4409" t="s">
        <v>138</v>
      </c>
      <c r="N4409">
        <v>0</v>
      </c>
      <c r="R4409" t="s">
        <v>15917</v>
      </c>
      <c r="S4409" t="s">
        <v>140</v>
      </c>
      <c r="T4409" s="2">
        <v>41822</v>
      </c>
      <c r="W4409" t="s">
        <v>141</v>
      </c>
    </row>
    <row r="4410" spans="1:24" x14ac:dyDescent="0.35">
      <c r="A4410" t="s">
        <v>20113</v>
      </c>
      <c r="B4410" t="s">
        <v>20114</v>
      </c>
      <c r="C4410" t="s">
        <v>20115</v>
      </c>
      <c r="D4410">
        <v>0</v>
      </c>
      <c r="E4410" t="s">
        <v>20114</v>
      </c>
      <c r="F4410" s="2">
        <v>41822</v>
      </c>
      <c r="G4410" t="s">
        <v>604</v>
      </c>
      <c r="H4410" t="s">
        <v>184</v>
      </c>
      <c r="J4410" t="s">
        <v>138</v>
      </c>
      <c r="L4410" t="s">
        <v>496</v>
      </c>
      <c r="M4410" t="s">
        <v>138</v>
      </c>
      <c r="N4410">
        <v>0</v>
      </c>
      <c r="R4410" t="s">
        <v>8982</v>
      </c>
      <c r="S4410" t="s">
        <v>140</v>
      </c>
      <c r="T4410" s="2">
        <v>41848</v>
      </c>
      <c r="W4410" t="s">
        <v>141</v>
      </c>
    </row>
    <row r="4411" spans="1:24" x14ac:dyDescent="0.35">
      <c r="A4411" t="s">
        <v>20116</v>
      </c>
      <c r="B4411" t="s">
        <v>20117</v>
      </c>
      <c r="C4411" t="s">
        <v>20118</v>
      </c>
      <c r="D4411">
        <v>0</v>
      </c>
      <c r="E4411" t="s">
        <v>20117</v>
      </c>
      <c r="F4411" s="2">
        <v>41822</v>
      </c>
      <c r="G4411" t="s">
        <v>503</v>
      </c>
      <c r="H4411" t="s">
        <v>504</v>
      </c>
      <c r="J4411" t="s">
        <v>138</v>
      </c>
      <c r="L4411" t="s">
        <v>496</v>
      </c>
      <c r="M4411" t="s">
        <v>138</v>
      </c>
      <c r="N4411">
        <v>0</v>
      </c>
      <c r="R4411" t="s">
        <v>20119</v>
      </c>
      <c r="S4411" t="s">
        <v>140</v>
      </c>
      <c r="W4411" t="s">
        <v>141</v>
      </c>
    </row>
    <row r="4412" spans="1:24" x14ac:dyDescent="0.35">
      <c r="A4412" t="s">
        <v>20120</v>
      </c>
      <c r="B4412" t="s">
        <v>20121</v>
      </c>
      <c r="C4412" t="s">
        <v>20122</v>
      </c>
      <c r="D4412">
        <v>0</v>
      </c>
      <c r="E4412" t="s">
        <v>20121</v>
      </c>
      <c r="F4412" s="2">
        <v>41822</v>
      </c>
      <c r="G4412">
        <v>5245</v>
      </c>
      <c r="H4412" t="s">
        <v>184</v>
      </c>
      <c r="J4412" t="s">
        <v>138</v>
      </c>
      <c r="L4412" t="s">
        <v>496</v>
      </c>
      <c r="M4412" t="s">
        <v>138</v>
      </c>
      <c r="N4412">
        <v>0</v>
      </c>
      <c r="R4412" t="s">
        <v>697</v>
      </c>
      <c r="S4412" t="s">
        <v>140</v>
      </c>
      <c r="T4412" s="2">
        <v>43845</v>
      </c>
      <c r="W4412" t="s">
        <v>141</v>
      </c>
    </row>
    <row r="4413" spans="1:24" x14ac:dyDescent="0.35">
      <c r="A4413" t="s">
        <v>20123</v>
      </c>
      <c r="B4413" t="s">
        <v>6308</v>
      </c>
      <c r="C4413" t="s">
        <v>20124</v>
      </c>
      <c r="D4413">
        <v>0</v>
      </c>
      <c r="E4413" t="s">
        <v>20125</v>
      </c>
      <c r="F4413" s="2">
        <v>41823</v>
      </c>
      <c r="G4413" t="s">
        <v>4935</v>
      </c>
      <c r="H4413" t="s">
        <v>147</v>
      </c>
      <c r="J4413" t="s">
        <v>138</v>
      </c>
      <c r="L4413" t="s">
        <v>496</v>
      </c>
      <c r="M4413" t="s">
        <v>138</v>
      </c>
      <c r="N4413">
        <v>0</v>
      </c>
      <c r="R4413" t="s">
        <v>20126</v>
      </c>
      <c r="S4413" t="s">
        <v>140</v>
      </c>
      <c r="U4413">
        <v>11</v>
      </c>
      <c r="W4413" t="s">
        <v>141</v>
      </c>
    </row>
    <row r="4414" spans="1:24" x14ac:dyDescent="0.35">
      <c r="A4414" t="s">
        <v>20127</v>
      </c>
      <c r="B4414" t="s">
        <v>20128</v>
      </c>
      <c r="C4414" t="s">
        <v>20129</v>
      </c>
      <c r="D4414">
        <v>0</v>
      </c>
      <c r="E4414" t="s">
        <v>20128</v>
      </c>
      <c r="F4414" s="2">
        <v>41824</v>
      </c>
      <c r="G4414" t="s">
        <v>604</v>
      </c>
      <c r="H4414" t="s">
        <v>184</v>
      </c>
      <c r="J4414" t="s">
        <v>138</v>
      </c>
      <c r="L4414" t="s">
        <v>496</v>
      </c>
      <c r="M4414" t="s">
        <v>138</v>
      </c>
      <c r="N4414">
        <v>0</v>
      </c>
      <c r="P4414" t="s">
        <v>20130</v>
      </c>
      <c r="R4414" t="s">
        <v>20131</v>
      </c>
      <c r="S4414" t="s">
        <v>140</v>
      </c>
      <c r="T4414" s="2">
        <v>41829</v>
      </c>
      <c r="W4414" t="s">
        <v>141</v>
      </c>
    </row>
    <row r="4415" spans="1:24" x14ac:dyDescent="0.35">
      <c r="A4415" t="s">
        <v>20132</v>
      </c>
      <c r="B4415" t="s">
        <v>20133</v>
      </c>
      <c r="C4415" t="s">
        <v>20134</v>
      </c>
      <c r="D4415">
        <v>0</v>
      </c>
      <c r="E4415" t="s">
        <v>20133</v>
      </c>
      <c r="F4415" s="2">
        <v>41824</v>
      </c>
      <c r="G4415" t="s">
        <v>604</v>
      </c>
      <c r="H4415" t="s">
        <v>184</v>
      </c>
      <c r="J4415" t="s">
        <v>138</v>
      </c>
      <c r="L4415" t="s">
        <v>496</v>
      </c>
      <c r="M4415" t="s">
        <v>138</v>
      </c>
      <c r="N4415">
        <v>0</v>
      </c>
      <c r="R4415" t="s">
        <v>20135</v>
      </c>
      <c r="S4415" t="s">
        <v>140</v>
      </c>
      <c r="W4415" t="s">
        <v>141</v>
      </c>
    </row>
    <row r="4416" spans="1:24" x14ac:dyDescent="0.35">
      <c r="A4416" t="s">
        <v>20136</v>
      </c>
      <c r="B4416" t="s">
        <v>20137</v>
      </c>
      <c r="C4416" t="s">
        <v>20138</v>
      </c>
      <c r="D4416">
        <v>0</v>
      </c>
      <c r="E4416" t="s">
        <v>20137</v>
      </c>
      <c r="F4416" s="2">
        <v>41827</v>
      </c>
      <c r="G4416" t="s">
        <v>851</v>
      </c>
      <c r="H4416" t="s">
        <v>566</v>
      </c>
      <c r="J4416" t="s">
        <v>138</v>
      </c>
      <c r="L4416" t="s">
        <v>496</v>
      </c>
      <c r="M4416" t="s">
        <v>138</v>
      </c>
      <c r="N4416">
        <v>0</v>
      </c>
      <c r="R4416" t="s">
        <v>20139</v>
      </c>
      <c r="S4416" t="s">
        <v>140</v>
      </c>
      <c r="W4416" t="s">
        <v>141</v>
      </c>
    </row>
    <row r="4417" spans="1:24" x14ac:dyDescent="0.35">
      <c r="A4417" t="s">
        <v>20140</v>
      </c>
      <c r="B4417" t="s">
        <v>20141</v>
      </c>
      <c r="C4417" t="s">
        <v>20142</v>
      </c>
      <c r="D4417">
        <v>0</v>
      </c>
      <c r="E4417" t="s">
        <v>20141</v>
      </c>
      <c r="F4417" s="2">
        <v>41827</v>
      </c>
      <c r="G4417" t="s">
        <v>604</v>
      </c>
      <c r="H4417" t="s">
        <v>184</v>
      </c>
      <c r="J4417" t="s">
        <v>138</v>
      </c>
      <c r="L4417" t="s">
        <v>496</v>
      </c>
      <c r="M4417" t="s">
        <v>138</v>
      </c>
      <c r="N4417">
        <v>0</v>
      </c>
      <c r="R4417" t="s">
        <v>14738</v>
      </c>
      <c r="S4417" t="s">
        <v>140</v>
      </c>
      <c r="T4417" s="2">
        <v>41837</v>
      </c>
      <c r="W4417" t="s">
        <v>141</v>
      </c>
    </row>
    <row r="4418" spans="1:24" x14ac:dyDescent="0.35">
      <c r="A4418" t="s">
        <v>20143</v>
      </c>
      <c r="B4418" t="s">
        <v>20144</v>
      </c>
      <c r="C4418" t="s">
        <v>20145</v>
      </c>
      <c r="D4418">
        <v>0</v>
      </c>
      <c r="E4418" t="s">
        <v>20144</v>
      </c>
      <c r="F4418" s="2">
        <v>41827</v>
      </c>
      <c r="G4418" t="s">
        <v>494</v>
      </c>
      <c r="H4418" t="s">
        <v>495</v>
      </c>
      <c r="J4418" t="s">
        <v>138</v>
      </c>
      <c r="L4418" t="s">
        <v>496</v>
      </c>
      <c r="M4418" t="s">
        <v>138</v>
      </c>
      <c r="N4418">
        <v>0</v>
      </c>
      <c r="R4418" t="s">
        <v>18153</v>
      </c>
      <c r="S4418" t="s">
        <v>140</v>
      </c>
      <c r="T4418" s="2">
        <v>41834</v>
      </c>
      <c r="W4418" t="s">
        <v>141</v>
      </c>
    </row>
    <row r="4419" spans="1:24" x14ac:dyDescent="0.35">
      <c r="A4419" t="s">
        <v>20146</v>
      </c>
      <c r="B4419" t="s">
        <v>20147</v>
      </c>
      <c r="C4419" t="s">
        <v>20148</v>
      </c>
      <c r="D4419">
        <v>0</v>
      </c>
      <c r="E4419" t="s">
        <v>20147</v>
      </c>
      <c r="F4419" s="2">
        <v>41830</v>
      </c>
      <c r="G4419" t="s">
        <v>739</v>
      </c>
      <c r="H4419" t="s">
        <v>184</v>
      </c>
      <c r="J4419" t="s">
        <v>138</v>
      </c>
      <c r="L4419" t="s">
        <v>496</v>
      </c>
      <c r="M4419" t="s">
        <v>138</v>
      </c>
      <c r="N4419">
        <v>0</v>
      </c>
      <c r="R4419" t="s">
        <v>20149</v>
      </c>
      <c r="S4419" t="s">
        <v>140</v>
      </c>
      <c r="W4419" t="s">
        <v>141</v>
      </c>
    </row>
    <row r="4420" spans="1:24" x14ac:dyDescent="0.35">
      <c r="A4420" t="s">
        <v>20150</v>
      </c>
      <c r="B4420" t="s">
        <v>20151</v>
      </c>
      <c r="C4420" t="s">
        <v>3453</v>
      </c>
      <c r="D4420">
        <v>0</v>
      </c>
      <c r="E4420" t="s">
        <v>20152</v>
      </c>
      <c r="F4420" s="2">
        <v>41830</v>
      </c>
      <c r="G4420" t="s">
        <v>146</v>
      </c>
      <c r="H4420" t="s">
        <v>147</v>
      </c>
      <c r="J4420" t="s">
        <v>138</v>
      </c>
      <c r="K4420" t="s">
        <v>20153</v>
      </c>
      <c r="L4420">
        <v>10701847</v>
      </c>
      <c r="M4420" t="s">
        <v>138</v>
      </c>
      <c r="N4420">
        <v>0</v>
      </c>
      <c r="P4420" t="s">
        <v>20154</v>
      </c>
      <c r="R4420" t="s">
        <v>1403</v>
      </c>
      <c r="S4420" t="s">
        <v>140</v>
      </c>
      <c r="T4420" s="2">
        <v>42319</v>
      </c>
      <c r="U4420">
        <v>7</v>
      </c>
      <c r="W4420" t="s">
        <v>141</v>
      </c>
    </row>
    <row r="4421" spans="1:24" x14ac:dyDescent="0.35">
      <c r="A4421" t="s">
        <v>20155</v>
      </c>
      <c r="B4421" t="s">
        <v>20156</v>
      </c>
      <c r="C4421" t="s">
        <v>20157</v>
      </c>
      <c r="D4421">
        <v>0</v>
      </c>
      <c r="F4421" s="2">
        <v>41831</v>
      </c>
      <c r="G4421" t="s">
        <v>494</v>
      </c>
      <c r="H4421" t="s">
        <v>495</v>
      </c>
      <c r="J4421" t="s">
        <v>138</v>
      </c>
      <c r="L4421" t="s">
        <v>496</v>
      </c>
      <c r="M4421" t="s">
        <v>138</v>
      </c>
      <c r="N4421">
        <v>0</v>
      </c>
      <c r="R4421" t="s">
        <v>20158</v>
      </c>
      <c r="S4421" t="s">
        <v>140</v>
      </c>
      <c r="T4421" s="2">
        <v>43845</v>
      </c>
      <c r="W4421" t="s">
        <v>141</v>
      </c>
    </row>
    <row r="4422" spans="1:24" x14ac:dyDescent="0.35">
      <c r="A4422" t="s">
        <v>20159</v>
      </c>
      <c r="B4422" t="s">
        <v>20160</v>
      </c>
      <c r="C4422" t="s">
        <v>20161</v>
      </c>
      <c r="D4422">
        <v>0</v>
      </c>
      <c r="F4422" s="2">
        <v>41831</v>
      </c>
      <c r="G4422" t="s">
        <v>764</v>
      </c>
      <c r="H4422" t="s">
        <v>526</v>
      </c>
      <c r="J4422" t="s">
        <v>138</v>
      </c>
      <c r="L4422" t="s">
        <v>496</v>
      </c>
      <c r="M4422" t="s">
        <v>138</v>
      </c>
      <c r="N4422">
        <v>0</v>
      </c>
      <c r="R4422" t="s">
        <v>20162</v>
      </c>
      <c r="S4422" t="s">
        <v>140</v>
      </c>
      <c r="T4422" s="2">
        <v>41834</v>
      </c>
      <c r="W4422" t="s">
        <v>141</v>
      </c>
    </row>
    <row r="4423" spans="1:24" x14ac:dyDescent="0.35">
      <c r="A4423" t="s">
        <v>20163</v>
      </c>
      <c r="B4423" t="s">
        <v>20164</v>
      </c>
      <c r="C4423" t="s">
        <v>20165</v>
      </c>
      <c r="D4423">
        <v>0</v>
      </c>
      <c r="E4423" t="s">
        <v>20166</v>
      </c>
      <c r="F4423" s="2">
        <v>41831</v>
      </c>
      <c r="G4423" t="s">
        <v>146</v>
      </c>
      <c r="H4423" t="s">
        <v>147</v>
      </c>
      <c r="J4423" t="s">
        <v>138</v>
      </c>
      <c r="L4423" t="s">
        <v>496</v>
      </c>
      <c r="M4423" t="s">
        <v>138</v>
      </c>
      <c r="N4423">
        <v>0</v>
      </c>
      <c r="R4423" t="s">
        <v>19984</v>
      </c>
      <c r="S4423" t="s">
        <v>140</v>
      </c>
      <c r="W4423" t="s">
        <v>141</v>
      </c>
    </row>
    <row r="4424" spans="1:24" x14ac:dyDescent="0.35">
      <c r="A4424" t="s">
        <v>20167</v>
      </c>
      <c r="B4424" t="s">
        <v>20168</v>
      </c>
      <c r="C4424" t="s">
        <v>20169</v>
      </c>
      <c r="D4424">
        <v>0</v>
      </c>
      <c r="E4424" t="s">
        <v>17430</v>
      </c>
      <c r="F4424" s="2">
        <v>41834</v>
      </c>
      <c r="G4424" t="s">
        <v>251</v>
      </c>
      <c r="H4424" t="s">
        <v>184</v>
      </c>
      <c r="J4424" t="s">
        <v>138</v>
      </c>
      <c r="L4424" t="s">
        <v>496</v>
      </c>
      <c r="M4424" t="s">
        <v>138</v>
      </c>
      <c r="N4424">
        <v>0</v>
      </c>
      <c r="R4424" t="s">
        <v>17431</v>
      </c>
      <c r="S4424" t="s">
        <v>140</v>
      </c>
      <c r="T4424" s="2">
        <v>42690</v>
      </c>
      <c r="W4424" t="s">
        <v>141</v>
      </c>
    </row>
    <row r="4425" spans="1:24" x14ac:dyDescent="0.35">
      <c r="A4425" t="s">
        <v>20170</v>
      </c>
      <c r="B4425" t="s">
        <v>20171</v>
      </c>
      <c r="C4425" t="s">
        <v>20172</v>
      </c>
      <c r="D4425">
        <v>0</v>
      </c>
      <c r="E4425" t="s">
        <v>20173</v>
      </c>
      <c r="F4425" s="2">
        <v>41834</v>
      </c>
      <c r="G4425" t="s">
        <v>739</v>
      </c>
      <c r="H4425" t="s">
        <v>184</v>
      </c>
      <c r="J4425" t="s">
        <v>138</v>
      </c>
      <c r="L4425" t="s">
        <v>496</v>
      </c>
      <c r="M4425" t="s">
        <v>138</v>
      </c>
      <c r="N4425">
        <v>0</v>
      </c>
      <c r="P4425" t="s">
        <v>20174</v>
      </c>
      <c r="R4425" t="s">
        <v>20175</v>
      </c>
      <c r="S4425" t="s">
        <v>140</v>
      </c>
      <c r="T4425" s="2">
        <v>41856</v>
      </c>
      <c r="W4425" t="s">
        <v>141</v>
      </c>
    </row>
    <row r="4426" spans="1:24" x14ac:dyDescent="0.35">
      <c r="A4426" t="s">
        <v>20176</v>
      </c>
      <c r="B4426" t="s">
        <v>20177</v>
      </c>
      <c r="C4426" t="s">
        <v>20178</v>
      </c>
      <c r="D4426">
        <v>0</v>
      </c>
      <c r="E4426" t="s">
        <v>20179</v>
      </c>
      <c r="F4426" s="2">
        <v>41835</v>
      </c>
      <c r="G4426" t="s">
        <v>183</v>
      </c>
      <c r="H4426" t="s">
        <v>184</v>
      </c>
      <c r="J4426" t="s">
        <v>138</v>
      </c>
      <c r="L4426" t="s">
        <v>496</v>
      </c>
      <c r="M4426" t="s">
        <v>138</v>
      </c>
      <c r="N4426">
        <v>0</v>
      </c>
      <c r="R4426" t="s">
        <v>10007</v>
      </c>
      <c r="S4426" t="s">
        <v>140</v>
      </c>
      <c r="T4426" s="2">
        <v>41836</v>
      </c>
      <c r="W4426" t="s">
        <v>141</v>
      </c>
    </row>
    <row r="4427" spans="1:24" x14ac:dyDescent="0.35">
      <c r="A4427" t="s">
        <v>20180</v>
      </c>
      <c r="B4427" t="s">
        <v>20181</v>
      </c>
      <c r="C4427" t="s">
        <v>20182</v>
      </c>
      <c r="D4427">
        <v>0</v>
      </c>
      <c r="E4427" t="s">
        <v>20181</v>
      </c>
      <c r="F4427" s="2">
        <v>41835</v>
      </c>
      <c r="G4427" t="s">
        <v>2328</v>
      </c>
      <c r="H4427" t="s">
        <v>192</v>
      </c>
      <c r="J4427" t="s">
        <v>138</v>
      </c>
      <c r="L4427" t="s">
        <v>496</v>
      </c>
      <c r="M4427" t="s">
        <v>138</v>
      </c>
      <c r="N4427">
        <v>0</v>
      </c>
      <c r="R4427" t="s">
        <v>20183</v>
      </c>
      <c r="S4427" t="s">
        <v>140</v>
      </c>
      <c r="T4427" s="2">
        <v>42907</v>
      </c>
      <c r="W4427" t="s">
        <v>141</v>
      </c>
    </row>
    <row r="4428" spans="1:24" x14ac:dyDescent="0.35">
      <c r="A4428" t="s">
        <v>20184</v>
      </c>
      <c r="B4428" t="s">
        <v>20185</v>
      </c>
      <c r="C4428" t="s">
        <v>20186</v>
      </c>
      <c r="D4428">
        <v>0</v>
      </c>
      <c r="E4428" t="s">
        <v>20185</v>
      </c>
      <c r="F4428" s="2">
        <v>41836</v>
      </c>
      <c r="G4428" t="s">
        <v>284</v>
      </c>
      <c r="H4428" t="s">
        <v>184</v>
      </c>
      <c r="J4428" t="s">
        <v>138</v>
      </c>
      <c r="L4428" t="s">
        <v>496</v>
      </c>
      <c r="M4428" t="s">
        <v>138</v>
      </c>
      <c r="N4428">
        <v>0</v>
      </c>
      <c r="R4428" t="s">
        <v>4134</v>
      </c>
      <c r="S4428" t="s">
        <v>140</v>
      </c>
      <c r="T4428" s="2">
        <v>45385</v>
      </c>
      <c r="U4428">
        <v>17</v>
      </c>
      <c r="W4428" t="s">
        <v>141</v>
      </c>
      <c r="X4428" t="s">
        <v>9536</v>
      </c>
    </row>
    <row r="4429" spans="1:24" x14ac:dyDescent="0.35">
      <c r="A4429" t="s">
        <v>20187</v>
      </c>
      <c r="B4429" t="s">
        <v>20188</v>
      </c>
      <c r="C4429" t="s">
        <v>20189</v>
      </c>
      <c r="D4429">
        <v>0</v>
      </c>
      <c r="E4429" t="s">
        <v>20190</v>
      </c>
      <c r="F4429" s="2">
        <v>41836</v>
      </c>
      <c r="G4429" t="s">
        <v>739</v>
      </c>
      <c r="H4429" t="s">
        <v>184</v>
      </c>
      <c r="J4429" t="s">
        <v>138</v>
      </c>
      <c r="L4429" t="s">
        <v>496</v>
      </c>
      <c r="M4429" t="s">
        <v>138</v>
      </c>
      <c r="N4429">
        <v>0</v>
      </c>
      <c r="P4429" t="s">
        <v>20191</v>
      </c>
      <c r="R4429" t="s">
        <v>20192</v>
      </c>
      <c r="S4429" t="s">
        <v>140</v>
      </c>
      <c r="T4429" s="2">
        <v>41862</v>
      </c>
      <c r="W4429" t="s">
        <v>141</v>
      </c>
    </row>
    <row r="4430" spans="1:24" x14ac:dyDescent="0.35">
      <c r="A4430" t="s">
        <v>20193</v>
      </c>
      <c r="B4430" t="s">
        <v>20194</v>
      </c>
      <c r="C4430" t="s">
        <v>20195</v>
      </c>
      <c r="D4430">
        <v>0</v>
      </c>
      <c r="E4430" t="s">
        <v>20194</v>
      </c>
      <c r="F4430" s="2">
        <v>41836</v>
      </c>
      <c r="G4430" t="s">
        <v>604</v>
      </c>
      <c r="H4430" t="s">
        <v>184</v>
      </c>
      <c r="J4430" t="s">
        <v>138</v>
      </c>
      <c r="L4430" t="s">
        <v>496</v>
      </c>
      <c r="M4430" t="s">
        <v>138</v>
      </c>
      <c r="N4430">
        <v>0</v>
      </c>
      <c r="R4430" t="s">
        <v>3050</v>
      </c>
      <c r="S4430" t="s">
        <v>140</v>
      </c>
      <c r="W4430" t="s">
        <v>141</v>
      </c>
    </row>
    <row r="4431" spans="1:24" x14ac:dyDescent="0.35">
      <c r="A4431" t="s">
        <v>20196</v>
      </c>
      <c r="B4431" t="s">
        <v>20197</v>
      </c>
      <c r="C4431" t="s">
        <v>20198</v>
      </c>
      <c r="D4431">
        <v>0</v>
      </c>
      <c r="F4431" s="2">
        <v>41837</v>
      </c>
      <c r="G4431" t="s">
        <v>604</v>
      </c>
      <c r="H4431" t="s">
        <v>184</v>
      </c>
      <c r="J4431" t="s">
        <v>138</v>
      </c>
      <c r="L4431" t="s">
        <v>496</v>
      </c>
      <c r="M4431" t="s">
        <v>138</v>
      </c>
      <c r="N4431">
        <v>0</v>
      </c>
      <c r="R4431" t="s">
        <v>20199</v>
      </c>
      <c r="S4431" t="s">
        <v>140</v>
      </c>
      <c r="W4431" t="s">
        <v>141</v>
      </c>
    </row>
    <row r="4432" spans="1:24" x14ac:dyDescent="0.35">
      <c r="A4432" t="s">
        <v>20200</v>
      </c>
      <c r="B4432" t="s">
        <v>20201</v>
      </c>
      <c r="C4432" t="s">
        <v>20202</v>
      </c>
      <c r="D4432">
        <v>0</v>
      </c>
      <c r="E4432" t="s">
        <v>20203</v>
      </c>
      <c r="F4432" s="2">
        <v>41837</v>
      </c>
      <c r="G4432" t="s">
        <v>604</v>
      </c>
      <c r="H4432" t="s">
        <v>184</v>
      </c>
      <c r="J4432" t="s">
        <v>138</v>
      </c>
      <c r="L4432" t="s">
        <v>496</v>
      </c>
      <c r="M4432" t="s">
        <v>138</v>
      </c>
      <c r="N4432">
        <v>0</v>
      </c>
      <c r="P4432" t="s">
        <v>20204</v>
      </c>
      <c r="R4432" t="s">
        <v>10808</v>
      </c>
      <c r="S4432" t="s">
        <v>140</v>
      </c>
      <c r="T4432" s="2">
        <v>41843</v>
      </c>
      <c r="W4432" t="s">
        <v>141</v>
      </c>
    </row>
    <row r="4433" spans="1:24" x14ac:dyDescent="0.35">
      <c r="A4433" t="s">
        <v>20205</v>
      </c>
      <c r="B4433" t="s">
        <v>20206</v>
      </c>
      <c r="C4433" t="s">
        <v>20207</v>
      </c>
      <c r="D4433">
        <v>0</v>
      </c>
      <c r="E4433" t="s">
        <v>20206</v>
      </c>
      <c r="F4433" s="2">
        <v>41837</v>
      </c>
      <c r="G4433" t="s">
        <v>604</v>
      </c>
      <c r="H4433" t="s">
        <v>184</v>
      </c>
      <c r="J4433" t="s">
        <v>138</v>
      </c>
      <c r="L4433" t="s">
        <v>496</v>
      </c>
      <c r="M4433" t="s">
        <v>138</v>
      </c>
      <c r="N4433">
        <v>0</v>
      </c>
      <c r="R4433" t="s">
        <v>20208</v>
      </c>
      <c r="S4433" t="s">
        <v>140</v>
      </c>
      <c r="W4433" t="s">
        <v>141</v>
      </c>
    </row>
    <row r="4434" spans="1:24" x14ac:dyDescent="0.35">
      <c r="A4434" t="s">
        <v>20209</v>
      </c>
      <c r="B4434" t="s">
        <v>20210</v>
      </c>
      <c r="C4434" t="s">
        <v>1392</v>
      </c>
      <c r="D4434">
        <v>0</v>
      </c>
      <c r="E4434" t="s">
        <v>20211</v>
      </c>
      <c r="F4434" s="2">
        <v>41838</v>
      </c>
      <c r="G4434" t="s">
        <v>604</v>
      </c>
      <c r="H4434" t="s">
        <v>184</v>
      </c>
      <c r="J4434" t="s">
        <v>138</v>
      </c>
      <c r="L4434">
        <v>14736567</v>
      </c>
      <c r="M4434" t="s">
        <v>138</v>
      </c>
      <c r="N4434">
        <v>0</v>
      </c>
      <c r="P4434" t="s">
        <v>20212</v>
      </c>
      <c r="R4434" t="s">
        <v>1395</v>
      </c>
      <c r="S4434" t="s">
        <v>140</v>
      </c>
      <c r="T4434" s="2">
        <v>45385</v>
      </c>
      <c r="U4434">
        <v>16</v>
      </c>
      <c r="W4434" t="s">
        <v>141</v>
      </c>
      <c r="X4434" t="s">
        <v>9536</v>
      </c>
    </row>
    <row r="4435" spans="1:24" x14ac:dyDescent="0.35">
      <c r="A4435" t="s">
        <v>20213</v>
      </c>
      <c r="B4435" t="s">
        <v>20214</v>
      </c>
      <c r="C4435" t="s">
        <v>20215</v>
      </c>
      <c r="D4435">
        <v>-172.9</v>
      </c>
      <c r="E4435" t="s">
        <v>20216</v>
      </c>
      <c r="F4435" s="2">
        <v>41838</v>
      </c>
      <c r="G4435" t="s">
        <v>518</v>
      </c>
      <c r="H4435" t="s">
        <v>230</v>
      </c>
      <c r="J4435" t="s">
        <v>138</v>
      </c>
      <c r="L4435">
        <v>16954687</v>
      </c>
      <c r="M4435" t="s">
        <v>138</v>
      </c>
      <c r="N4435">
        <v>0</v>
      </c>
      <c r="P4435" t="s">
        <v>20217</v>
      </c>
      <c r="R4435" t="s">
        <v>20218</v>
      </c>
      <c r="S4435" t="s">
        <v>140</v>
      </c>
      <c r="T4435" s="2">
        <v>45771</v>
      </c>
      <c r="U4435">
        <v>7</v>
      </c>
      <c r="W4435" t="s">
        <v>141</v>
      </c>
    </row>
    <row r="4436" spans="1:24" x14ac:dyDescent="0.35">
      <c r="A4436" t="s">
        <v>20219</v>
      </c>
      <c r="B4436" t="s">
        <v>20220</v>
      </c>
      <c r="C4436" t="s">
        <v>20221</v>
      </c>
      <c r="D4436">
        <v>0</v>
      </c>
      <c r="F4436" s="2">
        <v>41838</v>
      </c>
      <c r="G4436" t="s">
        <v>764</v>
      </c>
      <c r="H4436" t="s">
        <v>526</v>
      </c>
      <c r="J4436" t="s">
        <v>138</v>
      </c>
      <c r="L4436" t="s">
        <v>496</v>
      </c>
      <c r="M4436" t="s">
        <v>138</v>
      </c>
      <c r="N4436">
        <v>0</v>
      </c>
      <c r="R4436" t="s">
        <v>20222</v>
      </c>
      <c r="S4436" t="s">
        <v>140</v>
      </c>
      <c r="T4436" s="2">
        <v>43845</v>
      </c>
      <c r="W4436" t="s">
        <v>141</v>
      </c>
    </row>
    <row r="4437" spans="1:24" x14ac:dyDescent="0.35">
      <c r="A4437" t="s">
        <v>20223</v>
      </c>
      <c r="B4437" t="s">
        <v>20224</v>
      </c>
      <c r="C4437" t="s">
        <v>4406</v>
      </c>
      <c r="D4437">
        <v>0</v>
      </c>
      <c r="E4437" t="s">
        <v>20224</v>
      </c>
      <c r="F4437" s="2">
        <v>41838</v>
      </c>
      <c r="G4437" t="s">
        <v>604</v>
      </c>
      <c r="H4437" t="s">
        <v>184</v>
      </c>
      <c r="J4437" t="s">
        <v>138</v>
      </c>
      <c r="L4437">
        <v>2929035</v>
      </c>
      <c r="M4437" t="s">
        <v>138</v>
      </c>
      <c r="N4437">
        <v>0</v>
      </c>
      <c r="R4437" t="s">
        <v>20225</v>
      </c>
      <c r="S4437" t="s">
        <v>140</v>
      </c>
      <c r="T4437" s="2">
        <v>42789</v>
      </c>
      <c r="U4437">
        <v>7</v>
      </c>
      <c r="W4437" t="s">
        <v>141</v>
      </c>
    </row>
    <row r="4438" spans="1:24" x14ac:dyDescent="0.35">
      <c r="A4438" t="s">
        <v>20226</v>
      </c>
      <c r="B4438" t="s">
        <v>20227</v>
      </c>
      <c r="C4438" t="s">
        <v>20228</v>
      </c>
      <c r="D4438">
        <v>0</v>
      </c>
      <c r="E4438" t="s">
        <v>20227</v>
      </c>
      <c r="F4438" s="2">
        <v>41838</v>
      </c>
      <c r="G4438" t="s">
        <v>284</v>
      </c>
      <c r="H4438" t="s">
        <v>184</v>
      </c>
      <c r="J4438" t="s">
        <v>138</v>
      </c>
      <c r="L4438" t="s">
        <v>496</v>
      </c>
      <c r="M4438" t="s">
        <v>138</v>
      </c>
      <c r="N4438">
        <v>0</v>
      </c>
      <c r="P4438" t="s">
        <v>20229</v>
      </c>
      <c r="R4438" t="s">
        <v>12052</v>
      </c>
      <c r="S4438" t="s">
        <v>140</v>
      </c>
      <c r="W4438" t="s">
        <v>141</v>
      </c>
    </row>
    <row r="4439" spans="1:24" x14ac:dyDescent="0.35">
      <c r="A4439" t="s">
        <v>20230</v>
      </c>
      <c r="B4439" t="s">
        <v>20231</v>
      </c>
      <c r="C4439" t="s">
        <v>20232</v>
      </c>
      <c r="D4439">
        <v>0</v>
      </c>
      <c r="E4439" t="s">
        <v>20233</v>
      </c>
      <c r="F4439" s="2">
        <v>41838</v>
      </c>
      <c r="G4439" t="s">
        <v>604</v>
      </c>
      <c r="H4439" t="s">
        <v>184</v>
      </c>
      <c r="J4439" t="s">
        <v>138</v>
      </c>
      <c r="L4439" t="s">
        <v>496</v>
      </c>
      <c r="M4439" t="s">
        <v>138</v>
      </c>
      <c r="N4439">
        <v>0</v>
      </c>
      <c r="R4439" t="s">
        <v>6886</v>
      </c>
      <c r="S4439" t="s">
        <v>140</v>
      </c>
      <c r="T4439" s="2">
        <v>41850</v>
      </c>
      <c r="W4439" t="s">
        <v>141</v>
      </c>
    </row>
    <row r="4440" spans="1:24" x14ac:dyDescent="0.35">
      <c r="A4440" t="s">
        <v>20234</v>
      </c>
      <c r="B4440" t="s">
        <v>20235</v>
      </c>
      <c r="C4440" t="s">
        <v>20236</v>
      </c>
      <c r="D4440">
        <v>0</v>
      </c>
      <c r="E4440" t="s">
        <v>20235</v>
      </c>
      <c r="F4440" s="2">
        <v>41838</v>
      </c>
      <c r="G4440" t="s">
        <v>251</v>
      </c>
      <c r="H4440" t="s">
        <v>184</v>
      </c>
      <c r="J4440" t="s">
        <v>138</v>
      </c>
      <c r="L4440" t="s">
        <v>496</v>
      </c>
      <c r="M4440" t="s">
        <v>138</v>
      </c>
      <c r="N4440">
        <v>0</v>
      </c>
      <c r="P4440" t="s">
        <v>20237</v>
      </c>
      <c r="R4440" t="s">
        <v>20238</v>
      </c>
      <c r="S4440" t="s">
        <v>140</v>
      </c>
      <c r="T4440" s="2">
        <v>42690</v>
      </c>
      <c r="W4440" t="s">
        <v>141</v>
      </c>
    </row>
    <row r="4441" spans="1:24" x14ac:dyDescent="0.35">
      <c r="A4441" t="s">
        <v>20239</v>
      </c>
      <c r="B4441" t="s">
        <v>20240</v>
      </c>
      <c r="C4441" t="s">
        <v>20241</v>
      </c>
      <c r="D4441">
        <v>0</v>
      </c>
      <c r="E4441" t="s">
        <v>20240</v>
      </c>
      <c r="F4441" s="2">
        <v>41838</v>
      </c>
      <c r="G4441" t="s">
        <v>669</v>
      </c>
      <c r="H4441" t="s">
        <v>495</v>
      </c>
      <c r="J4441" t="s">
        <v>138</v>
      </c>
      <c r="L4441" t="s">
        <v>496</v>
      </c>
      <c r="M4441" t="s">
        <v>138</v>
      </c>
      <c r="N4441">
        <v>0</v>
      </c>
      <c r="R4441" t="s">
        <v>20242</v>
      </c>
      <c r="S4441" t="s">
        <v>140</v>
      </c>
      <c r="T4441" s="2">
        <v>42690</v>
      </c>
      <c r="W4441" t="s">
        <v>141</v>
      </c>
    </row>
    <row r="4442" spans="1:24" x14ac:dyDescent="0.35">
      <c r="A4442" t="s">
        <v>20243</v>
      </c>
      <c r="B4442" t="s">
        <v>20244</v>
      </c>
      <c r="C4442" t="s">
        <v>20245</v>
      </c>
      <c r="D4442">
        <v>0</v>
      </c>
      <c r="E4442" t="s">
        <v>20246</v>
      </c>
      <c r="F4442" s="2">
        <v>41842</v>
      </c>
      <c r="G4442" t="s">
        <v>604</v>
      </c>
      <c r="H4442" t="s">
        <v>184</v>
      </c>
      <c r="J4442" t="s">
        <v>138</v>
      </c>
      <c r="L4442" t="s">
        <v>496</v>
      </c>
      <c r="M4442" t="s">
        <v>138</v>
      </c>
      <c r="N4442">
        <v>0</v>
      </c>
      <c r="R4442" t="s">
        <v>9903</v>
      </c>
      <c r="S4442" t="s">
        <v>140</v>
      </c>
      <c r="T4442" s="2">
        <v>41926</v>
      </c>
      <c r="W4442" t="s">
        <v>141</v>
      </c>
    </row>
    <row r="4443" spans="1:24" x14ac:dyDescent="0.35">
      <c r="A4443" t="s">
        <v>20247</v>
      </c>
      <c r="B4443" t="s">
        <v>20248</v>
      </c>
      <c r="C4443" t="s">
        <v>20249</v>
      </c>
      <c r="D4443">
        <v>0</v>
      </c>
      <c r="E4443" t="s">
        <v>20250</v>
      </c>
      <c r="F4443" s="2">
        <v>41842</v>
      </c>
      <c r="G4443" t="s">
        <v>604</v>
      </c>
      <c r="H4443" t="s">
        <v>184</v>
      </c>
      <c r="J4443" t="s">
        <v>138</v>
      </c>
      <c r="L4443" t="s">
        <v>496</v>
      </c>
      <c r="M4443" t="s">
        <v>138</v>
      </c>
      <c r="N4443">
        <v>0</v>
      </c>
      <c r="R4443" t="s">
        <v>9903</v>
      </c>
      <c r="S4443" t="s">
        <v>140</v>
      </c>
      <c r="T4443" s="2">
        <v>41926</v>
      </c>
      <c r="W4443" t="s">
        <v>141</v>
      </c>
    </row>
    <row r="4444" spans="1:24" x14ac:dyDescent="0.35">
      <c r="A4444" t="s">
        <v>20251</v>
      </c>
      <c r="B4444" t="s">
        <v>20252</v>
      </c>
      <c r="C4444" t="s">
        <v>20253</v>
      </c>
      <c r="D4444">
        <v>0</v>
      </c>
      <c r="E4444" t="s">
        <v>20254</v>
      </c>
      <c r="F4444" s="2">
        <v>41842</v>
      </c>
      <c r="G4444" t="s">
        <v>604</v>
      </c>
      <c r="H4444" t="s">
        <v>184</v>
      </c>
      <c r="J4444" t="s">
        <v>138</v>
      </c>
      <c r="L4444" t="s">
        <v>496</v>
      </c>
      <c r="M4444" t="s">
        <v>138</v>
      </c>
      <c r="N4444">
        <v>0</v>
      </c>
      <c r="R4444" t="s">
        <v>4910</v>
      </c>
      <c r="S4444" t="s">
        <v>140</v>
      </c>
      <c r="W4444" t="s">
        <v>141</v>
      </c>
    </row>
    <row r="4445" spans="1:24" x14ac:dyDescent="0.35">
      <c r="A4445" t="s">
        <v>20255</v>
      </c>
      <c r="B4445" t="s">
        <v>20256</v>
      </c>
      <c r="C4445" t="s">
        <v>20257</v>
      </c>
      <c r="D4445">
        <v>0</v>
      </c>
      <c r="F4445" s="2">
        <v>41842</v>
      </c>
      <c r="G4445" t="s">
        <v>315</v>
      </c>
      <c r="H4445" t="s">
        <v>184</v>
      </c>
      <c r="J4445" t="s">
        <v>138</v>
      </c>
      <c r="L4445" t="s">
        <v>496</v>
      </c>
      <c r="M4445" t="s">
        <v>138</v>
      </c>
      <c r="N4445">
        <v>0</v>
      </c>
      <c r="R4445" t="s">
        <v>20258</v>
      </c>
      <c r="S4445" t="s">
        <v>140</v>
      </c>
      <c r="W4445" t="s">
        <v>141</v>
      </c>
    </row>
    <row r="4446" spans="1:24" x14ac:dyDescent="0.35">
      <c r="A4446" t="s">
        <v>20259</v>
      </c>
      <c r="B4446" t="s">
        <v>20260</v>
      </c>
      <c r="C4446" t="s">
        <v>9773</v>
      </c>
      <c r="D4446">
        <v>0</v>
      </c>
      <c r="E4446" t="s">
        <v>20260</v>
      </c>
      <c r="F4446" s="2">
        <v>41842</v>
      </c>
      <c r="G4446" t="s">
        <v>604</v>
      </c>
      <c r="H4446" t="s">
        <v>184</v>
      </c>
      <c r="J4446" t="s">
        <v>138</v>
      </c>
      <c r="L4446" t="s">
        <v>496</v>
      </c>
      <c r="M4446" t="s">
        <v>138</v>
      </c>
      <c r="N4446">
        <v>0</v>
      </c>
      <c r="R4446" t="s">
        <v>9776</v>
      </c>
      <c r="S4446" t="s">
        <v>140</v>
      </c>
      <c r="T4446" s="2">
        <v>43263</v>
      </c>
      <c r="W4446" t="s">
        <v>141</v>
      </c>
    </row>
    <row r="4447" spans="1:24" x14ac:dyDescent="0.35">
      <c r="A4447" t="s">
        <v>20261</v>
      </c>
      <c r="B4447" t="s">
        <v>20262</v>
      </c>
      <c r="C4447" t="s">
        <v>20263</v>
      </c>
      <c r="D4447">
        <v>0</v>
      </c>
      <c r="E4447" t="s">
        <v>20264</v>
      </c>
      <c r="F4447" s="2">
        <v>41843</v>
      </c>
      <c r="G4447" t="s">
        <v>975</v>
      </c>
      <c r="H4447" t="s">
        <v>643</v>
      </c>
      <c r="J4447" t="s">
        <v>138</v>
      </c>
      <c r="K4447" t="s">
        <v>12694</v>
      </c>
      <c r="L4447">
        <v>15017341</v>
      </c>
      <c r="M4447" t="s">
        <v>138</v>
      </c>
      <c r="N4447">
        <v>0</v>
      </c>
      <c r="P4447" t="s">
        <v>20265</v>
      </c>
      <c r="R4447" t="s">
        <v>20266</v>
      </c>
      <c r="S4447" t="s">
        <v>140</v>
      </c>
      <c r="T4447" s="2">
        <v>42319</v>
      </c>
      <c r="U4447">
        <v>7</v>
      </c>
      <c r="W4447" t="s">
        <v>141</v>
      </c>
    </row>
    <row r="4448" spans="1:24" x14ac:dyDescent="0.35">
      <c r="A4448" t="s">
        <v>20267</v>
      </c>
      <c r="B4448" t="s">
        <v>20268</v>
      </c>
      <c r="C4448" t="s">
        <v>20269</v>
      </c>
      <c r="D4448">
        <v>0</v>
      </c>
      <c r="E4448" t="s">
        <v>20264</v>
      </c>
      <c r="F4448" s="2">
        <v>41843</v>
      </c>
      <c r="G4448" t="s">
        <v>975</v>
      </c>
      <c r="H4448" t="s">
        <v>643</v>
      </c>
      <c r="J4448" t="s">
        <v>138</v>
      </c>
      <c r="K4448" t="s">
        <v>12694</v>
      </c>
      <c r="L4448">
        <v>15013959</v>
      </c>
      <c r="M4448" t="s">
        <v>138</v>
      </c>
      <c r="N4448">
        <v>0</v>
      </c>
      <c r="P4448" t="s">
        <v>20270</v>
      </c>
      <c r="R4448" t="s">
        <v>20266</v>
      </c>
      <c r="S4448" t="s">
        <v>140</v>
      </c>
      <c r="T4448" s="2">
        <v>42327</v>
      </c>
      <c r="U4448">
        <v>7</v>
      </c>
      <c r="W4448" t="s">
        <v>141</v>
      </c>
    </row>
    <row r="4449" spans="1:23" x14ac:dyDescent="0.35">
      <c r="A4449" t="s">
        <v>20271</v>
      </c>
      <c r="B4449" t="s">
        <v>20272</v>
      </c>
      <c r="C4449" t="s">
        <v>20273</v>
      </c>
      <c r="D4449">
        <v>0</v>
      </c>
      <c r="F4449" s="2">
        <v>41843</v>
      </c>
      <c r="G4449" t="s">
        <v>20274</v>
      </c>
      <c r="H4449" t="s">
        <v>184</v>
      </c>
      <c r="J4449" t="s">
        <v>138</v>
      </c>
      <c r="L4449" t="s">
        <v>496</v>
      </c>
      <c r="M4449" t="s">
        <v>138</v>
      </c>
      <c r="N4449">
        <v>0</v>
      </c>
      <c r="R4449" t="s">
        <v>20275</v>
      </c>
      <c r="S4449" t="s">
        <v>140</v>
      </c>
      <c r="T4449" s="2">
        <v>41926</v>
      </c>
      <c r="W4449" t="s">
        <v>141</v>
      </c>
    </row>
    <row r="4450" spans="1:23" x14ac:dyDescent="0.35">
      <c r="A4450" t="s">
        <v>20276</v>
      </c>
      <c r="B4450" t="s">
        <v>20277</v>
      </c>
      <c r="C4450" t="s">
        <v>20278</v>
      </c>
      <c r="D4450">
        <v>0</v>
      </c>
      <c r="E4450" t="s">
        <v>20279</v>
      </c>
      <c r="F4450" s="2">
        <v>41843</v>
      </c>
      <c r="G4450" t="s">
        <v>604</v>
      </c>
      <c r="H4450" t="s">
        <v>184</v>
      </c>
      <c r="J4450" t="s">
        <v>138</v>
      </c>
      <c r="L4450" t="s">
        <v>496</v>
      </c>
      <c r="M4450" t="s">
        <v>138</v>
      </c>
      <c r="N4450">
        <v>0</v>
      </c>
      <c r="R4450" t="s">
        <v>20280</v>
      </c>
      <c r="S4450" t="s">
        <v>140</v>
      </c>
      <c r="W4450" t="s">
        <v>141</v>
      </c>
    </row>
    <row r="4451" spans="1:23" x14ac:dyDescent="0.35">
      <c r="A4451" t="s">
        <v>20281</v>
      </c>
      <c r="B4451" t="s">
        <v>20282</v>
      </c>
      <c r="C4451" t="s">
        <v>20283</v>
      </c>
      <c r="D4451">
        <v>0</v>
      </c>
      <c r="E4451" t="s">
        <v>20282</v>
      </c>
      <c r="F4451" s="2">
        <v>41843</v>
      </c>
      <c r="G4451" t="s">
        <v>604</v>
      </c>
      <c r="H4451" t="s">
        <v>184</v>
      </c>
      <c r="J4451" t="s">
        <v>138</v>
      </c>
      <c r="L4451" t="s">
        <v>496</v>
      </c>
      <c r="M4451" t="s">
        <v>138</v>
      </c>
      <c r="N4451">
        <v>0</v>
      </c>
      <c r="R4451" t="s">
        <v>3002</v>
      </c>
      <c r="S4451" t="s">
        <v>140</v>
      </c>
      <c r="T4451" s="2">
        <v>43845</v>
      </c>
      <c r="W4451" t="s">
        <v>141</v>
      </c>
    </row>
    <row r="4452" spans="1:23" x14ac:dyDescent="0.35">
      <c r="A4452" t="s">
        <v>20284</v>
      </c>
      <c r="B4452" t="s">
        <v>20285</v>
      </c>
      <c r="C4452" t="s">
        <v>20286</v>
      </c>
      <c r="D4452">
        <v>0</v>
      </c>
      <c r="E4452" t="s">
        <v>20285</v>
      </c>
      <c r="F4452" s="2">
        <v>41844</v>
      </c>
      <c r="G4452" t="s">
        <v>1341</v>
      </c>
      <c r="H4452" t="s">
        <v>526</v>
      </c>
      <c r="J4452" t="s">
        <v>138</v>
      </c>
      <c r="L4452" t="s">
        <v>496</v>
      </c>
      <c r="M4452" t="s">
        <v>138</v>
      </c>
      <c r="N4452">
        <v>0</v>
      </c>
      <c r="R4452" t="s">
        <v>20287</v>
      </c>
      <c r="S4452" t="s">
        <v>140</v>
      </c>
      <c r="W4452" t="s">
        <v>141</v>
      </c>
    </row>
    <row r="4453" spans="1:23" x14ac:dyDescent="0.35">
      <c r="A4453" t="s">
        <v>20288</v>
      </c>
      <c r="B4453" t="s">
        <v>20289</v>
      </c>
      <c r="C4453" t="s">
        <v>4052</v>
      </c>
      <c r="D4453">
        <v>0</v>
      </c>
      <c r="E4453" t="s">
        <v>20290</v>
      </c>
      <c r="F4453" s="2">
        <v>41844</v>
      </c>
      <c r="G4453" t="s">
        <v>727</v>
      </c>
      <c r="H4453" t="s">
        <v>526</v>
      </c>
      <c r="J4453" t="s">
        <v>138</v>
      </c>
      <c r="L4453">
        <v>11006181</v>
      </c>
      <c r="M4453" t="s">
        <v>138</v>
      </c>
      <c r="N4453">
        <v>0</v>
      </c>
      <c r="P4453" t="s">
        <v>20291</v>
      </c>
      <c r="R4453" t="s">
        <v>20292</v>
      </c>
      <c r="S4453" t="s">
        <v>140</v>
      </c>
      <c r="T4453" s="2">
        <v>42331</v>
      </c>
      <c r="U4453">
        <v>7</v>
      </c>
      <c r="W4453" t="s">
        <v>141</v>
      </c>
    </row>
    <row r="4454" spans="1:23" x14ac:dyDescent="0.35">
      <c r="A4454" t="s">
        <v>20293</v>
      </c>
      <c r="B4454" t="s">
        <v>20294</v>
      </c>
      <c r="C4454" t="s">
        <v>20295</v>
      </c>
      <c r="D4454">
        <v>0</v>
      </c>
      <c r="E4454" t="s">
        <v>20294</v>
      </c>
      <c r="F4454" s="2">
        <v>41844</v>
      </c>
      <c r="G4454" t="s">
        <v>764</v>
      </c>
      <c r="H4454" t="s">
        <v>526</v>
      </c>
      <c r="J4454" t="s">
        <v>138</v>
      </c>
      <c r="K4454">
        <v>4698</v>
      </c>
      <c r="L4454">
        <v>11006187</v>
      </c>
      <c r="M4454" t="s">
        <v>138</v>
      </c>
      <c r="N4454">
        <v>0</v>
      </c>
      <c r="P4454" t="s">
        <v>20296</v>
      </c>
      <c r="R4454" t="s">
        <v>20297</v>
      </c>
      <c r="S4454" t="s">
        <v>140</v>
      </c>
      <c r="T4454" s="2">
        <v>42709</v>
      </c>
      <c r="U4454">
        <v>7</v>
      </c>
      <c r="W4454" t="s">
        <v>141</v>
      </c>
    </row>
    <row r="4455" spans="1:23" x14ac:dyDescent="0.35">
      <c r="A4455" t="s">
        <v>20298</v>
      </c>
      <c r="B4455" t="s">
        <v>20299</v>
      </c>
      <c r="C4455" t="s">
        <v>20300</v>
      </c>
      <c r="D4455">
        <v>0</v>
      </c>
      <c r="E4455" t="s">
        <v>20301</v>
      </c>
      <c r="F4455" s="2">
        <v>41844</v>
      </c>
      <c r="G4455" t="s">
        <v>604</v>
      </c>
      <c r="H4455" t="s">
        <v>184</v>
      </c>
      <c r="J4455" t="s">
        <v>138</v>
      </c>
      <c r="L4455" t="s">
        <v>496</v>
      </c>
      <c r="M4455" t="s">
        <v>138</v>
      </c>
      <c r="N4455">
        <v>0</v>
      </c>
      <c r="R4455" t="s">
        <v>16122</v>
      </c>
      <c r="S4455" t="s">
        <v>140</v>
      </c>
      <c r="W4455" t="s">
        <v>141</v>
      </c>
    </row>
    <row r="4456" spans="1:23" x14ac:dyDescent="0.35">
      <c r="A4456" t="s">
        <v>20302</v>
      </c>
      <c r="B4456" t="s">
        <v>20303</v>
      </c>
      <c r="C4456" t="s">
        <v>20304</v>
      </c>
      <c r="D4456">
        <v>0</v>
      </c>
      <c r="E4456" t="s">
        <v>20303</v>
      </c>
      <c r="F4456" s="2">
        <v>41845</v>
      </c>
      <c r="G4456" t="s">
        <v>146</v>
      </c>
      <c r="H4456" t="s">
        <v>147</v>
      </c>
      <c r="J4456" t="s">
        <v>138</v>
      </c>
      <c r="L4456" t="s">
        <v>496</v>
      </c>
      <c r="M4456" t="s">
        <v>138</v>
      </c>
      <c r="N4456">
        <v>0</v>
      </c>
      <c r="P4456" t="s">
        <v>20305</v>
      </c>
      <c r="R4456" t="s">
        <v>20306</v>
      </c>
      <c r="S4456" t="s">
        <v>140</v>
      </c>
      <c r="T4456" s="2">
        <v>41876</v>
      </c>
      <c r="W4456" t="s">
        <v>141</v>
      </c>
    </row>
    <row r="4457" spans="1:23" x14ac:dyDescent="0.35">
      <c r="A4457" t="s">
        <v>20307</v>
      </c>
      <c r="B4457" t="s">
        <v>20308</v>
      </c>
      <c r="C4457" t="s">
        <v>20309</v>
      </c>
      <c r="D4457">
        <v>0</v>
      </c>
      <c r="E4457" t="s">
        <v>20308</v>
      </c>
      <c r="F4457" s="2">
        <v>41848</v>
      </c>
      <c r="G4457" t="s">
        <v>251</v>
      </c>
      <c r="H4457" t="s">
        <v>184</v>
      </c>
      <c r="J4457" t="s">
        <v>138</v>
      </c>
      <c r="L4457" t="s">
        <v>496</v>
      </c>
      <c r="M4457" t="s">
        <v>138</v>
      </c>
      <c r="N4457">
        <v>0</v>
      </c>
      <c r="R4457" t="s">
        <v>20310</v>
      </c>
      <c r="S4457" t="s">
        <v>140</v>
      </c>
      <c r="T4457" s="2">
        <v>42690</v>
      </c>
      <c r="W4457" t="s">
        <v>141</v>
      </c>
    </row>
    <row r="4458" spans="1:23" x14ac:dyDescent="0.35">
      <c r="A4458" t="s">
        <v>20311</v>
      </c>
      <c r="B4458" t="s">
        <v>20312</v>
      </c>
      <c r="C4458" t="s">
        <v>20313</v>
      </c>
      <c r="D4458">
        <v>0</v>
      </c>
      <c r="E4458" t="s">
        <v>20312</v>
      </c>
      <c r="F4458" s="2">
        <v>41848</v>
      </c>
      <c r="G4458" t="s">
        <v>20314</v>
      </c>
      <c r="H4458" t="s">
        <v>552</v>
      </c>
      <c r="J4458" t="s">
        <v>138</v>
      </c>
      <c r="L4458" t="s">
        <v>496</v>
      </c>
      <c r="M4458" t="s">
        <v>138</v>
      </c>
      <c r="N4458">
        <v>0</v>
      </c>
      <c r="P4458" t="s">
        <v>20315</v>
      </c>
      <c r="R4458" t="s">
        <v>20316</v>
      </c>
      <c r="S4458" t="s">
        <v>140</v>
      </c>
      <c r="T4458" s="2">
        <v>43845</v>
      </c>
      <c r="W4458" t="s">
        <v>141</v>
      </c>
    </row>
    <row r="4459" spans="1:23" x14ac:dyDescent="0.35">
      <c r="A4459" t="s">
        <v>20317</v>
      </c>
      <c r="B4459" t="s">
        <v>20318</v>
      </c>
      <c r="C4459" t="s">
        <v>20319</v>
      </c>
      <c r="D4459">
        <v>0</v>
      </c>
      <c r="E4459" t="s">
        <v>20320</v>
      </c>
      <c r="F4459" s="2">
        <v>41848</v>
      </c>
      <c r="G4459" t="s">
        <v>251</v>
      </c>
      <c r="H4459" t="s">
        <v>184</v>
      </c>
      <c r="J4459" t="s">
        <v>138</v>
      </c>
      <c r="L4459" t="s">
        <v>496</v>
      </c>
      <c r="M4459" t="s">
        <v>138</v>
      </c>
      <c r="N4459">
        <v>0</v>
      </c>
      <c r="R4459" t="s">
        <v>20321</v>
      </c>
      <c r="S4459" t="s">
        <v>140</v>
      </c>
      <c r="T4459" s="2">
        <v>42690</v>
      </c>
      <c r="W4459" t="s">
        <v>141</v>
      </c>
    </row>
    <row r="4460" spans="1:23" x14ac:dyDescent="0.35">
      <c r="A4460" t="s">
        <v>20322</v>
      </c>
      <c r="B4460" t="s">
        <v>20323</v>
      </c>
      <c r="C4460" t="s">
        <v>20324</v>
      </c>
      <c r="D4460">
        <v>0</v>
      </c>
      <c r="E4460" t="s">
        <v>20323</v>
      </c>
      <c r="F4460" s="2">
        <v>41848</v>
      </c>
      <c r="G4460" t="s">
        <v>604</v>
      </c>
      <c r="H4460" t="s">
        <v>184</v>
      </c>
      <c r="J4460" t="s">
        <v>138</v>
      </c>
      <c r="L4460" t="s">
        <v>496</v>
      </c>
      <c r="M4460" t="s">
        <v>138</v>
      </c>
      <c r="N4460">
        <v>0</v>
      </c>
      <c r="R4460" t="s">
        <v>20325</v>
      </c>
      <c r="S4460" t="s">
        <v>140</v>
      </c>
      <c r="W4460" t="s">
        <v>141</v>
      </c>
    </row>
    <row r="4461" spans="1:23" x14ac:dyDescent="0.35">
      <c r="A4461" t="s">
        <v>20326</v>
      </c>
      <c r="B4461" t="s">
        <v>20327</v>
      </c>
      <c r="C4461" t="s">
        <v>20328</v>
      </c>
      <c r="D4461">
        <v>0</v>
      </c>
      <c r="E4461" t="s">
        <v>20327</v>
      </c>
      <c r="F4461" s="2">
        <v>41848</v>
      </c>
      <c r="G4461" t="s">
        <v>604</v>
      </c>
      <c r="H4461" t="s">
        <v>184</v>
      </c>
      <c r="J4461" t="s">
        <v>138</v>
      </c>
      <c r="L4461" t="s">
        <v>496</v>
      </c>
      <c r="M4461" t="s">
        <v>138</v>
      </c>
      <c r="N4461">
        <v>0</v>
      </c>
      <c r="R4461" t="s">
        <v>20329</v>
      </c>
      <c r="S4461" t="s">
        <v>140</v>
      </c>
      <c r="T4461" s="2">
        <v>42192</v>
      </c>
      <c r="W4461" t="s">
        <v>141</v>
      </c>
    </row>
    <row r="4462" spans="1:23" x14ac:dyDescent="0.35">
      <c r="A4462" t="s">
        <v>20330</v>
      </c>
      <c r="B4462" t="s">
        <v>20331</v>
      </c>
      <c r="C4462" t="s">
        <v>20332</v>
      </c>
      <c r="D4462">
        <v>0</v>
      </c>
      <c r="E4462" t="s">
        <v>20331</v>
      </c>
      <c r="F4462" s="2">
        <v>41848</v>
      </c>
      <c r="G4462" t="s">
        <v>851</v>
      </c>
      <c r="H4462" t="s">
        <v>566</v>
      </c>
      <c r="J4462" t="s">
        <v>138</v>
      </c>
      <c r="L4462" t="s">
        <v>496</v>
      </c>
      <c r="M4462" t="s">
        <v>138</v>
      </c>
      <c r="N4462">
        <v>0</v>
      </c>
      <c r="R4462" t="s">
        <v>20333</v>
      </c>
      <c r="S4462" t="s">
        <v>140</v>
      </c>
      <c r="W4462" t="s">
        <v>141</v>
      </c>
    </row>
    <row r="4463" spans="1:23" x14ac:dyDescent="0.35">
      <c r="A4463" t="s">
        <v>20334</v>
      </c>
      <c r="B4463" t="s">
        <v>20335</v>
      </c>
      <c r="C4463" t="s">
        <v>20336</v>
      </c>
      <c r="D4463">
        <v>0</v>
      </c>
      <c r="E4463" t="s">
        <v>20335</v>
      </c>
      <c r="F4463" s="2">
        <v>41848</v>
      </c>
      <c r="G4463" t="s">
        <v>251</v>
      </c>
      <c r="H4463" t="s">
        <v>184</v>
      </c>
      <c r="J4463" t="s">
        <v>138</v>
      </c>
      <c r="L4463" t="s">
        <v>496</v>
      </c>
      <c r="M4463" t="s">
        <v>138</v>
      </c>
      <c r="N4463">
        <v>0</v>
      </c>
      <c r="R4463" t="s">
        <v>20337</v>
      </c>
      <c r="S4463" t="s">
        <v>140</v>
      </c>
      <c r="T4463" s="2">
        <v>42690</v>
      </c>
      <c r="W4463" t="s">
        <v>141</v>
      </c>
    </row>
    <row r="4464" spans="1:23" x14ac:dyDescent="0.35">
      <c r="A4464" t="s">
        <v>20338</v>
      </c>
      <c r="B4464" t="s">
        <v>20339</v>
      </c>
      <c r="C4464" t="s">
        <v>20340</v>
      </c>
      <c r="D4464">
        <v>0</v>
      </c>
      <c r="E4464" t="s">
        <v>20339</v>
      </c>
      <c r="F4464" s="2">
        <v>41848</v>
      </c>
      <c r="G4464" t="s">
        <v>234</v>
      </c>
      <c r="H4464" t="s">
        <v>192</v>
      </c>
      <c r="J4464" t="s">
        <v>138</v>
      </c>
      <c r="L4464" t="s">
        <v>496</v>
      </c>
      <c r="M4464" t="s">
        <v>138</v>
      </c>
      <c r="N4464">
        <v>0</v>
      </c>
      <c r="R4464" t="s">
        <v>20341</v>
      </c>
      <c r="S4464" t="s">
        <v>140</v>
      </c>
      <c r="W4464" t="s">
        <v>141</v>
      </c>
    </row>
    <row r="4465" spans="1:23" x14ac:dyDescent="0.35">
      <c r="A4465" t="s">
        <v>20342</v>
      </c>
      <c r="B4465" t="s">
        <v>20343</v>
      </c>
      <c r="C4465" t="s">
        <v>20344</v>
      </c>
      <c r="D4465">
        <v>0</v>
      </c>
      <c r="F4465" s="2">
        <v>41849</v>
      </c>
      <c r="G4465" t="s">
        <v>184</v>
      </c>
      <c r="H4465" t="s">
        <v>184</v>
      </c>
      <c r="J4465" t="s">
        <v>138</v>
      </c>
      <c r="L4465" t="s">
        <v>496</v>
      </c>
      <c r="M4465" t="s">
        <v>138</v>
      </c>
      <c r="N4465">
        <v>0</v>
      </c>
      <c r="R4465" t="s">
        <v>20345</v>
      </c>
      <c r="S4465" t="s">
        <v>140</v>
      </c>
      <c r="T4465" s="2">
        <v>43845</v>
      </c>
      <c r="W4465" t="s">
        <v>141</v>
      </c>
    </row>
    <row r="4466" spans="1:23" x14ac:dyDescent="0.35">
      <c r="A4466" t="s">
        <v>20346</v>
      </c>
      <c r="B4466" t="s">
        <v>20347</v>
      </c>
      <c r="C4466" t="s">
        <v>20348</v>
      </c>
      <c r="D4466">
        <v>0</v>
      </c>
      <c r="F4466" s="2">
        <v>41849</v>
      </c>
      <c r="G4466" t="s">
        <v>851</v>
      </c>
      <c r="H4466" t="s">
        <v>566</v>
      </c>
      <c r="J4466" t="s">
        <v>138</v>
      </c>
      <c r="L4466" t="s">
        <v>496</v>
      </c>
      <c r="M4466" t="s">
        <v>138</v>
      </c>
      <c r="N4466">
        <v>0</v>
      </c>
      <c r="R4466" t="s">
        <v>20349</v>
      </c>
      <c r="S4466" t="s">
        <v>140</v>
      </c>
      <c r="T4466" s="2">
        <v>43845</v>
      </c>
      <c r="W4466" t="s">
        <v>141</v>
      </c>
    </row>
    <row r="4467" spans="1:23" x14ac:dyDescent="0.35">
      <c r="A4467" t="s">
        <v>20350</v>
      </c>
      <c r="B4467" t="s">
        <v>20351</v>
      </c>
      <c r="C4467" t="s">
        <v>20352</v>
      </c>
      <c r="D4467">
        <v>0</v>
      </c>
      <c r="E4467" t="s">
        <v>20353</v>
      </c>
      <c r="F4467" s="2">
        <v>41849</v>
      </c>
      <c r="G4467" t="s">
        <v>604</v>
      </c>
      <c r="H4467" t="s">
        <v>184</v>
      </c>
      <c r="J4467" t="s">
        <v>138</v>
      </c>
      <c r="L4467" t="s">
        <v>496</v>
      </c>
      <c r="M4467" t="s">
        <v>138</v>
      </c>
      <c r="N4467">
        <v>0</v>
      </c>
      <c r="R4467" t="s">
        <v>8089</v>
      </c>
      <c r="S4467" t="s">
        <v>140</v>
      </c>
      <c r="T4467" s="2">
        <v>41851</v>
      </c>
      <c r="W4467" t="s">
        <v>141</v>
      </c>
    </row>
    <row r="4468" spans="1:23" x14ac:dyDescent="0.35">
      <c r="A4468" t="s">
        <v>20354</v>
      </c>
      <c r="B4468" t="s">
        <v>20355</v>
      </c>
      <c r="C4468" t="s">
        <v>3759</v>
      </c>
      <c r="D4468">
        <v>0</v>
      </c>
      <c r="E4468" t="s">
        <v>3760</v>
      </c>
      <c r="F4468" s="2">
        <v>41851</v>
      </c>
      <c r="G4468" t="s">
        <v>739</v>
      </c>
      <c r="H4468" t="s">
        <v>184</v>
      </c>
      <c r="J4468" t="s">
        <v>138</v>
      </c>
      <c r="K4468">
        <v>8214000186</v>
      </c>
      <c r="L4468">
        <v>12783149</v>
      </c>
      <c r="M4468" t="s">
        <v>138</v>
      </c>
      <c r="N4468">
        <v>0</v>
      </c>
      <c r="O4468" t="s">
        <v>17140</v>
      </c>
      <c r="P4468" t="s">
        <v>20356</v>
      </c>
      <c r="R4468" t="s">
        <v>141</v>
      </c>
      <c r="S4468" t="s">
        <v>140</v>
      </c>
      <c r="T4468" s="2">
        <v>43516</v>
      </c>
      <c r="U4468">
        <v>7</v>
      </c>
      <c r="W4468" t="s">
        <v>141</v>
      </c>
    </row>
    <row r="4469" spans="1:23" x14ac:dyDescent="0.35">
      <c r="A4469" t="s">
        <v>20357</v>
      </c>
      <c r="B4469" t="s">
        <v>20358</v>
      </c>
      <c r="C4469" t="s">
        <v>20359</v>
      </c>
      <c r="D4469">
        <v>0</v>
      </c>
      <c r="E4469" t="s">
        <v>20360</v>
      </c>
      <c r="F4469" s="2">
        <v>41851</v>
      </c>
      <c r="G4469" t="s">
        <v>727</v>
      </c>
      <c r="H4469" t="s">
        <v>526</v>
      </c>
      <c r="J4469" t="s">
        <v>138</v>
      </c>
      <c r="K4469" t="s">
        <v>20361</v>
      </c>
      <c r="L4469">
        <v>14542494</v>
      </c>
      <c r="M4469" t="s">
        <v>137</v>
      </c>
      <c r="N4469">
        <v>0</v>
      </c>
      <c r="P4469" t="s">
        <v>20362</v>
      </c>
      <c r="R4469" t="s">
        <v>4948</v>
      </c>
      <c r="S4469" t="s">
        <v>140</v>
      </c>
      <c r="T4469" s="2">
        <v>42543</v>
      </c>
      <c r="U4469">
        <v>7</v>
      </c>
      <c r="W4469" t="s">
        <v>141</v>
      </c>
    </row>
    <row r="4470" spans="1:23" x14ac:dyDescent="0.35">
      <c r="A4470" t="s">
        <v>20363</v>
      </c>
      <c r="B4470" t="s">
        <v>20364</v>
      </c>
      <c r="C4470" t="s">
        <v>1242</v>
      </c>
      <c r="D4470">
        <v>0</v>
      </c>
      <c r="E4470" t="s">
        <v>1243</v>
      </c>
      <c r="F4470" s="2">
        <v>41851</v>
      </c>
      <c r="G4470" t="s">
        <v>739</v>
      </c>
      <c r="H4470" t="s">
        <v>184</v>
      </c>
      <c r="J4470" t="s">
        <v>138</v>
      </c>
      <c r="K4470" t="s">
        <v>20365</v>
      </c>
      <c r="L4470">
        <v>14878844</v>
      </c>
      <c r="M4470" t="s">
        <v>138</v>
      </c>
      <c r="N4470">
        <v>0</v>
      </c>
      <c r="P4470" t="s">
        <v>20366</v>
      </c>
      <c r="R4470" t="s">
        <v>926</v>
      </c>
      <c r="S4470" t="s">
        <v>140</v>
      </c>
      <c r="T4470" s="2">
        <v>42682</v>
      </c>
      <c r="U4470">
        <v>7</v>
      </c>
      <c r="W4470" t="s">
        <v>141</v>
      </c>
    </row>
    <row r="4471" spans="1:23" x14ac:dyDescent="0.35">
      <c r="A4471" t="s">
        <v>20367</v>
      </c>
      <c r="B4471" t="s">
        <v>20368</v>
      </c>
      <c r="C4471" t="s">
        <v>20369</v>
      </c>
      <c r="D4471">
        <v>0</v>
      </c>
      <c r="E4471" t="s">
        <v>20370</v>
      </c>
      <c r="F4471" s="2">
        <v>41851</v>
      </c>
      <c r="G4471" t="s">
        <v>975</v>
      </c>
      <c r="H4471" t="s">
        <v>643</v>
      </c>
      <c r="J4471" t="s">
        <v>138</v>
      </c>
      <c r="K4471" t="s">
        <v>12694</v>
      </c>
      <c r="L4471">
        <v>15019296</v>
      </c>
      <c r="M4471" t="s">
        <v>138</v>
      </c>
      <c r="N4471">
        <v>0</v>
      </c>
      <c r="P4471" t="s">
        <v>20371</v>
      </c>
      <c r="R4471" t="s">
        <v>20372</v>
      </c>
      <c r="S4471" t="s">
        <v>140</v>
      </c>
      <c r="T4471" s="2">
        <v>42327</v>
      </c>
      <c r="U4471">
        <v>7</v>
      </c>
      <c r="W4471" t="s">
        <v>141</v>
      </c>
    </row>
    <row r="4472" spans="1:23" x14ac:dyDescent="0.35">
      <c r="A4472" t="s">
        <v>20373</v>
      </c>
      <c r="B4472" t="s">
        <v>20374</v>
      </c>
      <c r="C4472" t="s">
        <v>20375</v>
      </c>
      <c r="D4472">
        <v>-6.5</v>
      </c>
      <c r="E4472" t="s">
        <v>20376</v>
      </c>
      <c r="F4472" s="2">
        <v>41851</v>
      </c>
      <c r="G4472" t="s">
        <v>518</v>
      </c>
      <c r="H4472" t="s">
        <v>230</v>
      </c>
      <c r="J4472" t="s">
        <v>138</v>
      </c>
      <c r="L4472">
        <v>17020445</v>
      </c>
      <c r="M4472" t="s">
        <v>138</v>
      </c>
      <c r="N4472">
        <v>0</v>
      </c>
      <c r="P4472" t="s">
        <v>20377</v>
      </c>
      <c r="R4472">
        <v>25</v>
      </c>
      <c r="S4472" t="s">
        <v>140</v>
      </c>
      <c r="T4472" s="2">
        <v>45224</v>
      </c>
      <c r="U4472">
        <v>7</v>
      </c>
      <c r="W4472" t="s">
        <v>141</v>
      </c>
    </row>
    <row r="4473" spans="1:23" x14ac:dyDescent="0.35">
      <c r="A4473" t="s">
        <v>20378</v>
      </c>
      <c r="B4473" t="s">
        <v>20379</v>
      </c>
      <c r="C4473" t="s">
        <v>20380</v>
      </c>
      <c r="D4473">
        <v>0</v>
      </c>
      <c r="F4473" s="2">
        <v>41851</v>
      </c>
      <c r="G4473" t="s">
        <v>604</v>
      </c>
      <c r="H4473" t="s">
        <v>184</v>
      </c>
      <c r="J4473" t="s">
        <v>138</v>
      </c>
      <c r="L4473" t="s">
        <v>496</v>
      </c>
      <c r="M4473" t="s">
        <v>138</v>
      </c>
      <c r="N4473">
        <v>0</v>
      </c>
      <c r="R4473" t="s">
        <v>20381</v>
      </c>
      <c r="S4473" t="s">
        <v>140</v>
      </c>
      <c r="W4473" t="s">
        <v>141</v>
      </c>
    </row>
    <row r="4474" spans="1:23" x14ac:dyDescent="0.35">
      <c r="A4474" t="s">
        <v>20382</v>
      </c>
      <c r="B4474" t="s">
        <v>20383</v>
      </c>
      <c r="C4474" t="s">
        <v>20384</v>
      </c>
      <c r="D4474">
        <v>0</v>
      </c>
      <c r="E4474" t="s">
        <v>20385</v>
      </c>
      <c r="F4474" s="2">
        <v>41852</v>
      </c>
      <c r="G4474" t="s">
        <v>251</v>
      </c>
      <c r="H4474" t="s">
        <v>184</v>
      </c>
      <c r="J4474" t="s">
        <v>138</v>
      </c>
      <c r="L4474" t="s">
        <v>496</v>
      </c>
      <c r="M4474" t="s">
        <v>138</v>
      </c>
      <c r="N4474">
        <v>0</v>
      </c>
      <c r="R4474" t="s">
        <v>20386</v>
      </c>
      <c r="S4474" t="s">
        <v>140</v>
      </c>
      <c r="T4474" s="2">
        <v>42690</v>
      </c>
      <c r="W4474" t="s">
        <v>141</v>
      </c>
    </row>
    <row r="4475" spans="1:23" x14ac:dyDescent="0.35">
      <c r="A4475" t="s">
        <v>20387</v>
      </c>
      <c r="B4475" t="s">
        <v>20388</v>
      </c>
      <c r="C4475" t="s">
        <v>20389</v>
      </c>
      <c r="D4475">
        <v>0</v>
      </c>
      <c r="F4475" s="2">
        <v>41852</v>
      </c>
      <c r="G4475" t="s">
        <v>604</v>
      </c>
      <c r="H4475" t="s">
        <v>184</v>
      </c>
      <c r="J4475" t="s">
        <v>138</v>
      </c>
      <c r="L4475" t="s">
        <v>496</v>
      </c>
      <c r="M4475" t="s">
        <v>138</v>
      </c>
      <c r="N4475">
        <v>0</v>
      </c>
      <c r="R4475" t="s">
        <v>3002</v>
      </c>
      <c r="S4475" t="s">
        <v>140</v>
      </c>
      <c r="T4475" s="2">
        <v>43845</v>
      </c>
      <c r="W4475" t="s">
        <v>141</v>
      </c>
    </row>
    <row r="4476" spans="1:23" x14ac:dyDescent="0.35">
      <c r="A4476" t="s">
        <v>20390</v>
      </c>
      <c r="B4476" t="s">
        <v>20391</v>
      </c>
      <c r="C4476" t="s">
        <v>20392</v>
      </c>
      <c r="D4476">
        <v>0</v>
      </c>
      <c r="F4476" s="2">
        <v>41852</v>
      </c>
      <c r="G4476" t="s">
        <v>184</v>
      </c>
      <c r="H4476" t="s">
        <v>184</v>
      </c>
      <c r="J4476" t="s">
        <v>138</v>
      </c>
      <c r="L4476" t="s">
        <v>496</v>
      </c>
      <c r="M4476" t="s">
        <v>138</v>
      </c>
      <c r="N4476">
        <v>0</v>
      </c>
      <c r="R4476" t="s">
        <v>20393</v>
      </c>
      <c r="S4476" t="s">
        <v>140</v>
      </c>
      <c r="T4476" s="2">
        <v>42067</v>
      </c>
      <c r="W4476" t="s">
        <v>141</v>
      </c>
    </row>
    <row r="4477" spans="1:23" x14ac:dyDescent="0.35">
      <c r="A4477" t="s">
        <v>20394</v>
      </c>
      <c r="B4477" t="s">
        <v>20395</v>
      </c>
      <c r="C4477" t="s">
        <v>20396</v>
      </c>
      <c r="D4477">
        <v>0</v>
      </c>
      <c r="E4477" t="s">
        <v>20397</v>
      </c>
      <c r="F4477" s="2">
        <v>41854</v>
      </c>
      <c r="G4477" t="s">
        <v>1177</v>
      </c>
      <c r="H4477" t="s">
        <v>552</v>
      </c>
      <c r="J4477" t="s">
        <v>138</v>
      </c>
      <c r="L4477" t="s">
        <v>496</v>
      </c>
      <c r="M4477" t="s">
        <v>138</v>
      </c>
      <c r="N4477">
        <v>0</v>
      </c>
      <c r="P4477" t="s">
        <v>20398</v>
      </c>
      <c r="R4477" t="s">
        <v>20399</v>
      </c>
      <c r="S4477" t="s">
        <v>140</v>
      </c>
      <c r="W4477" t="s">
        <v>141</v>
      </c>
    </row>
    <row r="4478" spans="1:23" x14ac:dyDescent="0.35">
      <c r="A4478" t="s">
        <v>20400</v>
      </c>
      <c r="B4478" t="s">
        <v>20401</v>
      </c>
      <c r="C4478" t="s">
        <v>20402</v>
      </c>
      <c r="D4478">
        <v>0</v>
      </c>
      <c r="E4478" t="s">
        <v>20401</v>
      </c>
      <c r="F4478" s="2">
        <v>41854</v>
      </c>
      <c r="G4478" t="s">
        <v>3905</v>
      </c>
      <c r="H4478" t="s">
        <v>147</v>
      </c>
      <c r="J4478" t="s">
        <v>138</v>
      </c>
      <c r="L4478" t="s">
        <v>496</v>
      </c>
      <c r="M4478" t="s">
        <v>138</v>
      </c>
      <c r="N4478">
        <v>0</v>
      </c>
      <c r="P4478" t="s">
        <v>20403</v>
      </c>
      <c r="R4478" t="s">
        <v>141</v>
      </c>
      <c r="S4478" t="s">
        <v>140</v>
      </c>
      <c r="T4478" s="2">
        <v>43845</v>
      </c>
      <c r="W4478" t="s">
        <v>141</v>
      </c>
    </row>
    <row r="4479" spans="1:23" x14ac:dyDescent="0.35">
      <c r="A4479" t="s">
        <v>20404</v>
      </c>
      <c r="B4479" t="s">
        <v>20405</v>
      </c>
      <c r="C4479" t="s">
        <v>20406</v>
      </c>
      <c r="D4479">
        <v>0</v>
      </c>
      <c r="F4479" s="2">
        <v>41855</v>
      </c>
      <c r="G4479" t="s">
        <v>3739</v>
      </c>
      <c r="H4479" t="s">
        <v>184</v>
      </c>
      <c r="J4479" t="s">
        <v>138</v>
      </c>
      <c r="L4479" t="s">
        <v>496</v>
      </c>
      <c r="M4479" t="s">
        <v>138</v>
      </c>
      <c r="N4479">
        <v>0</v>
      </c>
      <c r="R4479" t="s">
        <v>813</v>
      </c>
      <c r="S4479" t="s">
        <v>140</v>
      </c>
      <c r="T4479" s="2">
        <v>43845</v>
      </c>
      <c r="W4479" t="s">
        <v>141</v>
      </c>
    </row>
    <row r="4480" spans="1:23" x14ac:dyDescent="0.35">
      <c r="A4480" t="s">
        <v>20407</v>
      </c>
      <c r="B4480" t="s">
        <v>20408</v>
      </c>
      <c r="C4480" t="s">
        <v>20409</v>
      </c>
      <c r="D4480">
        <v>0</v>
      </c>
      <c r="E4480" t="s">
        <v>20408</v>
      </c>
      <c r="F4480" s="2">
        <v>41855</v>
      </c>
      <c r="G4480" t="s">
        <v>604</v>
      </c>
      <c r="H4480" t="s">
        <v>184</v>
      </c>
      <c r="J4480" t="s">
        <v>138</v>
      </c>
      <c r="L4480" t="s">
        <v>496</v>
      </c>
      <c r="M4480" t="s">
        <v>138</v>
      </c>
      <c r="N4480">
        <v>0</v>
      </c>
      <c r="R4480" t="s">
        <v>211</v>
      </c>
      <c r="S4480" t="s">
        <v>140</v>
      </c>
      <c r="T4480" s="2">
        <v>41869</v>
      </c>
      <c r="W4480" t="s">
        <v>141</v>
      </c>
    </row>
    <row r="4481" spans="1:24" x14ac:dyDescent="0.35">
      <c r="A4481" t="s">
        <v>20410</v>
      </c>
      <c r="B4481" t="s">
        <v>20411</v>
      </c>
      <c r="C4481" t="s">
        <v>20412</v>
      </c>
      <c r="D4481">
        <v>0</v>
      </c>
      <c r="F4481" s="2">
        <v>41855</v>
      </c>
      <c r="G4481" t="s">
        <v>604</v>
      </c>
      <c r="H4481" t="s">
        <v>184</v>
      </c>
      <c r="J4481" t="s">
        <v>138</v>
      </c>
      <c r="L4481" t="s">
        <v>496</v>
      </c>
      <c r="M4481" t="s">
        <v>138</v>
      </c>
      <c r="N4481">
        <v>0</v>
      </c>
      <c r="R4481" t="s">
        <v>3002</v>
      </c>
      <c r="S4481" t="s">
        <v>140</v>
      </c>
      <c r="T4481" s="2">
        <v>43845</v>
      </c>
      <c r="W4481" t="s">
        <v>141</v>
      </c>
    </row>
    <row r="4482" spans="1:24" x14ac:dyDescent="0.35">
      <c r="A4482" t="s">
        <v>20413</v>
      </c>
      <c r="B4482" t="s">
        <v>20414</v>
      </c>
      <c r="C4482" t="s">
        <v>20415</v>
      </c>
      <c r="D4482">
        <v>0</v>
      </c>
      <c r="E4482" t="s">
        <v>20414</v>
      </c>
      <c r="F4482" s="2">
        <v>41855</v>
      </c>
      <c r="G4482" t="s">
        <v>604</v>
      </c>
      <c r="H4482" t="s">
        <v>184</v>
      </c>
      <c r="J4482" t="s">
        <v>138</v>
      </c>
      <c r="L4482" t="s">
        <v>496</v>
      </c>
      <c r="M4482" t="s">
        <v>138</v>
      </c>
      <c r="N4482">
        <v>0</v>
      </c>
      <c r="P4482" t="s">
        <v>20416</v>
      </c>
      <c r="R4482" t="s">
        <v>20417</v>
      </c>
      <c r="S4482" t="s">
        <v>140</v>
      </c>
      <c r="W4482" t="s">
        <v>141</v>
      </c>
    </row>
    <row r="4483" spans="1:24" x14ac:dyDescent="0.35">
      <c r="A4483" t="s">
        <v>20418</v>
      </c>
      <c r="B4483" t="s">
        <v>20419</v>
      </c>
      <c r="C4483" t="s">
        <v>20420</v>
      </c>
      <c r="D4483">
        <v>0</v>
      </c>
      <c r="E4483" t="s">
        <v>20419</v>
      </c>
      <c r="F4483" s="2">
        <v>41855</v>
      </c>
      <c r="G4483" t="s">
        <v>604</v>
      </c>
      <c r="H4483" t="s">
        <v>184</v>
      </c>
      <c r="J4483" t="s">
        <v>138</v>
      </c>
      <c r="L4483" t="s">
        <v>496</v>
      </c>
      <c r="M4483" t="s">
        <v>138</v>
      </c>
      <c r="N4483">
        <v>0</v>
      </c>
      <c r="R4483" t="s">
        <v>20421</v>
      </c>
      <c r="S4483" t="s">
        <v>140</v>
      </c>
      <c r="T4483" s="2">
        <v>42027</v>
      </c>
      <c r="W4483" t="s">
        <v>141</v>
      </c>
    </row>
    <row r="4484" spans="1:24" x14ac:dyDescent="0.35">
      <c r="A4484" t="s">
        <v>20422</v>
      </c>
      <c r="B4484" t="s">
        <v>20423</v>
      </c>
      <c r="C4484" t="s">
        <v>20424</v>
      </c>
      <c r="D4484">
        <v>0</v>
      </c>
      <c r="E4484" t="s">
        <v>20423</v>
      </c>
      <c r="F4484" s="2">
        <v>41856</v>
      </c>
      <c r="G4484" t="s">
        <v>20425</v>
      </c>
      <c r="H4484" t="s">
        <v>1009</v>
      </c>
      <c r="J4484" t="s">
        <v>138</v>
      </c>
      <c r="L4484" t="s">
        <v>496</v>
      </c>
      <c r="M4484" t="s">
        <v>138</v>
      </c>
      <c r="N4484">
        <v>0</v>
      </c>
      <c r="R4484" t="s">
        <v>20426</v>
      </c>
      <c r="S4484" t="s">
        <v>140</v>
      </c>
      <c r="T4484" s="2">
        <v>45385</v>
      </c>
      <c r="U4484">
        <v>17</v>
      </c>
      <c r="W4484" t="s">
        <v>141</v>
      </c>
      <c r="X4484" t="s">
        <v>9536</v>
      </c>
    </row>
    <row r="4485" spans="1:24" x14ac:dyDescent="0.35">
      <c r="A4485" t="s">
        <v>20427</v>
      </c>
      <c r="B4485" t="s">
        <v>20428</v>
      </c>
      <c r="C4485" t="s">
        <v>20429</v>
      </c>
      <c r="D4485">
        <v>0</v>
      </c>
      <c r="F4485" s="2">
        <v>41856</v>
      </c>
      <c r="G4485" t="s">
        <v>604</v>
      </c>
      <c r="H4485" t="s">
        <v>184</v>
      </c>
      <c r="J4485" t="s">
        <v>138</v>
      </c>
      <c r="L4485" t="s">
        <v>496</v>
      </c>
      <c r="M4485" t="s">
        <v>138</v>
      </c>
      <c r="N4485">
        <v>0</v>
      </c>
      <c r="R4485" t="s">
        <v>7491</v>
      </c>
      <c r="S4485" t="s">
        <v>140</v>
      </c>
      <c r="T4485" s="2">
        <v>44134</v>
      </c>
      <c r="W4485" t="s">
        <v>141</v>
      </c>
    </row>
    <row r="4486" spans="1:24" x14ac:dyDescent="0.35">
      <c r="A4486" t="s">
        <v>20430</v>
      </c>
      <c r="B4486" t="s">
        <v>20431</v>
      </c>
      <c r="C4486" t="s">
        <v>20432</v>
      </c>
      <c r="D4486">
        <v>0</v>
      </c>
      <c r="E4486" t="s">
        <v>20431</v>
      </c>
      <c r="F4486" s="2">
        <v>41857</v>
      </c>
      <c r="G4486" t="s">
        <v>518</v>
      </c>
      <c r="H4486" t="s">
        <v>230</v>
      </c>
      <c r="J4486" t="s">
        <v>138</v>
      </c>
      <c r="L4486" t="s">
        <v>496</v>
      </c>
      <c r="M4486" t="s">
        <v>138</v>
      </c>
      <c r="N4486">
        <v>0</v>
      </c>
      <c r="R4486" t="s">
        <v>20433</v>
      </c>
      <c r="S4486" t="s">
        <v>140</v>
      </c>
      <c r="W4486" t="s">
        <v>141</v>
      </c>
    </row>
    <row r="4487" spans="1:24" x14ac:dyDescent="0.35">
      <c r="A4487" t="s">
        <v>20434</v>
      </c>
      <c r="B4487" t="s">
        <v>20435</v>
      </c>
      <c r="C4487" t="s">
        <v>20436</v>
      </c>
      <c r="D4487">
        <v>0</v>
      </c>
      <c r="E4487" t="s">
        <v>20437</v>
      </c>
      <c r="F4487" s="2">
        <v>41857</v>
      </c>
      <c r="G4487" t="s">
        <v>518</v>
      </c>
      <c r="H4487" t="s">
        <v>230</v>
      </c>
      <c r="J4487" t="s">
        <v>138</v>
      </c>
      <c r="L4487" t="s">
        <v>496</v>
      </c>
      <c r="M4487" t="s">
        <v>138</v>
      </c>
      <c r="N4487">
        <v>0</v>
      </c>
      <c r="R4487" t="s">
        <v>20438</v>
      </c>
      <c r="S4487" t="s">
        <v>140</v>
      </c>
      <c r="W4487" t="s">
        <v>141</v>
      </c>
    </row>
    <row r="4488" spans="1:24" x14ac:dyDescent="0.35">
      <c r="A4488" t="s">
        <v>20439</v>
      </c>
      <c r="B4488" t="s">
        <v>20440</v>
      </c>
      <c r="C4488" t="s">
        <v>20441</v>
      </c>
      <c r="D4488">
        <v>0</v>
      </c>
      <c r="E4488" t="s">
        <v>20442</v>
      </c>
      <c r="F4488" s="2">
        <v>41857</v>
      </c>
      <c r="G4488" t="s">
        <v>518</v>
      </c>
      <c r="H4488" t="s">
        <v>230</v>
      </c>
      <c r="J4488" t="s">
        <v>138</v>
      </c>
      <c r="L4488" t="s">
        <v>496</v>
      </c>
      <c r="M4488" t="s">
        <v>138</v>
      </c>
      <c r="N4488">
        <v>0</v>
      </c>
      <c r="R4488" t="s">
        <v>20443</v>
      </c>
      <c r="S4488" t="s">
        <v>140</v>
      </c>
      <c r="W4488" t="s">
        <v>141</v>
      </c>
    </row>
    <row r="4489" spans="1:24" x14ac:dyDescent="0.35">
      <c r="A4489" t="s">
        <v>20444</v>
      </c>
      <c r="B4489" t="s">
        <v>20445</v>
      </c>
      <c r="C4489" t="s">
        <v>20446</v>
      </c>
      <c r="D4489">
        <v>0</v>
      </c>
      <c r="E4489" t="s">
        <v>20445</v>
      </c>
      <c r="F4489" s="2">
        <v>41858</v>
      </c>
      <c r="G4489" t="s">
        <v>604</v>
      </c>
      <c r="H4489" t="s">
        <v>184</v>
      </c>
      <c r="J4489" t="s">
        <v>138</v>
      </c>
      <c r="L4489" t="s">
        <v>496</v>
      </c>
      <c r="M4489" t="s">
        <v>138</v>
      </c>
      <c r="N4489">
        <v>0</v>
      </c>
      <c r="R4489" t="s">
        <v>3002</v>
      </c>
      <c r="S4489" t="s">
        <v>140</v>
      </c>
      <c r="T4489" s="2">
        <v>43845</v>
      </c>
      <c r="W4489" t="s">
        <v>141</v>
      </c>
    </row>
    <row r="4490" spans="1:24" x14ac:dyDescent="0.35">
      <c r="A4490" t="s">
        <v>20447</v>
      </c>
      <c r="B4490" t="s">
        <v>20448</v>
      </c>
      <c r="C4490" t="s">
        <v>20449</v>
      </c>
      <c r="D4490">
        <v>0</v>
      </c>
      <c r="E4490" t="s">
        <v>20450</v>
      </c>
      <c r="F4490" s="2">
        <v>41858</v>
      </c>
      <c r="G4490" t="s">
        <v>739</v>
      </c>
      <c r="H4490" t="s">
        <v>184</v>
      </c>
      <c r="J4490" t="s">
        <v>138</v>
      </c>
      <c r="L4490" t="s">
        <v>496</v>
      </c>
      <c r="M4490" t="s">
        <v>138</v>
      </c>
      <c r="N4490">
        <v>0</v>
      </c>
      <c r="P4490" t="s">
        <v>20451</v>
      </c>
      <c r="R4490" t="s">
        <v>20452</v>
      </c>
      <c r="S4490" t="s">
        <v>140</v>
      </c>
      <c r="W4490" t="s">
        <v>141</v>
      </c>
    </row>
    <row r="4491" spans="1:24" x14ac:dyDescent="0.35">
      <c r="A4491" t="s">
        <v>20453</v>
      </c>
      <c r="B4491" t="s">
        <v>20454</v>
      </c>
      <c r="C4491" t="s">
        <v>20455</v>
      </c>
      <c r="D4491">
        <v>0</v>
      </c>
      <c r="E4491" t="s">
        <v>20454</v>
      </c>
      <c r="F4491" s="2">
        <v>41858</v>
      </c>
      <c r="G4491" t="s">
        <v>462</v>
      </c>
      <c r="H4491" t="s">
        <v>463</v>
      </c>
      <c r="J4491" t="s">
        <v>138</v>
      </c>
      <c r="L4491" t="s">
        <v>496</v>
      </c>
      <c r="M4491" t="s">
        <v>138</v>
      </c>
      <c r="N4491">
        <v>0</v>
      </c>
      <c r="P4491" t="s">
        <v>20456</v>
      </c>
      <c r="R4491" t="s">
        <v>20457</v>
      </c>
      <c r="S4491" t="s">
        <v>140</v>
      </c>
      <c r="T4491" s="2">
        <v>43845</v>
      </c>
      <c r="W4491" t="s">
        <v>141</v>
      </c>
    </row>
    <row r="4492" spans="1:24" x14ac:dyDescent="0.35">
      <c r="A4492" t="s">
        <v>20458</v>
      </c>
      <c r="B4492" t="s">
        <v>20459</v>
      </c>
      <c r="C4492" t="s">
        <v>20460</v>
      </c>
      <c r="D4492">
        <v>0</v>
      </c>
      <c r="E4492" t="s">
        <v>20461</v>
      </c>
      <c r="F4492" s="2">
        <v>41863</v>
      </c>
      <c r="G4492" t="s">
        <v>604</v>
      </c>
      <c r="H4492" t="s">
        <v>184</v>
      </c>
      <c r="J4492" t="s">
        <v>138</v>
      </c>
      <c r="L4492" t="s">
        <v>496</v>
      </c>
      <c r="M4492" t="s">
        <v>138</v>
      </c>
      <c r="N4492">
        <v>0</v>
      </c>
      <c r="P4492" t="s">
        <v>20462</v>
      </c>
      <c r="R4492" t="s">
        <v>20463</v>
      </c>
      <c r="S4492" t="s">
        <v>140</v>
      </c>
      <c r="W4492" t="s">
        <v>141</v>
      </c>
    </row>
    <row r="4493" spans="1:24" x14ac:dyDescent="0.35">
      <c r="A4493" t="s">
        <v>20464</v>
      </c>
      <c r="B4493" t="s">
        <v>20465</v>
      </c>
      <c r="C4493" t="s">
        <v>20466</v>
      </c>
      <c r="D4493">
        <v>0</v>
      </c>
      <c r="E4493" t="s">
        <v>20465</v>
      </c>
      <c r="F4493" s="2">
        <v>41863</v>
      </c>
      <c r="G4493" t="s">
        <v>146</v>
      </c>
      <c r="H4493" t="s">
        <v>147</v>
      </c>
      <c r="J4493" t="s">
        <v>138</v>
      </c>
      <c r="L4493" t="s">
        <v>496</v>
      </c>
      <c r="M4493" t="s">
        <v>138</v>
      </c>
      <c r="N4493">
        <v>0</v>
      </c>
      <c r="P4493" t="s">
        <v>20467</v>
      </c>
      <c r="R4493" t="s">
        <v>20468</v>
      </c>
      <c r="S4493" t="s">
        <v>140</v>
      </c>
      <c r="T4493" s="2">
        <v>43845</v>
      </c>
      <c r="W4493" t="s">
        <v>141</v>
      </c>
    </row>
    <row r="4494" spans="1:24" x14ac:dyDescent="0.35">
      <c r="A4494" t="s">
        <v>20469</v>
      </c>
      <c r="B4494" t="s">
        <v>20470</v>
      </c>
      <c r="C4494" t="s">
        <v>20471</v>
      </c>
      <c r="D4494">
        <v>0</v>
      </c>
      <c r="E4494" t="s">
        <v>20472</v>
      </c>
      <c r="F4494" s="2">
        <v>41863</v>
      </c>
      <c r="G4494" t="s">
        <v>251</v>
      </c>
      <c r="H4494" t="s">
        <v>184</v>
      </c>
      <c r="J4494" t="s">
        <v>138</v>
      </c>
      <c r="L4494" t="s">
        <v>496</v>
      </c>
      <c r="M4494" t="s">
        <v>138</v>
      </c>
      <c r="N4494">
        <v>0</v>
      </c>
      <c r="P4494" t="s">
        <v>20473</v>
      </c>
      <c r="R4494" t="s">
        <v>20474</v>
      </c>
      <c r="S4494" t="s">
        <v>140</v>
      </c>
      <c r="T4494" s="2">
        <v>42592</v>
      </c>
      <c r="W4494" t="s">
        <v>141</v>
      </c>
    </row>
    <row r="4495" spans="1:24" x14ac:dyDescent="0.35">
      <c r="A4495" t="s">
        <v>20475</v>
      </c>
      <c r="B4495" t="s">
        <v>20476</v>
      </c>
      <c r="C4495" t="s">
        <v>20477</v>
      </c>
      <c r="D4495">
        <v>0</v>
      </c>
      <c r="E4495" t="s">
        <v>20478</v>
      </c>
      <c r="F4495" s="2">
        <v>41863</v>
      </c>
      <c r="G4495" t="s">
        <v>20479</v>
      </c>
      <c r="H4495" t="s">
        <v>147</v>
      </c>
      <c r="J4495" t="s">
        <v>138</v>
      </c>
      <c r="L4495" t="s">
        <v>496</v>
      </c>
      <c r="M4495" t="s">
        <v>138</v>
      </c>
      <c r="N4495">
        <v>0</v>
      </c>
      <c r="P4495" t="s">
        <v>20480</v>
      </c>
      <c r="R4495" t="s">
        <v>20481</v>
      </c>
      <c r="S4495" t="s">
        <v>140</v>
      </c>
      <c r="W4495" t="s">
        <v>141</v>
      </c>
    </row>
    <row r="4496" spans="1:24" x14ac:dyDescent="0.35">
      <c r="A4496" t="s">
        <v>20482</v>
      </c>
      <c r="B4496" t="s">
        <v>20483</v>
      </c>
      <c r="C4496" t="s">
        <v>20484</v>
      </c>
      <c r="D4496">
        <v>0</v>
      </c>
      <c r="E4496" t="s">
        <v>20483</v>
      </c>
      <c r="F4496" s="2">
        <v>41863</v>
      </c>
      <c r="G4496" t="s">
        <v>10491</v>
      </c>
      <c r="H4496" t="s">
        <v>10232</v>
      </c>
      <c r="J4496" t="s">
        <v>138</v>
      </c>
      <c r="L4496" t="s">
        <v>496</v>
      </c>
      <c r="M4496" t="s">
        <v>138</v>
      </c>
      <c r="N4496">
        <v>0</v>
      </c>
      <c r="P4496" t="s">
        <v>20485</v>
      </c>
      <c r="R4496" t="s">
        <v>20486</v>
      </c>
      <c r="S4496" t="s">
        <v>140</v>
      </c>
      <c r="T4496" s="2">
        <v>43845</v>
      </c>
      <c r="W4496" t="s">
        <v>141</v>
      </c>
    </row>
    <row r="4497" spans="1:23" x14ac:dyDescent="0.35">
      <c r="A4497" t="s">
        <v>20487</v>
      </c>
      <c r="B4497" t="s">
        <v>20488</v>
      </c>
      <c r="C4497" t="s">
        <v>20489</v>
      </c>
      <c r="D4497">
        <v>0</v>
      </c>
      <c r="E4497" t="s">
        <v>20488</v>
      </c>
      <c r="F4497" s="2">
        <v>41864</v>
      </c>
      <c r="G4497" t="s">
        <v>604</v>
      </c>
      <c r="H4497" t="s">
        <v>184</v>
      </c>
      <c r="J4497" t="s">
        <v>138</v>
      </c>
      <c r="L4497" t="s">
        <v>496</v>
      </c>
      <c r="M4497" t="s">
        <v>138</v>
      </c>
      <c r="N4497">
        <v>0</v>
      </c>
      <c r="P4497" t="s">
        <v>20490</v>
      </c>
      <c r="R4497" t="s">
        <v>3002</v>
      </c>
      <c r="S4497" t="s">
        <v>140</v>
      </c>
      <c r="T4497" s="2">
        <v>43845</v>
      </c>
      <c r="W4497" t="s">
        <v>141</v>
      </c>
    </row>
    <row r="4498" spans="1:23" x14ac:dyDescent="0.35">
      <c r="A4498" t="s">
        <v>20491</v>
      </c>
      <c r="B4498" t="s">
        <v>20492</v>
      </c>
      <c r="C4498" t="s">
        <v>20493</v>
      </c>
      <c r="D4498">
        <v>0</v>
      </c>
      <c r="F4498" s="2">
        <v>41866</v>
      </c>
      <c r="G4498" t="s">
        <v>604</v>
      </c>
      <c r="H4498" t="s">
        <v>184</v>
      </c>
      <c r="J4498" t="s">
        <v>138</v>
      </c>
      <c r="L4498" t="s">
        <v>496</v>
      </c>
      <c r="M4498" t="s">
        <v>138</v>
      </c>
      <c r="N4498">
        <v>0</v>
      </c>
      <c r="R4498" t="s">
        <v>3002</v>
      </c>
      <c r="S4498" t="s">
        <v>140</v>
      </c>
      <c r="T4498" s="2">
        <v>43845</v>
      </c>
      <c r="W4498" t="s">
        <v>141</v>
      </c>
    </row>
    <row r="4499" spans="1:23" x14ac:dyDescent="0.35">
      <c r="A4499" t="s">
        <v>20494</v>
      </c>
      <c r="B4499" t="s">
        <v>20495</v>
      </c>
      <c r="C4499" t="s">
        <v>20496</v>
      </c>
      <c r="D4499">
        <v>0</v>
      </c>
      <c r="E4499" t="s">
        <v>20495</v>
      </c>
      <c r="F4499" s="2">
        <v>41866</v>
      </c>
      <c r="G4499" t="s">
        <v>4789</v>
      </c>
      <c r="H4499" t="s">
        <v>184</v>
      </c>
      <c r="J4499" t="s">
        <v>138</v>
      </c>
      <c r="L4499" t="s">
        <v>496</v>
      </c>
      <c r="M4499" t="s">
        <v>138</v>
      </c>
      <c r="N4499">
        <v>0</v>
      </c>
      <c r="P4499" t="s">
        <v>20497</v>
      </c>
      <c r="R4499" t="s">
        <v>20498</v>
      </c>
      <c r="S4499" t="s">
        <v>140</v>
      </c>
      <c r="T4499" s="2">
        <v>42825</v>
      </c>
      <c r="W4499" t="s">
        <v>141</v>
      </c>
    </row>
    <row r="4500" spans="1:23" x14ac:dyDescent="0.35">
      <c r="A4500" t="s">
        <v>20499</v>
      </c>
      <c r="B4500" t="s">
        <v>20500</v>
      </c>
      <c r="C4500" t="s">
        <v>20501</v>
      </c>
      <c r="D4500">
        <v>0</v>
      </c>
      <c r="E4500" t="s">
        <v>20500</v>
      </c>
      <c r="F4500" s="2">
        <v>41866</v>
      </c>
      <c r="G4500" t="s">
        <v>604</v>
      </c>
      <c r="H4500" t="s">
        <v>184</v>
      </c>
      <c r="J4500" t="s">
        <v>138</v>
      </c>
      <c r="L4500" t="s">
        <v>496</v>
      </c>
      <c r="M4500" t="s">
        <v>138</v>
      </c>
      <c r="N4500">
        <v>0</v>
      </c>
      <c r="P4500" t="s">
        <v>20502</v>
      </c>
      <c r="R4500" t="s">
        <v>20503</v>
      </c>
      <c r="S4500" t="s">
        <v>140</v>
      </c>
      <c r="T4500" s="2">
        <v>42048</v>
      </c>
      <c r="W4500" t="s">
        <v>141</v>
      </c>
    </row>
    <row r="4501" spans="1:23" x14ac:dyDescent="0.35">
      <c r="A4501" t="s">
        <v>20504</v>
      </c>
      <c r="B4501" t="s">
        <v>20505</v>
      </c>
      <c r="C4501" t="s">
        <v>20506</v>
      </c>
      <c r="D4501">
        <v>0</v>
      </c>
      <c r="E4501" t="s">
        <v>20505</v>
      </c>
      <c r="F4501" s="2">
        <v>41866</v>
      </c>
      <c r="G4501" t="s">
        <v>503</v>
      </c>
      <c r="H4501" t="s">
        <v>504</v>
      </c>
      <c r="J4501" t="s">
        <v>138</v>
      </c>
      <c r="L4501" t="s">
        <v>496</v>
      </c>
      <c r="M4501" t="s">
        <v>138</v>
      </c>
      <c r="N4501">
        <v>0</v>
      </c>
      <c r="P4501" t="s">
        <v>20507</v>
      </c>
      <c r="R4501" t="s">
        <v>20508</v>
      </c>
      <c r="S4501" t="s">
        <v>140</v>
      </c>
      <c r="T4501" s="2">
        <v>43845</v>
      </c>
      <c r="W4501" t="s">
        <v>141</v>
      </c>
    </row>
    <row r="4502" spans="1:23" x14ac:dyDescent="0.35">
      <c r="A4502" t="s">
        <v>20509</v>
      </c>
      <c r="B4502" t="s">
        <v>20510</v>
      </c>
      <c r="C4502" t="s">
        <v>20511</v>
      </c>
      <c r="D4502">
        <v>0</v>
      </c>
      <c r="E4502" t="s">
        <v>20510</v>
      </c>
      <c r="F4502" s="2">
        <v>41867</v>
      </c>
      <c r="G4502" t="s">
        <v>234</v>
      </c>
      <c r="H4502" t="s">
        <v>192</v>
      </c>
      <c r="J4502" t="s">
        <v>138</v>
      </c>
      <c r="L4502" t="s">
        <v>496</v>
      </c>
      <c r="M4502" t="s">
        <v>138</v>
      </c>
      <c r="N4502">
        <v>0</v>
      </c>
      <c r="R4502" t="s">
        <v>20512</v>
      </c>
      <c r="S4502" t="s">
        <v>140</v>
      </c>
      <c r="W4502" t="s">
        <v>141</v>
      </c>
    </row>
    <row r="4503" spans="1:23" x14ac:dyDescent="0.35">
      <c r="A4503" t="s">
        <v>20513</v>
      </c>
      <c r="B4503" t="s">
        <v>20514</v>
      </c>
      <c r="C4503" t="s">
        <v>20515</v>
      </c>
      <c r="D4503">
        <v>0</v>
      </c>
      <c r="E4503" t="s">
        <v>20514</v>
      </c>
      <c r="F4503" s="2">
        <v>41869</v>
      </c>
      <c r="G4503" t="s">
        <v>518</v>
      </c>
      <c r="H4503" t="s">
        <v>230</v>
      </c>
      <c r="J4503" t="s">
        <v>138</v>
      </c>
      <c r="L4503" t="s">
        <v>496</v>
      </c>
      <c r="M4503" t="s">
        <v>138</v>
      </c>
      <c r="N4503">
        <v>0</v>
      </c>
      <c r="P4503" t="s">
        <v>20516</v>
      </c>
      <c r="R4503">
        <v>2</v>
      </c>
      <c r="S4503" t="s">
        <v>140</v>
      </c>
      <c r="W4503" t="s">
        <v>141</v>
      </c>
    </row>
    <row r="4504" spans="1:23" x14ac:dyDescent="0.35">
      <c r="A4504" t="s">
        <v>20517</v>
      </c>
      <c r="B4504" t="s">
        <v>20518</v>
      </c>
      <c r="C4504" t="s">
        <v>20519</v>
      </c>
      <c r="D4504">
        <v>0</v>
      </c>
      <c r="E4504" t="s">
        <v>20518</v>
      </c>
      <c r="F4504" s="2">
        <v>41869</v>
      </c>
      <c r="G4504" t="s">
        <v>20520</v>
      </c>
      <c r="H4504" t="s">
        <v>184</v>
      </c>
      <c r="J4504" t="s">
        <v>138</v>
      </c>
      <c r="L4504" t="s">
        <v>496</v>
      </c>
      <c r="M4504" t="s">
        <v>138</v>
      </c>
      <c r="N4504">
        <v>0</v>
      </c>
      <c r="P4504" t="s">
        <v>20521</v>
      </c>
      <c r="R4504" t="s">
        <v>20522</v>
      </c>
      <c r="S4504" t="s">
        <v>140</v>
      </c>
      <c r="W4504" t="s">
        <v>141</v>
      </c>
    </row>
    <row r="4505" spans="1:23" x14ac:dyDescent="0.35">
      <c r="A4505" t="s">
        <v>20523</v>
      </c>
      <c r="B4505" t="s">
        <v>20524</v>
      </c>
      <c r="C4505" t="s">
        <v>20525</v>
      </c>
      <c r="D4505">
        <v>0</v>
      </c>
      <c r="E4505" t="s">
        <v>20526</v>
      </c>
      <c r="F4505" s="2">
        <v>41869</v>
      </c>
      <c r="G4505" t="s">
        <v>518</v>
      </c>
      <c r="H4505" t="s">
        <v>230</v>
      </c>
      <c r="J4505" t="s">
        <v>138</v>
      </c>
      <c r="L4505" t="s">
        <v>496</v>
      </c>
      <c r="M4505" t="s">
        <v>138</v>
      </c>
      <c r="N4505">
        <v>0</v>
      </c>
      <c r="P4505" t="s">
        <v>20527</v>
      </c>
      <c r="R4505" t="s">
        <v>20528</v>
      </c>
      <c r="S4505" t="s">
        <v>140</v>
      </c>
      <c r="W4505" t="s">
        <v>141</v>
      </c>
    </row>
    <row r="4506" spans="1:23" x14ac:dyDescent="0.35">
      <c r="A4506" t="s">
        <v>20529</v>
      </c>
      <c r="B4506" t="s">
        <v>20530</v>
      </c>
      <c r="C4506" t="s">
        <v>6957</v>
      </c>
      <c r="D4506">
        <v>0</v>
      </c>
      <c r="E4506" t="s">
        <v>20531</v>
      </c>
      <c r="F4506" s="2">
        <v>41870</v>
      </c>
      <c r="G4506" t="s">
        <v>851</v>
      </c>
      <c r="H4506" t="s">
        <v>566</v>
      </c>
      <c r="J4506" t="s">
        <v>138</v>
      </c>
      <c r="K4506" t="s">
        <v>20532</v>
      </c>
      <c r="L4506">
        <v>11063930</v>
      </c>
      <c r="M4506" t="s">
        <v>138</v>
      </c>
      <c r="N4506">
        <v>0</v>
      </c>
      <c r="O4506" t="s">
        <v>20533</v>
      </c>
      <c r="P4506" t="s">
        <v>20534</v>
      </c>
      <c r="R4506" t="s">
        <v>20535</v>
      </c>
      <c r="S4506" t="s">
        <v>140</v>
      </c>
      <c r="T4506" s="2">
        <v>43151</v>
      </c>
      <c r="U4506">
        <v>7</v>
      </c>
      <c r="W4506" t="s">
        <v>141</v>
      </c>
    </row>
    <row r="4507" spans="1:23" x14ac:dyDescent="0.35">
      <c r="A4507" t="s">
        <v>20536</v>
      </c>
      <c r="B4507" t="s">
        <v>20537</v>
      </c>
      <c r="C4507" t="s">
        <v>20538</v>
      </c>
      <c r="D4507">
        <v>0</v>
      </c>
      <c r="F4507" s="2">
        <v>41870</v>
      </c>
      <c r="G4507" t="s">
        <v>224</v>
      </c>
      <c r="H4507" t="s">
        <v>184</v>
      </c>
      <c r="J4507" t="s">
        <v>138</v>
      </c>
      <c r="L4507" t="s">
        <v>496</v>
      </c>
      <c r="M4507" t="s">
        <v>138</v>
      </c>
      <c r="N4507">
        <v>0</v>
      </c>
      <c r="R4507" t="s">
        <v>20539</v>
      </c>
      <c r="S4507" t="s">
        <v>140</v>
      </c>
      <c r="W4507" t="s">
        <v>141</v>
      </c>
    </row>
    <row r="4508" spans="1:23" x14ac:dyDescent="0.35">
      <c r="A4508" t="s">
        <v>20540</v>
      </c>
      <c r="B4508" t="s">
        <v>20541</v>
      </c>
      <c r="C4508" t="s">
        <v>20542</v>
      </c>
      <c r="D4508">
        <v>-13</v>
      </c>
      <c r="E4508" t="s">
        <v>20543</v>
      </c>
      <c r="F4508" s="2">
        <v>41870</v>
      </c>
      <c r="G4508" t="s">
        <v>2138</v>
      </c>
      <c r="H4508" t="s">
        <v>2139</v>
      </c>
      <c r="J4508" t="s">
        <v>138</v>
      </c>
      <c r="L4508">
        <v>17021561</v>
      </c>
      <c r="M4508" t="s">
        <v>138</v>
      </c>
      <c r="N4508">
        <v>0</v>
      </c>
      <c r="P4508" t="s">
        <v>20544</v>
      </c>
      <c r="R4508" t="s">
        <v>20545</v>
      </c>
      <c r="S4508" t="s">
        <v>140</v>
      </c>
      <c r="T4508" s="2">
        <v>45224</v>
      </c>
      <c r="U4508">
        <v>7</v>
      </c>
      <c r="W4508" t="s">
        <v>141</v>
      </c>
    </row>
    <row r="4509" spans="1:23" x14ac:dyDescent="0.35">
      <c r="A4509" t="s">
        <v>20546</v>
      </c>
      <c r="B4509" t="s">
        <v>20547</v>
      </c>
      <c r="C4509" t="s">
        <v>20548</v>
      </c>
      <c r="D4509">
        <v>0</v>
      </c>
      <c r="E4509" t="s">
        <v>20549</v>
      </c>
      <c r="F4509" s="2">
        <v>41870</v>
      </c>
      <c r="G4509" t="s">
        <v>17607</v>
      </c>
      <c r="H4509" t="s">
        <v>147</v>
      </c>
      <c r="J4509" t="s">
        <v>138</v>
      </c>
      <c r="L4509">
        <v>17021515</v>
      </c>
      <c r="M4509" t="s">
        <v>138</v>
      </c>
      <c r="N4509">
        <v>0</v>
      </c>
      <c r="P4509" t="s">
        <v>20550</v>
      </c>
      <c r="R4509" t="s">
        <v>20551</v>
      </c>
      <c r="S4509" t="s">
        <v>140</v>
      </c>
      <c r="T4509" s="2">
        <v>43552</v>
      </c>
      <c r="U4509">
        <v>7</v>
      </c>
      <c r="W4509" t="s">
        <v>141</v>
      </c>
    </row>
    <row r="4510" spans="1:23" x14ac:dyDescent="0.35">
      <c r="A4510" t="s">
        <v>20552</v>
      </c>
      <c r="B4510" t="s">
        <v>20553</v>
      </c>
      <c r="C4510" t="s">
        <v>20554</v>
      </c>
      <c r="D4510">
        <v>0</v>
      </c>
      <c r="E4510" t="s">
        <v>20555</v>
      </c>
      <c r="F4510" s="2">
        <v>41870</v>
      </c>
      <c r="G4510" t="s">
        <v>4719</v>
      </c>
      <c r="H4510" t="s">
        <v>4720</v>
      </c>
      <c r="J4510" t="s">
        <v>138</v>
      </c>
      <c r="L4510">
        <v>17138870</v>
      </c>
      <c r="M4510" t="s">
        <v>138</v>
      </c>
      <c r="N4510">
        <v>0</v>
      </c>
      <c r="P4510" t="s">
        <v>20556</v>
      </c>
      <c r="R4510" t="s">
        <v>20557</v>
      </c>
      <c r="S4510" t="s">
        <v>140</v>
      </c>
      <c r="T4510" s="2">
        <v>44307</v>
      </c>
      <c r="U4510">
        <v>7</v>
      </c>
      <c r="W4510" t="s">
        <v>141</v>
      </c>
    </row>
    <row r="4511" spans="1:23" x14ac:dyDescent="0.35">
      <c r="A4511" t="s">
        <v>20558</v>
      </c>
      <c r="B4511" t="s">
        <v>20559</v>
      </c>
      <c r="C4511" t="s">
        <v>2974</v>
      </c>
      <c r="D4511">
        <v>0</v>
      </c>
      <c r="E4511" t="s">
        <v>20560</v>
      </c>
      <c r="F4511" s="2">
        <v>41870</v>
      </c>
      <c r="G4511" t="s">
        <v>251</v>
      </c>
      <c r="H4511" t="s">
        <v>184</v>
      </c>
      <c r="J4511" t="s">
        <v>138</v>
      </c>
      <c r="L4511">
        <v>4645915</v>
      </c>
      <c r="M4511" t="s">
        <v>138</v>
      </c>
      <c r="N4511">
        <v>0</v>
      </c>
      <c r="P4511" t="s">
        <v>20561</v>
      </c>
      <c r="R4511" t="s">
        <v>20562</v>
      </c>
      <c r="S4511" t="s">
        <v>140</v>
      </c>
      <c r="T4511" s="2">
        <v>43643</v>
      </c>
      <c r="U4511">
        <v>7</v>
      </c>
      <c r="W4511" t="s">
        <v>141</v>
      </c>
    </row>
    <row r="4512" spans="1:23" x14ac:dyDescent="0.35">
      <c r="A4512" t="s">
        <v>20563</v>
      </c>
      <c r="B4512" t="s">
        <v>20564</v>
      </c>
      <c r="C4512" t="s">
        <v>20565</v>
      </c>
      <c r="D4512">
        <v>0</v>
      </c>
      <c r="E4512" t="s">
        <v>20566</v>
      </c>
      <c r="F4512" s="2">
        <v>41870</v>
      </c>
      <c r="G4512" t="s">
        <v>20567</v>
      </c>
      <c r="H4512" t="s">
        <v>405</v>
      </c>
      <c r="J4512" t="s">
        <v>138</v>
      </c>
      <c r="L4512">
        <v>17138863</v>
      </c>
      <c r="M4512" t="s">
        <v>138</v>
      </c>
      <c r="N4512">
        <v>0</v>
      </c>
      <c r="P4512" t="s">
        <v>20568</v>
      </c>
      <c r="R4512" t="s">
        <v>20569</v>
      </c>
      <c r="S4512" t="s">
        <v>140</v>
      </c>
      <c r="T4512" s="2">
        <v>43552</v>
      </c>
      <c r="U4512">
        <v>7</v>
      </c>
      <c r="W4512" t="s">
        <v>141</v>
      </c>
    </row>
    <row r="4513" spans="1:23" x14ac:dyDescent="0.35">
      <c r="A4513" t="s">
        <v>20570</v>
      </c>
      <c r="B4513" t="s">
        <v>20571</v>
      </c>
      <c r="C4513" t="s">
        <v>20572</v>
      </c>
      <c r="D4513">
        <v>0</v>
      </c>
      <c r="E4513" t="s">
        <v>20571</v>
      </c>
      <c r="F4513" s="2">
        <v>41872</v>
      </c>
      <c r="G4513" t="s">
        <v>604</v>
      </c>
      <c r="H4513" t="s">
        <v>184</v>
      </c>
      <c r="J4513" t="s">
        <v>138</v>
      </c>
      <c r="L4513" t="s">
        <v>496</v>
      </c>
      <c r="M4513" t="s">
        <v>138</v>
      </c>
      <c r="N4513">
        <v>0</v>
      </c>
      <c r="R4513" t="s">
        <v>12897</v>
      </c>
      <c r="S4513" t="s">
        <v>140</v>
      </c>
      <c r="T4513" s="2">
        <v>42199</v>
      </c>
      <c r="W4513" t="s">
        <v>141</v>
      </c>
    </row>
    <row r="4514" spans="1:23" x14ac:dyDescent="0.35">
      <c r="A4514" t="s">
        <v>20573</v>
      </c>
      <c r="B4514" t="s">
        <v>20574</v>
      </c>
      <c r="C4514" t="s">
        <v>20575</v>
      </c>
      <c r="D4514">
        <v>0</v>
      </c>
      <c r="F4514" s="2">
        <v>41873</v>
      </c>
      <c r="G4514" t="s">
        <v>604</v>
      </c>
      <c r="H4514" t="s">
        <v>184</v>
      </c>
      <c r="J4514" t="s">
        <v>138</v>
      </c>
      <c r="L4514" t="s">
        <v>496</v>
      </c>
      <c r="M4514" t="s">
        <v>138</v>
      </c>
      <c r="N4514">
        <v>0</v>
      </c>
      <c r="R4514" t="s">
        <v>20576</v>
      </c>
      <c r="S4514" t="s">
        <v>140</v>
      </c>
      <c r="W4514" t="s">
        <v>141</v>
      </c>
    </row>
    <row r="4515" spans="1:23" x14ac:dyDescent="0.35">
      <c r="A4515" t="s">
        <v>20577</v>
      </c>
      <c r="B4515" t="s">
        <v>20578</v>
      </c>
      <c r="C4515" t="s">
        <v>20579</v>
      </c>
      <c r="D4515">
        <v>0</v>
      </c>
      <c r="E4515" t="s">
        <v>20578</v>
      </c>
      <c r="F4515" s="2">
        <v>41873</v>
      </c>
      <c r="G4515" t="s">
        <v>494</v>
      </c>
      <c r="H4515" t="s">
        <v>495</v>
      </c>
      <c r="J4515" t="s">
        <v>138</v>
      </c>
      <c r="L4515" t="s">
        <v>496</v>
      </c>
      <c r="M4515" t="s">
        <v>138</v>
      </c>
      <c r="N4515">
        <v>0</v>
      </c>
      <c r="P4515" t="s">
        <v>20580</v>
      </c>
      <c r="R4515" t="s">
        <v>20581</v>
      </c>
      <c r="S4515" t="s">
        <v>140</v>
      </c>
      <c r="W4515" t="s">
        <v>141</v>
      </c>
    </row>
    <row r="4516" spans="1:23" x14ac:dyDescent="0.35">
      <c r="A4516" t="s">
        <v>20582</v>
      </c>
      <c r="B4516" t="s">
        <v>20583</v>
      </c>
      <c r="C4516" t="s">
        <v>20584</v>
      </c>
      <c r="D4516">
        <v>0</v>
      </c>
      <c r="E4516" t="s">
        <v>20585</v>
      </c>
      <c r="F4516" s="2">
        <v>41873</v>
      </c>
      <c r="G4516" t="s">
        <v>604</v>
      </c>
      <c r="H4516" t="s">
        <v>184</v>
      </c>
      <c r="J4516" t="s">
        <v>138</v>
      </c>
      <c r="L4516" t="s">
        <v>496</v>
      </c>
      <c r="M4516" t="s">
        <v>138</v>
      </c>
      <c r="N4516">
        <v>0</v>
      </c>
      <c r="R4516" t="s">
        <v>11959</v>
      </c>
      <c r="S4516" t="s">
        <v>140</v>
      </c>
      <c r="W4516" t="s">
        <v>141</v>
      </c>
    </row>
    <row r="4517" spans="1:23" x14ac:dyDescent="0.35">
      <c r="A4517" t="s">
        <v>20586</v>
      </c>
      <c r="B4517" t="s">
        <v>20587</v>
      </c>
      <c r="C4517" t="s">
        <v>20588</v>
      </c>
      <c r="D4517">
        <v>0</v>
      </c>
      <c r="E4517" t="s">
        <v>20587</v>
      </c>
      <c r="F4517" s="2">
        <v>41876</v>
      </c>
      <c r="G4517" t="s">
        <v>183</v>
      </c>
      <c r="H4517" t="s">
        <v>184</v>
      </c>
      <c r="J4517" t="s">
        <v>138</v>
      </c>
      <c r="L4517" t="s">
        <v>496</v>
      </c>
      <c r="M4517" t="s">
        <v>138</v>
      </c>
      <c r="N4517">
        <v>0</v>
      </c>
      <c r="R4517" t="s">
        <v>20589</v>
      </c>
      <c r="S4517" t="s">
        <v>140</v>
      </c>
      <c r="W4517" t="s">
        <v>141</v>
      </c>
    </row>
    <row r="4518" spans="1:23" x14ac:dyDescent="0.35">
      <c r="A4518" t="s">
        <v>20590</v>
      </c>
      <c r="B4518" t="s">
        <v>20591</v>
      </c>
      <c r="C4518" t="s">
        <v>20592</v>
      </c>
      <c r="D4518">
        <v>0</v>
      </c>
      <c r="E4518" t="s">
        <v>20593</v>
      </c>
      <c r="F4518" s="2">
        <v>41876</v>
      </c>
      <c r="G4518" t="s">
        <v>604</v>
      </c>
      <c r="H4518" t="s">
        <v>184</v>
      </c>
      <c r="J4518" t="s">
        <v>138</v>
      </c>
      <c r="L4518" t="s">
        <v>496</v>
      </c>
      <c r="M4518" t="s">
        <v>138</v>
      </c>
      <c r="N4518">
        <v>0</v>
      </c>
      <c r="P4518" t="s">
        <v>20594</v>
      </c>
      <c r="R4518" t="s">
        <v>20595</v>
      </c>
      <c r="S4518" t="s">
        <v>140</v>
      </c>
      <c r="T4518" s="2">
        <v>42247</v>
      </c>
      <c r="W4518" t="s">
        <v>141</v>
      </c>
    </row>
    <row r="4519" spans="1:23" x14ac:dyDescent="0.35">
      <c r="A4519" t="s">
        <v>20596</v>
      </c>
      <c r="B4519" t="s">
        <v>20597</v>
      </c>
      <c r="C4519" t="s">
        <v>20598</v>
      </c>
      <c r="D4519">
        <v>0</v>
      </c>
      <c r="E4519" t="s">
        <v>20599</v>
      </c>
      <c r="F4519" s="2">
        <v>41878</v>
      </c>
      <c r="G4519" t="s">
        <v>183</v>
      </c>
      <c r="H4519" t="s">
        <v>184</v>
      </c>
      <c r="J4519" t="s">
        <v>138</v>
      </c>
      <c r="L4519" t="s">
        <v>496</v>
      </c>
      <c r="M4519" t="s">
        <v>138</v>
      </c>
      <c r="N4519">
        <v>0</v>
      </c>
      <c r="P4519" t="s">
        <v>20600</v>
      </c>
      <c r="R4519" t="s">
        <v>20601</v>
      </c>
      <c r="S4519" t="s">
        <v>140</v>
      </c>
      <c r="W4519" t="s">
        <v>141</v>
      </c>
    </row>
    <row r="4520" spans="1:23" x14ac:dyDescent="0.35">
      <c r="A4520" t="s">
        <v>20602</v>
      </c>
      <c r="B4520" t="s">
        <v>20603</v>
      </c>
      <c r="C4520" t="s">
        <v>20604</v>
      </c>
      <c r="D4520">
        <v>0</v>
      </c>
      <c r="E4520" t="s">
        <v>20603</v>
      </c>
      <c r="F4520" s="2">
        <v>41878</v>
      </c>
      <c r="G4520" t="s">
        <v>732</v>
      </c>
      <c r="H4520" t="s">
        <v>147</v>
      </c>
      <c r="J4520" t="s">
        <v>138</v>
      </c>
      <c r="L4520" t="s">
        <v>496</v>
      </c>
      <c r="M4520" t="s">
        <v>138</v>
      </c>
      <c r="N4520">
        <v>0</v>
      </c>
      <c r="P4520" t="s">
        <v>20605</v>
      </c>
      <c r="R4520" t="s">
        <v>20606</v>
      </c>
      <c r="S4520" t="s">
        <v>140</v>
      </c>
      <c r="T4520" s="2">
        <v>43845</v>
      </c>
      <c r="W4520" t="s">
        <v>141</v>
      </c>
    </row>
    <row r="4521" spans="1:23" x14ac:dyDescent="0.35">
      <c r="A4521" t="s">
        <v>20607</v>
      </c>
      <c r="B4521" t="s">
        <v>20608</v>
      </c>
      <c r="C4521" t="s">
        <v>20609</v>
      </c>
      <c r="D4521">
        <v>0</v>
      </c>
      <c r="E4521" t="s">
        <v>20608</v>
      </c>
      <c r="F4521" s="2">
        <v>41878</v>
      </c>
      <c r="G4521" t="s">
        <v>146</v>
      </c>
      <c r="H4521" t="s">
        <v>147</v>
      </c>
      <c r="J4521" t="s">
        <v>138</v>
      </c>
      <c r="L4521" t="s">
        <v>496</v>
      </c>
      <c r="M4521" t="s">
        <v>138</v>
      </c>
      <c r="N4521">
        <v>0</v>
      </c>
      <c r="P4521" t="s">
        <v>20610</v>
      </c>
      <c r="R4521" t="s">
        <v>6153</v>
      </c>
      <c r="S4521" t="s">
        <v>140</v>
      </c>
      <c r="W4521" t="s">
        <v>141</v>
      </c>
    </row>
    <row r="4522" spans="1:23" x14ac:dyDescent="0.35">
      <c r="A4522" t="s">
        <v>20611</v>
      </c>
      <c r="B4522" t="s">
        <v>20612</v>
      </c>
      <c r="C4522" t="s">
        <v>20613</v>
      </c>
      <c r="D4522">
        <v>0</v>
      </c>
      <c r="E4522" t="s">
        <v>20614</v>
      </c>
      <c r="F4522" s="2">
        <v>41878</v>
      </c>
      <c r="G4522" t="s">
        <v>518</v>
      </c>
      <c r="H4522" t="s">
        <v>230</v>
      </c>
      <c r="J4522" t="s">
        <v>138</v>
      </c>
      <c r="L4522" t="s">
        <v>496</v>
      </c>
      <c r="M4522" t="s">
        <v>138</v>
      </c>
      <c r="N4522">
        <v>0</v>
      </c>
      <c r="P4522" t="s">
        <v>20615</v>
      </c>
      <c r="R4522">
        <v>3</v>
      </c>
      <c r="S4522" t="s">
        <v>140</v>
      </c>
      <c r="W4522" t="s">
        <v>141</v>
      </c>
    </row>
    <row r="4523" spans="1:23" x14ac:dyDescent="0.35">
      <c r="A4523" t="s">
        <v>20616</v>
      </c>
      <c r="B4523" t="s">
        <v>20617</v>
      </c>
      <c r="C4523" t="s">
        <v>20618</v>
      </c>
      <c r="D4523">
        <v>0</v>
      </c>
      <c r="E4523" t="s">
        <v>20617</v>
      </c>
      <c r="F4523" s="2">
        <v>41878</v>
      </c>
      <c r="G4523" t="s">
        <v>20619</v>
      </c>
      <c r="H4523" t="s">
        <v>1009</v>
      </c>
      <c r="J4523" t="s">
        <v>138</v>
      </c>
      <c r="L4523" t="s">
        <v>496</v>
      </c>
      <c r="M4523" t="s">
        <v>138</v>
      </c>
      <c r="N4523">
        <v>0</v>
      </c>
      <c r="R4523" t="s">
        <v>20620</v>
      </c>
      <c r="S4523" t="s">
        <v>140</v>
      </c>
      <c r="W4523" t="s">
        <v>141</v>
      </c>
    </row>
    <row r="4524" spans="1:23" x14ac:dyDescent="0.35">
      <c r="A4524" t="s">
        <v>20621</v>
      </c>
      <c r="B4524" t="s">
        <v>20622</v>
      </c>
      <c r="C4524" t="s">
        <v>20623</v>
      </c>
      <c r="D4524">
        <v>0</v>
      </c>
      <c r="F4524" s="2">
        <v>41879</v>
      </c>
      <c r="G4524" t="s">
        <v>604</v>
      </c>
      <c r="H4524" t="s">
        <v>184</v>
      </c>
      <c r="J4524" t="s">
        <v>138</v>
      </c>
      <c r="L4524" t="s">
        <v>496</v>
      </c>
      <c r="M4524" t="s">
        <v>138</v>
      </c>
      <c r="N4524">
        <v>0</v>
      </c>
      <c r="R4524" t="s">
        <v>20624</v>
      </c>
      <c r="S4524" t="s">
        <v>140</v>
      </c>
      <c r="W4524" t="s">
        <v>141</v>
      </c>
    </row>
    <row r="4525" spans="1:23" x14ac:dyDescent="0.35">
      <c r="A4525" t="s">
        <v>20625</v>
      </c>
      <c r="B4525" t="s">
        <v>20626</v>
      </c>
      <c r="C4525" t="s">
        <v>20627</v>
      </c>
      <c r="D4525">
        <v>0</v>
      </c>
      <c r="E4525" t="s">
        <v>20626</v>
      </c>
      <c r="F4525" s="2">
        <v>41879</v>
      </c>
      <c r="G4525" t="s">
        <v>251</v>
      </c>
      <c r="H4525" t="s">
        <v>184</v>
      </c>
      <c r="J4525" t="s">
        <v>138</v>
      </c>
      <c r="L4525" t="s">
        <v>496</v>
      </c>
      <c r="M4525" t="s">
        <v>138</v>
      </c>
      <c r="N4525">
        <v>0</v>
      </c>
      <c r="R4525" t="s">
        <v>20628</v>
      </c>
      <c r="S4525" t="s">
        <v>140</v>
      </c>
      <c r="T4525" s="2">
        <v>42690</v>
      </c>
      <c r="W4525" t="s">
        <v>141</v>
      </c>
    </row>
    <row r="4526" spans="1:23" x14ac:dyDescent="0.35">
      <c r="A4526" t="s">
        <v>20629</v>
      </c>
      <c r="B4526" t="s">
        <v>20630</v>
      </c>
      <c r="C4526" t="s">
        <v>20631</v>
      </c>
      <c r="D4526">
        <v>0</v>
      </c>
      <c r="E4526" t="s">
        <v>20632</v>
      </c>
      <c r="F4526" s="2">
        <v>41879</v>
      </c>
      <c r="G4526" t="s">
        <v>251</v>
      </c>
      <c r="H4526" t="s">
        <v>184</v>
      </c>
      <c r="J4526" t="s">
        <v>138</v>
      </c>
      <c r="L4526" t="s">
        <v>496</v>
      </c>
      <c r="M4526" t="s">
        <v>138</v>
      </c>
      <c r="N4526">
        <v>0</v>
      </c>
      <c r="R4526" t="s">
        <v>20633</v>
      </c>
      <c r="S4526" t="s">
        <v>140</v>
      </c>
      <c r="T4526" s="2">
        <v>42690</v>
      </c>
      <c r="W4526" t="s">
        <v>141</v>
      </c>
    </row>
    <row r="4527" spans="1:23" x14ac:dyDescent="0.35">
      <c r="A4527" t="s">
        <v>20634</v>
      </c>
      <c r="B4527" t="s">
        <v>20635</v>
      </c>
      <c r="C4527" t="s">
        <v>20636</v>
      </c>
      <c r="D4527">
        <v>0</v>
      </c>
      <c r="E4527" t="s">
        <v>20635</v>
      </c>
      <c r="F4527" s="2">
        <v>41880</v>
      </c>
      <c r="G4527" t="s">
        <v>739</v>
      </c>
      <c r="H4527" t="s">
        <v>184</v>
      </c>
      <c r="J4527" t="s">
        <v>138</v>
      </c>
      <c r="L4527" t="s">
        <v>496</v>
      </c>
      <c r="M4527" t="s">
        <v>138</v>
      </c>
      <c r="N4527">
        <v>0</v>
      </c>
      <c r="R4527" t="s">
        <v>4634</v>
      </c>
      <c r="S4527" t="s">
        <v>140</v>
      </c>
      <c r="W4527" t="s">
        <v>141</v>
      </c>
    </row>
    <row r="4528" spans="1:23" x14ac:dyDescent="0.35">
      <c r="A4528" t="s">
        <v>20637</v>
      </c>
      <c r="B4528" t="s">
        <v>20638</v>
      </c>
      <c r="C4528" t="s">
        <v>1637</v>
      </c>
      <c r="D4528">
        <v>0</v>
      </c>
      <c r="E4528" t="s">
        <v>20639</v>
      </c>
      <c r="F4528" s="2">
        <v>41880</v>
      </c>
      <c r="G4528" t="s">
        <v>604</v>
      </c>
      <c r="H4528" t="s">
        <v>184</v>
      </c>
      <c r="J4528" t="s">
        <v>138</v>
      </c>
      <c r="L4528" t="s">
        <v>496</v>
      </c>
      <c r="M4528" t="s">
        <v>138</v>
      </c>
      <c r="N4528">
        <v>0</v>
      </c>
      <c r="R4528" t="s">
        <v>1639</v>
      </c>
      <c r="S4528" t="s">
        <v>140</v>
      </c>
      <c r="T4528" s="2">
        <v>43908</v>
      </c>
      <c r="W4528" t="s">
        <v>141</v>
      </c>
    </row>
    <row r="4529" spans="1:23" x14ac:dyDescent="0.35">
      <c r="A4529" t="s">
        <v>20640</v>
      </c>
      <c r="B4529" t="s">
        <v>20641</v>
      </c>
      <c r="C4529">
        <v>15484707000198</v>
      </c>
      <c r="D4529">
        <v>0</v>
      </c>
      <c r="F4529" s="2">
        <v>41883</v>
      </c>
      <c r="G4529" t="s">
        <v>494</v>
      </c>
      <c r="H4529" t="s">
        <v>495</v>
      </c>
      <c r="J4529" t="s">
        <v>138</v>
      </c>
      <c r="L4529" t="s">
        <v>496</v>
      </c>
      <c r="M4529" t="s">
        <v>138</v>
      </c>
      <c r="N4529">
        <v>0</v>
      </c>
      <c r="R4529" t="s">
        <v>20642</v>
      </c>
      <c r="S4529" t="s">
        <v>140</v>
      </c>
      <c r="W4529" t="s">
        <v>141</v>
      </c>
    </row>
    <row r="4530" spans="1:23" x14ac:dyDescent="0.35">
      <c r="A4530" t="s">
        <v>20643</v>
      </c>
      <c r="B4530" t="s">
        <v>20644</v>
      </c>
      <c r="C4530" t="s">
        <v>20645</v>
      </c>
      <c r="D4530">
        <v>0</v>
      </c>
      <c r="E4530" t="s">
        <v>20646</v>
      </c>
      <c r="F4530" s="2">
        <v>41883</v>
      </c>
      <c r="G4530" t="s">
        <v>494</v>
      </c>
      <c r="H4530" t="s">
        <v>495</v>
      </c>
      <c r="J4530" t="s">
        <v>138</v>
      </c>
      <c r="L4530">
        <v>17020607</v>
      </c>
      <c r="M4530" t="s">
        <v>138</v>
      </c>
      <c r="N4530">
        <v>0</v>
      </c>
      <c r="P4530" t="s">
        <v>20647</v>
      </c>
      <c r="R4530" t="s">
        <v>20648</v>
      </c>
      <c r="S4530" t="s">
        <v>140</v>
      </c>
      <c r="T4530" s="2">
        <v>44037</v>
      </c>
      <c r="U4530">
        <v>7</v>
      </c>
      <c r="W4530" t="s">
        <v>141</v>
      </c>
    </row>
    <row r="4531" spans="1:23" x14ac:dyDescent="0.35">
      <c r="A4531" t="s">
        <v>20649</v>
      </c>
      <c r="B4531" t="s">
        <v>20650</v>
      </c>
      <c r="C4531" t="s">
        <v>20651</v>
      </c>
      <c r="D4531">
        <v>0</v>
      </c>
      <c r="E4531" t="s">
        <v>20652</v>
      </c>
      <c r="F4531" s="2">
        <v>41883</v>
      </c>
      <c r="G4531" t="s">
        <v>604</v>
      </c>
      <c r="H4531" t="s">
        <v>184</v>
      </c>
      <c r="J4531" t="s">
        <v>138</v>
      </c>
      <c r="L4531" t="s">
        <v>496</v>
      </c>
      <c r="M4531" t="s">
        <v>138</v>
      </c>
      <c r="N4531">
        <v>0</v>
      </c>
      <c r="P4531" t="s">
        <v>20653</v>
      </c>
      <c r="R4531" t="s">
        <v>335</v>
      </c>
      <c r="S4531" t="s">
        <v>140</v>
      </c>
      <c r="W4531" t="s">
        <v>141</v>
      </c>
    </row>
    <row r="4532" spans="1:23" x14ac:dyDescent="0.35">
      <c r="A4532" t="s">
        <v>20654</v>
      </c>
      <c r="B4532" t="s">
        <v>20655</v>
      </c>
      <c r="C4532" t="s">
        <v>20656</v>
      </c>
      <c r="D4532">
        <v>0</v>
      </c>
      <c r="E4532" t="s">
        <v>20657</v>
      </c>
      <c r="F4532" s="2">
        <v>41883</v>
      </c>
      <c r="G4532" t="s">
        <v>1341</v>
      </c>
      <c r="H4532" t="s">
        <v>526</v>
      </c>
      <c r="J4532" t="s">
        <v>138</v>
      </c>
      <c r="L4532">
        <v>17928614</v>
      </c>
      <c r="M4532" t="s">
        <v>138</v>
      </c>
      <c r="N4532">
        <v>0</v>
      </c>
      <c r="P4532" t="s">
        <v>20658</v>
      </c>
      <c r="R4532" t="s">
        <v>20659</v>
      </c>
      <c r="S4532" t="s">
        <v>140</v>
      </c>
      <c r="T4532" s="2">
        <v>41967</v>
      </c>
      <c r="U4532">
        <v>7</v>
      </c>
      <c r="W4532" t="s">
        <v>141</v>
      </c>
    </row>
    <row r="4533" spans="1:23" x14ac:dyDescent="0.35">
      <c r="A4533" t="s">
        <v>20660</v>
      </c>
      <c r="B4533" t="s">
        <v>20661</v>
      </c>
      <c r="C4533" t="s">
        <v>20662</v>
      </c>
      <c r="D4533">
        <v>0</v>
      </c>
      <c r="E4533" t="s">
        <v>20663</v>
      </c>
      <c r="F4533" s="2">
        <v>41883</v>
      </c>
      <c r="G4533" t="s">
        <v>8626</v>
      </c>
      <c r="H4533" t="s">
        <v>526</v>
      </c>
      <c r="J4533" t="s">
        <v>138</v>
      </c>
      <c r="L4533">
        <v>17942749</v>
      </c>
      <c r="M4533" t="s">
        <v>138</v>
      </c>
      <c r="N4533">
        <v>0</v>
      </c>
      <c r="P4533" t="s">
        <v>20664</v>
      </c>
      <c r="R4533" t="s">
        <v>20665</v>
      </c>
      <c r="S4533" t="s">
        <v>140</v>
      </c>
      <c r="T4533" s="2">
        <v>41921</v>
      </c>
      <c r="U4533">
        <v>7</v>
      </c>
      <c r="W4533" t="s">
        <v>141</v>
      </c>
    </row>
    <row r="4534" spans="1:23" x14ac:dyDescent="0.35">
      <c r="A4534" t="s">
        <v>20666</v>
      </c>
      <c r="B4534" t="s">
        <v>20667</v>
      </c>
      <c r="C4534" t="s">
        <v>20668</v>
      </c>
      <c r="D4534">
        <v>0</v>
      </c>
      <c r="F4534" s="2">
        <v>41883</v>
      </c>
      <c r="G4534" t="s">
        <v>604</v>
      </c>
      <c r="H4534" t="s">
        <v>184</v>
      </c>
      <c r="J4534" t="s">
        <v>138</v>
      </c>
      <c r="L4534" t="s">
        <v>496</v>
      </c>
      <c r="M4534" t="s">
        <v>138</v>
      </c>
      <c r="N4534">
        <v>0</v>
      </c>
      <c r="P4534" t="s">
        <v>20669</v>
      </c>
      <c r="R4534" t="s">
        <v>20670</v>
      </c>
      <c r="S4534" t="s">
        <v>140</v>
      </c>
      <c r="T4534" s="2">
        <v>41885</v>
      </c>
      <c r="W4534" t="s">
        <v>141</v>
      </c>
    </row>
    <row r="4535" spans="1:23" x14ac:dyDescent="0.35">
      <c r="A4535" t="s">
        <v>20671</v>
      </c>
      <c r="B4535" t="s">
        <v>20672</v>
      </c>
      <c r="C4535" t="s">
        <v>20673</v>
      </c>
      <c r="D4535">
        <v>0</v>
      </c>
      <c r="E4535" t="s">
        <v>20674</v>
      </c>
      <c r="F4535" s="2">
        <v>41883</v>
      </c>
      <c r="G4535" t="s">
        <v>975</v>
      </c>
      <c r="H4535" t="s">
        <v>643</v>
      </c>
      <c r="J4535" t="s">
        <v>138</v>
      </c>
      <c r="L4535" t="s">
        <v>496</v>
      </c>
      <c r="M4535" t="s">
        <v>138</v>
      </c>
      <c r="N4535">
        <v>0</v>
      </c>
      <c r="P4535" t="s">
        <v>20675</v>
      </c>
      <c r="R4535" t="s">
        <v>20676</v>
      </c>
      <c r="S4535" t="s">
        <v>140</v>
      </c>
      <c r="T4535" s="2">
        <v>42034</v>
      </c>
      <c r="W4535" t="s">
        <v>141</v>
      </c>
    </row>
    <row r="4536" spans="1:23" x14ac:dyDescent="0.35">
      <c r="A4536" t="s">
        <v>20677</v>
      </c>
      <c r="B4536" t="s">
        <v>20678</v>
      </c>
      <c r="C4536" t="s">
        <v>20679</v>
      </c>
      <c r="D4536">
        <v>0</v>
      </c>
      <c r="E4536" t="s">
        <v>20680</v>
      </c>
      <c r="F4536" s="2">
        <v>41883</v>
      </c>
      <c r="G4536" t="s">
        <v>503</v>
      </c>
      <c r="H4536" t="s">
        <v>504</v>
      </c>
      <c r="J4536" t="s">
        <v>138</v>
      </c>
      <c r="L4536" t="s">
        <v>496</v>
      </c>
      <c r="M4536" t="s">
        <v>138</v>
      </c>
      <c r="N4536">
        <v>0</v>
      </c>
      <c r="P4536" t="s">
        <v>20681</v>
      </c>
      <c r="R4536" t="s">
        <v>2895</v>
      </c>
      <c r="S4536" t="s">
        <v>140</v>
      </c>
      <c r="T4536" s="2">
        <v>41884</v>
      </c>
      <c r="W4536" t="s">
        <v>141</v>
      </c>
    </row>
    <row r="4537" spans="1:23" x14ac:dyDescent="0.35">
      <c r="A4537" t="s">
        <v>20682</v>
      </c>
      <c r="B4537" t="s">
        <v>20683</v>
      </c>
      <c r="C4537" t="s">
        <v>20684</v>
      </c>
      <c r="D4537">
        <v>0</v>
      </c>
      <c r="E4537" t="s">
        <v>20683</v>
      </c>
      <c r="F4537" s="2">
        <v>41884</v>
      </c>
      <c r="G4537" t="s">
        <v>604</v>
      </c>
      <c r="H4537" t="s">
        <v>184</v>
      </c>
      <c r="J4537" t="s">
        <v>138</v>
      </c>
      <c r="L4537" t="s">
        <v>496</v>
      </c>
      <c r="M4537" t="s">
        <v>138</v>
      </c>
      <c r="N4537">
        <v>0</v>
      </c>
      <c r="R4537" t="s">
        <v>20685</v>
      </c>
      <c r="S4537" t="s">
        <v>140</v>
      </c>
      <c r="W4537" t="s">
        <v>141</v>
      </c>
    </row>
    <row r="4538" spans="1:23" x14ac:dyDescent="0.35">
      <c r="A4538" t="s">
        <v>20686</v>
      </c>
      <c r="B4538" t="s">
        <v>20687</v>
      </c>
      <c r="C4538" t="s">
        <v>1062</v>
      </c>
      <c r="D4538">
        <v>0</v>
      </c>
      <c r="E4538" t="s">
        <v>20688</v>
      </c>
      <c r="F4538" s="2">
        <v>41884</v>
      </c>
      <c r="G4538" t="s">
        <v>1064</v>
      </c>
      <c r="H4538" t="s">
        <v>184</v>
      </c>
      <c r="J4538" t="s">
        <v>138</v>
      </c>
      <c r="K4538" t="s">
        <v>20689</v>
      </c>
      <c r="L4538">
        <v>14501996</v>
      </c>
      <c r="M4538" t="s">
        <v>138</v>
      </c>
      <c r="N4538">
        <v>0</v>
      </c>
      <c r="O4538" t="s">
        <v>17140</v>
      </c>
      <c r="P4538" t="s">
        <v>20690</v>
      </c>
      <c r="R4538" t="s">
        <v>141</v>
      </c>
      <c r="S4538" t="s">
        <v>140</v>
      </c>
      <c r="T4538" s="2">
        <v>43328</v>
      </c>
      <c r="U4538">
        <v>7</v>
      </c>
      <c r="W4538" t="s">
        <v>141</v>
      </c>
    </row>
    <row r="4539" spans="1:23" x14ac:dyDescent="0.35">
      <c r="A4539" t="s">
        <v>20691</v>
      </c>
      <c r="B4539" t="s">
        <v>20692</v>
      </c>
      <c r="C4539" t="s">
        <v>20693</v>
      </c>
      <c r="D4539">
        <v>0</v>
      </c>
      <c r="E4539" t="s">
        <v>20694</v>
      </c>
      <c r="F4539" s="2">
        <v>41885</v>
      </c>
      <c r="G4539" t="s">
        <v>488</v>
      </c>
      <c r="H4539" t="s">
        <v>184</v>
      </c>
      <c r="J4539" t="s">
        <v>138</v>
      </c>
      <c r="L4539" t="s">
        <v>496</v>
      </c>
      <c r="M4539" t="s">
        <v>138</v>
      </c>
      <c r="N4539">
        <v>0</v>
      </c>
      <c r="P4539" t="s">
        <v>20695</v>
      </c>
      <c r="R4539" t="s">
        <v>20696</v>
      </c>
      <c r="S4539" t="s">
        <v>140</v>
      </c>
      <c r="T4539" s="2">
        <v>42690</v>
      </c>
      <c r="W4539" t="s">
        <v>141</v>
      </c>
    </row>
    <row r="4540" spans="1:23" x14ac:dyDescent="0.35">
      <c r="A4540" t="s">
        <v>20697</v>
      </c>
      <c r="B4540" t="s">
        <v>20698</v>
      </c>
      <c r="C4540" t="s">
        <v>20699</v>
      </c>
      <c r="D4540">
        <v>0</v>
      </c>
      <c r="E4540" t="s">
        <v>20700</v>
      </c>
      <c r="F4540" s="2">
        <v>41885</v>
      </c>
      <c r="G4540" t="s">
        <v>604</v>
      </c>
      <c r="H4540" t="s">
        <v>184</v>
      </c>
      <c r="J4540" t="s">
        <v>138</v>
      </c>
      <c r="L4540" t="s">
        <v>496</v>
      </c>
      <c r="M4540" t="s">
        <v>138</v>
      </c>
      <c r="N4540">
        <v>0</v>
      </c>
      <c r="R4540" t="s">
        <v>20701</v>
      </c>
      <c r="S4540" t="s">
        <v>140</v>
      </c>
      <c r="W4540" t="s">
        <v>141</v>
      </c>
    </row>
    <row r="4541" spans="1:23" x14ac:dyDescent="0.35">
      <c r="A4541" t="s">
        <v>20702</v>
      </c>
      <c r="B4541" t="s">
        <v>20703</v>
      </c>
      <c r="C4541" t="s">
        <v>20704</v>
      </c>
      <c r="D4541">
        <v>0</v>
      </c>
      <c r="E4541" t="s">
        <v>20705</v>
      </c>
      <c r="F4541" s="2">
        <v>41885</v>
      </c>
      <c r="G4541" t="s">
        <v>1341</v>
      </c>
      <c r="H4541" t="s">
        <v>526</v>
      </c>
      <c r="J4541" t="s">
        <v>138</v>
      </c>
      <c r="L4541" t="s">
        <v>496</v>
      </c>
      <c r="M4541" t="s">
        <v>138</v>
      </c>
      <c r="N4541">
        <v>0</v>
      </c>
      <c r="P4541" t="s">
        <v>20706</v>
      </c>
      <c r="R4541" t="s">
        <v>20707</v>
      </c>
      <c r="S4541" t="s">
        <v>140</v>
      </c>
      <c r="W4541" t="s">
        <v>141</v>
      </c>
    </row>
    <row r="4542" spans="1:23" x14ac:dyDescent="0.35">
      <c r="A4542" t="s">
        <v>20708</v>
      </c>
      <c r="B4542" t="s">
        <v>20709</v>
      </c>
      <c r="C4542" t="s">
        <v>20710</v>
      </c>
      <c r="D4542">
        <v>0</v>
      </c>
      <c r="E4542" t="s">
        <v>20711</v>
      </c>
      <c r="F4542" s="2">
        <v>41886</v>
      </c>
      <c r="G4542" t="s">
        <v>11093</v>
      </c>
      <c r="H4542" t="s">
        <v>526</v>
      </c>
      <c r="J4542" t="s">
        <v>138</v>
      </c>
      <c r="L4542" t="s">
        <v>496</v>
      </c>
      <c r="M4542" t="s">
        <v>138</v>
      </c>
      <c r="N4542">
        <v>0</v>
      </c>
      <c r="P4542" t="s">
        <v>20712</v>
      </c>
      <c r="R4542" t="s">
        <v>20713</v>
      </c>
      <c r="S4542" t="s">
        <v>140</v>
      </c>
      <c r="T4542" s="2">
        <v>42690</v>
      </c>
      <c r="W4542" t="s">
        <v>141</v>
      </c>
    </row>
    <row r="4543" spans="1:23" x14ac:dyDescent="0.35">
      <c r="A4543" t="s">
        <v>20714</v>
      </c>
      <c r="B4543" t="s">
        <v>20715</v>
      </c>
      <c r="C4543" t="s">
        <v>20716</v>
      </c>
      <c r="D4543">
        <v>0</v>
      </c>
      <c r="E4543" t="s">
        <v>20715</v>
      </c>
      <c r="F4543" s="2">
        <v>41886</v>
      </c>
      <c r="G4543" t="s">
        <v>251</v>
      </c>
      <c r="H4543" t="s">
        <v>184</v>
      </c>
      <c r="J4543" t="s">
        <v>138</v>
      </c>
      <c r="L4543" t="s">
        <v>496</v>
      </c>
      <c r="M4543" t="s">
        <v>138</v>
      </c>
      <c r="N4543" s="3">
        <v>46306</v>
      </c>
      <c r="R4543" t="s">
        <v>20717</v>
      </c>
      <c r="S4543" t="s">
        <v>140</v>
      </c>
      <c r="T4543" s="2">
        <v>42690</v>
      </c>
      <c r="W4543" t="s">
        <v>141</v>
      </c>
    </row>
    <row r="4544" spans="1:23" x14ac:dyDescent="0.35">
      <c r="A4544" t="s">
        <v>20718</v>
      </c>
      <c r="B4544" t="s">
        <v>20719</v>
      </c>
      <c r="C4544" t="s">
        <v>20720</v>
      </c>
      <c r="D4544">
        <v>0</v>
      </c>
      <c r="F4544" s="2">
        <v>41886</v>
      </c>
      <c r="G4544" t="s">
        <v>604</v>
      </c>
      <c r="H4544" t="s">
        <v>184</v>
      </c>
      <c r="J4544" t="s">
        <v>138</v>
      </c>
      <c r="L4544" t="s">
        <v>496</v>
      </c>
      <c r="M4544" t="s">
        <v>138</v>
      </c>
      <c r="N4544">
        <v>0</v>
      </c>
      <c r="R4544" t="s">
        <v>883</v>
      </c>
      <c r="S4544" t="s">
        <v>140</v>
      </c>
      <c r="W4544" t="s">
        <v>141</v>
      </c>
    </row>
    <row r="4545" spans="1:24" x14ac:dyDescent="0.35">
      <c r="A4545" t="s">
        <v>20721</v>
      </c>
      <c r="B4545" t="s">
        <v>20722</v>
      </c>
      <c r="C4545" t="s">
        <v>20723</v>
      </c>
      <c r="D4545">
        <v>0</v>
      </c>
      <c r="E4545" t="s">
        <v>20724</v>
      </c>
      <c r="F4545" s="2">
        <v>41887</v>
      </c>
      <c r="G4545" t="s">
        <v>1177</v>
      </c>
      <c r="H4545" t="s">
        <v>552</v>
      </c>
      <c r="J4545" t="s">
        <v>138</v>
      </c>
      <c r="L4545" t="s">
        <v>496</v>
      </c>
      <c r="M4545" t="s">
        <v>138</v>
      </c>
      <c r="N4545">
        <v>0</v>
      </c>
      <c r="R4545" t="s">
        <v>1310</v>
      </c>
      <c r="S4545" t="s">
        <v>140</v>
      </c>
      <c r="W4545" t="s">
        <v>141</v>
      </c>
    </row>
    <row r="4546" spans="1:24" x14ac:dyDescent="0.35">
      <c r="A4546" t="s">
        <v>20725</v>
      </c>
      <c r="B4546" t="s">
        <v>20726</v>
      </c>
      <c r="C4546" t="s">
        <v>20727</v>
      </c>
      <c r="D4546">
        <v>0</v>
      </c>
      <c r="E4546" t="s">
        <v>20728</v>
      </c>
      <c r="F4546" s="2">
        <v>41887</v>
      </c>
      <c r="G4546" t="s">
        <v>1177</v>
      </c>
      <c r="H4546" t="s">
        <v>552</v>
      </c>
      <c r="J4546" t="s">
        <v>138</v>
      </c>
      <c r="L4546" t="s">
        <v>496</v>
      </c>
      <c r="M4546" t="s">
        <v>138</v>
      </c>
      <c r="N4546">
        <v>0</v>
      </c>
      <c r="P4546" t="s">
        <v>20729</v>
      </c>
      <c r="R4546" t="s">
        <v>5683</v>
      </c>
      <c r="S4546" t="s">
        <v>140</v>
      </c>
      <c r="W4546" t="s">
        <v>141</v>
      </c>
    </row>
    <row r="4547" spans="1:24" x14ac:dyDescent="0.35">
      <c r="A4547" t="s">
        <v>20730</v>
      </c>
      <c r="B4547" t="s">
        <v>20731</v>
      </c>
      <c r="C4547" t="s">
        <v>20732</v>
      </c>
      <c r="D4547">
        <v>0</v>
      </c>
      <c r="F4547" s="2">
        <v>41887</v>
      </c>
      <c r="G4547" t="s">
        <v>604</v>
      </c>
      <c r="H4547" t="s">
        <v>184</v>
      </c>
      <c r="J4547" t="s">
        <v>138</v>
      </c>
      <c r="L4547" t="s">
        <v>496</v>
      </c>
      <c r="M4547" t="s">
        <v>138</v>
      </c>
      <c r="N4547">
        <v>0</v>
      </c>
      <c r="R4547" t="s">
        <v>3002</v>
      </c>
      <c r="S4547" t="s">
        <v>140</v>
      </c>
      <c r="T4547" s="2">
        <v>43845</v>
      </c>
      <c r="W4547" t="s">
        <v>141</v>
      </c>
    </row>
    <row r="4548" spans="1:24" x14ac:dyDescent="0.35">
      <c r="A4548" t="s">
        <v>20733</v>
      </c>
      <c r="B4548" t="s">
        <v>20734</v>
      </c>
      <c r="C4548" t="s">
        <v>20735</v>
      </c>
      <c r="D4548">
        <v>0</v>
      </c>
      <c r="E4548" t="s">
        <v>20736</v>
      </c>
      <c r="F4548" s="2">
        <v>41887</v>
      </c>
      <c r="G4548" t="s">
        <v>781</v>
      </c>
      <c r="H4548" t="s">
        <v>782</v>
      </c>
      <c r="J4548" t="s">
        <v>138</v>
      </c>
      <c r="L4548" t="s">
        <v>496</v>
      </c>
      <c r="M4548" t="s">
        <v>138</v>
      </c>
      <c r="N4548">
        <v>0</v>
      </c>
      <c r="P4548" t="s">
        <v>20737</v>
      </c>
      <c r="R4548" t="s">
        <v>4618</v>
      </c>
      <c r="S4548" t="s">
        <v>140</v>
      </c>
      <c r="W4548" t="s">
        <v>141</v>
      </c>
    </row>
    <row r="4549" spans="1:24" x14ac:dyDescent="0.35">
      <c r="A4549" t="s">
        <v>20738</v>
      </c>
      <c r="B4549" t="s">
        <v>20739</v>
      </c>
      <c r="C4549" t="s">
        <v>20740</v>
      </c>
      <c r="D4549">
        <v>0</v>
      </c>
      <c r="E4549" t="s">
        <v>20741</v>
      </c>
      <c r="F4549" s="2">
        <v>41887</v>
      </c>
      <c r="G4549" t="s">
        <v>604</v>
      </c>
      <c r="H4549" t="s">
        <v>184</v>
      </c>
      <c r="J4549" t="s">
        <v>138</v>
      </c>
      <c r="L4549" t="s">
        <v>496</v>
      </c>
      <c r="M4549" t="s">
        <v>138</v>
      </c>
      <c r="N4549">
        <v>0</v>
      </c>
      <c r="R4549" t="s">
        <v>20742</v>
      </c>
      <c r="S4549" t="s">
        <v>140</v>
      </c>
      <c r="T4549" s="2">
        <v>45385</v>
      </c>
      <c r="U4549">
        <v>11</v>
      </c>
      <c r="W4549" t="s">
        <v>141</v>
      </c>
      <c r="X4549" t="s">
        <v>9536</v>
      </c>
    </row>
    <row r="4550" spans="1:24" x14ac:dyDescent="0.35">
      <c r="A4550" t="s">
        <v>20743</v>
      </c>
      <c r="B4550" t="s">
        <v>20744</v>
      </c>
      <c r="C4550" t="s">
        <v>20745</v>
      </c>
      <c r="D4550">
        <v>0</v>
      </c>
      <c r="E4550" t="s">
        <v>20746</v>
      </c>
      <c r="F4550" s="2">
        <v>41887</v>
      </c>
      <c r="G4550" t="s">
        <v>1071</v>
      </c>
      <c r="H4550" t="s">
        <v>1009</v>
      </c>
      <c r="J4550" t="s">
        <v>138</v>
      </c>
      <c r="L4550" t="s">
        <v>496</v>
      </c>
      <c r="M4550" t="s">
        <v>138</v>
      </c>
      <c r="N4550">
        <v>0</v>
      </c>
      <c r="P4550" t="s">
        <v>20747</v>
      </c>
      <c r="R4550" t="s">
        <v>8058</v>
      </c>
      <c r="S4550" t="s">
        <v>140</v>
      </c>
      <c r="W4550" t="s">
        <v>141</v>
      </c>
    </row>
    <row r="4551" spans="1:24" x14ac:dyDescent="0.35">
      <c r="A4551" t="s">
        <v>20748</v>
      </c>
      <c r="B4551" t="s">
        <v>20749</v>
      </c>
      <c r="D4551">
        <v>0</v>
      </c>
      <c r="F4551" s="2">
        <v>41887</v>
      </c>
      <c r="G4551" t="s">
        <v>604</v>
      </c>
      <c r="H4551" t="s">
        <v>184</v>
      </c>
      <c r="J4551" t="s">
        <v>138</v>
      </c>
      <c r="L4551" t="s">
        <v>496</v>
      </c>
      <c r="M4551" t="s">
        <v>138</v>
      </c>
      <c r="N4551">
        <v>0</v>
      </c>
      <c r="P4551" t="s">
        <v>20750</v>
      </c>
      <c r="R4551" t="s">
        <v>20751</v>
      </c>
      <c r="S4551" t="s">
        <v>140</v>
      </c>
      <c r="W4551" t="s">
        <v>141</v>
      </c>
    </row>
    <row r="4552" spans="1:24" x14ac:dyDescent="0.35">
      <c r="A4552" t="s">
        <v>20752</v>
      </c>
      <c r="B4552" t="s">
        <v>20753</v>
      </c>
      <c r="C4552" t="s">
        <v>20754</v>
      </c>
      <c r="D4552">
        <v>0</v>
      </c>
      <c r="E4552" t="s">
        <v>20753</v>
      </c>
      <c r="F4552" s="2">
        <v>41887</v>
      </c>
      <c r="G4552" t="s">
        <v>604</v>
      </c>
      <c r="H4552" t="s">
        <v>184</v>
      </c>
      <c r="J4552" t="s">
        <v>138</v>
      </c>
      <c r="L4552" t="s">
        <v>496</v>
      </c>
      <c r="M4552" t="s">
        <v>138</v>
      </c>
      <c r="N4552">
        <v>0</v>
      </c>
      <c r="R4552" t="s">
        <v>14738</v>
      </c>
      <c r="S4552" t="s">
        <v>140</v>
      </c>
      <c r="W4552" t="s">
        <v>141</v>
      </c>
    </row>
    <row r="4553" spans="1:24" x14ac:dyDescent="0.35">
      <c r="A4553" t="s">
        <v>20755</v>
      </c>
      <c r="B4553" t="s">
        <v>20756</v>
      </c>
      <c r="C4553" t="s">
        <v>20757</v>
      </c>
      <c r="D4553">
        <v>0</v>
      </c>
      <c r="E4553" t="s">
        <v>20756</v>
      </c>
      <c r="F4553" s="2">
        <v>41887</v>
      </c>
      <c r="G4553" t="s">
        <v>1588</v>
      </c>
      <c r="H4553" t="s">
        <v>184</v>
      </c>
      <c r="J4553" t="s">
        <v>138</v>
      </c>
      <c r="L4553" t="s">
        <v>496</v>
      </c>
      <c r="M4553" t="s">
        <v>138</v>
      </c>
      <c r="N4553">
        <v>0</v>
      </c>
      <c r="R4553" t="s">
        <v>20758</v>
      </c>
      <c r="S4553" t="s">
        <v>140</v>
      </c>
      <c r="W4553" t="s">
        <v>141</v>
      </c>
    </row>
    <row r="4554" spans="1:24" x14ac:dyDescent="0.35">
      <c r="A4554" t="s">
        <v>20759</v>
      </c>
      <c r="B4554" t="s">
        <v>20760</v>
      </c>
      <c r="C4554" t="s">
        <v>20761</v>
      </c>
      <c r="D4554">
        <v>0</v>
      </c>
      <c r="F4554" s="2">
        <v>41890</v>
      </c>
      <c r="G4554" t="s">
        <v>184</v>
      </c>
      <c r="H4554" t="s">
        <v>184</v>
      </c>
      <c r="J4554" t="s">
        <v>138</v>
      </c>
      <c r="L4554" t="s">
        <v>496</v>
      </c>
      <c r="M4554" t="s">
        <v>138</v>
      </c>
      <c r="N4554">
        <v>0</v>
      </c>
      <c r="R4554" t="s">
        <v>20762</v>
      </c>
      <c r="S4554" t="s">
        <v>140</v>
      </c>
      <c r="W4554" t="s">
        <v>141</v>
      </c>
    </row>
    <row r="4555" spans="1:24" x14ac:dyDescent="0.35">
      <c r="A4555" t="s">
        <v>20763</v>
      </c>
      <c r="B4555" t="s">
        <v>20764</v>
      </c>
      <c r="C4555" t="s">
        <v>20765</v>
      </c>
      <c r="D4555">
        <v>0</v>
      </c>
      <c r="E4555" t="s">
        <v>20766</v>
      </c>
      <c r="F4555" s="2">
        <v>41890</v>
      </c>
      <c r="G4555" t="s">
        <v>518</v>
      </c>
      <c r="H4555" t="s">
        <v>230</v>
      </c>
      <c r="J4555" t="s">
        <v>138</v>
      </c>
      <c r="L4555" t="s">
        <v>496</v>
      </c>
      <c r="M4555" t="s">
        <v>138</v>
      </c>
      <c r="N4555">
        <v>0</v>
      </c>
      <c r="R4555" t="s">
        <v>20767</v>
      </c>
      <c r="S4555" t="s">
        <v>140</v>
      </c>
      <c r="W4555" t="s">
        <v>141</v>
      </c>
    </row>
    <row r="4556" spans="1:24" x14ac:dyDescent="0.35">
      <c r="A4556" t="s">
        <v>20768</v>
      </c>
      <c r="B4556" t="s">
        <v>20769</v>
      </c>
      <c r="C4556" t="s">
        <v>20770</v>
      </c>
      <c r="D4556">
        <v>0</v>
      </c>
      <c r="F4556" s="2">
        <v>41891</v>
      </c>
      <c r="G4556" t="s">
        <v>1588</v>
      </c>
      <c r="H4556" t="s">
        <v>184</v>
      </c>
      <c r="J4556" t="s">
        <v>138</v>
      </c>
      <c r="L4556" t="s">
        <v>496</v>
      </c>
      <c r="M4556" t="s">
        <v>138</v>
      </c>
      <c r="N4556">
        <v>0</v>
      </c>
      <c r="R4556" t="s">
        <v>20771</v>
      </c>
      <c r="S4556" t="s">
        <v>140</v>
      </c>
      <c r="W4556" t="s">
        <v>141</v>
      </c>
    </row>
    <row r="4557" spans="1:24" x14ac:dyDescent="0.35">
      <c r="A4557" t="s">
        <v>20772</v>
      </c>
      <c r="B4557" t="s">
        <v>20773</v>
      </c>
      <c r="C4557" t="s">
        <v>20774</v>
      </c>
      <c r="D4557">
        <v>0</v>
      </c>
      <c r="E4557" t="s">
        <v>20775</v>
      </c>
      <c r="F4557" s="2">
        <v>41891</v>
      </c>
      <c r="G4557" t="s">
        <v>9423</v>
      </c>
      <c r="H4557" t="s">
        <v>184</v>
      </c>
      <c r="J4557" t="s">
        <v>138</v>
      </c>
      <c r="L4557" t="s">
        <v>496</v>
      </c>
      <c r="M4557" t="s">
        <v>138</v>
      </c>
      <c r="N4557">
        <v>0</v>
      </c>
      <c r="R4557" t="s">
        <v>20776</v>
      </c>
      <c r="S4557" t="s">
        <v>140</v>
      </c>
      <c r="W4557" t="s">
        <v>141</v>
      </c>
    </row>
    <row r="4558" spans="1:24" x14ac:dyDescent="0.35">
      <c r="A4558" t="s">
        <v>20777</v>
      </c>
      <c r="B4558" t="s">
        <v>20778</v>
      </c>
      <c r="C4558" t="s">
        <v>20779</v>
      </c>
      <c r="D4558">
        <v>-13</v>
      </c>
      <c r="E4558" t="s">
        <v>20780</v>
      </c>
      <c r="F4558" s="2">
        <v>41891</v>
      </c>
      <c r="G4558" t="s">
        <v>19575</v>
      </c>
      <c r="H4558" t="s">
        <v>1009</v>
      </c>
      <c r="J4558" t="s">
        <v>138</v>
      </c>
      <c r="L4558">
        <v>17020471</v>
      </c>
      <c r="M4558" t="s">
        <v>138</v>
      </c>
      <c r="N4558">
        <v>0</v>
      </c>
      <c r="P4558" t="s">
        <v>20781</v>
      </c>
      <c r="R4558" t="s">
        <v>20782</v>
      </c>
      <c r="S4558" t="s">
        <v>140</v>
      </c>
      <c r="T4558" s="2">
        <v>44037</v>
      </c>
      <c r="U4558">
        <v>7</v>
      </c>
      <c r="W4558" t="s">
        <v>141</v>
      </c>
    </row>
    <row r="4559" spans="1:24" x14ac:dyDescent="0.35">
      <c r="A4559" t="s">
        <v>20783</v>
      </c>
      <c r="B4559" t="s">
        <v>20784</v>
      </c>
      <c r="C4559" t="s">
        <v>20785</v>
      </c>
      <c r="D4559">
        <v>0</v>
      </c>
      <c r="E4559" t="s">
        <v>20786</v>
      </c>
      <c r="F4559" s="2">
        <v>41891</v>
      </c>
      <c r="G4559" t="s">
        <v>584</v>
      </c>
      <c r="H4559" t="s">
        <v>184</v>
      </c>
      <c r="J4559" t="s">
        <v>138</v>
      </c>
      <c r="L4559">
        <v>17021712</v>
      </c>
      <c r="M4559" t="s">
        <v>138</v>
      </c>
      <c r="N4559">
        <v>0</v>
      </c>
      <c r="P4559" t="s">
        <v>20787</v>
      </c>
      <c r="R4559" t="s">
        <v>20788</v>
      </c>
      <c r="S4559" t="s">
        <v>140</v>
      </c>
      <c r="T4559" s="2">
        <v>45069</v>
      </c>
      <c r="U4559">
        <v>7</v>
      </c>
      <c r="W4559" t="s">
        <v>141</v>
      </c>
    </row>
    <row r="4560" spans="1:24" x14ac:dyDescent="0.35">
      <c r="A4560" t="s">
        <v>20789</v>
      </c>
      <c r="B4560" t="s">
        <v>20790</v>
      </c>
      <c r="C4560" t="s">
        <v>20791</v>
      </c>
      <c r="D4560">
        <v>0</v>
      </c>
      <c r="E4560" t="s">
        <v>20792</v>
      </c>
      <c r="F4560" s="2">
        <v>41891</v>
      </c>
      <c r="G4560" t="s">
        <v>781</v>
      </c>
      <c r="H4560" t="s">
        <v>782</v>
      </c>
      <c r="J4560" t="s">
        <v>138</v>
      </c>
      <c r="L4560" t="s">
        <v>496</v>
      </c>
      <c r="M4560" t="s">
        <v>138</v>
      </c>
      <c r="N4560">
        <v>0</v>
      </c>
      <c r="R4560" t="s">
        <v>20793</v>
      </c>
      <c r="S4560" t="s">
        <v>140</v>
      </c>
      <c r="W4560" t="s">
        <v>141</v>
      </c>
    </row>
    <row r="4561" spans="1:24" x14ac:dyDescent="0.35">
      <c r="A4561" t="s">
        <v>20794</v>
      </c>
      <c r="B4561" t="s">
        <v>20795</v>
      </c>
      <c r="C4561" t="s">
        <v>20796</v>
      </c>
      <c r="D4561">
        <v>0</v>
      </c>
      <c r="F4561" s="2">
        <v>41891</v>
      </c>
      <c r="G4561" t="s">
        <v>604</v>
      </c>
      <c r="H4561" t="s">
        <v>184</v>
      </c>
      <c r="J4561" t="s">
        <v>138</v>
      </c>
      <c r="L4561" t="s">
        <v>496</v>
      </c>
      <c r="M4561" t="s">
        <v>138</v>
      </c>
      <c r="N4561">
        <v>0</v>
      </c>
      <c r="R4561" t="s">
        <v>20797</v>
      </c>
      <c r="S4561" t="s">
        <v>140</v>
      </c>
      <c r="W4561" t="s">
        <v>141</v>
      </c>
    </row>
    <row r="4562" spans="1:24" x14ac:dyDescent="0.35">
      <c r="A4562" t="s">
        <v>20798</v>
      </c>
      <c r="B4562" t="s">
        <v>20799</v>
      </c>
      <c r="C4562" t="s">
        <v>20800</v>
      </c>
      <c r="D4562">
        <v>0</v>
      </c>
      <c r="E4562" t="s">
        <v>20801</v>
      </c>
      <c r="F4562" s="2">
        <v>41891</v>
      </c>
      <c r="G4562" t="s">
        <v>781</v>
      </c>
      <c r="H4562" t="s">
        <v>782</v>
      </c>
      <c r="J4562" t="s">
        <v>138</v>
      </c>
      <c r="L4562" t="s">
        <v>496</v>
      </c>
      <c r="M4562" t="s">
        <v>138</v>
      </c>
      <c r="N4562">
        <v>0</v>
      </c>
      <c r="R4562" t="s">
        <v>795</v>
      </c>
      <c r="S4562" t="s">
        <v>140</v>
      </c>
      <c r="W4562" t="s">
        <v>141</v>
      </c>
    </row>
    <row r="4563" spans="1:24" x14ac:dyDescent="0.35">
      <c r="A4563" t="s">
        <v>20802</v>
      </c>
      <c r="B4563" t="s">
        <v>20803</v>
      </c>
      <c r="C4563" t="s">
        <v>20804</v>
      </c>
      <c r="D4563">
        <v>0</v>
      </c>
      <c r="E4563" t="s">
        <v>20805</v>
      </c>
      <c r="F4563" s="2">
        <v>41891</v>
      </c>
      <c r="G4563" t="s">
        <v>781</v>
      </c>
      <c r="H4563" t="s">
        <v>782</v>
      </c>
      <c r="J4563" t="s">
        <v>138</v>
      </c>
      <c r="L4563" t="s">
        <v>496</v>
      </c>
      <c r="M4563" t="s">
        <v>138</v>
      </c>
      <c r="N4563">
        <v>0</v>
      </c>
      <c r="R4563" t="s">
        <v>20806</v>
      </c>
      <c r="S4563" t="s">
        <v>140</v>
      </c>
      <c r="W4563" t="s">
        <v>141</v>
      </c>
    </row>
    <row r="4564" spans="1:24" x14ac:dyDescent="0.35">
      <c r="A4564" t="s">
        <v>20807</v>
      </c>
      <c r="B4564" t="s">
        <v>20808</v>
      </c>
      <c r="C4564" t="s">
        <v>5113</v>
      </c>
      <c r="D4564">
        <v>0</v>
      </c>
      <c r="E4564" t="s">
        <v>20809</v>
      </c>
      <c r="F4564" s="2">
        <v>41891</v>
      </c>
      <c r="G4564" t="s">
        <v>781</v>
      </c>
      <c r="H4564" t="s">
        <v>782</v>
      </c>
      <c r="J4564" t="s">
        <v>138</v>
      </c>
      <c r="K4564" t="s">
        <v>20810</v>
      </c>
      <c r="L4564">
        <v>18316016</v>
      </c>
      <c r="M4564" t="s">
        <v>138</v>
      </c>
      <c r="N4564">
        <v>0</v>
      </c>
      <c r="P4564" t="s">
        <v>20811</v>
      </c>
      <c r="R4564" t="s">
        <v>784</v>
      </c>
      <c r="S4564" t="s">
        <v>140</v>
      </c>
      <c r="T4564" s="2">
        <v>42681</v>
      </c>
      <c r="U4564">
        <v>7</v>
      </c>
      <c r="W4564" t="s">
        <v>141</v>
      </c>
    </row>
    <row r="4565" spans="1:24" x14ac:dyDescent="0.35">
      <c r="A4565" t="s">
        <v>20812</v>
      </c>
      <c r="B4565" t="s">
        <v>20813</v>
      </c>
      <c r="C4565" t="s">
        <v>20814</v>
      </c>
      <c r="D4565">
        <v>0</v>
      </c>
      <c r="F4565" s="2">
        <v>41891</v>
      </c>
      <c r="G4565" t="s">
        <v>781</v>
      </c>
      <c r="H4565" t="s">
        <v>782</v>
      </c>
      <c r="J4565" t="s">
        <v>138</v>
      </c>
      <c r="L4565" t="s">
        <v>496</v>
      </c>
      <c r="M4565" t="s">
        <v>138</v>
      </c>
      <c r="N4565">
        <v>0</v>
      </c>
      <c r="R4565" t="s">
        <v>784</v>
      </c>
      <c r="S4565" t="s">
        <v>140</v>
      </c>
      <c r="W4565" t="s">
        <v>141</v>
      </c>
    </row>
    <row r="4566" spans="1:24" x14ac:dyDescent="0.35">
      <c r="A4566" t="s">
        <v>20815</v>
      </c>
      <c r="B4566" t="s">
        <v>20816</v>
      </c>
      <c r="C4566" t="s">
        <v>20817</v>
      </c>
      <c r="D4566">
        <v>0</v>
      </c>
      <c r="E4566" t="s">
        <v>20818</v>
      </c>
      <c r="F4566" s="2">
        <v>41892</v>
      </c>
      <c r="G4566" t="s">
        <v>604</v>
      </c>
      <c r="H4566" t="s">
        <v>184</v>
      </c>
      <c r="J4566" t="s">
        <v>138</v>
      </c>
      <c r="L4566" t="s">
        <v>496</v>
      </c>
      <c r="M4566" t="s">
        <v>138</v>
      </c>
      <c r="N4566">
        <v>0</v>
      </c>
      <c r="R4566" t="s">
        <v>6040</v>
      </c>
      <c r="S4566" t="s">
        <v>140</v>
      </c>
      <c r="W4566" t="s">
        <v>141</v>
      </c>
    </row>
    <row r="4567" spans="1:24" x14ac:dyDescent="0.35">
      <c r="A4567" t="s">
        <v>20819</v>
      </c>
      <c r="B4567" t="s">
        <v>20820</v>
      </c>
      <c r="C4567" t="s">
        <v>20821</v>
      </c>
      <c r="D4567">
        <v>0</v>
      </c>
      <c r="F4567" s="2">
        <v>41893</v>
      </c>
      <c r="G4567" t="s">
        <v>20822</v>
      </c>
      <c r="H4567" t="s">
        <v>1009</v>
      </c>
      <c r="J4567" t="s">
        <v>138</v>
      </c>
      <c r="L4567" t="s">
        <v>496</v>
      </c>
      <c r="M4567" t="s">
        <v>138</v>
      </c>
      <c r="N4567">
        <v>0</v>
      </c>
      <c r="R4567" t="s">
        <v>1134</v>
      </c>
      <c r="S4567" t="s">
        <v>140</v>
      </c>
      <c r="T4567" s="2">
        <v>43845</v>
      </c>
      <c r="W4567" t="s">
        <v>141</v>
      </c>
    </row>
    <row r="4568" spans="1:24" x14ac:dyDescent="0.35">
      <c r="A4568" t="s">
        <v>20823</v>
      </c>
      <c r="B4568" t="s">
        <v>20824</v>
      </c>
      <c r="C4568" t="s">
        <v>20825</v>
      </c>
      <c r="D4568">
        <v>0</v>
      </c>
      <c r="E4568" t="s">
        <v>20824</v>
      </c>
      <c r="F4568" s="2">
        <v>41894</v>
      </c>
      <c r="G4568" t="s">
        <v>604</v>
      </c>
      <c r="H4568" t="s">
        <v>184</v>
      </c>
      <c r="J4568" t="s">
        <v>138</v>
      </c>
      <c r="L4568" t="s">
        <v>496</v>
      </c>
      <c r="M4568" t="s">
        <v>138</v>
      </c>
      <c r="N4568">
        <v>0</v>
      </c>
      <c r="R4568" t="s">
        <v>20826</v>
      </c>
      <c r="S4568" t="s">
        <v>140</v>
      </c>
      <c r="T4568" s="2">
        <v>41894</v>
      </c>
      <c r="W4568" t="s">
        <v>141</v>
      </c>
    </row>
    <row r="4569" spans="1:24" x14ac:dyDescent="0.35">
      <c r="A4569" t="s">
        <v>20827</v>
      </c>
      <c r="B4569" t="s">
        <v>20828</v>
      </c>
      <c r="C4569" t="s">
        <v>20829</v>
      </c>
      <c r="D4569">
        <v>0</v>
      </c>
      <c r="E4569" t="s">
        <v>20828</v>
      </c>
      <c r="F4569" s="2">
        <v>41894</v>
      </c>
      <c r="G4569" t="s">
        <v>604</v>
      </c>
      <c r="H4569" t="s">
        <v>184</v>
      </c>
      <c r="J4569" t="s">
        <v>138</v>
      </c>
      <c r="L4569" t="s">
        <v>496</v>
      </c>
      <c r="M4569" t="s">
        <v>138</v>
      </c>
      <c r="N4569">
        <v>0</v>
      </c>
      <c r="R4569" t="s">
        <v>20225</v>
      </c>
      <c r="S4569" t="s">
        <v>140</v>
      </c>
      <c r="W4569" t="s">
        <v>141</v>
      </c>
    </row>
    <row r="4570" spans="1:24" x14ac:dyDescent="0.35">
      <c r="A4570" t="s">
        <v>20830</v>
      </c>
      <c r="B4570" t="s">
        <v>20831</v>
      </c>
      <c r="C4570" t="s">
        <v>20832</v>
      </c>
      <c r="D4570">
        <v>0</v>
      </c>
      <c r="E4570" t="s">
        <v>20831</v>
      </c>
      <c r="F4570" s="2">
        <v>41894</v>
      </c>
      <c r="G4570" t="s">
        <v>604</v>
      </c>
      <c r="H4570" t="s">
        <v>184</v>
      </c>
      <c r="J4570" t="s">
        <v>138</v>
      </c>
      <c r="L4570" t="s">
        <v>496</v>
      </c>
      <c r="M4570" t="s">
        <v>138</v>
      </c>
      <c r="N4570">
        <v>0</v>
      </c>
      <c r="R4570" t="s">
        <v>20833</v>
      </c>
      <c r="S4570" t="s">
        <v>140</v>
      </c>
      <c r="W4570" t="s">
        <v>141</v>
      </c>
    </row>
    <row r="4571" spans="1:24" x14ac:dyDescent="0.35">
      <c r="A4571" t="s">
        <v>20834</v>
      </c>
      <c r="B4571" t="s">
        <v>20835</v>
      </c>
      <c r="C4571" t="s">
        <v>20836</v>
      </c>
      <c r="D4571">
        <v>0</v>
      </c>
      <c r="E4571" t="s">
        <v>20837</v>
      </c>
      <c r="F4571" s="2">
        <v>41894</v>
      </c>
      <c r="G4571" t="s">
        <v>518</v>
      </c>
      <c r="H4571" t="s">
        <v>230</v>
      </c>
      <c r="J4571" t="s">
        <v>138</v>
      </c>
      <c r="L4571" t="s">
        <v>496</v>
      </c>
      <c r="M4571" t="s">
        <v>138</v>
      </c>
      <c r="N4571">
        <v>0</v>
      </c>
      <c r="R4571" t="s">
        <v>20838</v>
      </c>
      <c r="S4571" t="s">
        <v>140</v>
      </c>
      <c r="W4571" t="s">
        <v>141</v>
      </c>
    </row>
    <row r="4572" spans="1:24" x14ac:dyDescent="0.35">
      <c r="A4572" t="s">
        <v>20839</v>
      </c>
      <c r="B4572" t="s">
        <v>20840</v>
      </c>
      <c r="C4572" t="s">
        <v>20841</v>
      </c>
      <c r="D4572">
        <v>0</v>
      </c>
      <c r="E4572" t="s">
        <v>20842</v>
      </c>
      <c r="F4572" s="2">
        <v>41897</v>
      </c>
      <c r="G4572" t="s">
        <v>604</v>
      </c>
      <c r="H4572" t="s">
        <v>184</v>
      </c>
      <c r="J4572" t="s">
        <v>138</v>
      </c>
      <c r="L4572" t="s">
        <v>496</v>
      </c>
      <c r="M4572" t="s">
        <v>138</v>
      </c>
      <c r="N4572">
        <v>0</v>
      </c>
      <c r="R4572" t="s">
        <v>20843</v>
      </c>
      <c r="S4572" t="s">
        <v>140</v>
      </c>
      <c r="W4572" t="s">
        <v>141</v>
      </c>
    </row>
    <row r="4573" spans="1:24" x14ac:dyDescent="0.35">
      <c r="A4573" t="s">
        <v>20844</v>
      </c>
      <c r="B4573" t="s">
        <v>20845</v>
      </c>
      <c r="C4573" t="s">
        <v>20846</v>
      </c>
      <c r="D4573">
        <v>0</v>
      </c>
      <c r="E4573" t="s">
        <v>20847</v>
      </c>
      <c r="F4573" s="2">
        <v>41897</v>
      </c>
      <c r="G4573" t="s">
        <v>1177</v>
      </c>
      <c r="H4573" t="s">
        <v>552</v>
      </c>
      <c r="J4573" t="s">
        <v>138</v>
      </c>
      <c r="L4573" t="s">
        <v>496</v>
      </c>
      <c r="M4573" t="s">
        <v>138</v>
      </c>
      <c r="N4573">
        <v>0</v>
      </c>
      <c r="R4573" t="s">
        <v>20848</v>
      </c>
      <c r="S4573" t="s">
        <v>140</v>
      </c>
      <c r="W4573" t="s">
        <v>141</v>
      </c>
    </row>
    <row r="4574" spans="1:24" x14ac:dyDescent="0.35">
      <c r="A4574" t="s">
        <v>20849</v>
      </c>
      <c r="B4574" t="s">
        <v>20850</v>
      </c>
      <c r="C4574" t="s">
        <v>20851</v>
      </c>
      <c r="D4574">
        <v>0</v>
      </c>
      <c r="E4574" t="s">
        <v>20852</v>
      </c>
      <c r="F4574" s="2">
        <v>41897</v>
      </c>
      <c r="G4574" t="s">
        <v>251</v>
      </c>
      <c r="H4574" t="s">
        <v>184</v>
      </c>
      <c r="J4574" t="s">
        <v>138</v>
      </c>
      <c r="L4574" t="s">
        <v>496</v>
      </c>
      <c r="M4574" t="s">
        <v>138</v>
      </c>
      <c r="N4574">
        <v>0</v>
      </c>
      <c r="R4574" t="s">
        <v>20853</v>
      </c>
      <c r="S4574" t="s">
        <v>140</v>
      </c>
      <c r="T4574" s="2">
        <v>45385</v>
      </c>
      <c r="U4574">
        <v>11</v>
      </c>
      <c r="W4574" t="s">
        <v>141</v>
      </c>
      <c r="X4574" t="s">
        <v>9536</v>
      </c>
    </row>
    <row r="4575" spans="1:24" x14ac:dyDescent="0.35">
      <c r="A4575" t="s">
        <v>20854</v>
      </c>
      <c r="B4575" t="s">
        <v>20855</v>
      </c>
      <c r="C4575" t="s">
        <v>20856</v>
      </c>
      <c r="D4575">
        <v>0</v>
      </c>
      <c r="F4575" s="2">
        <v>41897</v>
      </c>
      <c r="G4575" t="s">
        <v>604</v>
      </c>
      <c r="H4575" t="s">
        <v>184</v>
      </c>
      <c r="J4575" t="s">
        <v>138</v>
      </c>
      <c r="L4575" t="s">
        <v>496</v>
      </c>
      <c r="M4575" t="s">
        <v>138</v>
      </c>
      <c r="N4575">
        <v>0</v>
      </c>
      <c r="R4575" t="s">
        <v>20857</v>
      </c>
      <c r="S4575" t="s">
        <v>140</v>
      </c>
      <c r="W4575" t="s">
        <v>141</v>
      </c>
    </row>
    <row r="4576" spans="1:24" x14ac:dyDescent="0.35">
      <c r="A4576" t="s">
        <v>20858</v>
      </c>
      <c r="B4576" t="s">
        <v>20859</v>
      </c>
      <c r="C4576" t="s">
        <v>20860</v>
      </c>
      <c r="D4576">
        <v>0</v>
      </c>
      <c r="E4576" t="s">
        <v>20861</v>
      </c>
      <c r="F4576" s="2">
        <v>41898</v>
      </c>
      <c r="G4576" t="s">
        <v>1177</v>
      </c>
      <c r="H4576" t="s">
        <v>552</v>
      </c>
      <c r="J4576" t="s">
        <v>138</v>
      </c>
      <c r="L4576" t="s">
        <v>496</v>
      </c>
      <c r="M4576" t="s">
        <v>138</v>
      </c>
      <c r="N4576">
        <v>0</v>
      </c>
      <c r="R4576" t="s">
        <v>1439</v>
      </c>
      <c r="S4576" t="s">
        <v>140</v>
      </c>
      <c r="T4576" s="2">
        <v>41911</v>
      </c>
      <c r="W4576" t="s">
        <v>141</v>
      </c>
    </row>
    <row r="4577" spans="1:24" x14ac:dyDescent="0.35">
      <c r="A4577" t="s">
        <v>20862</v>
      </c>
      <c r="B4577" t="s">
        <v>20863</v>
      </c>
      <c r="C4577" t="s">
        <v>20864</v>
      </c>
      <c r="D4577">
        <v>0</v>
      </c>
      <c r="F4577" s="2">
        <v>41899</v>
      </c>
      <c r="G4577" t="s">
        <v>604</v>
      </c>
      <c r="H4577" t="s">
        <v>184</v>
      </c>
      <c r="J4577" t="s">
        <v>138</v>
      </c>
      <c r="L4577" t="s">
        <v>496</v>
      </c>
      <c r="M4577" t="s">
        <v>138</v>
      </c>
      <c r="N4577">
        <v>0</v>
      </c>
      <c r="R4577" t="s">
        <v>20865</v>
      </c>
      <c r="S4577" t="s">
        <v>140</v>
      </c>
      <c r="W4577" t="s">
        <v>141</v>
      </c>
    </row>
    <row r="4578" spans="1:24" x14ac:dyDescent="0.35">
      <c r="A4578" t="s">
        <v>20866</v>
      </c>
      <c r="B4578" t="s">
        <v>20867</v>
      </c>
      <c r="C4578" t="s">
        <v>20868</v>
      </c>
      <c r="D4578">
        <v>0</v>
      </c>
      <c r="E4578" t="s">
        <v>20869</v>
      </c>
      <c r="F4578" s="2">
        <v>41900</v>
      </c>
      <c r="G4578" t="s">
        <v>4739</v>
      </c>
      <c r="H4578" t="s">
        <v>1009</v>
      </c>
      <c r="J4578" t="s">
        <v>138</v>
      </c>
      <c r="L4578">
        <v>17157781</v>
      </c>
      <c r="M4578" t="s">
        <v>138</v>
      </c>
      <c r="N4578">
        <v>0</v>
      </c>
      <c r="P4578" t="s">
        <v>20870</v>
      </c>
      <c r="R4578" t="s">
        <v>20871</v>
      </c>
      <c r="S4578" t="s">
        <v>140</v>
      </c>
      <c r="T4578" s="2">
        <v>44037</v>
      </c>
      <c r="U4578">
        <v>7</v>
      </c>
      <c r="W4578" t="s">
        <v>141</v>
      </c>
    </row>
    <row r="4579" spans="1:24" x14ac:dyDescent="0.35">
      <c r="A4579" t="s">
        <v>20872</v>
      </c>
      <c r="B4579" t="s">
        <v>20873</v>
      </c>
      <c r="C4579" t="s">
        <v>20874</v>
      </c>
      <c r="D4579">
        <v>0</v>
      </c>
      <c r="F4579" s="2">
        <v>41900</v>
      </c>
      <c r="G4579" t="s">
        <v>604</v>
      </c>
      <c r="H4579" t="s">
        <v>184</v>
      </c>
      <c r="J4579" t="s">
        <v>138</v>
      </c>
      <c r="L4579" t="s">
        <v>496</v>
      </c>
      <c r="M4579" t="s">
        <v>138</v>
      </c>
      <c r="N4579">
        <v>0</v>
      </c>
      <c r="R4579" t="s">
        <v>20875</v>
      </c>
      <c r="S4579" t="s">
        <v>140</v>
      </c>
      <c r="T4579" s="2">
        <v>41911</v>
      </c>
      <c r="W4579" t="s">
        <v>141</v>
      </c>
    </row>
    <row r="4580" spans="1:24" x14ac:dyDescent="0.35">
      <c r="A4580" t="s">
        <v>20876</v>
      </c>
      <c r="B4580" t="s">
        <v>20877</v>
      </c>
      <c r="C4580" t="s">
        <v>20878</v>
      </c>
      <c r="D4580">
        <v>0</v>
      </c>
      <c r="E4580" t="s">
        <v>20879</v>
      </c>
      <c r="F4580" s="2">
        <v>41900</v>
      </c>
      <c r="G4580" t="s">
        <v>697</v>
      </c>
      <c r="H4580" t="s">
        <v>656</v>
      </c>
      <c r="J4580" t="s">
        <v>138</v>
      </c>
      <c r="L4580" t="s">
        <v>496</v>
      </c>
      <c r="M4580" t="s">
        <v>138</v>
      </c>
      <c r="N4580">
        <v>0</v>
      </c>
      <c r="R4580" t="s">
        <v>20880</v>
      </c>
      <c r="S4580" t="s">
        <v>140</v>
      </c>
      <c r="T4580" s="2">
        <v>41926</v>
      </c>
      <c r="W4580" t="s">
        <v>141</v>
      </c>
    </row>
    <row r="4581" spans="1:24" x14ac:dyDescent="0.35">
      <c r="A4581" t="s">
        <v>20881</v>
      </c>
      <c r="B4581" t="s">
        <v>20882</v>
      </c>
      <c r="C4581" t="s">
        <v>20883</v>
      </c>
      <c r="D4581">
        <v>-13</v>
      </c>
      <c r="E4581" t="s">
        <v>20884</v>
      </c>
      <c r="F4581" s="2">
        <v>41900</v>
      </c>
      <c r="G4581" t="s">
        <v>9310</v>
      </c>
      <c r="H4581" t="s">
        <v>6721</v>
      </c>
      <c r="J4581" t="s">
        <v>138</v>
      </c>
      <c r="L4581">
        <v>17338263</v>
      </c>
      <c r="M4581" t="s">
        <v>138</v>
      </c>
      <c r="N4581">
        <v>0</v>
      </c>
      <c r="P4581" t="s">
        <v>20885</v>
      </c>
      <c r="R4581" t="s">
        <v>20886</v>
      </c>
      <c r="S4581" t="s">
        <v>140</v>
      </c>
      <c r="T4581" s="2">
        <v>45069</v>
      </c>
      <c r="U4581">
        <v>7</v>
      </c>
      <c r="W4581" t="s">
        <v>141</v>
      </c>
    </row>
    <row r="4582" spans="1:24" x14ac:dyDescent="0.35">
      <c r="A4582" t="s">
        <v>20887</v>
      </c>
      <c r="B4582" t="s">
        <v>20888</v>
      </c>
      <c r="C4582" t="s">
        <v>20889</v>
      </c>
      <c r="D4582">
        <v>0</v>
      </c>
      <c r="E4582" t="s">
        <v>20890</v>
      </c>
      <c r="F4582" s="2">
        <v>41901</v>
      </c>
      <c r="G4582" t="s">
        <v>1177</v>
      </c>
      <c r="H4582" t="s">
        <v>552</v>
      </c>
      <c r="J4582" t="s">
        <v>138</v>
      </c>
      <c r="L4582">
        <v>17928088</v>
      </c>
      <c r="M4582" t="s">
        <v>138</v>
      </c>
      <c r="N4582">
        <v>0</v>
      </c>
      <c r="P4582" t="s">
        <v>20891</v>
      </c>
      <c r="R4582" t="s">
        <v>20892</v>
      </c>
      <c r="S4582" t="s">
        <v>140</v>
      </c>
      <c r="T4582" s="2">
        <v>41901</v>
      </c>
      <c r="U4582">
        <v>7</v>
      </c>
      <c r="W4582" t="s">
        <v>141</v>
      </c>
    </row>
    <row r="4583" spans="1:24" x14ac:dyDescent="0.35">
      <c r="A4583" t="s">
        <v>20893</v>
      </c>
      <c r="B4583" t="s">
        <v>20894</v>
      </c>
      <c r="C4583" t="s">
        <v>20895</v>
      </c>
      <c r="D4583">
        <v>0</v>
      </c>
      <c r="F4583" s="2">
        <v>41901</v>
      </c>
      <c r="G4583" t="s">
        <v>184</v>
      </c>
      <c r="H4583" t="s">
        <v>184</v>
      </c>
      <c r="J4583" t="s">
        <v>138</v>
      </c>
      <c r="L4583" t="s">
        <v>496</v>
      </c>
      <c r="M4583" t="s">
        <v>138</v>
      </c>
      <c r="N4583">
        <v>0</v>
      </c>
      <c r="R4583" t="s">
        <v>20896</v>
      </c>
      <c r="S4583" t="s">
        <v>140</v>
      </c>
      <c r="W4583" t="s">
        <v>141</v>
      </c>
    </row>
    <row r="4584" spans="1:24" x14ac:dyDescent="0.35">
      <c r="A4584" t="s">
        <v>20897</v>
      </c>
      <c r="B4584" t="s">
        <v>20898</v>
      </c>
      <c r="C4584" t="s">
        <v>20899</v>
      </c>
      <c r="D4584">
        <v>0</v>
      </c>
      <c r="F4584" s="2">
        <v>41904</v>
      </c>
      <c r="G4584" t="s">
        <v>146</v>
      </c>
      <c r="H4584" t="s">
        <v>147</v>
      </c>
      <c r="J4584" t="s">
        <v>138</v>
      </c>
      <c r="L4584" t="s">
        <v>496</v>
      </c>
      <c r="M4584" t="s">
        <v>138</v>
      </c>
      <c r="N4584">
        <v>0</v>
      </c>
      <c r="R4584" t="s">
        <v>6462</v>
      </c>
      <c r="S4584" t="s">
        <v>140</v>
      </c>
      <c r="W4584" t="s">
        <v>141</v>
      </c>
    </row>
    <row r="4585" spans="1:24" x14ac:dyDescent="0.35">
      <c r="A4585" t="s">
        <v>20900</v>
      </c>
      <c r="B4585" t="s">
        <v>20901</v>
      </c>
      <c r="C4585" t="s">
        <v>20902</v>
      </c>
      <c r="D4585" s="3">
        <v>-4980</v>
      </c>
      <c r="F4585" s="2">
        <v>41904</v>
      </c>
      <c r="G4585" t="s">
        <v>739</v>
      </c>
      <c r="H4585" t="s">
        <v>184</v>
      </c>
      <c r="J4585" t="s">
        <v>138</v>
      </c>
      <c r="L4585" t="s">
        <v>496</v>
      </c>
      <c r="M4585" t="s">
        <v>138</v>
      </c>
      <c r="N4585">
        <v>0</v>
      </c>
      <c r="R4585" t="s">
        <v>20903</v>
      </c>
      <c r="S4585" t="s">
        <v>140</v>
      </c>
      <c r="T4585" s="2">
        <v>46026</v>
      </c>
      <c r="U4585">
        <v>16</v>
      </c>
      <c r="W4585" t="s">
        <v>141</v>
      </c>
      <c r="X4585" t="s">
        <v>9536</v>
      </c>
    </row>
    <row r="4586" spans="1:24" x14ac:dyDescent="0.35">
      <c r="A4586" t="s">
        <v>20904</v>
      </c>
      <c r="B4586" t="s">
        <v>20905</v>
      </c>
      <c r="C4586" t="s">
        <v>20906</v>
      </c>
      <c r="D4586">
        <v>0</v>
      </c>
      <c r="E4586" t="s">
        <v>20907</v>
      </c>
      <c r="F4586" s="2">
        <v>41905</v>
      </c>
      <c r="G4586" t="s">
        <v>604</v>
      </c>
      <c r="H4586" t="s">
        <v>184</v>
      </c>
      <c r="J4586" t="s">
        <v>138</v>
      </c>
      <c r="L4586" t="s">
        <v>496</v>
      </c>
      <c r="M4586" t="s">
        <v>138</v>
      </c>
      <c r="N4586">
        <v>0</v>
      </c>
      <c r="P4586" t="s">
        <v>20908</v>
      </c>
      <c r="R4586" t="s">
        <v>20909</v>
      </c>
      <c r="S4586" t="s">
        <v>140</v>
      </c>
      <c r="T4586" s="2">
        <v>41905</v>
      </c>
      <c r="W4586" t="s">
        <v>141</v>
      </c>
    </row>
    <row r="4587" spans="1:24" x14ac:dyDescent="0.35">
      <c r="A4587" t="s">
        <v>20910</v>
      </c>
      <c r="B4587" t="s">
        <v>20911</v>
      </c>
      <c r="C4587" t="s">
        <v>20912</v>
      </c>
      <c r="D4587">
        <v>0</v>
      </c>
      <c r="F4587" s="2">
        <v>41905</v>
      </c>
      <c r="G4587" t="s">
        <v>518</v>
      </c>
      <c r="H4587" t="s">
        <v>230</v>
      </c>
      <c r="J4587" t="s">
        <v>138</v>
      </c>
      <c r="L4587" t="s">
        <v>496</v>
      </c>
      <c r="M4587" t="s">
        <v>138</v>
      </c>
      <c r="N4587">
        <v>0</v>
      </c>
      <c r="P4587" t="s">
        <v>20913</v>
      </c>
      <c r="R4587" t="s">
        <v>20914</v>
      </c>
      <c r="S4587" t="s">
        <v>140</v>
      </c>
      <c r="T4587" s="2">
        <v>41906</v>
      </c>
      <c r="W4587" t="s">
        <v>141</v>
      </c>
    </row>
    <row r="4588" spans="1:24" x14ac:dyDescent="0.35">
      <c r="A4588" t="s">
        <v>20915</v>
      </c>
      <c r="B4588" t="s">
        <v>20916</v>
      </c>
      <c r="C4588" t="s">
        <v>20917</v>
      </c>
      <c r="D4588">
        <v>0</v>
      </c>
      <c r="E4588" t="s">
        <v>20916</v>
      </c>
      <c r="F4588" s="2">
        <v>41906</v>
      </c>
      <c r="G4588" t="s">
        <v>604</v>
      </c>
      <c r="H4588" t="s">
        <v>184</v>
      </c>
      <c r="J4588" t="s">
        <v>138</v>
      </c>
      <c r="L4588" t="s">
        <v>496</v>
      </c>
      <c r="M4588" t="s">
        <v>138</v>
      </c>
      <c r="N4588">
        <v>0</v>
      </c>
      <c r="P4588" t="s">
        <v>20918</v>
      </c>
      <c r="R4588" t="s">
        <v>20919</v>
      </c>
      <c r="S4588" t="s">
        <v>140</v>
      </c>
      <c r="T4588" s="2">
        <v>43683</v>
      </c>
      <c r="W4588" t="s">
        <v>141</v>
      </c>
    </row>
    <row r="4589" spans="1:24" x14ac:dyDescent="0.35">
      <c r="A4589" t="s">
        <v>20920</v>
      </c>
      <c r="B4589" t="s">
        <v>20921</v>
      </c>
      <c r="C4589" t="s">
        <v>20922</v>
      </c>
      <c r="D4589">
        <v>0</v>
      </c>
      <c r="E4589" t="s">
        <v>20923</v>
      </c>
      <c r="F4589" s="2">
        <v>41906</v>
      </c>
      <c r="G4589" t="s">
        <v>251</v>
      </c>
      <c r="H4589" t="s">
        <v>184</v>
      </c>
      <c r="J4589" t="s">
        <v>138</v>
      </c>
      <c r="L4589" t="s">
        <v>496</v>
      </c>
      <c r="M4589" t="s">
        <v>138</v>
      </c>
      <c r="N4589">
        <v>0</v>
      </c>
      <c r="R4589" t="s">
        <v>20924</v>
      </c>
      <c r="S4589" t="s">
        <v>140</v>
      </c>
      <c r="T4589" s="2">
        <v>42690</v>
      </c>
      <c r="W4589" t="s">
        <v>141</v>
      </c>
    </row>
    <row r="4590" spans="1:24" x14ac:dyDescent="0.35">
      <c r="A4590" t="s">
        <v>20925</v>
      </c>
      <c r="B4590" t="s">
        <v>20926</v>
      </c>
      <c r="C4590" t="s">
        <v>20927</v>
      </c>
      <c r="D4590" s="3">
        <v>-4177</v>
      </c>
      <c r="E4590" t="s">
        <v>20928</v>
      </c>
      <c r="F4590" s="2">
        <v>41906</v>
      </c>
      <c r="G4590" t="s">
        <v>604</v>
      </c>
      <c r="H4590" t="s">
        <v>184</v>
      </c>
      <c r="J4590" t="s">
        <v>138</v>
      </c>
      <c r="L4590" t="s">
        <v>496</v>
      </c>
      <c r="M4590" t="s">
        <v>138</v>
      </c>
      <c r="N4590">
        <v>0</v>
      </c>
      <c r="R4590" t="s">
        <v>1516</v>
      </c>
      <c r="S4590" t="s">
        <v>140</v>
      </c>
      <c r="W4590" t="s">
        <v>141</v>
      </c>
    </row>
    <row r="4591" spans="1:24" x14ac:dyDescent="0.35">
      <c r="A4591" t="s">
        <v>20929</v>
      </c>
      <c r="B4591" t="s">
        <v>20930</v>
      </c>
      <c r="C4591" t="s">
        <v>20931</v>
      </c>
      <c r="D4591">
        <v>0</v>
      </c>
      <c r="E4591" t="s">
        <v>20930</v>
      </c>
      <c r="F4591" s="2">
        <v>41906</v>
      </c>
      <c r="G4591" t="s">
        <v>604</v>
      </c>
      <c r="H4591" t="s">
        <v>184</v>
      </c>
      <c r="J4591" t="s">
        <v>138</v>
      </c>
      <c r="L4591">
        <v>18100786</v>
      </c>
      <c r="M4591" t="s">
        <v>138</v>
      </c>
      <c r="N4591">
        <v>0</v>
      </c>
      <c r="R4591" t="s">
        <v>20932</v>
      </c>
      <c r="S4591" t="s">
        <v>140</v>
      </c>
      <c r="U4591">
        <v>7</v>
      </c>
      <c r="W4591" t="s">
        <v>141</v>
      </c>
    </row>
    <row r="4592" spans="1:24" x14ac:dyDescent="0.35">
      <c r="A4592" t="s">
        <v>20933</v>
      </c>
      <c r="B4592" t="s">
        <v>20934</v>
      </c>
      <c r="C4592" t="s">
        <v>20935</v>
      </c>
      <c r="D4592">
        <v>0</v>
      </c>
      <c r="E4592" t="s">
        <v>20936</v>
      </c>
      <c r="F4592" s="2">
        <v>41906</v>
      </c>
      <c r="G4592" t="s">
        <v>1588</v>
      </c>
      <c r="H4592" t="s">
        <v>184</v>
      </c>
      <c r="J4592" t="s">
        <v>138</v>
      </c>
      <c r="L4592" t="s">
        <v>496</v>
      </c>
      <c r="M4592" t="s">
        <v>138</v>
      </c>
      <c r="N4592">
        <v>0</v>
      </c>
      <c r="P4592" t="s">
        <v>20937</v>
      </c>
      <c r="R4592" t="s">
        <v>20938</v>
      </c>
      <c r="S4592" t="s">
        <v>140</v>
      </c>
      <c r="W4592" t="s">
        <v>141</v>
      </c>
    </row>
    <row r="4593" spans="1:23" x14ac:dyDescent="0.35">
      <c r="A4593" t="s">
        <v>20939</v>
      </c>
      <c r="B4593" t="s">
        <v>20940</v>
      </c>
      <c r="C4593" t="s">
        <v>20941</v>
      </c>
      <c r="D4593">
        <v>0</v>
      </c>
      <c r="E4593" t="s">
        <v>20940</v>
      </c>
      <c r="F4593" s="2">
        <v>41906</v>
      </c>
      <c r="G4593" t="s">
        <v>604</v>
      </c>
      <c r="H4593" t="s">
        <v>184</v>
      </c>
      <c r="J4593" t="s">
        <v>138</v>
      </c>
      <c r="L4593">
        <v>18100800</v>
      </c>
      <c r="M4593" t="s">
        <v>138</v>
      </c>
      <c r="N4593">
        <v>0</v>
      </c>
      <c r="R4593" t="s">
        <v>325</v>
      </c>
      <c r="S4593" t="s">
        <v>140</v>
      </c>
      <c r="T4593" s="2">
        <v>41906</v>
      </c>
      <c r="U4593">
        <v>7</v>
      </c>
      <c r="W4593" t="s">
        <v>141</v>
      </c>
    </row>
    <row r="4594" spans="1:23" x14ac:dyDescent="0.35">
      <c r="A4594" t="s">
        <v>20942</v>
      </c>
      <c r="B4594" t="s">
        <v>20943</v>
      </c>
      <c r="C4594" t="s">
        <v>20944</v>
      </c>
      <c r="D4594">
        <v>0</v>
      </c>
      <c r="F4594" s="2">
        <v>41906</v>
      </c>
      <c r="G4594" t="s">
        <v>1177</v>
      </c>
      <c r="H4594" t="s">
        <v>552</v>
      </c>
      <c r="J4594" t="s">
        <v>138</v>
      </c>
      <c r="L4594" t="s">
        <v>496</v>
      </c>
      <c r="M4594" t="s">
        <v>138</v>
      </c>
      <c r="N4594">
        <v>0</v>
      </c>
      <c r="P4594" t="s">
        <v>20945</v>
      </c>
      <c r="R4594" t="s">
        <v>20946</v>
      </c>
      <c r="S4594" t="s">
        <v>140</v>
      </c>
      <c r="W4594" t="s">
        <v>141</v>
      </c>
    </row>
    <row r="4595" spans="1:23" x14ac:dyDescent="0.35">
      <c r="A4595" t="s">
        <v>20947</v>
      </c>
      <c r="B4595" t="s">
        <v>20948</v>
      </c>
      <c r="C4595" t="s">
        <v>20949</v>
      </c>
      <c r="D4595">
        <v>0</v>
      </c>
      <c r="E4595" t="s">
        <v>20950</v>
      </c>
      <c r="F4595" s="2">
        <v>41906</v>
      </c>
      <c r="G4595" t="s">
        <v>604</v>
      </c>
      <c r="H4595" t="s">
        <v>184</v>
      </c>
      <c r="J4595" t="s">
        <v>138</v>
      </c>
      <c r="L4595" t="s">
        <v>496</v>
      </c>
      <c r="M4595" t="s">
        <v>138</v>
      </c>
      <c r="N4595">
        <v>0</v>
      </c>
      <c r="R4595" t="s">
        <v>17986</v>
      </c>
      <c r="S4595" t="s">
        <v>140</v>
      </c>
      <c r="W4595" t="s">
        <v>141</v>
      </c>
    </row>
    <row r="4596" spans="1:23" x14ac:dyDescent="0.35">
      <c r="A4596" t="s">
        <v>20951</v>
      </c>
      <c r="B4596" t="s">
        <v>20952</v>
      </c>
      <c r="C4596" t="s">
        <v>20953</v>
      </c>
      <c r="D4596">
        <v>0</v>
      </c>
      <c r="F4596" s="2">
        <v>41906</v>
      </c>
      <c r="G4596" t="s">
        <v>1588</v>
      </c>
      <c r="H4596" t="s">
        <v>184</v>
      </c>
      <c r="J4596" t="s">
        <v>138</v>
      </c>
      <c r="L4596" t="s">
        <v>496</v>
      </c>
      <c r="M4596" t="s">
        <v>138</v>
      </c>
      <c r="N4596">
        <v>0</v>
      </c>
      <c r="R4596" t="s">
        <v>20954</v>
      </c>
      <c r="S4596" t="s">
        <v>140</v>
      </c>
      <c r="W4596" t="s">
        <v>141</v>
      </c>
    </row>
    <row r="4597" spans="1:23" x14ac:dyDescent="0.35">
      <c r="A4597" t="s">
        <v>20955</v>
      </c>
      <c r="B4597" t="s">
        <v>20956</v>
      </c>
      <c r="C4597" t="s">
        <v>20957</v>
      </c>
      <c r="D4597">
        <v>0</v>
      </c>
      <c r="E4597" t="s">
        <v>20958</v>
      </c>
      <c r="F4597" s="2">
        <v>41906</v>
      </c>
      <c r="G4597" t="s">
        <v>1177</v>
      </c>
      <c r="H4597" t="s">
        <v>552</v>
      </c>
      <c r="J4597" t="s">
        <v>138</v>
      </c>
      <c r="L4597" t="s">
        <v>496</v>
      </c>
      <c r="M4597" t="s">
        <v>138</v>
      </c>
      <c r="N4597">
        <v>0</v>
      </c>
      <c r="R4597">
        <v>3</v>
      </c>
      <c r="S4597" t="s">
        <v>140</v>
      </c>
      <c r="W4597" t="s">
        <v>141</v>
      </c>
    </row>
    <row r="4598" spans="1:23" x14ac:dyDescent="0.35">
      <c r="A4598" t="s">
        <v>20959</v>
      </c>
      <c r="B4598" t="s">
        <v>20960</v>
      </c>
      <c r="C4598" t="s">
        <v>20961</v>
      </c>
      <c r="D4598">
        <v>0</v>
      </c>
      <c r="E4598" t="s">
        <v>20962</v>
      </c>
      <c r="F4598" s="2">
        <v>41906</v>
      </c>
      <c r="G4598" t="s">
        <v>1177</v>
      </c>
      <c r="H4598" t="s">
        <v>552</v>
      </c>
      <c r="J4598" t="s">
        <v>138</v>
      </c>
      <c r="L4598" t="s">
        <v>496</v>
      </c>
      <c r="M4598" t="s">
        <v>138</v>
      </c>
      <c r="N4598">
        <v>0</v>
      </c>
      <c r="P4598" t="s">
        <v>20963</v>
      </c>
      <c r="R4598">
        <v>3</v>
      </c>
      <c r="S4598" t="s">
        <v>140</v>
      </c>
      <c r="W4598" t="s">
        <v>141</v>
      </c>
    </row>
    <row r="4599" spans="1:23" x14ac:dyDescent="0.35">
      <c r="A4599" t="s">
        <v>20964</v>
      </c>
      <c r="B4599" t="s">
        <v>20965</v>
      </c>
      <c r="C4599" t="s">
        <v>20966</v>
      </c>
      <c r="D4599">
        <v>0</v>
      </c>
      <c r="E4599" t="s">
        <v>20965</v>
      </c>
      <c r="F4599" s="2">
        <v>41907</v>
      </c>
      <c r="G4599" t="s">
        <v>20967</v>
      </c>
      <c r="H4599" t="s">
        <v>1009</v>
      </c>
      <c r="J4599" t="s">
        <v>138</v>
      </c>
      <c r="L4599" t="s">
        <v>496</v>
      </c>
      <c r="M4599" t="s">
        <v>138</v>
      </c>
      <c r="N4599">
        <v>0</v>
      </c>
      <c r="P4599" t="s">
        <v>20968</v>
      </c>
      <c r="R4599" t="s">
        <v>20969</v>
      </c>
      <c r="S4599" t="s">
        <v>140</v>
      </c>
      <c r="W4599" t="s">
        <v>141</v>
      </c>
    </row>
    <row r="4600" spans="1:23" x14ac:dyDescent="0.35">
      <c r="A4600" t="s">
        <v>20970</v>
      </c>
      <c r="B4600" t="s">
        <v>20971</v>
      </c>
      <c r="C4600" t="s">
        <v>20972</v>
      </c>
      <c r="D4600">
        <v>0</v>
      </c>
      <c r="E4600" t="s">
        <v>20971</v>
      </c>
      <c r="F4600" s="2">
        <v>41907</v>
      </c>
      <c r="G4600" t="s">
        <v>20973</v>
      </c>
      <c r="H4600" t="s">
        <v>566</v>
      </c>
      <c r="J4600" t="s">
        <v>138</v>
      </c>
      <c r="L4600" t="s">
        <v>496</v>
      </c>
      <c r="M4600" t="s">
        <v>138</v>
      </c>
      <c r="N4600">
        <v>0</v>
      </c>
      <c r="P4600" t="s">
        <v>20974</v>
      </c>
      <c r="R4600" t="s">
        <v>20975</v>
      </c>
      <c r="S4600" t="s">
        <v>140</v>
      </c>
      <c r="T4600" s="2">
        <v>43845</v>
      </c>
      <c r="W4600" t="s">
        <v>141</v>
      </c>
    </row>
    <row r="4601" spans="1:23" x14ac:dyDescent="0.35">
      <c r="A4601" t="s">
        <v>20976</v>
      </c>
      <c r="B4601" t="s">
        <v>20977</v>
      </c>
      <c r="C4601" t="s">
        <v>20978</v>
      </c>
      <c r="D4601">
        <v>0</v>
      </c>
      <c r="E4601" t="s">
        <v>20977</v>
      </c>
      <c r="F4601" s="2">
        <v>41907</v>
      </c>
      <c r="G4601" t="s">
        <v>20979</v>
      </c>
      <c r="H4601" t="s">
        <v>495</v>
      </c>
      <c r="J4601" t="s">
        <v>138</v>
      </c>
      <c r="L4601" t="s">
        <v>496</v>
      </c>
      <c r="M4601" t="s">
        <v>138</v>
      </c>
      <c r="N4601">
        <v>0</v>
      </c>
      <c r="P4601" t="s">
        <v>20980</v>
      </c>
      <c r="R4601" t="s">
        <v>20981</v>
      </c>
      <c r="S4601" t="s">
        <v>140</v>
      </c>
      <c r="T4601" s="2">
        <v>43845</v>
      </c>
      <c r="W4601" t="s">
        <v>141</v>
      </c>
    </row>
    <row r="4602" spans="1:23" x14ac:dyDescent="0.35">
      <c r="A4602" t="s">
        <v>20982</v>
      </c>
      <c r="B4602" t="s">
        <v>20983</v>
      </c>
      <c r="C4602" t="s">
        <v>20984</v>
      </c>
      <c r="D4602">
        <v>0</v>
      </c>
      <c r="F4602" s="2">
        <v>41907</v>
      </c>
      <c r="G4602" t="s">
        <v>697</v>
      </c>
      <c r="H4602" t="s">
        <v>656</v>
      </c>
      <c r="J4602" t="s">
        <v>138</v>
      </c>
      <c r="L4602" t="s">
        <v>496</v>
      </c>
      <c r="M4602" t="s">
        <v>138</v>
      </c>
      <c r="N4602">
        <v>0</v>
      </c>
      <c r="R4602" t="s">
        <v>20985</v>
      </c>
      <c r="S4602" t="s">
        <v>140</v>
      </c>
      <c r="W4602" t="s">
        <v>141</v>
      </c>
    </row>
    <row r="4603" spans="1:23" x14ac:dyDescent="0.35">
      <c r="A4603" t="s">
        <v>20986</v>
      </c>
      <c r="B4603" t="s">
        <v>20987</v>
      </c>
      <c r="C4603" t="s">
        <v>20988</v>
      </c>
      <c r="D4603">
        <v>0</v>
      </c>
      <c r="E4603" t="s">
        <v>20987</v>
      </c>
      <c r="F4603" s="2">
        <v>41907</v>
      </c>
      <c r="G4603" t="s">
        <v>8587</v>
      </c>
      <c r="H4603" t="s">
        <v>184</v>
      </c>
      <c r="J4603" t="s">
        <v>138</v>
      </c>
      <c r="L4603" t="s">
        <v>496</v>
      </c>
      <c r="M4603" t="s">
        <v>138</v>
      </c>
      <c r="N4603">
        <v>0</v>
      </c>
      <c r="R4603" t="s">
        <v>20989</v>
      </c>
      <c r="S4603" t="s">
        <v>140</v>
      </c>
      <c r="T4603" s="2">
        <v>43845</v>
      </c>
      <c r="W4603" t="s">
        <v>141</v>
      </c>
    </row>
    <row r="4604" spans="1:23" x14ac:dyDescent="0.35">
      <c r="A4604" t="s">
        <v>20990</v>
      </c>
      <c r="B4604" t="s">
        <v>20991</v>
      </c>
      <c r="C4604" t="s">
        <v>20992</v>
      </c>
      <c r="D4604">
        <v>0</v>
      </c>
      <c r="E4604" t="s">
        <v>20993</v>
      </c>
      <c r="F4604" s="2">
        <v>41908</v>
      </c>
      <c r="G4604" t="s">
        <v>604</v>
      </c>
      <c r="H4604" t="s">
        <v>184</v>
      </c>
      <c r="J4604" t="s">
        <v>138</v>
      </c>
      <c r="L4604" t="s">
        <v>496</v>
      </c>
      <c r="M4604" t="s">
        <v>138</v>
      </c>
      <c r="N4604">
        <v>0</v>
      </c>
      <c r="P4604" t="s">
        <v>20994</v>
      </c>
      <c r="R4604" t="s">
        <v>20995</v>
      </c>
      <c r="S4604" t="s">
        <v>140</v>
      </c>
      <c r="W4604" t="s">
        <v>141</v>
      </c>
    </row>
    <row r="4605" spans="1:23" x14ac:dyDescent="0.35">
      <c r="A4605" t="s">
        <v>20996</v>
      </c>
      <c r="B4605" t="s">
        <v>20997</v>
      </c>
      <c r="C4605" t="s">
        <v>20998</v>
      </c>
      <c r="D4605">
        <v>0</v>
      </c>
      <c r="E4605" t="s">
        <v>20997</v>
      </c>
      <c r="F4605" s="2">
        <v>41908</v>
      </c>
      <c r="G4605" t="s">
        <v>697</v>
      </c>
      <c r="H4605" t="s">
        <v>656</v>
      </c>
      <c r="J4605" t="s">
        <v>138</v>
      </c>
      <c r="L4605" t="s">
        <v>496</v>
      </c>
      <c r="M4605" t="s">
        <v>138</v>
      </c>
      <c r="N4605">
        <v>0</v>
      </c>
      <c r="P4605" t="s">
        <v>20999</v>
      </c>
      <c r="R4605" t="s">
        <v>21000</v>
      </c>
      <c r="S4605" t="s">
        <v>140</v>
      </c>
      <c r="T4605" s="2">
        <v>43845</v>
      </c>
      <c r="W4605" t="s">
        <v>141</v>
      </c>
    </row>
    <row r="4606" spans="1:23" x14ac:dyDescent="0.35">
      <c r="A4606" t="s">
        <v>21001</v>
      </c>
      <c r="B4606" t="s">
        <v>21002</v>
      </c>
      <c r="C4606" t="s">
        <v>21003</v>
      </c>
      <c r="D4606">
        <v>0</v>
      </c>
      <c r="E4606" t="s">
        <v>21002</v>
      </c>
      <c r="F4606" s="2">
        <v>41908</v>
      </c>
      <c r="G4606" t="s">
        <v>604</v>
      </c>
      <c r="H4606" t="s">
        <v>184</v>
      </c>
      <c r="J4606" t="s">
        <v>138</v>
      </c>
      <c r="L4606" t="s">
        <v>496</v>
      </c>
      <c r="M4606" t="s">
        <v>138</v>
      </c>
      <c r="N4606">
        <v>0</v>
      </c>
      <c r="P4606" t="s">
        <v>21004</v>
      </c>
      <c r="R4606" t="s">
        <v>21005</v>
      </c>
      <c r="S4606" t="s">
        <v>140</v>
      </c>
      <c r="W4606" t="s">
        <v>141</v>
      </c>
    </row>
    <row r="4607" spans="1:23" x14ac:dyDescent="0.35">
      <c r="A4607" t="s">
        <v>21006</v>
      </c>
      <c r="B4607" t="s">
        <v>21007</v>
      </c>
      <c r="C4607" t="s">
        <v>21008</v>
      </c>
      <c r="D4607">
        <v>0</v>
      </c>
      <c r="E4607" t="s">
        <v>21009</v>
      </c>
      <c r="F4607" s="2">
        <v>41911</v>
      </c>
      <c r="G4607" t="s">
        <v>251</v>
      </c>
      <c r="H4607" t="s">
        <v>184</v>
      </c>
      <c r="J4607" t="s">
        <v>138</v>
      </c>
      <c r="L4607" t="s">
        <v>496</v>
      </c>
      <c r="M4607" t="s">
        <v>138</v>
      </c>
      <c r="N4607">
        <v>0</v>
      </c>
      <c r="R4607" t="s">
        <v>21010</v>
      </c>
      <c r="S4607" t="s">
        <v>140</v>
      </c>
      <c r="T4607" s="2">
        <v>42690</v>
      </c>
      <c r="W4607" t="s">
        <v>141</v>
      </c>
    </row>
    <row r="4608" spans="1:23" x14ac:dyDescent="0.35">
      <c r="A4608" t="s">
        <v>21011</v>
      </c>
      <c r="B4608" t="s">
        <v>21012</v>
      </c>
      <c r="C4608" t="s">
        <v>21013</v>
      </c>
      <c r="D4608">
        <v>0</v>
      </c>
      <c r="E4608" t="s">
        <v>21012</v>
      </c>
      <c r="F4608" s="2">
        <v>41912</v>
      </c>
      <c r="G4608" t="s">
        <v>604</v>
      </c>
      <c r="H4608" t="s">
        <v>184</v>
      </c>
      <c r="J4608" t="s">
        <v>138</v>
      </c>
      <c r="L4608" t="s">
        <v>496</v>
      </c>
      <c r="M4608" t="s">
        <v>138</v>
      </c>
      <c r="N4608">
        <v>0</v>
      </c>
      <c r="P4608" t="s">
        <v>21014</v>
      </c>
      <c r="R4608" t="s">
        <v>21015</v>
      </c>
      <c r="S4608" t="s">
        <v>140</v>
      </c>
      <c r="T4608" s="2">
        <v>42111</v>
      </c>
      <c r="W4608" t="s">
        <v>141</v>
      </c>
    </row>
    <row r="4609" spans="1:23" x14ac:dyDescent="0.35">
      <c r="A4609" t="s">
        <v>21016</v>
      </c>
      <c r="B4609" t="s">
        <v>21017</v>
      </c>
      <c r="C4609" t="s">
        <v>21018</v>
      </c>
      <c r="D4609">
        <v>0</v>
      </c>
      <c r="E4609" t="s">
        <v>21019</v>
      </c>
      <c r="F4609" s="2">
        <v>41912</v>
      </c>
      <c r="G4609" t="s">
        <v>604</v>
      </c>
      <c r="H4609" t="s">
        <v>184</v>
      </c>
      <c r="J4609" t="s">
        <v>138</v>
      </c>
      <c r="L4609" t="s">
        <v>496</v>
      </c>
      <c r="M4609" t="s">
        <v>138</v>
      </c>
      <c r="N4609">
        <v>0</v>
      </c>
      <c r="R4609" t="s">
        <v>21020</v>
      </c>
      <c r="S4609" t="s">
        <v>140</v>
      </c>
      <c r="T4609" s="2">
        <v>42199</v>
      </c>
      <c r="W4609" t="s">
        <v>141</v>
      </c>
    </row>
    <row r="4610" spans="1:23" x14ac:dyDescent="0.35">
      <c r="A4610" t="s">
        <v>21021</v>
      </c>
      <c r="B4610" t="s">
        <v>21022</v>
      </c>
      <c r="C4610" t="s">
        <v>21023</v>
      </c>
      <c r="D4610">
        <v>0</v>
      </c>
      <c r="E4610" t="s">
        <v>21024</v>
      </c>
      <c r="F4610" s="2">
        <v>41912</v>
      </c>
      <c r="G4610" t="s">
        <v>697</v>
      </c>
      <c r="H4610" t="s">
        <v>656</v>
      </c>
      <c r="J4610" t="s">
        <v>138</v>
      </c>
      <c r="L4610" t="s">
        <v>496</v>
      </c>
      <c r="M4610" t="s">
        <v>138</v>
      </c>
      <c r="N4610">
        <v>0</v>
      </c>
      <c r="P4610" t="s">
        <v>21025</v>
      </c>
      <c r="R4610" t="s">
        <v>21026</v>
      </c>
      <c r="S4610" t="s">
        <v>140</v>
      </c>
      <c r="W4610" t="s">
        <v>141</v>
      </c>
    </row>
    <row r="4611" spans="1:23" x14ac:dyDescent="0.35">
      <c r="A4611" t="s">
        <v>21027</v>
      </c>
      <c r="B4611" t="s">
        <v>21028</v>
      </c>
      <c r="C4611" t="s">
        <v>21029</v>
      </c>
      <c r="D4611">
        <v>0</v>
      </c>
      <c r="E4611" t="s">
        <v>21030</v>
      </c>
      <c r="F4611" s="2">
        <v>41912</v>
      </c>
      <c r="G4611" t="s">
        <v>251</v>
      </c>
      <c r="H4611" t="s">
        <v>184</v>
      </c>
      <c r="J4611" t="s">
        <v>138</v>
      </c>
      <c r="L4611" t="s">
        <v>496</v>
      </c>
      <c r="M4611" t="s">
        <v>138</v>
      </c>
      <c r="N4611">
        <v>0</v>
      </c>
      <c r="P4611" t="s">
        <v>21031</v>
      </c>
      <c r="R4611" t="s">
        <v>21032</v>
      </c>
      <c r="S4611" t="s">
        <v>140</v>
      </c>
      <c r="T4611" s="2">
        <v>42690</v>
      </c>
      <c r="W4611" t="s">
        <v>141</v>
      </c>
    </row>
    <row r="4612" spans="1:23" x14ac:dyDescent="0.35">
      <c r="A4612" t="s">
        <v>21033</v>
      </c>
      <c r="B4612" t="s">
        <v>21034</v>
      </c>
      <c r="C4612" t="s">
        <v>21035</v>
      </c>
      <c r="D4612">
        <v>0</v>
      </c>
      <c r="F4612" s="2">
        <v>41912</v>
      </c>
      <c r="G4612" t="s">
        <v>234</v>
      </c>
      <c r="H4612" t="s">
        <v>192</v>
      </c>
      <c r="J4612" t="s">
        <v>138</v>
      </c>
      <c r="L4612" t="s">
        <v>496</v>
      </c>
      <c r="M4612" t="s">
        <v>138</v>
      </c>
      <c r="N4612">
        <v>0</v>
      </c>
      <c r="P4612" t="s">
        <v>21036</v>
      </c>
      <c r="R4612" t="s">
        <v>21037</v>
      </c>
      <c r="S4612" t="s">
        <v>140</v>
      </c>
      <c r="W4612" t="s">
        <v>141</v>
      </c>
    </row>
    <row r="4613" spans="1:23" x14ac:dyDescent="0.35">
      <c r="A4613" t="s">
        <v>21038</v>
      </c>
      <c r="B4613" t="s">
        <v>21039</v>
      </c>
      <c r="C4613" t="s">
        <v>21040</v>
      </c>
      <c r="D4613">
        <v>0</v>
      </c>
      <c r="E4613" t="s">
        <v>21039</v>
      </c>
      <c r="F4613" s="2">
        <v>41912</v>
      </c>
      <c r="G4613" t="s">
        <v>697</v>
      </c>
      <c r="H4613" t="s">
        <v>656</v>
      </c>
      <c r="J4613" t="s">
        <v>138</v>
      </c>
      <c r="L4613" t="s">
        <v>496</v>
      </c>
      <c r="M4613" t="s">
        <v>138</v>
      </c>
      <c r="N4613">
        <v>0</v>
      </c>
      <c r="R4613" t="s">
        <v>21041</v>
      </c>
      <c r="S4613" t="s">
        <v>140</v>
      </c>
      <c r="W4613" t="s">
        <v>141</v>
      </c>
    </row>
    <row r="4614" spans="1:23" x14ac:dyDescent="0.35">
      <c r="A4614" t="s">
        <v>21042</v>
      </c>
      <c r="B4614" t="s">
        <v>21043</v>
      </c>
      <c r="C4614" t="s">
        <v>21044</v>
      </c>
      <c r="D4614">
        <v>0</v>
      </c>
      <c r="F4614" s="2">
        <v>41913</v>
      </c>
      <c r="G4614" t="s">
        <v>604</v>
      </c>
      <c r="H4614" t="s">
        <v>184</v>
      </c>
      <c r="J4614" t="s">
        <v>138</v>
      </c>
      <c r="L4614" t="s">
        <v>496</v>
      </c>
      <c r="M4614" t="s">
        <v>138</v>
      </c>
      <c r="N4614">
        <v>0</v>
      </c>
      <c r="R4614" t="s">
        <v>12897</v>
      </c>
      <c r="S4614" t="s">
        <v>140</v>
      </c>
      <c r="W4614" t="s">
        <v>141</v>
      </c>
    </row>
    <row r="4615" spans="1:23" x14ac:dyDescent="0.35">
      <c r="A4615" t="s">
        <v>21045</v>
      </c>
      <c r="B4615" t="s">
        <v>21046</v>
      </c>
      <c r="C4615" t="s">
        <v>21047</v>
      </c>
      <c r="D4615">
        <v>0</v>
      </c>
      <c r="F4615" s="2">
        <v>41913</v>
      </c>
      <c r="G4615" t="s">
        <v>604</v>
      </c>
      <c r="H4615" t="s">
        <v>184</v>
      </c>
      <c r="J4615" t="s">
        <v>138</v>
      </c>
      <c r="L4615" t="s">
        <v>496</v>
      </c>
      <c r="M4615" t="s">
        <v>138</v>
      </c>
      <c r="N4615">
        <v>0</v>
      </c>
      <c r="R4615" t="s">
        <v>3002</v>
      </c>
      <c r="S4615" t="s">
        <v>140</v>
      </c>
      <c r="T4615" s="2">
        <v>43845</v>
      </c>
      <c r="W4615" t="s">
        <v>141</v>
      </c>
    </row>
    <row r="4616" spans="1:23" x14ac:dyDescent="0.35">
      <c r="A4616" t="s">
        <v>21048</v>
      </c>
      <c r="B4616" t="s">
        <v>21049</v>
      </c>
      <c r="C4616" t="s">
        <v>21050</v>
      </c>
      <c r="D4616">
        <v>0</v>
      </c>
      <c r="F4616" s="2">
        <v>41913</v>
      </c>
      <c r="G4616" t="s">
        <v>604</v>
      </c>
      <c r="H4616" t="s">
        <v>184</v>
      </c>
      <c r="J4616" t="s">
        <v>138</v>
      </c>
      <c r="L4616" t="s">
        <v>496</v>
      </c>
      <c r="M4616" t="s">
        <v>138</v>
      </c>
      <c r="N4616">
        <v>0</v>
      </c>
      <c r="R4616" t="s">
        <v>21051</v>
      </c>
      <c r="S4616" t="s">
        <v>140</v>
      </c>
      <c r="W4616" t="s">
        <v>141</v>
      </c>
    </row>
    <row r="4617" spans="1:23" x14ac:dyDescent="0.35">
      <c r="A4617" t="s">
        <v>21052</v>
      </c>
      <c r="B4617" t="s">
        <v>21053</v>
      </c>
      <c r="C4617" t="s">
        <v>21054</v>
      </c>
      <c r="D4617">
        <v>0</v>
      </c>
      <c r="F4617" s="2">
        <v>41913</v>
      </c>
      <c r="G4617" t="s">
        <v>604</v>
      </c>
      <c r="H4617" t="s">
        <v>184</v>
      </c>
      <c r="J4617" t="s">
        <v>138</v>
      </c>
      <c r="L4617" t="s">
        <v>496</v>
      </c>
      <c r="M4617" t="s">
        <v>138</v>
      </c>
      <c r="N4617">
        <v>0</v>
      </c>
      <c r="R4617" t="s">
        <v>21055</v>
      </c>
      <c r="S4617" t="s">
        <v>140</v>
      </c>
      <c r="T4617" s="2">
        <v>41926</v>
      </c>
      <c r="W4617" t="s">
        <v>141</v>
      </c>
    </row>
    <row r="4618" spans="1:23" x14ac:dyDescent="0.35">
      <c r="A4618" t="s">
        <v>21056</v>
      </c>
      <c r="B4618" t="s">
        <v>21057</v>
      </c>
      <c r="C4618" t="s">
        <v>21058</v>
      </c>
      <c r="D4618">
        <v>0</v>
      </c>
      <c r="F4618" s="2">
        <v>41913</v>
      </c>
      <c r="G4618" t="s">
        <v>604</v>
      </c>
      <c r="H4618" t="s">
        <v>184</v>
      </c>
      <c r="J4618" t="s">
        <v>138</v>
      </c>
      <c r="L4618" t="s">
        <v>496</v>
      </c>
      <c r="M4618" t="s">
        <v>138</v>
      </c>
      <c r="N4618">
        <v>0</v>
      </c>
      <c r="R4618" t="s">
        <v>3002</v>
      </c>
      <c r="S4618" t="s">
        <v>140</v>
      </c>
      <c r="T4618" s="2">
        <v>43845</v>
      </c>
      <c r="W4618" t="s">
        <v>141</v>
      </c>
    </row>
    <row r="4619" spans="1:23" x14ac:dyDescent="0.35">
      <c r="A4619" t="s">
        <v>21059</v>
      </c>
      <c r="B4619" t="s">
        <v>21060</v>
      </c>
      <c r="C4619" t="s">
        <v>21061</v>
      </c>
      <c r="D4619">
        <v>0</v>
      </c>
      <c r="F4619" s="2">
        <v>41913</v>
      </c>
      <c r="G4619" t="s">
        <v>604</v>
      </c>
      <c r="H4619" t="s">
        <v>184</v>
      </c>
      <c r="J4619" t="s">
        <v>138</v>
      </c>
      <c r="L4619" t="s">
        <v>496</v>
      </c>
      <c r="M4619" t="s">
        <v>138</v>
      </c>
      <c r="N4619">
        <v>0</v>
      </c>
      <c r="R4619" t="s">
        <v>3002</v>
      </c>
      <c r="S4619" t="s">
        <v>140</v>
      </c>
      <c r="T4619" s="2">
        <v>43845</v>
      </c>
      <c r="W4619" t="s">
        <v>141</v>
      </c>
    </row>
    <row r="4620" spans="1:23" x14ac:dyDescent="0.35">
      <c r="A4620" t="s">
        <v>21062</v>
      </c>
      <c r="B4620" t="s">
        <v>21063</v>
      </c>
      <c r="C4620" t="s">
        <v>21064</v>
      </c>
      <c r="D4620">
        <v>0</v>
      </c>
      <c r="E4620" t="s">
        <v>21065</v>
      </c>
      <c r="F4620" s="2">
        <v>41914</v>
      </c>
      <c r="G4620" t="s">
        <v>1269</v>
      </c>
      <c r="H4620" t="s">
        <v>552</v>
      </c>
      <c r="J4620" t="s">
        <v>138</v>
      </c>
      <c r="L4620" t="s">
        <v>496</v>
      </c>
      <c r="M4620" t="s">
        <v>138</v>
      </c>
      <c r="N4620">
        <v>0</v>
      </c>
      <c r="R4620" t="s">
        <v>21066</v>
      </c>
      <c r="S4620" t="s">
        <v>140</v>
      </c>
      <c r="T4620" s="2">
        <v>42690</v>
      </c>
      <c r="W4620" t="s">
        <v>141</v>
      </c>
    </row>
    <row r="4621" spans="1:23" x14ac:dyDescent="0.35">
      <c r="A4621" t="s">
        <v>21067</v>
      </c>
      <c r="B4621" t="s">
        <v>21068</v>
      </c>
      <c r="C4621" t="s">
        <v>21069</v>
      </c>
      <c r="D4621">
        <v>0</v>
      </c>
      <c r="F4621" s="2">
        <v>41914</v>
      </c>
      <c r="G4621" t="s">
        <v>604</v>
      </c>
      <c r="H4621" t="s">
        <v>184</v>
      </c>
      <c r="J4621" t="s">
        <v>138</v>
      </c>
      <c r="L4621" t="s">
        <v>496</v>
      </c>
      <c r="M4621" t="s">
        <v>138</v>
      </c>
      <c r="N4621">
        <v>0</v>
      </c>
      <c r="R4621" t="s">
        <v>3002</v>
      </c>
      <c r="S4621" t="s">
        <v>140</v>
      </c>
      <c r="W4621" t="s">
        <v>141</v>
      </c>
    </row>
    <row r="4622" spans="1:23" x14ac:dyDescent="0.35">
      <c r="A4622" t="s">
        <v>21070</v>
      </c>
      <c r="B4622" t="s">
        <v>21071</v>
      </c>
      <c r="C4622" t="s">
        <v>21072</v>
      </c>
      <c r="D4622">
        <v>0</v>
      </c>
      <c r="F4622" s="2">
        <v>41914</v>
      </c>
      <c r="G4622" t="s">
        <v>604</v>
      </c>
      <c r="H4622" t="s">
        <v>184</v>
      </c>
      <c r="J4622" t="s">
        <v>138</v>
      </c>
      <c r="L4622" t="s">
        <v>496</v>
      </c>
      <c r="M4622" t="s">
        <v>138</v>
      </c>
      <c r="N4622">
        <v>0</v>
      </c>
      <c r="R4622" t="s">
        <v>19812</v>
      </c>
      <c r="S4622" t="s">
        <v>140</v>
      </c>
      <c r="W4622" t="s">
        <v>141</v>
      </c>
    </row>
    <row r="4623" spans="1:23" x14ac:dyDescent="0.35">
      <c r="A4623" t="s">
        <v>21073</v>
      </c>
      <c r="B4623" t="s">
        <v>21074</v>
      </c>
      <c r="C4623" t="s">
        <v>21075</v>
      </c>
      <c r="D4623">
        <v>0</v>
      </c>
      <c r="E4623" t="s">
        <v>21076</v>
      </c>
      <c r="F4623" s="2">
        <v>41914</v>
      </c>
      <c r="G4623" t="s">
        <v>604</v>
      </c>
      <c r="H4623" t="s">
        <v>184</v>
      </c>
      <c r="J4623" t="s">
        <v>138</v>
      </c>
      <c r="L4623" t="s">
        <v>496</v>
      </c>
      <c r="M4623" t="s">
        <v>138</v>
      </c>
      <c r="N4623">
        <v>0</v>
      </c>
      <c r="R4623" t="s">
        <v>21077</v>
      </c>
      <c r="S4623" t="s">
        <v>140</v>
      </c>
      <c r="W4623" t="s">
        <v>141</v>
      </c>
    </row>
    <row r="4624" spans="1:23" x14ac:dyDescent="0.35">
      <c r="A4624" t="s">
        <v>21078</v>
      </c>
      <c r="B4624" t="s">
        <v>21079</v>
      </c>
      <c r="C4624" t="s">
        <v>21080</v>
      </c>
      <c r="D4624">
        <v>0</v>
      </c>
      <c r="E4624" t="s">
        <v>21081</v>
      </c>
      <c r="F4624" s="2">
        <v>41915</v>
      </c>
      <c r="G4624" t="s">
        <v>251</v>
      </c>
      <c r="H4624" t="s">
        <v>184</v>
      </c>
      <c r="J4624" t="s">
        <v>138</v>
      </c>
      <c r="L4624" t="s">
        <v>496</v>
      </c>
      <c r="M4624" t="s">
        <v>138</v>
      </c>
      <c r="N4624">
        <v>0</v>
      </c>
      <c r="P4624" t="s">
        <v>21082</v>
      </c>
      <c r="R4624" t="s">
        <v>21083</v>
      </c>
      <c r="S4624" t="s">
        <v>140</v>
      </c>
      <c r="T4624" s="2">
        <v>44407</v>
      </c>
      <c r="W4624" t="s">
        <v>141</v>
      </c>
    </row>
    <row r="4625" spans="1:24" x14ac:dyDescent="0.35">
      <c r="A4625" t="s">
        <v>21084</v>
      </c>
      <c r="B4625" t="s">
        <v>21085</v>
      </c>
      <c r="C4625" t="s">
        <v>21086</v>
      </c>
      <c r="D4625">
        <v>0</v>
      </c>
      <c r="E4625" t="s">
        <v>21087</v>
      </c>
      <c r="F4625" s="2">
        <v>41918</v>
      </c>
      <c r="G4625" t="s">
        <v>511</v>
      </c>
      <c r="H4625" t="s">
        <v>230</v>
      </c>
      <c r="J4625" t="s">
        <v>138</v>
      </c>
      <c r="L4625" t="s">
        <v>496</v>
      </c>
      <c r="M4625" t="s">
        <v>138</v>
      </c>
      <c r="N4625">
        <v>0</v>
      </c>
      <c r="P4625" t="s">
        <v>21088</v>
      </c>
      <c r="R4625" t="s">
        <v>21089</v>
      </c>
      <c r="S4625" t="s">
        <v>140</v>
      </c>
      <c r="W4625" t="s">
        <v>141</v>
      </c>
    </row>
    <row r="4626" spans="1:24" x14ac:dyDescent="0.35">
      <c r="A4626" t="s">
        <v>21090</v>
      </c>
      <c r="B4626" t="s">
        <v>21091</v>
      </c>
      <c r="C4626" t="s">
        <v>21092</v>
      </c>
      <c r="D4626">
        <v>0</v>
      </c>
      <c r="E4626" t="s">
        <v>21093</v>
      </c>
      <c r="F4626" s="2">
        <v>41918</v>
      </c>
      <c r="G4626" t="s">
        <v>518</v>
      </c>
      <c r="H4626" t="s">
        <v>230</v>
      </c>
      <c r="J4626" t="s">
        <v>138</v>
      </c>
      <c r="L4626" t="s">
        <v>496</v>
      </c>
      <c r="M4626" t="s">
        <v>138</v>
      </c>
      <c r="N4626">
        <v>0</v>
      </c>
      <c r="R4626" t="s">
        <v>21094</v>
      </c>
      <c r="S4626" t="s">
        <v>140</v>
      </c>
      <c r="W4626" t="s">
        <v>141</v>
      </c>
    </row>
    <row r="4627" spans="1:24" x14ac:dyDescent="0.35">
      <c r="A4627" t="s">
        <v>21095</v>
      </c>
      <c r="B4627" t="s">
        <v>21096</v>
      </c>
      <c r="C4627" t="s">
        <v>21097</v>
      </c>
      <c r="D4627">
        <v>0</v>
      </c>
      <c r="E4627" t="s">
        <v>21098</v>
      </c>
      <c r="F4627" s="2">
        <v>41918</v>
      </c>
      <c r="G4627" t="s">
        <v>739</v>
      </c>
      <c r="H4627" t="s">
        <v>184</v>
      </c>
      <c r="J4627" t="s">
        <v>138</v>
      </c>
      <c r="L4627" t="s">
        <v>496</v>
      </c>
      <c r="M4627" t="s">
        <v>138</v>
      </c>
      <c r="N4627">
        <v>0</v>
      </c>
      <c r="P4627" t="s">
        <v>21099</v>
      </c>
      <c r="R4627" t="s">
        <v>1197</v>
      </c>
      <c r="S4627" t="s">
        <v>140</v>
      </c>
      <c r="T4627" s="2">
        <v>42011</v>
      </c>
      <c r="W4627" t="s">
        <v>141</v>
      </c>
    </row>
    <row r="4628" spans="1:24" x14ac:dyDescent="0.35">
      <c r="A4628" t="s">
        <v>21100</v>
      </c>
      <c r="B4628" t="s">
        <v>21101</v>
      </c>
      <c r="C4628" t="s">
        <v>21102</v>
      </c>
      <c r="D4628">
        <v>0</v>
      </c>
      <c r="E4628" t="s">
        <v>21101</v>
      </c>
      <c r="F4628" s="2">
        <v>41919</v>
      </c>
      <c r="G4628" t="s">
        <v>6120</v>
      </c>
      <c r="H4628" t="s">
        <v>147</v>
      </c>
      <c r="J4628" t="s">
        <v>138</v>
      </c>
      <c r="L4628">
        <v>17161843</v>
      </c>
      <c r="M4628" t="s">
        <v>138</v>
      </c>
      <c r="N4628">
        <v>0</v>
      </c>
      <c r="P4628" t="s">
        <v>21103</v>
      </c>
      <c r="R4628" t="s">
        <v>21104</v>
      </c>
      <c r="S4628" t="s">
        <v>140</v>
      </c>
      <c r="T4628" s="2">
        <v>44760</v>
      </c>
      <c r="U4628">
        <v>7</v>
      </c>
      <c r="W4628" t="s">
        <v>141</v>
      </c>
    </row>
    <row r="4629" spans="1:24" x14ac:dyDescent="0.35">
      <c r="A4629" t="s">
        <v>21105</v>
      </c>
      <c r="B4629" t="s">
        <v>21106</v>
      </c>
      <c r="C4629" t="s">
        <v>6386</v>
      </c>
      <c r="D4629">
        <v>0</v>
      </c>
      <c r="E4629" t="s">
        <v>21107</v>
      </c>
      <c r="F4629" s="2">
        <v>41919</v>
      </c>
      <c r="G4629" t="s">
        <v>851</v>
      </c>
      <c r="H4629" t="s">
        <v>566</v>
      </c>
      <c r="J4629" t="s">
        <v>138</v>
      </c>
      <c r="L4629">
        <v>18248158</v>
      </c>
      <c r="M4629" t="s">
        <v>138</v>
      </c>
      <c r="N4629">
        <v>0</v>
      </c>
      <c r="P4629" t="s">
        <v>21108</v>
      </c>
      <c r="R4629" t="s">
        <v>6389</v>
      </c>
      <c r="S4629" t="s">
        <v>140</v>
      </c>
      <c r="U4629">
        <v>7</v>
      </c>
      <c r="W4629" t="s">
        <v>141</v>
      </c>
    </row>
    <row r="4630" spans="1:24" x14ac:dyDescent="0.35">
      <c r="A4630" t="s">
        <v>21109</v>
      </c>
      <c r="B4630" t="s">
        <v>21110</v>
      </c>
      <c r="C4630" t="s">
        <v>21111</v>
      </c>
      <c r="D4630">
        <v>-6.5</v>
      </c>
      <c r="E4630" t="s">
        <v>21110</v>
      </c>
      <c r="F4630" s="2">
        <v>41919</v>
      </c>
      <c r="G4630" t="s">
        <v>2138</v>
      </c>
      <c r="H4630" t="s">
        <v>2139</v>
      </c>
      <c r="J4630" t="s">
        <v>138</v>
      </c>
      <c r="L4630">
        <v>17138854</v>
      </c>
      <c r="M4630" t="s">
        <v>138</v>
      </c>
      <c r="N4630">
        <v>0</v>
      </c>
      <c r="P4630" t="s">
        <v>21112</v>
      </c>
      <c r="R4630" t="s">
        <v>21113</v>
      </c>
      <c r="S4630" t="s">
        <v>140</v>
      </c>
      <c r="T4630" s="2">
        <v>43552</v>
      </c>
      <c r="U4630">
        <v>7</v>
      </c>
      <c r="W4630" t="s">
        <v>141</v>
      </c>
    </row>
    <row r="4631" spans="1:24" x14ac:dyDescent="0.35">
      <c r="A4631" t="s">
        <v>21114</v>
      </c>
      <c r="B4631" t="s">
        <v>21115</v>
      </c>
      <c r="C4631" t="s">
        <v>21116</v>
      </c>
      <c r="D4631">
        <v>0</v>
      </c>
      <c r="F4631" s="2">
        <v>41920</v>
      </c>
      <c r="G4631" t="s">
        <v>518</v>
      </c>
      <c r="H4631" t="s">
        <v>230</v>
      </c>
      <c r="J4631" t="s">
        <v>138</v>
      </c>
      <c r="L4631">
        <v>1750654</v>
      </c>
      <c r="M4631" t="s">
        <v>138</v>
      </c>
      <c r="N4631">
        <v>0</v>
      </c>
      <c r="P4631" t="s">
        <v>21117</v>
      </c>
      <c r="R4631">
        <v>402</v>
      </c>
      <c r="S4631" t="s">
        <v>140</v>
      </c>
      <c r="U4631">
        <v>7</v>
      </c>
      <c r="W4631" t="s">
        <v>141</v>
      </c>
    </row>
    <row r="4632" spans="1:24" x14ac:dyDescent="0.35">
      <c r="A4632" t="s">
        <v>21118</v>
      </c>
      <c r="B4632" t="s">
        <v>21119</v>
      </c>
      <c r="C4632" t="s">
        <v>21120</v>
      </c>
      <c r="D4632">
        <v>0</v>
      </c>
      <c r="F4632" s="2">
        <v>41920</v>
      </c>
      <c r="G4632" t="s">
        <v>1269</v>
      </c>
      <c r="H4632" t="s">
        <v>552</v>
      </c>
      <c r="J4632" t="s">
        <v>138</v>
      </c>
      <c r="L4632" t="s">
        <v>496</v>
      </c>
      <c r="M4632" t="s">
        <v>138</v>
      </c>
      <c r="N4632">
        <v>0</v>
      </c>
      <c r="R4632" t="s">
        <v>21121</v>
      </c>
      <c r="S4632" t="s">
        <v>140</v>
      </c>
      <c r="T4632" s="2">
        <v>42690</v>
      </c>
      <c r="W4632" t="s">
        <v>141</v>
      </c>
    </row>
    <row r="4633" spans="1:24" x14ac:dyDescent="0.35">
      <c r="A4633" t="s">
        <v>21122</v>
      </c>
      <c r="B4633" t="s">
        <v>21123</v>
      </c>
      <c r="C4633" t="s">
        <v>21124</v>
      </c>
      <c r="D4633">
        <v>0</v>
      </c>
      <c r="F4633" s="2">
        <v>41920</v>
      </c>
      <c r="G4633" t="s">
        <v>604</v>
      </c>
      <c r="H4633" t="s">
        <v>184</v>
      </c>
      <c r="J4633" t="s">
        <v>138</v>
      </c>
      <c r="L4633" t="s">
        <v>496</v>
      </c>
      <c r="M4633" t="s">
        <v>138</v>
      </c>
      <c r="N4633">
        <v>0</v>
      </c>
      <c r="R4633" t="s">
        <v>21125</v>
      </c>
      <c r="S4633" t="s">
        <v>140</v>
      </c>
      <c r="W4633" t="s">
        <v>141</v>
      </c>
    </row>
    <row r="4634" spans="1:24" x14ac:dyDescent="0.35">
      <c r="A4634" t="s">
        <v>21126</v>
      </c>
      <c r="B4634" t="s">
        <v>21127</v>
      </c>
      <c r="C4634" t="s">
        <v>21128</v>
      </c>
      <c r="D4634">
        <v>0</v>
      </c>
      <c r="E4634" t="s">
        <v>21129</v>
      </c>
      <c r="F4634" s="2">
        <v>41921</v>
      </c>
      <c r="G4634" t="s">
        <v>6190</v>
      </c>
      <c r="H4634" t="s">
        <v>10048</v>
      </c>
      <c r="J4634" t="s">
        <v>138</v>
      </c>
      <c r="L4634" t="s">
        <v>496</v>
      </c>
      <c r="M4634" t="s">
        <v>138</v>
      </c>
      <c r="N4634">
        <v>0</v>
      </c>
      <c r="R4634" t="s">
        <v>21130</v>
      </c>
      <c r="S4634" t="s">
        <v>140</v>
      </c>
      <c r="W4634" t="s">
        <v>141</v>
      </c>
    </row>
    <row r="4635" spans="1:24" x14ac:dyDescent="0.35">
      <c r="A4635" t="s">
        <v>21131</v>
      </c>
      <c r="B4635" t="s">
        <v>21132</v>
      </c>
      <c r="C4635" t="s">
        <v>21133</v>
      </c>
      <c r="D4635">
        <v>-32.5</v>
      </c>
      <c r="E4635" t="s">
        <v>21134</v>
      </c>
      <c r="F4635" s="2">
        <v>41921</v>
      </c>
      <c r="G4635" t="s">
        <v>851</v>
      </c>
      <c r="H4635" t="s">
        <v>566</v>
      </c>
      <c r="J4635" t="s">
        <v>138</v>
      </c>
      <c r="L4635">
        <v>17021598</v>
      </c>
      <c r="M4635" t="s">
        <v>138</v>
      </c>
      <c r="N4635">
        <v>0</v>
      </c>
      <c r="P4635" t="s">
        <v>21135</v>
      </c>
      <c r="R4635" t="s">
        <v>1364</v>
      </c>
      <c r="S4635" t="s">
        <v>140</v>
      </c>
      <c r="T4635" s="2">
        <v>45069</v>
      </c>
      <c r="U4635">
        <v>7</v>
      </c>
      <c r="W4635" t="s">
        <v>141</v>
      </c>
    </row>
    <row r="4636" spans="1:24" x14ac:dyDescent="0.35">
      <c r="A4636" t="s">
        <v>21136</v>
      </c>
      <c r="B4636" t="s">
        <v>21137</v>
      </c>
      <c r="C4636" t="s">
        <v>21138</v>
      </c>
      <c r="D4636">
        <v>0</v>
      </c>
      <c r="F4636" s="2">
        <v>41921</v>
      </c>
      <c r="G4636" t="s">
        <v>604</v>
      </c>
      <c r="H4636" t="s">
        <v>184</v>
      </c>
      <c r="J4636" t="s">
        <v>138</v>
      </c>
      <c r="L4636" t="s">
        <v>496</v>
      </c>
      <c r="M4636" t="s">
        <v>138</v>
      </c>
      <c r="N4636">
        <v>0</v>
      </c>
      <c r="R4636" t="s">
        <v>21139</v>
      </c>
      <c r="S4636" t="s">
        <v>140</v>
      </c>
      <c r="W4636" t="s">
        <v>141</v>
      </c>
    </row>
    <row r="4637" spans="1:24" x14ac:dyDescent="0.35">
      <c r="A4637" t="s">
        <v>21140</v>
      </c>
      <c r="B4637" t="s">
        <v>21141</v>
      </c>
      <c r="C4637" t="s">
        <v>21142</v>
      </c>
      <c r="D4637">
        <v>0</v>
      </c>
      <c r="F4637" s="2">
        <v>41922</v>
      </c>
      <c r="G4637" t="s">
        <v>604</v>
      </c>
      <c r="H4637" t="s">
        <v>184</v>
      </c>
      <c r="J4637" t="s">
        <v>138</v>
      </c>
      <c r="L4637" t="s">
        <v>496</v>
      </c>
      <c r="M4637" t="s">
        <v>138</v>
      </c>
      <c r="N4637">
        <v>0</v>
      </c>
      <c r="R4637" t="s">
        <v>21143</v>
      </c>
      <c r="S4637" t="s">
        <v>140</v>
      </c>
      <c r="W4637" t="s">
        <v>141</v>
      </c>
    </row>
    <row r="4638" spans="1:24" x14ac:dyDescent="0.35">
      <c r="A4638" t="s">
        <v>21144</v>
      </c>
      <c r="B4638" t="s">
        <v>21145</v>
      </c>
      <c r="C4638" t="s">
        <v>21146</v>
      </c>
      <c r="D4638">
        <v>0</v>
      </c>
      <c r="E4638" t="s">
        <v>21147</v>
      </c>
      <c r="F4638" s="2">
        <v>41922</v>
      </c>
      <c r="G4638" t="s">
        <v>21148</v>
      </c>
      <c r="H4638" t="s">
        <v>184</v>
      </c>
      <c r="J4638" t="s">
        <v>138</v>
      </c>
      <c r="L4638" t="s">
        <v>496</v>
      </c>
      <c r="M4638" t="s">
        <v>138</v>
      </c>
      <c r="N4638">
        <v>0</v>
      </c>
      <c r="R4638" t="s">
        <v>8505</v>
      </c>
      <c r="S4638" t="s">
        <v>140</v>
      </c>
      <c r="W4638" t="s">
        <v>141</v>
      </c>
    </row>
    <row r="4639" spans="1:24" x14ac:dyDescent="0.35">
      <c r="A4639" t="s">
        <v>21149</v>
      </c>
      <c r="B4639" t="s">
        <v>21150</v>
      </c>
      <c r="C4639" t="s">
        <v>21151</v>
      </c>
      <c r="D4639">
        <v>0</v>
      </c>
      <c r="F4639" s="2">
        <v>41922</v>
      </c>
      <c r="G4639" t="s">
        <v>604</v>
      </c>
      <c r="H4639" t="s">
        <v>184</v>
      </c>
      <c r="J4639" t="s">
        <v>138</v>
      </c>
      <c r="L4639" t="s">
        <v>496</v>
      </c>
      <c r="M4639" t="s">
        <v>138</v>
      </c>
      <c r="N4639">
        <v>0</v>
      </c>
      <c r="P4639" t="s">
        <v>21152</v>
      </c>
      <c r="R4639" t="s">
        <v>13975</v>
      </c>
      <c r="S4639" t="s">
        <v>140</v>
      </c>
      <c r="T4639" s="2">
        <v>45385</v>
      </c>
      <c r="U4639">
        <v>16</v>
      </c>
      <c r="W4639" t="s">
        <v>141</v>
      </c>
      <c r="X4639" t="s">
        <v>9536</v>
      </c>
    </row>
    <row r="4640" spans="1:24" x14ac:dyDescent="0.35">
      <c r="A4640" t="s">
        <v>21153</v>
      </c>
      <c r="B4640" t="s">
        <v>21154</v>
      </c>
      <c r="C4640" t="s">
        <v>21155</v>
      </c>
      <c r="D4640">
        <v>0</v>
      </c>
      <c r="E4640" t="s">
        <v>21154</v>
      </c>
      <c r="F4640" s="2">
        <v>41922</v>
      </c>
      <c r="G4640" t="s">
        <v>13232</v>
      </c>
      <c r="H4640" t="s">
        <v>147</v>
      </c>
      <c r="J4640" t="s">
        <v>138</v>
      </c>
      <c r="L4640" t="s">
        <v>496</v>
      </c>
      <c r="M4640" t="s">
        <v>138</v>
      </c>
      <c r="N4640">
        <v>0</v>
      </c>
      <c r="P4640" t="s">
        <v>21156</v>
      </c>
      <c r="R4640" t="s">
        <v>21157</v>
      </c>
      <c r="S4640" t="s">
        <v>140</v>
      </c>
      <c r="T4640" s="2">
        <v>42881</v>
      </c>
      <c r="W4640" t="s">
        <v>141</v>
      </c>
    </row>
    <row r="4641" spans="1:24" x14ac:dyDescent="0.35">
      <c r="A4641" t="s">
        <v>21158</v>
      </c>
      <c r="B4641" t="s">
        <v>21159</v>
      </c>
      <c r="C4641" t="s">
        <v>21160</v>
      </c>
      <c r="D4641">
        <v>0</v>
      </c>
      <c r="E4641" t="s">
        <v>21161</v>
      </c>
      <c r="F4641" s="2">
        <v>41925</v>
      </c>
      <c r="G4641" t="s">
        <v>1177</v>
      </c>
      <c r="H4641" t="s">
        <v>552</v>
      </c>
      <c r="J4641" t="s">
        <v>138</v>
      </c>
      <c r="L4641" t="s">
        <v>496</v>
      </c>
      <c r="M4641" t="s">
        <v>138</v>
      </c>
      <c r="N4641">
        <v>0</v>
      </c>
      <c r="R4641">
        <v>7</v>
      </c>
      <c r="S4641" t="s">
        <v>140</v>
      </c>
      <c r="W4641" t="s">
        <v>141</v>
      </c>
    </row>
    <row r="4642" spans="1:24" x14ac:dyDescent="0.35">
      <c r="A4642" t="s">
        <v>21162</v>
      </c>
      <c r="B4642" t="s">
        <v>21163</v>
      </c>
      <c r="C4642" t="s">
        <v>21164</v>
      </c>
      <c r="D4642">
        <v>0</v>
      </c>
      <c r="E4642" t="s">
        <v>21165</v>
      </c>
      <c r="F4642" s="2">
        <v>41925</v>
      </c>
      <c r="G4642" t="s">
        <v>781</v>
      </c>
      <c r="H4642" t="s">
        <v>782</v>
      </c>
      <c r="J4642" t="s">
        <v>138</v>
      </c>
      <c r="L4642" t="s">
        <v>496</v>
      </c>
      <c r="M4642" t="s">
        <v>138</v>
      </c>
      <c r="N4642">
        <v>0</v>
      </c>
      <c r="P4642" t="s">
        <v>21166</v>
      </c>
      <c r="R4642" t="s">
        <v>21167</v>
      </c>
      <c r="S4642" t="s">
        <v>140</v>
      </c>
      <c r="T4642" s="2">
        <v>41934</v>
      </c>
      <c r="W4642" t="s">
        <v>141</v>
      </c>
    </row>
    <row r="4643" spans="1:24" x14ac:dyDescent="0.35">
      <c r="A4643" t="s">
        <v>21168</v>
      </c>
      <c r="B4643" t="s">
        <v>21169</v>
      </c>
      <c r="C4643" t="s">
        <v>21170</v>
      </c>
      <c r="D4643">
        <v>0</v>
      </c>
      <c r="E4643" t="s">
        <v>21171</v>
      </c>
      <c r="F4643" s="2">
        <v>41925</v>
      </c>
      <c r="G4643" t="s">
        <v>669</v>
      </c>
      <c r="H4643" t="s">
        <v>495</v>
      </c>
      <c r="J4643" t="s">
        <v>138</v>
      </c>
      <c r="L4643" t="s">
        <v>496</v>
      </c>
      <c r="M4643" t="s">
        <v>138</v>
      </c>
      <c r="N4643">
        <v>0</v>
      </c>
      <c r="R4643" t="s">
        <v>21172</v>
      </c>
      <c r="S4643" t="s">
        <v>140</v>
      </c>
      <c r="T4643" s="2">
        <v>42690</v>
      </c>
      <c r="W4643" t="s">
        <v>141</v>
      </c>
    </row>
    <row r="4644" spans="1:24" x14ac:dyDescent="0.35">
      <c r="A4644" t="s">
        <v>21173</v>
      </c>
      <c r="B4644" t="s">
        <v>21174</v>
      </c>
      <c r="C4644" t="s">
        <v>21175</v>
      </c>
      <c r="D4644">
        <v>0</v>
      </c>
      <c r="E4644" t="s">
        <v>21176</v>
      </c>
      <c r="F4644" s="2">
        <v>41925</v>
      </c>
      <c r="G4644" t="s">
        <v>2138</v>
      </c>
      <c r="H4644" t="s">
        <v>2139</v>
      </c>
      <c r="J4644" t="s">
        <v>138</v>
      </c>
      <c r="L4644" t="s">
        <v>496</v>
      </c>
      <c r="M4644" t="s">
        <v>138</v>
      </c>
      <c r="N4644">
        <v>0</v>
      </c>
      <c r="P4644" t="s">
        <v>21177</v>
      </c>
      <c r="R4644" t="s">
        <v>21178</v>
      </c>
      <c r="S4644" t="s">
        <v>140</v>
      </c>
      <c r="W4644" t="s">
        <v>141</v>
      </c>
    </row>
    <row r="4645" spans="1:24" x14ac:dyDescent="0.35">
      <c r="A4645" t="s">
        <v>21179</v>
      </c>
      <c r="B4645" t="s">
        <v>21180</v>
      </c>
      <c r="C4645" t="s">
        <v>21181</v>
      </c>
      <c r="D4645">
        <v>0</v>
      </c>
      <c r="F4645" s="2">
        <v>41925</v>
      </c>
      <c r="G4645" t="s">
        <v>604</v>
      </c>
      <c r="H4645" t="s">
        <v>184</v>
      </c>
      <c r="J4645" t="s">
        <v>138</v>
      </c>
      <c r="L4645" t="s">
        <v>496</v>
      </c>
      <c r="M4645" t="s">
        <v>138</v>
      </c>
      <c r="N4645">
        <v>0</v>
      </c>
      <c r="P4645" t="s">
        <v>21182</v>
      </c>
      <c r="R4645" t="s">
        <v>21148</v>
      </c>
      <c r="S4645" t="s">
        <v>140</v>
      </c>
      <c r="W4645" t="s">
        <v>141</v>
      </c>
    </row>
    <row r="4646" spans="1:24" x14ac:dyDescent="0.35">
      <c r="A4646" t="s">
        <v>21183</v>
      </c>
      <c r="B4646" t="s">
        <v>21184</v>
      </c>
      <c r="C4646" t="s">
        <v>21185</v>
      </c>
      <c r="D4646">
        <v>0</v>
      </c>
      <c r="E4646" t="s">
        <v>21186</v>
      </c>
      <c r="F4646" s="2">
        <v>41925</v>
      </c>
      <c r="G4646" t="s">
        <v>494</v>
      </c>
      <c r="H4646" t="s">
        <v>495</v>
      </c>
      <c r="J4646" t="s">
        <v>138</v>
      </c>
      <c r="L4646" t="s">
        <v>496</v>
      </c>
      <c r="M4646" t="s">
        <v>138</v>
      </c>
      <c r="N4646">
        <v>0</v>
      </c>
      <c r="R4646" t="s">
        <v>21187</v>
      </c>
      <c r="S4646" t="s">
        <v>140</v>
      </c>
      <c r="W4646" t="s">
        <v>141</v>
      </c>
    </row>
    <row r="4647" spans="1:24" x14ac:dyDescent="0.35">
      <c r="A4647" t="s">
        <v>21188</v>
      </c>
      <c r="B4647" t="s">
        <v>21189</v>
      </c>
      <c r="C4647" t="s">
        <v>21190</v>
      </c>
      <c r="D4647">
        <v>-6.5</v>
      </c>
      <c r="E4647" t="s">
        <v>21191</v>
      </c>
      <c r="F4647" s="2">
        <v>41927</v>
      </c>
      <c r="G4647" t="s">
        <v>4812</v>
      </c>
      <c r="H4647" t="s">
        <v>184</v>
      </c>
      <c r="J4647" t="s">
        <v>138</v>
      </c>
      <c r="L4647">
        <v>17021633</v>
      </c>
      <c r="M4647" t="s">
        <v>138</v>
      </c>
      <c r="N4647">
        <v>0</v>
      </c>
      <c r="P4647" t="s">
        <v>21192</v>
      </c>
      <c r="R4647" t="s">
        <v>21193</v>
      </c>
      <c r="S4647" t="s">
        <v>140</v>
      </c>
      <c r="T4647" s="2">
        <v>45224</v>
      </c>
      <c r="U4647">
        <v>7</v>
      </c>
      <c r="W4647" t="s">
        <v>141</v>
      </c>
    </row>
    <row r="4648" spans="1:24" x14ac:dyDescent="0.35">
      <c r="A4648" t="s">
        <v>21194</v>
      </c>
      <c r="B4648" t="s">
        <v>21195</v>
      </c>
      <c r="C4648" t="s">
        <v>21196</v>
      </c>
      <c r="D4648">
        <v>-13</v>
      </c>
      <c r="E4648" t="s">
        <v>21197</v>
      </c>
      <c r="F4648" s="2">
        <v>41927</v>
      </c>
      <c r="G4648" t="s">
        <v>851</v>
      </c>
      <c r="H4648" t="s">
        <v>566</v>
      </c>
      <c r="J4648" t="s">
        <v>138</v>
      </c>
      <c r="L4648">
        <v>17338086</v>
      </c>
      <c r="M4648" t="s">
        <v>138</v>
      </c>
      <c r="N4648">
        <v>0</v>
      </c>
      <c r="P4648" t="s">
        <v>21198</v>
      </c>
      <c r="R4648" t="s">
        <v>1364</v>
      </c>
      <c r="S4648" t="s">
        <v>140</v>
      </c>
      <c r="T4648" s="2">
        <v>43552</v>
      </c>
      <c r="U4648">
        <v>7</v>
      </c>
      <c r="W4648" t="s">
        <v>141</v>
      </c>
    </row>
    <row r="4649" spans="1:24" x14ac:dyDescent="0.35">
      <c r="A4649" t="s">
        <v>21199</v>
      </c>
      <c r="B4649" t="s">
        <v>21200</v>
      </c>
      <c r="C4649" t="s">
        <v>21201</v>
      </c>
      <c r="D4649">
        <v>0</v>
      </c>
      <c r="E4649" t="s">
        <v>21202</v>
      </c>
      <c r="F4649" s="2">
        <v>41927</v>
      </c>
      <c r="G4649" t="s">
        <v>781</v>
      </c>
      <c r="H4649" t="s">
        <v>782</v>
      </c>
      <c r="J4649" t="s">
        <v>138</v>
      </c>
      <c r="L4649" t="s">
        <v>496</v>
      </c>
      <c r="M4649" t="s">
        <v>138</v>
      </c>
      <c r="N4649">
        <v>0</v>
      </c>
      <c r="P4649" t="s">
        <v>5125</v>
      </c>
      <c r="R4649" t="s">
        <v>4618</v>
      </c>
      <c r="S4649" t="s">
        <v>140</v>
      </c>
      <c r="W4649" t="s">
        <v>141</v>
      </c>
    </row>
    <row r="4650" spans="1:24" x14ac:dyDescent="0.35">
      <c r="A4650" t="s">
        <v>21203</v>
      </c>
      <c r="B4650" t="s">
        <v>21204</v>
      </c>
      <c r="C4650" t="s">
        <v>21205</v>
      </c>
      <c r="D4650">
        <v>0</v>
      </c>
      <c r="F4650" s="2">
        <v>41927</v>
      </c>
      <c r="G4650" t="s">
        <v>851</v>
      </c>
      <c r="H4650" t="s">
        <v>566</v>
      </c>
      <c r="J4650" t="s">
        <v>138</v>
      </c>
      <c r="L4650" t="s">
        <v>496</v>
      </c>
      <c r="M4650" t="s">
        <v>138</v>
      </c>
      <c r="N4650">
        <v>0</v>
      </c>
      <c r="P4650" t="s">
        <v>21206</v>
      </c>
      <c r="R4650" t="s">
        <v>21207</v>
      </c>
      <c r="S4650" t="s">
        <v>140</v>
      </c>
      <c r="W4650" t="s">
        <v>141</v>
      </c>
    </row>
    <row r="4651" spans="1:24" x14ac:dyDescent="0.35">
      <c r="A4651" t="s">
        <v>21208</v>
      </c>
      <c r="B4651" t="s">
        <v>21209</v>
      </c>
      <c r="C4651" t="s">
        <v>21210</v>
      </c>
      <c r="D4651">
        <v>0</v>
      </c>
      <c r="F4651" s="2">
        <v>41927</v>
      </c>
      <c r="G4651" t="s">
        <v>604</v>
      </c>
      <c r="H4651" t="s">
        <v>184</v>
      </c>
      <c r="J4651" t="s">
        <v>138</v>
      </c>
      <c r="L4651" t="s">
        <v>496</v>
      </c>
      <c r="M4651" t="s">
        <v>138</v>
      </c>
      <c r="N4651">
        <v>0</v>
      </c>
      <c r="P4651" t="s">
        <v>21211</v>
      </c>
      <c r="R4651" t="s">
        <v>9214</v>
      </c>
      <c r="S4651" t="s">
        <v>140</v>
      </c>
      <c r="W4651" t="s">
        <v>141</v>
      </c>
    </row>
    <row r="4652" spans="1:24" x14ac:dyDescent="0.35">
      <c r="A4652" t="s">
        <v>21212</v>
      </c>
      <c r="B4652" t="s">
        <v>21213</v>
      </c>
      <c r="C4652" t="s">
        <v>21214</v>
      </c>
      <c r="D4652">
        <v>0</v>
      </c>
      <c r="F4652" s="2">
        <v>41928</v>
      </c>
      <c r="G4652" t="s">
        <v>146</v>
      </c>
      <c r="H4652" t="s">
        <v>147</v>
      </c>
      <c r="J4652" t="s">
        <v>138</v>
      </c>
      <c r="L4652" t="s">
        <v>496</v>
      </c>
      <c r="M4652" t="s">
        <v>138</v>
      </c>
      <c r="N4652">
        <v>0</v>
      </c>
      <c r="P4652" t="s">
        <v>21215</v>
      </c>
      <c r="R4652" t="s">
        <v>20975</v>
      </c>
      <c r="S4652" t="s">
        <v>140</v>
      </c>
      <c r="T4652" s="2">
        <v>43845</v>
      </c>
      <c r="W4652" t="s">
        <v>141</v>
      </c>
    </row>
    <row r="4653" spans="1:24" x14ac:dyDescent="0.35">
      <c r="A4653" t="s">
        <v>21216</v>
      </c>
      <c r="B4653" t="s">
        <v>21217</v>
      </c>
      <c r="C4653" t="s">
        <v>21218</v>
      </c>
      <c r="D4653">
        <v>0</v>
      </c>
      <c r="F4653" s="2">
        <v>41928</v>
      </c>
      <c r="G4653" t="s">
        <v>183</v>
      </c>
      <c r="H4653" t="s">
        <v>184</v>
      </c>
      <c r="J4653" t="s">
        <v>138</v>
      </c>
      <c r="L4653" t="s">
        <v>496</v>
      </c>
      <c r="M4653" t="s">
        <v>138</v>
      </c>
      <c r="N4653">
        <v>0</v>
      </c>
      <c r="P4653" t="s">
        <v>21219</v>
      </c>
      <c r="R4653" t="s">
        <v>21220</v>
      </c>
      <c r="S4653" t="s">
        <v>140</v>
      </c>
      <c r="T4653" s="2">
        <v>43845</v>
      </c>
      <c r="W4653" t="s">
        <v>141</v>
      </c>
    </row>
    <row r="4654" spans="1:24" x14ac:dyDescent="0.35">
      <c r="A4654" t="s">
        <v>21221</v>
      </c>
      <c r="B4654" t="s">
        <v>21222</v>
      </c>
      <c r="C4654" t="s">
        <v>21223</v>
      </c>
      <c r="D4654">
        <v>0</v>
      </c>
      <c r="F4654" s="2">
        <v>41928</v>
      </c>
      <c r="G4654" t="s">
        <v>21224</v>
      </c>
      <c r="H4654" t="s">
        <v>2139</v>
      </c>
      <c r="J4654" t="s">
        <v>138</v>
      </c>
      <c r="L4654" t="s">
        <v>496</v>
      </c>
      <c r="M4654" t="s">
        <v>138</v>
      </c>
      <c r="N4654">
        <v>0</v>
      </c>
      <c r="P4654" t="s">
        <v>21225</v>
      </c>
      <c r="R4654" t="s">
        <v>21226</v>
      </c>
      <c r="S4654" t="s">
        <v>140</v>
      </c>
      <c r="T4654" s="2">
        <v>43845</v>
      </c>
      <c r="W4654" t="s">
        <v>141</v>
      </c>
    </row>
    <row r="4655" spans="1:24" x14ac:dyDescent="0.35">
      <c r="A4655" t="s">
        <v>21227</v>
      </c>
      <c r="B4655" t="s">
        <v>21228</v>
      </c>
      <c r="C4655" t="s">
        <v>21229</v>
      </c>
      <c r="D4655">
        <v>0</v>
      </c>
      <c r="F4655" s="2">
        <v>41928</v>
      </c>
      <c r="G4655" t="s">
        <v>604</v>
      </c>
      <c r="H4655" t="s">
        <v>184</v>
      </c>
      <c r="J4655" t="s">
        <v>138</v>
      </c>
      <c r="L4655" t="s">
        <v>496</v>
      </c>
      <c r="M4655" t="s">
        <v>138</v>
      </c>
      <c r="N4655">
        <v>0</v>
      </c>
      <c r="R4655" t="s">
        <v>920</v>
      </c>
      <c r="S4655" t="s">
        <v>140</v>
      </c>
      <c r="T4655" s="2">
        <v>45385</v>
      </c>
      <c r="U4655">
        <v>11</v>
      </c>
      <c r="W4655" t="s">
        <v>141</v>
      </c>
      <c r="X4655" t="s">
        <v>9536</v>
      </c>
    </row>
    <row r="4656" spans="1:24" x14ac:dyDescent="0.35">
      <c r="A4656" t="s">
        <v>21230</v>
      </c>
      <c r="B4656" t="s">
        <v>21231</v>
      </c>
      <c r="C4656" t="s">
        <v>21232</v>
      </c>
      <c r="D4656">
        <v>0</v>
      </c>
      <c r="E4656" t="s">
        <v>21233</v>
      </c>
      <c r="F4656" s="2">
        <v>41928</v>
      </c>
      <c r="G4656" t="s">
        <v>8453</v>
      </c>
      <c r="H4656" t="s">
        <v>656</v>
      </c>
      <c r="J4656" t="s">
        <v>138</v>
      </c>
      <c r="L4656" t="s">
        <v>496</v>
      </c>
      <c r="M4656" t="s">
        <v>138</v>
      </c>
      <c r="N4656">
        <v>0</v>
      </c>
      <c r="P4656" t="s">
        <v>21234</v>
      </c>
      <c r="R4656" t="s">
        <v>21235</v>
      </c>
      <c r="S4656" t="s">
        <v>140</v>
      </c>
      <c r="W4656" t="s">
        <v>141</v>
      </c>
    </row>
    <row r="4657" spans="1:23" x14ac:dyDescent="0.35">
      <c r="A4657" t="s">
        <v>21236</v>
      </c>
      <c r="B4657" t="s">
        <v>21237</v>
      </c>
      <c r="C4657" t="s">
        <v>21238</v>
      </c>
      <c r="D4657">
        <v>0</v>
      </c>
      <c r="E4657" t="s">
        <v>21239</v>
      </c>
      <c r="F4657" s="2">
        <v>41928</v>
      </c>
      <c r="G4657" t="s">
        <v>1269</v>
      </c>
      <c r="H4657" t="s">
        <v>552</v>
      </c>
      <c r="J4657" t="s">
        <v>138</v>
      </c>
      <c r="L4657" t="s">
        <v>496</v>
      </c>
      <c r="M4657" t="s">
        <v>138</v>
      </c>
      <c r="N4657">
        <v>0</v>
      </c>
      <c r="P4657" t="s">
        <v>21240</v>
      </c>
      <c r="R4657" t="s">
        <v>21241</v>
      </c>
      <c r="S4657" t="s">
        <v>140</v>
      </c>
      <c r="T4657" s="2">
        <v>42755</v>
      </c>
      <c r="W4657" t="s">
        <v>141</v>
      </c>
    </row>
    <row r="4658" spans="1:23" x14ac:dyDescent="0.35">
      <c r="A4658" t="s">
        <v>21242</v>
      </c>
      <c r="B4658" t="s">
        <v>21243</v>
      </c>
      <c r="C4658" t="s">
        <v>21244</v>
      </c>
      <c r="D4658">
        <v>0</v>
      </c>
      <c r="E4658" t="s">
        <v>21245</v>
      </c>
      <c r="F4658" s="2">
        <v>41928</v>
      </c>
      <c r="G4658" t="s">
        <v>711</v>
      </c>
      <c r="H4658" t="s">
        <v>656</v>
      </c>
      <c r="J4658" t="s">
        <v>138</v>
      </c>
      <c r="L4658" t="s">
        <v>496</v>
      </c>
      <c r="M4658" t="s">
        <v>138</v>
      </c>
      <c r="N4658">
        <v>0</v>
      </c>
      <c r="P4658" t="s">
        <v>21246</v>
      </c>
      <c r="R4658" t="s">
        <v>21247</v>
      </c>
      <c r="S4658" t="s">
        <v>140</v>
      </c>
      <c r="T4658" s="2">
        <v>41940</v>
      </c>
      <c r="W4658" t="s">
        <v>141</v>
      </c>
    </row>
    <row r="4659" spans="1:23" x14ac:dyDescent="0.35">
      <c r="A4659" t="s">
        <v>21248</v>
      </c>
      <c r="B4659" t="s">
        <v>21249</v>
      </c>
      <c r="C4659" t="s">
        <v>21250</v>
      </c>
      <c r="D4659">
        <v>0</v>
      </c>
      <c r="F4659" s="2">
        <v>41929</v>
      </c>
      <c r="G4659" t="s">
        <v>764</v>
      </c>
      <c r="H4659" t="s">
        <v>526</v>
      </c>
      <c r="J4659" t="s">
        <v>138</v>
      </c>
      <c r="L4659" t="s">
        <v>496</v>
      </c>
      <c r="M4659" t="s">
        <v>138</v>
      </c>
      <c r="N4659">
        <v>0</v>
      </c>
      <c r="P4659" t="s">
        <v>21251</v>
      </c>
      <c r="R4659" t="s">
        <v>21252</v>
      </c>
      <c r="S4659" t="s">
        <v>140</v>
      </c>
      <c r="W4659" t="s">
        <v>141</v>
      </c>
    </row>
    <row r="4660" spans="1:23" x14ac:dyDescent="0.35">
      <c r="A4660" t="s">
        <v>21253</v>
      </c>
      <c r="B4660" t="s">
        <v>21254</v>
      </c>
      <c r="C4660" t="s">
        <v>21255</v>
      </c>
      <c r="D4660">
        <v>0</v>
      </c>
      <c r="E4660" t="s">
        <v>21256</v>
      </c>
      <c r="F4660" s="2">
        <v>41929</v>
      </c>
      <c r="G4660" t="s">
        <v>1177</v>
      </c>
      <c r="H4660" t="s">
        <v>552</v>
      </c>
      <c r="J4660" t="s">
        <v>138</v>
      </c>
      <c r="L4660" t="s">
        <v>496</v>
      </c>
      <c r="M4660" t="s">
        <v>138</v>
      </c>
      <c r="N4660">
        <v>0</v>
      </c>
      <c r="P4660" t="s">
        <v>21257</v>
      </c>
      <c r="R4660" t="s">
        <v>1071</v>
      </c>
      <c r="S4660" t="s">
        <v>140</v>
      </c>
      <c r="W4660" t="s">
        <v>141</v>
      </c>
    </row>
    <row r="4661" spans="1:23" x14ac:dyDescent="0.35">
      <c r="A4661" t="s">
        <v>21258</v>
      </c>
      <c r="B4661" t="s">
        <v>21259</v>
      </c>
      <c r="C4661" t="s">
        <v>21260</v>
      </c>
      <c r="D4661">
        <v>0</v>
      </c>
      <c r="E4661" t="s">
        <v>21261</v>
      </c>
      <c r="F4661" s="2">
        <v>41929</v>
      </c>
      <c r="G4661" t="s">
        <v>3846</v>
      </c>
      <c r="H4661" t="s">
        <v>192</v>
      </c>
      <c r="J4661" t="s">
        <v>138</v>
      </c>
      <c r="L4661" t="s">
        <v>496</v>
      </c>
      <c r="M4661" t="s">
        <v>138</v>
      </c>
      <c r="N4661">
        <v>0</v>
      </c>
      <c r="R4661" t="s">
        <v>10217</v>
      </c>
      <c r="S4661" t="s">
        <v>140</v>
      </c>
      <c r="W4661" t="s">
        <v>141</v>
      </c>
    </row>
    <row r="4662" spans="1:23" x14ac:dyDescent="0.35">
      <c r="A4662" t="s">
        <v>21262</v>
      </c>
      <c r="B4662" t="s">
        <v>21263</v>
      </c>
      <c r="C4662" t="s">
        <v>21264</v>
      </c>
      <c r="D4662">
        <v>0</v>
      </c>
      <c r="F4662" s="2">
        <v>41932</v>
      </c>
      <c r="G4662" t="s">
        <v>604</v>
      </c>
      <c r="H4662" t="s">
        <v>184</v>
      </c>
      <c r="J4662" t="s">
        <v>138</v>
      </c>
      <c r="L4662" t="s">
        <v>496</v>
      </c>
      <c r="M4662" t="s">
        <v>138</v>
      </c>
      <c r="N4662">
        <v>0</v>
      </c>
      <c r="R4662" t="s">
        <v>21265</v>
      </c>
      <c r="S4662" t="s">
        <v>140</v>
      </c>
      <c r="W4662" t="s">
        <v>141</v>
      </c>
    </row>
    <row r="4663" spans="1:23" x14ac:dyDescent="0.35">
      <c r="A4663" t="s">
        <v>21266</v>
      </c>
      <c r="B4663" t="s">
        <v>21267</v>
      </c>
      <c r="C4663" t="s">
        <v>21268</v>
      </c>
      <c r="D4663">
        <v>0</v>
      </c>
      <c r="F4663" s="2">
        <v>41932</v>
      </c>
      <c r="G4663" t="s">
        <v>604</v>
      </c>
      <c r="H4663" t="s">
        <v>184</v>
      </c>
      <c r="J4663" t="s">
        <v>138</v>
      </c>
      <c r="L4663" t="s">
        <v>496</v>
      </c>
      <c r="M4663" t="s">
        <v>138</v>
      </c>
      <c r="N4663">
        <v>0</v>
      </c>
      <c r="R4663" t="s">
        <v>20225</v>
      </c>
      <c r="S4663" t="s">
        <v>140</v>
      </c>
      <c r="W4663" t="s">
        <v>141</v>
      </c>
    </row>
    <row r="4664" spans="1:23" x14ac:dyDescent="0.35">
      <c r="A4664" t="s">
        <v>21269</v>
      </c>
      <c r="B4664" t="s">
        <v>21270</v>
      </c>
      <c r="C4664" t="s">
        <v>21271</v>
      </c>
      <c r="D4664">
        <v>0</v>
      </c>
      <c r="E4664" t="s">
        <v>21272</v>
      </c>
      <c r="F4664" s="2">
        <v>41932</v>
      </c>
      <c r="G4664" t="s">
        <v>604</v>
      </c>
      <c r="H4664" t="s">
        <v>184</v>
      </c>
      <c r="J4664" t="s">
        <v>138</v>
      </c>
      <c r="L4664" t="s">
        <v>496</v>
      </c>
      <c r="M4664" t="s">
        <v>138</v>
      </c>
      <c r="N4664">
        <v>0</v>
      </c>
      <c r="R4664" t="s">
        <v>21273</v>
      </c>
      <c r="S4664" t="s">
        <v>140</v>
      </c>
      <c r="W4664" t="s">
        <v>141</v>
      </c>
    </row>
    <row r="4665" spans="1:23" x14ac:dyDescent="0.35">
      <c r="A4665" t="s">
        <v>21274</v>
      </c>
      <c r="B4665" t="s">
        <v>21275</v>
      </c>
      <c r="C4665" t="s">
        <v>21276</v>
      </c>
      <c r="D4665">
        <v>0</v>
      </c>
      <c r="E4665" t="s">
        <v>21275</v>
      </c>
      <c r="F4665" s="2">
        <v>41932</v>
      </c>
      <c r="G4665" t="s">
        <v>604</v>
      </c>
      <c r="H4665" t="s">
        <v>184</v>
      </c>
      <c r="J4665" t="s">
        <v>138</v>
      </c>
      <c r="L4665">
        <v>17754295</v>
      </c>
      <c r="M4665" t="s">
        <v>138</v>
      </c>
      <c r="N4665">
        <v>0</v>
      </c>
      <c r="P4665" t="s">
        <v>21277</v>
      </c>
      <c r="R4665" t="s">
        <v>21278</v>
      </c>
      <c r="S4665" t="s">
        <v>140</v>
      </c>
      <c r="U4665">
        <v>7</v>
      </c>
      <c r="W4665" t="s">
        <v>141</v>
      </c>
    </row>
    <row r="4666" spans="1:23" x14ac:dyDescent="0.35">
      <c r="A4666" t="s">
        <v>21279</v>
      </c>
      <c r="B4666" t="s">
        <v>21280</v>
      </c>
      <c r="C4666" t="s">
        <v>21281</v>
      </c>
      <c r="D4666">
        <v>0</v>
      </c>
      <c r="F4666" s="2">
        <v>41932</v>
      </c>
      <c r="G4666" t="s">
        <v>604</v>
      </c>
      <c r="H4666" t="s">
        <v>184</v>
      </c>
      <c r="J4666" t="s">
        <v>138</v>
      </c>
      <c r="L4666" t="s">
        <v>496</v>
      </c>
      <c r="M4666" t="s">
        <v>138</v>
      </c>
      <c r="N4666">
        <v>0</v>
      </c>
      <c r="P4666" t="s">
        <v>21282</v>
      </c>
      <c r="R4666" t="s">
        <v>21283</v>
      </c>
      <c r="S4666" t="s">
        <v>140</v>
      </c>
      <c r="W4666" t="s">
        <v>141</v>
      </c>
    </row>
    <row r="4667" spans="1:23" x14ac:dyDescent="0.35">
      <c r="A4667" t="s">
        <v>21284</v>
      </c>
      <c r="B4667" t="s">
        <v>19904</v>
      </c>
      <c r="C4667" t="s">
        <v>21285</v>
      </c>
      <c r="D4667">
        <v>0</v>
      </c>
      <c r="F4667" s="2">
        <v>41932</v>
      </c>
      <c r="G4667" t="s">
        <v>251</v>
      </c>
      <c r="H4667" t="s">
        <v>184</v>
      </c>
      <c r="J4667" t="s">
        <v>138</v>
      </c>
      <c r="L4667" t="s">
        <v>496</v>
      </c>
      <c r="M4667" t="s">
        <v>138</v>
      </c>
      <c r="N4667">
        <v>0</v>
      </c>
      <c r="P4667" t="s">
        <v>21286</v>
      </c>
      <c r="R4667" t="s">
        <v>21287</v>
      </c>
      <c r="S4667" t="s">
        <v>140</v>
      </c>
      <c r="T4667" s="2">
        <v>42690</v>
      </c>
      <c r="W4667" t="s">
        <v>141</v>
      </c>
    </row>
    <row r="4668" spans="1:23" x14ac:dyDescent="0.35">
      <c r="A4668" t="s">
        <v>21288</v>
      </c>
      <c r="B4668" t="s">
        <v>21289</v>
      </c>
      <c r="C4668" t="s">
        <v>21290</v>
      </c>
      <c r="D4668">
        <v>0</v>
      </c>
      <c r="F4668" s="2">
        <v>41932</v>
      </c>
      <c r="G4668" t="s">
        <v>1177</v>
      </c>
      <c r="H4668" t="s">
        <v>552</v>
      </c>
      <c r="J4668" t="s">
        <v>138</v>
      </c>
      <c r="L4668" t="s">
        <v>496</v>
      </c>
      <c r="M4668" t="s">
        <v>138</v>
      </c>
      <c r="N4668">
        <v>0</v>
      </c>
      <c r="P4668" t="s">
        <v>21291</v>
      </c>
      <c r="R4668" t="s">
        <v>21292</v>
      </c>
      <c r="S4668" t="s">
        <v>140</v>
      </c>
      <c r="W4668" t="s">
        <v>141</v>
      </c>
    </row>
    <row r="4669" spans="1:23" x14ac:dyDescent="0.35">
      <c r="A4669" t="s">
        <v>21293</v>
      </c>
      <c r="B4669" t="s">
        <v>21294</v>
      </c>
      <c r="C4669" t="s">
        <v>21295</v>
      </c>
      <c r="D4669">
        <v>0</v>
      </c>
      <c r="F4669" s="2">
        <v>41932</v>
      </c>
      <c r="G4669" t="s">
        <v>1177</v>
      </c>
      <c r="H4669" t="s">
        <v>552</v>
      </c>
      <c r="J4669" t="s">
        <v>138</v>
      </c>
      <c r="L4669" t="s">
        <v>496</v>
      </c>
      <c r="M4669" t="s">
        <v>138</v>
      </c>
      <c r="N4669">
        <v>0</v>
      </c>
      <c r="P4669" t="s">
        <v>21296</v>
      </c>
      <c r="R4669" t="s">
        <v>21297</v>
      </c>
      <c r="S4669" t="s">
        <v>140</v>
      </c>
      <c r="W4669" t="s">
        <v>141</v>
      </c>
    </row>
    <row r="4670" spans="1:23" x14ac:dyDescent="0.35">
      <c r="A4670" t="s">
        <v>21298</v>
      </c>
      <c r="B4670" t="s">
        <v>21299</v>
      </c>
      <c r="C4670" t="s">
        <v>21300</v>
      </c>
      <c r="D4670">
        <v>0</v>
      </c>
      <c r="F4670" s="2">
        <v>41932</v>
      </c>
      <c r="G4670" t="s">
        <v>604</v>
      </c>
      <c r="H4670" t="s">
        <v>184</v>
      </c>
      <c r="J4670" t="s">
        <v>138</v>
      </c>
      <c r="L4670" t="s">
        <v>496</v>
      </c>
      <c r="M4670" t="s">
        <v>138</v>
      </c>
      <c r="N4670">
        <v>0</v>
      </c>
      <c r="P4670" t="s">
        <v>21301</v>
      </c>
      <c r="R4670" t="s">
        <v>13189</v>
      </c>
      <c r="S4670" t="s">
        <v>140</v>
      </c>
      <c r="T4670" s="2">
        <v>43812</v>
      </c>
      <c r="W4670" t="s">
        <v>141</v>
      </c>
    </row>
    <row r="4671" spans="1:23" x14ac:dyDescent="0.35">
      <c r="A4671" t="s">
        <v>21302</v>
      </c>
      <c r="B4671" t="s">
        <v>21303</v>
      </c>
      <c r="C4671" t="s">
        <v>21304</v>
      </c>
      <c r="D4671">
        <v>0</v>
      </c>
      <c r="F4671" s="2">
        <v>41932</v>
      </c>
      <c r="G4671" t="s">
        <v>21305</v>
      </c>
      <c r="H4671" t="s">
        <v>184</v>
      </c>
      <c r="J4671" t="s">
        <v>138</v>
      </c>
      <c r="L4671" t="s">
        <v>496</v>
      </c>
      <c r="M4671" t="s">
        <v>138</v>
      </c>
      <c r="N4671">
        <v>0</v>
      </c>
      <c r="P4671" t="s">
        <v>21306</v>
      </c>
      <c r="R4671" t="s">
        <v>21307</v>
      </c>
      <c r="S4671" t="s">
        <v>140</v>
      </c>
      <c r="W4671" t="s">
        <v>141</v>
      </c>
    </row>
    <row r="4672" spans="1:23" x14ac:dyDescent="0.35">
      <c r="A4672" t="s">
        <v>21308</v>
      </c>
      <c r="B4672" t="s">
        <v>21309</v>
      </c>
      <c r="C4672" t="s">
        <v>21310</v>
      </c>
      <c r="D4672">
        <v>0</v>
      </c>
      <c r="E4672" t="s">
        <v>14652</v>
      </c>
      <c r="F4672" s="2">
        <v>41933</v>
      </c>
      <c r="G4672" t="s">
        <v>1269</v>
      </c>
      <c r="H4672" t="s">
        <v>552</v>
      </c>
      <c r="J4672" t="s">
        <v>138</v>
      </c>
      <c r="L4672" t="s">
        <v>496</v>
      </c>
      <c r="M4672" t="s">
        <v>138</v>
      </c>
      <c r="N4672">
        <v>0</v>
      </c>
      <c r="P4672" t="s">
        <v>21311</v>
      </c>
      <c r="R4672" t="s">
        <v>21312</v>
      </c>
      <c r="S4672" t="s">
        <v>140</v>
      </c>
      <c r="T4672" s="2">
        <v>42690</v>
      </c>
      <c r="W4672" t="s">
        <v>141</v>
      </c>
    </row>
    <row r="4673" spans="1:23" x14ac:dyDescent="0.35">
      <c r="A4673" t="s">
        <v>21313</v>
      </c>
      <c r="B4673" t="s">
        <v>21314</v>
      </c>
      <c r="C4673" t="s">
        <v>21315</v>
      </c>
      <c r="D4673">
        <v>0</v>
      </c>
      <c r="E4673" t="s">
        <v>21314</v>
      </c>
      <c r="F4673" s="2">
        <v>41933</v>
      </c>
      <c r="G4673" t="s">
        <v>697</v>
      </c>
      <c r="H4673" t="s">
        <v>656</v>
      </c>
      <c r="J4673" t="s">
        <v>138</v>
      </c>
      <c r="L4673" t="s">
        <v>496</v>
      </c>
      <c r="M4673" t="s">
        <v>138</v>
      </c>
      <c r="N4673">
        <v>0</v>
      </c>
      <c r="P4673" t="s">
        <v>21316</v>
      </c>
      <c r="R4673" t="s">
        <v>21317</v>
      </c>
      <c r="S4673" t="s">
        <v>140</v>
      </c>
      <c r="T4673" s="2">
        <v>41941</v>
      </c>
      <c r="W4673" t="s">
        <v>141</v>
      </c>
    </row>
    <row r="4674" spans="1:23" x14ac:dyDescent="0.35">
      <c r="A4674" t="s">
        <v>21318</v>
      </c>
      <c r="B4674" t="s">
        <v>21319</v>
      </c>
      <c r="C4674" t="s">
        <v>21320</v>
      </c>
      <c r="D4674">
        <v>0</v>
      </c>
      <c r="E4674" t="s">
        <v>21321</v>
      </c>
      <c r="F4674" s="2">
        <v>41933</v>
      </c>
      <c r="G4674" t="s">
        <v>511</v>
      </c>
      <c r="H4674" t="s">
        <v>230</v>
      </c>
      <c r="J4674" t="s">
        <v>138</v>
      </c>
      <c r="L4674" t="s">
        <v>496</v>
      </c>
      <c r="M4674" t="s">
        <v>138</v>
      </c>
      <c r="N4674">
        <v>0</v>
      </c>
      <c r="R4674" t="s">
        <v>21322</v>
      </c>
      <c r="S4674" t="s">
        <v>140</v>
      </c>
      <c r="T4674" s="2">
        <v>42690</v>
      </c>
      <c r="W4674" t="s">
        <v>141</v>
      </c>
    </row>
    <row r="4675" spans="1:23" x14ac:dyDescent="0.35">
      <c r="A4675" t="s">
        <v>21323</v>
      </c>
      <c r="B4675" t="s">
        <v>21324</v>
      </c>
      <c r="C4675" t="s">
        <v>21325</v>
      </c>
      <c r="D4675">
        <v>0</v>
      </c>
      <c r="E4675" t="s">
        <v>21326</v>
      </c>
      <c r="F4675" s="2">
        <v>41934</v>
      </c>
      <c r="G4675" t="s">
        <v>697</v>
      </c>
      <c r="H4675" t="s">
        <v>656</v>
      </c>
      <c r="J4675" t="s">
        <v>138</v>
      </c>
      <c r="L4675" t="s">
        <v>496</v>
      </c>
      <c r="M4675" t="s">
        <v>138</v>
      </c>
      <c r="N4675">
        <v>0</v>
      </c>
      <c r="P4675" t="s">
        <v>21327</v>
      </c>
      <c r="R4675" t="s">
        <v>21328</v>
      </c>
      <c r="S4675" t="s">
        <v>140</v>
      </c>
      <c r="W4675" t="s">
        <v>141</v>
      </c>
    </row>
    <row r="4676" spans="1:23" x14ac:dyDescent="0.35">
      <c r="A4676" t="s">
        <v>21329</v>
      </c>
      <c r="B4676" t="s">
        <v>21330</v>
      </c>
      <c r="C4676" t="s">
        <v>21331</v>
      </c>
      <c r="D4676">
        <v>0</v>
      </c>
      <c r="E4676" t="s">
        <v>21332</v>
      </c>
      <c r="F4676" s="2">
        <v>41934</v>
      </c>
      <c r="G4676" t="s">
        <v>764</v>
      </c>
      <c r="H4676" t="s">
        <v>526</v>
      </c>
      <c r="J4676" t="s">
        <v>138</v>
      </c>
      <c r="L4676" t="s">
        <v>496</v>
      </c>
      <c r="M4676" t="s">
        <v>138</v>
      </c>
      <c r="N4676">
        <v>0</v>
      </c>
      <c r="R4676" t="s">
        <v>4043</v>
      </c>
      <c r="S4676" t="s">
        <v>140</v>
      </c>
      <c r="T4676" s="2">
        <v>41950</v>
      </c>
      <c r="W4676" t="s">
        <v>141</v>
      </c>
    </row>
    <row r="4677" spans="1:23" x14ac:dyDescent="0.35">
      <c r="A4677" t="s">
        <v>21333</v>
      </c>
      <c r="B4677" t="s">
        <v>21334</v>
      </c>
      <c r="C4677" t="s">
        <v>21335</v>
      </c>
      <c r="D4677">
        <v>0</v>
      </c>
      <c r="E4677" t="s">
        <v>21336</v>
      </c>
      <c r="F4677" s="2">
        <v>41934</v>
      </c>
      <c r="G4677" t="s">
        <v>604</v>
      </c>
      <c r="H4677" t="s">
        <v>184</v>
      </c>
      <c r="J4677" t="s">
        <v>138</v>
      </c>
      <c r="L4677" t="s">
        <v>496</v>
      </c>
      <c r="M4677" t="s">
        <v>138</v>
      </c>
      <c r="N4677">
        <v>0</v>
      </c>
      <c r="P4677" t="s">
        <v>21337</v>
      </c>
      <c r="R4677" t="s">
        <v>21338</v>
      </c>
      <c r="S4677" t="s">
        <v>140</v>
      </c>
      <c r="W4677" t="s">
        <v>141</v>
      </c>
    </row>
    <row r="4678" spans="1:23" x14ac:dyDescent="0.35">
      <c r="A4678" t="s">
        <v>21339</v>
      </c>
      <c r="B4678" t="s">
        <v>21340</v>
      </c>
      <c r="C4678" t="s">
        <v>21341</v>
      </c>
      <c r="D4678">
        <v>0</v>
      </c>
      <c r="F4678" s="2">
        <v>41934</v>
      </c>
      <c r="G4678" t="s">
        <v>604</v>
      </c>
      <c r="H4678" t="s">
        <v>184</v>
      </c>
      <c r="J4678" t="s">
        <v>138</v>
      </c>
      <c r="L4678" t="s">
        <v>496</v>
      </c>
      <c r="M4678" t="s">
        <v>138</v>
      </c>
      <c r="N4678">
        <v>0</v>
      </c>
      <c r="P4678" t="s">
        <v>21342</v>
      </c>
      <c r="R4678" t="s">
        <v>560</v>
      </c>
      <c r="S4678" t="s">
        <v>140</v>
      </c>
      <c r="W4678" t="s">
        <v>141</v>
      </c>
    </row>
    <row r="4679" spans="1:23" x14ac:dyDescent="0.35">
      <c r="A4679" t="s">
        <v>21343</v>
      </c>
      <c r="B4679" t="s">
        <v>21344</v>
      </c>
      <c r="C4679" t="s">
        <v>21345</v>
      </c>
      <c r="D4679">
        <v>0</v>
      </c>
      <c r="F4679" s="2">
        <v>41934</v>
      </c>
      <c r="G4679" t="s">
        <v>216</v>
      </c>
      <c r="H4679" t="s">
        <v>147</v>
      </c>
      <c r="J4679" t="s">
        <v>138</v>
      </c>
      <c r="L4679" t="s">
        <v>496</v>
      </c>
      <c r="M4679" t="s">
        <v>138</v>
      </c>
      <c r="N4679">
        <v>0</v>
      </c>
      <c r="P4679" t="s">
        <v>21346</v>
      </c>
      <c r="R4679" t="s">
        <v>21347</v>
      </c>
      <c r="S4679" t="s">
        <v>140</v>
      </c>
      <c r="T4679" s="2">
        <v>42579</v>
      </c>
      <c r="W4679" t="s">
        <v>141</v>
      </c>
    </row>
    <row r="4680" spans="1:23" x14ac:dyDescent="0.35">
      <c r="A4680" t="s">
        <v>21348</v>
      </c>
      <c r="B4680" t="s">
        <v>21349</v>
      </c>
      <c r="C4680" t="s">
        <v>21350</v>
      </c>
      <c r="D4680">
        <v>0</v>
      </c>
      <c r="E4680" t="s">
        <v>21351</v>
      </c>
      <c r="F4680" s="2">
        <v>41935</v>
      </c>
      <c r="G4680" t="s">
        <v>251</v>
      </c>
      <c r="H4680" t="s">
        <v>184</v>
      </c>
      <c r="J4680" t="s">
        <v>138</v>
      </c>
      <c r="L4680" t="s">
        <v>496</v>
      </c>
      <c r="M4680" t="s">
        <v>138</v>
      </c>
      <c r="N4680" s="3">
        <v>74280.86</v>
      </c>
      <c r="R4680" t="s">
        <v>21352</v>
      </c>
      <c r="S4680" t="s">
        <v>140</v>
      </c>
      <c r="T4680" s="2">
        <v>42690</v>
      </c>
      <c r="W4680" t="s">
        <v>141</v>
      </c>
    </row>
    <row r="4681" spans="1:23" x14ac:dyDescent="0.35">
      <c r="A4681" t="s">
        <v>21353</v>
      </c>
      <c r="B4681" t="s">
        <v>21354</v>
      </c>
      <c r="C4681" t="s">
        <v>21355</v>
      </c>
      <c r="D4681">
        <v>0</v>
      </c>
      <c r="E4681" t="s">
        <v>21356</v>
      </c>
      <c r="F4681" s="2">
        <v>41936</v>
      </c>
      <c r="G4681" t="s">
        <v>781</v>
      </c>
      <c r="H4681" t="s">
        <v>782</v>
      </c>
      <c r="J4681" t="s">
        <v>138</v>
      </c>
      <c r="L4681" t="s">
        <v>496</v>
      </c>
      <c r="M4681" t="s">
        <v>138</v>
      </c>
      <c r="N4681">
        <v>0</v>
      </c>
      <c r="P4681" t="s">
        <v>21357</v>
      </c>
      <c r="R4681" t="s">
        <v>21358</v>
      </c>
      <c r="S4681" t="s">
        <v>140</v>
      </c>
      <c r="W4681" t="s">
        <v>141</v>
      </c>
    </row>
    <row r="4682" spans="1:23" x14ac:dyDescent="0.35">
      <c r="A4682" t="s">
        <v>21359</v>
      </c>
      <c r="B4682" t="s">
        <v>21360</v>
      </c>
      <c r="C4682" t="s">
        <v>21361</v>
      </c>
      <c r="D4682">
        <v>0</v>
      </c>
      <c r="E4682" t="s">
        <v>21362</v>
      </c>
      <c r="F4682" s="2">
        <v>41936</v>
      </c>
      <c r="G4682" t="s">
        <v>216</v>
      </c>
      <c r="H4682" t="s">
        <v>147</v>
      </c>
      <c r="J4682" t="s">
        <v>138</v>
      </c>
      <c r="L4682" t="s">
        <v>496</v>
      </c>
      <c r="M4682" t="s">
        <v>138</v>
      </c>
      <c r="N4682">
        <v>0</v>
      </c>
      <c r="R4682" t="s">
        <v>21363</v>
      </c>
      <c r="S4682" t="s">
        <v>140</v>
      </c>
      <c r="T4682" s="2">
        <v>42853</v>
      </c>
      <c r="W4682" t="s">
        <v>141</v>
      </c>
    </row>
    <row r="4683" spans="1:23" x14ac:dyDescent="0.35">
      <c r="A4683" t="s">
        <v>21364</v>
      </c>
      <c r="B4683" t="s">
        <v>21365</v>
      </c>
      <c r="C4683" t="s">
        <v>21366</v>
      </c>
      <c r="D4683">
        <v>0</v>
      </c>
      <c r="F4683" s="2">
        <v>41936</v>
      </c>
      <c r="G4683" t="s">
        <v>21367</v>
      </c>
      <c r="H4683" t="s">
        <v>782</v>
      </c>
      <c r="J4683" t="s">
        <v>138</v>
      </c>
      <c r="L4683" t="s">
        <v>496</v>
      </c>
      <c r="M4683" t="s">
        <v>138</v>
      </c>
      <c r="N4683">
        <v>0</v>
      </c>
      <c r="P4683" t="s">
        <v>21368</v>
      </c>
      <c r="R4683" t="s">
        <v>21369</v>
      </c>
      <c r="S4683" t="s">
        <v>140</v>
      </c>
      <c r="W4683" t="s">
        <v>141</v>
      </c>
    </row>
    <row r="4684" spans="1:23" x14ac:dyDescent="0.35">
      <c r="A4684" t="s">
        <v>21370</v>
      </c>
      <c r="B4684" t="s">
        <v>21371</v>
      </c>
      <c r="C4684" t="s">
        <v>21372</v>
      </c>
      <c r="D4684">
        <v>0</v>
      </c>
      <c r="E4684" t="s">
        <v>21373</v>
      </c>
      <c r="F4684" s="2">
        <v>41941</v>
      </c>
      <c r="G4684" t="s">
        <v>697</v>
      </c>
      <c r="H4684" t="s">
        <v>656</v>
      </c>
      <c r="J4684" t="s">
        <v>138</v>
      </c>
      <c r="L4684" t="s">
        <v>496</v>
      </c>
      <c r="M4684" t="s">
        <v>138</v>
      </c>
      <c r="N4684">
        <v>0</v>
      </c>
      <c r="P4684" t="s">
        <v>21374</v>
      </c>
      <c r="R4684" t="s">
        <v>716</v>
      </c>
      <c r="S4684" t="s">
        <v>140</v>
      </c>
      <c r="W4684" t="s">
        <v>141</v>
      </c>
    </row>
    <row r="4685" spans="1:23" x14ac:dyDescent="0.35">
      <c r="A4685" t="s">
        <v>21375</v>
      </c>
      <c r="B4685" t="s">
        <v>21376</v>
      </c>
      <c r="C4685" t="s">
        <v>21377</v>
      </c>
      <c r="D4685">
        <v>0</v>
      </c>
      <c r="F4685" s="2">
        <v>41941</v>
      </c>
      <c r="G4685" t="s">
        <v>265</v>
      </c>
      <c r="H4685" t="s">
        <v>184</v>
      </c>
      <c r="J4685" t="s">
        <v>138</v>
      </c>
      <c r="L4685" t="s">
        <v>496</v>
      </c>
      <c r="M4685" t="s">
        <v>138</v>
      </c>
      <c r="N4685">
        <v>0</v>
      </c>
      <c r="P4685" t="s">
        <v>21378</v>
      </c>
      <c r="R4685" t="s">
        <v>21379</v>
      </c>
      <c r="S4685" t="s">
        <v>140</v>
      </c>
      <c r="W4685" t="s">
        <v>141</v>
      </c>
    </row>
    <row r="4686" spans="1:23" x14ac:dyDescent="0.35">
      <c r="A4686" t="s">
        <v>21380</v>
      </c>
      <c r="B4686" t="s">
        <v>21381</v>
      </c>
      <c r="C4686" t="s">
        <v>21382</v>
      </c>
      <c r="D4686">
        <v>0</v>
      </c>
      <c r="F4686" s="2">
        <v>41942</v>
      </c>
      <c r="G4686" t="s">
        <v>604</v>
      </c>
      <c r="H4686" t="s">
        <v>184</v>
      </c>
      <c r="J4686" t="s">
        <v>138</v>
      </c>
      <c r="L4686" t="s">
        <v>496</v>
      </c>
      <c r="M4686" t="s">
        <v>138</v>
      </c>
      <c r="N4686">
        <v>0</v>
      </c>
      <c r="P4686" t="s">
        <v>21383</v>
      </c>
      <c r="R4686" t="s">
        <v>21384</v>
      </c>
      <c r="S4686" t="s">
        <v>140</v>
      </c>
      <c r="W4686" t="s">
        <v>141</v>
      </c>
    </row>
    <row r="4687" spans="1:23" x14ac:dyDescent="0.35">
      <c r="A4687" t="s">
        <v>21385</v>
      </c>
      <c r="B4687" t="s">
        <v>21386</v>
      </c>
      <c r="C4687" t="s">
        <v>21387</v>
      </c>
      <c r="D4687">
        <v>0</v>
      </c>
      <c r="F4687" s="2">
        <v>41942</v>
      </c>
      <c r="G4687" t="s">
        <v>503</v>
      </c>
      <c r="H4687" t="s">
        <v>504</v>
      </c>
      <c r="J4687" t="s">
        <v>138</v>
      </c>
      <c r="L4687" t="s">
        <v>496</v>
      </c>
      <c r="M4687" t="s">
        <v>138</v>
      </c>
      <c r="N4687">
        <v>0</v>
      </c>
      <c r="P4687" t="s">
        <v>21388</v>
      </c>
      <c r="R4687" t="s">
        <v>21389</v>
      </c>
      <c r="S4687" t="s">
        <v>140</v>
      </c>
      <c r="W4687" t="s">
        <v>141</v>
      </c>
    </row>
    <row r="4688" spans="1:23" x14ac:dyDescent="0.35">
      <c r="A4688" t="s">
        <v>21390</v>
      </c>
      <c r="B4688" t="s">
        <v>21391</v>
      </c>
      <c r="C4688" t="s">
        <v>21392</v>
      </c>
      <c r="D4688">
        <v>0</v>
      </c>
      <c r="E4688" t="s">
        <v>21393</v>
      </c>
      <c r="F4688" s="2">
        <v>41943</v>
      </c>
      <c r="G4688" t="s">
        <v>604</v>
      </c>
      <c r="H4688" t="s">
        <v>184</v>
      </c>
      <c r="J4688" t="s">
        <v>138</v>
      </c>
      <c r="L4688" t="s">
        <v>496</v>
      </c>
      <c r="M4688" t="s">
        <v>138</v>
      </c>
      <c r="N4688">
        <v>0</v>
      </c>
      <c r="P4688" t="s">
        <v>21394</v>
      </c>
      <c r="R4688" t="s">
        <v>21395</v>
      </c>
      <c r="S4688" t="s">
        <v>140</v>
      </c>
      <c r="W4688" t="s">
        <v>141</v>
      </c>
    </row>
    <row r="4689" spans="1:23" x14ac:dyDescent="0.35">
      <c r="A4689" t="s">
        <v>21396</v>
      </c>
      <c r="B4689" t="s">
        <v>21397</v>
      </c>
      <c r="C4689" t="s">
        <v>21398</v>
      </c>
      <c r="D4689">
        <v>0</v>
      </c>
      <c r="E4689" t="s">
        <v>21399</v>
      </c>
      <c r="F4689" s="2">
        <v>41947</v>
      </c>
      <c r="G4689" t="s">
        <v>146</v>
      </c>
      <c r="H4689" t="s">
        <v>147</v>
      </c>
      <c r="J4689" t="s">
        <v>138</v>
      </c>
      <c r="L4689" t="s">
        <v>496</v>
      </c>
      <c r="M4689" t="s">
        <v>138</v>
      </c>
      <c r="N4689">
        <v>0</v>
      </c>
      <c r="R4689" t="s">
        <v>21400</v>
      </c>
      <c r="S4689" t="s">
        <v>140</v>
      </c>
      <c r="W4689" t="s">
        <v>141</v>
      </c>
    </row>
    <row r="4690" spans="1:23" x14ac:dyDescent="0.35">
      <c r="A4690" t="s">
        <v>21401</v>
      </c>
      <c r="B4690" t="s">
        <v>21402</v>
      </c>
      <c r="C4690" t="s">
        <v>21403</v>
      </c>
      <c r="D4690">
        <v>0</v>
      </c>
      <c r="F4690" s="2">
        <v>41947</v>
      </c>
      <c r="G4690" t="s">
        <v>146</v>
      </c>
      <c r="H4690" t="s">
        <v>147</v>
      </c>
      <c r="J4690" t="s">
        <v>138</v>
      </c>
      <c r="L4690" t="s">
        <v>496</v>
      </c>
      <c r="M4690" t="s">
        <v>138</v>
      </c>
      <c r="N4690">
        <v>0</v>
      </c>
      <c r="P4690" t="s">
        <v>21404</v>
      </c>
      <c r="R4690" t="s">
        <v>8463</v>
      </c>
      <c r="S4690" t="s">
        <v>140</v>
      </c>
      <c r="W4690" t="s">
        <v>141</v>
      </c>
    </row>
    <row r="4691" spans="1:23" x14ac:dyDescent="0.35">
      <c r="A4691" t="s">
        <v>21405</v>
      </c>
      <c r="B4691" t="s">
        <v>21406</v>
      </c>
      <c r="C4691" t="s">
        <v>21407</v>
      </c>
      <c r="D4691">
        <v>0</v>
      </c>
      <c r="E4691" t="s">
        <v>21408</v>
      </c>
      <c r="F4691" s="2">
        <v>41948</v>
      </c>
      <c r="G4691" t="s">
        <v>604</v>
      </c>
      <c r="H4691" t="s">
        <v>184</v>
      </c>
      <c r="J4691" t="s">
        <v>138</v>
      </c>
      <c r="L4691" t="s">
        <v>496</v>
      </c>
      <c r="M4691" t="s">
        <v>138</v>
      </c>
      <c r="N4691">
        <v>0</v>
      </c>
      <c r="P4691" t="s">
        <v>21409</v>
      </c>
      <c r="R4691" t="s">
        <v>1639</v>
      </c>
      <c r="S4691" t="s">
        <v>140</v>
      </c>
      <c r="T4691" s="2">
        <v>43845</v>
      </c>
      <c r="W4691" t="s">
        <v>141</v>
      </c>
    </row>
    <row r="4692" spans="1:23" x14ac:dyDescent="0.35">
      <c r="A4692" t="s">
        <v>21410</v>
      </c>
      <c r="B4692" t="s">
        <v>21411</v>
      </c>
      <c r="C4692" t="s">
        <v>21412</v>
      </c>
      <c r="D4692">
        <v>0</v>
      </c>
      <c r="E4692" t="s">
        <v>21413</v>
      </c>
      <c r="F4692" s="2">
        <v>41949</v>
      </c>
      <c r="G4692" t="s">
        <v>1047</v>
      </c>
      <c r="H4692" t="s">
        <v>184</v>
      </c>
      <c r="J4692" t="s">
        <v>138</v>
      </c>
      <c r="L4692" t="s">
        <v>496</v>
      </c>
      <c r="M4692" t="s">
        <v>138</v>
      </c>
      <c r="N4692">
        <v>0</v>
      </c>
      <c r="R4692" t="s">
        <v>21414</v>
      </c>
      <c r="S4692" t="s">
        <v>140</v>
      </c>
      <c r="W4692" t="s">
        <v>141</v>
      </c>
    </row>
    <row r="4693" spans="1:23" x14ac:dyDescent="0.35">
      <c r="A4693" t="s">
        <v>21415</v>
      </c>
      <c r="B4693" t="s">
        <v>21416</v>
      </c>
      <c r="C4693" t="s">
        <v>21417</v>
      </c>
      <c r="D4693">
        <v>0</v>
      </c>
      <c r="E4693" t="s">
        <v>21418</v>
      </c>
      <c r="F4693" s="2">
        <v>41949</v>
      </c>
      <c r="G4693" t="s">
        <v>21419</v>
      </c>
      <c r="H4693" t="s">
        <v>504</v>
      </c>
      <c r="J4693" t="s">
        <v>138</v>
      </c>
      <c r="L4693" t="s">
        <v>496</v>
      </c>
      <c r="M4693" t="s">
        <v>138</v>
      </c>
      <c r="N4693">
        <v>0</v>
      </c>
      <c r="R4693" t="s">
        <v>21420</v>
      </c>
      <c r="S4693" t="s">
        <v>140</v>
      </c>
      <c r="T4693" s="2">
        <v>42713</v>
      </c>
      <c r="W4693" t="s">
        <v>141</v>
      </c>
    </row>
    <row r="4694" spans="1:23" x14ac:dyDescent="0.35">
      <c r="A4694" t="s">
        <v>21421</v>
      </c>
      <c r="B4694" t="s">
        <v>21422</v>
      </c>
      <c r="C4694" t="s">
        <v>21423</v>
      </c>
      <c r="D4694">
        <v>0</v>
      </c>
      <c r="E4694" t="s">
        <v>21424</v>
      </c>
      <c r="F4694" s="2">
        <v>41949</v>
      </c>
      <c r="G4694" t="s">
        <v>21425</v>
      </c>
      <c r="H4694" t="s">
        <v>184</v>
      </c>
      <c r="J4694" t="s">
        <v>138</v>
      </c>
      <c r="L4694" t="s">
        <v>496</v>
      </c>
      <c r="M4694" t="s">
        <v>138</v>
      </c>
      <c r="N4694">
        <v>0</v>
      </c>
      <c r="R4694" t="s">
        <v>17192</v>
      </c>
      <c r="S4694" t="s">
        <v>140</v>
      </c>
      <c r="W4694" t="s">
        <v>141</v>
      </c>
    </row>
    <row r="4695" spans="1:23" x14ac:dyDescent="0.35">
      <c r="A4695" t="s">
        <v>21426</v>
      </c>
      <c r="B4695" t="s">
        <v>21427</v>
      </c>
      <c r="C4695" t="s">
        <v>21428</v>
      </c>
      <c r="D4695">
        <v>0</v>
      </c>
      <c r="F4695" s="2">
        <v>41949</v>
      </c>
      <c r="G4695" t="s">
        <v>604</v>
      </c>
      <c r="H4695" t="s">
        <v>184</v>
      </c>
      <c r="J4695" t="s">
        <v>138</v>
      </c>
      <c r="L4695" t="s">
        <v>496</v>
      </c>
      <c r="M4695" t="s">
        <v>138</v>
      </c>
      <c r="N4695">
        <v>0</v>
      </c>
      <c r="R4695" t="s">
        <v>883</v>
      </c>
      <c r="S4695" t="s">
        <v>140</v>
      </c>
      <c r="W4695" t="s">
        <v>141</v>
      </c>
    </row>
    <row r="4696" spans="1:23" x14ac:dyDescent="0.35">
      <c r="A4696" t="s">
        <v>21429</v>
      </c>
      <c r="B4696" t="s">
        <v>4149</v>
      </c>
      <c r="C4696" t="s">
        <v>4150</v>
      </c>
      <c r="D4696">
        <v>0</v>
      </c>
      <c r="E4696" t="s">
        <v>4151</v>
      </c>
      <c r="F4696" s="2">
        <v>41950</v>
      </c>
      <c r="G4696" t="s">
        <v>697</v>
      </c>
      <c r="H4696" t="s">
        <v>656</v>
      </c>
      <c r="J4696" t="s">
        <v>138</v>
      </c>
      <c r="L4696" t="s">
        <v>496</v>
      </c>
      <c r="M4696" t="s">
        <v>138</v>
      </c>
      <c r="N4696">
        <v>0</v>
      </c>
      <c r="P4696" t="s">
        <v>21430</v>
      </c>
      <c r="R4696" t="s">
        <v>4153</v>
      </c>
      <c r="S4696" t="s">
        <v>140</v>
      </c>
      <c r="T4696" s="2">
        <v>41954</v>
      </c>
      <c r="W4696" t="s">
        <v>141</v>
      </c>
    </row>
    <row r="4697" spans="1:23" x14ac:dyDescent="0.35">
      <c r="A4697" t="s">
        <v>21431</v>
      </c>
      <c r="B4697" t="s">
        <v>21432</v>
      </c>
      <c r="C4697" t="s">
        <v>21433</v>
      </c>
      <c r="D4697">
        <v>0</v>
      </c>
      <c r="E4697" t="s">
        <v>21434</v>
      </c>
      <c r="F4697" s="2">
        <v>41950</v>
      </c>
      <c r="G4697" t="s">
        <v>251</v>
      </c>
      <c r="H4697" t="s">
        <v>184</v>
      </c>
      <c r="J4697" t="s">
        <v>138</v>
      </c>
      <c r="L4697" t="s">
        <v>496</v>
      </c>
      <c r="M4697" t="s">
        <v>138</v>
      </c>
      <c r="N4697">
        <v>0</v>
      </c>
      <c r="P4697" t="s">
        <v>21435</v>
      </c>
      <c r="R4697" t="s">
        <v>21436</v>
      </c>
      <c r="S4697" t="s">
        <v>140</v>
      </c>
      <c r="T4697" s="2">
        <v>43706</v>
      </c>
      <c r="W4697" t="s">
        <v>141</v>
      </c>
    </row>
    <row r="4698" spans="1:23" x14ac:dyDescent="0.35">
      <c r="A4698" t="s">
        <v>21437</v>
      </c>
      <c r="B4698" t="s">
        <v>21438</v>
      </c>
      <c r="C4698" t="s">
        <v>21439</v>
      </c>
      <c r="D4698">
        <v>0</v>
      </c>
      <c r="F4698" s="2">
        <v>41950</v>
      </c>
      <c r="G4698" t="s">
        <v>604</v>
      </c>
      <c r="H4698" t="s">
        <v>184</v>
      </c>
      <c r="J4698" t="s">
        <v>138</v>
      </c>
      <c r="L4698" t="s">
        <v>496</v>
      </c>
      <c r="M4698" t="s">
        <v>138</v>
      </c>
      <c r="N4698">
        <v>0</v>
      </c>
      <c r="P4698" t="s">
        <v>21440</v>
      </c>
      <c r="R4698" t="s">
        <v>335</v>
      </c>
      <c r="S4698" t="s">
        <v>140</v>
      </c>
      <c r="W4698" t="s">
        <v>141</v>
      </c>
    </row>
    <row r="4699" spans="1:23" x14ac:dyDescent="0.35">
      <c r="A4699" t="s">
        <v>21441</v>
      </c>
      <c r="B4699" t="s">
        <v>21442</v>
      </c>
      <c r="D4699">
        <v>0</v>
      </c>
      <c r="E4699" t="s">
        <v>21443</v>
      </c>
      <c r="F4699" s="2">
        <v>41950</v>
      </c>
      <c r="G4699" t="s">
        <v>10186</v>
      </c>
      <c r="H4699" t="s">
        <v>184</v>
      </c>
      <c r="J4699" t="s">
        <v>138</v>
      </c>
      <c r="L4699" t="s">
        <v>496</v>
      </c>
      <c r="M4699" t="s">
        <v>138</v>
      </c>
      <c r="N4699">
        <v>0</v>
      </c>
      <c r="R4699" t="s">
        <v>21444</v>
      </c>
      <c r="S4699" t="s">
        <v>140</v>
      </c>
      <c r="T4699" s="2">
        <v>42087</v>
      </c>
      <c r="W4699" t="s">
        <v>141</v>
      </c>
    </row>
    <row r="4700" spans="1:23" x14ac:dyDescent="0.35">
      <c r="A4700" t="s">
        <v>21445</v>
      </c>
      <c r="B4700" t="s">
        <v>21446</v>
      </c>
      <c r="C4700" t="s">
        <v>21447</v>
      </c>
      <c r="D4700">
        <v>0</v>
      </c>
      <c r="E4700" t="s">
        <v>21448</v>
      </c>
      <c r="F4700" s="2">
        <v>41953</v>
      </c>
      <c r="G4700" t="s">
        <v>251</v>
      </c>
      <c r="H4700" t="s">
        <v>184</v>
      </c>
      <c r="J4700" t="s">
        <v>138</v>
      </c>
      <c r="L4700" t="s">
        <v>496</v>
      </c>
      <c r="M4700" t="s">
        <v>138</v>
      </c>
      <c r="N4700">
        <v>0</v>
      </c>
      <c r="P4700" t="s">
        <v>21449</v>
      </c>
      <c r="R4700" t="s">
        <v>21450</v>
      </c>
      <c r="S4700" t="s">
        <v>140</v>
      </c>
      <c r="T4700" s="2">
        <v>42844</v>
      </c>
      <c r="W4700" t="s">
        <v>141</v>
      </c>
    </row>
    <row r="4701" spans="1:23" x14ac:dyDescent="0.35">
      <c r="A4701" t="s">
        <v>21451</v>
      </c>
      <c r="B4701" t="s">
        <v>21452</v>
      </c>
      <c r="C4701" t="s">
        <v>21453</v>
      </c>
      <c r="D4701">
        <v>0</v>
      </c>
      <c r="E4701" t="s">
        <v>21454</v>
      </c>
      <c r="F4701" s="2">
        <v>41954</v>
      </c>
      <c r="G4701" t="s">
        <v>655</v>
      </c>
      <c r="H4701" t="s">
        <v>656</v>
      </c>
      <c r="J4701" t="s">
        <v>138</v>
      </c>
      <c r="L4701" t="s">
        <v>496</v>
      </c>
      <c r="M4701" t="s">
        <v>138</v>
      </c>
      <c r="N4701">
        <v>0</v>
      </c>
      <c r="P4701" t="s">
        <v>21455</v>
      </c>
      <c r="R4701" t="s">
        <v>21456</v>
      </c>
      <c r="S4701" t="s">
        <v>140</v>
      </c>
      <c r="T4701" s="2">
        <v>42690</v>
      </c>
      <c r="W4701" t="s">
        <v>141</v>
      </c>
    </row>
    <row r="4702" spans="1:23" x14ac:dyDescent="0.35">
      <c r="A4702" t="s">
        <v>21457</v>
      </c>
      <c r="B4702" t="s">
        <v>21458</v>
      </c>
      <c r="C4702" t="s">
        <v>21459</v>
      </c>
      <c r="D4702">
        <v>0</v>
      </c>
      <c r="E4702" t="s">
        <v>21460</v>
      </c>
      <c r="F4702" s="2">
        <v>41954</v>
      </c>
      <c r="G4702" t="s">
        <v>251</v>
      </c>
      <c r="H4702" t="s">
        <v>184</v>
      </c>
      <c r="J4702" t="s">
        <v>138</v>
      </c>
      <c r="L4702" t="s">
        <v>496</v>
      </c>
      <c r="M4702" t="s">
        <v>138</v>
      </c>
      <c r="N4702">
        <v>0</v>
      </c>
      <c r="R4702" t="s">
        <v>21461</v>
      </c>
      <c r="S4702" t="s">
        <v>140</v>
      </c>
      <c r="T4702" s="2">
        <v>43628</v>
      </c>
      <c r="W4702" t="s">
        <v>141</v>
      </c>
    </row>
    <row r="4703" spans="1:23" x14ac:dyDescent="0.35">
      <c r="A4703" t="s">
        <v>21462</v>
      </c>
      <c r="B4703" t="s">
        <v>21463</v>
      </c>
      <c r="C4703" t="s">
        <v>21464</v>
      </c>
      <c r="D4703">
        <v>0</v>
      </c>
      <c r="F4703" s="2">
        <v>41955</v>
      </c>
      <c r="G4703" t="s">
        <v>1179</v>
      </c>
      <c r="H4703" t="s">
        <v>643</v>
      </c>
      <c r="J4703" t="s">
        <v>138</v>
      </c>
      <c r="L4703" t="s">
        <v>496</v>
      </c>
      <c r="M4703" t="s">
        <v>138</v>
      </c>
      <c r="N4703">
        <v>0</v>
      </c>
      <c r="R4703" t="s">
        <v>21465</v>
      </c>
      <c r="S4703" t="s">
        <v>140</v>
      </c>
      <c r="T4703" s="2">
        <v>43845</v>
      </c>
      <c r="W4703" t="s">
        <v>141</v>
      </c>
    </row>
    <row r="4704" spans="1:23" x14ac:dyDescent="0.35">
      <c r="A4704" t="s">
        <v>21466</v>
      </c>
      <c r="B4704" t="s">
        <v>21467</v>
      </c>
      <c r="C4704" t="s">
        <v>21468</v>
      </c>
      <c r="D4704">
        <v>0</v>
      </c>
      <c r="E4704" t="s">
        <v>21469</v>
      </c>
      <c r="F4704" s="2">
        <v>41955</v>
      </c>
      <c r="G4704" t="s">
        <v>875</v>
      </c>
      <c r="H4704" t="s">
        <v>782</v>
      </c>
      <c r="J4704" t="s">
        <v>138</v>
      </c>
      <c r="L4704" t="s">
        <v>496</v>
      </c>
      <c r="M4704" t="s">
        <v>138</v>
      </c>
      <c r="N4704">
        <v>0</v>
      </c>
      <c r="R4704" t="s">
        <v>21470</v>
      </c>
      <c r="S4704" t="s">
        <v>140</v>
      </c>
      <c r="T4704" s="2">
        <v>42690</v>
      </c>
      <c r="W4704" t="s">
        <v>141</v>
      </c>
    </row>
    <row r="4705" spans="1:24" x14ac:dyDescent="0.35">
      <c r="A4705" t="s">
        <v>21471</v>
      </c>
      <c r="B4705" t="s">
        <v>21472</v>
      </c>
      <c r="C4705" t="s">
        <v>21473</v>
      </c>
      <c r="D4705">
        <v>0</v>
      </c>
      <c r="E4705" t="s">
        <v>21474</v>
      </c>
      <c r="F4705" s="2">
        <v>41956</v>
      </c>
      <c r="G4705" t="s">
        <v>251</v>
      </c>
      <c r="H4705" t="s">
        <v>184</v>
      </c>
      <c r="J4705" t="s">
        <v>138</v>
      </c>
      <c r="L4705" t="s">
        <v>496</v>
      </c>
      <c r="M4705" t="s">
        <v>138</v>
      </c>
      <c r="N4705" s="3">
        <v>1820</v>
      </c>
      <c r="P4705" t="s">
        <v>21475</v>
      </c>
      <c r="R4705" t="s">
        <v>21476</v>
      </c>
      <c r="S4705" t="s">
        <v>140</v>
      </c>
      <c r="T4705" s="2">
        <v>45385</v>
      </c>
      <c r="W4705" t="s">
        <v>141</v>
      </c>
      <c r="X4705" t="s">
        <v>9536</v>
      </c>
    </row>
    <row r="4706" spans="1:24" x14ac:dyDescent="0.35">
      <c r="A4706" t="s">
        <v>21477</v>
      </c>
      <c r="B4706" t="s">
        <v>21478</v>
      </c>
      <c r="C4706" t="s">
        <v>21479</v>
      </c>
      <c r="D4706">
        <v>0</v>
      </c>
      <c r="E4706" t="s">
        <v>21480</v>
      </c>
      <c r="F4706" s="2">
        <v>41956</v>
      </c>
      <c r="G4706" t="s">
        <v>711</v>
      </c>
      <c r="H4706" t="s">
        <v>656</v>
      </c>
      <c r="J4706" t="s">
        <v>138</v>
      </c>
      <c r="L4706" t="s">
        <v>496</v>
      </c>
      <c r="M4706" t="s">
        <v>138</v>
      </c>
      <c r="N4706">
        <v>0</v>
      </c>
      <c r="P4706" t="s">
        <v>21481</v>
      </c>
      <c r="R4706" t="s">
        <v>234</v>
      </c>
      <c r="S4706" t="s">
        <v>140</v>
      </c>
      <c r="W4706" t="s">
        <v>141</v>
      </c>
    </row>
    <row r="4707" spans="1:24" x14ac:dyDescent="0.35">
      <c r="A4707" t="s">
        <v>21482</v>
      </c>
      <c r="B4707" t="s">
        <v>21483</v>
      </c>
      <c r="C4707" t="s">
        <v>21484</v>
      </c>
      <c r="D4707">
        <v>0</v>
      </c>
      <c r="F4707" s="2">
        <v>41956</v>
      </c>
      <c r="G4707" t="s">
        <v>146</v>
      </c>
      <c r="H4707" t="s">
        <v>147</v>
      </c>
      <c r="J4707" t="s">
        <v>138</v>
      </c>
      <c r="L4707" t="s">
        <v>496</v>
      </c>
      <c r="M4707" t="s">
        <v>138</v>
      </c>
      <c r="N4707">
        <v>0</v>
      </c>
      <c r="R4707" t="s">
        <v>21485</v>
      </c>
      <c r="S4707" t="s">
        <v>140</v>
      </c>
      <c r="W4707" t="s">
        <v>141</v>
      </c>
    </row>
    <row r="4708" spans="1:24" x14ac:dyDescent="0.35">
      <c r="A4708" t="s">
        <v>21486</v>
      </c>
      <c r="B4708" t="s">
        <v>21487</v>
      </c>
      <c r="C4708" t="s">
        <v>21488</v>
      </c>
      <c r="D4708">
        <v>0</v>
      </c>
      <c r="E4708" t="s">
        <v>21489</v>
      </c>
      <c r="F4708" s="2">
        <v>41957</v>
      </c>
      <c r="G4708" t="s">
        <v>21490</v>
      </c>
      <c r="H4708" t="s">
        <v>495</v>
      </c>
      <c r="J4708" t="s">
        <v>138</v>
      </c>
      <c r="L4708" t="s">
        <v>496</v>
      </c>
      <c r="M4708" t="s">
        <v>138</v>
      </c>
      <c r="N4708">
        <v>0</v>
      </c>
      <c r="R4708" t="s">
        <v>21491</v>
      </c>
      <c r="S4708" t="s">
        <v>140</v>
      </c>
      <c r="W4708" t="s">
        <v>141</v>
      </c>
    </row>
    <row r="4709" spans="1:24" x14ac:dyDescent="0.35">
      <c r="A4709" t="s">
        <v>21492</v>
      </c>
      <c r="B4709" t="s">
        <v>21493</v>
      </c>
      <c r="C4709" t="s">
        <v>21494</v>
      </c>
      <c r="D4709">
        <v>0</v>
      </c>
      <c r="E4709" t="s">
        <v>21493</v>
      </c>
      <c r="F4709" s="2">
        <v>41957</v>
      </c>
      <c r="G4709" t="s">
        <v>764</v>
      </c>
      <c r="H4709" t="s">
        <v>526</v>
      </c>
      <c r="J4709" t="s">
        <v>138</v>
      </c>
      <c r="L4709" t="s">
        <v>496</v>
      </c>
      <c r="M4709" t="s">
        <v>138</v>
      </c>
      <c r="N4709">
        <v>0</v>
      </c>
      <c r="R4709" t="s">
        <v>21495</v>
      </c>
      <c r="S4709" t="s">
        <v>140</v>
      </c>
      <c r="T4709" s="2">
        <v>43845</v>
      </c>
      <c r="W4709" t="s">
        <v>141</v>
      </c>
    </row>
    <row r="4710" spans="1:24" x14ac:dyDescent="0.35">
      <c r="A4710" t="s">
        <v>21496</v>
      </c>
      <c r="B4710" t="s">
        <v>21497</v>
      </c>
      <c r="C4710" t="s">
        <v>21498</v>
      </c>
      <c r="D4710">
        <v>0</v>
      </c>
      <c r="F4710" s="2">
        <v>41957</v>
      </c>
      <c r="G4710" t="s">
        <v>604</v>
      </c>
      <c r="H4710" t="s">
        <v>184</v>
      </c>
      <c r="J4710" t="s">
        <v>138</v>
      </c>
      <c r="L4710" t="s">
        <v>496</v>
      </c>
      <c r="M4710" t="s">
        <v>138</v>
      </c>
      <c r="N4710">
        <v>0</v>
      </c>
      <c r="P4710" t="s">
        <v>21499</v>
      </c>
      <c r="R4710" t="s">
        <v>8982</v>
      </c>
      <c r="S4710" t="s">
        <v>140</v>
      </c>
      <c r="W4710" t="s">
        <v>141</v>
      </c>
    </row>
    <row r="4711" spans="1:24" x14ac:dyDescent="0.35">
      <c r="A4711" t="s">
        <v>21500</v>
      </c>
      <c r="B4711" t="s">
        <v>21501</v>
      </c>
      <c r="C4711" t="s">
        <v>21502</v>
      </c>
      <c r="D4711">
        <v>0</v>
      </c>
      <c r="E4711" t="s">
        <v>21503</v>
      </c>
      <c r="F4711" s="2">
        <v>41960</v>
      </c>
      <c r="G4711" t="s">
        <v>604</v>
      </c>
      <c r="H4711" t="s">
        <v>184</v>
      </c>
      <c r="J4711" t="s">
        <v>138</v>
      </c>
      <c r="L4711">
        <v>25438394</v>
      </c>
      <c r="M4711" t="s">
        <v>138</v>
      </c>
      <c r="N4711">
        <v>0</v>
      </c>
      <c r="P4711" t="s">
        <v>21504</v>
      </c>
      <c r="R4711" t="s">
        <v>21505</v>
      </c>
      <c r="S4711" t="s">
        <v>140</v>
      </c>
      <c r="T4711" s="2">
        <v>42786</v>
      </c>
      <c r="U4711">
        <v>7</v>
      </c>
      <c r="W4711" t="s">
        <v>141</v>
      </c>
    </row>
    <row r="4712" spans="1:24" x14ac:dyDescent="0.35">
      <c r="A4712" t="s">
        <v>21506</v>
      </c>
      <c r="B4712" t="s">
        <v>21507</v>
      </c>
      <c r="C4712" t="s">
        <v>21508</v>
      </c>
      <c r="D4712">
        <v>0</v>
      </c>
      <c r="E4712" t="s">
        <v>21509</v>
      </c>
      <c r="F4712" s="2">
        <v>41960</v>
      </c>
      <c r="G4712" t="s">
        <v>503</v>
      </c>
      <c r="H4712" t="s">
        <v>504</v>
      </c>
      <c r="J4712" t="s">
        <v>138</v>
      </c>
      <c r="L4712" t="s">
        <v>496</v>
      </c>
      <c r="M4712" t="s">
        <v>138</v>
      </c>
      <c r="N4712">
        <v>0</v>
      </c>
      <c r="P4712" t="s">
        <v>21510</v>
      </c>
      <c r="R4712" t="s">
        <v>21511</v>
      </c>
      <c r="S4712" t="s">
        <v>140</v>
      </c>
      <c r="W4712" t="s">
        <v>141</v>
      </c>
    </row>
    <row r="4713" spans="1:24" x14ac:dyDescent="0.35">
      <c r="A4713" t="s">
        <v>21512</v>
      </c>
      <c r="B4713" t="s">
        <v>21513</v>
      </c>
      <c r="C4713" t="s">
        <v>21514</v>
      </c>
      <c r="D4713">
        <v>0</v>
      </c>
      <c r="E4713" t="s">
        <v>21515</v>
      </c>
      <c r="F4713" s="2">
        <v>41960</v>
      </c>
      <c r="G4713" t="s">
        <v>251</v>
      </c>
      <c r="H4713" t="s">
        <v>184</v>
      </c>
      <c r="J4713" t="s">
        <v>138</v>
      </c>
      <c r="L4713" t="s">
        <v>496</v>
      </c>
      <c r="M4713" t="s">
        <v>138</v>
      </c>
      <c r="N4713">
        <v>0</v>
      </c>
      <c r="P4713" t="s">
        <v>21516</v>
      </c>
      <c r="R4713" t="s">
        <v>21517</v>
      </c>
      <c r="S4713" t="s">
        <v>140</v>
      </c>
      <c r="T4713" s="2">
        <v>42690</v>
      </c>
      <c r="W4713" t="s">
        <v>141</v>
      </c>
    </row>
    <row r="4714" spans="1:24" x14ac:dyDescent="0.35">
      <c r="A4714" t="s">
        <v>21518</v>
      </c>
      <c r="B4714" t="s">
        <v>21519</v>
      </c>
      <c r="C4714" t="s">
        <v>21520</v>
      </c>
      <c r="D4714">
        <v>0</v>
      </c>
      <c r="F4714" s="2">
        <v>41960</v>
      </c>
      <c r="G4714" t="s">
        <v>494</v>
      </c>
      <c r="H4714" t="s">
        <v>495</v>
      </c>
      <c r="J4714" t="s">
        <v>138</v>
      </c>
      <c r="L4714" t="s">
        <v>496</v>
      </c>
      <c r="M4714" t="s">
        <v>138</v>
      </c>
      <c r="N4714">
        <v>0</v>
      </c>
      <c r="P4714" t="s">
        <v>21521</v>
      </c>
      <c r="R4714" t="s">
        <v>2948</v>
      </c>
      <c r="S4714" t="s">
        <v>140</v>
      </c>
      <c r="T4714" s="2">
        <v>43845</v>
      </c>
      <c r="W4714" t="s">
        <v>141</v>
      </c>
    </row>
    <row r="4715" spans="1:24" x14ac:dyDescent="0.35">
      <c r="A4715" t="s">
        <v>21522</v>
      </c>
      <c r="B4715" t="s">
        <v>21523</v>
      </c>
      <c r="C4715" t="s">
        <v>21524</v>
      </c>
      <c r="D4715">
        <v>0</v>
      </c>
      <c r="F4715" s="2">
        <v>41960</v>
      </c>
      <c r="G4715" t="s">
        <v>1177</v>
      </c>
      <c r="H4715" t="s">
        <v>552</v>
      </c>
      <c r="J4715" t="s">
        <v>138</v>
      </c>
      <c r="L4715" t="s">
        <v>496</v>
      </c>
      <c r="M4715" t="s">
        <v>138</v>
      </c>
      <c r="N4715">
        <v>0</v>
      </c>
      <c r="P4715" t="s">
        <v>21525</v>
      </c>
      <c r="R4715" t="s">
        <v>21526</v>
      </c>
      <c r="S4715" t="s">
        <v>140</v>
      </c>
      <c r="T4715" s="2">
        <v>43845</v>
      </c>
      <c r="W4715" t="s">
        <v>141</v>
      </c>
    </row>
    <row r="4716" spans="1:24" x14ac:dyDescent="0.35">
      <c r="A4716" t="s">
        <v>21527</v>
      </c>
      <c r="B4716" t="s">
        <v>21528</v>
      </c>
      <c r="C4716" t="s">
        <v>21529</v>
      </c>
      <c r="D4716">
        <v>0</v>
      </c>
      <c r="F4716" s="2">
        <v>41960</v>
      </c>
      <c r="G4716" t="s">
        <v>6190</v>
      </c>
      <c r="H4716" t="s">
        <v>10048</v>
      </c>
      <c r="J4716" t="s">
        <v>138</v>
      </c>
      <c r="L4716" t="s">
        <v>496</v>
      </c>
      <c r="M4716" t="s">
        <v>138</v>
      </c>
      <c r="N4716">
        <v>0</v>
      </c>
      <c r="P4716" t="s">
        <v>21530</v>
      </c>
      <c r="R4716" t="s">
        <v>21531</v>
      </c>
      <c r="S4716" t="s">
        <v>140</v>
      </c>
      <c r="T4716" s="2">
        <v>43845</v>
      </c>
      <c r="W4716" t="s">
        <v>141</v>
      </c>
    </row>
    <row r="4717" spans="1:24" x14ac:dyDescent="0.35">
      <c r="A4717" t="s">
        <v>21532</v>
      </c>
      <c r="B4717" t="s">
        <v>21533</v>
      </c>
      <c r="C4717" t="s">
        <v>21534</v>
      </c>
      <c r="D4717">
        <v>0</v>
      </c>
      <c r="F4717" s="2">
        <v>41967</v>
      </c>
      <c r="G4717" t="s">
        <v>21535</v>
      </c>
      <c r="H4717" t="s">
        <v>184</v>
      </c>
      <c r="J4717" t="s">
        <v>138</v>
      </c>
      <c r="L4717" t="s">
        <v>496</v>
      </c>
      <c r="M4717" t="s">
        <v>138</v>
      </c>
      <c r="N4717">
        <v>0</v>
      </c>
      <c r="R4717" t="s">
        <v>21536</v>
      </c>
      <c r="S4717" t="s">
        <v>140</v>
      </c>
      <c r="W4717" t="s">
        <v>141</v>
      </c>
    </row>
    <row r="4718" spans="1:24" x14ac:dyDescent="0.35">
      <c r="A4718" t="s">
        <v>21537</v>
      </c>
      <c r="B4718" t="s">
        <v>21538</v>
      </c>
      <c r="C4718" t="s">
        <v>21539</v>
      </c>
      <c r="D4718">
        <v>0</v>
      </c>
      <c r="F4718" s="2">
        <v>41967</v>
      </c>
      <c r="G4718" t="s">
        <v>1588</v>
      </c>
      <c r="H4718" t="s">
        <v>184</v>
      </c>
      <c r="J4718" t="s">
        <v>138</v>
      </c>
      <c r="L4718" t="s">
        <v>496</v>
      </c>
      <c r="M4718" t="s">
        <v>138</v>
      </c>
      <c r="N4718">
        <v>0</v>
      </c>
      <c r="R4718" t="s">
        <v>21540</v>
      </c>
      <c r="S4718" t="s">
        <v>140</v>
      </c>
      <c r="W4718" t="s">
        <v>141</v>
      </c>
    </row>
    <row r="4719" spans="1:24" x14ac:dyDescent="0.35">
      <c r="A4719" t="s">
        <v>21541</v>
      </c>
      <c r="B4719" t="s">
        <v>21542</v>
      </c>
      <c r="C4719" t="s">
        <v>21543</v>
      </c>
      <c r="D4719">
        <v>0</v>
      </c>
      <c r="E4719" t="s">
        <v>21544</v>
      </c>
      <c r="F4719" s="2">
        <v>41968</v>
      </c>
      <c r="G4719" t="s">
        <v>851</v>
      </c>
      <c r="H4719" t="s">
        <v>566</v>
      </c>
      <c r="J4719" t="s">
        <v>138</v>
      </c>
      <c r="L4719" t="s">
        <v>496</v>
      </c>
      <c r="M4719" t="s">
        <v>138</v>
      </c>
      <c r="N4719">
        <v>0</v>
      </c>
      <c r="R4719" t="s">
        <v>21545</v>
      </c>
      <c r="S4719" t="s">
        <v>140</v>
      </c>
      <c r="T4719" s="2">
        <v>42251</v>
      </c>
      <c r="W4719" t="s">
        <v>141</v>
      </c>
    </row>
    <row r="4720" spans="1:24" x14ac:dyDescent="0.35">
      <c r="A4720" t="s">
        <v>21546</v>
      </c>
      <c r="B4720" t="s">
        <v>21547</v>
      </c>
      <c r="C4720" t="s">
        <v>21548</v>
      </c>
      <c r="D4720">
        <v>0</v>
      </c>
      <c r="F4720" s="2">
        <v>41968</v>
      </c>
      <c r="G4720" t="s">
        <v>1071</v>
      </c>
      <c r="H4720" t="s">
        <v>1009</v>
      </c>
      <c r="J4720" t="s">
        <v>138</v>
      </c>
      <c r="L4720" t="s">
        <v>496</v>
      </c>
      <c r="M4720" t="s">
        <v>138</v>
      </c>
      <c r="N4720">
        <v>0</v>
      </c>
      <c r="R4720" t="s">
        <v>1047</v>
      </c>
      <c r="S4720" t="s">
        <v>140</v>
      </c>
      <c r="W4720" t="s">
        <v>141</v>
      </c>
    </row>
    <row r="4721" spans="1:24" x14ac:dyDescent="0.35">
      <c r="A4721" t="s">
        <v>21549</v>
      </c>
      <c r="B4721" t="s">
        <v>21550</v>
      </c>
      <c r="C4721" t="s">
        <v>21551</v>
      </c>
      <c r="D4721">
        <v>0</v>
      </c>
      <c r="F4721" s="2">
        <v>41968</v>
      </c>
      <c r="G4721" t="s">
        <v>851</v>
      </c>
      <c r="H4721" t="s">
        <v>566</v>
      </c>
      <c r="J4721" t="s">
        <v>138</v>
      </c>
      <c r="L4721" t="s">
        <v>496</v>
      </c>
      <c r="M4721" t="s">
        <v>138</v>
      </c>
      <c r="N4721">
        <v>0</v>
      </c>
      <c r="R4721" t="s">
        <v>21552</v>
      </c>
      <c r="S4721" t="s">
        <v>140</v>
      </c>
      <c r="W4721" t="s">
        <v>141</v>
      </c>
    </row>
    <row r="4722" spans="1:24" x14ac:dyDescent="0.35">
      <c r="A4722" t="s">
        <v>21553</v>
      </c>
      <c r="B4722" t="s">
        <v>21554</v>
      </c>
      <c r="C4722" t="s">
        <v>21555</v>
      </c>
      <c r="D4722">
        <v>0</v>
      </c>
      <c r="E4722" t="s">
        <v>21556</v>
      </c>
      <c r="F4722" s="2">
        <v>41968</v>
      </c>
      <c r="G4722" t="s">
        <v>251</v>
      </c>
      <c r="H4722" t="s">
        <v>184</v>
      </c>
      <c r="J4722" t="s">
        <v>138</v>
      </c>
      <c r="L4722" t="s">
        <v>496</v>
      </c>
      <c r="M4722" t="s">
        <v>138</v>
      </c>
      <c r="N4722" s="3">
        <v>8990</v>
      </c>
      <c r="R4722" t="s">
        <v>21557</v>
      </c>
      <c r="S4722" t="s">
        <v>140</v>
      </c>
      <c r="T4722" s="2">
        <v>45385</v>
      </c>
      <c r="U4722">
        <v>11</v>
      </c>
      <c r="W4722" t="s">
        <v>141</v>
      </c>
      <c r="X4722" t="s">
        <v>9536</v>
      </c>
    </row>
    <row r="4723" spans="1:24" x14ac:dyDescent="0.35">
      <c r="A4723" t="s">
        <v>21558</v>
      </c>
      <c r="B4723" t="s">
        <v>19356</v>
      </c>
      <c r="C4723" t="s">
        <v>21559</v>
      </c>
      <c r="D4723">
        <v>0</v>
      </c>
      <c r="E4723" t="s">
        <v>21560</v>
      </c>
      <c r="F4723" s="2">
        <v>41968</v>
      </c>
      <c r="G4723" t="s">
        <v>175</v>
      </c>
      <c r="H4723" t="s">
        <v>147</v>
      </c>
      <c r="J4723" t="s">
        <v>138</v>
      </c>
      <c r="K4723">
        <v>63</v>
      </c>
      <c r="L4723">
        <v>1160653</v>
      </c>
      <c r="M4723" t="s">
        <v>138</v>
      </c>
      <c r="N4723">
        <v>0</v>
      </c>
      <c r="O4723" t="s">
        <v>163</v>
      </c>
      <c r="P4723" t="s">
        <v>163</v>
      </c>
      <c r="R4723" t="s">
        <v>484</v>
      </c>
      <c r="S4723" t="s">
        <v>140</v>
      </c>
      <c r="T4723" s="2">
        <v>43151</v>
      </c>
      <c r="U4723">
        <v>7</v>
      </c>
      <c r="W4723" t="s">
        <v>141</v>
      </c>
    </row>
    <row r="4724" spans="1:24" x14ac:dyDescent="0.35">
      <c r="A4724" t="s">
        <v>21561</v>
      </c>
      <c r="B4724" t="s">
        <v>21562</v>
      </c>
      <c r="C4724" t="s">
        <v>21563</v>
      </c>
      <c r="D4724">
        <v>0</v>
      </c>
      <c r="E4724" t="s">
        <v>21564</v>
      </c>
      <c r="F4724" s="2">
        <v>41968</v>
      </c>
      <c r="G4724" t="s">
        <v>975</v>
      </c>
      <c r="H4724" t="s">
        <v>643</v>
      </c>
      <c r="J4724" t="s">
        <v>138</v>
      </c>
      <c r="L4724" t="s">
        <v>496</v>
      </c>
      <c r="M4724" t="s">
        <v>138</v>
      </c>
      <c r="N4724">
        <v>0</v>
      </c>
      <c r="P4724" t="s">
        <v>21565</v>
      </c>
      <c r="R4724" t="s">
        <v>21566</v>
      </c>
      <c r="S4724" t="s">
        <v>140</v>
      </c>
      <c r="W4724" t="s">
        <v>141</v>
      </c>
    </row>
    <row r="4725" spans="1:24" x14ac:dyDescent="0.35">
      <c r="A4725" t="s">
        <v>21567</v>
      </c>
      <c r="B4725" t="s">
        <v>21568</v>
      </c>
      <c r="C4725" t="s">
        <v>21569</v>
      </c>
      <c r="D4725">
        <v>0</v>
      </c>
      <c r="F4725" s="2">
        <v>41969</v>
      </c>
      <c r="G4725" t="s">
        <v>604</v>
      </c>
      <c r="H4725" t="s">
        <v>184</v>
      </c>
      <c r="J4725" t="s">
        <v>138</v>
      </c>
      <c r="L4725" t="s">
        <v>496</v>
      </c>
      <c r="M4725" t="s">
        <v>138</v>
      </c>
      <c r="N4725">
        <v>0</v>
      </c>
      <c r="R4725" t="s">
        <v>21570</v>
      </c>
      <c r="S4725" t="s">
        <v>140</v>
      </c>
      <c r="W4725" t="s">
        <v>141</v>
      </c>
    </row>
    <row r="4726" spans="1:24" x14ac:dyDescent="0.35">
      <c r="A4726" t="s">
        <v>21571</v>
      </c>
      <c r="B4726" t="s">
        <v>21572</v>
      </c>
      <c r="C4726" t="s">
        <v>21573</v>
      </c>
      <c r="D4726">
        <v>0</v>
      </c>
      <c r="F4726" s="2">
        <v>41969</v>
      </c>
      <c r="G4726" t="s">
        <v>604</v>
      </c>
      <c r="H4726" t="s">
        <v>184</v>
      </c>
      <c r="J4726" t="s">
        <v>138</v>
      </c>
      <c r="L4726" t="s">
        <v>496</v>
      </c>
      <c r="M4726" t="s">
        <v>138</v>
      </c>
      <c r="N4726">
        <v>0</v>
      </c>
      <c r="R4726" t="s">
        <v>21574</v>
      </c>
      <c r="S4726" t="s">
        <v>140</v>
      </c>
      <c r="W4726" t="s">
        <v>141</v>
      </c>
    </row>
    <row r="4727" spans="1:24" x14ac:dyDescent="0.35">
      <c r="A4727" t="s">
        <v>21575</v>
      </c>
      <c r="B4727" t="s">
        <v>21576</v>
      </c>
      <c r="C4727" t="s">
        <v>21577</v>
      </c>
      <c r="D4727">
        <v>0</v>
      </c>
      <c r="F4727" s="2">
        <v>41969</v>
      </c>
      <c r="G4727" t="s">
        <v>604</v>
      </c>
      <c r="H4727" t="s">
        <v>184</v>
      </c>
      <c r="J4727" t="s">
        <v>138</v>
      </c>
      <c r="L4727" t="s">
        <v>496</v>
      </c>
      <c r="M4727" t="s">
        <v>138</v>
      </c>
      <c r="N4727">
        <v>0</v>
      </c>
      <c r="R4727" t="s">
        <v>21578</v>
      </c>
      <c r="S4727" t="s">
        <v>140</v>
      </c>
      <c r="W4727" t="s">
        <v>141</v>
      </c>
    </row>
    <row r="4728" spans="1:24" x14ac:dyDescent="0.35">
      <c r="A4728" t="s">
        <v>21579</v>
      </c>
      <c r="B4728" t="s">
        <v>21580</v>
      </c>
      <c r="C4728" t="s">
        <v>21581</v>
      </c>
      <c r="D4728">
        <v>0</v>
      </c>
      <c r="E4728" t="s">
        <v>21582</v>
      </c>
      <c r="F4728" s="2">
        <v>41969</v>
      </c>
      <c r="G4728" t="s">
        <v>16723</v>
      </c>
      <c r="H4728" t="s">
        <v>184</v>
      </c>
      <c r="J4728" t="s">
        <v>138</v>
      </c>
      <c r="L4728" t="s">
        <v>496</v>
      </c>
      <c r="M4728" t="s">
        <v>138</v>
      </c>
      <c r="N4728" s="3">
        <v>284470.03000000003</v>
      </c>
      <c r="R4728" t="s">
        <v>21583</v>
      </c>
      <c r="S4728" t="s">
        <v>140</v>
      </c>
      <c r="T4728" s="2">
        <v>43280</v>
      </c>
      <c r="W4728" t="s">
        <v>141</v>
      </c>
    </row>
    <row r="4729" spans="1:24" x14ac:dyDescent="0.35">
      <c r="A4729" t="s">
        <v>21584</v>
      </c>
      <c r="B4729" t="s">
        <v>21585</v>
      </c>
      <c r="C4729" t="s">
        <v>21586</v>
      </c>
      <c r="D4729">
        <v>0</v>
      </c>
      <c r="E4729" t="s">
        <v>21587</v>
      </c>
      <c r="F4729" s="2">
        <v>41969</v>
      </c>
      <c r="G4729" t="s">
        <v>251</v>
      </c>
      <c r="H4729" t="s">
        <v>184</v>
      </c>
      <c r="J4729" t="s">
        <v>138</v>
      </c>
      <c r="L4729" t="s">
        <v>496</v>
      </c>
      <c r="M4729" t="s">
        <v>138</v>
      </c>
      <c r="N4729" s="3">
        <v>218616.16</v>
      </c>
      <c r="R4729" t="s">
        <v>21588</v>
      </c>
      <c r="S4729" t="s">
        <v>140</v>
      </c>
      <c r="T4729" s="2">
        <v>42690</v>
      </c>
      <c r="W4729" t="s">
        <v>141</v>
      </c>
    </row>
    <row r="4730" spans="1:24" x14ac:dyDescent="0.35">
      <c r="A4730" t="s">
        <v>21589</v>
      </c>
      <c r="B4730" t="s">
        <v>21590</v>
      </c>
      <c r="C4730" t="s">
        <v>21591</v>
      </c>
      <c r="D4730">
        <v>0</v>
      </c>
      <c r="E4730" t="s">
        <v>21592</v>
      </c>
      <c r="F4730" s="2">
        <v>41969</v>
      </c>
      <c r="G4730" t="s">
        <v>975</v>
      </c>
      <c r="H4730" t="s">
        <v>643</v>
      </c>
      <c r="J4730" t="s">
        <v>138</v>
      </c>
      <c r="L4730" t="s">
        <v>496</v>
      </c>
      <c r="M4730" t="s">
        <v>138</v>
      </c>
      <c r="N4730">
        <v>0</v>
      </c>
      <c r="P4730" t="s">
        <v>21593</v>
      </c>
      <c r="R4730" t="s">
        <v>6045</v>
      </c>
      <c r="S4730" t="s">
        <v>140</v>
      </c>
      <c r="T4730" s="2">
        <v>42264</v>
      </c>
      <c r="W4730" t="s">
        <v>141</v>
      </c>
    </row>
    <row r="4731" spans="1:24" x14ac:dyDescent="0.35">
      <c r="A4731" t="s">
        <v>21594</v>
      </c>
      <c r="B4731" t="s">
        <v>21595</v>
      </c>
      <c r="C4731" t="s">
        <v>21596</v>
      </c>
      <c r="D4731">
        <v>0</v>
      </c>
      <c r="E4731" t="s">
        <v>21597</v>
      </c>
      <c r="F4731" s="2">
        <v>41969</v>
      </c>
      <c r="G4731" t="s">
        <v>518</v>
      </c>
      <c r="H4731" t="s">
        <v>230</v>
      </c>
      <c r="J4731" t="s">
        <v>138</v>
      </c>
      <c r="L4731" t="s">
        <v>496</v>
      </c>
      <c r="M4731" t="s">
        <v>138</v>
      </c>
      <c r="N4731">
        <v>0</v>
      </c>
      <c r="P4731" t="s">
        <v>21598</v>
      </c>
      <c r="R4731">
        <v>34</v>
      </c>
      <c r="S4731" t="s">
        <v>140</v>
      </c>
      <c r="W4731" t="s">
        <v>141</v>
      </c>
    </row>
    <row r="4732" spans="1:24" x14ac:dyDescent="0.35">
      <c r="A4732" t="s">
        <v>21599</v>
      </c>
      <c r="B4732" t="s">
        <v>21600</v>
      </c>
      <c r="C4732" t="s">
        <v>21601</v>
      </c>
      <c r="D4732">
        <v>0</v>
      </c>
      <c r="F4732" s="2">
        <v>41969</v>
      </c>
      <c r="G4732" t="s">
        <v>604</v>
      </c>
      <c r="H4732" t="s">
        <v>184</v>
      </c>
      <c r="J4732" t="s">
        <v>138</v>
      </c>
      <c r="L4732" t="s">
        <v>496</v>
      </c>
      <c r="M4732" t="s">
        <v>138</v>
      </c>
      <c r="N4732">
        <v>0</v>
      </c>
      <c r="P4732" t="s">
        <v>21602</v>
      </c>
      <c r="R4732" t="s">
        <v>21603</v>
      </c>
      <c r="S4732" t="s">
        <v>140</v>
      </c>
      <c r="T4732" s="2">
        <v>41982</v>
      </c>
      <c r="W4732" t="s">
        <v>141</v>
      </c>
    </row>
    <row r="4733" spans="1:24" x14ac:dyDescent="0.35">
      <c r="A4733" t="s">
        <v>21604</v>
      </c>
      <c r="B4733" t="s">
        <v>21605</v>
      </c>
      <c r="C4733" t="s">
        <v>21606</v>
      </c>
      <c r="D4733">
        <v>0</v>
      </c>
      <c r="E4733" t="s">
        <v>21607</v>
      </c>
      <c r="F4733" s="2">
        <v>41969</v>
      </c>
      <c r="G4733" t="s">
        <v>211</v>
      </c>
      <c r="H4733" t="s">
        <v>643</v>
      </c>
      <c r="J4733" t="s">
        <v>138</v>
      </c>
      <c r="L4733" t="s">
        <v>496</v>
      </c>
      <c r="M4733" t="s">
        <v>138</v>
      </c>
      <c r="N4733">
        <v>0</v>
      </c>
      <c r="P4733" t="s">
        <v>21608</v>
      </c>
      <c r="R4733" t="s">
        <v>21609</v>
      </c>
      <c r="S4733" t="s">
        <v>140</v>
      </c>
      <c r="W4733" t="s">
        <v>141</v>
      </c>
    </row>
    <row r="4734" spans="1:24" x14ac:dyDescent="0.35">
      <c r="A4734" t="s">
        <v>21610</v>
      </c>
      <c r="B4734" t="s">
        <v>21611</v>
      </c>
      <c r="C4734" t="s">
        <v>21612</v>
      </c>
      <c r="D4734">
        <v>0</v>
      </c>
      <c r="F4734" s="2">
        <v>41969</v>
      </c>
      <c r="G4734" t="s">
        <v>604</v>
      </c>
      <c r="H4734" t="s">
        <v>184</v>
      </c>
      <c r="J4734" t="s">
        <v>138</v>
      </c>
      <c r="L4734" t="s">
        <v>496</v>
      </c>
      <c r="M4734" t="s">
        <v>138</v>
      </c>
      <c r="N4734">
        <v>0</v>
      </c>
      <c r="R4734" t="s">
        <v>21613</v>
      </c>
      <c r="S4734" t="s">
        <v>140</v>
      </c>
      <c r="W4734" t="s">
        <v>141</v>
      </c>
    </row>
    <row r="4735" spans="1:24" x14ac:dyDescent="0.35">
      <c r="A4735" t="s">
        <v>21614</v>
      </c>
      <c r="B4735" t="s">
        <v>21615</v>
      </c>
      <c r="C4735" t="s">
        <v>21616</v>
      </c>
      <c r="D4735">
        <v>0</v>
      </c>
      <c r="E4735" t="s">
        <v>21617</v>
      </c>
      <c r="F4735" s="2">
        <v>41971</v>
      </c>
      <c r="G4735" t="s">
        <v>697</v>
      </c>
      <c r="H4735" t="s">
        <v>656</v>
      </c>
      <c r="J4735" t="s">
        <v>138</v>
      </c>
      <c r="L4735" t="s">
        <v>496</v>
      </c>
      <c r="M4735" t="s">
        <v>138</v>
      </c>
      <c r="N4735">
        <v>0</v>
      </c>
      <c r="R4735" t="s">
        <v>21618</v>
      </c>
      <c r="S4735" t="s">
        <v>140</v>
      </c>
      <c r="W4735" t="s">
        <v>141</v>
      </c>
    </row>
    <row r="4736" spans="1:24" x14ac:dyDescent="0.35">
      <c r="A4736" t="s">
        <v>21619</v>
      </c>
      <c r="B4736" t="s">
        <v>21620</v>
      </c>
      <c r="C4736" t="s">
        <v>21621</v>
      </c>
      <c r="D4736">
        <v>0</v>
      </c>
      <c r="E4736" t="s">
        <v>21620</v>
      </c>
      <c r="F4736" s="2">
        <v>41974</v>
      </c>
      <c r="G4736" t="s">
        <v>945</v>
      </c>
      <c r="H4736" t="s">
        <v>184</v>
      </c>
      <c r="J4736" t="s">
        <v>138</v>
      </c>
      <c r="L4736" t="s">
        <v>496</v>
      </c>
      <c r="M4736" t="s">
        <v>138</v>
      </c>
      <c r="N4736">
        <v>0</v>
      </c>
      <c r="P4736" t="s">
        <v>21622</v>
      </c>
      <c r="R4736" t="s">
        <v>21623</v>
      </c>
      <c r="S4736" t="s">
        <v>140</v>
      </c>
      <c r="T4736" s="2">
        <v>42220</v>
      </c>
      <c r="W4736" t="s">
        <v>141</v>
      </c>
    </row>
    <row r="4737" spans="1:23" x14ac:dyDescent="0.35">
      <c r="A4737" t="s">
        <v>21624</v>
      </c>
      <c r="B4737" t="s">
        <v>21625</v>
      </c>
      <c r="C4737" t="s">
        <v>21626</v>
      </c>
      <c r="D4737">
        <v>0</v>
      </c>
      <c r="F4737" s="2">
        <v>41974</v>
      </c>
      <c r="G4737" t="s">
        <v>781</v>
      </c>
      <c r="H4737" t="s">
        <v>782</v>
      </c>
      <c r="J4737" t="s">
        <v>138</v>
      </c>
      <c r="L4737" t="s">
        <v>496</v>
      </c>
      <c r="M4737" t="s">
        <v>138</v>
      </c>
      <c r="N4737">
        <v>0</v>
      </c>
      <c r="R4737" t="s">
        <v>21627</v>
      </c>
      <c r="S4737" t="s">
        <v>140</v>
      </c>
      <c r="T4737" s="2">
        <v>43845</v>
      </c>
      <c r="W4737" t="s">
        <v>141</v>
      </c>
    </row>
    <row r="4738" spans="1:23" x14ac:dyDescent="0.35">
      <c r="A4738" t="s">
        <v>21628</v>
      </c>
      <c r="B4738" t="s">
        <v>21629</v>
      </c>
      <c r="C4738" t="s">
        <v>21630</v>
      </c>
      <c r="D4738">
        <v>0</v>
      </c>
      <c r="F4738" s="2">
        <v>41974</v>
      </c>
      <c r="G4738" t="s">
        <v>975</v>
      </c>
      <c r="H4738" t="s">
        <v>643</v>
      </c>
      <c r="J4738" t="s">
        <v>138</v>
      </c>
      <c r="L4738" t="s">
        <v>496</v>
      </c>
      <c r="M4738" t="s">
        <v>138</v>
      </c>
      <c r="N4738">
        <v>0</v>
      </c>
      <c r="R4738" t="s">
        <v>21631</v>
      </c>
      <c r="S4738" t="s">
        <v>140</v>
      </c>
      <c r="W4738" t="s">
        <v>141</v>
      </c>
    </row>
    <row r="4739" spans="1:23" x14ac:dyDescent="0.35">
      <c r="A4739" t="s">
        <v>21632</v>
      </c>
      <c r="B4739" t="s">
        <v>21633</v>
      </c>
      <c r="C4739" t="s">
        <v>21634</v>
      </c>
      <c r="D4739">
        <v>0</v>
      </c>
      <c r="E4739" t="s">
        <v>21635</v>
      </c>
      <c r="F4739" s="2">
        <v>41974</v>
      </c>
      <c r="G4739" t="s">
        <v>5087</v>
      </c>
      <c r="H4739" t="s">
        <v>184</v>
      </c>
      <c r="J4739" t="s">
        <v>138</v>
      </c>
      <c r="L4739" t="s">
        <v>496</v>
      </c>
      <c r="M4739" t="s">
        <v>138</v>
      </c>
      <c r="N4739">
        <v>0</v>
      </c>
      <c r="R4739" t="s">
        <v>21636</v>
      </c>
      <c r="S4739" t="s">
        <v>140</v>
      </c>
      <c r="W4739" t="s">
        <v>141</v>
      </c>
    </row>
    <row r="4740" spans="1:23" x14ac:dyDescent="0.35">
      <c r="A4740" t="s">
        <v>21637</v>
      </c>
      <c r="B4740" t="s">
        <v>21638</v>
      </c>
      <c r="C4740" t="s">
        <v>21639</v>
      </c>
      <c r="D4740">
        <v>0</v>
      </c>
      <c r="E4740" t="s">
        <v>21640</v>
      </c>
      <c r="F4740" s="2">
        <v>41974</v>
      </c>
      <c r="G4740" t="s">
        <v>1693</v>
      </c>
      <c r="H4740" t="s">
        <v>147</v>
      </c>
      <c r="J4740" t="s">
        <v>138</v>
      </c>
      <c r="L4740" t="s">
        <v>496</v>
      </c>
      <c r="M4740" t="s">
        <v>138</v>
      </c>
      <c r="N4740">
        <v>0</v>
      </c>
      <c r="R4740" t="s">
        <v>21641</v>
      </c>
      <c r="S4740" t="s">
        <v>140</v>
      </c>
      <c r="W4740" t="s">
        <v>141</v>
      </c>
    </row>
    <row r="4741" spans="1:23" x14ac:dyDescent="0.35">
      <c r="A4741" t="s">
        <v>21642</v>
      </c>
      <c r="B4741" t="s">
        <v>21643</v>
      </c>
      <c r="C4741" t="s">
        <v>21644</v>
      </c>
      <c r="D4741">
        <v>0</v>
      </c>
      <c r="E4741" t="s">
        <v>21645</v>
      </c>
      <c r="F4741" s="2">
        <v>41974</v>
      </c>
      <c r="G4741" t="s">
        <v>21646</v>
      </c>
      <c r="H4741" t="s">
        <v>184</v>
      </c>
      <c r="J4741" t="s">
        <v>138</v>
      </c>
      <c r="L4741" t="s">
        <v>496</v>
      </c>
      <c r="M4741" t="s">
        <v>138</v>
      </c>
      <c r="N4741">
        <v>0</v>
      </c>
      <c r="R4741" t="s">
        <v>21647</v>
      </c>
      <c r="S4741" t="s">
        <v>140</v>
      </c>
      <c r="T4741" s="2">
        <v>41983</v>
      </c>
      <c r="W4741" t="s">
        <v>141</v>
      </c>
    </row>
    <row r="4742" spans="1:23" x14ac:dyDescent="0.35">
      <c r="A4742" t="s">
        <v>21648</v>
      </c>
      <c r="B4742" t="s">
        <v>21649</v>
      </c>
      <c r="C4742" t="s">
        <v>21650</v>
      </c>
      <c r="D4742">
        <v>0</v>
      </c>
      <c r="E4742" t="s">
        <v>21651</v>
      </c>
      <c r="F4742" s="2">
        <v>41975</v>
      </c>
      <c r="G4742" t="s">
        <v>604</v>
      </c>
      <c r="H4742" t="s">
        <v>184</v>
      </c>
      <c r="J4742" t="s">
        <v>138</v>
      </c>
      <c r="L4742" t="s">
        <v>496</v>
      </c>
      <c r="M4742" t="s">
        <v>138</v>
      </c>
      <c r="N4742">
        <v>0</v>
      </c>
      <c r="P4742" t="s">
        <v>21652</v>
      </c>
      <c r="R4742" t="s">
        <v>21653</v>
      </c>
      <c r="S4742" t="s">
        <v>140</v>
      </c>
      <c r="W4742" t="s">
        <v>141</v>
      </c>
    </row>
    <row r="4743" spans="1:23" x14ac:dyDescent="0.35">
      <c r="A4743" t="s">
        <v>21654</v>
      </c>
      <c r="B4743" t="s">
        <v>21655</v>
      </c>
      <c r="C4743" t="s">
        <v>21656</v>
      </c>
      <c r="D4743">
        <v>0</v>
      </c>
      <c r="F4743" s="2">
        <v>41975</v>
      </c>
      <c r="G4743" t="s">
        <v>146</v>
      </c>
      <c r="H4743" t="s">
        <v>147</v>
      </c>
      <c r="J4743" t="s">
        <v>138</v>
      </c>
      <c r="L4743" t="s">
        <v>496</v>
      </c>
      <c r="M4743" t="s">
        <v>138</v>
      </c>
      <c r="N4743">
        <v>0</v>
      </c>
      <c r="P4743" t="s">
        <v>21657</v>
      </c>
      <c r="R4743" t="s">
        <v>21658</v>
      </c>
      <c r="S4743" t="s">
        <v>140</v>
      </c>
      <c r="W4743" t="s">
        <v>141</v>
      </c>
    </row>
    <row r="4744" spans="1:23" x14ac:dyDescent="0.35">
      <c r="A4744" t="s">
        <v>21659</v>
      </c>
      <c r="B4744" t="s">
        <v>21660</v>
      </c>
      <c r="C4744" t="s">
        <v>1230</v>
      </c>
      <c r="D4744">
        <v>0</v>
      </c>
      <c r="E4744" t="s">
        <v>21661</v>
      </c>
      <c r="F4744" s="2">
        <v>41975</v>
      </c>
      <c r="G4744" t="s">
        <v>739</v>
      </c>
      <c r="H4744" t="s">
        <v>184</v>
      </c>
      <c r="J4744" t="s">
        <v>138</v>
      </c>
      <c r="K4744" t="s">
        <v>21662</v>
      </c>
      <c r="L4744">
        <v>14878817</v>
      </c>
      <c r="M4744" t="s">
        <v>138</v>
      </c>
      <c r="N4744">
        <v>0</v>
      </c>
      <c r="O4744" t="s">
        <v>163</v>
      </c>
      <c r="P4744" t="s">
        <v>21663</v>
      </c>
      <c r="R4744" t="s">
        <v>21664</v>
      </c>
      <c r="S4744" t="s">
        <v>140</v>
      </c>
      <c r="T4744" s="2">
        <v>44792</v>
      </c>
      <c r="U4744">
        <v>7</v>
      </c>
      <c r="W4744" t="s">
        <v>141</v>
      </c>
    </row>
    <row r="4745" spans="1:23" x14ac:dyDescent="0.35">
      <c r="A4745" t="s">
        <v>21665</v>
      </c>
      <c r="B4745" t="s">
        <v>21666</v>
      </c>
      <c r="C4745" t="s">
        <v>21667</v>
      </c>
      <c r="D4745">
        <v>0</v>
      </c>
      <c r="E4745" t="s">
        <v>21668</v>
      </c>
      <c r="F4745" s="2">
        <v>41975</v>
      </c>
      <c r="G4745" t="s">
        <v>21669</v>
      </c>
      <c r="H4745" t="s">
        <v>147</v>
      </c>
      <c r="J4745" t="s">
        <v>138</v>
      </c>
      <c r="L4745" t="s">
        <v>496</v>
      </c>
      <c r="M4745" t="s">
        <v>138</v>
      </c>
      <c r="N4745">
        <v>0</v>
      </c>
      <c r="P4745" t="s">
        <v>21670</v>
      </c>
      <c r="R4745" t="s">
        <v>21671</v>
      </c>
      <c r="S4745" t="s">
        <v>140</v>
      </c>
      <c r="W4745" t="s">
        <v>141</v>
      </c>
    </row>
    <row r="4746" spans="1:23" x14ac:dyDescent="0.35">
      <c r="A4746" t="s">
        <v>21672</v>
      </c>
      <c r="B4746" t="s">
        <v>21673</v>
      </c>
      <c r="C4746" t="s">
        <v>1236</v>
      </c>
      <c r="D4746">
        <v>0</v>
      </c>
      <c r="E4746" t="s">
        <v>1237</v>
      </c>
      <c r="F4746" s="2">
        <v>41975</v>
      </c>
      <c r="G4746" t="s">
        <v>739</v>
      </c>
      <c r="H4746" t="s">
        <v>184</v>
      </c>
      <c r="J4746" t="s">
        <v>138</v>
      </c>
      <c r="K4746" t="s">
        <v>21674</v>
      </c>
      <c r="L4746">
        <v>14878830</v>
      </c>
      <c r="M4746" t="s">
        <v>138</v>
      </c>
      <c r="N4746">
        <v>0</v>
      </c>
      <c r="O4746" t="s">
        <v>163</v>
      </c>
      <c r="P4746" t="s">
        <v>21675</v>
      </c>
      <c r="R4746" t="s">
        <v>1239</v>
      </c>
      <c r="S4746" t="s">
        <v>140</v>
      </c>
      <c r="T4746" s="2">
        <v>43515</v>
      </c>
      <c r="U4746">
        <v>7</v>
      </c>
      <c r="W4746" t="s">
        <v>141</v>
      </c>
    </row>
    <row r="4747" spans="1:23" x14ac:dyDescent="0.35">
      <c r="A4747" t="s">
        <v>21676</v>
      </c>
      <c r="B4747" t="s">
        <v>21677</v>
      </c>
      <c r="C4747" t="s">
        <v>21678</v>
      </c>
      <c r="D4747">
        <v>0</v>
      </c>
      <c r="F4747" s="2">
        <v>41975</v>
      </c>
      <c r="G4747" t="s">
        <v>518</v>
      </c>
      <c r="H4747" t="s">
        <v>230</v>
      </c>
      <c r="J4747" t="s">
        <v>138</v>
      </c>
      <c r="L4747" t="s">
        <v>496</v>
      </c>
      <c r="M4747" t="s">
        <v>138</v>
      </c>
      <c r="N4747">
        <v>0</v>
      </c>
      <c r="P4747" t="s">
        <v>21679</v>
      </c>
      <c r="R4747" t="s">
        <v>21680</v>
      </c>
      <c r="S4747" t="s">
        <v>140</v>
      </c>
      <c r="W4747" t="s">
        <v>141</v>
      </c>
    </row>
    <row r="4748" spans="1:23" x14ac:dyDescent="0.35">
      <c r="A4748" t="s">
        <v>21681</v>
      </c>
      <c r="B4748" t="s">
        <v>21682</v>
      </c>
      <c r="C4748" t="s">
        <v>21683</v>
      </c>
      <c r="D4748">
        <v>0</v>
      </c>
      <c r="E4748" t="s">
        <v>21684</v>
      </c>
      <c r="F4748" s="2">
        <v>41975</v>
      </c>
      <c r="G4748" t="s">
        <v>1028</v>
      </c>
      <c r="H4748" t="s">
        <v>643</v>
      </c>
      <c r="J4748" t="s">
        <v>138</v>
      </c>
      <c r="L4748" t="s">
        <v>496</v>
      </c>
      <c r="M4748" t="s">
        <v>138</v>
      </c>
      <c r="N4748">
        <v>0</v>
      </c>
      <c r="P4748" t="s">
        <v>21685</v>
      </c>
      <c r="R4748" t="s">
        <v>21686</v>
      </c>
      <c r="S4748" t="s">
        <v>140</v>
      </c>
      <c r="T4748" s="2">
        <v>42053</v>
      </c>
      <c r="W4748" t="s">
        <v>141</v>
      </c>
    </row>
    <row r="4749" spans="1:23" x14ac:dyDescent="0.35">
      <c r="A4749" t="s">
        <v>21687</v>
      </c>
      <c r="B4749" t="s">
        <v>21688</v>
      </c>
      <c r="C4749" t="s">
        <v>21689</v>
      </c>
      <c r="D4749">
        <v>0</v>
      </c>
      <c r="F4749" s="2">
        <v>41975</v>
      </c>
      <c r="G4749" t="s">
        <v>697</v>
      </c>
      <c r="H4749" t="s">
        <v>656</v>
      </c>
      <c r="J4749" t="s">
        <v>138</v>
      </c>
      <c r="L4749" t="s">
        <v>496</v>
      </c>
      <c r="M4749" t="s">
        <v>138</v>
      </c>
      <c r="N4749">
        <v>0</v>
      </c>
      <c r="R4749" t="s">
        <v>5048</v>
      </c>
      <c r="S4749" t="s">
        <v>140</v>
      </c>
      <c r="T4749" s="2">
        <v>41978</v>
      </c>
      <c r="W4749" t="s">
        <v>141</v>
      </c>
    </row>
    <row r="4750" spans="1:23" x14ac:dyDescent="0.35">
      <c r="A4750" t="s">
        <v>21690</v>
      </c>
      <c r="B4750" t="s">
        <v>21691</v>
      </c>
      <c r="C4750" t="s">
        <v>21692</v>
      </c>
      <c r="D4750">
        <v>0</v>
      </c>
      <c r="E4750" t="s">
        <v>21693</v>
      </c>
      <c r="F4750" s="2">
        <v>41976</v>
      </c>
      <c r="G4750" t="s">
        <v>1269</v>
      </c>
      <c r="H4750" t="s">
        <v>552</v>
      </c>
      <c r="J4750" t="s">
        <v>138</v>
      </c>
      <c r="L4750" t="s">
        <v>496</v>
      </c>
      <c r="M4750" t="s">
        <v>138</v>
      </c>
      <c r="N4750">
        <v>0</v>
      </c>
      <c r="R4750" t="s">
        <v>21694</v>
      </c>
      <c r="S4750" t="s">
        <v>140</v>
      </c>
      <c r="T4750" s="2">
        <v>42690</v>
      </c>
      <c r="W4750" t="s">
        <v>141</v>
      </c>
    </row>
    <row r="4751" spans="1:23" x14ac:dyDescent="0.35">
      <c r="A4751" t="s">
        <v>21695</v>
      </c>
      <c r="B4751" t="s">
        <v>21696</v>
      </c>
      <c r="C4751" t="s">
        <v>21697</v>
      </c>
      <c r="D4751">
        <v>0</v>
      </c>
      <c r="E4751" t="s">
        <v>21698</v>
      </c>
      <c r="F4751" s="2">
        <v>41976</v>
      </c>
      <c r="G4751" t="s">
        <v>1269</v>
      </c>
      <c r="H4751" t="s">
        <v>552</v>
      </c>
      <c r="J4751" t="s">
        <v>138</v>
      </c>
      <c r="L4751" t="s">
        <v>496</v>
      </c>
      <c r="M4751" t="s">
        <v>138</v>
      </c>
      <c r="N4751">
        <v>0</v>
      </c>
      <c r="R4751" t="s">
        <v>21699</v>
      </c>
      <c r="S4751" t="s">
        <v>140</v>
      </c>
      <c r="T4751" s="2">
        <v>42690</v>
      </c>
      <c r="W4751" t="s">
        <v>141</v>
      </c>
    </row>
    <row r="4752" spans="1:23" x14ac:dyDescent="0.35">
      <c r="A4752" t="s">
        <v>21700</v>
      </c>
      <c r="B4752" t="s">
        <v>21701</v>
      </c>
      <c r="C4752" t="s">
        <v>21702</v>
      </c>
      <c r="D4752">
        <v>0</v>
      </c>
      <c r="E4752" t="s">
        <v>21703</v>
      </c>
      <c r="F4752" s="2">
        <v>41976</v>
      </c>
      <c r="G4752" t="s">
        <v>518</v>
      </c>
      <c r="H4752" t="s">
        <v>230</v>
      </c>
      <c r="J4752" t="s">
        <v>138</v>
      </c>
      <c r="L4752" t="s">
        <v>496</v>
      </c>
      <c r="M4752" t="s">
        <v>138</v>
      </c>
      <c r="N4752">
        <v>0</v>
      </c>
      <c r="R4752" t="s">
        <v>21680</v>
      </c>
      <c r="S4752" t="s">
        <v>140</v>
      </c>
      <c r="W4752" t="s">
        <v>141</v>
      </c>
    </row>
    <row r="4753" spans="1:24" x14ac:dyDescent="0.35">
      <c r="A4753" t="s">
        <v>21704</v>
      </c>
      <c r="B4753" t="s">
        <v>21705</v>
      </c>
      <c r="C4753" t="s">
        <v>21706</v>
      </c>
      <c r="D4753">
        <v>0</v>
      </c>
      <c r="E4753" t="s">
        <v>21707</v>
      </c>
      <c r="F4753" s="2">
        <v>41976</v>
      </c>
      <c r="G4753" t="s">
        <v>518</v>
      </c>
      <c r="H4753" t="s">
        <v>230</v>
      </c>
      <c r="J4753" t="s">
        <v>138</v>
      </c>
      <c r="L4753" t="s">
        <v>496</v>
      </c>
      <c r="M4753" t="s">
        <v>138</v>
      </c>
      <c r="N4753">
        <v>0</v>
      </c>
      <c r="P4753" t="s">
        <v>21708</v>
      </c>
      <c r="R4753">
        <v>910</v>
      </c>
      <c r="S4753" t="s">
        <v>140</v>
      </c>
      <c r="W4753" t="s">
        <v>141</v>
      </c>
    </row>
    <row r="4754" spans="1:24" x14ac:dyDescent="0.35">
      <c r="A4754" t="s">
        <v>21709</v>
      </c>
      <c r="B4754" t="s">
        <v>21710</v>
      </c>
      <c r="C4754" t="s">
        <v>21711</v>
      </c>
      <c r="D4754">
        <v>0</v>
      </c>
      <c r="E4754" t="s">
        <v>21712</v>
      </c>
      <c r="F4754" s="2">
        <v>41976</v>
      </c>
      <c r="G4754" t="s">
        <v>764</v>
      </c>
      <c r="H4754" t="s">
        <v>526</v>
      </c>
      <c r="J4754" t="s">
        <v>138</v>
      </c>
      <c r="L4754" t="s">
        <v>496</v>
      </c>
      <c r="M4754" t="s">
        <v>138</v>
      </c>
      <c r="N4754">
        <v>0</v>
      </c>
      <c r="R4754" t="s">
        <v>1265</v>
      </c>
      <c r="S4754" t="s">
        <v>140</v>
      </c>
      <c r="T4754" s="2">
        <v>42331</v>
      </c>
      <c r="W4754" t="s">
        <v>141</v>
      </c>
    </row>
    <row r="4755" spans="1:24" x14ac:dyDescent="0.35">
      <c r="A4755" t="s">
        <v>21713</v>
      </c>
      <c r="B4755" t="s">
        <v>21714</v>
      </c>
      <c r="C4755" t="s">
        <v>21715</v>
      </c>
      <c r="D4755">
        <v>0</v>
      </c>
      <c r="F4755" s="2">
        <v>41976</v>
      </c>
      <c r="G4755" t="s">
        <v>4946</v>
      </c>
      <c r="H4755" t="s">
        <v>566</v>
      </c>
      <c r="J4755" t="s">
        <v>138</v>
      </c>
      <c r="L4755" t="s">
        <v>496</v>
      </c>
      <c r="M4755" t="s">
        <v>138</v>
      </c>
      <c r="N4755">
        <v>0</v>
      </c>
      <c r="R4755" t="s">
        <v>10565</v>
      </c>
      <c r="S4755" t="s">
        <v>140</v>
      </c>
      <c r="W4755" t="s">
        <v>141</v>
      </c>
    </row>
    <row r="4756" spans="1:24" x14ac:dyDescent="0.35">
      <c r="A4756" t="s">
        <v>21716</v>
      </c>
      <c r="B4756" t="s">
        <v>21717</v>
      </c>
      <c r="C4756" t="s">
        <v>1617</v>
      </c>
      <c r="D4756">
        <v>0</v>
      </c>
      <c r="E4756" t="s">
        <v>21718</v>
      </c>
      <c r="F4756" s="2">
        <v>41976</v>
      </c>
      <c r="G4756" t="s">
        <v>851</v>
      </c>
      <c r="H4756" t="s">
        <v>566</v>
      </c>
      <c r="J4756" t="s">
        <v>138</v>
      </c>
      <c r="L4756" t="s">
        <v>496</v>
      </c>
      <c r="M4756" t="s">
        <v>138</v>
      </c>
      <c r="N4756">
        <v>0</v>
      </c>
      <c r="R4756" t="s">
        <v>1612</v>
      </c>
      <c r="S4756" t="s">
        <v>140</v>
      </c>
      <c r="W4756" t="s">
        <v>141</v>
      </c>
    </row>
    <row r="4757" spans="1:24" x14ac:dyDescent="0.35">
      <c r="A4757" t="s">
        <v>21719</v>
      </c>
      <c r="B4757" t="s">
        <v>21720</v>
      </c>
      <c r="C4757" t="s">
        <v>21721</v>
      </c>
      <c r="D4757">
        <v>0</v>
      </c>
      <c r="E4757" t="s">
        <v>21722</v>
      </c>
      <c r="F4757" s="2">
        <v>41976</v>
      </c>
      <c r="G4757" t="s">
        <v>604</v>
      </c>
      <c r="H4757" t="s">
        <v>184</v>
      </c>
      <c r="J4757" t="s">
        <v>138</v>
      </c>
      <c r="L4757" t="s">
        <v>496</v>
      </c>
      <c r="M4757" t="s">
        <v>138</v>
      </c>
      <c r="N4757">
        <v>0</v>
      </c>
      <c r="R4757" t="s">
        <v>21723</v>
      </c>
      <c r="S4757" t="s">
        <v>140</v>
      </c>
      <c r="W4757" t="s">
        <v>141</v>
      </c>
    </row>
    <row r="4758" spans="1:24" x14ac:dyDescent="0.35">
      <c r="A4758" t="s">
        <v>21724</v>
      </c>
      <c r="B4758" t="s">
        <v>21725</v>
      </c>
      <c r="C4758" t="s">
        <v>21726</v>
      </c>
      <c r="D4758">
        <v>0</v>
      </c>
      <c r="E4758" t="s">
        <v>21725</v>
      </c>
      <c r="F4758" s="2">
        <v>41976</v>
      </c>
      <c r="G4758" t="s">
        <v>604</v>
      </c>
      <c r="H4758" t="s">
        <v>184</v>
      </c>
      <c r="J4758" t="s">
        <v>138</v>
      </c>
      <c r="L4758" t="s">
        <v>496</v>
      </c>
      <c r="M4758" t="s">
        <v>138</v>
      </c>
      <c r="N4758">
        <v>0</v>
      </c>
      <c r="R4758" t="s">
        <v>21723</v>
      </c>
      <c r="S4758" t="s">
        <v>140</v>
      </c>
      <c r="T4758" s="2">
        <v>43845</v>
      </c>
      <c r="W4758" t="s">
        <v>141</v>
      </c>
    </row>
    <row r="4759" spans="1:24" x14ac:dyDescent="0.35">
      <c r="A4759" t="s">
        <v>21727</v>
      </c>
      <c r="B4759" t="s">
        <v>21728</v>
      </c>
      <c r="C4759" t="s">
        <v>21729</v>
      </c>
      <c r="D4759">
        <v>0</v>
      </c>
      <c r="F4759" s="2">
        <v>41977</v>
      </c>
      <c r="G4759" t="s">
        <v>604</v>
      </c>
      <c r="H4759" t="s">
        <v>184</v>
      </c>
      <c r="J4759" t="s">
        <v>138</v>
      </c>
      <c r="L4759" t="s">
        <v>496</v>
      </c>
      <c r="M4759" t="s">
        <v>138</v>
      </c>
      <c r="N4759">
        <v>0</v>
      </c>
      <c r="P4759" t="s">
        <v>21730</v>
      </c>
      <c r="R4759" t="s">
        <v>21731</v>
      </c>
      <c r="S4759" t="s">
        <v>140</v>
      </c>
      <c r="W4759" t="s">
        <v>141</v>
      </c>
    </row>
    <row r="4760" spans="1:24" x14ac:dyDescent="0.35">
      <c r="A4760" t="s">
        <v>21732</v>
      </c>
      <c r="B4760" t="s">
        <v>21733</v>
      </c>
      <c r="C4760" t="s">
        <v>21734</v>
      </c>
      <c r="D4760">
        <v>0</v>
      </c>
      <c r="F4760" s="2">
        <v>41977</v>
      </c>
      <c r="G4760" t="s">
        <v>764</v>
      </c>
      <c r="H4760" t="s">
        <v>526</v>
      </c>
      <c r="J4760" t="s">
        <v>138</v>
      </c>
      <c r="L4760" t="s">
        <v>496</v>
      </c>
      <c r="M4760" t="s">
        <v>138</v>
      </c>
      <c r="N4760">
        <v>0</v>
      </c>
      <c r="P4760" t="s">
        <v>21735</v>
      </c>
      <c r="R4760" t="s">
        <v>21495</v>
      </c>
      <c r="S4760" t="s">
        <v>140</v>
      </c>
      <c r="T4760" s="2">
        <v>43845</v>
      </c>
      <c r="W4760" t="s">
        <v>141</v>
      </c>
    </row>
    <row r="4761" spans="1:24" x14ac:dyDescent="0.35">
      <c r="A4761" t="s">
        <v>21736</v>
      </c>
      <c r="B4761" t="s">
        <v>21737</v>
      </c>
      <c r="C4761" t="s">
        <v>21738</v>
      </c>
      <c r="D4761">
        <v>0</v>
      </c>
      <c r="F4761" s="2">
        <v>41977</v>
      </c>
      <c r="G4761" t="s">
        <v>175</v>
      </c>
      <c r="H4761" t="s">
        <v>147</v>
      </c>
      <c r="J4761" t="s">
        <v>138</v>
      </c>
      <c r="L4761" t="s">
        <v>496</v>
      </c>
      <c r="M4761" t="s">
        <v>138</v>
      </c>
      <c r="N4761">
        <v>0</v>
      </c>
      <c r="P4761" t="s">
        <v>21739</v>
      </c>
      <c r="R4761" t="s">
        <v>21740</v>
      </c>
      <c r="S4761" t="s">
        <v>140</v>
      </c>
      <c r="W4761" t="s">
        <v>141</v>
      </c>
    </row>
    <row r="4762" spans="1:24" x14ac:dyDescent="0.35">
      <c r="A4762" t="s">
        <v>21741</v>
      </c>
      <c r="B4762" t="s">
        <v>21742</v>
      </c>
      <c r="C4762" t="s">
        <v>21743</v>
      </c>
      <c r="D4762">
        <v>0</v>
      </c>
      <c r="F4762" s="2">
        <v>41977</v>
      </c>
      <c r="G4762" t="s">
        <v>604</v>
      </c>
      <c r="H4762" t="s">
        <v>184</v>
      </c>
      <c r="J4762" t="s">
        <v>138</v>
      </c>
      <c r="L4762" t="s">
        <v>496</v>
      </c>
      <c r="M4762" t="s">
        <v>138</v>
      </c>
      <c r="N4762">
        <v>0</v>
      </c>
      <c r="R4762" t="s">
        <v>21744</v>
      </c>
      <c r="S4762" t="s">
        <v>140</v>
      </c>
      <c r="W4762" t="s">
        <v>141</v>
      </c>
    </row>
    <row r="4763" spans="1:24" x14ac:dyDescent="0.35">
      <c r="A4763" t="s">
        <v>21745</v>
      </c>
      <c r="B4763" t="s">
        <v>21746</v>
      </c>
      <c r="C4763" t="s">
        <v>21747</v>
      </c>
      <c r="D4763">
        <v>0</v>
      </c>
      <c r="E4763" t="s">
        <v>21748</v>
      </c>
      <c r="F4763" s="2">
        <v>41977</v>
      </c>
      <c r="G4763" t="s">
        <v>642</v>
      </c>
      <c r="H4763" t="s">
        <v>643</v>
      </c>
      <c r="J4763" t="s">
        <v>138</v>
      </c>
      <c r="L4763" t="s">
        <v>496</v>
      </c>
      <c r="M4763" t="s">
        <v>138</v>
      </c>
      <c r="N4763">
        <v>0</v>
      </c>
      <c r="P4763" t="s">
        <v>21749</v>
      </c>
      <c r="R4763" t="s">
        <v>21750</v>
      </c>
      <c r="S4763" t="s">
        <v>140</v>
      </c>
      <c r="T4763" s="2">
        <v>42690</v>
      </c>
      <c r="W4763" t="s">
        <v>141</v>
      </c>
    </row>
    <row r="4764" spans="1:24" x14ac:dyDescent="0.35">
      <c r="A4764" t="s">
        <v>21751</v>
      </c>
      <c r="B4764" t="s">
        <v>21752</v>
      </c>
      <c r="C4764" t="s">
        <v>21753</v>
      </c>
      <c r="D4764">
        <v>0</v>
      </c>
      <c r="F4764" s="2">
        <v>41977</v>
      </c>
      <c r="G4764" t="s">
        <v>851</v>
      </c>
      <c r="H4764" t="s">
        <v>566</v>
      </c>
      <c r="J4764" t="s">
        <v>138</v>
      </c>
      <c r="L4764" t="s">
        <v>496</v>
      </c>
      <c r="M4764" t="s">
        <v>138</v>
      </c>
      <c r="N4764">
        <v>0</v>
      </c>
      <c r="R4764" t="s">
        <v>21754</v>
      </c>
      <c r="S4764" t="s">
        <v>140</v>
      </c>
      <c r="W4764" t="s">
        <v>141</v>
      </c>
    </row>
    <row r="4765" spans="1:24" x14ac:dyDescent="0.35">
      <c r="A4765" t="s">
        <v>21755</v>
      </c>
      <c r="B4765" t="s">
        <v>21756</v>
      </c>
      <c r="C4765" t="s">
        <v>21757</v>
      </c>
      <c r="D4765">
        <v>0</v>
      </c>
      <c r="F4765" s="2">
        <v>41977</v>
      </c>
      <c r="G4765" t="s">
        <v>234</v>
      </c>
      <c r="H4765" t="s">
        <v>192</v>
      </c>
      <c r="J4765" t="s">
        <v>138</v>
      </c>
      <c r="L4765" t="s">
        <v>496</v>
      </c>
      <c r="M4765" t="s">
        <v>137</v>
      </c>
      <c r="N4765">
        <v>0</v>
      </c>
      <c r="P4765" t="s">
        <v>21758</v>
      </c>
      <c r="R4765" t="s">
        <v>7531</v>
      </c>
      <c r="S4765" t="s">
        <v>140</v>
      </c>
      <c r="T4765" s="2">
        <v>45385</v>
      </c>
      <c r="W4765" t="s">
        <v>141</v>
      </c>
      <c r="X4765" t="s">
        <v>9536</v>
      </c>
    </row>
    <row r="4766" spans="1:24" x14ac:dyDescent="0.35">
      <c r="A4766" t="s">
        <v>21759</v>
      </c>
      <c r="B4766" t="s">
        <v>21760</v>
      </c>
      <c r="C4766" t="s">
        <v>21761</v>
      </c>
      <c r="D4766">
        <v>0</v>
      </c>
      <c r="E4766" t="s">
        <v>21762</v>
      </c>
      <c r="F4766" s="2">
        <v>41977</v>
      </c>
      <c r="G4766" t="s">
        <v>604</v>
      </c>
      <c r="H4766" t="s">
        <v>184</v>
      </c>
      <c r="J4766" t="s">
        <v>138</v>
      </c>
      <c r="L4766" t="s">
        <v>496</v>
      </c>
      <c r="M4766" t="s">
        <v>138</v>
      </c>
      <c r="N4766">
        <v>0</v>
      </c>
      <c r="P4766" t="s">
        <v>21763</v>
      </c>
      <c r="R4766" t="s">
        <v>11959</v>
      </c>
      <c r="S4766" t="s">
        <v>140</v>
      </c>
      <c r="T4766" s="2">
        <v>42817</v>
      </c>
      <c r="W4766" t="s">
        <v>141</v>
      </c>
    </row>
    <row r="4767" spans="1:24" x14ac:dyDescent="0.35">
      <c r="A4767" t="s">
        <v>21764</v>
      </c>
      <c r="B4767" t="s">
        <v>21765</v>
      </c>
      <c r="C4767" t="s">
        <v>21766</v>
      </c>
      <c r="D4767">
        <v>0</v>
      </c>
      <c r="E4767" t="s">
        <v>21767</v>
      </c>
      <c r="F4767" s="2">
        <v>41977</v>
      </c>
      <c r="G4767" t="s">
        <v>404</v>
      </c>
      <c r="H4767" t="s">
        <v>405</v>
      </c>
      <c r="J4767" t="s">
        <v>138</v>
      </c>
      <c r="L4767" t="s">
        <v>496</v>
      </c>
      <c r="M4767" t="s">
        <v>138</v>
      </c>
      <c r="N4767">
        <v>0</v>
      </c>
      <c r="P4767" t="s">
        <v>21768</v>
      </c>
      <c r="R4767" t="s">
        <v>21769</v>
      </c>
      <c r="S4767" t="s">
        <v>140</v>
      </c>
      <c r="W4767" t="s">
        <v>141</v>
      </c>
    </row>
    <row r="4768" spans="1:24" x14ac:dyDescent="0.35">
      <c r="A4768" t="s">
        <v>21770</v>
      </c>
      <c r="B4768" t="s">
        <v>21771</v>
      </c>
      <c r="C4768" t="s">
        <v>21772</v>
      </c>
      <c r="D4768">
        <v>0</v>
      </c>
      <c r="E4768" t="s">
        <v>21773</v>
      </c>
      <c r="F4768" s="2">
        <v>41977</v>
      </c>
      <c r="G4768" t="s">
        <v>604</v>
      </c>
      <c r="H4768" t="s">
        <v>184</v>
      </c>
      <c r="J4768" t="s">
        <v>138</v>
      </c>
      <c r="L4768" t="s">
        <v>496</v>
      </c>
      <c r="M4768" t="s">
        <v>138</v>
      </c>
      <c r="N4768">
        <v>0</v>
      </c>
      <c r="P4768" t="s">
        <v>21774</v>
      </c>
      <c r="R4768" t="s">
        <v>211</v>
      </c>
      <c r="S4768" t="s">
        <v>140</v>
      </c>
      <c r="W4768" t="s">
        <v>141</v>
      </c>
    </row>
    <row r="4769" spans="1:24" x14ac:dyDescent="0.35">
      <c r="A4769" t="s">
        <v>21775</v>
      </c>
      <c r="B4769" t="s">
        <v>21776</v>
      </c>
      <c r="C4769" t="s">
        <v>21777</v>
      </c>
      <c r="D4769">
        <v>0</v>
      </c>
      <c r="E4769" t="s">
        <v>21776</v>
      </c>
      <c r="F4769" s="2">
        <v>41978</v>
      </c>
      <c r="G4769" t="s">
        <v>251</v>
      </c>
      <c r="H4769" t="s">
        <v>184</v>
      </c>
      <c r="J4769" t="s">
        <v>138</v>
      </c>
      <c r="L4769" t="s">
        <v>496</v>
      </c>
      <c r="M4769" t="s">
        <v>138</v>
      </c>
      <c r="N4769" s="3">
        <v>-5779.26</v>
      </c>
      <c r="P4769" t="s">
        <v>21778</v>
      </c>
      <c r="R4769" t="s">
        <v>21779</v>
      </c>
      <c r="S4769" t="s">
        <v>140</v>
      </c>
      <c r="T4769" s="2">
        <v>45385</v>
      </c>
      <c r="U4769">
        <v>16</v>
      </c>
      <c r="W4769" t="s">
        <v>141</v>
      </c>
      <c r="X4769" t="s">
        <v>9536</v>
      </c>
    </row>
    <row r="4770" spans="1:24" x14ac:dyDescent="0.35">
      <c r="A4770" t="s">
        <v>21780</v>
      </c>
      <c r="B4770" t="s">
        <v>21781</v>
      </c>
      <c r="C4770" t="s">
        <v>21782</v>
      </c>
      <c r="D4770">
        <v>0</v>
      </c>
      <c r="E4770" t="s">
        <v>21781</v>
      </c>
      <c r="F4770" s="2">
        <v>41981</v>
      </c>
      <c r="G4770" t="s">
        <v>494</v>
      </c>
      <c r="H4770" t="s">
        <v>495</v>
      </c>
      <c r="J4770" t="s">
        <v>138</v>
      </c>
      <c r="L4770" t="s">
        <v>496</v>
      </c>
      <c r="M4770" t="s">
        <v>138</v>
      </c>
      <c r="N4770">
        <v>0</v>
      </c>
      <c r="R4770" t="s">
        <v>1469</v>
      </c>
      <c r="S4770" t="s">
        <v>140</v>
      </c>
      <c r="W4770" t="s">
        <v>141</v>
      </c>
    </row>
    <row r="4771" spans="1:24" x14ac:dyDescent="0.35">
      <c r="A4771" t="s">
        <v>21783</v>
      </c>
      <c r="B4771" t="s">
        <v>21784</v>
      </c>
      <c r="C4771" t="s">
        <v>21785</v>
      </c>
      <c r="D4771">
        <v>0</v>
      </c>
      <c r="F4771" s="2">
        <v>41981</v>
      </c>
      <c r="G4771" t="s">
        <v>518</v>
      </c>
      <c r="H4771" t="s">
        <v>230</v>
      </c>
      <c r="J4771" t="s">
        <v>138</v>
      </c>
      <c r="L4771" t="s">
        <v>496</v>
      </c>
      <c r="M4771" t="s">
        <v>138</v>
      </c>
      <c r="N4771">
        <v>0</v>
      </c>
      <c r="R4771" t="s">
        <v>21680</v>
      </c>
      <c r="S4771" t="s">
        <v>140</v>
      </c>
      <c r="W4771" t="s">
        <v>141</v>
      </c>
    </row>
    <row r="4772" spans="1:24" x14ac:dyDescent="0.35">
      <c r="A4772" t="s">
        <v>21786</v>
      </c>
      <c r="B4772" t="s">
        <v>21787</v>
      </c>
      <c r="C4772" t="s">
        <v>21788</v>
      </c>
      <c r="D4772">
        <v>0</v>
      </c>
      <c r="E4772" t="s">
        <v>21787</v>
      </c>
      <c r="F4772" s="2">
        <v>41982</v>
      </c>
      <c r="G4772" t="s">
        <v>604</v>
      </c>
      <c r="H4772" t="s">
        <v>184</v>
      </c>
      <c r="J4772" t="s">
        <v>138</v>
      </c>
      <c r="L4772" t="s">
        <v>496</v>
      </c>
      <c r="M4772" t="s">
        <v>138</v>
      </c>
      <c r="N4772">
        <v>0</v>
      </c>
      <c r="R4772" t="s">
        <v>13189</v>
      </c>
      <c r="S4772" t="s">
        <v>140</v>
      </c>
      <c r="T4772" s="2">
        <v>41983</v>
      </c>
      <c r="W4772" t="s">
        <v>141</v>
      </c>
    </row>
    <row r="4773" spans="1:24" x14ac:dyDescent="0.35">
      <c r="A4773" t="s">
        <v>21789</v>
      </c>
      <c r="B4773" t="s">
        <v>21790</v>
      </c>
      <c r="C4773" t="s">
        <v>8969</v>
      </c>
      <c r="D4773">
        <v>0</v>
      </c>
      <c r="E4773" t="s">
        <v>21791</v>
      </c>
      <c r="F4773" s="2">
        <v>41982</v>
      </c>
      <c r="G4773" t="s">
        <v>146</v>
      </c>
      <c r="H4773" t="s">
        <v>147</v>
      </c>
      <c r="J4773" t="s">
        <v>138</v>
      </c>
      <c r="L4773">
        <v>17988535</v>
      </c>
      <c r="M4773" t="s">
        <v>138</v>
      </c>
      <c r="N4773">
        <v>0</v>
      </c>
      <c r="P4773" t="s">
        <v>8971</v>
      </c>
      <c r="R4773" t="s">
        <v>638</v>
      </c>
      <c r="S4773" t="s">
        <v>140</v>
      </c>
      <c r="T4773" s="2">
        <v>45224</v>
      </c>
      <c r="U4773">
        <v>7</v>
      </c>
      <c r="W4773" t="s">
        <v>141</v>
      </c>
    </row>
    <row r="4774" spans="1:24" x14ac:dyDescent="0.35">
      <c r="A4774" t="s">
        <v>21792</v>
      </c>
      <c r="B4774" t="s">
        <v>21793</v>
      </c>
      <c r="C4774" t="s">
        <v>21794</v>
      </c>
      <c r="D4774">
        <v>0</v>
      </c>
      <c r="E4774" t="s">
        <v>21795</v>
      </c>
      <c r="F4774" s="2">
        <v>41983</v>
      </c>
      <c r="G4774" t="s">
        <v>655</v>
      </c>
      <c r="H4774" t="s">
        <v>656</v>
      </c>
      <c r="J4774" t="s">
        <v>138</v>
      </c>
      <c r="L4774" t="s">
        <v>496</v>
      </c>
      <c r="M4774" t="s">
        <v>138</v>
      </c>
      <c r="N4774">
        <v>0</v>
      </c>
      <c r="P4774" t="s">
        <v>21796</v>
      </c>
      <c r="R4774" t="s">
        <v>21797</v>
      </c>
      <c r="S4774" t="s">
        <v>140</v>
      </c>
      <c r="T4774" s="2">
        <v>42690</v>
      </c>
      <c r="W4774" t="s">
        <v>141</v>
      </c>
    </row>
    <row r="4775" spans="1:24" x14ac:dyDescent="0.35">
      <c r="A4775" t="s">
        <v>21798</v>
      </c>
      <c r="B4775" t="s">
        <v>21799</v>
      </c>
      <c r="C4775" t="s">
        <v>21800</v>
      </c>
      <c r="D4775">
        <v>0</v>
      </c>
      <c r="F4775" s="2">
        <v>41983</v>
      </c>
      <c r="G4775" t="s">
        <v>604</v>
      </c>
      <c r="H4775" t="s">
        <v>184</v>
      </c>
      <c r="J4775" t="s">
        <v>138</v>
      </c>
      <c r="L4775" t="s">
        <v>496</v>
      </c>
      <c r="M4775" t="s">
        <v>138</v>
      </c>
      <c r="N4775">
        <v>0</v>
      </c>
      <c r="R4775" t="s">
        <v>21801</v>
      </c>
      <c r="S4775" t="s">
        <v>140</v>
      </c>
      <c r="W4775" t="s">
        <v>141</v>
      </c>
    </row>
    <row r="4776" spans="1:24" x14ac:dyDescent="0.35">
      <c r="A4776" t="s">
        <v>21802</v>
      </c>
      <c r="B4776" t="s">
        <v>21803</v>
      </c>
      <c r="C4776" t="s">
        <v>21804</v>
      </c>
      <c r="D4776">
        <v>0</v>
      </c>
      <c r="E4776" t="s">
        <v>21805</v>
      </c>
      <c r="F4776" s="2">
        <v>41983</v>
      </c>
      <c r="G4776" t="s">
        <v>234</v>
      </c>
      <c r="H4776" t="s">
        <v>192</v>
      </c>
      <c r="J4776" t="s">
        <v>138</v>
      </c>
      <c r="L4776" t="s">
        <v>496</v>
      </c>
      <c r="M4776" t="s">
        <v>138</v>
      </c>
      <c r="N4776">
        <v>0</v>
      </c>
      <c r="R4776" t="s">
        <v>18839</v>
      </c>
      <c r="S4776" t="s">
        <v>140</v>
      </c>
      <c r="W4776" t="s">
        <v>141</v>
      </c>
    </row>
    <row r="4777" spans="1:24" x14ac:dyDescent="0.35">
      <c r="A4777" t="s">
        <v>21806</v>
      </c>
      <c r="B4777" t="s">
        <v>21807</v>
      </c>
      <c r="C4777" t="s">
        <v>21808</v>
      </c>
      <c r="D4777">
        <v>0</v>
      </c>
      <c r="E4777" t="s">
        <v>21809</v>
      </c>
      <c r="F4777" s="2">
        <v>41984</v>
      </c>
      <c r="G4777" t="s">
        <v>146</v>
      </c>
      <c r="H4777" t="s">
        <v>147</v>
      </c>
      <c r="J4777" t="s">
        <v>138</v>
      </c>
      <c r="L4777">
        <v>19429631</v>
      </c>
      <c r="M4777" t="s">
        <v>138</v>
      </c>
      <c r="N4777">
        <v>0</v>
      </c>
      <c r="P4777" t="s">
        <v>21810</v>
      </c>
      <c r="R4777" t="s">
        <v>851</v>
      </c>
      <c r="S4777" t="s">
        <v>140</v>
      </c>
      <c r="T4777" s="2">
        <v>42327</v>
      </c>
      <c r="U4777">
        <v>7</v>
      </c>
      <c r="W4777" t="s">
        <v>141</v>
      </c>
    </row>
    <row r="4778" spans="1:24" x14ac:dyDescent="0.35">
      <c r="A4778" t="s">
        <v>21811</v>
      </c>
      <c r="B4778" t="s">
        <v>21812</v>
      </c>
      <c r="D4778">
        <v>0</v>
      </c>
      <c r="F4778" s="2">
        <v>41984</v>
      </c>
      <c r="G4778" t="s">
        <v>975</v>
      </c>
      <c r="H4778" t="s">
        <v>643</v>
      </c>
      <c r="J4778" t="s">
        <v>138</v>
      </c>
      <c r="L4778" t="s">
        <v>496</v>
      </c>
      <c r="M4778" t="s">
        <v>138</v>
      </c>
      <c r="N4778">
        <v>0</v>
      </c>
      <c r="P4778" t="s">
        <v>21813</v>
      </c>
      <c r="R4778" t="s">
        <v>21814</v>
      </c>
      <c r="S4778" t="s">
        <v>140</v>
      </c>
      <c r="W4778" t="s">
        <v>141</v>
      </c>
    </row>
    <row r="4779" spans="1:24" x14ac:dyDescent="0.35">
      <c r="A4779" t="s">
        <v>21815</v>
      </c>
      <c r="B4779" t="s">
        <v>21816</v>
      </c>
      <c r="C4779" t="s">
        <v>21817</v>
      </c>
      <c r="D4779">
        <v>0</v>
      </c>
      <c r="F4779" s="2">
        <v>41984</v>
      </c>
      <c r="G4779" t="s">
        <v>604</v>
      </c>
      <c r="H4779" t="s">
        <v>184</v>
      </c>
      <c r="J4779" t="s">
        <v>138</v>
      </c>
      <c r="L4779" t="s">
        <v>496</v>
      </c>
      <c r="M4779" t="s">
        <v>138</v>
      </c>
      <c r="N4779">
        <v>0</v>
      </c>
      <c r="P4779" t="s">
        <v>21818</v>
      </c>
      <c r="R4779" t="s">
        <v>21603</v>
      </c>
      <c r="S4779" t="s">
        <v>140</v>
      </c>
      <c r="W4779" t="s">
        <v>141</v>
      </c>
    </row>
    <row r="4780" spans="1:24" x14ac:dyDescent="0.35">
      <c r="A4780" t="s">
        <v>21819</v>
      </c>
      <c r="B4780" t="s">
        <v>21820</v>
      </c>
      <c r="C4780" t="s">
        <v>21821</v>
      </c>
      <c r="D4780">
        <v>0</v>
      </c>
      <c r="E4780" t="s">
        <v>21822</v>
      </c>
      <c r="F4780" s="2">
        <v>41984</v>
      </c>
      <c r="G4780" t="s">
        <v>604</v>
      </c>
      <c r="H4780" t="s">
        <v>184</v>
      </c>
      <c r="J4780" t="s">
        <v>138</v>
      </c>
      <c r="L4780" t="s">
        <v>496</v>
      </c>
      <c r="M4780" t="s">
        <v>138</v>
      </c>
      <c r="N4780">
        <v>0</v>
      </c>
      <c r="R4780" t="s">
        <v>19761</v>
      </c>
      <c r="S4780" t="s">
        <v>140</v>
      </c>
      <c r="W4780" t="s">
        <v>141</v>
      </c>
    </row>
    <row r="4781" spans="1:24" x14ac:dyDescent="0.35">
      <c r="A4781" t="s">
        <v>21823</v>
      </c>
      <c r="B4781" t="s">
        <v>21824</v>
      </c>
      <c r="C4781" t="s">
        <v>21825</v>
      </c>
      <c r="D4781">
        <v>0</v>
      </c>
      <c r="F4781" s="2">
        <v>41985</v>
      </c>
      <c r="G4781" t="s">
        <v>604</v>
      </c>
      <c r="H4781" t="s">
        <v>184</v>
      </c>
      <c r="J4781" t="s">
        <v>138</v>
      </c>
      <c r="L4781" t="s">
        <v>496</v>
      </c>
      <c r="M4781" t="s">
        <v>138</v>
      </c>
      <c r="N4781">
        <v>0</v>
      </c>
      <c r="R4781" t="s">
        <v>21826</v>
      </c>
      <c r="S4781" t="s">
        <v>140</v>
      </c>
      <c r="W4781" t="s">
        <v>141</v>
      </c>
    </row>
    <row r="4782" spans="1:24" x14ac:dyDescent="0.35">
      <c r="A4782" t="s">
        <v>21827</v>
      </c>
      <c r="B4782" t="s">
        <v>21828</v>
      </c>
      <c r="C4782" t="s">
        <v>21829</v>
      </c>
      <c r="D4782">
        <v>0</v>
      </c>
      <c r="F4782" s="2">
        <v>41985</v>
      </c>
      <c r="G4782" t="s">
        <v>604</v>
      </c>
      <c r="H4782" t="s">
        <v>184</v>
      </c>
      <c r="J4782" t="s">
        <v>138</v>
      </c>
      <c r="L4782" t="s">
        <v>496</v>
      </c>
      <c r="M4782" t="s">
        <v>138</v>
      </c>
      <c r="N4782">
        <v>0</v>
      </c>
      <c r="R4782" t="s">
        <v>20225</v>
      </c>
      <c r="S4782" t="s">
        <v>140</v>
      </c>
      <c r="W4782" t="s">
        <v>141</v>
      </c>
    </row>
    <row r="4783" spans="1:24" x14ac:dyDescent="0.35">
      <c r="A4783" t="s">
        <v>21830</v>
      </c>
      <c r="B4783" t="s">
        <v>21831</v>
      </c>
      <c r="C4783" t="s">
        <v>21832</v>
      </c>
      <c r="D4783">
        <v>0</v>
      </c>
      <c r="E4783" t="s">
        <v>21833</v>
      </c>
      <c r="F4783" s="2">
        <v>41985</v>
      </c>
      <c r="G4783" t="s">
        <v>604</v>
      </c>
      <c r="H4783" t="s">
        <v>184</v>
      </c>
      <c r="J4783" t="s">
        <v>138</v>
      </c>
      <c r="L4783" t="s">
        <v>496</v>
      </c>
      <c r="M4783" t="s">
        <v>138</v>
      </c>
      <c r="N4783">
        <v>0</v>
      </c>
      <c r="R4783" t="s">
        <v>3002</v>
      </c>
      <c r="S4783" t="s">
        <v>140</v>
      </c>
      <c r="W4783" t="s">
        <v>141</v>
      </c>
    </row>
    <row r="4784" spans="1:24" x14ac:dyDescent="0.35">
      <c r="A4784" t="s">
        <v>21834</v>
      </c>
      <c r="B4784" t="s">
        <v>21835</v>
      </c>
      <c r="C4784" t="s">
        <v>21836</v>
      </c>
      <c r="D4784">
        <v>0</v>
      </c>
      <c r="F4784" s="2">
        <v>41988</v>
      </c>
      <c r="G4784" t="s">
        <v>10198</v>
      </c>
      <c r="H4784" t="s">
        <v>566</v>
      </c>
      <c r="J4784" t="s">
        <v>138</v>
      </c>
      <c r="L4784" t="s">
        <v>496</v>
      </c>
      <c r="M4784" t="s">
        <v>138</v>
      </c>
      <c r="N4784">
        <v>0</v>
      </c>
      <c r="R4784" t="s">
        <v>21837</v>
      </c>
      <c r="S4784" t="s">
        <v>140</v>
      </c>
      <c r="T4784" s="2">
        <v>43845</v>
      </c>
      <c r="W4784" t="s">
        <v>141</v>
      </c>
    </row>
    <row r="4785" spans="1:23" x14ac:dyDescent="0.35">
      <c r="A4785" t="s">
        <v>21838</v>
      </c>
      <c r="B4785" t="s">
        <v>21839</v>
      </c>
      <c r="C4785" t="s">
        <v>21840</v>
      </c>
      <c r="D4785">
        <v>0</v>
      </c>
      <c r="E4785" t="s">
        <v>21839</v>
      </c>
      <c r="F4785" s="2">
        <v>41988</v>
      </c>
      <c r="G4785" t="s">
        <v>781</v>
      </c>
      <c r="H4785" t="s">
        <v>782</v>
      </c>
      <c r="J4785" t="s">
        <v>138</v>
      </c>
      <c r="L4785" t="s">
        <v>496</v>
      </c>
      <c r="M4785" t="s">
        <v>138</v>
      </c>
      <c r="N4785">
        <v>0</v>
      </c>
      <c r="R4785" t="s">
        <v>21841</v>
      </c>
      <c r="S4785" t="s">
        <v>140</v>
      </c>
      <c r="T4785" s="2">
        <v>43081</v>
      </c>
      <c r="W4785" t="s">
        <v>141</v>
      </c>
    </row>
    <row r="4786" spans="1:23" x14ac:dyDescent="0.35">
      <c r="A4786" t="s">
        <v>21842</v>
      </c>
      <c r="B4786" t="s">
        <v>21843</v>
      </c>
      <c r="C4786" t="s">
        <v>21844</v>
      </c>
      <c r="D4786">
        <v>0</v>
      </c>
      <c r="F4786" s="2">
        <v>41988</v>
      </c>
      <c r="G4786" t="s">
        <v>604</v>
      </c>
      <c r="H4786" t="s">
        <v>184</v>
      </c>
      <c r="J4786" t="s">
        <v>138</v>
      </c>
      <c r="L4786" t="s">
        <v>496</v>
      </c>
      <c r="M4786" t="s">
        <v>138</v>
      </c>
      <c r="N4786">
        <v>0</v>
      </c>
      <c r="R4786" t="s">
        <v>21845</v>
      </c>
      <c r="S4786" t="s">
        <v>140</v>
      </c>
      <c r="W4786" t="s">
        <v>141</v>
      </c>
    </row>
    <row r="4787" spans="1:23" x14ac:dyDescent="0.35">
      <c r="A4787" t="s">
        <v>21846</v>
      </c>
      <c r="B4787" t="s">
        <v>21847</v>
      </c>
      <c r="C4787" t="s">
        <v>21848</v>
      </c>
      <c r="D4787">
        <v>0</v>
      </c>
      <c r="E4787" t="s">
        <v>21847</v>
      </c>
      <c r="F4787" s="2">
        <v>41989</v>
      </c>
      <c r="G4787" t="s">
        <v>604</v>
      </c>
      <c r="H4787" t="s">
        <v>184</v>
      </c>
      <c r="J4787" t="s">
        <v>138</v>
      </c>
      <c r="L4787" t="s">
        <v>496</v>
      </c>
      <c r="M4787" t="s">
        <v>138</v>
      </c>
      <c r="N4787">
        <v>0</v>
      </c>
      <c r="P4787" t="s">
        <v>21849</v>
      </c>
      <c r="R4787" t="s">
        <v>21850</v>
      </c>
      <c r="S4787" t="s">
        <v>140</v>
      </c>
      <c r="W4787" t="s">
        <v>141</v>
      </c>
    </row>
    <row r="4788" spans="1:23" x14ac:dyDescent="0.35">
      <c r="A4788" t="s">
        <v>21851</v>
      </c>
      <c r="B4788" t="s">
        <v>21852</v>
      </c>
      <c r="C4788" t="s">
        <v>21853</v>
      </c>
      <c r="D4788">
        <v>0</v>
      </c>
      <c r="E4788" t="s">
        <v>21854</v>
      </c>
      <c r="F4788" s="2">
        <v>41989</v>
      </c>
      <c r="G4788" t="s">
        <v>764</v>
      </c>
      <c r="H4788" t="s">
        <v>526</v>
      </c>
      <c r="J4788" t="s">
        <v>138</v>
      </c>
      <c r="L4788" t="s">
        <v>496</v>
      </c>
      <c r="M4788" t="s">
        <v>138</v>
      </c>
      <c r="N4788">
        <v>0</v>
      </c>
      <c r="P4788" t="s">
        <v>21855</v>
      </c>
      <c r="R4788" t="s">
        <v>21856</v>
      </c>
      <c r="S4788" t="s">
        <v>140</v>
      </c>
      <c r="T4788" s="2">
        <v>42976</v>
      </c>
      <c r="W4788" t="s">
        <v>141</v>
      </c>
    </row>
    <row r="4789" spans="1:23" x14ac:dyDescent="0.35">
      <c r="A4789" t="s">
        <v>21857</v>
      </c>
      <c r="B4789" t="s">
        <v>21858</v>
      </c>
      <c r="C4789" t="s">
        <v>21859</v>
      </c>
      <c r="D4789">
        <v>0</v>
      </c>
      <c r="E4789" t="s">
        <v>21860</v>
      </c>
      <c r="F4789" s="2">
        <v>41989</v>
      </c>
      <c r="G4789" t="s">
        <v>604</v>
      </c>
      <c r="H4789" t="s">
        <v>184</v>
      </c>
      <c r="J4789" t="s">
        <v>138</v>
      </c>
      <c r="L4789" t="s">
        <v>496</v>
      </c>
      <c r="M4789" t="s">
        <v>138</v>
      </c>
      <c r="N4789">
        <v>0</v>
      </c>
      <c r="P4789" t="s">
        <v>21861</v>
      </c>
      <c r="R4789" t="s">
        <v>3638</v>
      </c>
      <c r="S4789" t="s">
        <v>140</v>
      </c>
      <c r="W4789" t="s">
        <v>141</v>
      </c>
    </row>
    <row r="4790" spans="1:23" x14ac:dyDescent="0.35">
      <c r="A4790" t="s">
        <v>21862</v>
      </c>
      <c r="B4790" t="s">
        <v>21863</v>
      </c>
      <c r="C4790" t="s">
        <v>21864</v>
      </c>
      <c r="D4790">
        <v>0</v>
      </c>
      <c r="E4790" t="s">
        <v>21865</v>
      </c>
      <c r="F4790" s="2">
        <v>41990</v>
      </c>
      <c r="G4790" t="s">
        <v>5075</v>
      </c>
      <c r="H4790" t="s">
        <v>192</v>
      </c>
      <c r="J4790" t="s">
        <v>138</v>
      </c>
      <c r="L4790" t="s">
        <v>496</v>
      </c>
      <c r="M4790" t="s">
        <v>138</v>
      </c>
      <c r="N4790">
        <v>0</v>
      </c>
      <c r="R4790" t="s">
        <v>21866</v>
      </c>
      <c r="S4790" t="s">
        <v>140</v>
      </c>
      <c r="W4790" t="s">
        <v>141</v>
      </c>
    </row>
    <row r="4791" spans="1:23" x14ac:dyDescent="0.35">
      <c r="A4791" t="s">
        <v>21867</v>
      </c>
      <c r="B4791" t="s">
        <v>21868</v>
      </c>
      <c r="C4791" t="s">
        <v>21869</v>
      </c>
      <c r="D4791">
        <v>0</v>
      </c>
      <c r="F4791" s="2">
        <v>41990</v>
      </c>
      <c r="G4791" t="s">
        <v>739</v>
      </c>
      <c r="H4791" t="s">
        <v>184</v>
      </c>
      <c r="J4791" t="s">
        <v>138</v>
      </c>
      <c r="L4791" t="s">
        <v>496</v>
      </c>
      <c r="M4791" t="s">
        <v>138</v>
      </c>
      <c r="N4791">
        <v>0</v>
      </c>
      <c r="R4791" t="s">
        <v>21870</v>
      </c>
      <c r="S4791" t="s">
        <v>140</v>
      </c>
      <c r="W4791" t="s">
        <v>141</v>
      </c>
    </row>
    <row r="4792" spans="1:23" x14ac:dyDescent="0.35">
      <c r="A4792" t="s">
        <v>21871</v>
      </c>
      <c r="B4792" t="s">
        <v>21872</v>
      </c>
      <c r="C4792" t="s">
        <v>21873</v>
      </c>
      <c r="D4792">
        <v>0</v>
      </c>
      <c r="E4792" t="s">
        <v>21874</v>
      </c>
      <c r="F4792" s="2">
        <v>41991</v>
      </c>
      <c r="G4792" t="s">
        <v>494</v>
      </c>
      <c r="H4792" t="s">
        <v>495</v>
      </c>
      <c r="J4792" t="s">
        <v>138</v>
      </c>
      <c r="L4792" t="s">
        <v>496</v>
      </c>
      <c r="M4792" t="s">
        <v>138</v>
      </c>
      <c r="N4792">
        <v>0</v>
      </c>
      <c r="R4792" t="s">
        <v>18612</v>
      </c>
      <c r="S4792" t="s">
        <v>140</v>
      </c>
      <c r="W4792" t="s">
        <v>141</v>
      </c>
    </row>
    <row r="4793" spans="1:23" x14ac:dyDescent="0.35">
      <c r="A4793" t="s">
        <v>21875</v>
      </c>
      <c r="B4793" t="s">
        <v>21876</v>
      </c>
      <c r="C4793" t="s">
        <v>21877</v>
      </c>
      <c r="D4793">
        <v>0</v>
      </c>
      <c r="F4793" s="2">
        <v>41991</v>
      </c>
      <c r="G4793" t="s">
        <v>5464</v>
      </c>
      <c r="H4793" t="s">
        <v>147</v>
      </c>
      <c r="J4793" t="s">
        <v>138</v>
      </c>
      <c r="L4793" t="s">
        <v>496</v>
      </c>
      <c r="M4793" t="s">
        <v>138</v>
      </c>
      <c r="N4793">
        <v>0</v>
      </c>
      <c r="P4793" t="s">
        <v>21878</v>
      </c>
      <c r="R4793" t="s">
        <v>21879</v>
      </c>
      <c r="S4793" t="s">
        <v>140</v>
      </c>
      <c r="W4793" t="s">
        <v>141</v>
      </c>
    </row>
    <row r="4794" spans="1:23" x14ac:dyDescent="0.35">
      <c r="A4794" t="s">
        <v>21880</v>
      </c>
      <c r="B4794" t="s">
        <v>21881</v>
      </c>
      <c r="C4794" t="s">
        <v>21882</v>
      </c>
      <c r="D4794">
        <v>0</v>
      </c>
      <c r="E4794" t="s">
        <v>21881</v>
      </c>
      <c r="F4794" s="2">
        <v>41992</v>
      </c>
      <c r="G4794">
        <v>2332</v>
      </c>
      <c r="H4794" t="s">
        <v>10048</v>
      </c>
      <c r="J4794" t="s">
        <v>138</v>
      </c>
      <c r="L4794" t="s">
        <v>496</v>
      </c>
      <c r="M4794" t="s">
        <v>138</v>
      </c>
      <c r="N4794">
        <v>0</v>
      </c>
      <c r="R4794" t="s">
        <v>21883</v>
      </c>
      <c r="S4794" t="s">
        <v>140</v>
      </c>
      <c r="T4794" s="2">
        <v>43845</v>
      </c>
      <c r="W4794" t="s">
        <v>141</v>
      </c>
    </row>
    <row r="4795" spans="1:23" x14ac:dyDescent="0.35">
      <c r="A4795" t="s">
        <v>21884</v>
      </c>
      <c r="B4795" t="s">
        <v>21885</v>
      </c>
      <c r="C4795" t="s">
        <v>21885</v>
      </c>
      <c r="D4795">
        <v>0</v>
      </c>
      <c r="F4795" s="2">
        <v>41992</v>
      </c>
      <c r="G4795" t="s">
        <v>7366</v>
      </c>
      <c r="H4795" t="s">
        <v>184</v>
      </c>
      <c r="J4795" t="s">
        <v>138</v>
      </c>
      <c r="L4795" t="s">
        <v>496</v>
      </c>
      <c r="M4795" t="s">
        <v>138</v>
      </c>
      <c r="N4795">
        <v>0</v>
      </c>
      <c r="R4795" t="s">
        <v>21886</v>
      </c>
      <c r="S4795" t="s">
        <v>140</v>
      </c>
      <c r="W4795" t="s">
        <v>141</v>
      </c>
    </row>
    <row r="4796" spans="1:23" x14ac:dyDescent="0.35">
      <c r="A4796" t="s">
        <v>21887</v>
      </c>
      <c r="B4796" t="s">
        <v>21888</v>
      </c>
      <c r="C4796" t="s">
        <v>21889</v>
      </c>
      <c r="D4796">
        <v>0</v>
      </c>
      <c r="E4796" t="s">
        <v>21888</v>
      </c>
      <c r="F4796" s="2">
        <v>42003</v>
      </c>
      <c r="G4796" t="s">
        <v>3283</v>
      </c>
      <c r="H4796" t="s">
        <v>526</v>
      </c>
      <c r="J4796" t="s">
        <v>138</v>
      </c>
      <c r="L4796" t="s">
        <v>496</v>
      </c>
      <c r="M4796" t="s">
        <v>138</v>
      </c>
      <c r="N4796">
        <v>0</v>
      </c>
      <c r="R4796" t="s">
        <v>21890</v>
      </c>
      <c r="S4796" t="s">
        <v>140</v>
      </c>
      <c r="T4796" s="2">
        <v>43845</v>
      </c>
      <c r="W4796" t="s">
        <v>141</v>
      </c>
    </row>
    <row r="4797" spans="1:23" x14ac:dyDescent="0.35">
      <c r="A4797" t="s">
        <v>21891</v>
      </c>
      <c r="B4797" t="s">
        <v>21892</v>
      </c>
      <c r="C4797" t="s">
        <v>21893</v>
      </c>
      <c r="D4797">
        <v>0</v>
      </c>
      <c r="E4797" t="s">
        <v>21894</v>
      </c>
      <c r="F4797" s="2">
        <v>42009</v>
      </c>
      <c r="G4797" t="s">
        <v>975</v>
      </c>
      <c r="H4797" t="s">
        <v>643</v>
      </c>
      <c r="J4797" t="s">
        <v>138</v>
      </c>
      <c r="L4797" t="s">
        <v>496</v>
      </c>
      <c r="M4797" t="s">
        <v>138</v>
      </c>
      <c r="N4797">
        <v>0</v>
      </c>
      <c r="P4797" t="s">
        <v>21895</v>
      </c>
      <c r="R4797" t="s">
        <v>21896</v>
      </c>
      <c r="S4797" t="s">
        <v>140</v>
      </c>
      <c r="W4797" t="s">
        <v>141</v>
      </c>
    </row>
    <row r="4798" spans="1:23" x14ac:dyDescent="0.35">
      <c r="A4798" t="s">
        <v>21897</v>
      </c>
      <c r="B4798" t="s">
        <v>21898</v>
      </c>
      <c r="C4798" t="s">
        <v>21899</v>
      </c>
      <c r="D4798">
        <v>0</v>
      </c>
      <c r="E4798" t="s">
        <v>21900</v>
      </c>
      <c r="F4798" s="2">
        <v>42011</v>
      </c>
      <c r="G4798" t="s">
        <v>630</v>
      </c>
      <c r="H4798" t="s">
        <v>566</v>
      </c>
      <c r="J4798" t="s">
        <v>138</v>
      </c>
      <c r="L4798" t="s">
        <v>496</v>
      </c>
      <c r="M4798" t="s">
        <v>138</v>
      </c>
      <c r="N4798">
        <v>0</v>
      </c>
      <c r="R4798" t="s">
        <v>21901</v>
      </c>
      <c r="S4798" t="s">
        <v>140</v>
      </c>
      <c r="W4798" t="s">
        <v>141</v>
      </c>
    </row>
    <row r="4799" spans="1:23" x14ac:dyDescent="0.35">
      <c r="A4799" t="s">
        <v>21902</v>
      </c>
      <c r="B4799" t="s">
        <v>21903</v>
      </c>
      <c r="C4799" t="s">
        <v>21904</v>
      </c>
      <c r="D4799">
        <v>0</v>
      </c>
      <c r="E4799" t="s">
        <v>21903</v>
      </c>
      <c r="F4799" s="2">
        <v>42012</v>
      </c>
      <c r="G4799" t="s">
        <v>604</v>
      </c>
      <c r="H4799" t="s">
        <v>184</v>
      </c>
      <c r="J4799" t="s">
        <v>138</v>
      </c>
      <c r="L4799" t="s">
        <v>496</v>
      </c>
      <c r="M4799" t="s">
        <v>138</v>
      </c>
      <c r="N4799">
        <v>0</v>
      </c>
      <c r="R4799" t="s">
        <v>21905</v>
      </c>
      <c r="S4799" t="s">
        <v>140</v>
      </c>
      <c r="T4799" s="2">
        <v>42020</v>
      </c>
      <c r="W4799" t="s">
        <v>141</v>
      </c>
    </row>
    <row r="4800" spans="1:23" x14ac:dyDescent="0.35">
      <c r="A4800" t="s">
        <v>21906</v>
      </c>
      <c r="B4800" t="s">
        <v>21907</v>
      </c>
      <c r="C4800" t="s">
        <v>21908</v>
      </c>
      <c r="D4800">
        <v>0</v>
      </c>
      <c r="F4800" s="2">
        <v>42013</v>
      </c>
      <c r="G4800" t="s">
        <v>604</v>
      </c>
      <c r="H4800" t="s">
        <v>184</v>
      </c>
      <c r="J4800" t="s">
        <v>138</v>
      </c>
      <c r="L4800" t="s">
        <v>496</v>
      </c>
      <c r="M4800" t="s">
        <v>138</v>
      </c>
      <c r="N4800">
        <v>0</v>
      </c>
      <c r="R4800" t="s">
        <v>21909</v>
      </c>
      <c r="S4800" t="s">
        <v>140</v>
      </c>
      <c r="W4800" t="s">
        <v>141</v>
      </c>
    </row>
    <row r="4801" spans="1:23" x14ac:dyDescent="0.35">
      <c r="A4801" t="s">
        <v>21910</v>
      </c>
      <c r="B4801" t="s">
        <v>21911</v>
      </c>
      <c r="C4801" t="s">
        <v>21912</v>
      </c>
      <c r="D4801">
        <v>0</v>
      </c>
      <c r="F4801" s="2">
        <v>42016</v>
      </c>
      <c r="G4801" t="s">
        <v>5483</v>
      </c>
      <c r="H4801" t="s">
        <v>566</v>
      </c>
      <c r="J4801" t="s">
        <v>138</v>
      </c>
      <c r="L4801" t="s">
        <v>496</v>
      </c>
      <c r="M4801" t="s">
        <v>138</v>
      </c>
      <c r="N4801">
        <v>0</v>
      </c>
      <c r="R4801" t="s">
        <v>591</v>
      </c>
      <c r="S4801" t="s">
        <v>140</v>
      </c>
      <c r="W4801" t="s">
        <v>141</v>
      </c>
    </row>
    <row r="4802" spans="1:23" x14ac:dyDescent="0.35">
      <c r="A4802" t="s">
        <v>21913</v>
      </c>
      <c r="B4802" t="s">
        <v>21914</v>
      </c>
      <c r="C4802" t="s">
        <v>21915</v>
      </c>
      <c r="D4802">
        <v>0</v>
      </c>
      <c r="E4802" t="s">
        <v>21916</v>
      </c>
      <c r="F4802" s="2">
        <v>42017</v>
      </c>
      <c r="G4802" t="s">
        <v>1269</v>
      </c>
      <c r="H4802" t="s">
        <v>552</v>
      </c>
      <c r="J4802" t="s">
        <v>138</v>
      </c>
      <c r="L4802" t="s">
        <v>496</v>
      </c>
      <c r="M4802" t="s">
        <v>138</v>
      </c>
      <c r="N4802">
        <v>0</v>
      </c>
      <c r="P4802" t="s">
        <v>21917</v>
      </c>
      <c r="R4802" t="s">
        <v>21918</v>
      </c>
      <c r="S4802" t="s">
        <v>140</v>
      </c>
      <c r="T4802" s="2">
        <v>42690</v>
      </c>
      <c r="W4802" t="s">
        <v>141</v>
      </c>
    </row>
    <row r="4803" spans="1:23" x14ac:dyDescent="0.35">
      <c r="A4803" t="s">
        <v>21919</v>
      </c>
      <c r="B4803" t="s">
        <v>21920</v>
      </c>
      <c r="C4803" t="s">
        <v>21921</v>
      </c>
      <c r="D4803">
        <v>0</v>
      </c>
      <c r="E4803" t="s">
        <v>21922</v>
      </c>
      <c r="F4803" s="2">
        <v>42017</v>
      </c>
      <c r="G4803" t="s">
        <v>251</v>
      </c>
      <c r="H4803" t="s">
        <v>184</v>
      </c>
      <c r="J4803" t="s">
        <v>138</v>
      </c>
      <c r="L4803" t="s">
        <v>496</v>
      </c>
      <c r="M4803" t="s">
        <v>138</v>
      </c>
      <c r="N4803">
        <v>0</v>
      </c>
      <c r="P4803" t="s">
        <v>21923</v>
      </c>
      <c r="R4803" t="s">
        <v>21924</v>
      </c>
      <c r="S4803" t="s">
        <v>140</v>
      </c>
      <c r="T4803" s="2">
        <v>42690</v>
      </c>
      <c r="W4803" t="s">
        <v>141</v>
      </c>
    </row>
    <row r="4804" spans="1:23" x14ac:dyDescent="0.35">
      <c r="A4804" t="s">
        <v>21925</v>
      </c>
      <c r="B4804" t="s">
        <v>21926</v>
      </c>
      <c r="C4804" t="s">
        <v>21927</v>
      </c>
      <c r="D4804">
        <v>0</v>
      </c>
      <c r="F4804" s="2">
        <v>42017</v>
      </c>
      <c r="G4804" t="s">
        <v>234</v>
      </c>
      <c r="H4804" t="s">
        <v>192</v>
      </c>
      <c r="J4804" t="s">
        <v>138</v>
      </c>
      <c r="L4804" t="s">
        <v>496</v>
      </c>
      <c r="M4804" t="s">
        <v>137</v>
      </c>
      <c r="N4804">
        <v>0</v>
      </c>
      <c r="R4804" t="s">
        <v>21928</v>
      </c>
      <c r="S4804" t="s">
        <v>140</v>
      </c>
      <c r="W4804" t="s">
        <v>141</v>
      </c>
    </row>
    <row r="4805" spans="1:23" x14ac:dyDescent="0.35">
      <c r="A4805" t="s">
        <v>21929</v>
      </c>
      <c r="B4805" t="s">
        <v>21930</v>
      </c>
      <c r="C4805" t="s">
        <v>21931</v>
      </c>
      <c r="D4805">
        <v>0</v>
      </c>
      <c r="F4805" s="2">
        <v>42017</v>
      </c>
      <c r="G4805" t="s">
        <v>604</v>
      </c>
      <c r="H4805" t="s">
        <v>184</v>
      </c>
      <c r="J4805" t="s">
        <v>138</v>
      </c>
      <c r="L4805" t="s">
        <v>496</v>
      </c>
      <c r="M4805" t="s">
        <v>138</v>
      </c>
      <c r="N4805">
        <v>0</v>
      </c>
      <c r="R4805" t="s">
        <v>13189</v>
      </c>
      <c r="S4805" t="s">
        <v>140</v>
      </c>
      <c r="T4805" s="2">
        <v>42263</v>
      </c>
      <c r="W4805" t="s">
        <v>141</v>
      </c>
    </row>
    <row r="4806" spans="1:23" x14ac:dyDescent="0.35">
      <c r="A4806" t="s">
        <v>21932</v>
      </c>
      <c r="B4806" t="s">
        <v>21933</v>
      </c>
      <c r="C4806" t="s">
        <v>21934</v>
      </c>
      <c r="D4806">
        <v>0</v>
      </c>
      <c r="F4806" s="2">
        <v>42017</v>
      </c>
      <c r="G4806" t="s">
        <v>781</v>
      </c>
      <c r="H4806" t="s">
        <v>782</v>
      </c>
      <c r="J4806" t="s">
        <v>138</v>
      </c>
      <c r="L4806" t="s">
        <v>496</v>
      </c>
      <c r="M4806" t="s">
        <v>138</v>
      </c>
      <c r="N4806">
        <v>0</v>
      </c>
      <c r="R4806" t="s">
        <v>21935</v>
      </c>
      <c r="S4806" t="s">
        <v>140</v>
      </c>
      <c r="W4806" t="s">
        <v>141</v>
      </c>
    </row>
    <row r="4807" spans="1:23" x14ac:dyDescent="0.35">
      <c r="A4807" t="s">
        <v>21936</v>
      </c>
      <c r="B4807" t="s">
        <v>21937</v>
      </c>
      <c r="C4807" t="s">
        <v>21938</v>
      </c>
      <c r="D4807">
        <v>0</v>
      </c>
      <c r="F4807" s="2">
        <v>42017</v>
      </c>
      <c r="G4807" t="s">
        <v>781</v>
      </c>
      <c r="H4807" t="s">
        <v>782</v>
      </c>
      <c r="J4807" t="s">
        <v>138</v>
      </c>
      <c r="L4807" t="s">
        <v>496</v>
      </c>
      <c r="M4807" t="s">
        <v>138</v>
      </c>
      <c r="N4807">
        <v>0</v>
      </c>
      <c r="R4807" t="s">
        <v>21935</v>
      </c>
      <c r="S4807" t="s">
        <v>140</v>
      </c>
      <c r="W4807" t="s">
        <v>141</v>
      </c>
    </row>
    <row r="4808" spans="1:23" x14ac:dyDescent="0.35">
      <c r="A4808" t="s">
        <v>21939</v>
      </c>
      <c r="B4808" t="s">
        <v>21940</v>
      </c>
      <c r="C4808" t="s">
        <v>21941</v>
      </c>
      <c r="D4808">
        <v>0</v>
      </c>
      <c r="F4808" s="2">
        <v>42017</v>
      </c>
      <c r="G4808" t="s">
        <v>234</v>
      </c>
      <c r="H4808" t="s">
        <v>192</v>
      </c>
      <c r="J4808" t="s">
        <v>138</v>
      </c>
      <c r="L4808" t="s">
        <v>496</v>
      </c>
      <c r="M4808" t="s">
        <v>138</v>
      </c>
      <c r="N4808">
        <v>0</v>
      </c>
      <c r="R4808" t="s">
        <v>2895</v>
      </c>
      <c r="S4808" t="s">
        <v>140</v>
      </c>
      <c r="T4808" s="2">
        <v>43845</v>
      </c>
      <c r="W4808" t="s">
        <v>141</v>
      </c>
    </row>
    <row r="4809" spans="1:23" x14ac:dyDescent="0.35">
      <c r="A4809" t="s">
        <v>21942</v>
      </c>
      <c r="B4809" t="s">
        <v>21943</v>
      </c>
      <c r="C4809" t="s">
        <v>21944</v>
      </c>
      <c r="D4809">
        <v>0</v>
      </c>
      <c r="E4809" t="s">
        <v>21943</v>
      </c>
      <c r="F4809" s="2">
        <v>42018</v>
      </c>
      <c r="G4809" t="s">
        <v>494</v>
      </c>
      <c r="H4809" t="s">
        <v>495</v>
      </c>
      <c r="J4809" t="s">
        <v>138</v>
      </c>
      <c r="L4809" t="s">
        <v>496</v>
      </c>
      <c r="M4809" t="s">
        <v>138</v>
      </c>
      <c r="N4809">
        <v>0</v>
      </c>
      <c r="P4809" t="s">
        <v>21945</v>
      </c>
      <c r="R4809" t="s">
        <v>21946</v>
      </c>
      <c r="S4809" t="s">
        <v>140</v>
      </c>
      <c r="T4809" s="2">
        <v>43845</v>
      </c>
      <c r="W4809" t="s">
        <v>141</v>
      </c>
    </row>
    <row r="4810" spans="1:23" x14ac:dyDescent="0.35">
      <c r="A4810" t="s">
        <v>21947</v>
      </c>
      <c r="B4810" t="s">
        <v>21948</v>
      </c>
      <c r="C4810" t="s">
        <v>21949</v>
      </c>
      <c r="D4810">
        <v>0</v>
      </c>
      <c r="E4810" t="s">
        <v>21948</v>
      </c>
      <c r="F4810" s="2">
        <v>42020</v>
      </c>
      <c r="G4810" t="s">
        <v>518</v>
      </c>
      <c r="H4810" t="s">
        <v>230</v>
      </c>
      <c r="J4810" t="s">
        <v>138</v>
      </c>
      <c r="L4810" t="s">
        <v>496</v>
      </c>
      <c r="M4810" t="s">
        <v>138</v>
      </c>
      <c r="N4810">
        <v>0</v>
      </c>
      <c r="P4810" t="s">
        <v>21950</v>
      </c>
      <c r="R4810" t="s">
        <v>21951</v>
      </c>
      <c r="S4810" t="s">
        <v>140</v>
      </c>
      <c r="T4810" s="2">
        <v>42888</v>
      </c>
      <c r="W4810" t="s">
        <v>141</v>
      </c>
    </row>
    <row r="4811" spans="1:23" x14ac:dyDescent="0.35">
      <c r="A4811" t="s">
        <v>21952</v>
      </c>
      <c r="B4811" t="s">
        <v>21953</v>
      </c>
      <c r="C4811" t="s">
        <v>21954</v>
      </c>
      <c r="D4811">
        <v>0</v>
      </c>
      <c r="E4811" t="s">
        <v>21953</v>
      </c>
      <c r="F4811" s="2">
        <v>42020</v>
      </c>
      <c r="G4811" t="s">
        <v>604</v>
      </c>
      <c r="H4811" t="s">
        <v>184</v>
      </c>
      <c r="J4811" t="s">
        <v>138</v>
      </c>
      <c r="L4811" t="s">
        <v>496</v>
      </c>
      <c r="M4811" t="s">
        <v>138</v>
      </c>
      <c r="N4811">
        <v>0</v>
      </c>
      <c r="P4811" t="s">
        <v>21955</v>
      </c>
      <c r="R4811" t="s">
        <v>21956</v>
      </c>
      <c r="S4811" t="s">
        <v>140</v>
      </c>
      <c r="W4811" t="s">
        <v>141</v>
      </c>
    </row>
    <row r="4812" spans="1:23" x14ac:dyDescent="0.35">
      <c r="A4812" t="s">
        <v>21957</v>
      </c>
      <c r="B4812" t="s">
        <v>21958</v>
      </c>
      <c r="C4812" t="s">
        <v>21959</v>
      </c>
      <c r="D4812">
        <v>0</v>
      </c>
      <c r="E4812" t="s">
        <v>21958</v>
      </c>
      <c r="F4812" s="2">
        <v>42020</v>
      </c>
      <c r="G4812" t="s">
        <v>604</v>
      </c>
      <c r="H4812" t="s">
        <v>184</v>
      </c>
      <c r="J4812" t="s">
        <v>138</v>
      </c>
      <c r="L4812" t="s">
        <v>496</v>
      </c>
      <c r="M4812" t="s">
        <v>138</v>
      </c>
      <c r="N4812">
        <v>0</v>
      </c>
      <c r="R4812" t="s">
        <v>21960</v>
      </c>
      <c r="S4812" t="s">
        <v>140</v>
      </c>
      <c r="W4812" t="s">
        <v>141</v>
      </c>
    </row>
    <row r="4813" spans="1:23" x14ac:dyDescent="0.35">
      <c r="A4813" t="s">
        <v>21961</v>
      </c>
      <c r="B4813" t="s">
        <v>21962</v>
      </c>
      <c r="C4813" t="s">
        <v>21963</v>
      </c>
      <c r="D4813">
        <v>0</v>
      </c>
      <c r="F4813" s="2">
        <v>42020</v>
      </c>
      <c r="G4813" t="s">
        <v>604</v>
      </c>
      <c r="H4813" t="s">
        <v>184</v>
      </c>
      <c r="J4813" t="s">
        <v>138</v>
      </c>
      <c r="L4813" t="s">
        <v>496</v>
      </c>
      <c r="M4813" t="s">
        <v>138</v>
      </c>
      <c r="N4813">
        <v>0</v>
      </c>
      <c r="R4813" t="s">
        <v>3002</v>
      </c>
      <c r="S4813" t="s">
        <v>140</v>
      </c>
      <c r="T4813" s="2">
        <v>43845</v>
      </c>
      <c r="W4813" t="s">
        <v>141</v>
      </c>
    </row>
    <row r="4814" spans="1:23" x14ac:dyDescent="0.35">
      <c r="A4814" t="s">
        <v>21964</v>
      </c>
      <c r="B4814" t="s">
        <v>21965</v>
      </c>
      <c r="C4814" t="s">
        <v>21966</v>
      </c>
      <c r="D4814">
        <v>0</v>
      </c>
      <c r="E4814" t="s">
        <v>21965</v>
      </c>
      <c r="F4814" s="2">
        <v>42023</v>
      </c>
      <c r="G4814" t="s">
        <v>251</v>
      </c>
      <c r="H4814" t="s">
        <v>184</v>
      </c>
      <c r="J4814" t="s">
        <v>138</v>
      </c>
      <c r="L4814" t="s">
        <v>496</v>
      </c>
      <c r="M4814" t="s">
        <v>138</v>
      </c>
      <c r="N4814">
        <v>0</v>
      </c>
      <c r="P4814" t="s">
        <v>21967</v>
      </c>
      <c r="R4814" t="s">
        <v>21968</v>
      </c>
      <c r="S4814" t="s">
        <v>140</v>
      </c>
      <c r="T4814" s="2">
        <v>42690</v>
      </c>
      <c r="W4814" t="s">
        <v>141</v>
      </c>
    </row>
    <row r="4815" spans="1:23" x14ac:dyDescent="0.35">
      <c r="A4815" t="s">
        <v>21969</v>
      </c>
      <c r="B4815" t="s">
        <v>21970</v>
      </c>
      <c r="C4815" t="s">
        <v>21971</v>
      </c>
      <c r="D4815">
        <v>0</v>
      </c>
      <c r="F4815" s="2">
        <v>42026</v>
      </c>
      <c r="G4815" t="s">
        <v>604</v>
      </c>
      <c r="H4815" t="s">
        <v>184</v>
      </c>
      <c r="J4815" t="s">
        <v>138</v>
      </c>
      <c r="L4815" t="s">
        <v>496</v>
      </c>
      <c r="M4815" t="s">
        <v>138</v>
      </c>
      <c r="N4815">
        <v>0</v>
      </c>
      <c r="R4815" t="s">
        <v>3002</v>
      </c>
      <c r="S4815" t="s">
        <v>140</v>
      </c>
      <c r="T4815" s="2">
        <v>43845</v>
      </c>
      <c r="W4815" t="s">
        <v>141</v>
      </c>
    </row>
    <row r="4816" spans="1:23" x14ac:dyDescent="0.35">
      <c r="A4816" t="s">
        <v>21972</v>
      </c>
      <c r="B4816" t="s">
        <v>21973</v>
      </c>
      <c r="C4816" t="s">
        <v>21974</v>
      </c>
      <c r="D4816">
        <v>0</v>
      </c>
      <c r="F4816" s="2">
        <v>42026</v>
      </c>
      <c r="G4816" t="s">
        <v>604</v>
      </c>
      <c r="H4816" t="s">
        <v>184</v>
      </c>
      <c r="J4816" t="s">
        <v>138</v>
      </c>
      <c r="L4816" t="s">
        <v>496</v>
      </c>
      <c r="M4816" t="s">
        <v>138</v>
      </c>
      <c r="N4816">
        <v>0</v>
      </c>
      <c r="P4816" t="s">
        <v>21975</v>
      </c>
      <c r="R4816" t="s">
        <v>21976</v>
      </c>
      <c r="S4816" t="s">
        <v>140</v>
      </c>
      <c r="W4816" t="s">
        <v>141</v>
      </c>
    </row>
    <row r="4817" spans="1:23" x14ac:dyDescent="0.35">
      <c r="A4817" t="s">
        <v>21977</v>
      </c>
      <c r="B4817" t="s">
        <v>21978</v>
      </c>
      <c r="C4817" t="s">
        <v>21979</v>
      </c>
      <c r="D4817">
        <v>0</v>
      </c>
      <c r="F4817" s="2">
        <v>42026</v>
      </c>
      <c r="G4817" t="s">
        <v>525</v>
      </c>
      <c r="H4817" t="s">
        <v>526</v>
      </c>
      <c r="J4817" t="s">
        <v>138</v>
      </c>
      <c r="L4817" t="s">
        <v>496</v>
      </c>
      <c r="M4817" t="s">
        <v>138</v>
      </c>
      <c r="N4817">
        <v>0</v>
      </c>
      <c r="R4817" t="s">
        <v>21980</v>
      </c>
      <c r="S4817" t="s">
        <v>140</v>
      </c>
      <c r="W4817" t="s">
        <v>141</v>
      </c>
    </row>
    <row r="4818" spans="1:23" x14ac:dyDescent="0.35">
      <c r="A4818" t="s">
        <v>21981</v>
      </c>
      <c r="B4818" t="s">
        <v>21982</v>
      </c>
      <c r="C4818" t="s">
        <v>21983</v>
      </c>
      <c r="D4818">
        <v>0</v>
      </c>
      <c r="E4818" t="s">
        <v>21984</v>
      </c>
      <c r="F4818" s="2">
        <v>42027</v>
      </c>
      <c r="G4818" t="s">
        <v>11977</v>
      </c>
      <c r="H4818" t="s">
        <v>1009</v>
      </c>
      <c r="J4818" t="s">
        <v>138</v>
      </c>
      <c r="L4818" t="s">
        <v>496</v>
      </c>
      <c r="M4818" t="s">
        <v>138</v>
      </c>
      <c r="N4818">
        <v>0</v>
      </c>
      <c r="R4818" t="s">
        <v>21985</v>
      </c>
      <c r="S4818" t="s">
        <v>140</v>
      </c>
      <c r="T4818" s="2">
        <v>44396</v>
      </c>
      <c r="W4818" t="s">
        <v>141</v>
      </c>
    </row>
    <row r="4819" spans="1:23" x14ac:dyDescent="0.35">
      <c r="A4819" t="s">
        <v>21986</v>
      </c>
      <c r="B4819" t="s">
        <v>21987</v>
      </c>
      <c r="C4819" t="s">
        <v>21988</v>
      </c>
      <c r="D4819">
        <v>0</v>
      </c>
      <c r="E4819" t="s">
        <v>21987</v>
      </c>
      <c r="F4819" s="2">
        <v>42027</v>
      </c>
      <c r="G4819" t="s">
        <v>251</v>
      </c>
      <c r="H4819" t="s">
        <v>184</v>
      </c>
      <c r="J4819" t="s">
        <v>138</v>
      </c>
      <c r="L4819" t="s">
        <v>496</v>
      </c>
      <c r="M4819" t="s">
        <v>138</v>
      </c>
      <c r="N4819">
        <v>0</v>
      </c>
      <c r="P4819" t="s">
        <v>21989</v>
      </c>
      <c r="R4819" t="s">
        <v>21990</v>
      </c>
      <c r="S4819" t="s">
        <v>140</v>
      </c>
      <c r="T4819" s="2">
        <v>42690</v>
      </c>
      <c r="W4819" t="s">
        <v>141</v>
      </c>
    </row>
    <row r="4820" spans="1:23" x14ac:dyDescent="0.35">
      <c r="A4820" t="s">
        <v>21991</v>
      </c>
      <c r="B4820" t="s">
        <v>21992</v>
      </c>
      <c r="C4820" t="s">
        <v>21993</v>
      </c>
      <c r="D4820">
        <v>0</v>
      </c>
      <c r="F4820" s="2">
        <v>42030</v>
      </c>
      <c r="G4820" t="s">
        <v>604</v>
      </c>
      <c r="H4820" t="s">
        <v>184</v>
      </c>
      <c r="J4820" t="s">
        <v>138</v>
      </c>
      <c r="L4820" t="s">
        <v>496</v>
      </c>
      <c r="M4820" t="s">
        <v>138</v>
      </c>
      <c r="N4820">
        <v>0</v>
      </c>
      <c r="R4820" t="s">
        <v>335</v>
      </c>
      <c r="S4820" t="s">
        <v>140</v>
      </c>
      <c r="W4820" t="s">
        <v>141</v>
      </c>
    </row>
    <row r="4821" spans="1:23" x14ac:dyDescent="0.35">
      <c r="A4821" t="s">
        <v>21994</v>
      </c>
      <c r="B4821" t="s">
        <v>21995</v>
      </c>
      <c r="C4821" t="s">
        <v>21996</v>
      </c>
      <c r="D4821">
        <v>0</v>
      </c>
      <c r="E4821" t="s">
        <v>21995</v>
      </c>
      <c r="F4821" s="2">
        <v>42030</v>
      </c>
      <c r="G4821" t="s">
        <v>13224</v>
      </c>
      <c r="H4821" t="s">
        <v>184</v>
      </c>
      <c r="J4821" t="s">
        <v>138</v>
      </c>
      <c r="L4821" t="s">
        <v>496</v>
      </c>
      <c r="M4821" t="s">
        <v>138</v>
      </c>
      <c r="N4821">
        <v>0</v>
      </c>
      <c r="R4821" t="s">
        <v>21997</v>
      </c>
      <c r="S4821" t="s">
        <v>140</v>
      </c>
      <c r="T4821" s="2">
        <v>42780</v>
      </c>
      <c r="W4821" t="s">
        <v>141</v>
      </c>
    </row>
    <row r="4822" spans="1:23" x14ac:dyDescent="0.35">
      <c r="A4822" t="s">
        <v>21998</v>
      </c>
      <c r="B4822" t="s">
        <v>21999</v>
      </c>
      <c r="C4822" t="s">
        <v>22000</v>
      </c>
      <c r="D4822">
        <v>0</v>
      </c>
      <c r="E4822" t="s">
        <v>22001</v>
      </c>
      <c r="F4822" s="2">
        <v>42031</v>
      </c>
      <c r="G4822" t="s">
        <v>604</v>
      </c>
      <c r="H4822" t="s">
        <v>184</v>
      </c>
      <c r="J4822" t="s">
        <v>138</v>
      </c>
      <c r="L4822" t="s">
        <v>496</v>
      </c>
      <c r="M4822" t="s">
        <v>138</v>
      </c>
      <c r="N4822">
        <v>0</v>
      </c>
      <c r="P4822" t="s">
        <v>22002</v>
      </c>
      <c r="R4822" t="s">
        <v>22003</v>
      </c>
      <c r="S4822" t="s">
        <v>140</v>
      </c>
      <c r="W4822" t="s">
        <v>141</v>
      </c>
    </row>
    <row r="4823" spans="1:23" x14ac:dyDescent="0.35">
      <c r="A4823" t="s">
        <v>22004</v>
      </c>
      <c r="B4823" t="s">
        <v>22005</v>
      </c>
      <c r="C4823" t="s">
        <v>22006</v>
      </c>
      <c r="D4823">
        <v>0</v>
      </c>
      <c r="E4823" t="s">
        <v>22005</v>
      </c>
      <c r="F4823" s="2">
        <v>42032</v>
      </c>
      <c r="G4823" t="s">
        <v>975</v>
      </c>
      <c r="H4823" t="s">
        <v>643</v>
      </c>
      <c r="J4823" t="s">
        <v>138</v>
      </c>
      <c r="L4823" t="s">
        <v>496</v>
      </c>
      <c r="M4823" t="s">
        <v>138</v>
      </c>
      <c r="N4823">
        <v>0</v>
      </c>
      <c r="P4823" t="s">
        <v>22007</v>
      </c>
      <c r="R4823" t="s">
        <v>22008</v>
      </c>
      <c r="S4823" t="s">
        <v>140</v>
      </c>
      <c r="W4823" t="s">
        <v>141</v>
      </c>
    </row>
    <row r="4824" spans="1:23" x14ac:dyDescent="0.35">
      <c r="A4824" t="s">
        <v>22009</v>
      </c>
      <c r="B4824" t="s">
        <v>22010</v>
      </c>
      <c r="C4824" t="s">
        <v>22011</v>
      </c>
      <c r="D4824">
        <v>0</v>
      </c>
      <c r="F4824" s="2">
        <v>42032</v>
      </c>
      <c r="G4824" t="s">
        <v>22012</v>
      </c>
      <c r="H4824" t="s">
        <v>184</v>
      </c>
      <c r="J4824" t="s">
        <v>138</v>
      </c>
      <c r="L4824" t="s">
        <v>496</v>
      </c>
      <c r="M4824" t="s">
        <v>138</v>
      </c>
      <c r="N4824">
        <v>588</v>
      </c>
      <c r="P4824" t="s">
        <v>22013</v>
      </c>
      <c r="R4824" t="s">
        <v>22014</v>
      </c>
      <c r="S4824" t="s">
        <v>140</v>
      </c>
      <c r="T4824" s="2">
        <v>42579</v>
      </c>
      <c r="W4824" t="s">
        <v>141</v>
      </c>
    </row>
    <row r="4825" spans="1:23" x14ac:dyDescent="0.35">
      <c r="A4825" t="s">
        <v>22015</v>
      </c>
      <c r="B4825" t="s">
        <v>22016</v>
      </c>
      <c r="C4825" t="s">
        <v>22017</v>
      </c>
      <c r="D4825">
        <v>0</v>
      </c>
      <c r="E4825" t="s">
        <v>22016</v>
      </c>
      <c r="F4825" s="2">
        <v>42034</v>
      </c>
      <c r="G4825" t="s">
        <v>4733</v>
      </c>
      <c r="H4825" t="s">
        <v>566</v>
      </c>
      <c r="J4825" t="s">
        <v>138</v>
      </c>
      <c r="L4825" t="s">
        <v>496</v>
      </c>
      <c r="M4825" t="s">
        <v>138</v>
      </c>
      <c r="N4825">
        <v>0</v>
      </c>
      <c r="P4825" t="s">
        <v>22018</v>
      </c>
      <c r="R4825" t="s">
        <v>22019</v>
      </c>
      <c r="S4825" t="s">
        <v>140</v>
      </c>
      <c r="T4825" s="2">
        <v>43845</v>
      </c>
      <c r="W4825" t="s">
        <v>141</v>
      </c>
    </row>
    <row r="4826" spans="1:23" x14ac:dyDescent="0.35">
      <c r="A4826" t="s">
        <v>22020</v>
      </c>
      <c r="B4826" t="s">
        <v>1333</v>
      </c>
      <c r="C4826" t="s">
        <v>1334</v>
      </c>
      <c r="D4826">
        <v>0</v>
      </c>
      <c r="E4826" t="s">
        <v>1335</v>
      </c>
      <c r="F4826" s="2">
        <v>42034</v>
      </c>
      <c r="G4826" t="s">
        <v>739</v>
      </c>
      <c r="H4826" t="s">
        <v>184</v>
      </c>
      <c r="J4826" t="s">
        <v>138</v>
      </c>
      <c r="K4826">
        <v>7221000107</v>
      </c>
      <c r="L4826">
        <v>14885246</v>
      </c>
      <c r="M4826" t="s">
        <v>138</v>
      </c>
      <c r="N4826">
        <v>0</v>
      </c>
      <c r="O4826" t="s">
        <v>17140</v>
      </c>
      <c r="P4826" t="s">
        <v>22021</v>
      </c>
      <c r="R4826" t="s">
        <v>1337</v>
      </c>
      <c r="S4826" t="s">
        <v>140</v>
      </c>
      <c r="T4826" s="2">
        <v>43515</v>
      </c>
      <c r="U4826">
        <v>7</v>
      </c>
      <c r="W4826" t="s">
        <v>141</v>
      </c>
    </row>
    <row r="4827" spans="1:23" x14ac:dyDescent="0.35">
      <c r="A4827" t="s">
        <v>22022</v>
      </c>
      <c r="B4827" t="s">
        <v>22023</v>
      </c>
      <c r="C4827" t="s">
        <v>22024</v>
      </c>
      <c r="D4827">
        <v>0</v>
      </c>
      <c r="E4827" t="s">
        <v>22023</v>
      </c>
      <c r="F4827" s="2">
        <v>42034</v>
      </c>
      <c r="G4827" t="s">
        <v>604</v>
      </c>
      <c r="H4827" t="s">
        <v>184</v>
      </c>
      <c r="J4827" t="s">
        <v>138</v>
      </c>
      <c r="L4827">
        <v>18144855</v>
      </c>
      <c r="M4827" t="s">
        <v>138</v>
      </c>
      <c r="N4827">
        <v>0</v>
      </c>
      <c r="R4827" t="s">
        <v>22025</v>
      </c>
      <c r="S4827" t="s">
        <v>140</v>
      </c>
      <c r="T4827" s="2">
        <v>44071</v>
      </c>
      <c r="U4827">
        <v>7</v>
      </c>
      <c r="W4827" t="s">
        <v>141</v>
      </c>
    </row>
    <row r="4828" spans="1:23" x14ac:dyDescent="0.35">
      <c r="A4828" t="s">
        <v>22026</v>
      </c>
      <c r="B4828" t="s">
        <v>22027</v>
      </c>
      <c r="C4828" t="s">
        <v>22028</v>
      </c>
      <c r="D4828">
        <v>0</v>
      </c>
      <c r="F4828" s="2">
        <v>42039</v>
      </c>
      <c r="G4828" t="s">
        <v>975</v>
      </c>
      <c r="H4828" t="s">
        <v>643</v>
      </c>
      <c r="J4828" t="s">
        <v>138</v>
      </c>
      <c r="L4828" t="s">
        <v>496</v>
      </c>
      <c r="M4828" t="s">
        <v>138</v>
      </c>
      <c r="N4828">
        <v>0</v>
      </c>
      <c r="R4828" t="s">
        <v>4556</v>
      </c>
      <c r="S4828" t="s">
        <v>140</v>
      </c>
      <c r="W4828" t="s">
        <v>141</v>
      </c>
    </row>
    <row r="4829" spans="1:23" x14ac:dyDescent="0.35">
      <c r="A4829" t="s">
        <v>22029</v>
      </c>
      <c r="B4829" t="s">
        <v>22030</v>
      </c>
      <c r="C4829" t="s">
        <v>22031</v>
      </c>
      <c r="D4829">
        <v>0</v>
      </c>
      <c r="F4829" s="2">
        <v>42039</v>
      </c>
      <c r="G4829" t="s">
        <v>781</v>
      </c>
      <c r="H4829" t="s">
        <v>782</v>
      </c>
      <c r="J4829" t="s">
        <v>138</v>
      </c>
      <c r="L4829" t="s">
        <v>496</v>
      </c>
      <c r="M4829" t="s">
        <v>138</v>
      </c>
      <c r="N4829">
        <v>0</v>
      </c>
      <c r="R4829" t="s">
        <v>22032</v>
      </c>
      <c r="S4829" t="s">
        <v>140</v>
      </c>
      <c r="W4829" t="s">
        <v>141</v>
      </c>
    </row>
    <row r="4830" spans="1:23" x14ac:dyDescent="0.35">
      <c r="A4830" t="s">
        <v>22033</v>
      </c>
      <c r="B4830" t="s">
        <v>22034</v>
      </c>
      <c r="C4830" t="s">
        <v>22035</v>
      </c>
      <c r="D4830">
        <v>0</v>
      </c>
      <c r="F4830" s="2">
        <v>42039</v>
      </c>
      <c r="G4830" t="s">
        <v>604</v>
      </c>
      <c r="H4830" t="s">
        <v>184</v>
      </c>
      <c r="J4830" t="s">
        <v>138</v>
      </c>
      <c r="L4830" t="s">
        <v>496</v>
      </c>
      <c r="M4830" t="s">
        <v>138</v>
      </c>
      <c r="N4830">
        <v>0</v>
      </c>
      <c r="P4830" t="s">
        <v>22036</v>
      </c>
      <c r="R4830" t="s">
        <v>22037</v>
      </c>
      <c r="S4830" t="s">
        <v>140</v>
      </c>
      <c r="W4830" t="s">
        <v>141</v>
      </c>
    </row>
    <row r="4831" spans="1:23" x14ac:dyDescent="0.35">
      <c r="A4831" t="s">
        <v>22038</v>
      </c>
      <c r="B4831" t="s">
        <v>22039</v>
      </c>
      <c r="C4831" t="s">
        <v>22040</v>
      </c>
      <c r="D4831">
        <v>0</v>
      </c>
      <c r="F4831" s="2">
        <v>42039</v>
      </c>
      <c r="G4831" t="s">
        <v>604</v>
      </c>
      <c r="H4831" t="s">
        <v>184</v>
      </c>
      <c r="J4831" t="s">
        <v>138</v>
      </c>
      <c r="L4831" t="s">
        <v>496</v>
      </c>
      <c r="M4831" t="s">
        <v>138</v>
      </c>
      <c r="N4831">
        <v>0</v>
      </c>
      <c r="R4831" t="s">
        <v>3002</v>
      </c>
      <c r="S4831" t="s">
        <v>140</v>
      </c>
      <c r="T4831" s="2">
        <v>43845</v>
      </c>
      <c r="W4831" t="s">
        <v>141</v>
      </c>
    </row>
    <row r="4832" spans="1:23" x14ac:dyDescent="0.35">
      <c r="A4832" t="s">
        <v>22041</v>
      </c>
      <c r="B4832" t="s">
        <v>22042</v>
      </c>
      <c r="C4832" t="s">
        <v>22043</v>
      </c>
      <c r="D4832">
        <v>0</v>
      </c>
      <c r="F4832" s="2">
        <v>42039</v>
      </c>
      <c r="G4832" t="s">
        <v>697</v>
      </c>
      <c r="H4832" t="s">
        <v>656</v>
      </c>
      <c r="J4832" t="s">
        <v>138</v>
      </c>
      <c r="L4832" t="s">
        <v>496</v>
      </c>
      <c r="M4832" t="s">
        <v>138</v>
      </c>
      <c r="N4832">
        <v>0</v>
      </c>
      <c r="P4832" t="s">
        <v>22044</v>
      </c>
      <c r="R4832" t="s">
        <v>22045</v>
      </c>
      <c r="S4832" t="s">
        <v>140</v>
      </c>
      <c r="T4832" s="2">
        <v>44487</v>
      </c>
      <c r="W4832" t="s">
        <v>141</v>
      </c>
    </row>
    <row r="4833" spans="1:23" x14ac:dyDescent="0.35">
      <c r="A4833" t="s">
        <v>22046</v>
      </c>
      <c r="B4833" t="s">
        <v>22047</v>
      </c>
      <c r="C4833" t="s">
        <v>22048</v>
      </c>
      <c r="D4833">
        <v>0</v>
      </c>
      <c r="E4833" t="s">
        <v>22049</v>
      </c>
      <c r="F4833" s="2">
        <v>42040</v>
      </c>
      <c r="G4833" t="s">
        <v>1341</v>
      </c>
      <c r="H4833" t="s">
        <v>526</v>
      </c>
      <c r="J4833" t="s">
        <v>138</v>
      </c>
      <c r="L4833" t="s">
        <v>496</v>
      </c>
      <c r="M4833" t="s">
        <v>138</v>
      </c>
      <c r="N4833">
        <v>0</v>
      </c>
      <c r="P4833" t="s">
        <v>22050</v>
      </c>
      <c r="R4833" t="s">
        <v>2795</v>
      </c>
      <c r="S4833" t="s">
        <v>140</v>
      </c>
      <c r="T4833" s="2">
        <v>43845</v>
      </c>
      <c r="W4833" t="s">
        <v>141</v>
      </c>
    </row>
    <row r="4834" spans="1:23" x14ac:dyDescent="0.35">
      <c r="A4834" t="s">
        <v>22051</v>
      </c>
      <c r="B4834" t="s">
        <v>22052</v>
      </c>
      <c r="C4834" t="s">
        <v>22053</v>
      </c>
      <c r="D4834">
        <v>0</v>
      </c>
      <c r="E4834" t="s">
        <v>22052</v>
      </c>
      <c r="F4834" s="2">
        <v>42040</v>
      </c>
      <c r="G4834" t="s">
        <v>7657</v>
      </c>
      <c r="H4834" t="s">
        <v>7658</v>
      </c>
      <c r="J4834" t="s">
        <v>138</v>
      </c>
      <c r="L4834" t="s">
        <v>496</v>
      </c>
      <c r="M4834" t="s">
        <v>138</v>
      </c>
      <c r="N4834">
        <v>0</v>
      </c>
      <c r="R4834" t="s">
        <v>22054</v>
      </c>
      <c r="S4834" t="s">
        <v>140</v>
      </c>
      <c r="T4834" s="2">
        <v>43845</v>
      </c>
      <c r="W4834" t="s">
        <v>141</v>
      </c>
    </row>
    <row r="4835" spans="1:23" x14ac:dyDescent="0.35">
      <c r="A4835" t="s">
        <v>22055</v>
      </c>
      <c r="B4835" t="s">
        <v>1154</v>
      </c>
      <c r="C4835" t="s">
        <v>1155</v>
      </c>
      <c r="D4835">
        <v>0</v>
      </c>
      <c r="E4835" t="s">
        <v>1154</v>
      </c>
      <c r="F4835" s="2">
        <v>42041</v>
      </c>
      <c r="G4835" t="s">
        <v>175</v>
      </c>
      <c r="H4835" t="s">
        <v>147</v>
      </c>
      <c r="J4835" t="s">
        <v>138</v>
      </c>
      <c r="K4835" t="s">
        <v>12694</v>
      </c>
      <c r="L4835">
        <v>14783956</v>
      </c>
      <c r="M4835" t="s">
        <v>138</v>
      </c>
      <c r="N4835">
        <v>0</v>
      </c>
      <c r="O4835" t="s">
        <v>22056</v>
      </c>
      <c r="P4835" t="s">
        <v>22057</v>
      </c>
      <c r="R4835" t="s">
        <v>1158</v>
      </c>
      <c r="S4835" t="s">
        <v>140</v>
      </c>
      <c r="T4835" s="2">
        <v>43194</v>
      </c>
      <c r="U4835">
        <v>7</v>
      </c>
      <c r="W4835" t="s">
        <v>141</v>
      </c>
    </row>
    <row r="4836" spans="1:23" x14ac:dyDescent="0.35">
      <c r="A4836" t="s">
        <v>22058</v>
      </c>
      <c r="B4836" t="s">
        <v>22059</v>
      </c>
      <c r="C4836" t="s">
        <v>22060</v>
      </c>
      <c r="D4836">
        <v>0</v>
      </c>
      <c r="F4836" s="2">
        <v>42044</v>
      </c>
      <c r="G4836" t="s">
        <v>851</v>
      </c>
      <c r="H4836" t="s">
        <v>566</v>
      </c>
      <c r="J4836" t="s">
        <v>138</v>
      </c>
      <c r="L4836" t="s">
        <v>496</v>
      </c>
      <c r="M4836" t="s">
        <v>138</v>
      </c>
      <c r="N4836">
        <v>0</v>
      </c>
      <c r="R4836" t="s">
        <v>4920</v>
      </c>
      <c r="S4836" t="s">
        <v>140</v>
      </c>
      <c r="T4836" s="2">
        <v>43845</v>
      </c>
      <c r="W4836" t="s">
        <v>141</v>
      </c>
    </row>
    <row r="4837" spans="1:23" x14ac:dyDescent="0.35">
      <c r="A4837" t="s">
        <v>22061</v>
      </c>
      <c r="B4837" t="s">
        <v>22062</v>
      </c>
      <c r="C4837" t="s">
        <v>22063</v>
      </c>
      <c r="D4837">
        <v>0</v>
      </c>
      <c r="E4837" t="s">
        <v>22064</v>
      </c>
      <c r="F4837" s="2">
        <v>42045</v>
      </c>
      <c r="G4837" t="s">
        <v>494</v>
      </c>
      <c r="H4837" t="s">
        <v>495</v>
      </c>
      <c r="J4837" t="s">
        <v>138</v>
      </c>
      <c r="L4837" t="s">
        <v>496</v>
      </c>
      <c r="M4837" t="s">
        <v>138</v>
      </c>
      <c r="N4837">
        <v>0</v>
      </c>
      <c r="R4837" t="s">
        <v>22065</v>
      </c>
      <c r="S4837" t="s">
        <v>140</v>
      </c>
      <c r="W4837" t="s">
        <v>141</v>
      </c>
    </row>
    <row r="4838" spans="1:23" x14ac:dyDescent="0.35">
      <c r="A4838" t="s">
        <v>22066</v>
      </c>
      <c r="B4838" t="s">
        <v>22067</v>
      </c>
      <c r="C4838" t="s">
        <v>22068</v>
      </c>
      <c r="D4838">
        <v>0</v>
      </c>
      <c r="F4838" s="2">
        <v>42046</v>
      </c>
      <c r="G4838" t="s">
        <v>10414</v>
      </c>
      <c r="H4838" t="s">
        <v>184</v>
      </c>
      <c r="J4838" t="s">
        <v>138</v>
      </c>
      <c r="L4838" t="s">
        <v>496</v>
      </c>
      <c r="M4838" t="s">
        <v>138</v>
      </c>
      <c r="N4838">
        <v>0</v>
      </c>
      <c r="P4838" t="s">
        <v>22069</v>
      </c>
      <c r="R4838" t="s">
        <v>22070</v>
      </c>
      <c r="S4838" t="s">
        <v>140</v>
      </c>
      <c r="T4838" s="2">
        <v>42690</v>
      </c>
      <c r="W4838" t="s">
        <v>141</v>
      </c>
    </row>
    <row r="4839" spans="1:23" x14ac:dyDescent="0.35">
      <c r="A4839" t="s">
        <v>22071</v>
      </c>
      <c r="B4839" t="s">
        <v>22072</v>
      </c>
      <c r="C4839" t="s">
        <v>22073</v>
      </c>
      <c r="D4839">
        <v>0</v>
      </c>
      <c r="F4839" s="2">
        <v>42046</v>
      </c>
      <c r="G4839" t="s">
        <v>1177</v>
      </c>
      <c r="H4839" t="s">
        <v>552</v>
      </c>
      <c r="J4839" t="s">
        <v>138</v>
      </c>
      <c r="L4839" t="s">
        <v>496</v>
      </c>
      <c r="M4839" t="s">
        <v>138</v>
      </c>
      <c r="N4839">
        <v>0</v>
      </c>
      <c r="R4839" t="s">
        <v>22074</v>
      </c>
      <c r="S4839" t="s">
        <v>140</v>
      </c>
      <c r="W4839" t="s">
        <v>141</v>
      </c>
    </row>
    <row r="4840" spans="1:23" x14ac:dyDescent="0.35">
      <c r="A4840" t="s">
        <v>22075</v>
      </c>
      <c r="B4840" t="s">
        <v>22076</v>
      </c>
      <c r="C4840" t="s">
        <v>22077</v>
      </c>
      <c r="D4840">
        <v>0</v>
      </c>
      <c r="E4840" t="s">
        <v>22078</v>
      </c>
      <c r="F4840" s="2">
        <v>42046</v>
      </c>
      <c r="G4840" t="s">
        <v>875</v>
      </c>
      <c r="H4840" t="s">
        <v>782</v>
      </c>
      <c r="J4840" t="s">
        <v>138</v>
      </c>
      <c r="L4840" t="s">
        <v>496</v>
      </c>
      <c r="M4840" t="s">
        <v>138</v>
      </c>
      <c r="N4840">
        <v>0</v>
      </c>
      <c r="R4840" t="s">
        <v>22079</v>
      </c>
      <c r="S4840" t="s">
        <v>140</v>
      </c>
      <c r="T4840" s="2">
        <v>43249</v>
      </c>
      <c r="W4840" t="s">
        <v>141</v>
      </c>
    </row>
    <row r="4841" spans="1:23" x14ac:dyDescent="0.35">
      <c r="A4841" t="s">
        <v>22080</v>
      </c>
      <c r="B4841" t="s">
        <v>22081</v>
      </c>
      <c r="C4841" t="s">
        <v>22082</v>
      </c>
      <c r="D4841">
        <v>0</v>
      </c>
      <c r="F4841" s="2">
        <v>42046</v>
      </c>
      <c r="G4841" t="s">
        <v>975</v>
      </c>
      <c r="H4841" t="s">
        <v>643</v>
      </c>
      <c r="J4841" t="s">
        <v>138</v>
      </c>
      <c r="L4841" t="s">
        <v>496</v>
      </c>
      <c r="M4841" t="s">
        <v>138</v>
      </c>
      <c r="N4841">
        <v>0</v>
      </c>
      <c r="R4841" t="s">
        <v>22083</v>
      </c>
      <c r="S4841" t="s">
        <v>140</v>
      </c>
      <c r="T4841" s="2">
        <v>43845</v>
      </c>
      <c r="W4841" t="s">
        <v>141</v>
      </c>
    </row>
    <row r="4842" spans="1:23" x14ac:dyDescent="0.35">
      <c r="A4842" t="s">
        <v>22084</v>
      </c>
      <c r="B4842" t="s">
        <v>22085</v>
      </c>
      <c r="C4842" t="s">
        <v>22086</v>
      </c>
      <c r="D4842">
        <v>0</v>
      </c>
      <c r="F4842" s="2">
        <v>42046</v>
      </c>
      <c r="G4842" t="s">
        <v>781</v>
      </c>
      <c r="H4842" t="s">
        <v>782</v>
      </c>
      <c r="J4842" t="s">
        <v>138</v>
      </c>
      <c r="L4842" t="s">
        <v>496</v>
      </c>
      <c r="M4842" t="s">
        <v>138</v>
      </c>
      <c r="N4842">
        <v>0</v>
      </c>
      <c r="R4842" t="s">
        <v>22087</v>
      </c>
      <c r="S4842" t="s">
        <v>140</v>
      </c>
      <c r="T4842" s="2">
        <v>43845</v>
      </c>
      <c r="W4842" t="s">
        <v>141</v>
      </c>
    </row>
    <row r="4843" spans="1:23" x14ac:dyDescent="0.35">
      <c r="A4843" t="s">
        <v>22088</v>
      </c>
      <c r="B4843" t="s">
        <v>22089</v>
      </c>
      <c r="C4843" t="s">
        <v>22090</v>
      </c>
      <c r="D4843">
        <v>0</v>
      </c>
      <c r="F4843" s="2">
        <v>42046</v>
      </c>
      <c r="G4843" t="s">
        <v>503</v>
      </c>
      <c r="H4843" t="s">
        <v>504</v>
      </c>
      <c r="J4843" t="s">
        <v>138</v>
      </c>
      <c r="L4843" t="s">
        <v>496</v>
      </c>
      <c r="M4843" t="s">
        <v>138</v>
      </c>
      <c r="N4843">
        <v>0</v>
      </c>
      <c r="R4843" t="s">
        <v>22091</v>
      </c>
      <c r="S4843" t="s">
        <v>140</v>
      </c>
      <c r="T4843" s="2">
        <v>43845</v>
      </c>
      <c r="W4843" t="s">
        <v>141</v>
      </c>
    </row>
    <row r="4844" spans="1:23" x14ac:dyDescent="0.35">
      <c r="A4844" t="s">
        <v>22092</v>
      </c>
      <c r="B4844" t="s">
        <v>22093</v>
      </c>
      <c r="C4844" t="s">
        <v>22094</v>
      </c>
      <c r="D4844">
        <v>0</v>
      </c>
      <c r="F4844" s="2">
        <v>42047</v>
      </c>
      <c r="G4844" t="s">
        <v>604</v>
      </c>
      <c r="H4844" t="s">
        <v>184</v>
      </c>
      <c r="J4844" t="s">
        <v>138</v>
      </c>
      <c r="L4844" t="s">
        <v>496</v>
      </c>
      <c r="M4844" t="s">
        <v>138</v>
      </c>
      <c r="N4844">
        <v>0</v>
      </c>
      <c r="P4844" t="s">
        <v>22095</v>
      </c>
      <c r="R4844" t="s">
        <v>22096</v>
      </c>
      <c r="S4844" t="s">
        <v>140</v>
      </c>
      <c r="W4844" t="s">
        <v>141</v>
      </c>
    </row>
    <row r="4845" spans="1:23" x14ac:dyDescent="0.35">
      <c r="A4845" t="s">
        <v>22097</v>
      </c>
      <c r="B4845" t="s">
        <v>22098</v>
      </c>
      <c r="C4845" t="s">
        <v>22099</v>
      </c>
      <c r="D4845">
        <v>0</v>
      </c>
      <c r="F4845" s="2">
        <v>42047</v>
      </c>
      <c r="G4845" t="s">
        <v>604</v>
      </c>
      <c r="H4845" t="s">
        <v>184</v>
      </c>
      <c r="J4845" t="s">
        <v>138</v>
      </c>
      <c r="L4845" t="s">
        <v>496</v>
      </c>
      <c r="M4845" t="s">
        <v>138</v>
      </c>
      <c r="N4845">
        <v>0</v>
      </c>
      <c r="R4845" t="s">
        <v>22100</v>
      </c>
      <c r="S4845" t="s">
        <v>140</v>
      </c>
      <c r="W4845" t="s">
        <v>141</v>
      </c>
    </row>
    <row r="4846" spans="1:23" x14ac:dyDescent="0.35">
      <c r="A4846" t="s">
        <v>22101</v>
      </c>
      <c r="B4846" t="s">
        <v>22102</v>
      </c>
      <c r="C4846" t="s">
        <v>22103</v>
      </c>
      <c r="D4846">
        <v>0</v>
      </c>
      <c r="F4846" s="2">
        <v>42047</v>
      </c>
      <c r="G4846" t="s">
        <v>22104</v>
      </c>
      <c r="H4846" t="s">
        <v>147</v>
      </c>
      <c r="J4846" t="s">
        <v>138</v>
      </c>
      <c r="L4846" t="s">
        <v>496</v>
      </c>
      <c r="M4846" t="s">
        <v>138</v>
      </c>
      <c r="N4846">
        <v>0</v>
      </c>
      <c r="P4846" t="s">
        <v>22105</v>
      </c>
      <c r="R4846" t="s">
        <v>12745</v>
      </c>
      <c r="S4846" t="s">
        <v>140</v>
      </c>
      <c r="T4846" s="2">
        <v>43502</v>
      </c>
      <c r="W4846" t="s">
        <v>141</v>
      </c>
    </row>
    <row r="4847" spans="1:23" x14ac:dyDescent="0.35">
      <c r="A4847" t="s">
        <v>22106</v>
      </c>
      <c r="B4847" t="s">
        <v>22107</v>
      </c>
      <c r="C4847" t="s">
        <v>22108</v>
      </c>
      <c r="D4847">
        <v>0</v>
      </c>
      <c r="E4847" t="s">
        <v>22109</v>
      </c>
      <c r="F4847" s="2">
        <v>42053</v>
      </c>
      <c r="G4847" t="s">
        <v>1071</v>
      </c>
      <c r="H4847" t="s">
        <v>1009</v>
      </c>
      <c r="J4847" t="s">
        <v>138</v>
      </c>
      <c r="L4847" t="s">
        <v>496</v>
      </c>
      <c r="M4847" t="s">
        <v>138</v>
      </c>
      <c r="N4847">
        <v>0</v>
      </c>
      <c r="R4847" t="s">
        <v>22110</v>
      </c>
      <c r="S4847" t="s">
        <v>140</v>
      </c>
      <c r="W4847" t="s">
        <v>141</v>
      </c>
    </row>
    <row r="4848" spans="1:23" x14ac:dyDescent="0.35">
      <c r="A4848" t="s">
        <v>22111</v>
      </c>
      <c r="B4848" t="s">
        <v>22112</v>
      </c>
      <c r="C4848" t="s">
        <v>22113</v>
      </c>
      <c r="D4848">
        <v>0</v>
      </c>
      <c r="F4848" s="2">
        <v>42054</v>
      </c>
      <c r="G4848" t="s">
        <v>146</v>
      </c>
      <c r="H4848" t="s">
        <v>147</v>
      </c>
      <c r="J4848" t="s">
        <v>138</v>
      </c>
      <c r="L4848" t="s">
        <v>496</v>
      </c>
      <c r="M4848" t="s">
        <v>138</v>
      </c>
      <c r="N4848">
        <v>0</v>
      </c>
      <c r="R4848" t="s">
        <v>6153</v>
      </c>
      <c r="S4848" t="s">
        <v>140</v>
      </c>
      <c r="T4848" s="2">
        <v>43845</v>
      </c>
      <c r="W4848" t="s">
        <v>141</v>
      </c>
    </row>
    <row r="4849" spans="1:24" x14ac:dyDescent="0.35">
      <c r="A4849" t="s">
        <v>22114</v>
      </c>
      <c r="B4849" t="s">
        <v>22115</v>
      </c>
      <c r="C4849" t="s">
        <v>22116</v>
      </c>
      <c r="D4849" s="3">
        <v>-18000</v>
      </c>
      <c r="E4849" t="s">
        <v>22117</v>
      </c>
      <c r="F4849" s="2">
        <v>42054</v>
      </c>
      <c r="G4849" t="s">
        <v>604</v>
      </c>
      <c r="H4849" t="s">
        <v>184</v>
      </c>
      <c r="J4849" t="s">
        <v>138</v>
      </c>
      <c r="L4849" t="s">
        <v>496</v>
      </c>
      <c r="M4849" t="s">
        <v>138</v>
      </c>
      <c r="N4849">
        <v>0</v>
      </c>
      <c r="P4849" t="s">
        <v>22118</v>
      </c>
      <c r="R4849" t="s">
        <v>22119</v>
      </c>
      <c r="S4849" t="s">
        <v>140</v>
      </c>
      <c r="T4849" s="2">
        <v>45385</v>
      </c>
      <c r="U4849">
        <v>11</v>
      </c>
      <c r="W4849" t="s">
        <v>141</v>
      </c>
      <c r="X4849" t="s">
        <v>9536</v>
      </c>
    </row>
    <row r="4850" spans="1:24" x14ac:dyDescent="0.35">
      <c r="A4850" t="s">
        <v>22120</v>
      </c>
      <c r="B4850" t="s">
        <v>22121</v>
      </c>
      <c r="C4850" t="s">
        <v>22122</v>
      </c>
      <c r="D4850">
        <v>0</v>
      </c>
      <c r="E4850" t="s">
        <v>22123</v>
      </c>
      <c r="F4850" s="2">
        <v>42054</v>
      </c>
      <c r="G4850" t="s">
        <v>183</v>
      </c>
      <c r="H4850" t="s">
        <v>184</v>
      </c>
      <c r="J4850" t="s">
        <v>138</v>
      </c>
      <c r="L4850" t="s">
        <v>496</v>
      </c>
      <c r="M4850" t="s">
        <v>138</v>
      </c>
      <c r="N4850">
        <v>0</v>
      </c>
      <c r="P4850" t="s">
        <v>22124</v>
      </c>
      <c r="R4850" t="s">
        <v>22125</v>
      </c>
      <c r="S4850" t="s">
        <v>140</v>
      </c>
      <c r="T4850" s="2">
        <v>42079</v>
      </c>
      <c r="W4850" t="s">
        <v>141</v>
      </c>
    </row>
    <row r="4851" spans="1:24" x14ac:dyDescent="0.35">
      <c r="A4851" t="s">
        <v>22126</v>
      </c>
      <c r="B4851" t="s">
        <v>22127</v>
      </c>
      <c r="C4851" t="s">
        <v>22128</v>
      </c>
      <c r="D4851">
        <v>0</v>
      </c>
      <c r="F4851" s="2">
        <v>42054</v>
      </c>
      <c r="G4851" t="s">
        <v>604</v>
      </c>
      <c r="H4851" t="s">
        <v>184</v>
      </c>
      <c r="J4851" t="s">
        <v>138</v>
      </c>
      <c r="L4851" t="s">
        <v>496</v>
      </c>
      <c r="M4851" t="s">
        <v>138</v>
      </c>
      <c r="N4851">
        <v>0</v>
      </c>
      <c r="P4851" t="s">
        <v>22129</v>
      </c>
      <c r="R4851" t="s">
        <v>12897</v>
      </c>
      <c r="S4851" t="s">
        <v>140</v>
      </c>
      <c r="T4851" s="2">
        <v>42104</v>
      </c>
      <c r="W4851" t="s">
        <v>141</v>
      </c>
    </row>
    <row r="4852" spans="1:24" x14ac:dyDescent="0.35">
      <c r="A4852" t="s">
        <v>22130</v>
      </c>
      <c r="B4852" t="s">
        <v>22131</v>
      </c>
      <c r="C4852" t="s">
        <v>22132</v>
      </c>
      <c r="D4852">
        <v>0</v>
      </c>
      <c r="E4852" t="s">
        <v>22133</v>
      </c>
      <c r="F4852" s="2">
        <v>42054</v>
      </c>
      <c r="G4852" t="s">
        <v>9423</v>
      </c>
      <c r="H4852" t="s">
        <v>184</v>
      </c>
      <c r="J4852" t="s">
        <v>138</v>
      </c>
      <c r="L4852" t="s">
        <v>496</v>
      </c>
      <c r="M4852" t="s">
        <v>138</v>
      </c>
      <c r="N4852">
        <v>0</v>
      </c>
      <c r="P4852" t="s">
        <v>22134</v>
      </c>
      <c r="R4852" t="s">
        <v>22135</v>
      </c>
      <c r="S4852" t="s">
        <v>140</v>
      </c>
      <c r="W4852" t="s">
        <v>141</v>
      </c>
    </row>
    <row r="4853" spans="1:24" x14ac:dyDescent="0.35">
      <c r="A4853" t="s">
        <v>22136</v>
      </c>
      <c r="B4853" t="s">
        <v>22137</v>
      </c>
      <c r="C4853" t="s">
        <v>22138</v>
      </c>
      <c r="D4853">
        <v>0</v>
      </c>
      <c r="F4853" s="2">
        <v>42054</v>
      </c>
      <c r="G4853" t="s">
        <v>604</v>
      </c>
      <c r="H4853" t="s">
        <v>184</v>
      </c>
      <c r="J4853" t="s">
        <v>138</v>
      </c>
      <c r="L4853" t="s">
        <v>496</v>
      </c>
      <c r="M4853" t="s">
        <v>138</v>
      </c>
      <c r="N4853">
        <v>0</v>
      </c>
      <c r="R4853" t="s">
        <v>3002</v>
      </c>
      <c r="S4853" t="s">
        <v>140</v>
      </c>
      <c r="T4853" s="2">
        <v>45538</v>
      </c>
      <c r="U4853">
        <v>11</v>
      </c>
      <c r="W4853" t="s">
        <v>141</v>
      </c>
      <c r="X4853" t="s">
        <v>10334</v>
      </c>
    </row>
    <row r="4854" spans="1:24" x14ac:dyDescent="0.35">
      <c r="A4854" t="s">
        <v>22139</v>
      </c>
      <c r="B4854" t="s">
        <v>22140</v>
      </c>
      <c r="C4854" t="s">
        <v>22141</v>
      </c>
      <c r="D4854">
        <v>0</v>
      </c>
      <c r="F4854" s="2">
        <v>42054</v>
      </c>
      <c r="G4854" t="s">
        <v>975</v>
      </c>
      <c r="H4854" t="s">
        <v>643</v>
      </c>
      <c r="J4854" t="s">
        <v>138</v>
      </c>
      <c r="L4854" t="s">
        <v>496</v>
      </c>
      <c r="M4854" t="s">
        <v>138</v>
      </c>
      <c r="N4854">
        <v>0</v>
      </c>
      <c r="P4854" t="s">
        <v>22142</v>
      </c>
      <c r="R4854" t="s">
        <v>22143</v>
      </c>
      <c r="S4854" t="s">
        <v>140</v>
      </c>
      <c r="T4854" s="2">
        <v>43845</v>
      </c>
      <c r="W4854" t="s">
        <v>141</v>
      </c>
    </row>
    <row r="4855" spans="1:24" x14ac:dyDescent="0.35">
      <c r="A4855" t="s">
        <v>22144</v>
      </c>
      <c r="B4855" t="s">
        <v>22145</v>
      </c>
      <c r="C4855" t="s">
        <v>22146</v>
      </c>
      <c r="D4855">
        <v>0</v>
      </c>
      <c r="E4855" t="s">
        <v>22147</v>
      </c>
      <c r="F4855" s="2">
        <v>42055</v>
      </c>
      <c r="G4855" t="s">
        <v>975</v>
      </c>
      <c r="H4855" t="s">
        <v>643</v>
      </c>
      <c r="J4855" t="s">
        <v>138</v>
      </c>
      <c r="L4855" t="s">
        <v>496</v>
      </c>
      <c r="M4855" t="s">
        <v>138</v>
      </c>
      <c r="N4855">
        <v>0</v>
      </c>
      <c r="P4855" t="s">
        <v>22148</v>
      </c>
      <c r="R4855" t="s">
        <v>22149</v>
      </c>
      <c r="S4855" t="s">
        <v>140</v>
      </c>
      <c r="W4855" t="s">
        <v>141</v>
      </c>
    </row>
    <row r="4856" spans="1:24" x14ac:dyDescent="0.35">
      <c r="A4856" t="s">
        <v>22150</v>
      </c>
      <c r="B4856" t="s">
        <v>22151</v>
      </c>
      <c r="C4856" t="s">
        <v>22152</v>
      </c>
      <c r="D4856">
        <v>0</v>
      </c>
      <c r="F4856" s="2">
        <v>42055</v>
      </c>
      <c r="G4856" t="s">
        <v>604</v>
      </c>
      <c r="H4856" t="s">
        <v>184</v>
      </c>
      <c r="J4856" t="s">
        <v>138</v>
      </c>
      <c r="L4856" t="s">
        <v>496</v>
      </c>
      <c r="M4856" t="s">
        <v>138</v>
      </c>
      <c r="N4856">
        <v>0</v>
      </c>
      <c r="P4856" t="s">
        <v>22153</v>
      </c>
      <c r="R4856" t="s">
        <v>22154</v>
      </c>
      <c r="S4856" t="s">
        <v>140</v>
      </c>
      <c r="T4856" s="2">
        <v>42083</v>
      </c>
      <c r="W4856" t="s">
        <v>141</v>
      </c>
    </row>
    <row r="4857" spans="1:24" x14ac:dyDescent="0.35">
      <c r="A4857" t="s">
        <v>22155</v>
      </c>
      <c r="B4857" t="s">
        <v>22156</v>
      </c>
      <c r="C4857" t="s">
        <v>22157</v>
      </c>
      <c r="D4857">
        <v>0</v>
      </c>
      <c r="F4857" s="2">
        <v>42055</v>
      </c>
      <c r="G4857" t="s">
        <v>604</v>
      </c>
      <c r="H4857" t="s">
        <v>184</v>
      </c>
      <c r="J4857" t="s">
        <v>138</v>
      </c>
      <c r="L4857" t="s">
        <v>496</v>
      </c>
      <c r="M4857" t="s">
        <v>138</v>
      </c>
      <c r="N4857">
        <v>0</v>
      </c>
      <c r="P4857" t="s">
        <v>22158</v>
      </c>
      <c r="R4857" t="s">
        <v>20932</v>
      </c>
      <c r="S4857" t="s">
        <v>140</v>
      </c>
      <c r="T4857" s="2">
        <v>42058</v>
      </c>
      <c r="W4857" t="s">
        <v>141</v>
      </c>
    </row>
    <row r="4858" spans="1:24" x14ac:dyDescent="0.35">
      <c r="A4858" t="s">
        <v>22159</v>
      </c>
      <c r="B4858" t="s">
        <v>22160</v>
      </c>
      <c r="C4858" t="s">
        <v>22161</v>
      </c>
      <c r="D4858">
        <v>0</v>
      </c>
      <c r="E4858" t="s">
        <v>22161</v>
      </c>
      <c r="F4858" s="2">
        <v>42055</v>
      </c>
      <c r="G4858" t="s">
        <v>234</v>
      </c>
      <c r="H4858" t="s">
        <v>192</v>
      </c>
      <c r="J4858" t="s">
        <v>138</v>
      </c>
      <c r="L4858" t="s">
        <v>496</v>
      </c>
      <c r="M4858" t="s">
        <v>138</v>
      </c>
      <c r="N4858">
        <v>0</v>
      </c>
      <c r="P4858" t="s">
        <v>22162</v>
      </c>
      <c r="R4858" t="s">
        <v>22163</v>
      </c>
      <c r="S4858" t="s">
        <v>140</v>
      </c>
      <c r="T4858" s="2">
        <v>42096</v>
      </c>
      <c r="W4858" t="s">
        <v>141</v>
      </c>
    </row>
    <row r="4859" spans="1:24" x14ac:dyDescent="0.35">
      <c r="A4859" t="s">
        <v>22164</v>
      </c>
      <c r="B4859" t="s">
        <v>22165</v>
      </c>
      <c r="C4859" t="s">
        <v>22166</v>
      </c>
      <c r="D4859">
        <v>0</v>
      </c>
      <c r="E4859" t="s">
        <v>22167</v>
      </c>
      <c r="F4859" s="2">
        <v>42058</v>
      </c>
      <c r="G4859" t="s">
        <v>975</v>
      </c>
      <c r="H4859" t="s">
        <v>643</v>
      </c>
      <c r="J4859" t="s">
        <v>138</v>
      </c>
      <c r="L4859" t="s">
        <v>496</v>
      </c>
      <c r="M4859" t="s">
        <v>138</v>
      </c>
      <c r="N4859">
        <v>0</v>
      </c>
      <c r="P4859" t="s">
        <v>22168</v>
      </c>
      <c r="R4859" t="s">
        <v>4450</v>
      </c>
      <c r="S4859" t="s">
        <v>140</v>
      </c>
      <c r="W4859" t="s">
        <v>141</v>
      </c>
    </row>
    <row r="4860" spans="1:24" x14ac:dyDescent="0.35">
      <c r="A4860" t="s">
        <v>22169</v>
      </c>
      <c r="B4860" t="s">
        <v>22170</v>
      </c>
      <c r="C4860" t="s">
        <v>22171</v>
      </c>
      <c r="D4860">
        <v>0</v>
      </c>
      <c r="E4860" t="s">
        <v>22170</v>
      </c>
      <c r="F4860" s="2">
        <v>42059</v>
      </c>
      <c r="G4860" t="s">
        <v>604</v>
      </c>
      <c r="H4860" t="s">
        <v>184</v>
      </c>
      <c r="J4860" t="s">
        <v>138</v>
      </c>
      <c r="L4860" t="s">
        <v>496</v>
      </c>
      <c r="M4860" t="s">
        <v>138</v>
      </c>
      <c r="N4860">
        <v>0</v>
      </c>
      <c r="R4860" t="s">
        <v>6040</v>
      </c>
      <c r="S4860" t="s">
        <v>140</v>
      </c>
      <c r="T4860" s="2">
        <v>43334</v>
      </c>
      <c r="W4860" t="s">
        <v>141</v>
      </c>
    </row>
    <row r="4861" spans="1:24" x14ac:dyDescent="0.35">
      <c r="A4861" t="s">
        <v>22172</v>
      </c>
      <c r="B4861" t="s">
        <v>22173</v>
      </c>
      <c r="C4861" t="s">
        <v>22174</v>
      </c>
      <c r="D4861">
        <v>0</v>
      </c>
      <c r="E4861" t="s">
        <v>22175</v>
      </c>
      <c r="F4861" s="2">
        <v>42061</v>
      </c>
      <c r="G4861" t="s">
        <v>764</v>
      </c>
      <c r="H4861" t="s">
        <v>526</v>
      </c>
      <c r="J4861" t="s">
        <v>138</v>
      </c>
      <c r="L4861" t="s">
        <v>496</v>
      </c>
      <c r="M4861" t="s">
        <v>138</v>
      </c>
      <c r="N4861">
        <v>0</v>
      </c>
      <c r="R4861" t="s">
        <v>22176</v>
      </c>
      <c r="S4861" t="s">
        <v>140</v>
      </c>
      <c r="W4861" t="s">
        <v>141</v>
      </c>
    </row>
    <row r="4862" spans="1:24" x14ac:dyDescent="0.35">
      <c r="A4862" t="s">
        <v>22177</v>
      </c>
      <c r="B4862" t="s">
        <v>22178</v>
      </c>
      <c r="C4862" t="s">
        <v>22179</v>
      </c>
      <c r="D4862">
        <v>0</v>
      </c>
      <c r="F4862" s="2">
        <v>42062</v>
      </c>
      <c r="G4862" t="s">
        <v>12035</v>
      </c>
      <c r="H4862" t="s">
        <v>184</v>
      </c>
      <c r="J4862" t="s">
        <v>138</v>
      </c>
      <c r="L4862" t="s">
        <v>496</v>
      </c>
      <c r="M4862" t="s">
        <v>138</v>
      </c>
      <c r="N4862">
        <v>0</v>
      </c>
      <c r="R4862" t="s">
        <v>22180</v>
      </c>
      <c r="S4862" t="s">
        <v>140</v>
      </c>
      <c r="T4862" s="2">
        <v>42690</v>
      </c>
      <c r="W4862" t="s">
        <v>141</v>
      </c>
    </row>
    <row r="4863" spans="1:24" x14ac:dyDescent="0.35">
      <c r="A4863" t="s">
        <v>22181</v>
      </c>
      <c r="B4863" t="s">
        <v>22182</v>
      </c>
      <c r="C4863" t="s">
        <v>4215</v>
      </c>
      <c r="D4863">
        <v>0</v>
      </c>
      <c r="E4863" t="s">
        <v>22183</v>
      </c>
      <c r="F4863" s="2">
        <v>42062</v>
      </c>
      <c r="G4863" t="s">
        <v>975</v>
      </c>
      <c r="H4863" t="s">
        <v>643</v>
      </c>
      <c r="J4863" t="s">
        <v>138</v>
      </c>
      <c r="L4863" t="s">
        <v>496</v>
      </c>
      <c r="M4863" t="s">
        <v>138</v>
      </c>
      <c r="N4863">
        <v>0</v>
      </c>
      <c r="P4863" t="s">
        <v>22184</v>
      </c>
      <c r="R4863" t="s">
        <v>4218</v>
      </c>
      <c r="S4863" t="s">
        <v>140</v>
      </c>
      <c r="T4863" s="2">
        <v>42275</v>
      </c>
      <c r="W4863" t="s">
        <v>141</v>
      </c>
    </row>
    <row r="4864" spans="1:24" x14ac:dyDescent="0.35">
      <c r="A4864" t="s">
        <v>22185</v>
      </c>
      <c r="B4864" t="s">
        <v>22186</v>
      </c>
      <c r="C4864" t="s">
        <v>22187</v>
      </c>
      <c r="D4864">
        <v>0</v>
      </c>
      <c r="E4864" t="s">
        <v>22188</v>
      </c>
      <c r="F4864" s="2">
        <v>42062</v>
      </c>
      <c r="G4864" t="s">
        <v>503</v>
      </c>
      <c r="H4864" t="s">
        <v>504</v>
      </c>
      <c r="J4864" t="s">
        <v>138</v>
      </c>
      <c r="L4864" t="s">
        <v>496</v>
      </c>
      <c r="M4864" t="s">
        <v>138</v>
      </c>
      <c r="N4864">
        <v>0</v>
      </c>
      <c r="P4864" t="s">
        <v>22189</v>
      </c>
      <c r="R4864" t="s">
        <v>22190</v>
      </c>
      <c r="S4864" t="s">
        <v>140</v>
      </c>
      <c r="W4864" t="s">
        <v>141</v>
      </c>
    </row>
    <row r="4865" spans="1:23" x14ac:dyDescent="0.35">
      <c r="A4865" t="s">
        <v>22191</v>
      </c>
      <c r="B4865" t="s">
        <v>22192</v>
      </c>
      <c r="C4865" t="s">
        <v>22193</v>
      </c>
      <c r="D4865">
        <v>0</v>
      </c>
      <c r="E4865" t="s">
        <v>22192</v>
      </c>
      <c r="F4865" s="2">
        <v>42065</v>
      </c>
      <c r="G4865" t="s">
        <v>604</v>
      </c>
      <c r="H4865" t="s">
        <v>184</v>
      </c>
      <c r="J4865" t="s">
        <v>138</v>
      </c>
      <c r="L4865" t="s">
        <v>496</v>
      </c>
      <c r="M4865" t="s">
        <v>138</v>
      </c>
      <c r="N4865">
        <v>0</v>
      </c>
      <c r="R4865" t="s">
        <v>2895</v>
      </c>
      <c r="S4865" t="s">
        <v>140</v>
      </c>
      <c r="T4865" s="2">
        <v>42069</v>
      </c>
      <c r="W4865" t="s">
        <v>141</v>
      </c>
    </row>
    <row r="4866" spans="1:23" x14ac:dyDescent="0.35">
      <c r="A4866" t="s">
        <v>22194</v>
      </c>
      <c r="B4866" t="s">
        <v>22195</v>
      </c>
      <c r="C4866" t="s">
        <v>22196</v>
      </c>
      <c r="D4866">
        <v>0</v>
      </c>
      <c r="E4866" t="s">
        <v>22197</v>
      </c>
      <c r="F4866" s="2">
        <v>42068</v>
      </c>
      <c r="G4866" t="s">
        <v>604</v>
      </c>
      <c r="H4866" t="s">
        <v>184</v>
      </c>
      <c r="J4866" t="s">
        <v>138</v>
      </c>
      <c r="L4866" t="s">
        <v>496</v>
      </c>
      <c r="M4866" t="s">
        <v>138</v>
      </c>
      <c r="N4866">
        <v>0</v>
      </c>
      <c r="P4866" t="s">
        <v>22198</v>
      </c>
      <c r="R4866" t="s">
        <v>17409</v>
      </c>
      <c r="S4866" t="s">
        <v>140</v>
      </c>
      <c r="T4866" s="2">
        <v>42090</v>
      </c>
      <c r="W4866" t="s">
        <v>141</v>
      </c>
    </row>
    <row r="4867" spans="1:23" x14ac:dyDescent="0.35">
      <c r="A4867" t="s">
        <v>22199</v>
      </c>
      <c r="B4867" t="s">
        <v>22200</v>
      </c>
      <c r="C4867" t="s">
        <v>22201</v>
      </c>
      <c r="D4867">
        <v>0</v>
      </c>
      <c r="E4867" t="s">
        <v>22202</v>
      </c>
      <c r="F4867" s="2">
        <v>42069</v>
      </c>
      <c r="G4867" t="s">
        <v>604</v>
      </c>
      <c r="H4867" t="s">
        <v>184</v>
      </c>
      <c r="J4867" t="s">
        <v>138</v>
      </c>
      <c r="L4867" t="s">
        <v>496</v>
      </c>
      <c r="M4867" t="s">
        <v>138</v>
      </c>
      <c r="N4867">
        <v>281</v>
      </c>
      <c r="R4867" t="s">
        <v>3002</v>
      </c>
      <c r="S4867" t="s">
        <v>140</v>
      </c>
      <c r="T4867" s="2">
        <v>43845</v>
      </c>
      <c r="W4867" t="s">
        <v>141</v>
      </c>
    </row>
    <row r="4868" spans="1:23" x14ac:dyDescent="0.35">
      <c r="A4868" t="s">
        <v>22203</v>
      </c>
      <c r="B4868" t="s">
        <v>22204</v>
      </c>
      <c r="C4868" t="s">
        <v>22205</v>
      </c>
      <c r="D4868">
        <v>0</v>
      </c>
      <c r="E4868" t="s">
        <v>22204</v>
      </c>
      <c r="F4868" s="2">
        <v>42072</v>
      </c>
      <c r="G4868" t="s">
        <v>8626</v>
      </c>
      <c r="H4868" t="s">
        <v>526</v>
      </c>
      <c r="J4868" t="s">
        <v>138</v>
      </c>
      <c r="L4868" t="s">
        <v>496</v>
      </c>
      <c r="M4868" t="s">
        <v>138</v>
      </c>
      <c r="N4868">
        <v>0</v>
      </c>
      <c r="P4868" t="s">
        <v>22206</v>
      </c>
      <c r="R4868" t="s">
        <v>22207</v>
      </c>
      <c r="S4868" t="s">
        <v>140</v>
      </c>
      <c r="T4868" s="2">
        <v>42690</v>
      </c>
      <c r="W4868" t="s">
        <v>141</v>
      </c>
    </row>
    <row r="4869" spans="1:23" x14ac:dyDescent="0.35">
      <c r="A4869" t="s">
        <v>22208</v>
      </c>
      <c r="B4869" t="s">
        <v>22209</v>
      </c>
      <c r="C4869" t="s">
        <v>22210</v>
      </c>
      <c r="D4869">
        <v>0</v>
      </c>
      <c r="E4869" t="s">
        <v>22211</v>
      </c>
      <c r="F4869" s="2">
        <v>42073</v>
      </c>
      <c r="G4869" t="s">
        <v>1269</v>
      </c>
      <c r="H4869" t="s">
        <v>552</v>
      </c>
      <c r="J4869" t="s">
        <v>138</v>
      </c>
      <c r="L4869" t="s">
        <v>496</v>
      </c>
      <c r="M4869" t="s">
        <v>138</v>
      </c>
      <c r="N4869">
        <v>0</v>
      </c>
      <c r="P4869" t="s">
        <v>22212</v>
      </c>
      <c r="R4869">
        <v>61</v>
      </c>
      <c r="S4869" t="s">
        <v>140</v>
      </c>
      <c r="W4869" t="s">
        <v>141</v>
      </c>
    </row>
    <row r="4870" spans="1:23" x14ac:dyDescent="0.35">
      <c r="A4870" t="s">
        <v>22213</v>
      </c>
      <c r="B4870" t="s">
        <v>22214</v>
      </c>
      <c r="C4870" t="s">
        <v>22215</v>
      </c>
      <c r="D4870">
        <v>0</v>
      </c>
      <c r="F4870" s="2">
        <v>42073</v>
      </c>
      <c r="G4870" t="s">
        <v>183</v>
      </c>
      <c r="H4870" t="s">
        <v>184</v>
      </c>
      <c r="J4870" t="s">
        <v>138</v>
      </c>
      <c r="L4870" t="s">
        <v>496</v>
      </c>
      <c r="M4870" t="s">
        <v>138</v>
      </c>
      <c r="N4870">
        <v>0</v>
      </c>
      <c r="R4870" t="s">
        <v>13145</v>
      </c>
      <c r="S4870" t="s">
        <v>140</v>
      </c>
      <c r="W4870" t="s">
        <v>141</v>
      </c>
    </row>
    <row r="4871" spans="1:23" x14ac:dyDescent="0.35">
      <c r="A4871" t="s">
        <v>22216</v>
      </c>
      <c r="B4871" t="s">
        <v>22217</v>
      </c>
      <c r="C4871" t="s">
        <v>22218</v>
      </c>
      <c r="D4871">
        <v>0</v>
      </c>
      <c r="F4871" s="2">
        <v>42075</v>
      </c>
      <c r="G4871" t="s">
        <v>604</v>
      </c>
      <c r="H4871" t="s">
        <v>184</v>
      </c>
      <c r="J4871" t="s">
        <v>138</v>
      </c>
      <c r="L4871" t="s">
        <v>496</v>
      </c>
      <c r="M4871" t="s">
        <v>138</v>
      </c>
      <c r="N4871">
        <v>0</v>
      </c>
      <c r="R4871" t="s">
        <v>335</v>
      </c>
      <c r="S4871" t="s">
        <v>140</v>
      </c>
      <c r="W4871" t="s">
        <v>141</v>
      </c>
    </row>
    <row r="4872" spans="1:23" x14ac:dyDescent="0.35">
      <c r="A4872" t="s">
        <v>22219</v>
      </c>
      <c r="B4872" t="s">
        <v>22220</v>
      </c>
      <c r="C4872" t="s">
        <v>22221</v>
      </c>
      <c r="D4872">
        <v>0</v>
      </c>
      <c r="E4872" t="s">
        <v>22222</v>
      </c>
      <c r="F4872" s="2">
        <v>42075</v>
      </c>
      <c r="G4872" t="s">
        <v>1269</v>
      </c>
      <c r="H4872" t="s">
        <v>552</v>
      </c>
      <c r="J4872" t="s">
        <v>138</v>
      </c>
      <c r="L4872" t="s">
        <v>496</v>
      </c>
      <c r="M4872" t="s">
        <v>138</v>
      </c>
      <c r="N4872">
        <v>0</v>
      </c>
      <c r="R4872" t="s">
        <v>22223</v>
      </c>
      <c r="S4872" t="s">
        <v>140</v>
      </c>
      <c r="T4872" s="2">
        <v>42690</v>
      </c>
      <c r="W4872" t="s">
        <v>141</v>
      </c>
    </row>
    <row r="4873" spans="1:23" x14ac:dyDescent="0.35">
      <c r="A4873" t="s">
        <v>22224</v>
      </c>
      <c r="B4873" t="s">
        <v>22225</v>
      </c>
      <c r="C4873" t="s">
        <v>22226</v>
      </c>
      <c r="D4873">
        <v>0</v>
      </c>
      <c r="F4873" s="2">
        <v>42075</v>
      </c>
      <c r="G4873" t="s">
        <v>3691</v>
      </c>
      <c r="H4873" t="s">
        <v>504</v>
      </c>
      <c r="J4873" t="s">
        <v>138</v>
      </c>
      <c r="L4873" t="s">
        <v>496</v>
      </c>
      <c r="M4873" t="s">
        <v>138</v>
      </c>
      <c r="N4873">
        <v>0</v>
      </c>
      <c r="R4873" t="s">
        <v>22227</v>
      </c>
      <c r="S4873" t="s">
        <v>140</v>
      </c>
      <c r="W4873" t="s">
        <v>141</v>
      </c>
    </row>
    <row r="4874" spans="1:23" x14ac:dyDescent="0.35">
      <c r="A4874" t="s">
        <v>22228</v>
      </c>
      <c r="B4874" t="s">
        <v>22229</v>
      </c>
      <c r="C4874" t="s">
        <v>22230</v>
      </c>
      <c r="D4874">
        <v>0</v>
      </c>
      <c r="F4874" s="2">
        <v>42076</v>
      </c>
      <c r="G4874" t="s">
        <v>707</v>
      </c>
      <c r="H4874" t="s">
        <v>656</v>
      </c>
      <c r="J4874" t="s">
        <v>138</v>
      </c>
      <c r="L4874" t="s">
        <v>496</v>
      </c>
      <c r="M4874" t="s">
        <v>138</v>
      </c>
      <c r="N4874">
        <v>0</v>
      </c>
      <c r="R4874" t="s">
        <v>22231</v>
      </c>
      <c r="S4874" t="s">
        <v>140</v>
      </c>
      <c r="T4874" s="2">
        <v>43845</v>
      </c>
      <c r="W4874" t="s">
        <v>141</v>
      </c>
    </row>
    <row r="4875" spans="1:23" x14ac:dyDescent="0.35">
      <c r="A4875" t="s">
        <v>22232</v>
      </c>
      <c r="B4875" t="s">
        <v>22233</v>
      </c>
      <c r="C4875" t="s">
        <v>22234</v>
      </c>
      <c r="D4875">
        <v>0</v>
      </c>
      <c r="E4875" t="s">
        <v>22233</v>
      </c>
      <c r="F4875" s="2">
        <v>42079</v>
      </c>
      <c r="G4875" t="s">
        <v>10146</v>
      </c>
      <c r="H4875" t="s">
        <v>192</v>
      </c>
      <c r="J4875" t="s">
        <v>138</v>
      </c>
      <c r="L4875" t="s">
        <v>496</v>
      </c>
      <c r="M4875" t="s">
        <v>138</v>
      </c>
      <c r="N4875">
        <v>0</v>
      </c>
      <c r="P4875" t="s">
        <v>22235</v>
      </c>
      <c r="R4875" t="s">
        <v>15116</v>
      </c>
      <c r="S4875" t="s">
        <v>140</v>
      </c>
      <c r="T4875" s="2">
        <v>43845</v>
      </c>
      <c r="W4875" t="s">
        <v>141</v>
      </c>
    </row>
    <row r="4876" spans="1:23" x14ac:dyDescent="0.35">
      <c r="A4876" t="s">
        <v>22236</v>
      </c>
      <c r="B4876" t="s">
        <v>22237</v>
      </c>
      <c r="C4876" t="s">
        <v>22238</v>
      </c>
      <c r="D4876">
        <v>0</v>
      </c>
      <c r="E4876" t="s">
        <v>22237</v>
      </c>
      <c r="F4876" s="2">
        <v>42079</v>
      </c>
      <c r="G4876" t="s">
        <v>216</v>
      </c>
      <c r="H4876" t="s">
        <v>147</v>
      </c>
      <c r="J4876" t="s">
        <v>138</v>
      </c>
      <c r="L4876" t="s">
        <v>496</v>
      </c>
      <c r="M4876" t="s">
        <v>138</v>
      </c>
      <c r="N4876">
        <v>0</v>
      </c>
      <c r="P4876" t="s">
        <v>22239</v>
      </c>
      <c r="R4876" t="s">
        <v>22240</v>
      </c>
      <c r="S4876" t="s">
        <v>140</v>
      </c>
      <c r="T4876" s="2">
        <v>42690</v>
      </c>
      <c r="W4876" t="s">
        <v>141</v>
      </c>
    </row>
    <row r="4877" spans="1:23" x14ac:dyDescent="0.35">
      <c r="A4877" t="s">
        <v>22241</v>
      </c>
      <c r="B4877" t="s">
        <v>22242</v>
      </c>
      <c r="C4877" t="s">
        <v>22243</v>
      </c>
      <c r="D4877">
        <v>0</v>
      </c>
      <c r="E4877" t="s">
        <v>22242</v>
      </c>
      <c r="F4877" s="2">
        <v>42079</v>
      </c>
      <c r="G4877" t="s">
        <v>20016</v>
      </c>
      <c r="H4877" t="s">
        <v>10048</v>
      </c>
      <c r="J4877" t="s">
        <v>138</v>
      </c>
      <c r="L4877" t="s">
        <v>496</v>
      </c>
      <c r="M4877" t="s">
        <v>138</v>
      </c>
      <c r="N4877">
        <v>0</v>
      </c>
      <c r="P4877" t="s">
        <v>22244</v>
      </c>
      <c r="R4877" t="s">
        <v>22245</v>
      </c>
      <c r="S4877" t="s">
        <v>140</v>
      </c>
      <c r="T4877" s="2">
        <v>43845</v>
      </c>
      <c r="W4877" t="s">
        <v>141</v>
      </c>
    </row>
    <row r="4878" spans="1:23" x14ac:dyDescent="0.35">
      <c r="A4878" t="s">
        <v>22246</v>
      </c>
      <c r="B4878" t="s">
        <v>22247</v>
      </c>
      <c r="C4878" t="s">
        <v>22248</v>
      </c>
      <c r="D4878">
        <v>0</v>
      </c>
      <c r="E4878" t="s">
        <v>22247</v>
      </c>
      <c r="F4878" s="2">
        <v>42079</v>
      </c>
      <c r="G4878" t="s">
        <v>584</v>
      </c>
      <c r="H4878" t="s">
        <v>184</v>
      </c>
      <c r="J4878" t="s">
        <v>138</v>
      </c>
      <c r="L4878" t="s">
        <v>496</v>
      </c>
      <c r="M4878" t="s">
        <v>138</v>
      </c>
      <c r="N4878">
        <v>0</v>
      </c>
      <c r="P4878" t="s">
        <v>22249</v>
      </c>
      <c r="R4878" t="s">
        <v>22250</v>
      </c>
      <c r="S4878" t="s">
        <v>140</v>
      </c>
      <c r="T4878" s="2">
        <v>43845</v>
      </c>
      <c r="W4878" t="s">
        <v>141</v>
      </c>
    </row>
    <row r="4879" spans="1:23" x14ac:dyDescent="0.35">
      <c r="A4879" t="s">
        <v>22251</v>
      </c>
      <c r="B4879" t="s">
        <v>22252</v>
      </c>
      <c r="C4879" t="s">
        <v>22253</v>
      </c>
      <c r="D4879">
        <v>0</v>
      </c>
      <c r="E4879" t="s">
        <v>22252</v>
      </c>
      <c r="F4879" s="2">
        <v>42079</v>
      </c>
      <c r="G4879" t="s">
        <v>10146</v>
      </c>
      <c r="H4879" t="s">
        <v>192</v>
      </c>
      <c r="J4879" t="s">
        <v>138</v>
      </c>
      <c r="L4879" t="s">
        <v>496</v>
      </c>
      <c r="M4879" t="s">
        <v>138</v>
      </c>
      <c r="N4879">
        <v>0</v>
      </c>
      <c r="P4879" t="s">
        <v>22254</v>
      </c>
      <c r="R4879" t="s">
        <v>22255</v>
      </c>
      <c r="S4879" t="s">
        <v>140</v>
      </c>
      <c r="W4879" t="s">
        <v>141</v>
      </c>
    </row>
    <row r="4880" spans="1:23" x14ac:dyDescent="0.35">
      <c r="A4880" t="s">
        <v>22256</v>
      </c>
      <c r="B4880" t="s">
        <v>22257</v>
      </c>
      <c r="C4880" t="s">
        <v>22258</v>
      </c>
      <c r="D4880">
        <v>0</v>
      </c>
      <c r="E4880" t="s">
        <v>22259</v>
      </c>
      <c r="F4880" s="2">
        <v>42080</v>
      </c>
      <c r="G4880" t="s">
        <v>251</v>
      </c>
      <c r="H4880" t="s">
        <v>184</v>
      </c>
      <c r="J4880" t="s">
        <v>138</v>
      </c>
      <c r="L4880" t="s">
        <v>496</v>
      </c>
      <c r="M4880" t="s">
        <v>138</v>
      </c>
      <c r="N4880">
        <v>0</v>
      </c>
      <c r="P4880" t="s">
        <v>22260</v>
      </c>
      <c r="R4880" t="s">
        <v>22261</v>
      </c>
      <c r="S4880" t="s">
        <v>140</v>
      </c>
      <c r="T4880" s="2">
        <v>43502</v>
      </c>
      <c r="W4880" t="s">
        <v>141</v>
      </c>
    </row>
    <row r="4881" spans="1:23" x14ac:dyDescent="0.35">
      <c r="A4881" t="s">
        <v>22262</v>
      </c>
      <c r="B4881" t="s">
        <v>22263</v>
      </c>
      <c r="C4881" t="s">
        <v>22264</v>
      </c>
      <c r="D4881">
        <v>0</v>
      </c>
      <c r="E4881" t="s">
        <v>22265</v>
      </c>
      <c r="F4881" s="2">
        <v>42080</v>
      </c>
      <c r="G4881" t="s">
        <v>642</v>
      </c>
      <c r="H4881" t="s">
        <v>643</v>
      </c>
      <c r="J4881" t="s">
        <v>138</v>
      </c>
      <c r="L4881" t="s">
        <v>496</v>
      </c>
      <c r="M4881" t="s">
        <v>138</v>
      </c>
      <c r="N4881">
        <v>0</v>
      </c>
      <c r="P4881" t="s">
        <v>22266</v>
      </c>
      <c r="R4881" t="s">
        <v>22267</v>
      </c>
      <c r="S4881" t="s">
        <v>140</v>
      </c>
      <c r="W4881" t="s">
        <v>141</v>
      </c>
    </row>
    <row r="4882" spans="1:23" x14ac:dyDescent="0.35">
      <c r="A4882" t="s">
        <v>22268</v>
      </c>
      <c r="B4882" t="s">
        <v>22269</v>
      </c>
      <c r="C4882" t="s">
        <v>1126</v>
      </c>
      <c r="D4882">
        <v>0</v>
      </c>
      <c r="E4882" t="s">
        <v>1125</v>
      </c>
      <c r="F4882" s="2">
        <v>42080</v>
      </c>
      <c r="G4882" t="s">
        <v>1128</v>
      </c>
      <c r="H4882" t="s">
        <v>184</v>
      </c>
      <c r="J4882" t="s">
        <v>138</v>
      </c>
      <c r="L4882">
        <v>14723408</v>
      </c>
      <c r="M4882" t="s">
        <v>138</v>
      </c>
      <c r="N4882">
        <v>0</v>
      </c>
      <c r="P4882" t="s">
        <v>22270</v>
      </c>
      <c r="R4882" t="s">
        <v>1130</v>
      </c>
      <c r="S4882" t="s">
        <v>140</v>
      </c>
      <c r="T4882" s="2">
        <v>45224</v>
      </c>
      <c r="U4882">
        <v>7</v>
      </c>
      <c r="W4882" t="s">
        <v>141</v>
      </c>
    </row>
    <row r="4883" spans="1:23" x14ac:dyDescent="0.35">
      <c r="A4883" t="s">
        <v>22271</v>
      </c>
      <c r="B4883" t="s">
        <v>22272</v>
      </c>
      <c r="C4883" t="s">
        <v>22273</v>
      </c>
      <c r="D4883">
        <v>0</v>
      </c>
      <c r="F4883" s="2">
        <v>42080</v>
      </c>
      <c r="G4883" t="s">
        <v>146</v>
      </c>
      <c r="H4883" t="s">
        <v>147</v>
      </c>
      <c r="J4883" t="s">
        <v>138</v>
      </c>
      <c r="L4883" t="s">
        <v>496</v>
      </c>
      <c r="M4883" t="s">
        <v>138</v>
      </c>
      <c r="N4883">
        <v>0</v>
      </c>
      <c r="R4883" t="s">
        <v>5083</v>
      </c>
      <c r="S4883" t="s">
        <v>140</v>
      </c>
      <c r="W4883" t="s">
        <v>141</v>
      </c>
    </row>
    <row r="4884" spans="1:23" x14ac:dyDescent="0.35">
      <c r="A4884" t="s">
        <v>22274</v>
      </c>
      <c r="B4884" t="s">
        <v>22275</v>
      </c>
      <c r="C4884" t="s">
        <v>22276</v>
      </c>
      <c r="D4884">
        <v>0</v>
      </c>
      <c r="E4884" t="s">
        <v>22277</v>
      </c>
      <c r="F4884" s="2">
        <v>42081</v>
      </c>
      <c r="G4884" t="s">
        <v>669</v>
      </c>
      <c r="H4884" t="s">
        <v>495</v>
      </c>
      <c r="J4884" t="s">
        <v>138</v>
      </c>
      <c r="L4884" t="s">
        <v>496</v>
      </c>
      <c r="M4884" t="s">
        <v>138</v>
      </c>
      <c r="N4884">
        <v>0</v>
      </c>
      <c r="P4884" t="s">
        <v>22278</v>
      </c>
      <c r="R4884" t="s">
        <v>22279</v>
      </c>
      <c r="S4884" t="s">
        <v>140</v>
      </c>
      <c r="T4884" s="2">
        <v>42690</v>
      </c>
      <c r="W4884" t="s">
        <v>141</v>
      </c>
    </row>
    <row r="4885" spans="1:23" x14ac:dyDescent="0.35">
      <c r="A4885" t="s">
        <v>22280</v>
      </c>
      <c r="B4885" t="s">
        <v>22281</v>
      </c>
      <c r="C4885" t="s">
        <v>22282</v>
      </c>
      <c r="D4885">
        <v>0</v>
      </c>
      <c r="F4885" s="2">
        <v>42082</v>
      </c>
      <c r="G4885" t="s">
        <v>781</v>
      </c>
      <c r="H4885" t="s">
        <v>782</v>
      </c>
      <c r="J4885" t="s">
        <v>138</v>
      </c>
      <c r="L4885" t="s">
        <v>496</v>
      </c>
      <c r="M4885" t="s">
        <v>138</v>
      </c>
      <c r="N4885">
        <v>0</v>
      </c>
      <c r="R4885" t="s">
        <v>22087</v>
      </c>
      <c r="S4885" t="s">
        <v>140</v>
      </c>
      <c r="T4885" s="2">
        <v>43845</v>
      </c>
      <c r="W4885" t="s">
        <v>141</v>
      </c>
    </row>
    <row r="4886" spans="1:23" x14ac:dyDescent="0.35">
      <c r="A4886" t="s">
        <v>22283</v>
      </c>
      <c r="B4886" t="s">
        <v>22284</v>
      </c>
      <c r="C4886" t="s">
        <v>22285</v>
      </c>
      <c r="D4886">
        <v>0</v>
      </c>
      <c r="F4886" s="2">
        <v>42083</v>
      </c>
      <c r="G4886" t="s">
        <v>604</v>
      </c>
      <c r="H4886" t="s">
        <v>184</v>
      </c>
      <c r="J4886" t="s">
        <v>138</v>
      </c>
      <c r="L4886" t="s">
        <v>496</v>
      </c>
      <c r="M4886" t="s">
        <v>138</v>
      </c>
      <c r="N4886">
        <v>0</v>
      </c>
      <c r="R4886" t="s">
        <v>22286</v>
      </c>
      <c r="S4886" t="s">
        <v>140</v>
      </c>
      <c r="W4886" t="s">
        <v>141</v>
      </c>
    </row>
    <row r="4887" spans="1:23" x14ac:dyDescent="0.35">
      <c r="A4887" t="s">
        <v>22287</v>
      </c>
      <c r="B4887" t="s">
        <v>22288</v>
      </c>
      <c r="C4887" t="s">
        <v>22289</v>
      </c>
      <c r="D4887">
        <v>0</v>
      </c>
      <c r="E4887" t="s">
        <v>22290</v>
      </c>
      <c r="F4887" s="2">
        <v>42086</v>
      </c>
      <c r="G4887" t="s">
        <v>251</v>
      </c>
      <c r="H4887" t="s">
        <v>184</v>
      </c>
      <c r="J4887" t="s">
        <v>138</v>
      </c>
      <c r="L4887" t="s">
        <v>496</v>
      </c>
      <c r="M4887" t="s">
        <v>138</v>
      </c>
      <c r="N4887">
        <v>0</v>
      </c>
      <c r="P4887" t="s">
        <v>22291</v>
      </c>
      <c r="R4887" t="s">
        <v>22292</v>
      </c>
      <c r="S4887" t="s">
        <v>140</v>
      </c>
      <c r="T4887" s="2">
        <v>42692</v>
      </c>
      <c r="W4887" t="s">
        <v>141</v>
      </c>
    </row>
    <row r="4888" spans="1:23" x14ac:dyDescent="0.35">
      <c r="A4888" t="s">
        <v>22293</v>
      </c>
      <c r="B4888" t="s">
        <v>22294</v>
      </c>
      <c r="C4888" t="s">
        <v>22295</v>
      </c>
      <c r="D4888">
        <v>0</v>
      </c>
      <c r="E4888" t="s">
        <v>22296</v>
      </c>
      <c r="F4888" s="2">
        <v>42086</v>
      </c>
      <c r="G4888" t="s">
        <v>146</v>
      </c>
      <c r="H4888" t="s">
        <v>147</v>
      </c>
      <c r="J4888" t="s">
        <v>138</v>
      </c>
      <c r="L4888" t="s">
        <v>496</v>
      </c>
      <c r="M4888" t="s">
        <v>138</v>
      </c>
      <c r="N4888">
        <v>0</v>
      </c>
      <c r="P4888" t="s">
        <v>22297</v>
      </c>
      <c r="R4888" t="s">
        <v>10373</v>
      </c>
      <c r="S4888" t="s">
        <v>140</v>
      </c>
      <c r="T4888" s="2">
        <v>42103</v>
      </c>
      <c r="W4888" t="s">
        <v>141</v>
      </c>
    </row>
    <row r="4889" spans="1:23" x14ac:dyDescent="0.35">
      <c r="A4889" t="s">
        <v>22298</v>
      </c>
      <c r="B4889" t="s">
        <v>22299</v>
      </c>
      <c r="C4889" t="s">
        <v>22300</v>
      </c>
      <c r="D4889">
        <v>0</v>
      </c>
      <c r="E4889" t="s">
        <v>22299</v>
      </c>
      <c r="F4889" s="2">
        <v>42087</v>
      </c>
      <c r="G4889" t="s">
        <v>604</v>
      </c>
      <c r="H4889" t="s">
        <v>184</v>
      </c>
      <c r="J4889" t="s">
        <v>138</v>
      </c>
      <c r="L4889" t="s">
        <v>496</v>
      </c>
      <c r="M4889" t="s">
        <v>138</v>
      </c>
      <c r="N4889">
        <v>0</v>
      </c>
      <c r="R4889" t="s">
        <v>22301</v>
      </c>
      <c r="S4889" t="s">
        <v>140</v>
      </c>
      <c r="W4889" t="s">
        <v>141</v>
      </c>
    </row>
    <row r="4890" spans="1:23" x14ac:dyDescent="0.35">
      <c r="A4890" t="s">
        <v>22302</v>
      </c>
      <c r="B4890" t="s">
        <v>22303</v>
      </c>
      <c r="C4890" t="s">
        <v>22304</v>
      </c>
      <c r="D4890">
        <v>0</v>
      </c>
      <c r="F4890" s="2">
        <v>42087</v>
      </c>
      <c r="G4890" t="s">
        <v>604</v>
      </c>
      <c r="H4890" t="s">
        <v>184</v>
      </c>
      <c r="J4890" t="s">
        <v>138</v>
      </c>
      <c r="L4890" t="s">
        <v>496</v>
      </c>
      <c r="M4890" t="s">
        <v>138</v>
      </c>
      <c r="N4890">
        <v>0</v>
      </c>
      <c r="P4890" t="s">
        <v>22305</v>
      </c>
      <c r="R4890" t="s">
        <v>22306</v>
      </c>
      <c r="S4890" t="s">
        <v>140</v>
      </c>
      <c r="W4890" t="s">
        <v>141</v>
      </c>
    </row>
    <row r="4891" spans="1:23" x14ac:dyDescent="0.35">
      <c r="A4891" t="s">
        <v>22307</v>
      </c>
      <c r="B4891" t="s">
        <v>22308</v>
      </c>
      <c r="C4891" t="s">
        <v>22309</v>
      </c>
      <c r="D4891">
        <v>0</v>
      </c>
      <c r="E4891" t="s">
        <v>22310</v>
      </c>
      <c r="F4891" s="2">
        <v>42088</v>
      </c>
      <c r="G4891" t="s">
        <v>251</v>
      </c>
      <c r="H4891" t="s">
        <v>184</v>
      </c>
      <c r="J4891" t="s">
        <v>138</v>
      </c>
      <c r="L4891" t="s">
        <v>496</v>
      </c>
      <c r="M4891" t="s">
        <v>138</v>
      </c>
      <c r="N4891">
        <v>0</v>
      </c>
      <c r="P4891" t="s">
        <v>22311</v>
      </c>
      <c r="R4891" t="s">
        <v>22312</v>
      </c>
      <c r="S4891" t="s">
        <v>140</v>
      </c>
      <c r="T4891" s="2">
        <v>43798</v>
      </c>
      <c r="W4891" t="s">
        <v>141</v>
      </c>
    </row>
    <row r="4892" spans="1:23" x14ac:dyDescent="0.35">
      <c r="A4892" t="s">
        <v>22313</v>
      </c>
      <c r="B4892" t="s">
        <v>22314</v>
      </c>
      <c r="C4892" t="s">
        <v>22315</v>
      </c>
      <c r="D4892">
        <v>0</v>
      </c>
      <c r="F4892" s="2">
        <v>42088</v>
      </c>
      <c r="G4892" t="s">
        <v>604</v>
      </c>
      <c r="H4892" t="s">
        <v>184</v>
      </c>
      <c r="J4892" t="s">
        <v>138</v>
      </c>
      <c r="L4892" t="s">
        <v>496</v>
      </c>
      <c r="M4892" t="s">
        <v>138</v>
      </c>
      <c r="N4892">
        <v>0</v>
      </c>
      <c r="R4892" t="s">
        <v>9339</v>
      </c>
      <c r="S4892" t="s">
        <v>140</v>
      </c>
      <c r="W4892" t="s">
        <v>141</v>
      </c>
    </row>
    <row r="4893" spans="1:23" x14ac:dyDescent="0.35">
      <c r="A4893" t="s">
        <v>22316</v>
      </c>
      <c r="B4893" t="s">
        <v>22317</v>
      </c>
      <c r="C4893" t="s">
        <v>22318</v>
      </c>
      <c r="D4893">
        <v>0</v>
      </c>
      <c r="E4893" t="s">
        <v>22317</v>
      </c>
      <c r="F4893" s="2">
        <v>42089</v>
      </c>
      <c r="G4893" t="s">
        <v>9055</v>
      </c>
      <c r="H4893" t="s">
        <v>192</v>
      </c>
      <c r="J4893" t="s">
        <v>138</v>
      </c>
      <c r="L4893" t="s">
        <v>496</v>
      </c>
      <c r="M4893" t="s">
        <v>138</v>
      </c>
      <c r="N4893">
        <v>0</v>
      </c>
      <c r="P4893" t="s">
        <v>22319</v>
      </c>
      <c r="R4893" t="s">
        <v>22320</v>
      </c>
      <c r="S4893" t="s">
        <v>140</v>
      </c>
      <c r="T4893" s="2">
        <v>43845</v>
      </c>
      <c r="W4893" t="s">
        <v>141</v>
      </c>
    </row>
    <row r="4894" spans="1:23" x14ac:dyDescent="0.35">
      <c r="A4894" t="s">
        <v>22321</v>
      </c>
      <c r="B4894" t="s">
        <v>22322</v>
      </c>
      <c r="C4894" t="s">
        <v>22323</v>
      </c>
      <c r="D4894">
        <v>0</v>
      </c>
      <c r="E4894" t="s">
        <v>22322</v>
      </c>
      <c r="F4894" s="2">
        <v>42089</v>
      </c>
      <c r="G4894" t="s">
        <v>604</v>
      </c>
      <c r="H4894" t="s">
        <v>184</v>
      </c>
      <c r="J4894" t="s">
        <v>138</v>
      </c>
      <c r="L4894" t="s">
        <v>496</v>
      </c>
      <c r="M4894" t="s">
        <v>138</v>
      </c>
      <c r="N4894">
        <v>0</v>
      </c>
      <c r="P4894" t="s">
        <v>22324</v>
      </c>
      <c r="R4894" t="s">
        <v>22325</v>
      </c>
      <c r="S4894" t="s">
        <v>140</v>
      </c>
      <c r="W4894" t="s">
        <v>141</v>
      </c>
    </row>
    <row r="4895" spans="1:23" x14ac:dyDescent="0.35">
      <c r="A4895" t="s">
        <v>22326</v>
      </c>
      <c r="B4895" t="s">
        <v>22327</v>
      </c>
      <c r="C4895" t="s">
        <v>22328</v>
      </c>
      <c r="D4895">
        <v>0</v>
      </c>
      <c r="E4895" t="s">
        <v>22329</v>
      </c>
      <c r="F4895" s="2">
        <v>42089</v>
      </c>
      <c r="G4895" t="s">
        <v>604</v>
      </c>
      <c r="H4895" t="s">
        <v>184</v>
      </c>
      <c r="J4895" t="s">
        <v>138</v>
      </c>
      <c r="L4895" t="s">
        <v>496</v>
      </c>
      <c r="M4895" t="s">
        <v>138</v>
      </c>
      <c r="N4895">
        <v>0</v>
      </c>
      <c r="R4895" t="s">
        <v>22330</v>
      </c>
      <c r="S4895" t="s">
        <v>140</v>
      </c>
      <c r="T4895" s="2">
        <v>42111</v>
      </c>
      <c r="W4895" t="s">
        <v>141</v>
      </c>
    </row>
    <row r="4896" spans="1:23" x14ac:dyDescent="0.35">
      <c r="A4896" t="s">
        <v>22331</v>
      </c>
      <c r="B4896" t="s">
        <v>22332</v>
      </c>
      <c r="C4896" t="s">
        <v>22333</v>
      </c>
      <c r="D4896">
        <v>0</v>
      </c>
      <c r="E4896" t="s">
        <v>22334</v>
      </c>
      <c r="F4896" s="2">
        <v>42089</v>
      </c>
      <c r="G4896" t="s">
        <v>518</v>
      </c>
      <c r="H4896" t="s">
        <v>230</v>
      </c>
      <c r="J4896" t="s">
        <v>138</v>
      </c>
      <c r="L4896">
        <v>19269181</v>
      </c>
      <c r="M4896" t="s">
        <v>138</v>
      </c>
      <c r="N4896">
        <v>0</v>
      </c>
      <c r="P4896" t="s">
        <v>22335</v>
      </c>
      <c r="R4896" t="s">
        <v>22336</v>
      </c>
      <c r="S4896" t="s">
        <v>140</v>
      </c>
      <c r="U4896">
        <v>7</v>
      </c>
      <c r="W4896" t="s">
        <v>141</v>
      </c>
    </row>
    <row r="4897" spans="1:24" x14ac:dyDescent="0.35">
      <c r="A4897" t="s">
        <v>22337</v>
      </c>
      <c r="B4897" t="s">
        <v>22338</v>
      </c>
      <c r="C4897" t="s">
        <v>22339</v>
      </c>
      <c r="D4897">
        <v>0</v>
      </c>
      <c r="F4897" s="2">
        <v>42089</v>
      </c>
      <c r="G4897" t="s">
        <v>251</v>
      </c>
      <c r="H4897" t="s">
        <v>184</v>
      </c>
      <c r="J4897" t="s">
        <v>138</v>
      </c>
      <c r="L4897" t="s">
        <v>496</v>
      </c>
      <c r="M4897" t="s">
        <v>138</v>
      </c>
      <c r="N4897">
        <v>0</v>
      </c>
      <c r="R4897" t="s">
        <v>22340</v>
      </c>
      <c r="S4897" t="s">
        <v>140</v>
      </c>
      <c r="T4897" s="2">
        <v>45385</v>
      </c>
      <c r="U4897">
        <v>11</v>
      </c>
      <c r="W4897" t="s">
        <v>141</v>
      </c>
      <c r="X4897" t="s">
        <v>9536</v>
      </c>
    </row>
    <row r="4898" spans="1:24" x14ac:dyDescent="0.35">
      <c r="A4898" t="s">
        <v>22341</v>
      </c>
      <c r="B4898" t="s">
        <v>22342</v>
      </c>
      <c r="C4898" t="s">
        <v>892</v>
      </c>
      <c r="D4898">
        <v>0</v>
      </c>
      <c r="E4898" t="s">
        <v>22342</v>
      </c>
      <c r="F4898" s="2">
        <v>42089</v>
      </c>
      <c r="G4898" t="s">
        <v>22343</v>
      </c>
      <c r="H4898" t="s">
        <v>526</v>
      </c>
      <c r="J4898" t="s">
        <v>138</v>
      </c>
      <c r="L4898">
        <v>14721555</v>
      </c>
      <c r="M4898" t="s">
        <v>138</v>
      </c>
      <c r="N4898">
        <v>0</v>
      </c>
      <c r="P4898" t="s">
        <v>22344</v>
      </c>
      <c r="R4898" t="s">
        <v>22345</v>
      </c>
      <c r="S4898" t="s">
        <v>140</v>
      </c>
      <c r="T4898" s="2">
        <v>42682</v>
      </c>
      <c r="U4898">
        <v>7</v>
      </c>
      <c r="W4898" t="s">
        <v>141</v>
      </c>
    </row>
    <row r="4899" spans="1:24" x14ac:dyDescent="0.35">
      <c r="A4899" t="s">
        <v>22346</v>
      </c>
      <c r="B4899" t="s">
        <v>22347</v>
      </c>
      <c r="C4899" t="s">
        <v>22348</v>
      </c>
      <c r="D4899">
        <v>0</v>
      </c>
      <c r="F4899" s="2">
        <v>42089</v>
      </c>
      <c r="G4899" t="s">
        <v>7561</v>
      </c>
      <c r="H4899" t="s">
        <v>192</v>
      </c>
      <c r="J4899" t="s">
        <v>138</v>
      </c>
      <c r="L4899">
        <v>19894723</v>
      </c>
      <c r="M4899" t="s">
        <v>138</v>
      </c>
      <c r="N4899">
        <v>0</v>
      </c>
      <c r="P4899" t="s">
        <v>22349</v>
      </c>
      <c r="R4899" t="s">
        <v>22350</v>
      </c>
      <c r="S4899" t="s">
        <v>140</v>
      </c>
      <c r="T4899" s="2">
        <v>42200</v>
      </c>
      <c r="U4899">
        <v>7</v>
      </c>
      <c r="W4899" t="s">
        <v>141</v>
      </c>
    </row>
    <row r="4900" spans="1:24" x14ac:dyDescent="0.35">
      <c r="A4900" t="s">
        <v>22351</v>
      </c>
      <c r="B4900" t="s">
        <v>22352</v>
      </c>
      <c r="C4900" t="s">
        <v>1466</v>
      </c>
      <c r="D4900">
        <v>0</v>
      </c>
      <c r="E4900" t="s">
        <v>22353</v>
      </c>
      <c r="F4900" s="2">
        <v>42089</v>
      </c>
      <c r="G4900" t="s">
        <v>528</v>
      </c>
      <c r="H4900" t="s">
        <v>526</v>
      </c>
      <c r="J4900" t="s">
        <v>138</v>
      </c>
      <c r="L4900">
        <v>17097425</v>
      </c>
      <c r="M4900" t="s">
        <v>138</v>
      </c>
      <c r="N4900">
        <v>0</v>
      </c>
      <c r="R4900" t="s">
        <v>1469</v>
      </c>
      <c r="S4900" t="s">
        <v>140</v>
      </c>
      <c r="T4900" s="2">
        <v>42300</v>
      </c>
      <c r="U4900">
        <v>7</v>
      </c>
      <c r="W4900" t="s">
        <v>141</v>
      </c>
    </row>
    <row r="4901" spans="1:24" x14ac:dyDescent="0.35">
      <c r="A4901" t="s">
        <v>22354</v>
      </c>
      <c r="B4901" t="s">
        <v>22355</v>
      </c>
      <c r="C4901" t="s">
        <v>22356</v>
      </c>
      <c r="D4901">
        <v>0</v>
      </c>
      <c r="E4901" t="s">
        <v>22357</v>
      </c>
      <c r="F4901" s="2">
        <v>42094</v>
      </c>
      <c r="G4901" t="s">
        <v>604</v>
      </c>
      <c r="H4901" t="s">
        <v>184</v>
      </c>
      <c r="J4901" t="s">
        <v>138</v>
      </c>
      <c r="L4901" t="s">
        <v>496</v>
      </c>
      <c r="M4901" t="s">
        <v>138</v>
      </c>
      <c r="N4901">
        <v>0</v>
      </c>
      <c r="R4901" t="s">
        <v>22358</v>
      </c>
      <c r="S4901" t="s">
        <v>140</v>
      </c>
      <c r="W4901" t="s">
        <v>141</v>
      </c>
    </row>
    <row r="4902" spans="1:24" x14ac:dyDescent="0.35">
      <c r="A4902" t="s">
        <v>22359</v>
      </c>
      <c r="B4902" t="s">
        <v>22360</v>
      </c>
      <c r="C4902" t="s">
        <v>22361</v>
      </c>
      <c r="D4902">
        <v>0</v>
      </c>
      <c r="F4902" s="2">
        <v>42094</v>
      </c>
      <c r="G4902" t="s">
        <v>642</v>
      </c>
      <c r="H4902" t="s">
        <v>643</v>
      </c>
      <c r="J4902" t="s">
        <v>138</v>
      </c>
      <c r="L4902" t="s">
        <v>496</v>
      </c>
      <c r="M4902" t="s">
        <v>138</v>
      </c>
      <c r="N4902">
        <v>0</v>
      </c>
      <c r="P4902" t="s">
        <v>22362</v>
      </c>
      <c r="R4902" t="s">
        <v>22363</v>
      </c>
      <c r="S4902" t="s">
        <v>140</v>
      </c>
      <c r="T4902" s="2">
        <v>42690</v>
      </c>
      <c r="W4902" t="s">
        <v>141</v>
      </c>
    </row>
    <row r="4903" spans="1:24" x14ac:dyDescent="0.35">
      <c r="A4903" t="s">
        <v>22364</v>
      </c>
      <c r="B4903" t="s">
        <v>22365</v>
      </c>
      <c r="C4903" t="s">
        <v>22366</v>
      </c>
      <c r="D4903">
        <v>0</v>
      </c>
      <c r="E4903" t="s">
        <v>22367</v>
      </c>
      <c r="F4903" s="2">
        <v>42094</v>
      </c>
      <c r="G4903" t="s">
        <v>1179</v>
      </c>
      <c r="H4903" t="s">
        <v>643</v>
      </c>
      <c r="J4903" t="s">
        <v>138</v>
      </c>
      <c r="L4903" t="s">
        <v>496</v>
      </c>
      <c r="M4903" t="s">
        <v>138</v>
      </c>
      <c r="N4903">
        <v>0</v>
      </c>
      <c r="R4903" t="s">
        <v>22368</v>
      </c>
      <c r="S4903" t="s">
        <v>140</v>
      </c>
      <c r="W4903" t="s">
        <v>141</v>
      </c>
    </row>
    <row r="4904" spans="1:24" x14ac:dyDescent="0.35">
      <c r="A4904" t="s">
        <v>22369</v>
      </c>
      <c r="B4904" t="s">
        <v>22370</v>
      </c>
      <c r="C4904" t="s">
        <v>22371</v>
      </c>
      <c r="D4904">
        <v>0</v>
      </c>
      <c r="F4904" s="2">
        <v>42094</v>
      </c>
      <c r="G4904" t="s">
        <v>604</v>
      </c>
      <c r="H4904" t="s">
        <v>184</v>
      </c>
      <c r="J4904" t="s">
        <v>138</v>
      </c>
      <c r="L4904" t="s">
        <v>496</v>
      </c>
      <c r="M4904" t="s">
        <v>138</v>
      </c>
      <c r="N4904">
        <v>0</v>
      </c>
      <c r="R4904" t="s">
        <v>1748</v>
      </c>
      <c r="S4904" t="s">
        <v>140</v>
      </c>
      <c r="W4904" t="s">
        <v>141</v>
      </c>
    </row>
    <row r="4905" spans="1:24" x14ac:dyDescent="0.35">
      <c r="A4905" t="s">
        <v>22372</v>
      </c>
      <c r="B4905" t="s">
        <v>22373</v>
      </c>
      <c r="C4905" t="s">
        <v>22374</v>
      </c>
      <c r="D4905">
        <v>0</v>
      </c>
      <c r="F4905" s="2">
        <v>42095</v>
      </c>
      <c r="G4905" t="s">
        <v>1128</v>
      </c>
      <c r="H4905" t="s">
        <v>184</v>
      </c>
      <c r="J4905" t="s">
        <v>138</v>
      </c>
      <c r="L4905" t="s">
        <v>496</v>
      </c>
      <c r="M4905" t="s">
        <v>138</v>
      </c>
      <c r="N4905">
        <v>0</v>
      </c>
      <c r="R4905" t="s">
        <v>22375</v>
      </c>
      <c r="S4905" t="s">
        <v>140</v>
      </c>
      <c r="W4905" t="s">
        <v>141</v>
      </c>
    </row>
    <row r="4906" spans="1:24" x14ac:dyDescent="0.35">
      <c r="A4906" t="s">
        <v>22376</v>
      </c>
      <c r="B4906" t="s">
        <v>22377</v>
      </c>
      <c r="C4906" t="s">
        <v>22378</v>
      </c>
      <c r="D4906">
        <v>0</v>
      </c>
      <c r="F4906" s="2">
        <v>42095</v>
      </c>
      <c r="G4906" t="s">
        <v>764</v>
      </c>
      <c r="H4906" t="s">
        <v>526</v>
      </c>
      <c r="J4906" t="s">
        <v>138</v>
      </c>
      <c r="L4906" t="s">
        <v>496</v>
      </c>
      <c r="M4906" t="s">
        <v>138</v>
      </c>
      <c r="N4906">
        <v>0</v>
      </c>
      <c r="P4906" t="s">
        <v>22379</v>
      </c>
      <c r="R4906" t="s">
        <v>19558</v>
      </c>
      <c r="S4906" t="s">
        <v>140</v>
      </c>
      <c r="T4906" s="2">
        <v>42297</v>
      </c>
      <c r="W4906" t="s">
        <v>141</v>
      </c>
    </row>
    <row r="4907" spans="1:24" x14ac:dyDescent="0.35">
      <c r="A4907" t="s">
        <v>22380</v>
      </c>
      <c r="B4907" t="s">
        <v>22381</v>
      </c>
      <c r="C4907" t="s">
        <v>22382</v>
      </c>
      <c r="D4907">
        <v>0</v>
      </c>
      <c r="E4907" t="s">
        <v>22381</v>
      </c>
      <c r="F4907" s="2">
        <v>42095</v>
      </c>
      <c r="G4907" t="s">
        <v>739</v>
      </c>
      <c r="H4907" t="s">
        <v>184</v>
      </c>
      <c r="J4907" t="s">
        <v>138</v>
      </c>
      <c r="K4907" t="s">
        <v>495</v>
      </c>
      <c r="L4907">
        <v>17928977</v>
      </c>
      <c r="M4907" t="s">
        <v>138</v>
      </c>
      <c r="N4907">
        <v>0</v>
      </c>
      <c r="P4907" t="s">
        <v>22383</v>
      </c>
      <c r="R4907" t="s">
        <v>7885</v>
      </c>
      <c r="S4907" t="s">
        <v>140</v>
      </c>
      <c r="T4907" s="2">
        <v>42403</v>
      </c>
      <c r="U4907">
        <v>7</v>
      </c>
      <c r="W4907" t="s">
        <v>141</v>
      </c>
    </row>
    <row r="4908" spans="1:24" x14ac:dyDescent="0.35">
      <c r="A4908" t="s">
        <v>22384</v>
      </c>
      <c r="B4908" t="s">
        <v>22385</v>
      </c>
      <c r="C4908" t="s">
        <v>22386</v>
      </c>
      <c r="D4908">
        <v>0</v>
      </c>
      <c r="E4908" t="s">
        <v>22387</v>
      </c>
      <c r="F4908" s="2">
        <v>42095</v>
      </c>
      <c r="G4908" t="s">
        <v>875</v>
      </c>
      <c r="H4908" t="s">
        <v>782</v>
      </c>
      <c r="J4908" t="s">
        <v>138</v>
      </c>
      <c r="L4908" t="s">
        <v>496</v>
      </c>
      <c r="M4908" t="s">
        <v>138</v>
      </c>
      <c r="N4908">
        <v>0</v>
      </c>
      <c r="R4908" t="s">
        <v>22388</v>
      </c>
      <c r="S4908" t="s">
        <v>140</v>
      </c>
      <c r="T4908" s="2">
        <v>42690</v>
      </c>
      <c r="W4908" t="s">
        <v>141</v>
      </c>
    </row>
    <row r="4909" spans="1:24" x14ac:dyDescent="0.35">
      <c r="A4909" t="s">
        <v>22389</v>
      </c>
      <c r="B4909" t="s">
        <v>22390</v>
      </c>
      <c r="C4909" t="s">
        <v>22391</v>
      </c>
      <c r="D4909">
        <v>0</v>
      </c>
      <c r="E4909" t="s">
        <v>22392</v>
      </c>
      <c r="F4909" s="2">
        <v>42095</v>
      </c>
      <c r="G4909" t="s">
        <v>494</v>
      </c>
      <c r="H4909" t="s">
        <v>495</v>
      </c>
      <c r="J4909" t="s">
        <v>138</v>
      </c>
      <c r="L4909" t="s">
        <v>496</v>
      </c>
      <c r="M4909" t="s">
        <v>138</v>
      </c>
      <c r="N4909">
        <v>0</v>
      </c>
      <c r="P4909" t="s">
        <v>22393</v>
      </c>
      <c r="R4909" t="s">
        <v>22394</v>
      </c>
      <c r="S4909" t="s">
        <v>140</v>
      </c>
      <c r="W4909" t="s">
        <v>141</v>
      </c>
    </row>
    <row r="4910" spans="1:24" x14ac:dyDescent="0.35">
      <c r="A4910" t="s">
        <v>22395</v>
      </c>
      <c r="B4910" t="s">
        <v>22396</v>
      </c>
      <c r="C4910" t="s">
        <v>22397</v>
      </c>
      <c r="D4910">
        <v>0</v>
      </c>
      <c r="F4910" s="2">
        <v>42101</v>
      </c>
      <c r="G4910" t="s">
        <v>739</v>
      </c>
      <c r="H4910" t="s">
        <v>184</v>
      </c>
      <c r="J4910" t="s">
        <v>138</v>
      </c>
      <c r="L4910" t="s">
        <v>496</v>
      </c>
      <c r="M4910" t="s">
        <v>138</v>
      </c>
      <c r="N4910">
        <v>0</v>
      </c>
      <c r="P4910" t="s">
        <v>22398</v>
      </c>
      <c r="R4910" t="s">
        <v>14237</v>
      </c>
      <c r="S4910" t="s">
        <v>140</v>
      </c>
      <c r="W4910" t="s">
        <v>141</v>
      </c>
    </row>
    <row r="4911" spans="1:24" x14ac:dyDescent="0.35">
      <c r="A4911" t="s">
        <v>22399</v>
      </c>
      <c r="B4911" t="s">
        <v>22400</v>
      </c>
      <c r="C4911" t="s">
        <v>22401</v>
      </c>
      <c r="D4911">
        <v>0</v>
      </c>
      <c r="E4911" t="s">
        <v>22402</v>
      </c>
      <c r="F4911" s="2">
        <v>42101</v>
      </c>
      <c r="G4911" t="s">
        <v>518</v>
      </c>
      <c r="H4911" t="s">
        <v>230</v>
      </c>
      <c r="J4911" t="s">
        <v>138</v>
      </c>
      <c r="L4911" t="s">
        <v>496</v>
      </c>
      <c r="M4911" t="s">
        <v>138</v>
      </c>
      <c r="N4911">
        <v>0</v>
      </c>
      <c r="R4911" t="s">
        <v>22403</v>
      </c>
      <c r="S4911" t="s">
        <v>140</v>
      </c>
      <c r="T4911" s="2">
        <v>42116</v>
      </c>
      <c r="W4911" t="s">
        <v>141</v>
      </c>
    </row>
    <row r="4912" spans="1:24" x14ac:dyDescent="0.35">
      <c r="A4912" t="s">
        <v>22404</v>
      </c>
      <c r="B4912" t="s">
        <v>22405</v>
      </c>
      <c r="C4912" t="s">
        <v>22406</v>
      </c>
      <c r="D4912">
        <v>0</v>
      </c>
      <c r="F4912" s="2">
        <v>42101</v>
      </c>
      <c r="G4912" t="s">
        <v>655</v>
      </c>
      <c r="H4912" t="s">
        <v>656</v>
      </c>
      <c r="J4912" t="s">
        <v>138</v>
      </c>
      <c r="L4912" t="s">
        <v>496</v>
      </c>
      <c r="M4912" t="s">
        <v>138</v>
      </c>
      <c r="N4912">
        <v>0</v>
      </c>
      <c r="P4912" t="s">
        <v>22407</v>
      </c>
      <c r="R4912" t="s">
        <v>22408</v>
      </c>
      <c r="S4912" t="s">
        <v>140</v>
      </c>
      <c r="W4912" t="s">
        <v>141</v>
      </c>
    </row>
    <row r="4913" spans="1:23" x14ac:dyDescent="0.35">
      <c r="A4913" t="s">
        <v>22409</v>
      </c>
      <c r="B4913" t="s">
        <v>22410</v>
      </c>
      <c r="C4913" t="s">
        <v>22411</v>
      </c>
      <c r="D4913">
        <v>0</v>
      </c>
      <c r="E4913" t="s">
        <v>22412</v>
      </c>
      <c r="F4913" s="2">
        <v>42103</v>
      </c>
      <c r="G4913" t="s">
        <v>518</v>
      </c>
      <c r="H4913" t="s">
        <v>230</v>
      </c>
      <c r="J4913" t="s">
        <v>138</v>
      </c>
      <c r="L4913" t="s">
        <v>496</v>
      </c>
      <c r="M4913" t="s">
        <v>138</v>
      </c>
      <c r="N4913">
        <v>0</v>
      </c>
      <c r="P4913" t="s">
        <v>22413</v>
      </c>
      <c r="R4913" t="s">
        <v>22414</v>
      </c>
      <c r="S4913" t="s">
        <v>140</v>
      </c>
      <c r="W4913" t="s">
        <v>141</v>
      </c>
    </row>
    <row r="4914" spans="1:23" x14ac:dyDescent="0.35">
      <c r="A4914" t="s">
        <v>22415</v>
      </c>
      <c r="B4914" t="s">
        <v>22416</v>
      </c>
      <c r="C4914" t="s">
        <v>22417</v>
      </c>
      <c r="D4914">
        <v>0</v>
      </c>
      <c r="F4914" s="2">
        <v>42103</v>
      </c>
      <c r="G4914" t="s">
        <v>284</v>
      </c>
      <c r="H4914" t="s">
        <v>184</v>
      </c>
      <c r="J4914" t="s">
        <v>138</v>
      </c>
      <c r="L4914" t="s">
        <v>496</v>
      </c>
      <c r="M4914" t="s">
        <v>138</v>
      </c>
      <c r="N4914">
        <v>0</v>
      </c>
      <c r="R4914" t="s">
        <v>22418</v>
      </c>
      <c r="S4914" t="s">
        <v>140</v>
      </c>
      <c r="W4914" t="s">
        <v>141</v>
      </c>
    </row>
    <row r="4915" spans="1:23" x14ac:dyDescent="0.35">
      <c r="A4915" t="s">
        <v>22419</v>
      </c>
      <c r="B4915" t="s">
        <v>22420</v>
      </c>
      <c r="C4915" t="s">
        <v>22421</v>
      </c>
      <c r="D4915">
        <v>0</v>
      </c>
      <c r="E4915" t="s">
        <v>22422</v>
      </c>
      <c r="F4915" s="2">
        <v>42103</v>
      </c>
      <c r="G4915" t="s">
        <v>175</v>
      </c>
      <c r="H4915" t="s">
        <v>147</v>
      </c>
      <c r="J4915" t="s">
        <v>138</v>
      </c>
      <c r="L4915" t="s">
        <v>496</v>
      </c>
      <c r="M4915" t="s">
        <v>138</v>
      </c>
      <c r="N4915">
        <v>0</v>
      </c>
      <c r="R4915" t="s">
        <v>7652</v>
      </c>
      <c r="S4915" t="s">
        <v>140</v>
      </c>
      <c r="W4915" t="s">
        <v>141</v>
      </c>
    </row>
    <row r="4916" spans="1:23" x14ac:dyDescent="0.35">
      <c r="A4916" t="s">
        <v>22423</v>
      </c>
      <c r="B4916" t="s">
        <v>22424</v>
      </c>
      <c r="C4916" t="s">
        <v>22425</v>
      </c>
      <c r="D4916">
        <v>0</v>
      </c>
      <c r="E4916" t="s">
        <v>22424</v>
      </c>
      <c r="F4916" s="2">
        <v>42104</v>
      </c>
      <c r="G4916" t="s">
        <v>146</v>
      </c>
      <c r="H4916" t="s">
        <v>147</v>
      </c>
      <c r="J4916" t="s">
        <v>138</v>
      </c>
      <c r="L4916">
        <v>19058868</v>
      </c>
      <c r="M4916" t="s">
        <v>138</v>
      </c>
      <c r="N4916">
        <v>0</v>
      </c>
      <c r="P4916" t="s">
        <v>22426</v>
      </c>
      <c r="R4916" t="s">
        <v>4874</v>
      </c>
      <c r="S4916" t="s">
        <v>140</v>
      </c>
      <c r="U4916">
        <v>7</v>
      </c>
      <c r="W4916" t="s">
        <v>141</v>
      </c>
    </row>
    <row r="4917" spans="1:23" x14ac:dyDescent="0.35">
      <c r="A4917" t="s">
        <v>22427</v>
      </c>
      <c r="B4917" t="s">
        <v>22428</v>
      </c>
      <c r="C4917" t="s">
        <v>22429</v>
      </c>
      <c r="D4917">
        <v>0</v>
      </c>
      <c r="F4917" s="2">
        <v>42104</v>
      </c>
      <c r="G4917" t="s">
        <v>22430</v>
      </c>
      <c r="H4917" t="s">
        <v>526</v>
      </c>
      <c r="J4917" t="s">
        <v>138</v>
      </c>
      <c r="L4917" t="s">
        <v>496</v>
      </c>
      <c r="M4917" t="s">
        <v>138</v>
      </c>
      <c r="N4917">
        <v>0</v>
      </c>
      <c r="P4917" t="s">
        <v>22431</v>
      </c>
      <c r="R4917" t="s">
        <v>20648</v>
      </c>
      <c r="S4917" t="s">
        <v>140</v>
      </c>
      <c r="T4917" s="2">
        <v>43845</v>
      </c>
      <c r="W4917" t="s">
        <v>141</v>
      </c>
    </row>
    <row r="4918" spans="1:23" x14ac:dyDescent="0.35">
      <c r="A4918" t="s">
        <v>22432</v>
      </c>
      <c r="B4918" t="s">
        <v>22433</v>
      </c>
      <c r="C4918" t="s">
        <v>22434</v>
      </c>
      <c r="D4918">
        <v>0</v>
      </c>
      <c r="E4918" t="s">
        <v>22433</v>
      </c>
      <c r="F4918" s="2">
        <v>42104</v>
      </c>
      <c r="G4918" t="s">
        <v>4726</v>
      </c>
      <c r="H4918" t="s">
        <v>184</v>
      </c>
      <c r="J4918" t="s">
        <v>138</v>
      </c>
      <c r="L4918" t="s">
        <v>496</v>
      </c>
      <c r="M4918" t="s">
        <v>138</v>
      </c>
      <c r="N4918">
        <v>0</v>
      </c>
      <c r="P4918" t="s">
        <v>22435</v>
      </c>
      <c r="R4918" t="s">
        <v>19577</v>
      </c>
      <c r="S4918" t="s">
        <v>140</v>
      </c>
      <c r="T4918" s="2">
        <v>43845</v>
      </c>
      <c r="W4918" t="s">
        <v>141</v>
      </c>
    </row>
    <row r="4919" spans="1:23" x14ac:dyDescent="0.35">
      <c r="A4919" t="s">
        <v>22436</v>
      </c>
      <c r="B4919" t="s">
        <v>22437</v>
      </c>
      <c r="C4919" t="s">
        <v>22438</v>
      </c>
      <c r="D4919">
        <v>0</v>
      </c>
      <c r="E4919" t="s">
        <v>22439</v>
      </c>
      <c r="F4919" s="2">
        <v>42104</v>
      </c>
      <c r="G4919" t="s">
        <v>146</v>
      </c>
      <c r="H4919" t="s">
        <v>147</v>
      </c>
      <c r="J4919" t="s">
        <v>138</v>
      </c>
      <c r="K4919">
        <v>1</v>
      </c>
      <c r="L4919">
        <v>19429727</v>
      </c>
      <c r="M4919" t="s">
        <v>138</v>
      </c>
      <c r="N4919">
        <v>0</v>
      </c>
      <c r="P4919" t="s">
        <v>22440</v>
      </c>
      <c r="R4919" t="s">
        <v>1594</v>
      </c>
      <c r="S4919" t="s">
        <v>140</v>
      </c>
      <c r="T4919" s="2">
        <v>42327</v>
      </c>
      <c r="U4919">
        <v>7</v>
      </c>
      <c r="W4919" t="s">
        <v>141</v>
      </c>
    </row>
    <row r="4920" spans="1:23" x14ac:dyDescent="0.35">
      <c r="A4920" t="s">
        <v>22441</v>
      </c>
      <c r="B4920" t="s">
        <v>22442</v>
      </c>
      <c r="C4920" t="s">
        <v>22443</v>
      </c>
      <c r="D4920">
        <v>0</v>
      </c>
      <c r="E4920" t="s">
        <v>22444</v>
      </c>
      <c r="F4920" s="2">
        <v>42104</v>
      </c>
      <c r="G4920" t="s">
        <v>13232</v>
      </c>
      <c r="H4920" t="s">
        <v>147</v>
      </c>
      <c r="J4920" t="s">
        <v>138</v>
      </c>
      <c r="L4920">
        <v>19429571</v>
      </c>
      <c r="M4920" t="s">
        <v>138</v>
      </c>
      <c r="N4920">
        <v>0</v>
      </c>
      <c r="P4920" t="s">
        <v>22445</v>
      </c>
      <c r="R4920" t="s">
        <v>22446</v>
      </c>
      <c r="S4920" t="s">
        <v>140</v>
      </c>
      <c r="U4920">
        <v>7</v>
      </c>
      <c r="W4920" t="s">
        <v>141</v>
      </c>
    </row>
    <row r="4921" spans="1:23" x14ac:dyDescent="0.35">
      <c r="A4921" t="s">
        <v>22447</v>
      </c>
      <c r="B4921" t="s">
        <v>22448</v>
      </c>
      <c r="C4921" t="s">
        <v>22449</v>
      </c>
      <c r="D4921">
        <v>0</v>
      </c>
      <c r="F4921" s="2">
        <v>42108</v>
      </c>
      <c r="G4921" t="s">
        <v>975</v>
      </c>
      <c r="H4921" t="s">
        <v>643</v>
      </c>
      <c r="J4921" t="s">
        <v>138</v>
      </c>
      <c r="L4921" t="s">
        <v>496</v>
      </c>
      <c r="M4921" t="s">
        <v>138</v>
      </c>
      <c r="N4921">
        <v>0</v>
      </c>
      <c r="R4921" t="s">
        <v>22450</v>
      </c>
      <c r="S4921" t="s">
        <v>140</v>
      </c>
      <c r="T4921" s="2">
        <v>43845</v>
      </c>
      <c r="W4921" t="s">
        <v>141</v>
      </c>
    </row>
    <row r="4922" spans="1:23" x14ac:dyDescent="0.35">
      <c r="A4922" t="s">
        <v>22451</v>
      </c>
      <c r="B4922" t="s">
        <v>22452</v>
      </c>
      <c r="C4922" t="s">
        <v>22453</v>
      </c>
      <c r="D4922">
        <v>0</v>
      </c>
      <c r="E4922" t="s">
        <v>22454</v>
      </c>
      <c r="F4922" s="2">
        <v>42108</v>
      </c>
      <c r="G4922" t="s">
        <v>669</v>
      </c>
      <c r="H4922" t="s">
        <v>495</v>
      </c>
      <c r="J4922" t="s">
        <v>138</v>
      </c>
      <c r="L4922" t="s">
        <v>496</v>
      </c>
      <c r="M4922" t="s">
        <v>138</v>
      </c>
      <c r="N4922">
        <v>0</v>
      </c>
      <c r="P4922" t="s">
        <v>22455</v>
      </c>
      <c r="R4922" t="s">
        <v>22456</v>
      </c>
      <c r="S4922" t="s">
        <v>140</v>
      </c>
      <c r="T4922" s="2">
        <v>42690</v>
      </c>
      <c r="W4922" t="s">
        <v>141</v>
      </c>
    </row>
    <row r="4923" spans="1:23" x14ac:dyDescent="0.35">
      <c r="A4923" t="s">
        <v>22457</v>
      </c>
      <c r="B4923" t="s">
        <v>22458</v>
      </c>
      <c r="C4923" t="s">
        <v>22459</v>
      </c>
      <c r="D4923">
        <v>0</v>
      </c>
      <c r="E4923" t="s">
        <v>22460</v>
      </c>
      <c r="F4923" s="2">
        <v>42110</v>
      </c>
      <c r="G4923" t="s">
        <v>146</v>
      </c>
      <c r="H4923" t="s">
        <v>147</v>
      </c>
      <c r="J4923" t="s">
        <v>138</v>
      </c>
      <c r="K4923">
        <v>1</v>
      </c>
      <c r="L4923">
        <v>19511607</v>
      </c>
      <c r="M4923" t="s">
        <v>138</v>
      </c>
      <c r="N4923">
        <v>0</v>
      </c>
      <c r="P4923" t="s">
        <v>22461</v>
      </c>
      <c r="R4923" t="s">
        <v>1594</v>
      </c>
      <c r="S4923" t="s">
        <v>140</v>
      </c>
      <c r="T4923" s="2">
        <v>42396</v>
      </c>
      <c r="U4923">
        <v>7</v>
      </c>
      <c r="W4923" t="s">
        <v>141</v>
      </c>
    </row>
    <row r="4924" spans="1:23" x14ac:dyDescent="0.35">
      <c r="A4924" t="s">
        <v>22462</v>
      </c>
      <c r="B4924" t="s">
        <v>6042</v>
      </c>
      <c r="C4924" t="s">
        <v>6043</v>
      </c>
      <c r="D4924">
        <v>0</v>
      </c>
      <c r="E4924" t="s">
        <v>5986</v>
      </c>
      <c r="F4924" s="2">
        <v>42110</v>
      </c>
      <c r="G4924" t="s">
        <v>975</v>
      </c>
      <c r="H4924" t="s">
        <v>643</v>
      </c>
      <c r="J4924" t="s">
        <v>138</v>
      </c>
      <c r="K4924" t="s">
        <v>22463</v>
      </c>
      <c r="L4924">
        <v>19516701</v>
      </c>
      <c r="M4924" t="s">
        <v>138</v>
      </c>
      <c r="N4924">
        <v>0</v>
      </c>
      <c r="P4924" t="s">
        <v>22464</v>
      </c>
      <c r="R4924" t="s">
        <v>6045</v>
      </c>
      <c r="S4924" t="s">
        <v>140</v>
      </c>
      <c r="T4924" s="2">
        <v>42682</v>
      </c>
      <c r="U4924">
        <v>7</v>
      </c>
      <c r="W4924" t="s">
        <v>141</v>
      </c>
    </row>
    <row r="4925" spans="1:23" x14ac:dyDescent="0.35">
      <c r="A4925" t="s">
        <v>22465</v>
      </c>
      <c r="B4925" t="s">
        <v>6277</v>
      </c>
      <c r="C4925" t="s">
        <v>6278</v>
      </c>
      <c r="D4925">
        <v>0</v>
      </c>
      <c r="E4925" t="s">
        <v>22466</v>
      </c>
      <c r="F4925" s="2">
        <v>42110</v>
      </c>
      <c r="G4925" t="s">
        <v>1462</v>
      </c>
      <c r="H4925" t="s">
        <v>526</v>
      </c>
      <c r="J4925" t="s">
        <v>138</v>
      </c>
      <c r="L4925" t="s">
        <v>496</v>
      </c>
      <c r="M4925" t="s">
        <v>138</v>
      </c>
      <c r="N4925">
        <v>0</v>
      </c>
      <c r="P4925" t="s">
        <v>22467</v>
      </c>
      <c r="R4925" t="s">
        <v>6280</v>
      </c>
      <c r="S4925" t="s">
        <v>140</v>
      </c>
      <c r="T4925" s="2">
        <v>42682</v>
      </c>
      <c r="W4925" t="s">
        <v>141</v>
      </c>
    </row>
    <row r="4926" spans="1:23" x14ac:dyDescent="0.35">
      <c r="A4926" t="s">
        <v>22468</v>
      </c>
      <c r="B4926" t="s">
        <v>22469</v>
      </c>
      <c r="C4926" t="s">
        <v>22470</v>
      </c>
      <c r="D4926">
        <v>0</v>
      </c>
      <c r="E4926" t="s">
        <v>22471</v>
      </c>
      <c r="F4926" s="2">
        <v>42110</v>
      </c>
      <c r="G4926" t="s">
        <v>146</v>
      </c>
      <c r="H4926" t="s">
        <v>147</v>
      </c>
      <c r="J4926" t="s">
        <v>138</v>
      </c>
      <c r="K4926">
        <v>1</v>
      </c>
      <c r="L4926">
        <v>19493734</v>
      </c>
      <c r="M4926" t="s">
        <v>138</v>
      </c>
      <c r="N4926">
        <v>0</v>
      </c>
      <c r="P4926" t="s">
        <v>22472</v>
      </c>
      <c r="R4926" t="s">
        <v>22473</v>
      </c>
      <c r="S4926" t="s">
        <v>140</v>
      </c>
      <c r="T4926" s="2">
        <v>42327</v>
      </c>
      <c r="U4926">
        <v>7</v>
      </c>
      <c r="W4926" t="s">
        <v>141</v>
      </c>
    </row>
    <row r="4927" spans="1:23" x14ac:dyDescent="0.35">
      <c r="A4927" t="s">
        <v>22474</v>
      </c>
      <c r="B4927" t="s">
        <v>22475</v>
      </c>
      <c r="C4927" t="s">
        <v>22476</v>
      </c>
      <c r="D4927">
        <v>0</v>
      </c>
      <c r="E4927" t="s">
        <v>22477</v>
      </c>
      <c r="F4927" s="2">
        <v>42110</v>
      </c>
      <c r="G4927" t="s">
        <v>146</v>
      </c>
      <c r="H4927" t="s">
        <v>147</v>
      </c>
      <c r="J4927" t="s">
        <v>138</v>
      </c>
      <c r="K4927" t="s">
        <v>12694</v>
      </c>
      <c r="L4927">
        <v>19429432</v>
      </c>
      <c r="M4927" t="s">
        <v>138</v>
      </c>
      <c r="N4927">
        <v>0</v>
      </c>
      <c r="P4927" t="s">
        <v>22478</v>
      </c>
      <c r="R4927" t="s">
        <v>22479</v>
      </c>
      <c r="S4927" t="s">
        <v>140</v>
      </c>
      <c r="T4927" s="2">
        <v>42487</v>
      </c>
      <c r="U4927">
        <v>7</v>
      </c>
      <c r="W4927" t="s">
        <v>141</v>
      </c>
    </row>
    <row r="4928" spans="1:23" x14ac:dyDescent="0.35">
      <c r="A4928" t="s">
        <v>22480</v>
      </c>
      <c r="B4928" t="s">
        <v>22481</v>
      </c>
      <c r="C4928" t="s">
        <v>22482</v>
      </c>
      <c r="D4928">
        <v>0</v>
      </c>
      <c r="E4928" t="s">
        <v>22483</v>
      </c>
      <c r="F4928" s="2">
        <v>42110</v>
      </c>
      <c r="G4928" t="s">
        <v>604</v>
      </c>
      <c r="H4928" t="s">
        <v>184</v>
      </c>
      <c r="J4928" t="s">
        <v>138</v>
      </c>
      <c r="L4928" t="s">
        <v>496</v>
      </c>
      <c r="M4928" t="s">
        <v>138</v>
      </c>
      <c r="N4928">
        <v>0</v>
      </c>
      <c r="P4928" t="s">
        <v>22484</v>
      </c>
      <c r="R4928" t="s">
        <v>22485</v>
      </c>
      <c r="S4928" t="s">
        <v>140</v>
      </c>
      <c r="W4928" t="s">
        <v>141</v>
      </c>
    </row>
    <row r="4929" spans="1:23" x14ac:dyDescent="0.35">
      <c r="A4929" t="s">
        <v>22486</v>
      </c>
      <c r="B4929" t="s">
        <v>22487</v>
      </c>
      <c r="C4929" t="s">
        <v>22488</v>
      </c>
      <c r="D4929">
        <v>0</v>
      </c>
      <c r="F4929" s="2">
        <v>42110</v>
      </c>
      <c r="G4929" t="s">
        <v>146</v>
      </c>
      <c r="H4929" t="s">
        <v>147</v>
      </c>
      <c r="J4929" t="s">
        <v>138</v>
      </c>
      <c r="L4929" t="s">
        <v>496</v>
      </c>
      <c r="M4929" t="s">
        <v>138</v>
      </c>
      <c r="N4929">
        <v>0</v>
      </c>
      <c r="P4929" t="s">
        <v>22489</v>
      </c>
      <c r="R4929" t="s">
        <v>4904</v>
      </c>
      <c r="S4929" t="s">
        <v>140</v>
      </c>
      <c r="T4929" s="2">
        <v>42144</v>
      </c>
      <c r="W4929" t="s">
        <v>141</v>
      </c>
    </row>
    <row r="4930" spans="1:23" x14ac:dyDescent="0.35">
      <c r="A4930" t="s">
        <v>22490</v>
      </c>
      <c r="B4930" t="s">
        <v>22491</v>
      </c>
      <c r="C4930" t="s">
        <v>22492</v>
      </c>
      <c r="D4930">
        <v>0</v>
      </c>
      <c r="E4930" t="s">
        <v>22493</v>
      </c>
      <c r="F4930" s="2">
        <v>42110</v>
      </c>
      <c r="G4930" t="s">
        <v>251</v>
      </c>
      <c r="H4930" t="s">
        <v>184</v>
      </c>
      <c r="J4930" t="s">
        <v>138</v>
      </c>
      <c r="L4930" t="s">
        <v>496</v>
      </c>
      <c r="M4930" t="s">
        <v>138</v>
      </c>
      <c r="N4930">
        <v>0</v>
      </c>
      <c r="P4930" t="s">
        <v>22494</v>
      </c>
      <c r="R4930" t="s">
        <v>22495</v>
      </c>
      <c r="S4930" t="s">
        <v>140</v>
      </c>
      <c r="T4930" s="2">
        <v>42690</v>
      </c>
      <c r="W4930" t="s">
        <v>141</v>
      </c>
    </row>
    <row r="4931" spans="1:23" x14ac:dyDescent="0.35">
      <c r="A4931" t="s">
        <v>22496</v>
      </c>
      <c r="B4931" t="s">
        <v>22497</v>
      </c>
      <c r="C4931" t="s">
        <v>22498</v>
      </c>
      <c r="D4931">
        <v>0</v>
      </c>
      <c r="E4931" t="s">
        <v>22499</v>
      </c>
      <c r="F4931" s="2">
        <v>42110</v>
      </c>
      <c r="G4931" t="s">
        <v>711</v>
      </c>
      <c r="H4931" t="s">
        <v>656</v>
      </c>
      <c r="J4931" t="s">
        <v>138</v>
      </c>
      <c r="L4931" t="s">
        <v>496</v>
      </c>
      <c r="M4931" t="s">
        <v>138</v>
      </c>
      <c r="N4931">
        <v>0</v>
      </c>
      <c r="P4931" t="s">
        <v>22500</v>
      </c>
      <c r="R4931" t="s">
        <v>22501</v>
      </c>
      <c r="S4931" t="s">
        <v>140</v>
      </c>
      <c r="T4931" s="2">
        <v>42128</v>
      </c>
      <c r="W4931" t="s">
        <v>141</v>
      </c>
    </row>
    <row r="4932" spans="1:23" x14ac:dyDescent="0.35">
      <c r="A4932" t="s">
        <v>22502</v>
      </c>
      <c r="B4932" t="s">
        <v>22503</v>
      </c>
      <c r="C4932" t="s">
        <v>22504</v>
      </c>
      <c r="D4932">
        <v>0</v>
      </c>
      <c r="E4932" t="s">
        <v>22505</v>
      </c>
      <c r="F4932" s="2">
        <v>42111</v>
      </c>
      <c r="G4932" t="s">
        <v>146</v>
      </c>
      <c r="H4932" t="s">
        <v>147</v>
      </c>
      <c r="J4932" t="s">
        <v>138</v>
      </c>
      <c r="K4932">
        <v>1</v>
      </c>
      <c r="L4932">
        <v>20380951</v>
      </c>
      <c r="M4932" t="s">
        <v>138</v>
      </c>
      <c r="N4932">
        <v>0</v>
      </c>
      <c r="P4932" t="s">
        <v>22506</v>
      </c>
      <c r="R4932" t="s">
        <v>22507</v>
      </c>
      <c r="S4932" t="s">
        <v>140</v>
      </c>
      <c r="T4932" s="2">
        <v>42331</v>
      </c>
      <c r="U4932">
        <v>7</v>
      </c>
      <c r="W4932" t="s">
        <v>141</v>
      </c>
    </row>
    <row r="4933" spans="1:23" x14ac:dyDescent="0.35">
      <c r="A4933" t="s">
        <v>22508</v>
      </c>
      <c r="B4933" t="s">
        <v>22509</v>
      </c>
      <c r="C4933" t="s">
        <v>22510</v>
      </c>
      <c r="D4933">
        <v>0</v>
      </c>
      <c r="E4933" t="s">
        <v>22511</v>
      </c>
      <c r="F4933" s="2">
        <v>42111</v>
      </c>
      <c r="G4933" t="s">
        <v>146</v>
      </c>
      <c r="H4933" t="s">
        <v>147</v>
      </c>
      <c r="J4933" t="s">
        <v>138</v>
      </c>
      <c r="L4933">
        <v>19465290</v>
      </c>
      <c r="M4933" t="s">
        <v>138</v>
      </c>
      <c r="N4933">
        <v>0</v>
      </c>
      <c r="P4933" t="s">
        <v>22512</v>
      </c>
      <c r="R4933" t="s">
        <v>22513</v>
      </c>
      <c r="S4933" t="s">
        <v>140</v>
      </c>
      <c r="T4933" s="2">
        <v>42327</v>
      </c>
      <c r="U4933">
        <v>7</v>
      </c>
      <c r="W4933" t="s">
        <v>141</v>
      </c>
    </row>
    <row r="4934" spans="1:23" x14ac:dyDescent="0.35">
      <c r="A4934" t="s">
        <v>22514</v>
      </c>
      <c r="B4934" t="s">
        <v>22515</v>
      </c>
      <c r="C4934" t="s">
        <v>22516</v>
      </c>
      <c r="D4934">
        <v>0</v>
      </c>
      <c r="E4934" t="s">
        <v>22517</v>
      </c>
      <c r="F4934" s="2">
        <v>42111</v>
      </c>
      <c r="G4934" t="s">
        <v>146</v>
      </c>
      <c r="H4934" t="s">
        <v>147</v>
      </c>
      <c r="J4934" t="s">
        <v>138</v>
      </c>
      <c r="K4934">
        <v>1</v>
      </c>
      <c r="L4934">
        <v>1220164</v>
      </c>
      <c r="M4934" t="s">
        <v>138</v>
      </c>
      <c r="N4934">
        <v>0</v>
      </c>
      <c r="P4934" t="s">
        <v>22518</v>
      </c>
      <c r="R4934" t="s">
        <v>22519</v>
      </c>
      <c r="S4934" t="s">
        <v>140</v>
      </c>
      <c r="T4934" s="2">
        <v>42319</v>
      </c>
      <c r="U4934">
        <v>7</v>
      </c>
      <c r="W4934" t="s">
        <v>141</v>
      </c>
    </row>
    <row r="4935" spans="1:23" x14ac:dyDescent="0.35">
      <c r="A4935" t="s">
        <v>22520</v>
      </c>
      <c r="B4935" t="s">
        <v>22521</v>
      </c>
      <c r="C4935" t="s">
        <v>22522</v>
      </c>
      <c r="D4935">
        <v>0</v>
      </c>
      <c r="E4935" t="s">
        <v>22523</v>
      </c>
      <c r="F4935" s="2">
        <v>42111</v>
      </c>
      <c r="G4935" t="s">
        <v>146</v>
      </c>
      <c r="H4935" t="s">
        <v>147</v>
      </c>
      <c r="J4935" t="s">
        <v>138</v>
      </c>
      <c r="K4935">
        <v>1</v>
      </c>
      <c r="L4935">
        <v>19398572</v>
      </c>
      <c r="M4935" t="s">
        <v>138</v>
      </c>
      <c r="N4935">
        <v>0</v>
      </c>
      <c r="P4935" t="s">
        <v>22524</v>
      </c>
      <c r="R4935" t="s">
        <v>6462</v>
      </c>
      <c r="S4935" t="s">
        <v>140</v>
      </c>
      <c r="T4935" s="2">
        <v>42327</v>
      </c>
      <c r="U4935">
        <v>7</v>
      </c>
      <c r="W4935" t="s">
        <v>141</v>
      </c>
    </row>
    <row r="4936" spans="1:23" x14ac:dyDescent="0.35">
      <c r="A4936" t="s">
        <v>22525</v>
      </c>
      <c r="B4936" t="s">
        <v>22526</v>
      </c>
      <c r="C4936" t="s">
        <v>22527</v>
      </c>
      <c r="D4936">
        <v>0</v>
      </c>
      <c r="E4936" t="s">
        <v>22528</v>
      </c>
      <c r="F4936" s="2">
        <v>42111</v>
      </c>
      <c r="G4936" t="s">
        <v>146</v>
      </c>
      <c r="H4936" t="s">
        <v>147</v>
      </c>
      <c r="J4936" t="s">
        <v>138</v>
      </c>
      <c r="K4936">
        <v>1</v>
      </c>
      <c r="L4936">
        <v>19398595</v>
      </c>
      <c r="M4936" t="s">
        <v>138</v>
      </c>
      <c r="N4936">
        <v>0</v>
      </c>
      <c r="P4936" t="s">
        <v>22529</v>
      </c>
      <c r="R4936" t="s">
        <v>234</v>
      </c>
      <c r="S4936" t="s">
        <v>140</v>
      </c>
      <c r="T4936" s="2">
        <v>42327</v>
      </c>
      <c r="U4936">
        <v>7</v>
      </c>
      <c r="W4936" t="s">
        <v>141</v>
      </c>
    </row>
    <row r="4937" spans="1:23" x14ac:dyDescent="0.35">
      <c r="A4937" t="s">
        <v>22530</v>
      </c>
      <c r="B4937" t="s">
        <v>22531</v>
      </c>
      <c r="C4937" t="s">
        <v>22532</v>
      </c>
      <c r="D4937">
        <v>0</v>
      </c>
      <c r="E4937" t="s">
        <v>22533</v>
      </c>
      <c r="F4937" s="2">
        <v>42111</v>
      </c>
      <c r="G4937" t="s">
        <v>146</v>
      </c>
      <c r="H4937" t="s">
        <v>147</v>
      </c>
      <c r="J4937" t="s">
        <v>138</v>
      </c>
      <c r="K4937">
        <v>1</v>
      </c>
      <c r="L4937">
        <v>19411589</v>
      </c>
      <c r="M4937" t="s">
        <v>138</v>
      </c>
      <c r="N4937">
        <v>0</v>
      </c>
      <c r="P4937" t="s">
        <v>22534</v>
      </c>
      <c r="R4937" t="s">
        <v>19816</v>
      </c>
      <c r="S4937" t="s">
        <v>140</v>
      </c>
      <c r="T4937" s="2">
        <v>42319</v>
      </c>
      <c r="U4937">
        <v>7</v>
      </c>
      <c r="W4937" t="s">
        <v>141</v>
      </c>
    </row>
    <row r="4938" spans="1:23" x14ac:dyDescent="0.35">
      <c r="A4938" t="s">
        <v>22535</v>
      </c>
      <c r="B4938" t="s">
        <v>22536</v>
      </c>
      <c r="C4938" t="s">
        <v>22537</v>
      </c>
      <c r="D4938">
        <v>0</v>
      </c>
      <c r="F4938" s="2">
        <v>42111</v>
      </c>
      <c r="G4938" t="s">
        <v>604</v>
      </c>
      <c r="H4938" t="s">
        <v>184</v>
      </c>
      <c r="J4938" t="s">
        <v>138</v>
      </c>
      <c r="L4938" t="s">
        <v>496</v>
      </c>
      <c r="M4938" t="s">
        <v>138</v>
      </c>
      <c r="N4938">
        <v>0</v>
      </c>
      <c r="R4938" t="s">
        <v>3002</v>
      </c>
      <c r="S4938" t="s">
        <v>140</v>
      </c>
      <c r="T4938" s="2">
        <v>43845</v>
      </c>
      <c r="W4938" t="s">
        <v>141</v>
      </c>
    </row>
    <row r="4939" spans="1:23" x14ac:dyDescent="0.35">
      <c r="A4939" t="s">
        <v>22538</v>
      </c>
      <c r="B4939" t="s">
        <v>22539</v>
      </c>
      <c r="C4939" t="s">
        <v>22540</v>
      </c>
      <c r="D4939">
        <v>0</v>
      </c>
      <c r="F4939" s="2">
        <v>42111</v>
      </c>
      <c r="G4939" t="s">
        <v>604</v>
      </c>
      <c r="H4939" t="s">
        <v>184</v>
      </c>
      <c r="J4939" t="s">
        <v>138</v>
      </c>
      <c r="L4939" t="s">
        <v>496</v>
      </c>
      <c r="M4939" t="s">
        <v>138</v>
      </c>
      <c r="N4939">
        <v>0</v>
      </c>
      <c r="R4939" t="s">
        <v>3002</v>
      </c>
      <c r="S4939" t="s">
        <v>140</v>
      </c>
      <c r="T4939" s="2">
        <v>43845</v>
      </c>
      <c r="W4939" t="s">
        <v>141</v>
      </c>
    </row>
    <row r="4940" spans="1:23" x14ac:dyDescent="0.35">
      <c r="A4940" t="s">
        <v>22541</v>
      </c>
      <c r="B4940" t="s">
        <v>22542</v>
      </c>
      <c r="C4940" t="s">
        <v>22543</v>
      </c>
      <c r="D4940">
        <v>0</v>
      </c>
      <c r="E4940" t="s">
        <v>22544</v>
      </c>
      <c r="F4940" s="2">
        <v>42111</v>
      </c>
      <c r="G4940" t="s">
        <v>146</v>
      </c>
      <c r="H4940" t="s">
        <v>147</v>
      </c>
      <c r="J4940" t="s">
        <v>138</v>
      </c>
      <c r="L4940">
        <v>19398629</v>
      </c>
      <c r="M4940" t="s">
        <v>138</v>
      </c>
      <c r="N4940">
        <v>0</v>
      </c>
      <c r="P4940" t="s">
        <v>22545</v>
      </c>
      <c r="R4940" t="s">
        <v>3833</v>
      </c>
      <c r="S4940" t="s">
        <v>140</v>
      </c>
      <c r="U4940">
        <v>7</v>
      </c>
      <c r="W4940" t="s">
        <v>141</v>
      </c>
    </row>
    <row r="4941" spans="1:23" x14ac:dyDescent="0.35">
      <c r="A4941" t="s">
        <v>22546</v>
      </c>
      <c r="B4941" t="s">
        <v>22547</v>
      </c>
      <c r="C4941" t="s">
        <v>22548</v>
      </c>
      <c r="D4941">
        <v>0</v>
      </c>
      <c r="F4941" s="2">
        <v>42111</v>
      </c>
      <c r="G4941" t="s">
        <v>604</v>
      </c>
      <c r="H4941" t="s">
        <v>184</v>
      </c>
      <c r="J4941" t="s">
        <v>138</v>
      </c>
      <c r="L4941" t="s">
        <v>496</v>
      </c>
      <c r="M4941" t="s">
        <v>138</v>
      </c>
      <c r="N4941">
        <v>0</v>
      </c>
      <c r="R4941" t="s">
        <v>3002</v>
      </c>
      <c r="S4941" t="s">
        <v>140</v>
      </c>
      <c r="T4941" s="2">
        <v>43845</v>
      </c>
      <c r="W4941" t="s">
        <v>141</v>
      </c>
    </row>
    <row r="4942" spans="1:23" x14ac:dyDescent="0.35">
      <c r="A4942" t="s">
        <v>22549</v>
      </c>
      <c r="B4942" t="s">
        <v>22550</v>
      </c>
      <c r="C4942" t="s">
        <v>22551</v>
      </c>
      <c r="D4942">
        <v>0</v>
      </c>
      <c r="F4942" s="2">
        <v>42111</v>
      </c>
      <c r="G4942" t="s">
        <v>604</v>
      </c>
      <c r="H4942" t="s">
        <v>184</v>
      </c>
      <c r="J4942" t="s">
        <v>138</v>
      </c>
      <c r="L4942" t="s">
        <v>496</v>
      </c>
      <c r="M4942" t="s">
        <v>138</v>
      </c>
      <c r="N4942">
        <v>0</v>
      </c>
      <c r="R4942" t="s">
        <v>3002</v>
      </c>
      <c r="S4942" t="s">
        <v>140</v>
      </c>
      <c r="T4942" s="2">
        <v>43845</v>
      </c>
      <c r="W4942" t="s">
        <v>141</v>
      </c>
    </row>
    <row r="4943" spans="1:23" x14ac:dyDescent="0.35">
      <c r="A4943" t="s">
        <v>22552</v>
      </c>
      <c r="B4943" t="s">
        <v>22553</v>
      </c>
      <c r="C4943" t="s">
        <v>22554</v>
      </c>
      <c r="D4943">
        <v>0</v>
      </c>
      <c r="F4943" s="2">
        <v>42111</v>
      </c>
      <c r="G4943" t="s">
        <v>604</v>
      </c>
      <c r="H4943" t="s">
        <v>184</v>
      </c>
      <c r="J4943" t="s">
        <v>138</v>
      </c>
      <c r="L4943" t="s">
        <v>496</v>
      </c>
      <c r="M4943" t="s">
        <v>138</v>
      </c>
      <c r="N4943">
        <v>0</v>
      </c>
      <c r="R4943" t="s">
        <v>3002</v>
      </c>
      <c r="S4943" t="s">
        <v>140</v>
      </c>
      <c r="T4943" s="2">
        <v>43845</v>
      </c>
      <c r="W4943" t="s">
        <v>141</v>
      </c>
    </row>
    <row r="4944" spans="1:23" x14ac:dyDescent="0.35">
      <c r="A4944" t="s">
        <v>22555</v>
      </c>
      <c r="B4944" t="s">
        <v>22556</v>
      </c>
      <c r="C4944" t="s">
        <v>22557</v>
      </c>
      <c r="D4944">
        <v>0</v>
      </c>
      <c r="E4944" t="s">
        <v>22558</v>
      </c>
      <c r="F4944" s="2">
        <v>42111</v>
      </c>
      <c r="G4944" t="s">
        <v>146</v>
      </c>
      <c r="H4944" t="s">
        <v>147</v>
      </c>
      <c r="J4944" t="s">
        <v>138</v>
      </c>
      <c r="L4944">
        <v>19411494</v>
      </c>
      <c r="M4944" t="s">
        <v>138</v>
      </c>
      <c r="N4944">
        <v>0</v>
      </c>
      <c r="P4944" t="s">
        <v>22559</v>
      </c>
      <c r="R4944" t="s">
        <v>22560</v>
      </c>
      <c r="S4944" t="s">
        <v>140</v>
      </c>
      <c r="T4944" s="2">
        <v>42117</v>
      </c>
      <c r="U4944">
        <v>7</v>
      </c>
      <c r="W4944" t="s">
        <v>141</v>
      </c>
    </row>
    <row r="4945" spans="1:24" x14ac:dyDescent="0.35">
      <c r="A4945" t="s">
        <v>22561</v>
      </c>
      <c r="B4945" t="s">
        <v>22562</v>
      </c>
      <c r="C4945" t="s">
        <v>22563</v>
      </c>
      <c r="D4945">
        <v>0</v>
      </c>
      <c r="F4945" s="2">
        <v>42111</v>
      </c>
      <c r="G4945" t="s">
        <v>604</v>
      </c>
      <c r="H4945" t="s">
        <v>184</v>
      </c>
      <c r="J4945" t="s">
        <v>138</v>
      </c>
      <c r="L4945" t="s">
        <v>496</v>
      </c>
      <c r="M4945" t="s">
        <v>138</v>
      </c>
      <c r="N4945">
        <v>0</v>
      </c>
      <c r="R4945" t="s">
        <v>3002</v>
      </c>
      <c r="S4945" t="s">
        <v>140</v>
      </c>
      <c r="T4945" s="2">
        <v>45819</v>
      </c>
      <c r="U4945">
        <v>11</v>
      </c>
      <c r="W4945" t="s">
        <v>141</v>
      </c>
      <c r="X4945" t="s">
        <v>9536</v>
      </c>
    </row>
    <row r="4946" spans="1:24" x14ac:dyDescent="0.35">
      <c r="A4946" t="s">
        <v>22564</v>
      </c>
      <c r="B4946" t="s">
        <v>22565</v>
      </c>
      <c r="C4946" t="s">
        <v>22566</v>
      </c>
      <c r="D4946">
        <v>0</v>
      </c>
      <c r="F4946" s="2">
        <v>42111</v>
      </c>
      <c r="G4946" t="s">
        <v>604</v>
      </c>
      <c r="H4946" t="s">
        <v>184</v>
      </c>
      <c r="J4946" t="s">
        <v>138</v>
      </c>
      <c r="L4946" t="s">
        <v>496</v>
      </c>
      <c r="M4946" t="s">
        <v>138</v>
      </c>
      <c r="N4946">
        <v>0</v>
      </c>
      <c r="R4946" t="s">
        <v>3002</v>
      </c>
      <c r="S4946" t="s">
        <v>140</v>
      </c>
      <c r="T4946" s="2">
        <v>43845</v>
      </c>
      <c r="W4946" t="s">
        <v>141</v>
      </c>
    </row>
    <row r="4947" spans="1:24" x14ac:dyDescent="0.35">
      <c r="A4947" t="s">
        <v>22567</v>
      </c>
      <c r="B4947" t="s">
        <v>22568</v>
      </c>
      <c r="C4947" t="s">
        <v>22569</v>
      </c>
      <c r="D4947">
        <v>0</v>
      </c>
      <c r="E4947" t="s">
        <v>22568</v>
      </c>
      <c r="F4947" s="2">
        <v>42111</v>
      </c>
      <c r="G4947" t="s">
        <v>604</v>
      </c>
      <c r="H4947" t="s">
        <v>184</v>
      </c>
      <c r="J4947" t="s">
        <v>138</v>
      </c>
      <c r="L4947" t="s">
        <v>496</v>
      </c>
      <c r="M4947" t="s">
        <v>138</v>
      </c>
      <c r="N4947">
        <v>0</v>
      </c>
      <c r="R4947" t="s">
        <v>3002</v>
      </c>
      <c r="S4947" t="s">
        <v>140</v>
      </c>
      <c r="T4947" s="2">
        <v>43845</v>
      </c>
      <c r="W4947" t="s">
        <v>141</v>
      </c>
    </row>
    <row r="4948" spans="1:24" x14ac:dyDescent="0.35">
      <c r="A4948" t="s">
        <v>22570</v>
      </c>
      <c r="B4948" t="s">
        <v>22571</v>
      </c>
      <c r="C4948" t="s">
        <v>22572</v>
      </c>
      <c r="D4948">
        <v>0</v>
      </c>
      <c r="E4948" t="s">
        <v>22571</v>
      </c>
      <c r="F4948" s="2">
        <v>42111</v>
      </c>
      <c r="G4948" t="s">
        <v>604</v>
      </c>
      <c r="H4948" t="s">
        <v>184</v>
      </c>
      <c r="J4948" t="s">
        <v>138</v>
      </c>
      <c r="L4948" t="s">
        <v>496</v>
      </c>
      <c r="M4948" t="s">
        <v>138</v>
      </c>
      <c r="N4948">
        <v>150</v>
      </c>
      <c r="P4948" t="s">
        <v>4156</v>
      </c>
      <c r="R4948" t="s">
        <v>3002</v>
      </c>
      <c r="S4948" t="s">
        <v>140</v>
      </c>
      <c r="T4948" s="2">
        <v>45538</v>
      </c>
      <c r="U4948">
        <v>11</v>
      </c>
      <c r="W4948" t="s">
        <v>141</v>
      </c>
      <c r="X4948" t="s">
        <v>10334</v>
      </c>
    </row>
    <row r="4949" spans="1:24" x14ac:dyDescent="0.35">
      <c r="A4949" t="s">
        <v>22573</v>
      </c>
      <c r="B4949" t="s">
        <v>22574</v>
      </c>
      <c r="C4949" t="s">
        <v>22575</v>
      </c>
      <c r="D4949">
        <v>0</v>
      </c>
      <c r="E4949" t="s">
        <v>22574</v>
      </c>
      <c r="F4949" s="2">
        <v>42111</v>
      </c>
      <c r="G4949" t="s">
        <v>604</v>
      </c>
      <c r="H4949" t="s">
        <v>184</v>
      </c>
      <c r="J4949" t="s">
        <v>138</v>
      </c>
      <c r="L4949" t="s">
        <v>496</v>
      </c>
      <c r="M4949" t="s">
        <v>138</v>
      </c>
      <c r="N4949">
        <v>0</v>
      </c>
      <c r="R4949" t="s">
        <v>3002</v>
      </c>
      <c r="S4949" t="s">
        <v>140</v>
      </c>
      <c r="T4949" s="2">
        <v>43845</v>
      </c>
      <c r="W4949" t="s">
        <v>141</v>
      </c>
    </row>
    <row r="4950" spans="1:24" x14ac:dyDescent="0.35">
      <c r="A4950" t="s">
        <v>22576</v>
      </c>
      <c r="B4950" t="s">
        <v>22577</v>
      </c>
      <c r="C4950" t="s">
        <v>22578</v>
      </c>
      <c r="D4950">
        <v>0</v>
      </c>
      <c r="F4950" s="2">
        <v>42114</v>
      </c>
      <c r="G4950" t="s">
        <v>697</v>
      </c>
      <c r="H4950" t="s">
        <v>656</v>
      </c>
      <c r="J4950" t="s">
        <v>138</v>
      </c>
      <c r="L4950" t="s">
        <v>496</v>
      </c>
      <c r="M4950" t="s">
        <v>138</v>
      </c>
      <c r="N4950">
        <v>0</v>
      </c>
      <c r="R4950" t="s">
        <v>716</v>
      </c>
      <c r="S4950" t="s">
        <v>140</v>
      </c>
      <c r="T4950" s="2">
        <v>43845</v>
      </c>
      <c r="W4950" t="s">
        <v>141</v>
      </c>
    </row>
    <row r="4951" spans="1:24" x14ac:dyDescent="0.35">
      <c r="A4951" t="s">
        <v>22579</v>
      </c>
      <c r="B4951" t="s">
        <v>22580</v>
      </c>
      <c r="C4951" t="s">
        <v>22581</v>
      </c>
      <c r="D4951">
        <v>0</v>
      </c>
      <c r="E4951" t="s">
        <v>22582</v>
      </c>
      <c r="F4951" s="2">
        <v>42116</v>
      </c>
      <c r="G4951" t="s">
        <v>604</v>
      </c>
      <c r="H4951" t="s">
        <v>184</v>
      </c>
      <c r="J4951" t="s">
        <v>138</v>
      </c>
      <c r="L4951" t="s">
        <v>496</v>
      </c>
      <c r="M4951" t="s">
        <v>138</v>
      </c>
      <c r="N4951">
        <v>0</v>
      </c>
      <c r="R4951" t="s">
        <v>20503</v>
      </c>
      <c r="S4951" t="s">
        <v>140</v>
      </c>
      <c r="W4951" t="s">
        <v>141</v>
      </c>
    </row>
    <row r="4952" spans="1:24" x14ac:dyDescent="0.35">
      <c r="A4952" t="s">
        <v>22583</v>
      </c>
      <c r="B4952" t="s">
        <v>22584</v>
      </c>
      <c r="C4952" t="s">
        <v>22585</v>
      </c>
      <c r="D4952">
        <v>0</v>
      </c>
      <c r="E4952" t="s">
        <v>22586</v>
      </c>
      <c r="F4952" s="2">
        <v>42116</v>
      </c>
      <c r="G4952" t="s">
        <v>146</v>
      </c>
      <c r="H4952" t="s">
        <v>147</v>
      </c>
      <c r="J4952" t="s">
        <v>138</v>
      </c>
      <c r="L4952">
        <v>19435364</v>
      </c>
      <c r="M4952" t="s">
        <v>138</v>
      </c>
      <c r="N4952">
        <v>0</v>
      </c>
      <c r="P4952" t="s">
        <v>22587</v>
      </c>
      <c r="R4952" t="s">
        <v>22588</v>
      </c>
      <c r="S4952" t="s">
        <v>140</v>
      </c>
      <c r="T4952" s="2">
        <v>42303</v>
      </c>
      <c r="U4952">
        <v>7</v>
      </c>
      <c r="W4952" t="s">
        <v>141</v>
      </c>
    </row>
    <row r="4953" spans="1:24" x14ac:dyDescent="0.35">
      <c r="A4953" t="s">
        <v>22589</v>
      </c>
      <c r="B4953" t="s">
        <v>22590</v>
      </c>
      <c r="C4953" t="s">
        <v>22591</v>
      </c>
      <c r="D4953">
        <v>0</v>
      </c>
      <c r="E4953" t="s">
        <v>22592</v>
      </c>
      <c r="F4953" s="2">
        <v>42116</v>
      </c>
      <c r="G4953" t="s">
        <v>146</v>
      </c>
      <c r="H4953" t="s">
        <v>147</v>
      </c>
      <c r="J4953" t="s">
        <v>138</v>
      </c>
      <c r="K4953">
        <v>1</v>
      </c>
      <c r="L4953">
        <v>19435368</v>
      </c>
      <c r="M4953" t="s">
        <v>138</v>
      </c>
      <c r="N4953">
        <v>0</v>
      </c>
      <c r="P4953" t="s">
        <v>22593</v>
      </c>
      <c r="R4953" t="s">
        <v>5217</v>
      </c>
      <c r="S4953" t="s">
        <v>140</v>
      </c>
      <c r="T4953" s="2">
        <v>42396</v>
      </c>
      <c r="U4953">
        <v>7</v>
      </c>
      <c r="W4953" t="s">
        <v>141</v>
      </c>
    </row>
    <row r="4954" spans="1:24" x14ac:dyDescent="0.35">
      <c r="A4954" t="s">
        <v>22594</v>
      </c>
      <c r="B4954" t="s">
        <v>22595</v>
      </c>
      <c r="C4954" t="s">
        <v>22596</v>
      </c>
      <c r="D4954">
        <v>0</v>
      </c>
      <c r="E4954" t="s">
        <v>22597</v>
      </c>
      <c r="F4954" s="2">
        <v>42116</v>
      </c>
      <c r="G4954" t="s">
        <v>146</v>
      </c>
      <c r="H4954" t="s">
        <v>147</v>
      </c>
      <c r="J4954" t="s">
        <v>138</v>
      </c>
      <c r="K4954">
        <v>1</v>
      </c>
      <c r="L4954">
        <v>19398404</v>
      </c>
      <c r="M4954" t="s">
        <v>138</v>
      </c>
      <c r="N4954">
        <v>0</v>
      </c>
      <c r="P4954" t="s">
        <v>22598</v>
      </c>
      <c r="R4954" t="s">
        <v>604</v>
      </c>
      <c r="S4954" t="s">
        <v>140</v>
      </c>
      <c r="T4954" s="2">
        <v>43502</v>
      </c>
      <c r="U4954">
        <v>7</v>
      </c>
      <c r="W4954" t="s">
        <v>141</v>
      </c>
    </row>
    <row r="4955" spans="1:24" x14ac:dyDescent="0.35">
      <c r="A4955" t="s">
        <v>22599</v>
      </c>
      <c r="B4955" t="s">
        <v>22600</v>
      </c>
      <c r="C4955" t="s">
        <v>22601</v>
      </c>
      <c r="D4955">
        <v>0</v>
      </c>
      <c r="E4955" t="s">
        <v>22602</v>
      </c>
      <c r="F4955" s="2">
        <v>42116</v>
      </c>
      <c r="G4955" t="s">
        <v>146</v>
      </c>
      <c r="H4955" t="s">
        <v>147</v>
      </c>
      <c r="J4955" t="s">
        <v>138</v>
      </c>
      <c r="L4955">
        <v>19398448</v>
      </c>
      <c r="M4955" t="s">
        <v>138</v>
      </c>
      <c r="N4955">
        <v>0</v>
      </c>
      <c r="P4955" t="s">
        <v>22603</v>
      </c>
      <c r="R4955" t="s">
        <v>22604</v>
      </c>
      <c r="S4955" t="s">
        <v>140</v>
      </c>
      <c r="T4955" s="2">
        <v>43502</v>
      </c>
      <c r="U4955">
        <v>7</v>
      </c>
      <c r="W4955" t="s">
        <v>141</v>
      </c>
    </row>
    <row r="4956" spans="1:24" x14ac:dyDescent="0.35">
      <c r="A4956" t="s">
        <v>22605</v>
      </c>
      <c r="B4956" t="s">
        <v>22606</v>
      </c>
      <c r="C4956" t="s">
        <v>22607</v>
      </c>
      <c r="D4956">
        <v>0</v>
      </c>
      <c r="E4956" t="s">
        <v>22608</v>
      </c>
      <c r="F4956" s="2">
        <v>42116</v>
      </c>
      <c r="G4956" t="s">
        <v>146</v>
      </c>
      <c r="H4956" t="s">
        <v>147</v>
      </c>
      <c r="J4956" t="s">
        <v>138</v>
      </c>
      <c r="K4956">
        <v>1</v>
      </c>
      <c r="L4956">
        <v>19398467</v>
      </c>
      <c r="M4956" t="s">
        <v>138</v>
      </c>
      <c r="N4956">
        <v>0</v>
      </c>
      <c r="P4956" t="s">
        <v>22598</v>
      </c>
      <c r="R4956" t="s">
        <v>604</v>
      </c>
      <c r="S4956" t="s">
        <v>140</v>
      </c>
      <c r="T4956" s="2">
        <v>43502</v>
      </c>
      <c r="U4956">
        <v>7</v>
      </c>
      <c r="W4956" t="s">
        <v>141</v>
      </c>
    </row>
    <row r="4957" spans="1:24" x14ac:dyDescent="0.35">
      <c r="A4957" t="s">
        <v>22609</v>
      </c>
      <c r="B4957" t="s">
        <v>22610</v>
      </c>
      <c r="C4957" t="s">
        <v>22611</v>
      </c>
      <c r="D4957">
        <v>0</v>
      </c>
      <c r="E4957" t="s">
        <v>22612</v>
      </c>
      <c r="F4957" s="2">
        <v>42116</v>
      </c>
      <c r="G4957" t="s">
        <v>146</v>
      </c>
      <c r="H4957" t="s">
        <v>147</v>
      </c>
      <c r="J4957" t="s">
        <v>138</v>
      </c>
      <c r="L4957">
        <v>19398489</v>
      </c>
      <c r="M4957" t="s">
        <v>138</v>
      </c>
      <c r="N4957">
        <v>0</v>
      </c>
      <c r="P4957" t="s">
        <v>22613</v>
      </c>
      <c r="R4957" t="s">
        <v>6462</v>
      </c>
      <c r="S4957" t="s">
        <v>140</v>
      </c>
      <c r="U4957">
        <v>7</v>
      </c>
      <c r="W4957" t="s">
        <v>141</v>
      </c>
    </row>
    <row r="4958" spans="1:24" x14ac:dyDescent="0.35">
      <c r="A4958" t="s">
        <v>22614</v>
      </c>
      <c r="B4958" t="s">
        <v>22615</v>
      </c>
      <c r="C4958" t="s">
        <v>22616</v>
      </c>
      <c r="D4958">
        <v>0</v>
      </c>
      <c r="E4958" t="s">
        <v>22617</v>
      </c>
      <c r="F4958" s="2">
        <v>42116</v>
      </c>
      <c r="G4958" t="s">
        <v>146</v>
      </c>
      <c r="H4958" t="s">
        <v>147</v>
      </c>
      <c r="J4958" t="s">
        <v>138</v>
      </c>
      <c r="K4958">
        <v>1</v>
      </c>
      <c r="L4958">
        <v>19398543</v>
      </c>
      <c r="M4958" t="s">
        <v>138</v>
      </c>
      <c r="N4958">
        <v>0</v>
      </c>
      <c r="P4958" t="s">
        <v>22618</v>
      </c>
      <c r="R4958" t="s">
        <v>3658</v>
      </c>
      <c r="S4958" t="s">
        <v>140</v>
      </c>
      <c r="T4958" s="2">
        <v>42319</v>
      </c>
      <c r="U4958">
        <v>7</v>
      </c>
      <c r="W4958" t="s">
        <v>141</v>
      </c>
    </row>
    <row r="4959" spans="1:24" x14ac:dyDescent="0.35">
      <c r="A4959" t="s">
        <v>22619</v>
      </c>
      <c r="B4959" t="s">
        <v>22620</v>
      </c>
      <c r="C4959" t="s">
        <v>22621</v>
      </c>
      <c r="D4959">
        <v>0</v>
      </c>
      <c r="E4959" t="s">
        <v>22622</v>
      </c>
      <c r="F4959" s="2">
        <v>42116</v>
      </c>
      <c r="G4959" t="s">
        <v>146</v>
      </c>
      <c r="H4959" t="s">
        <v>147</v>
      </c>
      <c r="J4959" t="s">
        <v>138</v>
      </c>
      <c r="K4959">
        <v>1</v>
      </c>
      <c r="L4959">
        <v>19479162</v>
      </c>
      <c r="M4959" t="s">
        <v>138</v>
      </c>
      <c r="N4959">
        <v>0</v>
      </c>
      <c r="P4959" t="s">
        <v>22623</v>
      </c>
      <c r="R4959" t="s">
        <v>6149</v>
      </c>
      <c r="S4959" t="s">
        <v>140</v>
      </c>
      <c r="T4959" s="2">
        <v>42398</v>
      </c>
      <c r="U4959">
        <v>7</v>
      </c>
      <c r="W4959" t="s">
        <v>141</v>
      </c>
    </row>
    <row r="4960" spans="1:24" x14ac:dyDescent="0.35">
      <c r="A4960" t="s">
        <v>22624</v>
      </c>
      <c r="B4960" t="s">
        <v>22625</v>
      </c>
      <c r="C4960" t="s">
        <v>22626</v>
      </c>
      <c r="D4960">
        <v>0</v>
      </c>
      <c r="E4960" t="s">
        <v>22625</v>
      </c>
      <c r="F4960" s="2">
        <v>42116</v>
      </c>
      <c r="G4960" t="s">
        <v>146</v>
      </c>
      <c r="H4960" t="s">
        <v>147</v>
      </c>
      <c r="J4960" t="s">
        <v>138</v>
      </c>
      <c r="L4960">
        <v>19429250</v>
      </c>
      <c r="M4960" t="s">
        <v>138</v>
      </c>
      <c r="N4960">
        <v>0</v>
      </c>
      <c r="P4960" t="s">
        <v>22627</v>
      </c>
      <c r="R4960" t="s">
        <v>19984</v>
      </c>
      <c r="S4960" t="s">
        <v>140</v>
      </c>
      <c r="T4960" s="2">
        <v>42303</v>
      </c>
      <c r="U4960">
        <v>7</v>
      </c>
      <c r="W4960" t="s">
        <v>141</v>
      </c>
    </row>
    <row r="4961" spans="1:24" x14ac:dyDescent="0.35">
      <c r="A4961" t="s">
        <v>22628</v>
      </c>
      <c r="B4961" t="s">
        <v>22629</v>
      </c>
      <c r="C4961" t="s">
        <v>22630</v>
      </c>
      <c r="D4961">
        <v>0</v>
      </c>
      <c r="E4961" t="s">
        <v>22631</v>
      </c>
      <c r="F4961" s="2">
        <v>42116</v>
      </c>
      <c r="G4961" t="s">
        <v>146</v>
      </c>
      <c r="H4961" t="s">
        <v>147</v>
      </c>
      <c r="J4961" t="s">
        <v>138</v>
      </c>
      <c r="K4961" t="s">
        <v>22632</v>
      </c>
      <c r="L4961">
        <v>19398657</v>
      </c>
      <c r="M4961" t="s">
        <v>138</v>
      </c>
      <c r="N4961">
        <v>0</v>
      </c>
      <c r="P4961" t="s">
        <v>22633</v>
      </c>
      <c r="R4961" t="s">
        <v>22634</v>
      </c>
      <c r="S4961" t="s">
        <v>140</v>
      </c>
      <c r="T4961" s="2">
        <v>42339</v>
      </c>
      <c r="U4961">
        <v>7</v>
      </c>
      <c r="W4961" t="s">
        <v>141</v>
      </c>
    </row>
    <row r="4962" spans="1:24" x14ac:dyDescent="0.35">
      <c r="A4962" t="s">
        <v>22635</v>
      </c>
      <c r="B4962" t="s">
        <v>22636</v>
      </c>
      <c r="C4962" t="s">
        <v>22637</v>
      </c>
      <c r="D4962">
        <v>0</v>
      </c>
      <c r="E4962" t="s">
        <v>22638</v>
      </c>
      <c r="F4962" s="2">
        <v>42116</v>
      </c>
      <c r="G4962" t="s">
        <v>146</v>
      </c>
      <c r="H4962" t="s">
        <v>147</v>
      </c>
      <c r="J4962" t="s">
        <v>138</v>
      </c>
      <c r="L4962">
        <v>19429603</v>
      </c>
      <c r="M4962" t="s">
        <v>138</v>
      </c>
      <c r="N4962">
        <v>0</v>
      </c>
      <c r="P4962" t="s">
        <v>22639</v>
      </c>
      <c r="R4962" t="s">
        <v>1430</v>
      </c>
      <c r="S4962" t="s">
        <v>140</v>
      </c>
      <c r="U4962">
        <v>7</v>
      </c>
      <c r="W4962" t="s">
        <v>141</v>
      </c>
    </row>
    <row r="4963" spans="1:24" x14ac:dyDescent="0.35">
      <c r="A4963" t="s">
        <v>22640</v>
      </c>
      <c r="B4963" t="s">
        <v>22641</v>
      </c>
      <c r="C4963" t="s">
        <v>22642</v>
      </c>
      <c r="D4963">
        <v>0</v>
      </c>
      <c r="E4963" t="s">
        <v>22643</v>
      </c>
      <c r="F4963" s="2">
        <v>42116</v>
      </c>
      <c r="G4963" t="s">
        <v>146</v>
      </c>
      <c r="H4963" t="s">
        <v>147</v>
      </c>
      <c r="J4963" t="s">
        <v>138</v>
      </c>
      <c r="L4963">
        <v>19429671</v>
      </c>
      <c r="M4963" t="s">
        <v>138</v>
      </c>
      <c r="N4963">
        <v>0</v>
      </c>
      <c r="P4963" t="s">
        <v>22639</v>
      </c>
      <c r="R4963" t="s">
        <v>1430</v>
      </c>
      <c r="S4963" t="s">
        <v>140</v>
      </c>
      <c r="U4963">
        <v>7</v>
      </c>
      <c r="W4963" t="s">
        <v>141</v>
      </c>
    </row>
    <row r="4964" spans="1:24" x14ac:dyDescent="0.35">
      <c r="A4964" t="s">
        <v>22644</v>
      </c>
      <c r="B4964" t="s">
        <v>22645</v>
      </c>
      <c r="C4964" t="s">
        <v>22646</v>
      </c>
      <c r="D4964">
        <v>0</v>
      </c>
      <c r="E4964" t="s">
        <v>22647</v>
      </c>
      <c r="F4964" s="2">
        <v>42116</v>
      </c>
      <c r="G4964" t="s">
        <v>146</v>
      </c>
      <c r="H4964" t="s">
        <v>147</v>
      </c>
      <c r="J4964" t="s">
        <v>138</v>
      </c>
      <c r="K4964">
        <v>1</v>
      </c>
      <c r="L4964">
        <v>19429316</v>
      </c>
      <c r="M4964" t="s">
        <v>138</v>
      </c>
      <c r="N4964">
        <v>0</v>
      </c>
      <c r="P4964" t="s">
        <v>22648</v>
      </c>
      <c r="R4964" t="s">
        <v>6291</v>
      </c>
      <c r="S4964" t="s">
        <v>140</v>
      </c>
      <c r="T4964" s="2">
        <v>42398</v>
      </c>
      <c r="U4964">
        <v>7</v>
      </c>
      <c r="W4964" t="s">
        <v>141</v>
      </c>
    </row>
    <row r="4965" spans="1:24" x14ac:dyDescent="0.35">
      <c r="A4965" t="s">
        <v>22649</v>
      </c>
      <c r="B4965" t="s">
        <v>22650</v>
      </c>
      <c r="C4965" t="s">
        <v>22651</v>
      </c>
      <c r="D4965">
        <v>0</v>
      </c>
      <c r="E4965" t="s">
        <v>22652</v>
      </c>
      <c r="F4965" s="2">
        <v>42116</v>
      </c>
      <c r="G4965" t="s">
        <v>146</v>
      </c>
      <c r="H4965" t="s">
        <v>147</v>
      </c>
      <c r="J4965" t="s">
        <v>138</v>
      </c>
      <c r="K4965">
        <v>1</v>
      </c>
      <c r="L4965">
        <v>19429708</v>
      </c>
      <c r="M4965" t="s">
        <v>138</v>
      </c>
      <c r="N4965">
        <v>0</v>
      </c>
      <c r="P4965" t="s">
        <v>22653</v>
      </c>
      <c r="R4965" t="s">
        <v>22479</v>
      </c>
      <c r="S4965" t="s">
        <v>140</v>
      </c>
      <c r="T4965" s="2">
        <v>42319</v>
      </c>
      <c r="U4965">
        <v>7</v>
      </c>
      <c r="W4965" t="s">
        <v>141</v>
      </c>
    </row>
    <row r="4966" spans="1:24" x14ac:dyDescent="0.35">
      <c r="A4966" t="s">
        <v>22654</v>
      </c>
      <c r="B4966" t="s">
        <v>22655</v>
      </c>
      <c r="C4966" t="s">
        <v>22656</v>
      </c>
      <c r="D4966">
        <v>0</v>
      </c>
      <c r="E4966" t="s">
        <v>22657</v>
      </c>
      <c r="F4966" s="2">
        <v>42116</v>
      </c>
      <c r="G4966" t="s">
        <v>146</v>
      </c>
      <c r="H4966" t="s">
        <v>147</v>
      </c>
      <c r="J4966" t="s">
        <v>138</v>
      </c>
      <c r="K4966" t="s">
        <v>12694</v>
      </c>
      <c r="L4966">
        <v>19429383</v>
      </c>
      <c r="M4966" t="s">
        <v>138</v>
      </c>
      <c r="N4966">
        <v>0</v>
      </c>
      <c r="P4966" t="s">
        <v>22658</v>
      </c>
      <c r="R4966" t="s">
        <v>22659</v>
      </c>
      <c r="S4966" t="s">
        <v>140</v>
      </c>
      <c r="T4966" s="2">
        <v>42398</v>
      </c>
      <c r="U4966">
        <v>7</v>
      </c>
      <c r="W4966" t="s">
        <v>141</v>
      </c>
    </row>
    <row r="4967" spans="1:24" x14ac:dyDescent="0.35">
      <c r="A4967" t="s">
        <v>22660</v>
      </c>
      <c r="B4967" t="s">
        <v>22661</v>
      </c>
      <c r="C4967" t="s">
        <v>22662</v>
      </c>
      <c r="D4967">
        <v>0</v>
      </c>
      <c r="E4967" t="s">
        <v>22661</v>
      </c>
      <c r="F4967" s="2">
        <v>42116</v>
      </c>
      <c r="G4967" t="s">
        <v>146</v>
      </c>
      <c r="H4967" t="s">
        <v>147</v>
      </c>
      <c r="J4967" t="s">
        <v>138</v>
      </c>
      <c r="L4967">
        <v>19213728</v>
      </c>
      <c r="M4967" t="s">
        <v>138</v>
      </c>
      <c r="N4967">
        <v>0</v>
      </c>
      <c r="P4967" t="s">
        <v>22663</v>
      </c>
      <c r="R4967" t="s">
        <v>1430</v>
      </c>
      <c r="S4967" t="s">
        <v>140</v>
      </c>
      <c r="U4967">
        <v>7</v>
      </c>
      <c r="W4967" t="s">
        <v>141</v>
      </c>
    </row>
    <row r="4968" spans="1:24" x14ac:dyDescent="0.35">
      <c r="A4968" t="s">
        <v>22664</v>
      </c>
      <c r="B4968" t="s">
        <v>22665</v>
      </c>
      <c r="C4968" t="s">
        <v>22666</v>
      </c>
      <c r="D4968">
        <v>0</v>
      </c>
      <c r="E4968" t="s">
        <v>22665</v>
      </c>
      <c r="F4968" s="2">
        <v>42116</v>
      </c>
      <c r="G4968" t="s">
        <v>146</v>
      </c>
      <c r="H4968" t="s">
        <v>147</v>
      </c>
      <c r="J4968" t="s">
        <v>138</v>
      </c>
      <c r="L4968">
        <v>19398505</v>
      </c>
      <c r="M4968" t="s">
        <v>138</v>
      </c>
      <c r="N4968">
        <v>0</v>
      </c>
      <c r="P4968" t="s">
        <v>22667</v>
      </c>
      <c r="R4968" t="s">
        <v>22668</v>
      </c>
      <c r="S4968" t="s">
        <v>140</v>
      </c>
      <c r="T4968" s="2">
        <v>42327</v>
      </c>
      <c r="U4968">
        <v>7</v>
      </c>
      <c r="W4968" t="s">
        <v>141</v>
      </c>
    </row>
    <row r="4969" spans="1:24" x14ac:dyDescent="0.35">
      <c r="A4969" t="s">
        <v>22669</v>
      </c>
      <c r="B4969" t="s">
        <v>22670</v>
      </c>
      <c r="C4969" t="s">
        <v>22671</v>
      </c>
      <c r="D4969">
        <v>0</v>
      </c>
      <c r="E4969" t="s">
        <v>22670</v>
      </c>
      <c r="F4969" s="2">
        <v>42116</v>
      </c>
      <c r="G4969" t="s">
        <v>604</v>
      </c>
      <c r="H4969" t="s">
        <v>184</v>
      </c>
      <c r="J4969" t="s">
        <v>138</v>
      </c>
      <c r="L4969" t="s">
        <v>496</v>
      </c>
      <c r="M4969" t="s">
        <v>138</v>
      </c>
      <c r="N4969">
        <v>0</v>
      </c>
      <c r="R4969" t="s">
        <v>3002</v>
      </c>
      <c r="S4969" t="s">
        <v>140</v>
      </c>
      <c r="T4969" s="2">
        <v>43201</v>
      </c>
      <c r="W4969" t="s">
        <v>141</v>
      </c>
    </row>
    <row r="4970" spans="1:24" x14ac:dyDescent="0.35">
      <c r="A4970" t="s">
        <v>22672</v>
      </c>
      <c r="B4970" t="s">
        <v>22673</v>
      </c>
      <c r="C4970" t="s">
        <v>22674</v>
      </c>
      <c r="D4970">
        <v>0</v>
      </c>
      <c r="E4970" t="s">
        <v>22673</v>
      </c>
      <c r="F4970" s="2">
        <v>42116</v>
      </c>
      <c r="G4970" t="s">
        <v>604</v>
      </c>
      <c r="H4970" t="s">
        <v>184</v>
      </c>
      <c r="J4970" t="s">
        <v>138</v>
      </c>
      <c r="L4970" t="s">
        <v>496</v>
      </c>
      <c r="M4970" t="s">
        <v>138</v>
      </c>
      <c r="N4970">
        <v>0</v>
      </c>
      <c r="R4970" t="s">
        <v>3002</v>
      </c>
      <c r="S4970" t="s">
        <v>140</v>
      </c>
      <c r="T4970" s="2">
        <v>43845</v>
      </c>
      <c r="W4970" t="s">
        <v>141</v>
      </c>
    </row>
    <row r="4971" spans="1:24" x14ac:dyDescent="0.35">
      <c r="A4971" t="s">
        <v>22675</v>
      </c>
      <c r="B4971" t="s">
        <v>22676</v>
      </c>
      <c r="C4971" t="s">
        <v>22677</v>
      </c>
      <c r="D4971">
        <v>0</v>
      </c>
      <c r="E4971" t="s">
        <v>22676</v>
      </c>
      <c r="F4971" s="2">
        <v>42116</v>
      </c>
      <c r="G4971" t="s">
        <v>604</v>
      </c>
      <c r="H4971" t="s">
        <v>184</v>
      </c>
      <c r="J4971" t="s">
        <v>138</v>
      </c>
      <c r="L4971" t="s">
        <v>496</v>
      </c>
      <c r="M4971" t="s">
        <v>138</v>
      </c>
      <c r="N4971">
        <v>0</v>
      </c>
      <c r="R4971" t="s">
        <v>3002</v>
      </c>
      <c r="S4971" t="s">
        <v>140</v>
      </c>
      <c r="T4971" s="2">
        <v>43845</v>
      </c>
      <c r="W4971" t="s">
        <v>141</v>
      </c>
    </row>
    <row r="4972" spans="1:24" x14ac:dyDescent="0.35">
      <c r="A4972" t="s">
        <v>22678</v>
      </c>
      <c r="B4972" t="s">
        <v>22679</v>
      </c>
      <c r="C4972" t="s">
        <v>22680</v>
      </c>
      <c r="D4972">
        <v>0</v>
      </c>
      <c r="E4972" t="s">
        <v>22679</v>
      </c>
      <c r="F4972" s="2">
        <v>42116</v>
      </c>
      <c r="G4972" t="s">
        <v>604</v>
      </c>
      <c r="H4972" t="s">
        <v>184</v>
      </c>
      <c r="J4972" t="s">
        <v>138</v>
      </c>
      <c r="L4972" t="s">
        <v>496</v>
      </c>
      <c r="M4972" t="s">
        <v>138</v>
      </c>
      <c r="N4972">
        <v>0</v>
      </c>
      <c r="R4972" t="s">
        <v>3002</v>
      </c>
      <c r="S4972" t="s">
        <v>140</v>
      </c>
      <c r="T4972" s="2">
        <v>45538</v>
      </c>
      <c r="U4972">
        <v>11</v>
      </c>
      <c r="W4972" t="s">
        <v>141</v>
      </c>
      <c r="X4972" t="s">
        <v>10334</v>
      </c>
    </row>
    <row r="4973" spans="1:24" x14ac:dyDescent="0.35">
      <c r="A4973" t="s">
        <v>22681</v>
      </c>
      <c r="B4973" t="s">
        <v>22682</v>
      </c>
      <c r="C4973" t="s">
        <v>22683</v>
      </c>
      <c r="D4973">
        <v>0</v>
      </c>
      <c r="E4973" t="s">
        <v>22682</v>
      </c>
      <c r="F4973" s="2">
        <v>42116</v>
      </c>
      <c r="G4973" t="s">
        <v>604</v>
      </c>
      <c r="H4973" t="s">
        <v>184</v>
      </c>
      <c r="J4973" t="s">
        <v>138</v>
      </c>
      <c r="L4973" t="s">
        <v>496</v>
      </c>
      <c r="M4973" t="s">
        <v>138</v>
      </c>
      <c r="N4973">
        <v>0</v>
      </c>
      <c r="R4973" t="s">
        <v>3002</v>
      </c>
      <c r="S4973" t="s">
        <v>140</v>
      </c>
      <c r="T4973" s="2">
        <v>43845</v>
      </c>
      <c r="W4973" t="s">
        <v>141</v>
      </c>
    </row>
    <row r="4974" spans="1:24" x14ac:dyDescent="0.35">
      <c r="A4974" t="s">
        <v>22684</v>
      </c>
      <c r="B4974" t="s">
        <v>22685</v>
      </c>
      <c r="C4974" t="s">
        <v>22686</v>
      </c>
      <c r="D4974">
        <v>0</v>
      </c>
      <c r="E4974" t="s">
        <v>22685</v>
      </c>
      <c r="F4974" s="2">
        <v>42116</v>
      </c>
      <c r="G4974" t="s">
        <v>604</v>
      </c>
      <c r="H4974" t="s">
        <v>184</v>
      </c>
      <c r="J4974" t="s">
        <v>138</v>
      </c>
      <c r="L4974" t="s">
        <v>496</v>
      </c>
      <c r="M4974" t="s">
        <v>138</v>
      </c>
      <c r="N4974">
        <v>0</v>
      </c>
      <c r="R4974" t="s">
        <v>3002</v>
      </c>
      <c r="S4974" t="s">
        <v>140</v>
      </c>
      <c r="T4974" s="2">
        <v>45579</v>
      </c>
      <c r="W4974" t="s">
        <v>141</v>
      </c>
    </row>
    <row r="4975" spans="1:24" x14ac:dyDescent="0.35">
      <c r="A4975" t="s">
        <v>22687</v>
      </c>
      <c r="B4975" t="s">
        <v>22688</v>
      </c>
      <c r="C4975" t="s">
        <v>22689</v>
      </c>
      <c r="D4975">
        <v>0</v>
      </c>
      <c r="E4975" t="s">
        <v>22690</v>
      </c>
      <c r="F4975" s="2">
        <v>42116</v>
      </c>
      <c r="G4975" t="s">
        <v>146</v>
      </c>
      <c r="H4975" t="s">
        <v>147</v>
      </c>
      <c r="J4975" t="s">
        <v>138</v>
      </c>
      <c r="L4975">
        <v>19465481</v>
      </c>
      <c r="M4975" t="s">
        <v>138</v>
      </c>
      <c r="N4975">
        <v>0</v>
      </c>
      <c r="P4975" t="s">
        <v>22691</v>
      </c>
      <c r="R4975" t="s">
        <v>22692</v>
      </c>
      <c r="S4975" t="s">
        <v>140</v>
      </c>
      <c r="T4975" s="2">
        <v>42396</v>
      </c>
      <c r="U4975">
        <v>7</v>
      </c>
      <c r="W4975" t="s">
        <v>141</v>
      </c>
    </row>
    <row r="4976" spans="1:24" x14ac:dyDescent="0.35">
      <c r="A4976" t="s">
        <v>22693</v>
      </c>
      <c r="B4976" t="s">
        <v>22694</v>
      </c>
      <c r="C4976" t="s">
        <v>22695</v>
      </c>
      <c r="D4976">
        <v>0</v>
      </c>
      <c r="F4976" s="2">
        <v>42116</v>
      </c>
      <c r="G4976" t="s">
        <v>604</v>
      </c>
      <c r="H4976" t="s">
        <v>184</v>
      </c>
      <c r="J4976" t="s">
        <v>138</v>
      </c>
      <c r="L4976" t="s">
        <v>496</v>
      </c>
      <c r="M4976" t="s">
        <v>138</v>
      </c>
      <c r="N4976">
        <v>0</v>
      </c>
      <c r="R4976" t="s">
        <v>3002</v>
      </c>
      <c r="S4976" t="s">
        <v>140</v>
      </c>
      <c r="T4976" s="2">
        <v>45385</v>
      </c>
      <c r="U4976">
        <v>11</v>
      </c>
      <c r="W4976" t="s">
        <v>141</v>
      </c>
      <c r="X4976" t="s">
        <v>9536</v>
      </c>
    </row>
    <row r="4977" spans="1:24" x14ac:dyDescent="0.35">
      <c r="A4977" t="s">
        <v>22696</v>
      </c>
      <c r="B4977" t="s">
        <v>22697</v>
      </c>
      <c r="C4977" t="s">
        <v>22698</v>
      </c>
      <c r="D4977">
        <v>0</v>
      </c>
      <c r="F4977" s="2">
        <v>42116</v>
      </c>
      <c r="G4977" t="s">
        <v>604</v>
      </c>
      <c r="H4977" t="s">
        <v>184</v>
      </c>
      <c r="J4977" t="s">
        <v>138</v>
      </c>
      <c r="L4977" t="s">
        <v>496</v>
      </c>
      <c r="M4977" t="s">
        <v>138</v>
      </c>
      <c r="N4977">
        <v>0</v>
      </c>
      <c r="R4977" t="s">
        <v>3002</v>
      </c>
      <c r="S4977" t="s">
        <v>140</v>
      </c>
      <c r="T4977" s="2">
        <v>43845</v>
      </c>
      <c r="W4977" t="s">
        <v>141</v>
      </c>
    </row>
    <row r="4978" spans="1:24" x14ac:dyDescent="0.35">
      <c r="A4978" t="s">
        <v>22699</v>
      </c>
      <c r="B4978" t="s">
        <v>22700</v>
      </c>
      <c r="C4978" t="s">
        <v>22701</v>
      </c>
      <c r="D4978">
        <v>0</v>
      </c>
      <c r="F4978" s="2">
        <v>42116</v>
      </c>
      <c r="G4978" t="s">
        <v>604</v>
      </c>
      <c r="H4978" t="s">
        <v>184</v>
      </c>
      <c r="J4978" t="s">
        <v>138</v>
      </c>
      <c r="L4978" t="s">
        <v>496</v>
      </c>
      <c r="M4978" t="s">
        <v>138</v>
      </c>
      <c r="N4978">
        <v>0</v>
      </c>
      <c r="R4978" t="s">
        <v>3002</v>
      </c>
      <c r="S4978" t="s">
        <v>140</v>
      </c>
      <c r="T4978" s="2">
        <v>43845</v>
      </c>
      <c r="W4978" t="s">
        <v>141</v>
      </c>
    </row>
    <row r="4979" spans="1:24" x14ac:dyDescent="0.35">
      <c r="A4979" t="s">
        <v>91</v>
      </c>
      <c r="B4979" t="s">
        <v>22702</v>
      </c>
      <c r="C4979" t="s">
        <v>22703</v>
      </c>
      <c r="D4979">
        <v>0</v>
      </c>
      <c r="F4979" s="2">
        <v>42116</v>
      </c>
      <c r="G4979" t="s">
        <v>604</v>
      </c>
      <c r="H4979" t="s">
        <v>184</v>
      </c>
      <c r="J4979" t="s">
        <v>138</v>
      </c>
      <c r="L4979" t="s">
        <v>496</v>
      </c>
      <c r="M4979" t="s">
        <v>138</v>
      </c>
      <c r="N4979">
        <v>0</v>
      </c>
      <c r="R4979" t="s">
        <v>3002</v>
      </c>
      <c r="S4979" t="s">
        <v>140</v>
      </c>
      <c r="T4979" s="2">
        <v>45385</v>
      </c>
      <c r="U4979">
        <v>11</v>
      </c>
      <c r="W4979" t="s">
        <v>141</v>
      </c>
      <c r="X4979" t="s">
        <v>9536</v>
      </c>
    </row>
    <row r="4980" spans="1:24" x14ac:dyDescent="0.35">
      <c r="A4980" t="s">
        <v>22704</v>
      </c>
      <c r="B4980" t="s">
        <v>22705</v>
      </c>
      <c r="C4980" t="s">
        <v>22706</v>
      </c>
      <c r="D4980">
        <v>0</v>
      </c>
      <c r="F4980" s="2">
        <v>42116</v>
      </c>
      <c r="G4980" t="s">
        <v>604</v>
      </c>
      <c r="H4980" t="s">
        <v>184</v>
      </c>
      <c r="J4980" t="s">
        <v>138</v>
      </c>
      <c r="L4980" t="s">
        <v>496</v>
      </c>
      <c r="M4980" t="s">
        <v>138</v>
      </c>
      <c r="N4980">
        <v>0</v>
      </c>
      <c r="R4980" t="s">
        <v>3002</v>
      </c>
      <c r="S4980" t="s">
        <v>140</v>
      </c>
      <c r="T4980" s="2">
        <v>43845</v>
      </c>
      <c r="W4980" t="s">
        <v>141</v>
      </c>
    </row>
    <row r="4981" spans="1:24" x14ac:dyDescent="0.35">
      <c r="A4981" t="s">
        <v>22707</v>
      </c>
      <c r="B4981" t="s">
        <v>22708</v>
      </c>
      <c r="C4981" t="s">
        <v>22709</v>
      </c>
      <c r="D4981">
        <v>0</v>
      </c>
      <c r="F4981" s="2">
        <v>42116</v>
      </c>
      <c r="G4981" t="s">
        <v>604</v>
      </c>
      <c r="H4981" t="s">
        <v>184</v>
      </c>
      <c r="J4981" t="s">
        <v>138</v>
      </c>
      <c r="L4981" t="s">
        <v>496</v>
      </c>
      <c r="M4981" t="s">
        <v>138</v>
      </c>
      <c r="N4981">
        <v>0</v>
      </c>
      <c r="R4981" t="s">
        <v>3002</v>
      </c>
      <c r="S4981" t="s">
        <v>140</v>
      </c>
      <c r="T4981" s="2">
        <v>43845</v>
      </c>
      <c r="W4981" t="s">
        <v>141</v>
      </c>
    </row>
    <row r="4982" spans="1:24" x14ac:dyDescent="0.35">
      <c r="A4982" t="s">
        <v>22710</v>
      </c>
      <c r="B4982" t="s">
        <v>22711</v>
      </c>
      <c r="C4982" t="s">
        <v>22712</v>
      </c>
      <c r="D4982">
        <v>0</v>
      </c>
      <c r="E4982" t="s">
        <v>22713</v>
      </c>
      <c r="F4982" s="2">
        <v>42117</v>
      </c>
      <c r="G4982" t="s">
        <v>10414</v>
      </c>
      <c r="H4982" t="s">
        <v>184</v>
      </c>
      <c r="J4982" t="s">
        <v>138</v>
      </c>
      <c r="L4982" t="s">
        <v>496</v>
      </c>
      <c r="M4982" t="s">
        <v>138</v>
      </c>
      <c r="N4982" s="3">
        <v>27654.98</v>
      </c>
      <c r="R4982" t="s">
        <v>22714</v>
      </c>
      <c r="S4982" t="s">
        <v>140</v>
      </c>
      <c r="T4982" s="2">
        <v>42690</v>
      </c>
      <c r="W4982" t="s">
        <v>141</v>
      </c>
    </row>
    <row r="4983" spans="1:24" x14ac:dyDescent="0.35">
      <c r="A4983" t="s">
        <v>22715</v>
      </c>
      <c r="B4983" t="s">
        <v>22716</v>
      </c>
      <c r="C4983" t="s">
        <v>22717</v>
      </c>
      <c r="D4983">
        <v>0</v>
      </c>
      <c r="E4983" t="s">
        <v>22718</v>
      </c>
      <c r="F4983" s="2">
        <v>42118</v>
      </c>
      <c r="G4983" t="s">
        <v>503</v>
      </c>
      <c r="H4983" t="s">
        <v>504</v>
      </c>
      <c r="J4983" t="s">
        <v>138</v>
      </c>
      <c r="L4983" t="s">
        <v>496</v>
      </c>
      <c r="M4983" t="s">
        <v>138</v>
      </c>
      <c r="N4983">
        <v>0</v>
      </c>
      <c r="R4983" t="s">
        <v>22719</v>
      </c>
      <c r="S4983" t="s">
        <v>140</v>
      </c>
      <c r="W4983" t="s">
        <v>141</v>
      </c>
    </row>
    <row r="4984" spans="1:24" x14ac:dyDescent="0.35">
      <c r="A4984" t="s">
        <v>22720</v>
      </c>
      <c r="B4984" t="s">
        <v>22721</v>
      </c>
      <c r="C4984" t="s">
        <v>22722</v>
      </c>
      <c r="D4984">
        <v>0</v>
      </c>
      <c r="E4984" t="s">
        <v>22721</v>
      </c>
      <c r="F4984" s="2">
        <v>42118</v>
      </c>
      <c r="G4984" t="s">
        <v>604</v>
      </c>
      <c r="H4984" t="s">
        <v>184</v>
      </c>
      <c r="J4984" t="s">
        <v>138</v>
      </c>
      <c r="L4984" t="s">
        <v>496</v>
      </c>
      <c r="M4984" t="s">
        <v>138</v>
      </c>
      <c r="N4984">
        <v>0</v>
      </c>
      <c r="R4984" t="s">
        <v>3002</v>
      </c>
      <c r="S4984" t="s">
        <v>140</v>
      </c>
      <c r="T4984" s="2">
        <v>43845</v>
      </c>
      <c r="W4984" t="s">
        <v>141</v>
      </c>
    </row>
    <row r="4985" spans="1:24" x14ac:dyDescent="0.35">
      <c r="A4985" t="s">
        <v>22723</v>
      </c>
      <c r="B4985" t="s">
        <v>22724</v>
      </c>
      <c r="C4985" t="s">
        <v>22725</v>
      </c>
      <c r="D4985">
        <v>0</v>
      </c>
      <c r="E4985" t="s">
        <v>22724</v>
      </c>
      <c r="F4985" s="2">
        <v>42118</v>
      </c>
      <c r="G4985" t="s">
        <v>604</v>
      </c>
      <c r="H4985" t="s">
        <v>184</v>
      </c>
      <c r="J4985" t="s">
        <v>138</v>
      </c>
      <c r="L4985" t="s">
        <v>496</v>
      </c>
      <c r="M4985" t="s">
        <v>138</v>
      </c>
      <c r="N4985">
        <v>0</v>
      </c>
      <c r="R4985" t="s">
        <v>3002</v>
      </c>
      <c r="S4985" t="s">
        <v>140</v>
      </c>
      <c r="T4985" s="2">
        <v>43606</v>
      </c>
      <c r="W4985" t="s">
        <v>141</v>
      </c>
    </row>
    <row r="4986" spans="1:24" x14ac:dyDescent="0.35">
      <c r="A4986" t="s">
        <v>22726</v>
      </c>
      <c r="B4986" t="s">
        <v>22727</v>
      </c>
      <c r="C4986" t="s">
        <v>22728</v>
      </c>
      <c r="D4986">
        <v>0</v>
      </c>
      <c r="E4986" t="s">
        <v>22727</v>
      </c>
      <c r="F4986" s="2">
        <v>42118</v>
      </c>
      <c r="G4986" t="s">
        <v>604</v>
      </c>
      <c r="H4986" t="s">
        <v>184</v>
      </c>
      <c r="J4986" t="s">
        <v>138</v>
      </c>
      <c r="L4986" t="s">
        <v>496</v>
      </c>
      <c r="M4986" t="s">
        <v>138</v>
      </c>
      <c r="N4986">
        <v>0</v>
      </c>
      <c r="R4986" t="s">
        <v>3002</v>
      </c>
      <c r="S4986" t="s">
        <v>140</v>
      </c>
      <c r="T4986" s="2">
        <v>43845</v>
      </c>
      <c r="W4986" t="s">
        <v>141</v>
      </c>
    </row>
    <row r="4987" spans="1:24" x14ac:dyDescent="0.35">
      <c r="A4987" t="s">
        <v>22729</v>
      </c>
      <c r="B4987" t="s">
        <v>22730</v>
      </c>
      <c r="C4987" t="s">
        <v>22731</v>
      </c>
      <c r="D4987">
        <v>0</v>
      </c>
      <c r="E4987" t="s">
        <v>22730</v>
      </c>
      <c r="F4987" s="2">
        <v>42118</v>
      </c>
      <c r="G4987" t="s">
        <v>604</v>
      </c>
      <c r="H4987" t="s">
        <v>184</v>
      </c>
      <c r="J4987" t="s">
        <v>138</v>
      </c>
      <c r="L4987" t="s">
        <v>496</v>
      </c>
      <c r="M4987" t="s">
        <v>138</v>
      </c>
      <c r="N4987">
        <v>0</v>
      </c>
      <c r="R4987" t="s">
        <v>3002</v>
      </c>
      <c r="S4987" t="s">
        <v>140</v>
      </c>
      <c r="T4987" s="2">
        <v>43845</v>
      </c>
      <c r="W4987" t="s">
        <v>141</v>
      </c>
    </row>
    <row r="4988" spans="1:24" x14ac:dyDescent="0.35">
      <c r="A4988" t="s">
        <v>22732</v>
      </c>
      <c r="B4988" t="s">
        <v>22733</v>
      </c>
      <c r="C4988" t="s">
        <v>22734</v>
      </c>
      <c r="D4988">
        <v>0</v>
      </c>
      <c r="E4988" t="s">
        <v>22735</v>
      </c>
      <c r="F4988" s="2">
        <v>42118</v>
      </c>
      <c r="G4988" t="s">
        <v>764</v>
      </c>
      <c r="H4988" t="s">
        <v>526</v>
      </c>
      <c r="J4988" t="s">
        <v>138</v>
      </c>
      <c r="K4988" t="s">
        <v>22736</v>
      </c>
      <c r="L4988">
        <v>19229500</v>
      </c>
      <c r="M4988" t="s">
        <v>138</v>
      </c>
      <c r="N4988">
        <v>0</v>
      </c>
      <c r="P4988" t="s">
        <v>22737</v>
      </c>
      <c r="R4988" t="s">
        <v>7081</v>
      </c>
      <c r="S4988" t="s">
        <v>140</v>
      </c>
      <c r="T4988" s="2">
        <v>42319</v>
      </c>
      <c r="U4988">
        <v>7</v>
      </c>
      <c r="W4988" t="s">
        <v>141</v>
      </c>
    </row>
    <row r="4989" spans="1:24" x14ac:dyDescent="0.35">
      <c r="A4989" t="s">
        <v>22738</v>
      </c>
      <c r="B4989" t="s">
        <v>22739</v>
      </c>
      <c r="C4989" t="s">
        <v>22740</v>
      </c>
      <c r="D4989">
        <v>0</v>
      </c>
      <c r="E4989" t="s">
        <v>22739</v>
      </c>
      <c r="F4989" s="2">
        <v>42118</v>
      </c>
      <c r="G4989" t="s">
        <v>604</v>
      </c>
      <c r="H4989" t="s">
        <v>184</v>
      </c>
      <c r="J4989" t="s">
        <v>138</v>
      </c>
      <c r="L4989" t="s">
        <v>496</v>
      </c>
      <c r="M4989" t="s">
        <v>138</v>
      </c>
      <c r="N4989">
        <v>150</v>
      </c>
      <c r="R4989" t="s">
        <v>3002</v>
      </c>
      <c r="S4989" t="s">
        <v>140</v>
      </c>
      <c r="T4989" s="2">
        <v>43818</v>
      </c>
      <c r="W4989" t="s">
        <v>141</v>
      </c>
    </row>
    <row r="4990" spans="1:24" x14ac:dyDescent="0.35">
      <c r="A4990" t="s">
        <v>22741</v>
      </c>
      <c r="B4990" t="s">
        <v>22742</v>
      </c>
      <c r="C4990" t="s">
        <v>22743</v>
      </c>
      <c r="D4990">
        <v>0</v>
      </c>
      <c r="E4990" t="s">
        <v>22742</v>
      </c>
      <c r="F4990" s="2">
        <v>42118</v>
      </c>
      <c r="G4990" t="s">
        <v>604</v>
      </c>
      <c r="H4990" t="s">
        <v>184</v>
      </c>
      <c r="J4990" t="s">
        <v>138</v>
      </c>
      <c r="L4990" t="s">
        <v>496</v>
      </c>
      <c r="M4990" t="s">
        <v>138</v>
      </c>
      <c r="N4990">
        <v>0</v>
      </c>
      <c r="R4990" t="s">
        <v>3002</v>
      </c>
      <c r="S4990" t="s">
        <v>140</v>
      </c>
      <c r="T4990" s="2">
        <v>43845</v>
      </c>
      <c r="W4990" t="s">
        <v>141</v>
      </c>
    </row>
    <row r="4991" spans="1:24" x14ac:dyDescent="0.35">
      <c r="A4991" t="s">
        <v>22744</v>
      </c>
      <c r="B4991" t="s">
        <v>22745</v>
      </c>
      <c r="C4991" t="s">
        <v>22746</v>
      </c>
      <c r="D4991">
        <v>0</v>
      </c>
      <c r="F4991" s="2">
        <v>42118</v>
      </c>
      <c r="G4991" t="s">
        <v>604</v>
      </c>
      <c r="H4991" t="s">
        <v>184</v>
      </c>
      <c r="J4991" t="s">
        <v>138</v>
      </c>
      <c r="L4991" t="s">
        <v>496</v>
      </c>
      <c r="M4991" t="s">
        <v>138</v>
      </c>
      <c r="N4991">
        <v>0</v>
      </c>
      <c r="R4991" t="s">
        <v>3002</v>
      </c>
      <c r="S4991" t="s">
        <v>140</v>
      </c>
      <c r="T4991" s="2">
        <v>43845</v>
      </c>
      <c r="W4991" t="s">
        <v>141</v>
      </c>
    </row>
    <row r="4992" spans="1:24" x14ac:dyDescent="0.35">
      <c r="A4992" t="s">
        <v>22747</v>
      </c>
      <c r="B4992" t="s">
        <v>22748</v>
      </c>
      <c r="C4992" t="s">
        <v>22749</v>
      </c>
      <c r="D4992">
        <v>0</v>
      </c>
      <c r="F4992" s="2">
        <v>42118</v>
      </c>
      <c r="G4992" t="s">
        <v>604</v>
      </c>
      <c r="H4992" t="s">
        <v>184</v>
      </c>
      <c r="J4992" t="s">
        <v>138</v>
      </c>
      <c r="L4992" t="s">
        <v>496</v>
      </c>
      <c r="M4992" t="s">
        <v>138</v>
      </c>
      <c r="N4992">
        <v>0</v>
      </c>
      <c r="R4992" t="s">
        <v>3002</v>
      </c>
      <c r="S4992" t="s">
        <v>140</v>
      </c>
      <c r="T4992" s="2">
        <v>43845</v>
      </c>
      <c r="W4992" t="s">
        <v>141</v>
      </c>
    </row>
    <row r="4993" spans="1:24" x14ac:dyDescent="0.35">
      <c r="A4993" t="s">
        <v>22750</v>
      </c>
      <c r="B4993" t="s">
        <v>22751</v>
      </c>
      <c r="C4993" t="s">
        <v>22752</v>
      </c>
      <c r="D4993">
        <v>0</v>
      </c>
      <c r="F4993" s="2">
        <v>42118</v>
      </c>
      <c r="G4993" t="s">
        <v>604</v>
      </c>
      <c r="H4993" t="s">
        <v>184</v>
      </c>
      <c r="J4993" t="s">
        <v>138</v>
      </c>
      <c r="L4993" t="s">
        <v>496</v>
      </c>
      <c r="M4993" t="s">
        <v>138</v>
      </c>
      <c r="N4993">
        <v>0</v>
      </c>
      <c r="R4993" t="s">
        <v>3002</v>
      </c>
      <c r="S4993" t="s">
        <v>140</v>
      </c>
      <c r="T4993" s="2">
        <v>43845</v>
      </c>
      <c r="W4993" t="s">
        <v>141</v>
      </c>
    </row>
    <row r="4994" spans="1:24" x14ac:dyDescent="0.35">
      <c r="A4994" t="s">
        <v>22753</v>
      </c>
      <c r="B4994" t="s">
        <v>22754</v>
      </c>
      <c r="C4994" t="s">
        <v>22755</v>
      </c>
      <c r="D4994">
        <v>0</v>
      </c>
      <c r="F4994" s="2">
        <v>42118</v>
      </c>
      <c r="G4994" t="s">
        <v>604</v>
      </c>
      <c r="H4994" t="s">
        <v>184</v>
      </c>
      <c r="J4994" t="s">
        <v>138</v>
      </c>
      <c r="L4994" t="s">
        <v>496</v>
      </c>
      <c r="M4994" t="s">
        <v>138</v>
      </c>
      <c r="N4994">
        <v>0</v>
      </c>
      <c r="R4994" t="s">
        <v>3002</v>
      </c>
      <c r="S4994" t="s">
        <v>140</v>
      </c>
      <c r="T4994" s="2">
        <v>45385</v>
      </c>
      <c r="U4994">
        <v>11</v>
      </c>
      <c r="W4994" t="s">
        <v>141</v>
      </c>
      <c r="X4994" t="s">
        <v>9536</v>
      </c>
    </row>
    <row r="4995" spans="1:24" x14ac:dyDescent="0.35">
      <c r="A4995" t="s">
        <v>22756</v>
      </c>
      <c r="B4995" t="s">
        <v>22757</v>
      </c>
      <c r="C4995" t="s">
        <v>22758</v>
      </c>
      <c r="D4995">
        <v>0</v>
      </c>
      <c r="F4995" s="2">
        <v>42118</v>
      </c>
      <c r="G4995" t="s">
        <v>604</v>
      </c>
      <c r="H4995" t="s">
        <v>184</v>
      </c>
      <c r="J4995" t="s">
        <v>138</v>
      </c>
      <c r="L4995" t="s">
        <v>496</v>
      </c>
      <c r="M4995" t="s">
        <v>138</v>
      </c>
      <c r="N4995">
        <v>0</v>
      </c>
      <c r="R4995" t="s">
        <v>3002</v>
      </c>
      <c r="S4995" t="s">
        <v>140</v>
      </c>
      <c r="T4995" s="2">
        <v>43845</v>
      </c>
      <c r="W4995" t="s">
        <v>141</v>
      </c>
    </row>
    <row r="4996" spans="1:24" x14ac:dyDescent="0.35">
      <c r="A4996" t="s">
        <v>22759</v>
      </c>
      <c r="B4996" t="s">
        <v>22760</v>
      </c>
      <c r="C4996" t="s">
        <v>22761</v>
      </c>
      <c r="D4996">
        <v>0</v>
      </c>
      <c r="E4996" t="s">
        <v>22760</v>
      </c>
      <c r="F4996" s="2">
        <v>42121</v>
      </c>
      <c r="G4996" t="s">
        <v>604</v>
      </c>
      <c r="H4996" t="s">
        <v>184</v>
      </c>
      <c r="J4996" t="s">
        <v>138</v>
      </c>
      <c r="L4996" t="s">
        <v>496</v>
      </c>
      <c r="M4996" t="s">
        <v>138</v>
      </c>
      <c r="N4996">
        <v>0</v>
      </c>
      <c r="R4996" t="s">
        <v>3002</v>
      </c>
      <c r="S4996" t="s">
        <v>140</v>
      </c>
      <c r="T4996" s="2">
        <v>43845</v>
      </c>
      <c r="W4996" t="s">
        <v>141</v>
      </c>
    </row>
    <row r="4997" spans="1:24" x14ac:dyDescent="0.35">
      <c r="A4997" t="s">
        <v>22762</v>
      </c>
      <c r="B4997" t="s">
        <v>22763</v>
      </c>
      <c r="C4997" t="s">
        <v>22764</v>
      </c>
      <c r="D4997">
        <v>0</v>
      </c>
      <c r="E4997" t="s">
        <v>22763</v>
      </c>
      <c r="F4997" s="2">
        <v>42121</v>
      </c>
      <c r="G4997" t="s">
        <v>604</v>
      </c>
      <c r="H4997" t="s">
        <v>184</v>
      </c>
      <c r="J4997" t="s">
        <v>138</v>
      </c>
      <c r="L4997" t="s">
        <v>496</v>
      </c>
      <c r="M4997" t="s">
        <v>138</v>
      </c>
      <c r="N4997">
        <v>0</v>
      </c>
      <c r="R4997" t="s">
        <v>13189</v>
      </c>
      <c r="S4997" t="s">
        <v>140</v>
      </c>
      <c r="T4997" s="2">
        <v>43845</v>
      </c>
      <c r="W4997" t="s">
        <v>141</v>
      </c>
    </row>
    <row r="4998" spans="1:24" x14ac:dyDescent="0.35">
      <c r="A4998" t="s">
        <v>22765</v>
      </c>
      <c r="B4998" t="s">
        <v>22766</v>
      </c>
      <c r="C4998" t="s">
        <v>22767</v>
      </c>
      <c r="D4998">
        <v>0</v>
      </c>
      <c r="E4998" t="s">
        <v>22766</v>
      </c>
      <c r="F4998" s="2">
        <v>42121</v>
      </c>
      <c r="G4998" t="s">
        <v>604</v>
      </c>
      <c r="H4998" t="s">
        <v>184</v>
      </c>
      <c r="J4998" t="s">
        <v>138</v>
      </c>
      <c r="L4998" t="s">
        <v>496</v>
      </c>
      <c r="M4998" t="s">
        <v>138</v>
      </c>
      <c r="N4998">
        <v>0</v>
      </c>
      <c r="R4998" t="s">
        <v>3002</v>
      </c>
      <c r="S4998" t="s">
        <v>140</v>
      </c>
      <c r="T4998" s="2">
        <v>43845</v>
      </c>
      <c r="W4998" t="s">
        <v>141</v>
      </c>
    </row>
    <row r="4999" spans="1:24" x14ac:dyDescent="0.35">
      <c r="A4999" t="s">
        <v>22768</v>
      </c>
      <c r="B4999" t="s">
        <v>22769</v>
      </c>
      <c r="C4999" t="s">
        <v>22770</v>
      </c>
      <c r="D4999">
        <v>0</v>
      </c>
      <c r="E4999" t="s">
        <v>22769</v>
      </c>
      <c r="F4999" s="2">
        <v>42121</v>
      </c>
      <c r="G4999" t="s">
        <v>604</v>
      </c>
      <c r="H4999" t="s">
        <v>184</v>
      </c>
      <c r="J4999" t="s">
        <v>138</v>
      </c>
      <c r="L4999" t="s">
        <v>496</v>
      </c>
      <c r="M4999" t="s">
        <v>138</v>
      </c>
      <c r="N4999">
        <v>0</v>
      </c>
      <c r="R4999" t="s">
        <v>3002</v>
      </c>
      <c r="S4999" t="s">
        <v>140</v>
      </c>
      <c r="T4999" s="2">
        <v>43845</v>
      </c>
      <c r="W4999" t="s">
        <v>141</v>
      </c>
    </row>
    <row r="5000" spans="1:24" x14ac:dyDescent="0.35">
      <c r="A5000" t="s">
        <v>22771</v>
      </c>
      <c r="B5000" t="s">
        <v>22772</v>
      </c>
      <c r="C5000" t="s">
        <v>22773</v>
      </c>
      <c r="D5000">
        <v>0</v>
      </c>
      <c r="E5000" t="s">
        <v>22772</v>
      </c>
      <c r="F5000" s="2">
        <v>42121</v>
      </c>
      <c r="G5000" t="s">
        <v>604</v>
      </c>
      <c r="H5000" t="s">
        <v>184</v>
      </c>
      <c r="J5000" t="s">
        <v>138</v>
      </c>
      <c r="L5000" t="s">
        <v>496</v>
      </c>
      <c r="M5000" t="s">
        <v>138</v>
      </c>
      <c r="N5000">
        <v>0</v>
      </c>
      <c r="R5000" t="s">
        <v>3002</v>
      </c>
      <c r="S5000" t="s">
        <v>140</v>
      </c>
      <c r="T5000" s="2">
        <v>43201</v>
      </c>
      <c r="W5000" t="s">
        <v>141</v>
      </c>
    </row>
    <row r="5001" spans="1:24" x14ac:dyDescent="0.35">
      <c r="A5001" t="s">
        <v>22774</v>
      </c>
      <c r="B5001" t="s">
        <v>22775</v>
      </c>
      <c r="C5001" t="s">
        <v>22776</v>
      </c>
      <c r="D5001">
        <v>0</v>
      </c>
      <c r="E5001" t="s">
        <v>22775</v>
      </c>
      <c r="F5001" s="2">
        <v>42122</v>
      </c>
      <c r="G5001" t="s">
        <v>604</v>
      </c>
      <c r="H5001" t="s">
        <v>184</v>
      </c>
      <c r="J5001" t="s">
        <v>138</v>
      </c>
      <c r="L5001" t="s">
        <v>496</v>
      </c>
      <c r="M5001" t="s">
        <v>138</v>
      </c>
      <c r="N5001">
        <v>0</v>
      </c>
      <c r="R5001" t="s">
        <v>3002</v>
      </c>
      <c r="S5001" t="s">
        <v>140</v>
      </c>
      <c r="T5001" s="2">
        <v>43845</v>
      </c>
      <c r="W5001" t="s">
        <v>141</v>
      </c>
    </row>
    <row r="5002" spans="1:24" x14ac:dyDescent="0.35">
      <c r="A5002" t="s">
        <v>22777</v>
      </c>
      <c r="B5002" t="s">
        <v>22778</v>
      </c>
      <c r="C5002" t="s">
        <v>22779</v>
      </c>
      <c r="D5002">
        <v>0</v>
      </c>
      <c r="E5002" t="s">
        <v>22780</v>
      </c>
      <c r="F5002" s="2">
        <v>42122</v>
      </c>
      <c r="G5002" t="s">
        <v>1179</v>
      </c>
      <c r="H5002" t="s">
        <v>643</v>
      </c>
      <c r="J5002" t="s">
        <v>138</v>
      </c>
      <c r="L5002" t="s">
        <v>496</v>
      </c>
      <c r="M5002" t="s">
        <v>138</v>
      </c>
      <c r="N5002">
        <v>0</v>
      </c>
      <c r="P5002" t="s">
        <v>22781</v>
      </c>
      <c r="R5002" t="s">
        <v>22782</v>
      </c>
      <c r="S5002" t="s">
        <v>140</v>
      </c>
      <c r="W5002" t="s">
        <v>141</v>
      </c>
    </row>
    <row r="5003" spans="1:24" x14ac:dyDescent="0.35">
      <c r="A5003" t="s">
        <v>22783</v>
      </c>
      <c r="B5003" t="s">
        <v>22784</v>
      </c>
      <c r="C5003" t="s">
        <v>22785</v>
      </c>
      <c r="D5003">
        <v>0</v>
      </c>
      <c r="E5003" t="s">
        <v>22784</v>
      </c>
      <c r="F5003" s="2">
        <v>42122</v>
      </c>
      <c r="G5003" t="s">
        <v>604</v>
      </c>
      <c r="H5003" t="s">
        <v>184</v>
      </c>
      <c r="J5003" t="s">
        <v>138</v>
      </c>
      <c r="L5003" t="s">
        <v>496</v>
      </c>
      <c r="M5003" t="s">
        <v>138</v>
      </c>
      <c r="N5003">
        <v>0</v>
      </c>
      <c r="R5003" t="s">
        <v>3002</v>
      </c>
      <c r="S5003" t="s">
        <v>140</v>
      </c>
      <c r="T5003" s="2">
        <v>43201</v>
      </c>
      <c r="W5003" t="s">
        <v>141</v>
      </c>
    </row>
    <row r="5004" spans="1:24" x14ac:dyDescent="0.35">
      <c r="A5004" t="s">
        <v>22786</v>
      </c>
      <c r="B5004" t="s">
        <v>22787</v>
      </c>
      <c r="C5004" t="s">
        <v>22788</v>
      </c>
      <c r="D5004">
        <v>0</v>
      </c>
      <c r="E5004" t="s">
        <v>22787</v>
      </c>
      <c r="F5004" s="2">
        <v>42122</v>
      </c>
      <c r="G5004" t="s">
        <v>604</v>
      </c>
      <c r="H5004" t="s">
        <v>184</v>
      </c>
      <c r="J5004" t="s">
        <v>138</v>
      </c>
      <c r="L5004" t="s">
        <v>496</v>
      </c>
      <c r="M5004" t="s">
        <v>138</v>
      </c>
      <c r="N5004">
        <v>0</v>
      </c>
      <c r="R5004" t="s">
        <v>3002</v>
      </c>
      <c r="S5004" t="s">
        <v>140</v>
      </c>
      <c r="T5004" s="2">
        <v>43845</v>
      </c>
      <c r="W5004" t="s">
        <v>141</v>
      </c>
    </row>
    <row r="5005" spans="1:24" x14ac:dyDescent="0.35">
      <c r="A5005" t="s">
        <v>22789</v>
      </c>
      <c r="B5005" t="s">
        <v>22790</v>
      </c>
      <c r="C5005" t="s">
        <v>22791</v>
      </c>
      <c r="D5005">
        <v>0</v>
      </c>
      <c r="E5005" t="s">
        <v>22790</v>
      </c>
      <c r="F5005" s="2">
        <v>42122</v>
      </c>
      <c r="G5005" t="s">
        <v>604</v>
      </c>
      <c r="H5005" t="s">
        <v>184</v>
      </c>
      <c r="J5005" t="s">
        <v>138</v>
      </c>
      <c r="L5005" t="s">
        <v>496</v>
      </c>
      <c r="M5005" t="s">
        <v>138</v>
      </c>
      <c r="N5005">
        <v>0</v>
      </c>
      <c r="R5005" t="s">
        <v>3002</v>
      </c>
      <c r="S5005" t="s">
        <v>140</v>
      </c>
      <c r="T5005" s="2">
        <v>43845</v>
      </c>
      <c r="W5005" t="s">
        <v>141</v>
      </c>
    </row>
    <row r="5006" spans="1:24" x14ac:dyDescent="0.35">
      <c r="A5006" t="s">
        <v>22792</v>
      </c>
      <c r="B5006" t="s">
        <v>22793</v>
      </c>
      <c r="C5006" t="s">
        <v>22794</v>
      </c>
      <c r="D5006">
        <v>0</v>
      </c>
      <c r="E5006" t="s">
        <v>22793</v>
      </c>
      <c r="F5006" s="2">
        <v>42122</v>
      </c>
      <c r="G5006" t="s">
        <v>604</v>
      </c>
      <c r="H5006" t="s">
        <v>184</v>
      </c>
      <c r="J5006" t="s">
        <v>138</v>
      </c>
      <c r="L5006" t="s">
        <v>496</v>
      </c>
      <c r="M5006" t="s">
        <v>138</v>
      </c>
      <c r="N5006">
        <v>0</v>
      </c>
      <c r="R5006" t="s">
        <v>3002</v>
      </c>
      <c r="S5006" t="s">
        <v>140</v>
      </c>
      <c r="T5006" s="2">
        <v>43845</v>
      </c>
      <c r="W5006" t="s">
        <v>141</v>
      </c>
    </row>
    <row r="5007" spans="1:24" x14ac:dyDescent="0.35">
      <c r="A5007" t="s">
        <v>22795</v>
      </c>
      <c r="B5007" t="s">
        <v>22796</v>
      </c>
      <c r="C5007" t="s">
        <v>22797</v>
      </c>
      <c r="D5007">
        <v>0</v>
      </c>
      <c r="E5007" t="s">
        <v>22796</v>
      </c>
      <c r="F5007" s="2">
        <v>42122</v>
      </c>
      <c r="G5007" t="s">
        <v>604</v>
      </c>
      <c r="H5007" t="s">
        <v>184</v>
      </c>
      <c r="J5007" t="s">
        <v>138</v>
      </c>
      <c r="L5007" t="s">
        <v>496</v>
      </c>
      <c r="M5007" t="s">
        <v>138</v>
      </c>
      <c r="N5007">
        <v>0</v>
      </c>
      <c r="R5007" t="s">
        <v>3002</v>
      </c>
      <c r="S5007" t="s">
        <v>140</v>
      </c>
      <c r="T5007" s="2">
        <v>43845</v>
      </c>
      <c r="W5007" t="s">
        <v>141</v>
      </c>
    </row>
    <row r="5008" spans="1:24" x14ac:dyDescent="0.35">
      <c r="A5008" t="s">
        <v>22798</v>
      </c>
      <c r="B5008" t="s">
        <v>22799</v>
      </c>
      <c r="C5008" t="s">
        <v>22800</v>
      </c>
      <c r="D5008">
        <v>0</v>
      </c>
      <c r="E5008" t="s">
        <v>22799</v>
      </c>
      <c r="F5008" s="2">
        <v>42122</v>
      </c>
      <c r="G5008" t="s">
        <v>604</v>
      </c>
      <c r="H5008" t="s">
        <v>184</v>
      </c>
      <c r="J5008" t="s">
        <v>138</v>
      </c>
      <c r="L5008" t="s">
        <v>496</v>
      </c>
      <c r="M5008" t="s">
        <v>138</v>
      </c>
      <c r="N5008">
        <v>0</v>
      </c>
      <c r="R5008" t="s">
        <v>3002</v>
      </c>
      <c r="S5008" t="s">
        <v>140</v>
      </c>
      <c r="T5008" s="2">
        <v>43201</v>
      </c>
      <c r="W5008" t="s">
        <v>141</v>
      </c>
    </row>
    <row r="5009" spans="1:23" x14ac:dyDescent="0.35">
      <c r="A5009" t="s">
        <v>22801</v>
      </c>
      <c r="B5009" t="s">
        <v>22802</v>
      </c>
      <c r="C5009" t="s">
        <v>22803</v>
      </c>
      <c r="D5009">
        <v>0</v>
      </c>
      <c r="E5009" t="s">
        <v>22804</v>
      </c>
      <c r="F5009" s="2">
        <v>42122</v>
      </c>
      <c r="G5009" t="s">
        <v>511</v>
      </c>
      <c r="H5009" t="s">
        <v>230</v>
      </c>
      <c r="J5009" t="s">
        <v>138</v>
      </c>
      <c r="L5009" t="s">
        <v>496</v>
      </c>
      <c r="M5009" t="s">
        <v>138</v>
      </c>
      <c r="N5009">
        <v>0</v>
      </c>
      <c r="P5009" t="s">
        <v>22805</v>
      </c>
      <c r="R5009" t="s">
        <v>22806</v>
      </c>
      <c r="S5009" t="s">
        <v>140</v>
      </c>
      <c r="T5009" s="2">
        <v>42690</v>
      </c>
      <c r="W5009" t="s">
        <v>141</v>
      </c>
    </row>
    <row r="5010" spans="1:23" x14ac:dyDescent="0.35">
      <c r="A5010" t="s">
        <v>22807</v>
      </c>
      <c r="B5010" t="s">
        <v>22808</v>
      </c>
      <c r="C5010" t="s">
        <v>22809</v>
      </c>
      <c r="D5010">
        <v>0</v>
      </c>
      <c r="F5010" s="2">
        <v>42122</v>
      </c>
      <c r="G5010" t="s">
        <v>604</v>
      </c>
      <c r="H5010" t="s">
        <v>184</v>
      </c>
      <c r="J5010" t="s">
        <v>137</v>
      </c>
      <c r="L5010" t="s">
        <v>496</v>
      </c>
      <c r="M5010" t="s">
        <v>138</v>
      </c>
      <c r="N5010">
        <v>0</v>
      </c>
      <c r="P5010" t="s">
        <v>22810</v>
      </c>
      <c r="R5010" t="s">
        <v>20381</v>
      </c>
      <c r="S5010" t="s">
        <v>140</v>
      </c>
      <c r="T5010" s="2">
        <v>42711</v>
      </c>
      <c r="W5010" t="s">
        <v>141</v>
      </c>
    </row>
    <row r="5011" spans="1:23" x14ac:dyDescent="0.35">
      <c r="A5011" t="s">
        <v>22811</v>
      </c>
      <c r="B5011" t="s">
        <v>22812</v>
      </c>
      <c r="C5011" t="s">
        <v>22813</v>
      </c>
      <c r="D5011">
        <v>0</v>
      </c>
      <c r="F5011" s="2">
        <v>42123</v>
      </c>
      <c r="G5011" t="s">
        <v>234</v>
      </c>
      <c r="H5011" t="s">
        <v>192</v>
      </c>
      <c r="J5011" t="s">
        <v>138</v>
      </c>
      <c r="L5011" t="s">
        <v>496</v>
      </c>
      <c r="M5011" t="s">
        <v>138</v>
      </c>
      <c r="N5011">
        <v>0</v>
      </c>
      <c r="P5011" t="s">
        <v>22814</v>
      </c>
      <c r="R5011" t="s">
        <v>22815</v>
      </c>
      <c r="S5011" t="s">
        <v>140</v>
      </c>
      <c r="W5011" t="s">
        <v>141</v>
      </c>
    </row>
    <row r="5012" spans="1:23" x14ac:dyDescent="0.35">
      <c r="A5012" t="s">
        <v>22816</v>
      </c>
      <c r="B5012" t="s">
        <v>22817</v>
      </c>
      <c r="C5012" t="s">
        <v>22818</v>
      </c>
      <c r="D5012">
        <v>0</v>
      </c>
      <c r="F5012" s="2">
        <v>42123</v>
      </c>
      <c r="G5012" t="s">
        <v>604</v>
      </c>
      <c r="H5012" t="s">
        <v>184</v>
      </c>
      <c r="J5012" t="s">
        <v>138</v>
      </c>
      <c r="L5012" t="s">
        <v>496</v>
      </c>
      <c r="M5012" t="s">
        <v>138</v>
      </c>
      <c r="N5012">
        <v>0</v>
      </c>
      <c r="P5012" t="s">
        <v>22819</v>
      </c>
      <c r="R5012" t="s">
        <v>3002</v>
      </c>
      <c r="S5012" t="s">
        <v>140</v>
      </c>
      <c r="T5012" s="2">
        <v>43845</v>
      </c>
      <c r="W5012" t="s">
        <v>141</v>
      </c>
    </row>
    <row r="5013" spans="1:23" x14ac:dyDescent="0.35">
      <c r="A5013" t="s">
        <v>22820</v>
      </c>
      <c r="B5013" t="s">
        <v>19377</v>
      </c>
      <c r="C5013" t="s">
        <v>22821</v>
      </c>
      <c r="D5013">
        <v>0</v>
      </c>
      <c r="E5013" t="s">
        <v>22822</v>
      </c>
      <c r="F5013" s="2">
        <v>42123</v>
      </c>
      <c r="G5013" t="s">
        <v>604</v>
      </c>
      <c r="H5013" t="s">
        <v>184</v>
      </c>
      <c r="J5013" t="s">
        <v>138</v>
      </c>
      <c r="L5013" t="s">
        <v>496</v>
      </c>
      <c r="M5013" t="s">
        <v>138</v>
      </c>
      <c r="N5013">
        <v>0</v>
      </c>
      <c r="R5013" t="s">
        <v>22823</v>
      </c>
      <c r="S5013" t="s">
        <v>140</v>
      </c>
      <c r="W5013" t="s">
        <v>141</v>
      </c>
    </row>
    <row r="5014" spans="1:23" x14ac:dyDescent="0.35">
      <c r="A5014" t="s">
        <v>22824</v>
      </c>
      <c r="B5014" t="s">
        <v>22825</v>
      </c>
      <c r="C5014" t="s">
        <v>22826</v>
      </c>
      <c r="D5014">
        <v>0</v>
      </c>
      <c r="E5014" t="s">
        <v>22825</v>
      </c>
      <c r="F5014" s="2">
        <v>42124</v>
      </c>
      <c r="G5014" t="s">
        <v>234</v>
      </c>
      <c r="H5014" t="s">
        <v>192</v>
      </c>
      <c r="J5014" t="s">
        <v>138</v>
      </c>
      <c r="L5014">
        <v>18161219</v>
      </c>
      <c r="M5014" t="s">
        <v>138</v>
      </c>
      <c r="N5014">
        <v>0</v>
      </c>
      <c r="P5014" t="s">
        <v>22827</v>
      </c>
      <c r="R5014" t="s">
        <v>22828</v>
      </c>
      <c r="S5014" t="s">
        <v>140</v>
      </c>
      <c r="T5014" s="2">
        <v>42538</v>
      </c>
      <c r="U5014">
        <v>7</v>
      </c>
      <c r="W5014" t="s">
        <v>141</v>
      </c>
    </row>
    <row r="5015" spans="1:23" x14ac:dyDescent="0.35">
      <c r="A5015" t="s">
        <v>22829</v>
      </c>
      <c r="B5015" t="s">
        <v>22830</v>
      </c>
      <c r="C5015" t="s">
        <v>22831</v>
      </c>
      <c r="D5015">
        <v>0</v>
      </c>
      <c r="E5015" t="s">
        <v>22832</v>
      </c>
      <c r="F5015" s="2">
        <v>42128</v>
      </c>
      <c r="G5015" t="s">
        <v>975</v>
      </c>
      <c r="H5015" t="s">
        <v>643</v>
      </c>
      <c r="J5015" t="s">
        <v>138</v>
      </c>
      <c r="K5015">
        <v>1</v>
      </c>
      <c r="L5015">
        <v>18300622</v>
      </c>
      <c r="M5015" t="s">
        <v>138</v>
      </c>
      <c r="N5015">
        <v>0</v>
      </c>
      <c r="P5015" t="s">
        <v>22833</v>
      </c>
      <c r="R5015" t="s">
        <v>22834</v>
      </c>
      <c r="S5015" t="s">
        <v>140</v>
      </c>
      <c r="T5015" s="2">
        <v>42327</v>
      </c>
      <c r="U5015">
        <v>7</v>
      </c>
      <c r="W5015" t="s">
        <v>141</v>
      </c>
    </row>
    <row r="5016" spans="1:23" x14ac:dyDescent="0.35">
      <c r="A5016" t="s">
        <v>22835</v>
      </c>
      <c r="B5016" t="s">
        <v>22836</v>
      </c>
      <c r="D5016">
        <v>0</v>
      </c>
      <c r="E5016" t="s">
        <v>22837</v>
      </c>
      <c r="F5016" s="2">
        <v>42128</v>
      </c>
      <c r="G5016" t="s">
        <v>604</v>
      </c>
      <c r="H5016" t="s">
        <v>184</v>
      </c>
      <c r="J5016" t="s">
        <v>138</v>
      </c>
      <c r="L5016" t="s">
        <v>496</v>
      </c>
      <c r="M5016" t="s">
        <v>138</v>
      </c>
      <c r="N5016">
        <v>0</v>
      </c>
      <c r="P5016" t="s">
        <v>22838</v>
      </c>
      <c r="R5016" t="s">
        <v>22839</v>
      </c>
      <c r="S5016" t="s">
        <v>140</v>
      </c>
      <c r="W5016" t="s">
        <v>141</v>
      </c>
    </row>
    <row r="5017" spans="1:23" x14ac:dyDescent="0.35">
      <c r="A5017" t="s">
        <v>22840</v>
      </c>
      <c r="B5017" t="s">
        <v>22841</v>
      </c>
      <c r="C5017" t="s">
        <v>22842</v>
      </c>
      <c r="D5017">
        <v>0</v>
      </c>
      <c r="E5017" t="s">
        <v>22843</v>
      </c>
      <c r="F5017" s="2">
        <v>42128</v>
      </c>
      <c r="G5017" t="s">
        <v>669</v>
      </c>
      <c r="H5017" t="s">
        <v>495</v>
      </c>
      <c r="J5017" t="s">
        <v>138</v>
      </c>
      <c r="L5017" t="s">
        <v>496</v>
      </c>
      <c r="M5017" t="s">
        <v>138</v>
      </c>
      <c r="N5017">
        <v>0</v>
      </c>
      <c r="R5017" t="s">
        <v>22844</v>
      </c>
      <c r="S5017" t="s">
        <v>140</v>
      </c>
      <c r="T5017" s="2">
        <v>42690</v>
      </c>
      <c r="W5017" t="s">
        <v>141</v>
      </c>
    </row>
    <row r="5018" spans="1:23" x14ac:dyDescent="0.35">
      <c r="A5018" t="s">
        <v>22845</v>
      </c>
      <c r="B5018" t="s">
        <v>22846</v>
      </c>
      <c r="C5018" t="s">
        <v>22847</v>
      </c>
      <c r="D5018">
        <v>0</v>
      </c>
      <c r="E5018" t="s">
        <v>22848</v>
      </c>
      <c r="F5018" s="2">
        <v>42128</v>
      </c>
      <c r="G5018" t="s">
        <v>669</v>
      </c>
      <c r="H5018" t="s">
        <v>495</v>
      </c>
      <c r="J5018" t="s">
        <v>138</v>
      </c>
      <c r="L5018" t="s">
        <v>496</v>
      </c>
      <c r="M5018" t="s">
        <v>138</v>
      </c>
      <c r="N5018">
        <v>0</v>
      </c>
      <c r="R5018" t="s">
        <v>22849</v>
      </c>
      <c r="S5018" t="s">
        <v>140</v>
      </c>
      <c r="T5018" s="2">
        <v>42690</v>
      </c>
      <c r="W5018" t="s">
        <v>141</v>
      </c>
    </row>
    <row r="5019" spans="1:23" x14ac:dyDescent="0.35">
      <c r="A5019" t="s">
        <v>22850</v>
      </c>
      <c r="B5019" t="s">
        <v>22851</v>
      </c>
      <c r="C5019" t="s">
        <v>22852</v>
      </c>
      <c r="D5019">
        <v>0</v>
      </c>
      <c r="F5019" s="2">
        <v>42129</v>
      </c>
      <c r="G5019" t="s">
        <v>604</v>
      </c>
      <c r="H5019" t="s">
        <v>184</v>
      </c>
      <c r="J5019" t="s">
        <v>138</v>
      </c>
      <c r="L5019" t="s">
        <v>496</v>
      </c>
      <c r="M5019" t="s">
        <v>138</v>
      </c>
      <c r="N5019">
        <v>0</v>
      </c>
      <c r="R5019" t="s">
        <v>3002</v>
      </c>
      <c r="S5019" t="s">
        <v>140</v>
      </c>
      <c r="T5019" s="2">
        <v>43845</v>
      </c>
      <c r="W5019" t="s">
        <v>141</v>
      </c>
    </row>
    <row r="5020" spans="1:23" x14ac:dyDescent="0.35">
      <c r="A5020" t="s">
        <v>22853</v>
      </c>
      <c r="B5020" t="s">
        <v>22854</v>
      </c>
      <c r="C5020" t="s">
        <v>22855</v>
      </c>
      <c r="D5020">
        <v>0</v>
      </c>
      <c r="F5020" s="2">
        <v>42129</v>
      </c>
      <c r="G5020" t="s">
        <v>604</v>
      </c>
      <c r="H5020" t="s">
        <v>184</v>
      </c>
      <c r="J5020" t="s">
        <v>138</v>
      </c>
      <c r="L5020" t="s">
        <v>496</v>
      </c>
      <c r="M5020" t="s">
        <v>138</v>
      </c>
      <c r="N5020">
        <v>0</v>
      </c>
      <c r="R5020" t="s">
        <v>3002</v>
      </c>
      <c r="S5020" t="s">
        <v>140</v>
      </c>
      <c r="T5020" s="2">
        <v>43845</v>
      </c>
      <c r="W5020" t="s">
        <v>141</v>
      </c>
    </row>
    <row r="5021" spans="1:23" x14ac:dyDescent="0.35">
      <c r="A5021" t="s">
        <v>22856</v>
      </c>
      <c r="B5021" t="s">
        <v>22857</v>
      </c>
      <c r="C5021" t="s">
        <v>22858</v>
      </c>
      <c r="D5021">
        <v>0</v>
      </c>
      <c r="F5021" s="2">
        <v>42129</v>
      </c>
      <c r="G5021" t="s">
        <v>604</v>
      </c>
      <c r="H5021" t="s">
        <v>184</v>
      </c>
      <c r="J5021" t="s">
        <v>138</v>
      </c>
      <c r="L5021" t="s">
        <v>496</v>
      </c>
      <c r="M5021" t="s">
        <v>138</v>
      </c>
      <c r="N5021">
        <v>0</v>
      </c>
      <c r="R5021" t="s">
        <v>3002</v>
      </c>
      <c r="S5021" t="s">
        <v>140</v>
      </c>
      <c r="T5021" s="2">
        <v>43845</v>
      </c>
      <c r="W5021" t="s">
        <v>141</v>
      </c>
    </row>
    <row r="5022" spans="1:23" x14ac:dyDescent="0.35">
      <c r="A5022" t="s">
        <v>22859</v>
      </c>
      <c r="B5022" t="s">
        <v>22860</v>
      </c>
      <c r="C5022" t="s">
        <v>22861</v>
      </c>
      <c r="D5022">
        <v>0</v>
      </c>
      <c r="F5022" s="2">
        <v>42129</v>
      </c>
      <c r="G5022" t="s">
        <v>604</v>
      </c>
      <c r="H5022" t="s">
        <v>184</v>
      </c>
      <c r="J5022" t="s">
        <v>138</v>
      </c>
      <c r="L5022" t="s">
        <v>496</v>
      </c>
      <c r="M5022" t="s">
        <v>138</v>
      </c>
      <c r="N5022">
        <v>0</v>
      </c>
      <c r="R5022" t="s">
        <v>3002</v>
      </c>
      <c r="S5022" t="s">
        <v>140</v>
      </c>
      <c r="T5022" s="2">
        <v>43845</v>
      </c>
      <c r="W5022" t="s">
        <v>141</v>
      </c>
    </row>
    <row r="5023" spans="1:23" x14ac:dyDescent="0.35">
      <c r="A5023" t="s">
        <v>22862</v>
      </c>
      <c r="B5023" t="s">
        <v>22863</v>
      </c>
      <c r="C5023" t="s">
        <v>22864</v>
      </c>
      <c r="D5023">
        <v>0</v>
      </c>
      <c r="E5023" t="s">
        <v>22863</v>
      </c>
      <c r="F5023" s="2">
        <v>42129</v>
      </c>
      <c r="G5023" t="s">
        <v>3442</v>
      </c>
      <c r="H5023" t="s">
        <v>566</v>
      </c>
      <c r="J5023" t="s">
        <v>138</v>
      </c>
      <c r="L5023" t="s">
        <v>496</v>
      </c>
      <c r="M5023" t="s">
        <v>138</v>
      </c>
      <c r="N5023">
        <v>0</v>
      </c>
      <c r="P5023" t="s">
        <v>22865</v>
      </c>
      <c r="R5023" t="s">
        <v>22866</v>
      </c>
      <c r="S5023" t="s">
        <v>140</v>
      </c>
      <c r="T5023" s="2">
        <v>42690</v>
      </c>
      <c r="W5023" t="s">
        <v>141</v>
      </c>
    </row>
    <row r="5024" spans="1:23" x14ac:dyDescent="0.35">
      <c r="A5024" t="s">
        <v>22867</v>
      </c>
      <c r="B5024" t="s">
        <v>22868</v>
      </c>
      <c r="C5024" t="s">
        <v>22869</v>
      </c>
      <c r="D5024">
        <v>0</v>
      </c>
      <c r="E5024" t="s">
        <v>22870</v>
      </c>
      <c r="F5024" s="2">
        <v>42130</v>
      </c>
      <c r="G5024" t="s">
        <v>875</v>
      </c>
      <c r="H5024" t="s">
        <v>782</v>
      </c>
      <c r="J5024" t="s">
        <v>138</v>
      </c>
      <c r="L5024" t="s">
        <v>496</v>
      </c>
      <c r="M5024" t="s">
        <v>138</v>
      </c>
      <c r="N5024">
        <v>0</v>
      </c>
      <c r="P5024" t="s">
        <v>22871</v>
      </c>
      <c r="R5024" t="s">
        <v>22872</v>
      </c>
      <c r="S5024" t="s">
        <v>140</v>
      </c>
      <c r="T5024" s="2">
        <v>42690</v>
      </c>
      <c r="W5024" t="s">
        <v>141</v>
      </c>
    </row>
    <row r="5025" spans="1:24" x14ac:dyDescent="0.35">
      <c r="A5025" t="s">
        <v>22873</v>
      </c>
      <c r="B5025" t="s">
        <v>22874</v>
      </c>
      <c r="C5025" t="s">
        <v>22875</v>
      </c>
      <c r="D5025">
        <v>0</v>
      </c>
      <c r="F5025" s="2">
        <v>42130</v>
      </c>
      <c r="G5025" t="s">
        <v>697</v>
      </c>
      <c r="H5025" t="s">
        <v>656</v>
      </c>
      <c r="J5025" t="s">
        <v>138</v>
      </c>
      <c r="L5025" t="s">
        <v>496</v>
      </c>
      <c r="M5025" t="s">
        <v>138</v>
      </c>
      <c r="N5025">
        <v>0</v>
      </c>
      <c r="P5025" t="s">
        <v>22876</v>
      </c>
      <c r="R5025" t="s">
        <v>22877</v>
      </c>
      <c r="S5025" t="s">
        <v>140</v>
      </c>
      <c r="W5025" t="s">
        <v>141</v>
      </c>
    </row>
    <row r="5026" spans="1:24" x14ac:dyDescent="0.35">
      <c r="A5026" t="s">
        <v>22878</v>
      </c>
      <c r="B5026" t="s">
        <v>22879</v>
      </c>
      <c r="C5026" t="s">
        <v>22880</v>
      </c>
      <c r="D5026">
        <v>0</v>
      </c>
      <c r="E5026" t="s">
        <v>22881</v>
      </c>
      <c r="F5026" s="2">
        <v>42130</v>
      </c>
      <c r="G5026" t="s">
        <v>697</v>
      </c>
      <c r="H5026" t="s">
        <v>656</v>
      </c>
      <c r="J5026" t="s">
        <v>138</v>
      </c>
      <c r="L5026" t="s">
        <v>496</v>
      </c>
      <c r="M5026" t="s">
        <v>138</v>
      </c>
      <c r="N5026">
        <v>0</v>
      </c>
      <c r="P5026" t="s">
        <v>22882</v>
      </c>
      <c r="R5026" t="s">
        <v>600</v>
      </c>
      <c r="S5026" t="s">
        <v>140</v>
      </c>
      <c r="W5026" t="s">
        <v>141</v>
      </c>
    </row>
    <row r="5027" spans="1:24" x14ac:dyDescent="0.35">
      <c r="A5027" t="s">
        <v>22883</v>
      </c>
      <c r="B5027" t="s">
        <v>22884</v>
      </c>
      <c r="C5027" t="s">
        <v>22885</v>
      </c>
      <c r="D5027">
        <v>0</v>
      </c>
      <c r="E5027" t="s">
        <v>22886</v>
      </c>
      <c r="F5027" s="2">
        <v>42130</v>
      </c>
      <c r="G5027" t="s">
        <v>655</v>
      </c>
      <c r="H5027" t="s">
        <v>656</v>
      </c>
      <c r="J5027" t="s">
        <v>138</v>
      </c>
      <c r="L5027" t="s">
        <v>496</v>
      </c>
      <c r="M5027" t="s">
        <v>138</v>
      </c>
      <c r="N5027">
        <v>0</v>
      </c>
      <c r="P5027" t="s">
        <v>22887</v>
      </c>
      <c r="R5027" t="s">
        <v>22888</v>
      </c>
      <c r="S5027" t="s">
        <v>140</v>
      </c>
      <c r="T5027" s="2">
        <v>42690</v>
      </c>
      <c r="W5027" t="s">
        <v>141</v>
      </c>
    </row>
    <row r="5028" spans="1:24" x14ac:dyDescent="0.35">
      <c r="A5028" t="s">
        <v>22889</v>
      </c>
      <c r="B5028" t="s">
        <v>22890</v>
      </c>
      <c r="C5028" t="s">
        <v>22891</v>
      </c>
      <c r="D5028">
        <v>0</v>
      </c>
      <c r="F5028" s="2">
        <v>42130</v>
      </c>
      <c r="G5028" t="s">
        <v>234</v>
      </c>
      <c r="H5028" t="s">
        <v>192</v>
      </c>
      <c r="J5028" t="s">
        <v>138</v>
      </c>
      <c r="L5028" t="s">
        <v>496</v>
      </c>
      <c r="M5028" t="s">
        <v>138</v>
      </c>
      <c r="N5028">
        <v>0</v>
      </c>
      <c r="R5028" t="s">
        <v>22892</v>
      </c>
      <c r="S5028" t="s">
        <v>140</v>
      </c>
      <c r="T5028" s="2">
        <v>43845</v>
      </c>
      <c r="W5028" t="s">
        <v>141</v>
      </c>
    </row>
    <row r="5029" spans="1:24" x14ac:dyDescent="0.35">
      <c r="A5029" t="s">
        <v>22893</v>
      </c>
      <c r="B5029" t="s">
        <v>22894</v>
      </c>
      <c r="C5029" t="s">
        <v>22895</v>
      </c>
      <c r="D5029">
        <v>0</v>
      </c>
      <c r="F5029" s="2">
        <v>42131</v>
      </c>
      <c r="G5029" t="s">
        <v>10186</v>
      </c>
      <c r="H5029" t="s">
        <v>184</v>
      </c>
      <c r="J5029" t="s">
        <v>138</v>
      </c>
      <c r="L5029" t="s">
        <v>496</v>
      </c>
      <c r="M5029" t="s">
        <v>138</v>
      </c>
      <c r="N5029">
        <v>0</v>
      </c>
      <c r="R5029" t="s">
        <v>22896</v>
      </c>
      <c r="S5029" t="s">
        <v>140</v>
      </c>
      <c r="W5029" t="s">
        <v>141</v>
      </c>
    </row>
    <row r="5030" spans="1:24" x14ac:dyDescent="0.35">
      <c r="A5030" t="s">
        <v>22897</v>
      </c>
      <c r="B5030" t="s">
        <v>22898</v>
      </c>
      <c r="C5030" t="s">
        <v>22899</v>
      </c>
      <c r="D5030">
        <v>0</v>
      </c>
      <c r="F5030" s="2">
        <v>42135</v>
      </c>
      <c r="G5030" t="s">
        <v>146</v>
      </c>
      <c r="H5030" t="s">
        <v>147</v>
      </c>
      <c r="J5030" t="s">
        <v>138</v>
      </c>
      <c r="L5030" t="s">
        <v>496</v>
      </c>
      <c r="M5030" t="s">
        <v>138</v>
      </c>
      <c r="N5030">
        <v>0</v>
      </c>
      <c r="P5030" t="s">
        <v>22900</v>
      </c>
      <c r="R5030" t="s">
        <v>22519</v>
      </c>
      <c r="S5030" t="s">
        <v>140</v>
      </c>
      <c r="W5030" t="s">
        <v>141</v>
      </c>
    </row>
    <row r="5031" spans="1:24" x14ac:dyDescent="0.35">
      <c r="A5031" t="s">
        <v>22901</v>
      </c>
      <c r="B5031" t="s">
        <v>22902</v>
      </c>
      <c r="C5031" t="s">
        <v>22903</v>
      </c>
      <c r="D5031">
        <v>0</v>
      </c>
      <c r="E5031" t="s">
        <v>22904</v>
      </c>
      <c r="F5031" s="2">
        <v>42135</v>
      </c>
      <c r="G5031" t="s">
        <v>1177</v>
      </c>
      <c r="H5031" t="s">
        <v>552</v>
      </c>
      <c r="J5031" t="s">
        <v>138</v>
      </c>
      <c r="L5031" t="s">
        <v>496</v>
      </c>
      <c r="M5031" t="s">
        <v>138</v>
      </c>
      <c r="N5031">
        <v>0</v>
      </c>
      <c r="P5031" t="s">
        <v>22905</v>
      </c>
      <c r="R5031" t="s">
        <v>22906</v>
      </c>
      <c r="S5031" t="s">
        <v>140</v>
      </c>
      <c r="W5031" t="s">
        <v>141</v>
      </c>
    </row>
    <row r="5032" spans="1:24" x14ac:dyDescent="0.35">
      <c r="A5032" t="s">
        <v>22907</v>
      </c>
      <c r="B5032" t="s">
        <v>22908</v>
      </c>
      <c r="C5032" t="s">
        <v>22909</v>
      </c>
      <c r="D5032">
        <v>0</v>
      </c>
      <c r="F5032" s="2">
        <v>42135</v>
      </c>
      <c r="G5032" t="s">
        <v>739</v>
      </c>
      <c r="H5032" t="s">
        <v>184</v>
      </c>
      <c r="J5032" t="s">
        <v>138</v>
      </c>
      <c r="L5032" t="s">
        <v>496</v>
      </c>
      <c r="M5032" t="s">
        <v>138</v>
      </c>
      <c r="N5032">
        <v>0</v>
      </c>
      <c r="P5032" t="s">
        <v>22910</v>
      </c>
      <c r="R5032" t="s">
        <v>22911</v>
      </c>
      <c r="S5032" t="s">
        <v>140</v>
      </c>
      <c r="W5032" t="s">
        <v>141</v>
      </c>
    </row>
    <row r="5033" spans="1:24" x14ac:dyDescent="0.35">
      <c r="A5033" t="s">
        <v>22912</v>
      </c>
      <c r="B5033" t="s">
        <v>22913</v>
      </c>
      <c r="C5033" t="s">
        <v>22914</v>
      </c>
      <c r="D5033">
        <v>0</v>
      </c>
      <c r="E5033" t="s">
        <v>22915</v>
      </c>
      <c r="F5033" s="2">
        <v>42135</v>
      </c>
      <c r="G5033" t="s">
        <v>604</v>
      </c>
      <c r="H5033" t="s">
        <v>184</v>
      </c>
      <c r="J5033" t="s">
        <v>138</v>
      </c>
      <c r="L5033" t="s">
        <v>496</v>
      </c>
      <c r="M5033" t="s">
        <v>138</v>
      </c>
      <c r="N5033">
        <v>0</v>
      </c>
      <c r="P5033" t="s">
        <v>22916</v>
      </c>
      <c r="R5033" t="s">
        <v>22917</v>
      </c>
      <c r="S5033" t="s">
        <v>140</v>
      </c>
      <c r="W5033" t="s">
        <v>141</v>
      </c>
    </row>
    <row r="5034" spans="1:24" x14ac:dyDescent="0.35">
      <c r="A5034" t="s">
        <v>22918</v>
      </c>
      <c r="B5034" t="s">
        <v>22919</v>
      </c>
      <c r="C5034" t="s">
        <v>22920</v>
      </c>
      <c r="D5034">
        <v>0</v>
      </c>
      <c r="F5034" s="2">
        <v>42135</v>
      </c>
      <c r="G5034" t="s">
        <v>146</v>
      </c>
      <c r="H5034" t="s">
        <v>147</v>
      </c>
      <c r="J5034" t="s">
        <v>138</v>
      </c>
      <c r="L5034" t="s">
        <v>496</v>
      </c>
      <c r="M5034" t="s">
        <v>138</v>
      </c>
      <c r="N5034">
        <v>0</v>
      </c>
      <c r="P5034" t="s">
        <v>22921</v>
      </c>
      <c r="R5034" t="s">
        <v>22922</v>
      </c>
      <c r="S5034" t="s">
        <v>140</v>
      </c>
      <c r="W5034" t="s">
        <v>141</v>
      </c>
    </row>
    <row r="5035" spans="1:24" x14ac:dyDescent="0.35">
      <c r="A5035" t="s">
        <v>22923</v>
      </c>
      <c r="B5035" t="s">
        <v>22924</v>
      </c>
      <c r="C5035" t="s">
        <v>22925</v>
      </c>
      <c r="D5035">
        <v>0</v>
      </c>
      <c r="E5035" t="s">
        <v>22904</v>
      </c>
      <c r="F5035" s="2">
        <v>42135</v>
      </c>
      <c r="G5035" t="s">
        <v>1177</v>
      </c>
      <c r="H5035" t="s">
        <v>552</v>
      </c>
      <c r="J5035" t="s">
        <v>138</v>
      </c>
      <c r="L5035" t="s">
        <v>496</v>
      </c>
      <c r="M5035" t="s">
        <v>138</v>
      </c>
      <c r="N5035">
        <v>0</v>
      </c>
      <c r="R5035" t="s">
        <v>22906</v>
      </c>
      <c r="S5035" t="s">
        <v>140</v>
      </c>
      <c r="W5035" t="s">
        <v>141</v>
      </c>
    </row>
    <row r="5036" spans="1:24" x14ac:dyDescent="0.35">
      <c r="A5036" t="s">
        <v>22926</v>
      </c>
      <c r="B5036" t="s">
        <v>22927</v>
      </c>
      <c r="C5036" t="s">
        <v>9060</v>
      </c>
      <c r="D5036">
        <v>-858.99</v>
      </c>
      <c r="E5036" t="s">
        <v>22928</v>
      </c>
      <c r="F5036" s="2">
        <v>42135</v>
      </c>
      <c r="G5036" t="s">
        <v>234</v>
      </c>
      <c r="H5036" t="s">
        <v>192</v>
      </c>
      <c r="J5036" t="s">
        <v>138</v>
      </c>
      <c r="L5036">
        <v>19015765</v>
      </c>
      <c r="M5036" t="s">
        <v>138</v>
      </c>
      <c r="N5036">
        <v>0</v>
      </c>
      <c r="P5036" t="s">
        <v>22929</v>
      </c>
      <c r="R5036" t="s">
        <v>5246</v>
      </c>
      <c r="S5036" t="s">
        <v>140</v>
      </c>
      <c r="T5036" s="2">
        <v>45385</v>
      </c>
      <c r="U5036">
        <v>7</v>
      </c>
      <c r="W5036" t="s">
        <v>141</v>
      </c>
      <c r="X5036" t="s">
        <v>9536</v>
      </c>
    </row>
    <row r="5037" spans="1:24" x14ac:dyDescent="0.35">
      <c r="A5037" t="s">
        <v>22930</v>
      </c>
      <c r="B5037" t="s">
        <v>22931</v>
      </c>
      <c r="C5037" t="s">
        <v>22932</v>
      </c>
      <c r="D5037">
        <v>0</v>
      </c>
      <c r="E5037" t="s">
        <v>22933</v>
      </c>
      <c r="F5037" s="2">
        <v>42136</v>
      </c>
      <c r="G5037" t="s">
        <v>697</v>
      </c>
      <c r="H5037" t="s">
        <v>656</v>
      </c>
      <c r="J5037" t="s">
        <v>138</v>
      </c>
      <c r="L5037" t="s">
        <v>496</v>
      </c>
      <c r="M5037" t="s">
        <v>138</v>
      </c>
      <c r="N5037">
        <v>0</v>
      </c>
      <c r="R5037" t="s">
        <v>22934</v>
      </c>
      <c r="S5037" t="s">
        <v>140</v>
      </c>
      <c r="W5037" t="s">
        <v>141</v>
      </c>
    </row>
    <row r="5038" spans="1:24" x14ac:dyDescent="0.35">
      <c r="A5038" t="s">
        <v>22935</v>
      </c>
      <c r="B5038" t="s">
        <v>22936</v>
      </c>
      <c r="C5038" t="s">
        <v>22937</v>
      </c>
      <c r="D5038">
        <v>0</v>
      </c>
      <c r="E5038" t="s">
        <v>22938</v>
      </c>
      <c r="F5038" s="2">
        <v>42137</v>
      </c>
      <c r="G5038" t="s">
        <v>604</v>
      </c>
      <c r="H5038" t="s">
        <v>184</v>
      </c>
      <c r="J5038" t="s">
        <v>138</v>
      </c>
      <c r="L5038" t="s">
        <v>496</v>
      </c>
      <c r="M5038" t="s">
        <v>138</v>
      </c>
      <c r="N5038">
        <v>0</v>
      </c>
      <c r="P5038" t="s">
        <v>22939</v>
      </c>
      <c r="R5038" t="s">
        <v>21603</v>
      </c>
      <c r="S5038" t="s">
        <v>140</v>
      </c>
      <c r="T5038" s="2">
        <v>45385</v>
      </c>
      <c r="U5038">
        <v>11</v>
      </c>
      <c r="W5038" t="s">
        <v>141</v>
      </c>
      <c r="X5038" t="s">
        <v>9536</v>
      </c>
    </row>
    <row r="5039" spans="1:24" x14ac:dyDescent="0.35">
      <c r="A5039" t="s">
        <v>22940</v>
      </c>
      <c r="B5039" t="s">
        <v>898</v>
      </c>
      <c r="C5039" t="s">
        <v>899</v>
      </c>
      <c r="D5039">
        <v>0</v>
      </c>
      <c r="E5039" t="s">
        <v>900</v>
      </c>
      <c r="F5039" s="2">
        <v>42137</v>
      </c>
      <c r="G5039" t="s">
        <v>901</v>
      </c>
      <c r="H5039" t="s">
        <v>147</v>
      </c>
      <c r="J5039" t="s">
        <v>138</v>
      </c>
      <c r="K5039" t="s">
        <v>22941</v>
      </c>
      <c r="L5039">
        <v>18456361</v>
      </c>
      <c r="M5039" t="s">
        <v>138</v>
      </c>
      <c r="N5039">
        <v>0</v>
      </c>
      <c r="O5039" t="s">
        <v>12533</v>
      </c>
      <c r="P5039" t="s">
        <v>22942</v>
      </c>
      <c r="R5039" t="s">
        <v>903</v>
      </c>
      <c r="S5039" t="s">
        <v>140</v>
      </c>
      <c r="T5039" s="2">
        <v>43151</v>
      </c>
      <c r="U5039">
        <v>7</v>
      </c>
      <c r="W5039" t="s">
        <v>141</v>
      </c>
    </row>
    <row r="5040" spans="1:24" x14ac:dyDescent="0.35">
      <c r="A5040" t="s">
        <v>22943</v>
      </c>
      <c r="B5040" t="s">
        <v>4193</v>
      </c>
      <c r="C5040" t="s">
        <v>4192</v>
      </c>
      <c r="D5040">
        <v>0</v>
      </c>
      <c r="E5040" t="s">
        <v>22944</v>
      </c>
      <c r="F5040" s="2">
        <v>42137</v>
      </c>
      <c r="G5040" t="s">
        <v>6819</v>
      </c>
      <c r="H5040" t="s">
        <v>495</v>
      </c>
      <c r="J5040" t="s">
        <v>138</v>
      </c>
      <c r="L5040">
        <v>5243649</v>
      </c>
      <c r="M5040" t="s">
        <v>138</v>
      </c>
      <c r="N5040">
        <v>0</v>
      </c>
      <c r="P5040" t="s">
        <v>22945</v>
      </c>
      <c r="R5040" t="s">
        <v>22946</v>
      </c>
      <c r="S5040" t="s">
        <v>140</v>
      </c>
      <c r="T5040" s="2">
        <v>42300</v>
      </c>
      <c r="U5040">
        <v>7</v>
      </c>
      <c r="W5040" t="s">
        <v>141</v>
      </c>
    </row>
    <row r="5041" spans="1:24" x14ac:dyDescent="0.35">
      <c r="A5041" t="s">
        <v>22947</v>
      </c>
      <c r="B5041" t="s">
        <v>22948</v>
      </c>
      <c r="C5041" t="s">
        <v>22949</v>
      </c>
      <c r="D5041">
        <v>0</v>
      </c>
      <c r="E5041" t="s">
        <v>22948</v>
      </c>
      <c r="F5041" s="2">
        <v>42137</v>
      </c>
      <c r="G5041" t="s">
        <v>604</v>
      </c>
      <c r="H5041" t="s">
        <v>184</v>
      </c>
      <c r="J5041" t="s">
        <v>138</v>
      </c>
      <c r="L5041" t="s">
        <v>496</v>
      </c>
      <c r="M5041" t="s">
        <v>138</v>
      </c>
      <c r="N5041">
        <v>0</v>
      </c>
      <c r="R5041" t="s">
        <v>3002</v>
      </c>
      <c r="S5041" t="s">
        <v>140</v>
      </c>
      <c r="T5041" s="2">
        <v>43845</v>
      </c>
      <c r="W5041" t="s">
        <v>141</v>
      </c>
    </row>
    <row r="5042" spans="1:24" x14ac:dyDescent="0.35">
      <c r="A5042" t="s">
        <v>22950</v>
      </c>
      <c r="B5042" t="s">
        <v>22951</v>
      </c>
      <c r="C5042" t="s">
        <v>22952</v>
      </c>
      <c r="D5042">
        <v>0</v>
      </c>
      <c r="F5042" s="2">
        <v>42138</v>
      </c>
      <c r="G5042" t="s">
        <v>764</v>
      </c>
      <c r="H5042" t="s">
        <v>526</v>
      </c>
      <c r="J5042" t="s">
        <v>138</v>
      </c>
      <c r="L5042" t="s">
        <v>496</v>
      </c>
      <c r="M5042" t="s">
        <v>138</v>
      </c>
      <c r="N5042">
        <v>0</v>
      </c>
      <c r="P5042" t="s">
        <v>22953</v>
      </c>
      <c r="R5042" t="s">
        <v>22954</v>
      </c>
      <c r="S5042" t="s">
        <v>140</v>
      </c>
      <c r="W5042" t="s">
        <v>141</v>
      </c>
    </row>
    <row r="5043" spans="1:24" x14ac:dyDescent="0.35">
      <c r="A5043" t="s">
        <v>22955</v>
      </c>
      <c r="B5043" t="s">
        <v>22956</v>
      </c>
      <c r="C5043" t="s">
        <v>22957</v>
      </c>
      <c r="D5043">
        <v>0</v>
      </c>
      <c r="F5043" s="2">
        <v>42138</v>
      </c>
      <c r="G5043" t="s">
        <v>727</v>
      </c>
      <c r="H5043" t="s">
        <v>526</v>
      </c>
      <c r="J5043" t="s">
        <v>138</v>
      </c>
      <c r="L5043" t="s">
        <v>496</v>
      </c>
      <c r="M5043" t="s">
        <v>138</v>
      </c>
      <c r="N5043">
        <v>0</v>
      </c>
      <c r="P5043" t="s">
        <v>22958</v>
      </c>
      <c r="R5043" t="s">
        <v>22959</v>
      </c>
      <c r="S5043" t="s">
        <v>140</v>
      </c>
      <c r="W5043" t="s">
        <v>141</v>
      </c>
    </row>
    <row r="5044" spans="1:24" x14ac:dyDescent="0.35">
      <c r="A5044" t="s">
        <v>22960</v>
      </c>
      <c r="B5044" t="s">
        <v>22961</v>
      </c>
      <c r="C5044" t="s">
        <v>22962</v>
      </c>
      <c r="D5044">
        <v>0</v>
      </c>
      <c r="E5044" t="s">
        <v>22963</v>
      </c>
      <c r="F5044" s="2">
        <v>42138</v>
      </c>
      <c r="G5044" t="s">
        <v>663</v>
      </c>
      <c r="H5044" t="s">
        <v>656</v>
      </c>
      <c r="J5044" t="s">
        <v>138</v>
      </c>
      <c r="L5044" t="s">
        <v>496</v>
      </c>
      <c r="M5044" t="s">
        <v>138</v>
      </c>
      <c r="N5044">
        <v>0</v>
      </c>
      <c r="P5044" t="s">
        <v>22964</v>
      </c>
      <c r="R5044" t="s">
        <v>22965</v>
      </c>
      <c r="S5044" t="s">
        <v>140</v>
      </c>
      <c r="W5044" t="s">
        <v>141</v>
      </c>
    </row>
    <row r="5045" spans="1:24" x14ac:dyDescent="0.35">
      <c r="A5045" t="s">
        <v>22966</v>
      </c>
      <c r="B5045" t="s">
        <v>22967</v>
      </c>
      <c r="C5045" t="s">
        <v>22968</v>
      </c>
      <c r="D5045">
        <v>0</v>
      </c>
      <c r="E5045" t="s">
        <v>22969</v>
      </c>
      <c r="F5045" s="2">
        <v>42138</v>
      </c>
      <c r="G5045" t="s">
        <v>251</v>
      </c>
      <c r="H5045" t="s">
        <v>184</v>
      </c>
      <c r="J5045" t="s">
        <v>138</v>
      </c>
      <c r="L5045" t="s">
        <v>496</v>
      </c>
      <c r="M5045" t="s">
        <v>138</v>
      </c>
      <c r="N5045">
        <v>0</v>
      </c>
      <c r="P5045" t="s">
        <v>22970</v>
      </c>
      <c r="R5045" t="s">
        <v>22971</v>
      </c>
      <c r="S5045" t="s">
        <v>140</v>
      </c>
      <c r="T5045" s="2">
        <v>42690</v>
      </c>
      <c r="W5045" t="s">
        <v>141</v>
      </c>
    </row>
    <row r="5046" spans="1:24" x14ac:dyDescent="0.35">
      <c r="A5046" t="s">
        <v>22972</v>
      </c>
      <c r="B5046" t="s">
        <v>22973</v>
      </c>
      <c r="C5046" t="s">
        <v>22974</v>
      </c>
      <c r="D5046">
        <v>0</v>
      </c>
      <c r="F5046" s="2">
        <v>42138</v>
      </c>
      <c r="G5046" t="s">
        <v>146</v>
      </c>
      <c r="H5046" t="s">
        <v>147</v>
      </c>
      <c r="J5046" t="s">
        <v>138</v>
      </c>
      <c r="L5046" t="s">
        <v>496</v>
      </c>
      <c r="M5046" t="s">
        <v>138</v>
      </c>
      <c r="N5046">
        <v>0</v>
      </c>
      <c r="P5046" t="s">
        <v>22975</v>
      </c>
      <c r="R5046" t="s">
        <v>1594</v>
      </c>
      <c r="S5046" t="s">
        <v>140</v>
      </c>
      <c r="T5046" s="2">
        <v>42149</v>
      </c>
      <c r="W5046" t="s">
        <v>141</v>
      </c>
    </row>
    <row r="5047" spans="1:24" x14ac:dyDescent="0.35">
      <c r="A5047" t="s">
        <v>22976</v>
      </c>
      <c r="B5047" t="s">
        <v>22808</v>
      </c>
      <c r="C5047" t="s">
        <v>22809</v>
      </c>
      <c r="D5047">
        <v>0</v>
      </c>
      <c r="F5047" s="2">
        <v>42138</v>
      </c>
      <c r="G5047" t="s">
        <v>251</v>
      </c>
      <c r="H5047" t="s">
        <v>184</v>
      </c>
      <c r="J5047" t="s">
        <v>138</v>
      </c>
      <c r="L5047" t="s">
        <v>496</v>
      </c>
      <c r="M5047" t="s">
        <v>138</v>
      </c>
      <c r="N5047">
        <v>0</v>
      </c>
      <c r="P5047" t="s">
        <v>22810</v>
      </c>
      <c r="R5047" t="s">
        <v>22977</v>
      </c>
      <c r="S5047" t="s">
        <v>140</v>
      </c>
      <c r="T5047" s="2">
        <v>42853</v>
      </c>
      <c r="W5047" t="s">
        <v>141</v>
      </c>
    </row>
    <row r="5048" spans="1:24" x14ac:dyDescent="0.35">
      <c r="A5048" t="s">
        <v>22978</v>
      </c>
      <c r="B5048" t="s">
        <v>22979</v>
      </c>
      <c r="C5048" t="s">
        <v>22980</v>
      </c>
      <c r="D5048">
        <v>0</v>
      </c>
      <c r="E5048" t="s">
        <v>22979</v>
      </c>
      <c r="F5048" s="2">
        <v>42138</v>
      </c>
      <c r="G5048" t="s">
        <v>604</v>
      </c>
      <c r="H5048" t="s">
        <v>184</v>
      </c>
      <c r="J5048" t="s">
        <v>138</v>
      </c>
      <c r="L5048" t="s">
        <v>496</v>
      </c>
      <c r="M5048" t="s">
        <v>138</v>
      </c>
      <c r="N5048">
        <v>0</v>
      </c>
      <c r="R5048" t="s">
        <v>3002</v>
      </c>
      <c r="S5048" t="s">
        <v>140</v>
      </c>
      <c r="T5048" s="2">
        <v>43845</v>
      </c>
      <c r="W5048" t="s">
        <v>141</v>
      </c>
    </row>
    <row r="5049" spans="1:24" x14ac:dyDescent="0.35">
      <c r="A5049" t="s">
        <v>22981</v>
      </c>
      <c r="B5049" t="s">
        <v>22982</v>
      </c>
      <c r="C5049" t="s">
        <v>22983</v>
      </c>
      <c r="D5049">
        <v>0</v>
      </c>
      <c r="E5049" t="s">
        <v>22982</v>
      </c>
      <c r="F5049" s="2">
        <v>42138</v>
      </c>
      <c r="G5049" t="s">
        <v>604</v>
      </c>
      <c r="H5049" t="s">
        <v>184</v>
      </c>
      <c r="J5049" t="s">
        <v>138</v>
      </c>
      <c r="L5049" t="s">
        <v>496</v>
      </c>
      <c r="M5049" t="s">
        <v>138</v>
      </c>
      <c r="N5049">
        <v>0</v>
      </c>
      <c r="R5049" t="s">
        <v>3002</v>
      </c>
      <c r="S5049" t="s">
        <v>140</v>
      </c>
      <c r="T5049" s="2">
        <v>43845</v>
      </c>
      <c r="W5049" t="s">
        <v>141</v>
      </c>
    </row>
    <row r="5050" spans="1:24" x14ac:dyDescent="0.35">
      <c r="A5050" t="s">
        <v>22984</v>
      </c>
      <c r="B5050" t="s">
        <v>22985</v>
      </c>
      <c r="C5050" t="s">
        <v>22986</v>
      </c>
      <c r="D5050">
        <v>0</v>
      </c>
      <c r="E5050" t="s">
        <v>22985</v>
      </c>
      <c r="F5050" s="2">
        <v>42138</v>
      </c>
      <c r="G5050" t="s">
        <v>604</v>
      </c>
      <c r="H5050" t="s">
        <v>184</v>
      </c>
      <c r="J5050" t="s">
        <v>138</v>
      </c>
      <c r="L5050" t="s">
        <v>496</v>
      </c>
      <c r="M5050" t="s">
        <v>138</v>
      </c>
      <c r="N5050">
        <v>0</v>
      </c>
      <c r="R5050" t="s">
        <v>3002</v>
      </c>
      <c r="S5050" t="s">
        <v>140</v>
      </c>
      <c r="T5050" s="2">
        <v>43845</v>
      </c>
      <c r="W5050" t="s">
        <v>141</v>
      </c>
    </row>
    <row r="5051" spans="1:24" x14ac:dyDescent="0.35">
      <c r="A5051" t="s">
        <v>22987</v>
      </c>
      <c r="B5051" t="s">
        <v>22988</v>
      </c>
      <c r="C5051" t="s">
        <v>22989</v>
      </c>
      <c r="D5051">
        <v>0</v>
      </c>
      <c r="E5051" t="s">
        <v>22988</v>
      </c>
      <c r="F5051" s="2">
        <v>42138</v>
      </c>
      <c r="G5051" t="s">
        <v>604</v>
      </c>
      <c r="H5051" t="s">
        <v>184</v>
      </c>
      <c r="J5051" t="s">
        <v>138</v>
      </c>
      <c r="L5051" t="s">
        <v>496</v>
      </c>
      <c r="M5051" t="s">
        <v>138</v>
      </c>
      <c r="N5051">
        <v>0</v>
      </c>
      <c r="R5051" t="s">
        <v>3002</v>
      </c>
      <c r="S5051" t="s">
        <v>140</v>
      </c>
      <c r="T5051" s="2">
        <v>43845</v>
      </c>
      <c r="W5051" t="s">
        <v>141</v>
      </c>
    </row>
    <row r="5052" spans="1:24" x14ac:dyDescent="0.35">
      <c r="A5052" t="s">
        <v>22990</v>
      </c>
      <c r="B5052" t="s">
        <v>22991</v>
      </c>
      <c r="C5052" t="s">
        <v>22992</v>
      </c>
      <c r="D5052">
        <v>0</v>
      </c>
      <c r="E5052" t="s">
        <v>22991</v>
      </c>
      <c r="F5052" s="2">
        <v>42138</v>
      </c>
      <c r="G5052" t="s">
        <v>604</v>
      </c>
      <c r="H5052" t="s">
        <v>184</v>
      </c>
      <c r="J5052" t="s">
        <v>138</v>
      </c>
      <c r="L5052" t="s">
        <v>496</v>
      </c>
      <c r="M5052" t="s">
        <v>138</v>
      </c>
      <c r="N5052">
        <v>0</v>
      </c>
      <c r="R5052" t="s">
        <v>3002</v>
      </c>
      <c r="S5052" t="s">
        <v>140</v>
      </c>
      <c r="T5052" s="2">
        <v>43845</v>
      </c>
      <c r="W5052" t="s">
        <v>141</v>
      </c>
    </row>
    <row r="5053" spans="1:24" x14ac:dyDescent="0.35">
      <c r="A5053" t="s">
        <v>22993</v>
      </c>
      <c r="B5053" t="s">
        <v>22994</v>
      </c>
      <c r="C5053" t="s">
        <v>22995</v>
      </c>
      <c r="D5053">
        <v>0</v>
      </c>
      <c r="E5053" t="s">
        <v>22996</v>
      </c>
      <c r="F5053" s="2">
        <v>42138</v>
      </c>
      <c r="G5053" t="s">
        <v>604</v>
      </c>
      <c r="H5053" t="s">
        <v>184</v>
      </c>
      <c r="J5053" t="s">
        <v>138</v>
      </c>
      <c r="L5053" t="s">
        <v>496</v>
      </c>
      <c r="M5053" t="s">
        <v>138</v>
      </c>
      <c r="N5053">
        <v>0</v>
      </c>
      <c r="P5053" t="s">
        <v>22997</v>
      </c>
      <c r="R5053" t="s">
        <v>22998</v>
      </c>
      <c r="S5053" t="s">
        <v>140</v>
      </c>
      <c r="W5053" t="s">
        <v>141</v>
      </c>
    </row>
    <row r="5054" spans="1:24" x14ac:dyDescent="0.35">
      <c r="A5054" t="s">
        <v>22999</v>
      </c>
      <c r="B5054" t="s">
        <v>23000</v>
      </c>
      <c r="C5054" t="s">
        <v>23001</v>
      </c>
      <c r="D5054">
        <v>0</v>
      </c>
      <c r="E5054" t="s">
        <v>23002</v>
      </c>
      <c r="F5054" s="2">
        <v>42139</v>
      </c>
      <c r="G5054" t="s">
        <v>711</v>
      </c>
      <c r="H5054" t="s">
        <v>656</v>
      </c>
      <c r="J5054" t="s">
        <v>138</v>
      </c>
      <c r="L5054" t="s">
        <v>496</v>
      </c>
      <c r="M5054" t="s">
        <v>138</v>
      </c>
      <c r="N5054">
        <v>0</v>
      </c>
      <c r="P5054" t="s">
        <v>23003</v>
      </c>
      <c r="R5054" t="s">
        <v>23004</v>
      </c>
      <c r="S5054" t="s">
        <v>140</v>
      </c>
      <c r="T5054" s="2">
        <v>42144</v>
      </c>
      <c r="W5054" t="s">
        <v>141</v>
      </c>
    </row>
    <row r="5055" spans="1:24" x14ac:dyDescent="0.35">
      <c r="A5055" t="s">
        <v>23005</v>
      </c>
      <c r="B5055" t="s">
        <v>23006</v>
      </c>
      <c r="C5055" t="s">
        <v>23007</v>
      </c>
      <c r="D5055">
        <v>0</v>
      </c>
      <c r="E5055" t="s">
        <v>23008</v>
      </c>
      <c r="F5055" s="2">
        <v>42142</v>
      </c>
      <c r="G5055" t="s">
        <v>251</v>
      </c>
      <c r="H5055" t="s">
        <v>184</v>
      </c>
      <c r="J5055" t="s">
        <v>138</v>
      </c>
      <c r="L5055" t="s">
        <v>496</v>
      </c>
      <c r="M5055" t="s">
        <v>138</v>
      </c>
      <c r="N5055" s="3">
        <v>6141</v>
      </c>
      <c r="P5055" t="s">
        <v>23009</v>
      </c>
      <c r="R5055" t="s">
        <v>23010</v>
      </c>
      <c r="S5055" t="s">
        <v>140</v>
      </c>
      <c r="T5055" s="2">
        <v>45385</v>
      </c>
      <c r="U5055">
        <v>16</v>
      </c>
      <c r="W5055" t="s">
        <v>141</v>
      </c>
      <c r="X5055" t="s">
        <v>9536</v>
      </c>
    </row>
    <row r="5056" spans="1:24" x14ac:dyDescent="0.35">
      <c r="A5056" t="s">
        <v>23011</v>
      </c>
      <c r="B5056" t="s">
        <v>23012</v>
      </c>
      <c r="C5056" t="s">
        <v>23013</v>
      </c>
      <c r="D5056">
        <v>0</v>
      </c>
      <c r="E5056" t="s">
        <v>23014</v>
      </c>
      <c r="F5056" s="2">
        <v>42142</v>
      </c>
      <c r="G5056" t="s">
        <v>183</v>
      </c>
      <c r="H5056" t="s">
        <v>184</v>
      </c>
      <c r="J5056" t="s">
        <v>138</v>
      </c>
      <c r="L5056" t="s">
        <v>496</v>
      </c>
      <c r="M5056" t="s">
        <v>138</v>
      </c>
      <c r="N5056">
        <v>0</v>
      </c>
      <c r="P5056" t="s">
        <v>23015</v>
      </c>
      <c r="R5056" t="s">
        <v>23016</v>
      </c>
      <c r="S5056" t="s">
        <v>140</v>
      </c>
      <c r="W5056" t="s">
        <v>141</v>
      </c>
    </row>
    <row r="5057" spans="1:23" x14ac:dyDescent="0.35">
      <c r="A5057" t="s">
        <v>23017</v>
      </c>
      <c r="B5057" t="s">
        <v>23018</v>
      </c>
      <c r="C5057" t="s">
        <v>23019</v>
      </c>
      <c r="D5057">
        <v>0</v>
      </c>
      <c r="E5057" t="s">
        <v>23020</v>
      </c>
      <c r="F5057" s="2">
        <v>42142</v>
      </c>
      <c r="G5057" t="s">
        <v>16568</v>
      </c>
      <c r="H5057" t="s">
        <v>184</v>
      </c>
      <c r="J5057" t="s">
        <v>138</v>
      </c>
      <c r="L5057" t="s">
        <v>496</v>
      </c>
      <c r="M5057" t="s">
        <v>138</v>
      </c>
      <c r="N5057">
        <v>0</v>
      </c>
      <c r="P5057" t="s">
        <v>23021</v>
      </c>
      <c r="R5057" t="s">
        <v>23022</v>
      </c>
      <c r="S5057" t="s">
        <v>140</v>
      </c>
      <c r="W5057" t="s">
        <v>141</v>
      </c>
    </row>
    <row r="5058" spans="1:23" x14ac:dyDescent="0.35">
      <c r="A5058" t="s">
        <v>23023</v>
      </c>
      <c r="B5058" t="s">
        <v>23024</v>
      </c>
      <c r="C5058" t="s">
        <v>23025</v>
      </c>
      <c r="D5058">
        <v>0</v>
      </c>
      <c r="E5058" t="s">
        <v>23026</v>
      </c>
      <c r="F5058" s="2">
        <v>42142</v>
      </c>
      <c r="G5058" t="s">
        <v>183</v>
      </c>
      <c r="H5058" t="s">
        <v>184</v>
      </c>
      <c r="J5058" t="s">
        <v>138</v>
      </c>
      <c r="L5058" t="s">
        <v>496</v>
      </c>
      <c r="M5058" t="s">
        <v>138</v>
      </c>
      <c r="N5058">
        <v>0</v>
      </c>
      <c r="P5058" t="s">
        <v>23027</v>
      </c>
      <c r="R5058" t="s">
        <v>23028</v>
      </c>
      <c r="S5058" t="s">
        <v>140</v>
      </c>
      <c r="T5058" s="2">
        <v>42156</v>
      </c>
      <c r="W5058" t="s">
        <v>141</v>
      </c>
    </row>
    <row r="5059" spans="1:23" x14ac:dyDescent="0.35">
      <c r="A5059" t="s">
        <v>23029</v>
      </c>
      <c r="B5059" t="s">
        <v>23030</v>
      </c>
      <c r="C5059" t="s">
        <v>23031</v>
      </c>
      <c r="D5059">
        <v>0</v>
      </c>
      <c r="E5059" t="s">
        <v>23032</v>
      </c>
      <c r="F5059" s="2">
        <v>42142</v>
      </c>
      <c r="G5059" t="s">
        <v>781</v>
      </c>
      <c r="H5059" t="s">
        <v>782</v>
      </c>
      <c r="J5059" t="s">
        <v>138</v>
      </c>
      <c r="L5059" t="s">
        <v>496</v>
      </c>
      <c r="M5059" t="s">
        <v>138</v>
      </c>
      <c r="N5059">
        <v>0</v>
      </c>
      <c r="P5059" t="s">
        <v>23033</v>
      </c>
      <c r="R5059" t="s">
        <v>23034</v>
      </c>
      <c r="S5059" t="s">
        <v>140</v>
      </c>
      <c r="W5059" t="s">
        <v>141</v>
      </c>
    </row>
    <row r="5060" spans="1:23" x14ac:dyDescent="0.35">
      <c r="A5060" t="s">
        <v>23035</v>
      </c>
      <c r="B5060" t="s">
        <v>23036</v>
      </c>
      <c r="C5060" t="s">
        <v>23037</v>
      </c>
      <c r="D5060">
        <v>0</v>
      </c>
      <c r="F5060" s="2">
        <v>42144</v>
      </c>
      <c r="G5060" t="s">
        <v>697</v>
      </c>
      <c r="H5060" t="s">
        <v>656</v>
      </c>
      <c r="J5060" t="s">
        <v>138</v>
      </c>
      <c r="L5060" t="s">
        <v>496</v>
      </c>
      <c r="M5060" t="s">
        <v>138</v>
      </c>
      <c r="N5060">
        <v>0</v>
      </c>
      <c r="P5060" t="s">
        <v>23038</v>
      </c>
      <c r="R5060" t="s">
        <v>23039</v>
      </c>
      <c r="S5060" t="s">
        <v>140</v>
      </c>
      <c r="W5060" t="s">
        <v>141</v>
      </c>
    </row>
    <row r="5061" spans="1:23" x14ac:dyDescent="0.35">
      <c r="A5061" t="s">
        <v>23040</v>
      </c>
      <c r="B5061" t="s">
        <v>23041</v>
      </c>
      <c r="C5061" t="s">
        <v>23042</v>
      </c>
      <c r="D5061">
        <v>0</v>
      </c>
      <c r="E5061" t="s">
        <v>23041</v>
      </c>
      <c r="F5061" s="2">
        <v>42144</v>
      </c>
      <c r="G5061" t="s">
        <v>764</v>
      </c>
      <c r="H5061" t="s">
        <v>526</v>
      </c>
      <c r="J5061" t="s">
        <v>138</v>
      </c>
      <c r="L5061" t="s">
        <v>496</v>
      </c>
      <c r="M5061" t="s">
        <v>138</v>
      </c>
      <c r="N5061">
        <v>0</v>
      </c>
      <c r="P5061" t="s">
        <v>23043</v>
      </c>
      <c r="R5061" t="s">
        <v>3674</v>
      </c>
      <c r="S5061" t="s">
        <v>140</v>
      </c>
      <c r="T5061" s="2">
        <v>43845</v>
      </c>
      <c r="W5061" t="s">
        <v>141</v>
      </c>
    </row>
    <row r="5062" spans="1:23" x14ac:dyDescent="0.35">
      <c r="A5062" t="s">
        <v>23044</v>
      </c>
      <c r="B5062" t="s">
        <v>23045</v>
      </c>
      <c r="C5062" t="s">
        <v>23046</v>
      </c>
      <c r="D5062">
        <v>0</v>
      </c>
      <c r="E5062" t="s">
        <v>23045</v>
      </c>
      <c r="F5062" s="2">
        <v>42144</v>
      </c>
      <c r="G5062" t="s">
        <v>23047</v>
      </c>
      <c r="H5062" t="s">
        <v>192</v>
      </c>
      <c r="J5062" t="s">
        <v>138</v>
      </c>
      <c r="L5062" t="s">
        <v>496</v>
      </c>
      <c r="M5062" t="s">
        <v>138</v>
      </c>
      <c r="N5062">
        <v>0</v>
      </c>
      <c r="P5062" t="s">
        <v>23048</v>
      </c>
      <c r="R5062" t="s">
        <v>20648</v>
      </c>
      <c r="S5062" t="s">
        <v>140</v>
      </c>
      <c r="T5062" s="2">
        <v>43845</v>
      </c>
      <c r="W5062" t="s">
        <v>141</v>
      </c>
    </row>
    <row r="5063" spans="1:23" x14ac:dyDescent="0.35">
      <c r="A5063" t="s">
        <v>23049</v>
      </c>
      <c r="B5063" t="s">
        <v>23050</v>
      </c>
      <c r="C5063" t="s">
        <v>23051</v>
      </c>
      <c r="D5063">
        <v>0</v>
      </c>
      <c r="E5063" t="s">
        <v>23050</v>
      </c>
      <c r="F5063" s="2">
        <v>42144</v>
      </c>
      <c r="G5063" t="s">
        <v>17607</v>
      </c>
      <c r="H5063" t="s">
        <v>147</v>
      </c>
      <c r="J5063" t="s">
        <v>138</v>
      </c>
      <c r="L5063" t="s">
        <v>496</v>
      </c>
      <c r="M5063" t="s">
        <v>138</v>
      </c>
      <c r="N5063">
        <v>0</v>
      </c>
      <c r="P5063" t="s">
        <v>23052</v>
      </c>
      <c r="R5063" t="s">
        <v>17608</v>
      </c>
      <c r="S5063" t="s">
        <v>140</v>
      </c>
      <c r="T5063" s="2">
        <v>43845</v>
      </c>
      <c r="W5063" t="s">
        <v>141</v>
      </c>
    </row>
    <row r="5064" spans="1:23" x14ac:dyDescent="0.35">
      <c r="A5064" t="s">
        <v>23053</v>
      </c>
      <c r="B5064" t="s">
        <v>23054</v>
      </c>
      <c r="C5064" t="s">
        <v>23055</v>
      </c>
      <c r="D5064">
        <v>0</v>
      </c>
      <c r="E5064" t="s">
        <v>23054</v>
      </c>
      <c r="F5064" s="2">
        <v>42144</v>
      </c>
      <c r="G5064" t="s">
        <v>23056</v>
      </c>
      <c r="H5064" t="s">
        <v>1009</v>
      </c>
      <c r="J5064" t="s">
        <v>138</v>
      </c>
      <c r="L5064" t="s">
        <v>496</v>
      </c>
      <c r="M5064" t="s">
        <v>138</v>
      </c>
      <c r="N5064">
        <v>0</v>
      </c>
      <c r="P5064" t="s">
        <v>23057</v>
      </c>
      <c r="R5064" t="s">
        <v>20648</v>
      </c>
      <c r="S5064" t="s">
        <v>140</v>
      </c>
      <c r="T5064" s="2">
        <v>43845</v>
      </c>
      <c r="W5064" t="s">
        <v>141</v>
      </c>
    </row>
    <row r="5065" spans="1:23" x14ac:dyDescent="0.35">
      <c r="A5065" t="s">
        <v>23058</v>
      </c>
      <c r="B5065" t="s">
        <v>23059</v>
      </c>
      <c r="C5065" t="s">
        <v>23060</v>
      </c>
      <c r="D5065">
        <v>0</v>
      </c>
      <c r="E5065" t="s">
        <v>23059</v>
      </c>
      <c r="F5065" s="2">
        <v>42144</v>
      </c>
      <c r="G5065" t="s">
        <v>4778</v>
      </c>
      <c r="H5065" t="s">
        <v>566</v>
      </c>
      <c r="J5065" t="s">
        <v>138</v>
      </c>
      <c r="L5065" t="s">
        <v>496</v>
      </c>
      <c r="M5065" t="s">
        <v>138</v>
      </c>
      <c r="N5065">
        <v>0</v>
      </c>
      <c r="P5065" t="s">
        <v>23061</v>
      </c>
      <c r="R5065" t="s">
        <v>23062</v>
      </c>
      <c r="S5065" t="s">
        <v>140</v>
      </c>
      <c r="T5065" s="2">
        <v>43845</v>
      </c>
      <c r="W5065" t="s">
        <v>141</v>
      </c>
    </row>
    <row r="5066" spans="1:23" x14ac:dyDescent="0.35">
      <c r="A5066" t="s">
        <v>23063</v>
      </c>
      <c r="B5066" t="s">
        <v>23064</v>
      </c>
      <c r="C5066" t="s">
        <v>23065</v>
      </c>
      <c r="D5066">
        <v>0</v>
      </c>
      <c r="E5066" t="s">
        <v>23064</v>
      </c>
      <c r="F5066" s="2">
        <v>42144</v>
      </c>
      <c r="G5066" t="s">
        <v>6976</v>
      </c>
      <c r="H5066" t="s">
        <v>184</v>
      </c>
      <c r="J5066" t="s">
        <v>138</v>
      </c>
      <c r="L5066" t="s">
        <v>496</v>
      </c>
      <c r="M5066" t="s">
        <v>138</v>
      </c>
      <c r="N5066">
        <v>0</v>
      </c>
      <c r="P5066" t="s">
        <v>23066</v>
      </c>
      <c r="R5066" t="s">
        <v>13498</v>
      </c>
      <c r="S5066" t="s">
        <v>140</v>
      </c>
      <c r="T5066" s="2">
        <v>43845</v>
      </c>
      <c r="W5066" t="s">
        <v>141</v>
      </c>
    </row>
    <row r="5067" spans="1:23" x14ac:dyDescent="0.35">
      <c r="A5067" t="s">
        <v>23067</v>
      </c>
      <c r="B5067" t="s">
        <v>23068</v>
      </c>
      <c r="C5067" t="s">
        <v>23069</v>
      </c>
      <c r="D5067">
        <v>0</v>
      </c>
      <c r="E5067" t="s">
        <v>23068</v>
      </c>
      <c r="F5067" s="2">
        <v>42144</v>
      </c>
      <c r="G5067" t="s">
        <v>604</v>
      </c>
      <c r="H5067" t="s">
        <v>184</v>
      </c>
      <c r="J5067" t="s">
        <v>138</v>
      </c>
      <c r="L5067" t="s">
        <v>496</v>
      </c>
      <c r="M5067" t="s">
        <v>138</v>
      </c>
      <c r="N5067">
        <v>0</v>
      </c>
      <c r="R5067" t="s">
        <v>1134</v>
      </c>
      <c r="S5067" t="s">
        <v>140</v>
      </c>
      <c r="T5067" s="2">
        <v>43845</v>
      </c>
      <c r="W5067" t="s">
        <v>141</v>
      </c>
    </row>
    <row r="5068" spans="1:23" x14ac:dyDescent="0.35">
      <c r="A5068" t="s">
        <v>23070</v>
      </c>
      <c r="B5068" t="s">
        <v>23071</v>
      </c>
      <c r="C5068" t="s">
        <v>23072</v>
      </c>
      <c r="D5068">
        <v>0</v>
      </c>
      <c r="E5068" t="s">
        <v>23071</v>
      </c>
      <c r="F5068" s="2">
        <v>42144</v>
      </c>
      <c r="G5068" t="s">
        <v>146</v>
      </c>
      <c r="H5068" t="s">
        <v>147</v>
      </c>
      <c r="J5068" t="s">
        <v>138</v>
      </c>
      <c r="L5068" t="s">
        <v>496</v>
      </c>
      <c r="M5068" t="s">
        <v>138</v>
      </c>
      <c r="N5068">
        <v>0</v>
      </c>
      <c r="R5068" t="s">
        <v>6153</v>
      </c>
      <c r="S5068" t="s">
        <v>140</v>
      </c>
      <c r="T5068" s="2">
        <v>43845</v>
      </c>
      <c r="W5068" t="s">
        <v>141</v>
      </c>
    </row>
    <row r="5069" spans="1:23" x14ac:dyDescent="0.35">
      <c r="A5069" t="s">
        <v>23073</v>
      </c>
      <c r="B5069" t="s">
        <v>23074</v>
      </c>
      <c r="C5069" t="s">
        <v>23075</v>
      </c>
      <c r="D5069">
        <v>0</v>
      </c>
      <c r="E5069" t="s">
        <v>23076</v>
      </c>
      <c r="F5069" s="2">
        <v>42145</v>
      </c>
      <c r="G5069" t="s">
        <v>697</v>
      </c>
      <c r="H5069" t="s">
        <v>656</v>
      </c>
      <c r="J5069" t="s">
        <v>138</v>
      </c>
      <c r="L5069" t="s">
        <v>496</v>
      </c>
      <c r="M5069" t="s">
        <v>138</v>
      </c>
      <c r="N5069">
        <v>0</v>
      </c>
      <c r="P5069" t="s">
        <v>23077</v>
      </c>
      <c r="R5069" t="s">
        <v>3912</v>
      </c>
      <c r="S5069" t="s">
        <v>140</v>
      </c>
      <c r="W5069" t="s">
        <v>141</v>
      </c>
    </row>
    <row r="5070" spans="1:23" x14ac:dyDescent="0.35">
      <c r="A5070" t="s">
        <v>23078</v>
      </c>
      <c r="B5070" t="s">
        <v>23079</v>
      </c>
      <c r="C5070" t="s">
        <v>23080</v>
      </c>
      <c r="D5070">
        <v>0</v>
      </c>
      <c r="E5070" t="s">
        <v>23081</v>
      </c>
      <c r="F5070" s="2">
        <v>42145</v>
      </c>
      <c r="G5070" t="s">
        <v>711</v>
      </c>
      <c r="H5070" t="s">
        <v>656</v>
      </c>
      <c r="J5070" t="s">
        <v>138</v>
      </c>
      <c r="L5070" t="s">
        <v>496</v>
      </c>
      <c r="M5070" t="s">
        <v>138</v>
      </c>
      <c r="N5070">
        <v>0</v>
      </c>
      <c r="P5070" t="s">
        <v>23082</v>
      </c>
      <c r="R5070" t="s">
        <v>23083</v>
      </c>
      <c r="S5070" t="s">
        <v>140</v>
      </c>
      <c r="W5070" t="s">
        <v>141</v>
      </c>
    </row>
    <row r="5071" spans="1:23" x14ac:dyDescent="0.35">
      <c r="A5071" t="s">
        <v>23084</v>
      </c>
      <c r="B5071" t="s">
        <v>23085</v>
      </c>
      <c r="C5071" t="s">
        <v>23086</v>
      </c>
      <c r="D5071">
        <v>0</v>
      </c>
      <c r="E5071" t="s">
        <v>23087</v>
      </c>
      <c r="F5071" s="2">
        <v>42145</v>
      </c>
      <c r="G5071" t="s">
        <v>781</v>
      </c>
      <c r="H5071" t="s">
        <v>782</v>
      </c>
      <c r="J5071" t="s">
        <v>138</v>
      </c>
      <c r="L5071" t="s">
        <v>496</v>
      </c>
      <c r="M5071" t="s">
        <v>138</v>
      </c>
      <c r="N5071">
        <v>0</v>
      </c>
      <c r="P5071" t="s">
        <v>23088</v>
      </c>
      <c r="R5071" t="s">
        <v>1959</v>
      </c>
      <c r="S5071" t="s">
        <v>140</v>
      </c>
      <c r="T5071" s="2">
        <v>42171</v>
      </c>
      <c r="W5071" t="s">
        <v>141</v>
      </c>
    </row>
    <row r="5072" spans="1:23" x14ac:dyDescent="0.35">
      <c r="A5072" t="s">
        <v>23089</v>
      </c>
      <c r="B5072" t="s">
        <v>23090</v>
      </c>
      <c r="C5072" t="s">
        <v>23091</v>
      </c>
      <c r="D5072">
        <v>0</v>
      </c>
      <c r="E5072" t="s">
        <v>23092</v>
      </c>
      <c r="F5072" s="2">
        <v>42145</v>
      </c>
      <c r="G5072" t="s">
        <v>604</v>
      </c>
      <c r="H5072" t="s">
        <v>184</v>
      </c>
      <c r="J5072" t="s">
        <v>138</v>
      </c>
      <c r="L5072" t="s">
        <v>496</v>
      </c>
      <c r="M5072" t="s">
        <v>138</v>
      </c>
      <c r="N5072">
        <v>0</v>
      </c>
      <c r="P5072" t="s">
        <v>23093</v>
      </c>
      <c r="R5072" t="s">
        <v>17337</v>
      </c>
      <c r="S5072" t="s">
        <v>140</v>
      </c>
      <c r="W5072" t="s">
        <v>141</v>
      </c>
    </row>
    <row r="5073" spans="1:23" x14ac:dyDescent="0.35">
      <c r="A5073" t="s">
        <v>23094</v>
      </c>
      <c r="B5073" t="s">
        <v>23095</v>
      </c>
      <c r="C5073" t="s">
        <v>23096</v>
      </c>
      <c r="D5073">
        <v>0</v>
      </c>
      <c r="E5073" t="s">
        <v>23097</v>
      </c>
      <c r="F5073" s="2">
        <v>42145</v>
      </c>
      <c r="G5073" t="s">
        <v>3442</v>
      </c>
      <c r="H5073" t="s">
        <v>566</v>
      </c>
      <c r="J5073" t="s">
        <v>138</v>
      </c>
      <c r="L5073" t="s">
        <v>496</v>
      </c>
      <c r="M5073" t="s">
        <v>138</v>
      </c>
      <c r="N5073">
        <v>0</v>
      </c>
      <c r="P5073" t="s">
        <v>23098</v>
      </c>
      <c r="R5073" t="s">
        <v>23099</v>
      </c>
      <c r="S5073" t="s">
        <v>140</v>
      </c>
      <c r="T5073" s="2">
        <v>42690</v>
      </c>
      <c r="W5073" t="s">
        <v>141</v>
      </c>
    </row>
    <row r="5074" spans="1:23" x14ac:dyDescent="0.35">
      <c r="A5074" t="s">
        <v>23100</v>
      </c>
      <c r="B5074" t="s">
        <v>742</v>
      </c>
      <c r="C5074" t="s">
        <v>743</v>
      </c>
      <c r="D5074">
        <v>0</v>
      </c>
      <c r="E5074" t="s">
        <v>744</v>
      </c>
      <c r="F5074" s="2">
        <v>42146</v>
      </c>
      <c r="G5074" t="s">
        <v>146</v>
      </c>
      <c r="H5074" t="s">
        <v>147</v>
      </c>
      <c r="J5074" t="s">
        <v>138</v>
      </c>
      <c r="K5074" t="s">
        <v>23101</v>
      </c>
      <c r="L5074">
        <v>18298187</v>
      </c>
      <c r="M5074" t="s">
        <v>138</v>
      </c>
      <c r="N5074">
        <v>0</v>
      </c>
      <c r="O5074" t="s">
        <v>12533</v>
      </c>
      <c r="P5074" t="s">
        <v>23102</v>
      </c>
      <c r="R5074" t="s">
        <v>747</v>
      </c>
      <c r="S5074" t="s">
        <v>140</v>
      </c>
      <c r="T5074" s="2">
        <v>43151</v>
      </c>
      <c r="U5074">
        <v>7</v>
      </c>
      <c r="W5074" t="s">
        <v>141</v>
      </c>
    </row>
    <row r="5075" spans="1:23" x14ac:dyDescent="0.35">
      <c r="A5075" t="s">
        <v>23103</v>
      </c>
      <c r="B5075" t="s">
        <v>23104</v>
      </c>
      <c r="C5075" t="s">
        <v>23105</v>
      </c>
      <c r="D5075">
        <v>0</v>
      </c>
      <c r="F5075" s="2">
        <v>42146</v>
      </c>
      <c r="G5075" t="s">
        <v>711</v>
      </c>
      <c r="H5075" t="s">
        <v>656</v>
      </c>
      <c r="J5075" t="s">
        <v>138</v>
      </c>
      <c r="L5075" t="s">
        <v>496</v>
      </c>
      <c r="M5075" t="s">
        <v>138</v>
      </c>
      <c r="N5075">
        <v>0</v>
      </c>
      <c r="P5075" t="s">
        <v>23106</v>
      </c>
      <c r="R5075" t="s">
        <v>234</v>
      </c>
      <c r="S5075" t="s">
        <v>140</v>
      </c>
      <c r="T5075" s="2">
        <v>42172</v>
      </c>
      <c r="W5075" t="s">
        <v>141</v>
      </c>
    </row>
    <row r="5076" spans="1:23" x14ac:dyDescent="0.35">
      <c r="A5076" t="s">
        <v>23107</v>
      </c>
      <c r="B5076" t="s">
        <v>23108</v>
      </c>
      <c r="C5076" t="s">
        <v>23109</v>
      </c>
      <c r="D5076">
        <v>0</v>
      </c>
      <c r="F5076" s="2">
        <v>42146</v>
      </c>
      <c r="G5076" t="s">
        <v>229</v>
      </c>
      <c r="H5076" t="s">
        <v>230</v>
      </c>
      <c r="J5076" t="s">
        <v>138</v>
      </c>
      <c r="L5076" t="s">
        <v>496</v>
      </c>
      <c r="M5076" t="s">
        <v>138</v>
      </c>
      <c r="N5076">
        <v>0</v>
      </c>
      <c r="R5076" t="s">
        <v>23110</v>
      </c>
      <c r="S5076" t="s">
        <v>140</v>
      </c>
      <c r="T5076" s="2">
        <v>43845</v>
      </c>
      <c r="W5076" t="s">
        <v>141</v>
      </c>
    </row>
    <row r="5077" spans="1:23" x14ac:dyDescent="0.35">
      <c r="A5077" t="s">
        <v>23111</v>
      </c>
      <c r="B5077" t="s">
        <v>23112</v>
      </c>
      <c r="C5077" t="s">
        <v>23113</v>
      </c>
      <c r="D5077">
        <v>0</v>
      </c>
      <c r="F5077" s="2">
        <v>42146</v>
      </c>
      <c r="G5077" t="s">
        <v>604</v>
      </c>
      <c r="H5077" t="s">
        <v>184</v>
      </c>
      <c r="J5077" t="s">
        <v>138</v>
      </c>
      <c r="L5077" t="s">
        <v>496</v>
      </c>
      <c r="M5077" t="s">
        <v>137</v>
      </c>
      <c r="N5077">
        <v>0</v>
      </c>
      <c r="P5077" t="s">
        <v>23114</v>
      </c>
      <c r="R5077" t="s">
        <v>23115</v>
      </c>
      <c r="S5077" t="s">
        <v>140</v>
      </c>
      <c r="W5077" t="s">
        <v>141</v>
      </c>
    </row>
    <row r="5078" spans="1:23" x14ac:dyDescent="0.35">
      <c r="A5078" t="s">
        <v>23116</v>
      </c>
      <c r="B5078" t="s">
        <v>23117</v>
      </c>
      <c r="C5078" t="s">
        <v>23118</v>
      </c>
      <c r="D5078">
        <v>0</v>
      </c>
      <c r="E5078" t="s">
        <v>23117</v>
      </c>
      <c r="F5078" s="2">
        <v>42149</v>
      </c>
      <c r="G5078" t="s">
        <v>697</v>
      </c>
      <c r="H5078" t="s">
        <v>656</v>
      </c>
      <c r="J5078" t="s">
        <v>138</v>
      </c>
      <c r="L5078" t="s">
        <v>496</v>
      </c>
      <c r="M5078" t="s">
        <v>138</v>
      </c>
      <c r="N5078">
        <v>0</v>
      </c>
      <c r="P5078" t="s">
        <v>23119</v>
      </c>
      <c r="R5078" t="s">
        <v>23120</v>
      </c>
      <c r="S5078" t="s">
        <v>140</v>
      </c>
      <c r="W5078" t="s">
        <v>141</v>
      </c>
    </row>
    <row r="5079" spans="1:23" x14ac:dyDescent="0.35">
      <c r="A5079" t="s">
        <v>23121</v>
      </c>
      <c r="B5079" t="s">
        <v>23122</v>
      </c>
      <c r="C5079" t="s">
        <v>23123</v>
      </c>
      <c r="D5079">
        <v>0</v>
      </c>
      <c r="E5079" t="s">
        <v>23124</v>
      </c>
      <c r="F5079" s="2">
        <v>42149</v>
      </c>
      <c r="G5079" t="s">
        <v>494</v>
      </c>
      <c r="H5079" t="s">
        <v>495</v>
      </c>
      <c r="J5079" t="s">
        <v>138</v>
      </c>
      <c r="L5079" t="s">
        <v>496</v>
      </c>
      <c r="M5079" t="s">
        <v>138</v>
      </c>
      <c r="N5079">
        <v>0</v>
      </c>
      <c r="P5079" t="s">
        <v>23125</v>
      </c>
      <c r="R5079" t="s">
        <v>23126</v>
      </c>
      <c r="S5079" t="s">
        <v>140</v>
      </c>
      <c r="W5079" t="s">
        <v>141</v>
      </c>
    </row>
    <row r="5080" spans="1:23" x14ac:dyDescent="0.35">
      <c r="A5080" t="s">
        <v>23127</v>
      </c>
      <c r="B5080" t="s">
        <v>23128</v>
      </c>
      <c r="C5080" t="s">
        <v>23129</v>
      </c>
      <c r="D5080">
        <v>0</v>
      </c>
      <c r="E5080" t="s">
        <v>23128</v>
      </c>
      <c r="F5080" s="2">
        <v>42149</v>
      </c>
      <c r="G5080" t="s">
        <v>23130</v>
      </c>
      <c r="H5080" t="s">
        <v>566</v>
      </c>
      <c r="J5080" t="s">
        <v>138</v>
      </c>
      <c r="L5080" t="s">
        <v>496</v>
      </c>
      <c r="M5080" t="s">
        <v>138</v>
      </c>
      <c r="N5080">
        <v>0</v>
      </c>
      <c r="P5080" t="s">
        <v>23131</v>
      </c>
      <c r="R5080" t="s">
        <v>20648</v>
      </c>
      <c r="S5080" t="s">
        <v>140</v>
      </c>
      <c r="T5080" s="2">
        <v>43845</v>
      </c>
      <c r="W5080" t="s">
        <v>141</v>
      </c>
    </row>
    <row r="5081" spans="1:23" x14ac:dyDescent="0.35">
      <c r="A5081" t="s">
        <v>23132</v>
      </c>
      <c r="B5081" t="s">
        <v>23133</v>
      </c>
      <c r="C5081" t="s">
        <v>23134</v>
      </c>
      <c r="D5081">
        <v>0</v>
      </c>
      <c r="F5081" s="2">
        <v>42149</v>
      </c>
      <c r="G5081" t="s">
        <v>975</v>
      </c>
      <c r="H5081" t="s">
        <v>643</v>
      </c>
      <c r="J5081" t="s">
        <v>138</v>
      </c>
      <c r="L5081" t="s">
        <v>496</v>
      </c>
      <c r="M5081" t="s">
        <v>138</v>
      </c>
      <c r="N5081">
        <v>0</v>
      </c>
      <c r="R5081" t="s">
        <v>23135</v>
      </c>
      <c r="S5081" t="s">
        <v>140</v>
      </c>
      <c r="T5081" s="2">
        <v>43845</v>
      </c>
      <c r="W5081" t="s">
        <v>141</v>
      </c>
    </row>
    <row r="5082" spans="1:23" x14ac:dyDescent="0.35">
      <c r="A5082" t="s">
        <v>23136</v>
      </c>
      <c r="B5082" t="s">
        <v>23137</v>
      </c>
      <c r="C5082" t="s">
        <v>23138</v>
      </c>
      <c r="D5082">
        <v>0</v>
      </c>
      <c r="F5082" s="2">
        <v>42150</v>
      </c>
      <c r="G5082" t="s">
        <v>655</v>
      </c>
      <c r="H5082" t="s">
        <v>656</v>
      </c>
      <c r="J5082" t="s">
        <v>138</v>
      </c>
      <c r="L5082" t="s">
        <v>496</v>
      </c>
      <c r="M5082" t="s">
        <v>138</v>
      </c>
      <c r="N5082">
        <v>0</v>
      </c>
      <c r="R5082" t="s">
        <v>23139</v>
      </c>
      <c r="S5082" t="s">
        <v>140</v>
      </c>
      <c r="T5082" s="2">
        <v>42690</v>
      </c>
      <c r="W5082" t="s">
        <v>141</v>
      </c>
    </row>
    <row r="5083" spans="1:23" x14ac:dyDescent="0.35">
      <c r="A5083" t="s">
        <v>23140</v>
      </c>
      <c r="B5083" t="s">
        <v>23141</v>
      </c>
      <c r="C5083" t="s">
        <v>23142</v>
      </c>
      <c r="D5083">
        <v>0</v>
      </c>
      <c r="E5083" t="s">
        <v>23143</v>
      </c>
      <c r="F5083" s="2">
        <v>42152</v>
      </c>
      <c r="G5083" t="s">
        <v>697</v>
      </c>
      <c r="H5083" t="s">
        <v>656</v>
      </c>
      <c r="J5083" t="s">
        <v>138</v>
      </c>
      <c r="L5083" t="s">
        <v>496</v>
      </c>
      <c r="M5083" t="s">
        <v>138</v>
      </c>
      <c r="N5083">
        <v>0</v>
      </c>
      <c r="R5083" t="s">
        <v>720</v>
      </c>
      <c r="S5083" t="s">
        <v>140</v>
      </c>
      <c r="W5083" t="s">
        <v>141</v>
      </c>
    </row>
    <row r="5084" spans="1:23" x14ac:dyDescent="0.35">
      <c r="A5084" t="s">
        <v>23144</v>
      </c>
      <c r="B5084" t="s">
        <v>23145</v>
      </c>
      <c r="C5084" t="s">
        <v>23146</v>
      </c>
      <c r="D5084">
        <v>0</v>
      </c>
      <c r="F5084" s="2">
        <v>42156</v>
      </c>
      <c r="G5084" t="s">
        <v>604</v>
      </c>
      <c r="H5084" t="s">
        <v>184</v>
      </c>
      <c r="J5084" t="s">
        <v>138</v>
      </c>
      <c r="L5084" t="s">
        <v>496</v>
      </c>
      <c r="M5084" t="s">
        <v>138</v>
      </c>
      <c r="N5084">
        <v>0</v>
      </c>
      <c r="R5084" t="s">
        <v>9747</v>
      </c>
      <c r="S5084" t="s">
        <v>140</v>
      </c>
      <c r="W5084" t="s">
        <v>141</v>
      </c>
    </row>
    <row r="5085" spans="1:23" x14ac:dyDescent="0.35">
      <c r="A5085" t="s">
        <v>23147</v>
      </c>
      <c r="B5085" t="s">
        <v>23148</v>
      </c>
      <c r="C5085" t="s">
        <v>23149</v>
      </c>
      <c r="D5085">
        <v>0</v>
      </c>
      <c r="E5085" t="s">
        <v>23150</v>
      </c>
      <c r="F5085" s="2">
        <v>42156</v>
      </c>
      <c r="G5085" t="s">
        <v>251</v>
      </c>
      <c r="H5085" t="s">
        <v>184</v>
      </c>
      <c r="J5085" t="s">
        <v>138</v>
      </c>
      <c r="L5085" t="s">
        <v>496</v>
      </c>
      <c r="M5085" t="s">
        <v>138</v>
      </c>
      <c r="N5085">
        <v>0</v>
      </c>
      <c r="P5085" t="s">
        <v>23151</v>
      </c>
      <c r="R5085" t="s">
        <v>23152</v>
      </c>
      <c r="S5085" t="s">
        <v>140</v>
      </c>
      <c r="T5085" s="2">
        <v>42845</v>
      </c>
      <c r="W5085" t="s">
        <v>141</v>
      </c>
    </row>
    <row r="5086" spans="1:23" x14ac:dyDescent="0.35">
      <c r="A5086" t="s">
        <v>23153</v>
      </c>
      <c r="B5086" t="s">
        <v>23154</v>
      </c>
      <c r="C5086" t="s">
        <v>23155</v>
      </c>
      <c r="D5086">
        <v>0</v>
      </c>
      <c r="F5086" s="2">
        <v>42156</v>
      </c>
      <c r="G5086" t="s">
        <v>1588</v>
      </c>
      <c r="H5086" t="s">
        <v>184</v>
      </c>
      <c r="J5086" t="s">
        <v>138</v>
      </c>
      <c r="L5086" t="s">
        <v>496</v>
      </c>
      <c r="M5086" t="s">
        <v>138</v>
      </c>
      <c r="N5086">
        <v>0</v>
      </c>
      <c r="P5086" t="s">
        <v>23156</v>
      </c>
      <c r="R5086" t="s">
        <v>8335</v>
      </c>
      <c r="S5086" t="s">
        <v>140</v>
      </c>
      <c r="W5086" t="s">
        <v>141</v>
      </c>
    </row>
    <row r="5087" spans="1:23" x14ac:dyDescent="0.35">
      <c r="A5087" t="s">
        <v>23157</v>
      </c>
      <c r="B5087" t="s">
        <v>23158</v>
      </c>
      <c r="C5087" t="s">
        <v>23159</v>
      </c>
      <c r="D5087">
        <v>0</v>
      </c>
      <c r="E5087" t="s">
        <v>23160</v>
      </c>
      <c r="F5087" s="2">
        <v>42156</v>
      </c>
      <c r="G5087" t="s">
        <v>251</v>
      </c>
      <c r="H5087" t="s">
        <v>184</v>
      </c>
      <c r="J5087" t="s">
        <v>138</v>
      </c>
      <c r="L5087" t="s">
        <v>496</v>
      </c>
      <c r="M5087" t="s">
        <v>138</v>
      </c>
      <c r="N5087">
        <v>0</v>
      </c>
      <c r="P5087" t="s">
        <v>23161</v>
      </c>
      <c r="R5087" t="s">
        <v>23162</v>
      </c>
      <c r="S5087" t="s">
        <v>140</v>
      </c>
      <c r="T5087" s="2">
        <v>42690</v>
      </c>
      <c r="W5087" t="s">
        <v>141</v>
      </c>
    </row>
    <row r="5088" spans="1:23" x14ac:dyDescent="0.35">
      <c r="A5088" t="s">
        <v>23163</v>
      </c>
      <c r="B5088" t="s">
        <v>23164</v>
      </c>
      <c r="C5088" t="s">
        <v>23165</v>
      </c>
      <c r="D5088">
        <v>0</v>
      </c>
      <c r="E5088" t="s">
        <v>23166</v>
      </c>
      <c r="F5088" s="2">
        <v>42156</v>
      </c>
      <c r="G5088" t="s">
        <v>975</v>
      </c>
      <c r="H5088" t="s">
        <v>643</v>
      </c>
      <c r="J5088" t="s">
        <v>138</v>
      </c>
      <c r="L5088">
        <v>19718863</v>
      </c>
      <c r="M5088" t="s">
        <v>138</v>
      </c>
      <c r="N5088">
        <v>0</v>
      </c>
      <c r="P5088" t="s">
        <v>23167</v>
      </c>
      <c r="R5088" t="s">
        <v>1418</v>
      </c>
      <c r="S5088" t="s">
        <v>140</v>
      </c>
      <c r="T5088" s="2">
        <v>42327</v>
      </c>
      <c r="U5088">
        <v>7</v>
      </c>
      <c r="W5088" t="s">
        <v>141</v>
      </c>
    </row>
    <row r="5089" spans="1:24" x14ac:dyDescent="0.35">
      <c r="A5089" t="s">
        <v>23168</v>
      </c>
      <c r="B5089" t="s">
        <v>23164</v>
      </c>
      <c r="C5089" t="s">
        <v>23169</v>
      </c>
      <c r="D5089">
        <v>0</v>
      </c>
      <c r="E5089" t="s">
        <v>23166</v>
      </c>
      <c r="F5089" s="2">
        <v>42156</v>
      </c>
      <c r="G5089" t="s">
        <v>975</v>
      </c>
      <c r="H5089" t="s">
        <v>643</v>
      </c>
      <c r="J5089" t="s">
        <v>138</v>
      </c>
      <c r="L5089">
        <v>19718863</v>
      </c>
      <c r="M5089" t="s">
        <v>138</v>
      </c>
      <c r="N5089">
        <v>0</v>
      </c>
      <c r="P5089" t="s">
        <v>23167</v>
      </c>
      <c r="R5089" t="s">
        <v>5683</v>
      </c>
      <c r="S5089" t="s">
        <v>140</v>
      </c>
      <c r="T5089" s="2">
        <v>42396</v>
      </c>
      <c r="U5089">
        <v>7</v>
      </c>
      <c r="W5089" t="s">
        <v>141</v>
      </c>
    </row>
    <row r="5090" spans="1:24" x14ac:dyDescent="0.35">
      <c r="A5090" t="s">
        <v>23170</v>
      </c>
      <c r="B5090" t="s">
        <v>23171</v>
      </c>
      <c r="C5090" t="s">
        <v>23172</v>
      </c>
      <c r="D5090">
        <v>0</v>
      </c>
      <c r="E5090" t="s">
        <v>23173</v>
      </c>
      <c r="F5090" s="2">
        <v>42156</v>
      </c>
      <c r="G5090" t="s">
        <v>1028</v>
      </c>
      <c r="H5090" t="s">
        <v>643</v>
      </c>
      <c r="J5090" t="s">
        <v>138</v>
      </c>
      <c r="L5090">
        <v>12366943</v>
      </c>
      <c r="M5090" t="s">
        <v>138</v>
      </c>
      <c r="N5090">
        <v>0</v>
      </c>
      <c r="P5090" t="s">
        <v>23174</v>
      </c>
      <c r="R5090" t="s">
        <v>7109</v>
      </c>
      <c r="S5090" t="s">
        <v>140</v>
      </c>
      <c r="T5090" s="2">
        <v>42327</v>
      </c>
      <c r="U5090">
        <v>7</v>
      </c>
      <c r="W5090" t="s">
        <v>141</v>
      </c>
    </row>
    <row r="5091" spans="1:24" x14ac:dyDescent="0.35">
      <c r="A5091" t="s">
        <v>23175</v>
      </c>
      <c r="B5091" t="s">
        <v>23176</v>
      </c>
      <c r="C5091" t="s">
        <v>23177</v>
      </c>
      <c r="D5091">
        <v>0</v>
      </c>
      <c r="E5091" t="s">
        <v>23178</v>
      </c>
      <c r="F5091" s="2">
        <v>42156</v>
      </c>
      <c r="G5091" t="s">
        <v>975</v>
      </c>
      <c r="H5091" t="s">
        <v>643</v>
      </c>
      <c r="J5091" t="s">
        <v>138</v>
      </c>
      <c r="K5091" t="s">
        <v>23179</v>
      </c>
      <c r="L5091">
        <v>19849437</v>
      </c>
      <c r="M5091" t="s">
        <v>138</v>
      </c>
      <c r="N5091">
        <v>0</v>
      </c>
      <c r="P5091" t="s">
        <v>23180</v>
      </c>
      <c r="R5091" t="s">
        <v>6097</v>
      </c>
      <c r="S5091" t="s">
        <v>140</v>
      </c>
      <c r="T5091" s="2">
        <v>42319</v>
      </c>
      <c r="U5091">
        <v>7</v>
      </c>
      <c r="W5091" t="s">
        <v>141</v>
      </c>
    </row>
    <row r="5092" spans="1:24" x14ac:dyDescent="0.35">
      <c r="A5092" t="s">
        <v>23181</v>
      </c>
      <c r="B5092" t="s">
        <v>23182</v>
      </c>
      <c r="C5092" t="s">
        <v>23183</v>
      </c>
      <c r="D5092">
        <v>0</v>
      </c>
      <c r="E5092" t="s">
        <v>23184</v>
      </c>
      <c r="F5092" s="2">
        <v>42157</v>
      </c>
      <c r="G5092" t="s">
        <v>975</v>
      </c>
      <c r="H5092" t="s">
        <v>643</v>
      </c>
      <c r="J5092" t="s">
        <v>138</v>
      </c>
      <c r="K5092">
        <v>1</v>
      </c>
      <c r="L5092">
        <v>19861270</v>
      </c>
      <c r="M5092" t="s">
        <v>138</v>
      </c>
      <c r="N5092">
        <v>0</v>
      </c>
      <c r="P5092" t="s">
        <v>23185</v>
      </c>
      <c r="R5092" t="s">
        <v>18649</v>
      </c>
      <c r="S5092" t="s">
        <v>140</v>
      </c>
      <c r="T5092" s="2">
        <v>42327</v>
      </c>
      <c r="U5092">
        <v>7</v>
      </c>
      <c r="W5092" t="s">
        <v>141</v>
      </c>
    </row>
    <row r="5093" spans="1:24" x14ac:dyDescent="0.35">
      <c r="A5093" t="s">
        <v>23186</v>
      </c>
      <c r="B5093" t="s">
        <v>6282</v>
      </c>
      <c r="C5093" t="s">
        <v>6283</v>
      </c>
      <c r="D5093">
        <v>0</v>
      </c>
      <c r="E5093" t="s">
        <v>6284</v>
      </c>
      <c r="F5093" s="2">
        <v>42157</v>
      </c>
      <c r="G5093" t="s">
        <v>697</v>
      </c>
      <c r="H5093" t="s">
        <v>656</v>
      </c>
      <c r="J5093" t="s">
        <v>138</v>
      </c>
      <c r="K5093" t="s">
        <v>23187</v>
      </c>
      <c r="L5093">
        <v>19555912</v>
      </c>
      <c r="M5093" t="s">
        <v>138</v>
      </c>
      <c r="N5093">
        <v>0</v>
      </c>
      <c r="P5093" t="s">
        <v>23188</v>
      </c>
      <c r="R5093" t="s">
        <v>6286</v>
      </c>
      <c r="S5093" t="s">
        <v>140</v>
      </c>
      <c r="T5093" s="2">
        <v>43663</v>
      </c>
      <c r="U5093">
        <v>7</v>
      </c>
      <c r="W5093" t="s">
        <v>141</v>
      </c>
    </row>
    <row r="5094" spans="1:24" x14ac:dyDescent="0.35">
      <c r="A5094" t="s">
        <v>23189</v>
      </c>
      <c r="B5094" t="s">
        <v>23190</v>
      </c>
      <c r="C5094" t="s">
        <v>23191</v>
      </c>
      <c r="D5094">
        <v>0</v>
      </c>
      <c r="E5094" t="s">
        <v>23192</v>
      </c>
      <c r="F5094" s="2">
        <v>42157</v>
      </c>
      <c r="G5094" t="s">
        <v>494</v>
      </c>
      <c r="H5094" t="s">
        <v>495</v>
      </c>
      <c r="J5094" t="s">
        <v>138</v>
      </c>
      <c r="K5094" t="s">
        <v>23193</v>
      </c>
      <c r="L5094">
        <v>19583930</v>
      </c>
      <c r="M5094" t="s">
        <v>138</v>
      </c>
      <c r="N5094">
        <v>0</v>
      </c>
      <c r="P5094" t="s">
        <v>23194</v>
      </c>
      <c r="Q5094" t="s">
        <v>23195</v>
      </c>
      <c r="R5094" t="s">
        <v>2922</v>
      </c>
      <c r="S5094" t="s">
        <v>140</v>
      </c>
      <c r="T5094" s="2">
        <v>42579</v>
      </c>
      <c r="U5094">
        <v>7</v>
      </c>
      <c r="W5094" t="s">
        <v>141</v>
      </c>
    </row>
    <row r="5095" spans="1:24" x14ac:dyDescent="0.35">
      <c r="A5095" t="s">
        <v>23196</v>
      </c>
      <c r="B5095" t="s">
        <v>23197</v>
      </c>
      <c r="C5095" t="s">
        <v>23198</v>
      </c>
      <c r="D5095">
        <v>0</v>
      </c>
      <c r="E5095" t="s">
        <v>23199</v>
      </c>
      <c r="F5095" s="2">
        <v>42157</v>
      </c>
      <c r="G5095" t="s">
        <v>503</v>
      </c>
      <c r="H5095" t="s">
        <v>504</v>
      </c>
      <c r="J5095" t="s">
        <v>138</v>
      </c>
      <c r="L5095" t="s">
        <v>496</v>
      </c>
      <c r="M5095" t="s">
        <v>138</v>
      </c>
      <c r="N5095">
        <v>0</v>
      </c>
      <c r="R5095" t="s">
        <v>23200</v>
      </c>
      <c r="S5095" t="s">
        <v>140</v>
      </c>
      <c r="W5095" t="s">
        <v>141</v>
      </c>
    </row>
    <row r="5096" spans="1:24" x14ac:dyDescent="0.35">
      <c r="A5096" t="s">
        <v>23201</v>
      </c>
      <c r="B5096" t="s">
        <v>23202</v>
      </c>
      <c r="C5096" t="s">
        <v>23203</v>
      </c>
      <c r="D5096">
        <v>0</v>
      </c>
      <c r="F5096" s="2">
        <v>42157</v>
      </c>
      <c r="G5096" t="s">
        <v>488</v>
      </c>
      <c r="H5096" t="s">
        <v>184</v>
      </c>
      <c r="J5096" t="s">
        <v>138</v>
      </c>
      <c r="L5096" t="s">
        <v>496</v>
      </c>
      <c r="M5096" t="s">
        <v>138</v>
      </c>
      <c r="N5096">
        <v>0</v>
      </c>
      <c r="P5096" t="s">
        <v>23204</v>
      </c>
      <c r="R5096" t="s">
        <v>23205</v>
      </c>
      <c r="S5096" t="s">
        <v>140</v>
      </c>
      <c r="T5096" s="2">
        <v>42788</v>
      </c>
      <c r="W5096" t="s">
        <v>141</v>
      </c>
    </row>
    <row r="5097" spans="1:24" x14ac:dyDescent="0.35">
      <c r="A5097" t="s">
        <v>23206</v>
      </c>
      <c r="B5097" t="s">
        <v>6258</v>
      </c>
      <c r="C5097" t="s">
        <v>6259</v>
      </c>
      <c r="D5097">
        <v>0</v>
      </c>
      <c r="E5097" t="s">
        <v>6260</v>
      </c>
      <c r="F5097" s="2">
        <v>42157</v>
      </c>
      <c r="G5097" t="s">
        <v>739</v>
      </c>
      <c r="H5097" t="s">
        <v>184</v>
      </c>
      <c r="J5097" t="s">
        <v>138</v>
      </c>
      <c r="K5097">
        <v>4357000170</v>
      </c>
      <c r="L5097">
        <v>19549919</v>
      </c>
      <c r="M5097" t="s">
        <v>138</v>
      </c>
      <c r="N5097">
        <v>0</v>
      </c>
      <c r="P5097" t="s">
        <v>23207</v>
      </c>
      <c r="R5097" t="s">
        <v>2753</v>
      </c>
      <c r="S5097" t="s">
        <v>140</v>
      </c>
      <c r="T5097" s="2">
        <v>42682</v>
      </c>
      <c r="U5097">
        <v>7</v>
      </c>
      <c r="W5097" t="s">
        <v>141</v>
      </c>
    </row>
    <row r="5098" spans="1:24" x14ac:dyDescent="0.35">
      <c r="A5098" t="s">
        <v>23208</v>
      </c>
      <c r="B5098" t="s">
        <v>23209</v>
      </c>
      <c r="C5098" t="s">
        <v>23210</v>
      </c>
      <c r="D5098">
        <v>0</v>
      </c>
      <c r="F5098" s="2">
        <v>42157</v>
      </c>
      <c r="G5098" t="s">
        <v>727</v>
      </c>
      <c r="H5098" t="s">
        <v>526</v>
      </c>
      <c r="J5098" t="s">
        <v>138</v>
      </c>
      <c r="L5098" t="s">
        <v>496</v>
      </c>
      <c r="M5098" t="s">
        <v>138</v>
      </c>
      <c r="N5098">
        <v>0</v>
      </c>
      <c r="P5098" t="s">
        <v>23211</v>
      </c>
      <c r="R5098" t="s">
        <v>23212</v>
      </c>
      <c r="S5098" t="s">
        <v>140</v>
      </c>
      <c r="W5098" t="s">
        <v>141</v>
      </c>
    </row>
    <row r="5099" spans="1:24" x14ac:dyDescent="0.35">
      <c r="A5099" t="s">
        <v>23213</v>
      </c>
      <c r="B5099" t="s">
        <v>23214</v>
      </c>
      <c r="C5099" t="s">
        <v>23215</v>
      </c>
      <c r="D5099">
        <v>0</v>
      </c>
      <c r="E5099" t="s">
        <v>23216</v>
      </c>
      <c r="F5099" s="2">
        <v>42157</v>
      </c>
      <c r="G5099" t="s">
        <v>146</v>
      </c>
      <c r="H5099" t="s">
        <v>147</v>
      </c>
      <c r="J5099" t="s">
        <v>138</v>
      </c>
      <c r="K5099">
        <v>43869</v>
      </c>
      <c r="L5099">
        <v>1013315</v>
      </c>
      <c r="M5099" t="s">
        <v>138</v>
      </c>
      <c r="N5099">
        <v>0</v>
      </c>
      <c r="O5099" t="s">
        <v>12319</v>
      </c>
      <c r="P5099" t="s">
        <v>23217</v>
      </c>
      <c r="R5099" t="s">
        <v>6353</v>
      </c>
      <c r="S5099" t="s">
        <v>140</v>
      </c>
      <c r="T5099" s="2">
        <v>43180</v>
      </c>
      <c r="U5099">
        <v>7</v>
      </c>
      <c r="W5099" t="s">
        <v>141</v>
      </c>
    </row>
    <row r="5100" spans="1:24" x14ac:dyDescent="0.35">
      <c r="A5100" t="s">
        <v>23218</v>
      </c>
      <c r="B5100" t="s">
        <v>23219</v>
      </c>
      <c r="D5100">
        <v>0</v>
      </c>
      <c r="E5100" t="s">
        <v>23220</v>
      </c>
      <c r="F5100" s="2">
        <v>42157</v>
      </c>
      <c r="G5100" t="s">
        <v>494</v>
      </c>
      <c r="H5100" t="s">
        <v>495</v>
      </c>
      <c r="J5100" t="s">
        <v>138</v>
      </c>
      <c r="L5100" t="s">
        <v>496</v>
      </c>
      <c r="M5100" t="s">
        <v>138</v>
      </c>
      <c r="N5100">
        <v>0</v>
      </c>
      <c r="R5100" t="s">
        <v>1469</v>
      </c>
      <c r="S5100" t="s">
        <v>140</v>
      </c>
      <c r="T5100" s="2">
        <v>42300</v>
      </c>
      <c r="W5100" t="s">
        <v>141</v>
      </c>
    </row>
    <row r="5101" spans="1:24" x14ac:dyDescent="0.35">
      <c r="A5101" t="s">
        <v>23221</v>
      </c>
      <c r="B5101" t="s">
        <v>23222</v>
      </c>
      <c r="C5101" t="s">
        <v>23223</v>
      </c>
      <c r="D5101">
        <v>0</v>
      </c>
      <c r="E5101" t="s">
        <v>23224</v>
      </c>
      <c r="F5101" s="2">
        <v>42157</v>
      </c>
      <c r="G5101" t="s">
        <v>251</v>
      </c>
      <c r="H5101" t="s">
        <v>184</v>
      </c>
      <c r="J5101" t="s">
        <v>138</v>
      </c>
      <c r="L5101" t="s">
        <v>496</v>
      </c>
      <c r="M5101" t="s">
        <v>138</v>
      </c>
      <c r="N5101">
        <v>0</v>
      </c>
      <c r="P5101" t="s">
        <v>23225</v>
      </c>
      <c r="R5101" t="s">
        <v>23226</v>
      </c>
      <c r="S5101" t="s">
        <v>140</v>
      </c>
      <c r="T5101" s="2">
        <v>42690</v>
      </c>
      <c r="W5101" t="s">
        <v>141</v>
      </c>
    </row>
    <row r="5102" spans="1:24" x14ac:dyDescent="0.35">
      <c r="A5102" t="s">
        <v>23227</v>
      </c>
      <c r="B5102" t="s">
        <v>23228</v>
      </c>
      <c r="C5102" t="s">
        <v>839</v>
      </c>
      <c r="D5102">
        <v>0</v>
      </c>
      <c r="E5102" t="s">
        <v>23229</v>
      </c>
      <c r="F5102" s="2">
        <v>42157</v>
      </c>
      <c r="G5102" t="s">
        <v>494</v>
      </c>
      <c r="H5102" t="s">
        <v>495</v>
      </c>
      <c r="J5102" t="s">
        <v>138</v>
      </c>
      <c r="K5102" t="s">
        <v>23230</v>
      </c>
      <c r="L5102">
        <v>1714099</v>
      </c>
      <c r="M5102" t="s">
        <v>138</v>
      </c>
      <c r="N5102">
        <v>0</v>
      </c>
      <c r="O5102" t="s">
        <v>18707</v>
      </c>
      <c r="R5102" t="s">
        <v>23231</v>
      </c>
      <c r="S5102" t="s">
        <v>140</v>
      </c>
      <c r="T5102" s="2">
        <v>43151</v>
      </c>
      <c r="U5102">
        <v>7</v>
      </c>
      <c r="W5102" t="s">
        <v>141</v>
      </c>
    </row>
    <row r="5103" spans="1:24" x14ac:dyDescent="0.35">
      <c r="A5103" t="s">
        <v>23232</v>
      </c>
      <c r="B5103" t="s">
        <v>23233</v>
      </c>
      <c r="C5103" t="s">
        <v>23234</v>
      </c>
      <c r="D5103">
        <v>0</v>
      </c>
      <c r="E5103" t="s">
        <v>23235</v>
      </c>
      <c r="F5103" s="2">
        <v>42158</v>
      </c>
      <c r="G5103" t="s">
        <v>251</v>
      </c>
      <c r="H5103" t="s">
        <v>184</v>
      </c>
      <c r="J5103" t="s">
        <v>138</v>
      </c>
      <c r="L5103" t="s">
        <v>496</v>
      </c>
      <c r="M5103" t="s">
        <v>138</v>
      </c>
      <c r="N5103" s="3">
        <v>5801.13</v>
      </c>
      <c r="R5103" t="s">
        <v>23236</v>
      </c>
      <c r="S5103" t="s">
        <v>140</v>
      </c>
      <c r="T5103" s="2">
        <v>45385</v>
      </c>
      <c r="U5103">
        <v>11</v>
      </c>
      <c r="W5103" t="s">
        <v>141</v>
      </c>
      <c r="X5103" t="s">
        <v>9536</v>
      </c>
    </row>
    <row r="5104" spans="1:24" x14ac:dyDescent="0.35">
      <c r="A5104" t="s">
        <v>23237</v>
      </c>
      <c r="B5104" t="s">
        <v>23238</v>
      </c>
      <c r="C5104" t="s">
        <v>23239</v>
      </c>
      <c r="D5104">
        <v>0</v>
      </c>
      <c r="E5104" t="s">
        <v>23238</v>
      </c>
      <c r="F5104" s="2">
        <v>42158</v>
      </c>
      <c r="G5104" t="s">
        <v>4946</v>
      </c>
      <c r="H5104" t="s">
        <v>566</v>
      </c>
      <c r="J5104" t="s">
        <v>138</v>
      </c>
      <c r="L5104" t="s">
        <v>496</v>
      </c>
      <c r="M5104" t="s">
        <v>138</v>
      </c>
      <c r="N5104">
        <v>0</v>
      </c>
      <c r="P5104" t="s">
        <v>23240</v>
      </c>
      <c r="R5104" t="s">
        <v>23241</v>
      </c>
      <c r="S5104" t="s">
        <v>140</v>
      </c>
      <c r="T5104" s="2">
        <v>43130</v>
      </c>
      <c r="W5104" t="s">
        <v>141</v>
      </c>
    </row>
    <row r="5105" spans="1:23" x14ac:dyDescent="0.35">
      <c r="A5105" t="s">
        <v>23242</v>
      </c>
      <c r="B5105" t="s">
        <v>23243</v>
      </c>
      <c r="C5105" t="s">
        <v>23244</v>
      </c>
      <c r="D5105">
        <v>0</v>
      </c>
      <c r="E5105" t="s">
        <v>23245</v>
      </c>
      <c r="F5105" s="2">
        <v>42160</v>
      </c>
      <c r="G5105" t="s">
        <v>975</v>
      </c>
      <c r="H5105" t="s">
        <v>643</v>
      </c>
      <c r="J5105" t="s">
        <v>138</v>
      </c>
      <c r="K5105">
        <v>858</v>
      </c>
      <c r="L5105">
        <v>19759252</v>
      </c>
      <c r="M5105" t="s">
        <v>138</v>
      </c>
      <c r="N5105">
        <v>0</v>
      </c>
      <c r="P5105" t="s">
        <v>23246</v>
      </c>
      <c r="R5105" t="s">
        <v>23247</v>
      </c>
      <c r="S5105" t="s">
        <v>140</v>
      </c>
      <c r="T5105" s="2">
        <v>42396</v>
      </c>
      <c r="U5105">
        <v>7</v>
      </c>
      <c r="W5105" t="s">
        <v>141</v>
      </c>
    </row>
    <row r="5106" spans="1:23" x14ac:dyDescent="0.35">
      <c r="A5106" t="s">
        <v>23248</v>
      </c>
      <c r="B5106" t="s">
        <v>23249</v>
      </c>
      <c r="C5106" t="s">
        <v>23250</v>
      </c>
      <c r="D5106">
        <v>0</v>
      </c>
      <c r="E5106" t="s">
        <v>23251</v>
      </c>
      <c r="F5106" s="2">
        <v>42160</v>
      </c>
      <c r="G5106" t="s">
        <v>975</v>
      </c>
      <c r="H5106" t="s">
        <v>643</v>
      </c>
      <c r="J5106" t="s">
        <v>138</v>
      </c>
      <c r="K5106" t="s">
        <v>23252</v>
      </c>
      <c r="L5106">
        <v>19755991</v>
      </c>
      <c r="M5106" t="s">
        <v>138</v>
      </c>
      <c r="N5106">
        <v>0</v>
      </c>
      <c r="R5106" t="s">
        <v>23253</v>
      </c>
      <c r="S5106" t="s">
        <v>140</v>
      </c>
      <c r="T5106" s="2">
        <v>42403</v>
      </c>
      <c r="U5106">
        <v>7</v>
      </c>
      <c r="W5106" t="s">
        <v>141</v>
      </c>
    </row>
    <row r="5107" spans="1:23" x14ac:dyDescent="0.35">
      <c r="A5107" t="s">
        <v>23254</v>
      </c>
      <c r="B5107" t="s">
        <v>23249</v>
      </c>
      <c r="C5107" t="s">
        <v>23255</v>
      </c>
      <c r="D5107">
        <v>0</v>
      </c>
      <c r="E5107" t="s">
        <v>23256</v>
      </c>
      <c r="F5107" s="2">
        <v>42160</v>
      </c>
      <c r="G5107" t="s">
        <v>975</v>
      </c>
      <c r="H5107" t="s">
        <v>643</v>
      </c>
      <c r="J5107" t="s">
        <v>138</v>
      </c>
      <c r="K5107" t="s">
        <v>23257</v>
      </c>
      <c r="L5107">
        <v>19718748</v>
      </c>
      <c r="M5107" t="s">
        <v>138</v>
      </c>
      <c r="N5107">
        <v>0</v>
      </c>
      <c r="P5107" t="s">
        <v>23258</v>
      </c>
      <c r="R5107" t="s">
        <v>23259</v>
      </c>
      <c r="S5107" t="s">
        <v>140</v>
      </c>
      <c r="T5107" s="2">
        <v>42403</v>
      </c>
      <c r="U5107">
        <v>7</v>
      </c>
      <c r="W5107" t="s">
        <v>141</v>
      </c>
    </row>
    <row r="5108" spans="1:23" x14ac:dyDescent="0.35">
      <c r="A5108" t="s">
        <v>23260</v>
      </c>
      <c r="B5108" t="s">
        <v>23261</v>
      </c>
      <c r="C5108" t="s">
        <v>23262</v>
      </c>
      <c r="D5108">
        <v>0</v>
      </c>
      <c r="E5108" t="s">
        <v>23263</v>
      </c>
      <c r="F5108" s="2">
        <v>42160</v>
      </c>
      <c r="G5108" t="s">
        <v>494</v>
      </c>
      <c r="H5108" t="s">
        <v>495</v>
      </c>
      <c r="J5108" t="s">
        <v>138</v>
      </c>
      <c r="K5108" t="s">
        <v>23264</v>
      </c>
      <c r="L5108">
        <v>19759321</v>
      </c>
      <c r="M5108" t="s">
        <v>138</v>
      </c>
      <c r="N5108">
        <v>0</v>
      </c>
      <c r="P5108" t="s">
        <v>23265</v>
      </c>
      <c r="R5108" t="s">
        <v>4948</v>
      </c>
      <c r="S5108" t="s">
        <v>140</v>
      </c>
      <c r="T5108" s="2">
        <v>42396</v>
      </c>
      <c r="U5108">
        <v>7</v>
      </c>
      <c r="W5108" t="s">
        <v>141</v>
      </c>
    </row>
    <row r="5109" spans="1:23" x14ac:dyDescent="0.35">
      <c r="A5109" t="s">
        <v>23266</v>
      </c>
      <c r="B5109" t="s">
        <v>23267</v>
      </c>
      <c r="C5109" t="s">
        <v>23268</v>
      </c>
      <c r="D5109">
        <v>0</v>
      </c>
      <c r="E5109" t="s">
        <v>23269</v>
      </c>
      <c r="F5109" s="2">
        <v>42160</v>
      </c>
      <c r="G5109" t="s">
        <v>494</v>
      </c>
      <c r="H5109" t="s">
        <v>495</v>
      </c>
      <c r="J5109" t="s">
        <v>138</v>
      </c>
      <c r="L5109">
        <v>19759400</v>
      </c>
      <c r="M5109" t="s">
        <v>138</v>
      </c>
      <c r="N5109">
        <v>0</v>
      </c>
      <c r="R5109" t="s">
        <v>23270</v>
      </c>
      <c r="S5109" t="s">
        <v>140</v>
      </c>
      <c r="U5109">
        <v>7</v>
      </c>
      <c r="W5109" t="s">
        <v>141</v>
      </c>
    </row>
    <row r="5110" spans="1:23" x14ac:dyDescent="0.35">
      <c r="A5110" t="s">
        <v>23271</v>
      </c>
      <c r="B5110" t="s">
        <v>23272</v>
      </c>
      <c r="C5110" t="s">
        <v>23273</v>
      </c>
      <c r="D5110">
        <v>0</v>
      </c>
      <c r="E5110" t="s">
        <v>23274</v>
      </c>
      <c r="F5110" s="2">
        <v>42160</v>
      </c>
      <c r="G5110" t="s">
        <v>494</v>
      </c>
      <c r="H5110" t="s">
        <v>495</v>
      </c>
      <c r="J5110" t="s">
        <v>138</v>
      </c>
      <c r="K5110" t="s">
        <v>23275</v>
      </c>
      <c r="L5110">
        <v>19759465</v>
      </c>
      <c r="M5110" t="s">
        <v>138</v>
      </c>
      <c r="N5110">
        <v>0</v>
      </c>
      <c r="P5110" t="s">
        <v>23276</v>
      </c>
      <c r="R5110" t="s">
        <v>23277</v>
      </c>
      <c r="S5110" t="s">
        <v>140</v>
      </c>
      <c r="T5110" s="2">
        <v>42342</v>
      </c>
      <c r="U5110">
        <v>7</v>
      </c>
      <c r="W5110" t="s">
        <v>141</v>
      </c>
    </row>
    <row r="5111" spans="1:23" x14ac:dyDescent="0.35">
      <c r="A5111" t="s">
        <v>23278</v>
      </c>
      <c r="B5111" t="s">
        <v>23279</v>
      </c>
      <c r="C5111" t="s">
        <v>23280</v>
      </c>
      <c r="D5111">
        <v>0</v>
      </c>
      <c r="F5111" s="2">
        <v>42160</v>
      </c>
      <c r="G5111" t="s">
        <v>604</v>
      </c>
      <c r="H5111" t="s">
        <v>184</v>
      </c>
      <c r="J5111" t="s">
        <v>138</v>
      </c>
      <c r="L5111" t="s">
        <v>496</v>
      </c>
      <c r="M5111" t="s">
        <v>138</v>
      </c>
      <c r="N5111">
        <v>0</v>
      </c>
      <c r="R5111" t="s">
        <v>23281</v>
      </c>
      <c r="S5111" t="s">
        <v>140</v>
      </c>
      <c r="W5111" t="s">
        <v>141</v>
      </c>
    </row>
    <row r="5112" spans="1:23" x14ac:dyDescent="0.35">
      <c r="A5112" t="s">
        <v>23282</v>
      </c>
      <c r="B5112" t="s">
        <v>23283</v>
      </c>
      <c r="C5112" t="s">
        <v>23284</v>
      </c>
      <c r="D5112">
        <v>0</v>
      </c>
      <c r="E5112" t="s">
        <v>23285</v>
      </c>
      <c r="F5112" s="2">
        <v>42160</v>
      </c>
      <c r="G5112" t="s">
        <v>975</v>
      </c>
      <c r="H5112" t="s">
        <v>643</v>
      </c>
      <c r="J5112" t="s">
        <v>138</v>
      </c>
      <c r="K5112" t="s">
        <v>23286</v>
      </c>
      <c r="L5112">
        <v>19756018</v>
      </c>
      <c r="M5112" t="s">
        <v>138</v>
      </c>
      <c r="N5112">
        <v>0</v>
      </c>
      <c r="R5112" t="s">
        <v>23287</v>
      </c>
      <c r="S5112" t="s">
        <v>140</v>
      </c>
      <c r="T5112" s="2">
        <v>42331</v>
      </c>
      <c r="U5112">
        <v>7</v>
      </c>
      <c r="W5112" t="s">
        <v>141</v>
      </c>
    </row>
    <row r="5113" spans="1:23" x14ac:dyDescent="0.35">
      <c r="A5113" t="s">
        <v>23288</v>
      </c>
      <c r="B5113" t="s">
        <v>23289</v>
      </c>
      <c r="C5113" t="s">
        <v>23290</v>
      </c>
      <c r="D5113">
        <v>0</v>
      </c>
      <c r="E5113" t="s">
        <v>23291</v>
      </c>
      <c r="F5113" s="2">
        <v>42160</v>
      </c>
      <c r="G5113" t="s">
        <v>975</v>
      </c>
      <c r="H5113" t="s">
        <v>643</v>
      </c>
      <c r="J5113" t="s">
        <v>138</v>
      </c>
      <c r="K5113" t="s">
        <v>23292</v>
      </c>
      <c r="L5113">
        <v>19721004</v>
      </c>
      <c r="M5113" t="s">
        <v>138</v>
      </c>
      <c r="N5113">
        <v>0</v>
      </c>
      <c r="P5113" t="s">
        <v>23293</v>
      </c>
      <c r="R5113" t="s">
        <v>23294</v>
      </c>
      <c r="S5113" t="s">
        <v>140</v>
      </c>
      <c r="T5113" s="2">
        <v>42334</v>
      </c>
      <c r="U5113">
        <v>7</v>
      </c>
      <c r="W5113" t="s">
        <v>141</v>
      </c>
    </row>
    <row r="5114" spans="1:23" x14ac:dyDescent="0.35">
      <c r="A5114" t="s">
        <v>23295</v>
      </c>
      <c r="B5114" t="s">
        <v>23296</v>
      </c>
      <c r="C5114" t="s">
        <v>23297</v>
      </c>
      <c r="D5114">
        <v>0</v>
      </c>
      <c r="E5114" t="s">
        <v>23298</v>
      </c>
      <c r="F5114" s="2">
        <v>42160</v>
      </c>
      <c r="G5114" t="s">
        <v>975</v>
      </c>
      <c r="H5114" t="s">
        <v>643</v>
      </c>
      <c r="J5114" t="s">
        <v>138</v>
      </c>
      <c r="K5114" t="s">
        <v>23299</v>
      </c>
      <c r="L5114">
        <v>19756050</v>
      </c>
      <c r="M5114" t="s">
        <v>138</v>
      </c>
      <c r="N5114">
        <v>0</v>
      </c>
      <c r="P5114" t="s">
        <v>23300</v>
      </c>
      <c r="R5114" t="s">
        <v>23301</v>
      </c>
      <c r="S5114" t="s">
        <v>140</v>
      </c>
      <c r="T5114" s="2">
        <v>42342</v>
      </c>
      <c r="U5114">
        <v>7</v>
      </c>
      <c r="W5114" t="s">
        <v>141</v>
      </c>
    </row>
    <row r="5115" spans="1:23" x14ac:dyDescent="0.35">
      <c r="A5115" t="s">
        <v>23302</v>
      </c>
      <c r="B5115" t="s">
        <v>23303</v>
      </c>
      <c r="C5115" t="s">
        <v>23304</v>
      </c>
      <c r="D5115">
        <v>0</v>
      </c>
      <c r="E5115" t="s">
        <v>23305</v>
      </c>
      <c r="F5115" s="2">
        <v>42160</v>
      </c>
      <c r="G5115" t="s">
        <v>975</v>
      </c>
      <c r="H5115" t="s">
        <v>643</v>
      </c>
      <c r="J5115" t="s">
        <v>138</v>
      </c>
      <c r="K5115" t="s">
        <v>23306</v>
      </c>
      <c r="L5115">
        <v>19756030</v>
      </c>
      <c r="M5115" t="s">
        <v>138</v>
      </c>
      <c r="N5115">
        <v>0</v>
      </c>
      <c r="P5115" t="s">
        <v>23307</v>
      </c>
      <c r="R5115" t="s">
        <v>23253</v>
      </c>
      <c r="S5115" t="s">
        <v>140</v>
      </c>
      <c r="T5115" s="2">
        <v>42331</v>
      </c>
      <c r="U5115">
        <v>7</v>
      </c>
      <c r="W5115" t="s">
        <v>141</v>
      </c>
    </row>
    <row r="5116" spans="1:23" x14ac:dyDescent="0.35">
      <c r="A5116" t="s">
        <v>23308</v>
      </c>
      <c r="B5116" t="s">
        <v>23309</v>
      </c>
      <c r="C5116" t="s">
        <v>23310</v>
      </c>
      <c r="D5116">
        <v>0</v>
      </c>
      <c r="F5116" s="2">
        <v>42163</v>
      </c>
      <c r="G5116" t="s">
        <v>146</v>
      </c>
      <c r="H5116" t="s">
        <v>147</v>
      </c>
      <c r="J5116" t="s">
        <v>138</v>
      </c>
      <c r="L5116" t="s">
        <v>496</v>
      </c>
      <c r="M5116" t="s">
        <v>138</v>
      </c>
      <c r="N5116">
        <v>0</v>
      </c>
      <c r="P5116" t="s">
        <v>23311</v>
      </c>
      <c r="R5116" t="s">
        <v>23312</v>
      </c>
      <c r="S5116" t="s">
        <v>140</v>
      </c>
      <c r="T5116" s="2">
        <v>42188</v>
      </c>
      <c r="W5116" t="s">
        <v>141</v>
      </c>
    </row>
    <row r="5117" spans="1:23" x14ac:dyDescent="0.35">
      <c r="A5117" t="s">
        <v>23313</v>
      </c>
      <c r="B5117" t="s">
        <v>23314</v>
      </c>
      <c r="C5117" t="s">
        <v>23315</v>
      </c>
      <c r="D5117">
        <v>0</v>
      </c>
      <c r="F5117" s="2">
        <v>42163</v>
      </c>
      <c r="G5117" t="s">
        <v>604</v>
      </c>
      <c r="H5117" t="s">
        <v>184</v>
      </c>
      <c r="J5117" t="s">
        <v>138</v>
      </c>
      <c r="L5117" t="s">
        <v>496</v>
      </c>
      <c r="M5117" t="s">
        <v>138</v>
      </c>
      <c r="N5117">
        <v>0</v>
      </c>
      <c r="P5117" t="s">
        <v>23316</v>
      </c>
      <c r="R5117" t="s">
        <v>23317</v>
      </c>
      <c r="S5117" t="s">
        <v>140</v>
      </c>
      <c r="T5117" s="2">
        <v>42188</v>
      </c>
      <c r="W5117" t="s">
        <v>141</v>
      </c>
    </row>
    <row r="5118" spans="1:23" x14ac:dyDescent="0.35">
      <c r="A5118" t="s">
        <v>23318</v>
      </c>
      <c r="B5118" t="s">
        <v>23319</v>
      </c>
      <c r="C5118" t="s">
        <v>23320</v>
      </c>
      <c r="D5118">
        <v>0</v>
      </c>
      <c r="E5118" t="s">
        <v>23319</v>
      </c>
      <c r="F5118" s="2">
        <v>42164</v>
      </c>
      <c r="G5118" t="s">
        <v>642</v>
      </c>
      <c r="H5118" t="s">
        <v>643</v>
      </c>
      <c r="J5118" t="s">
        <v>138</v>
      </c>
      <c r="L5118" t="s">
        <v>496</v>
      </c>
      <c r="M5118" t="s">
        <v>138</v>
      </c>
      <c r="N5118">
        <v>0</v>
      </c>
      <c r="P5118" t="s">
        <v>23321</v>
      </c>
      <c r="R5118" t="s">
        <v>23322</v>
      </c>
      <c r="S5118" t="s">
        <v>140</v>
      </c>
      <c r="T5118" s="2">
        <v>42807</v>
      </c>
      <c r="W5118" t="s">
        <v>141</v>
      </c>
    </row>
    <row r="5119" spans="1:23" x14ac:dyDescent="0.35">
      <c r="A5119" t="s">
        <v>23323</v>
      </c>
      <c r="B5119" t="s">
        <v>23324</v>
      </c>
      <c r="C5119" t="s">
        <v>23325</v>
      </c>
      <c r="D5119">
        <v>0</v>
      </c>
      <c r="E5119" t="s">
        <v>23324</v>
      </c>
      <c r="F5119" s="2">
        <v>42165</v>
      </c>
      <c r="G5119" t="s">
        <v>251</v>
      </c>
      <c r="H5119" t="s">
        <v>184</v>
      </c>
      <c r="J5119" t="s">
        <v>138</v>
      </c>
      <c r="L5119" t="s">
        <v>496</v>
      </c>
      <c r="M5119" t="s">
        <v>138</v>
      </c>
      <c r="N5119" s="3">
        <v>63636.36</v>
      </c>
      <c r="R5119" t="s">
        <v>23326</v>
      </c>
      <c r="S5119" t="s">
        <v>140</v>
      </c>
      <c r="T5119" s="2">
        <v>43440</v>
      </c>
      <c r="W5119" t="s">
        <v>141</v>
      </c>
    </row>
    <row r="5120" spans="1:23" x14ac:dyDescent="0.35">
      <c r="A5120" t="s">
        <v>23327</v>
      </c>
      <c r="B5120" t="s">
        <v>23328</v>
      </c>
      <c r="C5120" t="s">
        <v>23329</v>
      </c>
      <c r="D5120">
        <v>0</v>
      </c>
      <c r="F5120" s="2">
        <v>42165</v>
      </c>
      <c r="G5120" t="s">
        <v>707</v>
      </c>
      <c r="H5120" t="s">
        <v>656</v>
      </c>
      <c r="J5120" t="s">
        <v>138</v>
      </c>
      <c r="L5120" t="s">
        <v>496</v>
      </c>
      <c r="M5120" t="s">
        <v>138</v>
      </c>
      <c r="N5120">
        <v>0</v>
      </c>
      <c r="R5120" t="s">
        <v>23330</v>
      </c>
      <c r="S5120" t="s">
        <v>140</v>
      </c>
      <c r="W5120" t="s">
        <v>141</v>
      </c>
    </row>
    <row r="5121" spans="1:23" x14ac:dyDescent="0.35">
      <c r="A5121" t="s">
        <v>23331</v>
      </c>
      <c r="B5121" t="s">
        <v>23332</v>
      </c>
      <c r="C5121" t="s">
        <v>23333</v>
      </c>
      <c r="D5121">
        <v>0</v>
      </c>
      <c r="F5121" s="2">
        <v>42166</v>
      </c>
      <c r="G5121" t="s">
        <v>2328</v>
      </c>
      <c r="H5121" t="s">
        <v>192</v>
      </c>
      <c r="J5121" t="s">
        <v>138</v>
      </c>
      <c r="L5121" t="s">
        <v>496</v>
      </c>
      <c r="M5121" t="s">
        <v>138</v>
      </c>
      <c r="N5121">
        <v>0</v>
      </c>
      <c r="P5121" t="s">
        <v>23334</v>
      </c>
      <c r="R5121" t="s">
        <v>23335</v>
      </c>
      <c r="S5121" t="s">
        <v>140</v>
      </c>
      <c r="W5121" t="s">
        <v>141</v>
      </c>
    </row>
    <row r="5122" spans="1:23" x14ac:dyDescent="0.35">
      <c r="A5122" t="s">
        <v>23336</v>
      </c>
      <c r="B5122" t="s">
        <v>23337</v>
      </c>
      <c r="C5122" t="s">
        <v>23338</v>
      </c>
      <c r="D5122">
        <v>0</v>
      </c>
      <c r="F5122" s="2">
        <v>42166</v>
      </c>
      <c r="G5122" t="s">
        <v>604</v>
      </c>
      <c r="H5122" t="s">
        <v>184</v>
      </c>
      <c r="J5122" t="s">
        <v>138</v>
      </c>
      <c r="L5122" t="s">
        <v>496</v>
      </c>
      <c r="M5122" t="s">
        <v>138</v>
      </c>
      <c r="N5122">
        <v>0</v>
      </c>
      <c r="P5122" t="s">
        <v>23339</v>
      </c>
      <c r="R5122" t="s">
        <v>23340</v>
      </c>
      <c r="S5122" t="s">
        <v>140</v>
      </c>
      <c r="W5122" t="s">
        <v>141</v>
      </c>
    </row>
    <row r="5123" spans="1:23" x14ac:dyDescent="0.35">
      <c r="A5123" t="s">
        <v>23341</v>
      </c>
      <c r="B5123" t="s">
        <v>23342</v>
      </c>
      <c r="C5123" t="s">
        <v>23343</v>
      </c>
      <c r="D5123">
        <v>0</v>
      </c>
      <c r="F5123" s="2">
        <v>42170</v>
      </c>
      <c r="G5123" t="s">
        <v>764</v>
      </c>
      <c r="H5123" t="s">
        <v>526</v>
      </c>
      <c r="J5123" t="s">
        <v>138</v>
      </c>
      <c r="L5123" t="s">
        <v>496</v>
      </c>
      <c r="M5123" t="s">
        <v>138</v>
      </c>
      <c r="N5123">
        <v>0</v>
      </c>
      <c r="R5123" t="s">
        <v>23344</v>
      </c>
      <c r="S5123" t="s">
        <v>140</v>
      </c>
      <c r="W5123" t="s">
        <v>141</v>
      </c>
    </row>
    <row r="5124" spans="1:23" x14ac:dyDescent="0.35">
      <c r="A5124" t="s">
        <v>23345</v>
      </c>
      <c r="B5124" t="s">
        <v>23346</v>
      </c>
      <c r="C5124" t="s">
        <v>23347</v>
      </c>
      <c r="D5124">
        <v>0</v>
      </c>
      <c r="E5124" t="s">
        <v>23346</v>
      </c>
      <c r="F5124" s="2">
        <v>42170</v>
      </c>
      <c r="G5124" t="s">
        <v>604</v>
      </c>
      <c r="H5124" t="s">
        <v>184</v>
      </c>
      <c r="J5124" t="s">
        <v>138</v>
      </c>
      <c r="L5124" t="s">
        <v>496</v>
      </c>
      <c r="M5124" t="s">
        <v>138</v>
      </c>
      <c r="N5124">
        <v>0</v>
      </c>
      <c r="R5124" t="s">
        <v>3002</v>
      </c>
      <c r="S5124" t="s">
        <v>140</v>
      </c>
      <c r="T5124" s="2">
        <v>43201</v>
      </c>
      <c r="W5124" t="s">
        <v>141</v>
      </c>
    </row>
    <row r="5125" spans="1:23" x14ac:dyDescent="0.35">
      <c r="A5125" t="s">
        <v>23348</v>
      </c>
      <c r="B5125" t="s">
        <v>23349</v>
      </c>
      <c r="C5125" t="s">
        <v>23350</v>
      </c>
      <c r="D5125">
        <v>0</v>
      </c>
      <c r="E5125" t="s">
        <v>23349</v>
      </c>
      <c r="F5125" s="2">
        <v>42170</v>
      </c>
      <c r="G5125" t="s">
        <v>604</v>
      </c>
      <c r="H5125" t="s">
        <v>184</v>
      </c>
      <c r="J5125" t="s">
        <v>138</v>
      </c>
      <c r="L5125" t="s">
        <v>496</v>
      </c>
      <c r="M5125" t="s">
        <v>138</v>
      </c>
      <c r="N5125">
        <v>0</v>
      </c>
      <c r="R5125" t="s">
        <v>3002</v>
      </c>
      <c r="S5125" t="s">
        <v>140</v>
      </c>
      <c r="T5125" s="2">
        <v>43845</v>
      </c>
      <c r="W5125" t="s">
        <v>141</v>
      </c>
    </row>
    <row r="5126" spans="1:23" x14ac:dyDescent="0.35">
      <c r="A5126" t="s">
        <v>23351</v>
      </c>
      <c r="B5126" t="s">
        <v>23352</v>
      </c>
      <c r="C5126" t="s">
        <v>23353</v>
      </c>
      <c r="D5126">
        <v>0</v>
      </c>
      <c r="E5126" t="s">
        <v>23352</v>
      </c>
      <c r="F5126" s="2">
        <v>42170</v>
      </c>
      <c r="G5126" t="s">
        <v>604</v>
      </c>
      <c r="H5126" t="s">
        <v>184</v>
      </c>
      <c r="J5126" t="s">
        <v>138</v>
      </c>
      <c r="L5126" t="s">
        <v>496</v>
      </c>
      <c r="M5126" t="s">
        <v>138</v>
      </c>
      <c r="N5126">
        <v>0</v>
      </c>
      <c r="R5126" t="s">
        <v>3002</v>
      </c>
      <c r="S5126" t="s">
        <v>140</v>
      </c>
      <c r="T5126" s="2">
        <v>43845</v>
      </c>
      <c r="W5126" t="s">
        <v>141</v>
      </c>
    </row>
    <row r="5127" spans="1:23" x14ac:dyDescent="0.35">
      <c r="A5127" t="s">
        <v>23354</v>
      </c>
      <c r="B5127" t="s">
        <v>23355</v>
      </c>
      <c r="C5127" t="s">
        <v>23356</v>
      </c>
      <c r="D5127">
        <v>0</v>
      </c>
      <c r="E5127" t="s">
        <v>23355</v>
      </c>
      <c r="F5127" s="2">
        <v>42170</v>
      </c>
      <c r="G5127" t="s">
        <v>604</v>
      </c>
      <c r="H5127" t="s">
        <v>184</v>
      </c>
      <c r="J5127" t="s">
        <v>138</v>
      </c>
      <c r="L5127" t="s">
        <v>496</v>
      </c>
      <c r="M5127" t="s">
        <v>138</v>
      </c>
      <c r="N5127">
        <v>0</v>
      </c>
      <c r="R5127" t="s">
        <v>3002</v>
      </c>
      <c r="S5127" t="s">
        <v>140</v>
      </c>
      <c r="T5127" s="2">
        <v>43201</v>
      </c>
      <c r="W5127" t="s">
        <v>141</v>
      </c>
    </row>
    <row r="5128" spans="1:23" x14ac:dyDescent="0.35">
      <c r="A5128" t="s">
        <v>23357</v>
      </c>
      <c r="B5128" t="s">
        <v>23358</v>
      </c>
      <c r="C5128" t="s">
        <v>23359</v>
      </c>
      <c r="D5128">
        <v>0</v>
      </c>
      <c r="E5128" t="s">
        <v>23358</v>
      </c>
      <c r="F5128" s="2">
        <v>42170</v>
      </c>
      <c r="G5128" t="s">
        <v>975</v>
      </c>
      <c r="H5128" t="s">
        <v>643</v>
      </c>
      <c r="J5128" t="s">
        <v>138</v>
      </c>
      <c r="L5128" t="s">
        <v>496</v>
      </c>
      <c r="M5128" t="s">
        <v>138</v>
      </c>
      <c r="N5128">
        <v>0</v>
      </c>
      <c r="R5128" t="s">
        <v>1418</v>
      </c>
      <c r="S5128" t="s">
        <v>140</v>
      </c>
      <c r="T5128" s="2">
        <v>43845</v>
      </c>
      <c r="W5128" t="s">
        <v>141</v>
      </c>
    </row>
    <row r="5129" spans="1:23" x14ac:dyDescent="0.35">
      <c r="A5129" t="s">
        <v>23360</v>
      </c>
      <c r="B5129" t="s">
        <v>23361</v>
      </c>
      <c r="C5129" t="s">
        <v>23362</v>
      </c>
      <c r="D5129">
        <v>0</v>
      </c>
      <c r="E5129" t="s">
        <v>23361</v>
      </c>
      <c r="F5129" s="2">
        <v>42170</v>
      </c>
      <c r="G5129" t="s">
        <v>604</v>
      </c>
      <c r="H5129" t="s">
        <v>184</v>
      </c>
      <c r="J5129" t="s">
        <v>138</v>
      </c>
      <c r="L5129" t="s">
        <v>496</v>
      </c>
      <c r="M5129" t="s">
        <v>138</v>
      </c>
      <c r="N5129">
        <v>0</v>
      </c>
      <c r="R5129" t="s">
        <v>3002</v>
      </c>
      <c r="S5129" t="s">
        <v>140</v>
      </c>
      <c r="T5129" s="2">
        <v>43845</v>
      </c>
      <c r="W5129" t="s">
        <v>141</v>
      </c>
    </row>
    <row r="5130" spans="1:23" x14ac:dyDescent="0.35">
      <c r="A5130" t="s">
        <v>23363</v>
      </c>
      <c r="B5130" t="s">
        <v>23364</v>
      </c>
      <c r="C5130" t="s">
        <v>23365</v>
      </c>
      <c r="D5130">
        <v>0</v>
      </c>
      <c r="E5130" t="s">
        <v>23364</v>
      </c>
      <c r="F5130" s="2">
        <v>42170</v>
      </c>
      <c r="G5130" t="s">
        <v>604</v>
      </c>
      <c r="H5130" t="s">
        <v>184</v>
      </c>
      <c r="J5130" t="s">
        <v>138</v>
      </c>
      <c r="L5130" t="s">
        <v>496</v>
      </c>
      <c r="M5130" t="s">
        <v>138</v>
      </c>
      <c r="N5130">
        <v>0</v>
      </c>
      <c r="R5130" t="s">
        <v>3002</v>
      </c>
      <c r="S5130" t="s">
        <v>140</v>
      </c>
      <c r="T5130" s="2">
        <v>43845</v>
      </c>
      <c r="W5130" t="s">
        <v>141</v>
      </c>
    </row>
    <row r="5131" spans="1:23" x14ac:dyDescent="0.35">
      <c r="A5131" t="s">
        <v>23366</v>
      </c>
      <c r="B5131" t="s">
        <v>23367</v>
      </c>
      <c r="C5131" t="s">
        <v>23368</v>
      </c>
      <c r="D5131">
        <v>0</v>
      </c>
      <c r="E5131" t="s">
        <v>23367</v>
      </c>
      <c r="F5131" s="2">
        <v>42170</v>
      </c>
      <c r="G5131" t="s">
        <v>604</v>
      </c>
      <c r="H5131" t="s">
        <v>184</v>
      </c>
      <c r="J5131" t="s">
        <v>138</v>
      </c>
      <c r="L5131" t="s">
        <v>496</v>
      </c>
      <c r="M5131" t="s">
        <v>138</v>
      </c>
      <c r="N5131">
        <v>0</v>
      </c>
      <c r="R5131" t="s">
        <v>3002</v>
      </c>
      <c r="S5131" t="s">
        <v>140</v>
      </c>
      <c r="T5131" s="2">
        <v>43845</v>
      </c>
      <c r="W5131" t="s">
        <v>141</v>
      </c>
    </row>
    <row r="5132" spans="1:23" x14ac:dyDescent="0.35">
      <c r="A5132" t="s">
        <v>23369</v>
      </c>
      <c r="B5132" t="s">
        <v>23370</v>
      </c>
      <c r="C5132" t="s">
        <v>23371</v>
      </c>
      <c r="D5132">
        <v>0</v>
      </c>
      <c r="E5132" t="s">
        <v>23370</v>
      </c>
      <c r="F5132" s="2">
        <v>42170</v>
      </c>
      <c r="G5132" t="s">
        <v>604</v>
      </c>
      <c r="H5132" t="s">
        <v>184</v>
      </c>
      <c r="J5132" t="s">
        <v>138</v>
      </c>
      <c r="L5132" t="s">
        <v>496</v>
      </c>
      <c r="M5132" t="s">
        <v>138</v>
      </c>
      <c r="N5132">
        <v>0</v>
      </c>
      <c r="R5132" t="s">
        <v>3002</v>
      </c>
      <c r="S5132" t="s">
        <v>140</v>
      </c>
      <c r="T5132" s="2">
        <v>43845</v>
      </c>
      <c r="W5132" t="s">
        <v>141</v>
      </c>
    </row>
    <row r="5133" spans="1:23" x14ac:dyDescent="0.35">
      <c r="A5133" t="s">
        <v>23372</v>
      </c>
      <c r="B5133" t="s">
        <v>23373</v>
      </c>
      <c r="C5133" t="s">
        <v>23374</v>
      </c>
      <c r="D5133">
        <v>0</v>
      </c>
      <c r="E5133" t="s">
        <v>23373</v>
      </c>
      <c r="F5133" s="2">
        <v>42170</v>
      </c>
      <c r="G5133" t="s">
        <v>146</v>
      </c>
      <c r="H5133" t="s">
        <v>147</v>
      </c>
      <c r="J5133" t="s">
        <v>138</v>
      </c>
      <c r="L5133" t="s">
        <v>496</v>
      </c>
      <c r="M5133" t="s">
        <v>138</v>
      </c>
      <c r="N5133">
        <v>0</v>
      </c>
      <c r="R5133" t="s">
        <v>6291</v>
      </c>
      <c r="S5133" t="s">
        <v>140</v>
      </c>
      <c r="T5133" s="2">
        <v>43845</v>
      </c>
      <c r="W5133" t="s">
        <v>141</v>
      </c>
    </row>
    <row r="5134" spans="1:23" x14ac:dyDescent="0.35">
      <c r="A5134" t="s">
        <v>23375</v>
      </c>
      <c r="B5134" t="s">
        <v>23376</v>
      </c>
      <c r="C5134" t="s">
        <v>23377</v>
      </c>
      <c r="D5134">
        <v>0</v>
      </c>
      <c r="E5134" t="s">
        <v>23376</v>
      </c>
      <c r="F5134" s="2">
        <v>42170</v>
      </c>
      <c r="G5134" t="s">
        <v>764</v>
      </c>
      <c r="H5134" t="s">
        <v>526</v>
      </c>
      <c r="J5134" t="s">
        <v>138</v>
      </c>
      <c r="L5134" t="s">
        <v>496</v>
      </c>
      <c r="M5134" t="s">
        <v>138</v>
      </c>
      <c r="N5134">
        <v>0</v>
      </c>
      <c r="R5134" t="s">
        <v>21495</v>
      </c>
      <c r="S5134" t="s">
        <v>140</v>
      </c>
      <c r="T5134" s="2">
        <v>43845</v>
      </c>
      <c r="W5134" t="s">
        <v>141</v>
      </c>
    </row>
    <row r="5135" spans="1:23" x14ac:dyDescent="0.35">
      <c r="A5135" t="s">
        <v>23378</v>
      </c>
      <c r="B5135" t="s">
        <v>23379</v>
      </c>
      <c r="C5135" t="s">
        <v>23380</v>
      </c>
      <c r="D5135">
        <v>0</v>
      </c>
      <c r="E5135" t="s">
        <v>23379</v>
      </c>
      <c r="F5135" s="2">
        <v>42170</v>
      </c>
      <c r="G5135" t="s">
        <v>697</v>
      </c>
      <c r="H5135" t="s">
        <v>656</v>
      </c>
      <c r="J5135" t="s">
        <v>138</v>
      </c>
      <c r="L5135" t="s">
        <v>496</v>
      </c>
      <c r="M5135" t="s">
        <v>138</v>
      </c>
      <c r="N5135">
        <v>0</v>
      </c>
      <c r="R5135" t="s">
        <v>716</v>
      </c>
      <c r="S5135" t="s">
        <v>140</v>
      </c>
      <c r="T5135" s="2">
        <v>43845</v>
      </c>
      <c r="W5135" t="s">
        <v>141</v>
      </c>
    </row>
    <row r="5136" spans="1:23" x14ac:dyDescent="0.35">
      <c r="A5136" t="s">
        <v>23381</v>
      </c>
      <c r="B5136" t="s">
        <v>23382</v>
      </c>
      <c r="C5136" t="s">
        <v>23383</v>
      </c>
      <c r="D5136">
        <v>0</v>
      </c>
      <c r="E5136" t="s">
        <v>23382</v>
      </c>
      <c r="F5136" s="2">
        <v>42170</v>
      </c>
      <c r="G5136" t="s">
        <v>604</v>
      </c>
      <c r="H5136" t="s">
        <v>184</v>
      </c>
      <c r="J5136" t="s">
        <v>138</v>
      </c>
      <c r="L5136" t="s">
        <v>496</v>
      </c>
      <c r="M5136" t="s">
        <v>138</v>
      </c>
      <c r="N5136">
        <v>0</v>
      </c>
      <c r="R5136" t="s">
        <v>3002</v>
      </c>
      <c r="S5136" t="s">
        <v>140</v>
      </c>
      <c r="T5136" s="2">
        <v>43201</v>
      </c>
      <c r="W5136" t="s">
        <v>141</v>
      </c>
    </row>
    <row r="5137" spans="1:24" x14ac:dyDescent="0.35">
      <c r="A5137" t="s">
        <v>23384</v>
      </c>
      <c r="B5137" t="s">
        <v>23385</v>
      </c>
      <c r="C5137" t="s">
        <v>23386</v>
      </c>
      <c r="D5137">
        <v>0</v>
      </c>
      <c r="E5137" t="s">
        <v>23385</v>
      </c>
      <c r="F5137" s="2">
        <v>42170</v>
      </c>
      <c r="G5137" t="s">
        <v>604</v>
      </c>
      <c r="H5137" t="s">
        <v>184</v>
      </c>
      <c r="J5137" t="s">
        <v>138</v>
      </c>
      <c r="L5137" t="s">
        <v>496</v>
      </c>
      <c r="M5137" t="s">
        <v>138</v>
      </c>
      <c r="N5137">
        <v>0</v>
      </c>
      <c r="R5137" t="s">
        <v>3002</v>
      </c>
      <c r="S5137" t="s">
        <v>140</v>
      </c>
      <c r="T5137" s="2">
        <v>43845</v>
      </c>
      <c r="W5137" t="s">
        <v>141</v>
      </c>
    </row>
    <row r="5138" spans="1:24" x14ac:dyDescent="0.35">
      <c r="A5138" t="s">
        <v>23387</v>
      </c>
      <c r="B5138" t="s">
        <v>23388</v>
      </c>
      <c r="C5138" t="s">
        <v>23389</v>
      </c>
      <c r="D5138">
        <v>0</v>
      </c>
      <c r="E5138" t="s">
        <v>23388</v>
      </c>
      <c r="F5138" s="2">
        <v>42170</v>
      </c>
      <c r="G5138" t="s">
        <v>494</v>
      </c>
      <c r="H5138" t="s">
        <v>495</v>
      </c>
      <c r="J5138" t="s">
        <v>138</v>
      </c>
      <c r="L5138" t="s">
        <v>496</v>
      </c>
      <c r="M5138" t="s">
        <v>138</v>
      </c>
      <c r="N5138">
        <v>0</v>
      </c>
      <c r="R5138" t="s">
        <v>2922</v>
      </c>
      <c r="S5138" t="s">
        <v>140</v>
      </c>
      <c r="T5138" s="2">
        <v>43845</v>
      </c>
      <c r="W5138" t="s">
        <v>141</v>
      </c>
    </row>
    <row r="5139" spans="1:24" x14ac:dyDescent="0.35">
      <c r="A5139" t="s">
        <v>23390</v>
      </c>
      <c r="B5139" t="s">
        <v>23391</v>
      </c>
      <c r="C5139" t="s">
        <v>23392</v>
      </c>
      <c r="D5139">
        <v>0</v>
      </c>
      <c r="E5139" t="s">
        <v>23391</v>
      </c>
      <c r="F5139" s="2">
        <v>42170</v>
      </c>
      <c r="G5139" t="s">
        <v>604</v>
      </c>
      <c r="H5139" t="s">
        <v>184</v>
      </c>
      <c r="J5139" t="s">
        <v>138</v>
      </c>
      <c r="L5139" t="s">
        <v>496</v>
      </c>
      <c r="M5139" t="s">
        <v>138</v>
      </c>
      <c r="N5139">
        <v>0</v>
      </c>
      <c r="R5139" t="s">
        <v>3002</v>
      </c>
      <c r="S5139" t="s">
        <v>140</v>
      </c>
      <c r="T5139" s="2">
        <v>43845</v>
      </c>
      <c r="W5139" t="s">
        <v>141</v>
      </c>
    </row>
    <row r="5140" spans="1:24" x14ac:dyDescent="0.35">
      <c r="A5140" t="s">
        <v>23393</v>
      </c>
      <c r="B5140" t="s">
        <v>23394</v>
      </c>
      <c r="C5140" t="s">
        <v>23395</v>
      </c>
      <c r="D5140">
        <v>0</v>
      </c>
      <c r="E5140" t="s">
        <v>23394</v>
      </c>
      <c r="F5140" s="2">
        <v>42170</v>
      </c>
      <c r="G5140" t="s">
        <v>604</v>
      </c>
      <c r="H5140" t="s">
        <v>184</v>
      </c>
      <c r="J5140" t="s">
        <v>138</v>
      </c>
      <c r="L5140" t="s">
        <v>496</v>
      </c>
      <c r="M5140" t="s">
        <v>138</v>
      </c>
      <c r="N5140">
        <v>0</v>
      </c>
      <c r="R5140" t="s">
        <v>3002</v>
      </c>
      <c r="S5140" t="s">
        <v>140</v>
      </c>
      <c r="T5140" s="2">
        <v>43845</v>
      </c>
      <c r="W5140" t="s">
        <v>141</v>
      </c>
    </row>
    <row r="5141" spans="1:24" x14ac:dyDescent="0.35">
      <c r="A5141" t="s">
        <v>23396</v>
      </c>
      <c r="B5141" t="s">
        <v>23397</v>
      </c>
      <c r="C5141" t="s">
        <v>23398</v>
      </c>
      <c r="D5141">
        <v>0</v>
      </c>
      <c r="E5141" t="s">
        <v>23397</v>
      </c>
      <c r="F5141" s="2">
        <v>42170</v>
      </c>
      <c r="G5141" t="s">
        <v>604</v>
      </c>
      <c r="H5141" t="s">
        <v>184</v>
      </c>
      <c r="J5141" t="s">
        <v>138</v>
      </c>
      <c r="L5141" t="s">
        <v>496</v>
      </c>
      <c r="M5141" t="s">
        <v>138</v>
      </c>
      <c r="N5141">
        <v>0</v>
      </c>
      <c r="R5141" t="s">
        <v>3002</v>
      </c>
      <c r="S5141" t="s">
        <v>140</v>
      </c>
      <c r="T5141" s="2">
        <v>43845</v>
      </c>
      <c r="W5141" t="s">
        <v>141</v>
      </c>
    </row>
    <row r="5142" spans="1:24" x14ac:dyDescent="0.35">
      <c r="A5142" t="s">
        <v>23399</v>
      </c>
      <c r="B5142" t="s">
        <v>23400</v>
      </c>
      <c r="C5142" t="s">
        <v>23401</v>
      </c>
      <c r="D5142">
        <v>0</v>
      </c>
      <c r="E5142" t="s">
        <v>23400</v>
      </c>
      <c r="F5142" s="2">
        <v>42170</v>
      </c>
      <c r="G5142" t="s">
        <v>146</v>
      </c>
      <c r="H5142" t="s">
        <v>147</v>
      </c>
      <c r="J5142" t="s">
        <v>138</v>
      </c>
      <c r="L5142" t="s">
        <v>496</v>
      </c>
      <c r="M5142" t="s">
        <v>138</v>
      </c>
      <c r="N5142">
        <v>0</v>
      </c>
      <c r="R5142" t="s">
        <v>6291</v>
      </c>
      <c r="S5142" t="s">
        <v>140</v>
      </c>
      <c r="T5142" s="2">
        <v>45385</v>
      </c>
      <c r="U5142">
        <v>11</v>
      </c>
      <c r="W5142" t="s">
        <v>141</v>
      </c>
      <c r="X5142" t="s">
        <v>9536</v>
      </c>
    </row>
    <row r="5143" spans="1:24" x14ac:dyDescent="0.35">
      <c r="A5143" t="s">
        <v>23402</v>
      </c>
      <c r="B5143" t="s">
        <v>23403</v>
      </c>
      <c r="C5143" t="s">
        <v>23404</v>
      </c>
      <c r="D5143">
        <v>0</v>
      </c>
      <c r="E5143" t="s">
        <v>23403</v>
      </c>
      <c r="F5143" s="2">
        <v>42170</v>
      </c>
      <c r="G5143" t="s">
        <v>604</v>
      </c>
      <c r="H5143" t="s">
        <v>184</v>
      </c>
      <c r="J5143" t="s">
        <v>138</v>
      </c>
      <c r="L5143" t="s">
        <v>496</v>
      </c>
      <c r="M5143" t="s">
        <v>138</v>
      </c>
      <c r="N5143">
        <v>0</v>
      </c>
      <c r="R5143" t="s">
        <v>3002</v>
      </c>
      <c r="S5143" t="s">
        <v>140</v>
      </c>
      <c r="T5143" s="2">
        <v>43845</v>
      </c>
      <c r="W5143" t="s">
        <v>141</v>
      </c>
    </row>
    <row r="5144" spans="1:24" x14ac:dyDescent="0.35">
      <c r="A5144" t="s">
        <v>23405</v>
      </c>
      <c r="B5144" t="s">
        <v>23406</v>
      </c>
      <c r="C5144" t="s">
        <v>23407</v>
      </c>
      <c r="D5144">
        <v>0</v>
      </c>
      <c r="E5144" t="s">
        <v>23406</v>
      </c>
      <c r="F5144" s="2">
        <v>42170</v>
      </c>
      <c r="G5144" t="s">
        <v>146</v>
      </c>
      <c r="H5144" t="s">
        <v>147</v>
      </c>
      <c r="J5144" t="s">
        <v>138</v>
      </c>
      <c r="L5144" t="s">
        <v>496</v>
      </c>
      <c r="M5144" t="s">
        <v>138</v>
      </c>
      <c r="N5144">
        <v>0</v>
      </c>
      <c r="R5144" t="s">
        <v>6291</v>
      </c>
      <c r="S5144" t="s">
        <v>140</v>
      </c>
      <c r="T5144" s="2">
        <v>43845</v>
      </c>
      <c r="W5144" t="s">
        <v>141</v>
      </c>
    </row>
    <row r="5145" spans="1:24" x14ac:dyDescent="0.35">
      <c r="A5145" t="s">
        <v>23408</v>
      </c>
      <c r="B5145" t="s">
        <v>23409</v>
      </c>
      <c r="C5145" t="s">
        <v>23410</v>
      </c>
      <c r="D5145">
        <v>0</v>
      </c>
      <c r="E5145" t="s">
        <v>23409</v>
      </c>
      <c r="F5145" s="2">
        <v>42170</v>
      </c>
      <c r="G5145" t="s">
        <v>975</v>
      </c>
      <c r="H5145" t="s">
        <v>643</v>
      </c>
      <c r="J5145" t="s">
        <v>138</v>
      </c>
      <c r="L5145" t="s">
        <v>496</v>
      </c>
      <c r="M5145" t="s">
        <v>138</v>
      </c>
      <c r="N5145">
        <v>0</v>
      </c>
      <c r="R5145" t="s">
        <v>1418</v>
      </c>
      <c r="S5145" t="s">
        <v>140</v>
      </c>
      <c r="T5145" s="2">
        <v>43845</v>
      </c>
      <c r="W5145" t="s">
        <v>141</v>
      </c>
    </row>
    <row r="5146" spans="1:24" x14ac:dyDescent="0.35">
      <c r="A5146" t="s">
        <v>23411</v>
      </c>
      <c r="B5146" t="s">
        <v>23412</v>
      </c>
      <c r="C5146" t="s">
        <v>23413</v>
      </c>
      <c r="D5146">
        <v>0</v>
      </c>
      <c r="E5146" t="s">
        <v>23412</v>
      </c>
      <c r="F5146" s="2">
        <v>42170</v>
      </c>
      <c r="G5146" t="s">
        <v>604</v>
      </c>
      <c r="H5146" t="s">
        <v>184</v>
      </c>
      <c r="J5146" t="s">
        <v>138</v>
      </c>
      <c r="L5146" t="s">
        <v>496</v>
      </c>
      <c r="M5146" t="s">
        <v>138</v>
      </c>
      <c r="N5146">
        <v>0</v>
      </c>
      <c r="R5146" t="s">
        <v>3002</v>
      </c>
      <c r="S5146" t="s">
        <v>140</v>
      </c>
      <c r="T5146" s="2">
        <v>43845</v>
      </c>
      <c r="W5146" t="s">
        <v>141</v>
      </c>
    </row>
    <row r="5147" spans="1:24" x14ac:dyDescent="0.35">
      <c r="A5147" t="s">
        <v>23414</v>
      </c>
      <c r="B5147" t="s">
        <v>23415</v>
      </c>
      <c r="C5147" t="s">
        <v>23416</v>
      </c>
      <c r="D5147">
        <v>0</v>
      </c>
      <c r="E5147" t="s">
        <v>23415</v>
      </c>
      <c r="F5147" s="2">
        <v>42170</v>
      </c>
      <c r="G5147" t="s">
        <v>604</v>
      </c>
      <c r="H5147" t="s">
        <v>184</v>
      </c>
      <c r="J5147" t="s">
        <v>138</v>
      </c>
      <c r="L5147" t="s">
        <v>496</v>
      </c>
      <c r="M5147" t="s">
        <v>138</v>
      </c>
      <c r="N5147">
        <v>0</v>
      </c>
      <c r="R5147" t="s">
        <v>3002</v>
      </c>
      <c r="S5147" t="s">
        <v>140</v>
      </c>
      <c r="T5147" s="2">
        <v>43845</v>
      </c>
      <c r="W5147" t="s">
        <v>141</v>
      </c>
    </row>
    <row r="5148" spans="1:24" x14ac:dyDescent="0.35">
      <c r="A5148" t="s">
        <v>23417</v>
      </c>
      <c r="B5148" t="s">
        <v>23418</v>
      </c>
      <c r="C5148" t="s">
        <v>23419</v>
      </c>
      <c r="D5148">
        <v>0</v>
      </c>
      <c r="E5148" t="s">
        <v>23420</v>
      </c>
      <c r="F5148" s="2">
        <v>42170</v>
      </c>
      <c r="G5148" t="s">
        <v>604</v>
      </c>
      <c r="H5148" t="s">
        <v>184</v>
      </c>
      <c r="J5148" t="s">
        <v>138</v>
      </c>
      <c r="L5148" t="s">
        <v>496</v>
      </c>
      <c r="M5148" t="s">
        <v>138</v>
      </c>
      <c r="N5148">
        <v>0</v>
      </c>
      <c r="R5148" t="s">
        <v>3002</v>
      </c>
      <c r="S5148" t="s">
        <v>140</v>
      </c>
      <c r="T5148" s="2">
        <v>43845</v>
      </c>
      <c r="W5148" t="s">
        <v>141</v>
      </c>
    </row>
    <row r="5149" spans="1:24" x14ac:dyDescent="0.35">
      <c r="A5149" t="s">
        <v>23421</v>
      </c>
      <c r="B5149" t="s">
        <v>23422</v>
      </c>
      <c r="C5149" t="s">
        <v>23423</v>
      </c>
      <c r="D5149">
        <v>0</v>
      </c>
      <c r="E5149" t="s">
        <v>23422</v>
      </c>
      <c r="F5149" s="2">
        <v>42170</v>
      </c>
      <c r="G5149" t="s">
        <v>604</v>
      </c>
      <c r="H5149" t="s">
        <v>184</v>
      </c>
      <c r="J5149" t="s">
        <v>138</v>
      </c>
      <c r="L5149" t="s">
        <v>496</v>
      </c>
      <c r="M5149" t="s">
        <v>138</v>
      </c>
      <c r="N5149">
        <v>0</v>
      </c>
      <c r="R5149" t="s">
        <v>20932</v>
      </c>
      <c r="S5149" t="s">
        <v>140</v>
      </c>
      <c r="T5149" s="2">
        <v>45385</v>
      </c>
      <c r="U5149">
        <v>11</v>
      </c>
      <c r="W5149" t="s">
        <v>141</v>
      </c>
      <c r="X5149" t="s">
        <v>9536</v>
      </c>
    </row>
    <row r="5150" spans="1:24" x14ac:dyDescent="0.35">
      <c r="A5150" t="s">
        <v>23424</v>
      </c>
      <c r="B5150" t="s">
        <v>23425</v>
      </c>
      <c r="C5150" t="s">
        <v>23426</v>
      </c>
      <c r="D5150">
        <v>0</v>
      </c>
      <c r="E5150" t="s">
        <v>23425</v>
      </c>
      <c r="F5150" s="2">
        <v>42170</v>
      </c>
      <c r="G5150" t="s">
        <v>604</v>
      </c>
      <c r="H5150" t="s">
        <v>184</v>
      </c>
      <c r="J5150" t="s">
        <v>138</v>
      </c>
      <c r="L5150" t="s">
        <v>496</v>
      </c>
      <c r="M5150" t="s">
        <v>138</v>
      </c>
      <c r="N5150">
        <v>0</v>
      </c>
      <c r="R5150" t="s">
        <v>3002</v>
      </c>
      <c r="S5150" t="s">
        <v>140</v>
      </c>
      <c r="T5150" s="2">
        <v>43845</v>
      </c>
      <c r="W5150" t="s">
        <v>141</v>
      </c>
    </row>
    <row r="5151" spans="1:24" x14ac:dyDescent="0.35">
      <c r="A5151" t="s">
        <v>23427</v>
      </c>
      <c r="B5151" t="s">
        <v>23428</v>
      </c>
      <c r="C5151" t="s">
        <v>23429</v>
      </c>
      <c r="D5151">
        <v>0</v>
      </c>
      <c r="E5151" t="s">
        <v>23430</v>
      </c>
      <c r="F5151" s="2">
        <v>42171</v>
      </c>
      <c r="G5151" t="s">
        <v>975</v>
      </c>
      <c r="H5151" t="s">
        <v>643</v>
      </c>
      <c r="J5151" t="s">
        <v>138</v>
      </c>
      <c r="K5151" t="s">
        <v>23431</v>
      </c>
      <c r="L5151">
        <v>19759296</v>
      </c>
      <c r="M5151" t="s">
        <v>138</v>
      </c>
      <c r="N5151">
        <v>0</v>
      </c>
      <c r="P5151" t="s">
        <v>23432</v>
      </c>
      <c r="R5151" t="s">
        <v>23294</v>
      </c>
      <c r="S5151" t="s">
        <v>140</v>
      </c>
      <c r="T5151" s="2">
        <v>42332</v>
      </c>
      <c r="U5151">
        <v>7</v>
      </c>
      <c r="W5151" t="s">
        <v>141</v>
      </c>
    </row>
    <row r="5152" spans="1:24" x14ac:dyDescent="0.35">
      <c r="A5152" t="s">
        <v>23433</v>
      </c>
      <c r="B5152" t="s">
        <v>23434</v>
      </c>
      <c r="C5152" t="s">
        <v>23435</v>
      </c>
      <c r="D5152">
        <v>0</v>
      </c>
      <c r="E5152" t="s">
        <v>23436</v>
      </c>
      <c r="F5152" s="2">
        <v>42171</v>
      </c>
      <c r="G5152" t="s">
        <v>975</v>
      </c>
      <c r="H5152" t="s">
        <v>643</v>
      </c>
      <c r="J5152" t="s">
        <v>138</v>
      </c>
      <c r="K5152" t="s">
        <v>23437</v>
      </c>
      <c r="L5152">
        <v>19718811</v>
      </c>
      <c r="M5152" t="s">
        <v>138</v>
      </c>
      <c r="N5152">
        <v>0</v>
      </c>
      <c r="P5152" t="s">
        <v>23438</v>
      </c>
      <c r="R5152" t="s">
        <v>23439</v>
      </c>
      <c r="S5152" t="s">
        <v>140</v>
      </c>
      <c r="T5152" s="2">
        <v>42334</v>
      </c>
      <c r="U5152">
        <v>7</v>
      </c>
      <c r="W5152" t="s">
        <v>141</v>
      </c>
    </row>
    <row r="5153" spans="1:23" x14ac:dyDescent="0.35">
      <c r="A5153" t="s">
        <v>23440</v>
      </c>
      <c r="B5153" t="s">
        <v>23441</v>
      </c>
      <c r="C5153" t="s">
        <v>23442</v>
      </c>
      <c r="D5153">
        <v>0</v>
      </c>
      <c r="E5153" t="s">
        <v>23443</v>
      </c>
      <c r="F5153" s="2">
        <v>42171</v>
      </c>
      <c r="G5153" t="s">
        <v>975</v>
      </c>
      <c r="H5153" t="s">
        <v>643</v>
      </c>
      <c r="J5153" t="s">
        <v>138</v>
      </c>
      <c r="K5153" t="s">
        <v>23444</v>
      </c>
      <c r="L5153">
        <v>19758942</v>
      </c>
      <c r="M5153" t="s">
        <v>138</v>
      </c>
      <c r="N5153">
        <v>0</v>
      </c>
      <c r="P5153" t="s">
        <v>23445</v>
      </c>
      <c r="R5153" t="s">
        <v>23446</v>
      </c>
      <c r="S5153" t="s">
        <v>140</v>
      </c>
      <c r="T5153" s="2">
        <v>42331</v>
      </c>
      <c r="U5153">
        <v>7</v>
      </c>
      <c r="W5153" t="s">
        <v>141</v>
      </c>
    </row>
    <row r="5154" spans="1:23" x14ac:dyDescent="0.35">
      <c r="A5154" t="s">
        <v>23447</v>
      </c>
      <c r="B5154" t="s">
        <v>23448</v>
      </c>
      <c r="C5154" t="s">
        <v>23449</v>
      </c>
      <c r="D5154">
        <v>0</v>
      </c>
      <c r="E5154" t="s">
        <v>23450</v>
      </c>
      <c r="F5154" s="2">
        <v>42171</v>
      </c>
      <c r="G5154" t="s">
        <v>975</v>
      </c>
      <c r="H5154" t="s">
        <v>643</v>
      </c>
      <c r="J5154" t="s">
        <v>138</v>
      </c>
      <c r="K5154" t="s">
        <v>23451</v>
      </c>
      <c r="L5154">
        <v>19759047</v>
      </c>
      <c r="M5154" t="s">
        <v>138</v>
      </c>
      <c r="N5154">
        <v>0</v>
      </c>
      <c r="P5154" t="s">
        <v>23452</v>
      </c>
      <c r="R5154" t="s">
        <v>23453</v>
      </c>
      <c r="S5154" t="s">
        <v>140</v>
      </c>
      <c r="T5154" s="2">
        <v>42396</v>
      </c>
      <c r="U5154">
        <v>7</v>
      </c>
      <c r="W5154" t="s">
        <v>141</v>
      </c>
    </row>
    <row r="5155" spans="1:23" x14ac:dyDescent="0.35">
      <c r="A5155" t="s">
        <v>23454</v>
      </c>
      <c r="B5155" t="s">
        <v>23455</v>
      </c>
      <c r="C5155" t="s">
        <v>23456</v>
      </c>
      <c r="D5155">
        <v>0</v>
      </c>
      <c r="E5155" t="s">
        <v>23457</v>
      </c>
      <c r="F5155" s="2">
        <v>42171</v>
      </c>
      <c r="G5155" t="s">
        <v>23458</v>
      </c>
      <c r="H5155" t="s">
        <v>495</v>
      </c>
      <c r="J5155" t="s">
        <v>138</v>
      </c>
      <c r="L5155">
        <v>19774637</v>
      </c>
      <c r="M5155" t="s">
        <v>138</v>
      </c>
      <c r="N5155">
        <v>0</v>
      </c>
      <c r="R5155" t="s">
        <v>23459</v>
      </c>
      <c r="S5155" t="s">
        <v>140</v>
      </c>
      <c r="U5155">
        <v>7</v>
      </c>
      <c r="W5155" t="s">
        <v>141</v>
      </c>
    </row>
    <row r="5156" spans="1:23" x14ac:dyDescent="0.35">
      <c r="A5156" t="s">
        <v>23460</v>
      </c>
      <c r="B5156" t="s">
        <v>23461</v>
      </c>
      <c r="C5156" t="s">
        <v>23462</v>
      </c>
      <c r="D5156">
        <v>0</v>
      </c>
      <c r="E5156" t="s">
        <v>23463</v>
      </c>
      <c r="F5156" s="2">
        <v>42171</v>
      </c>
      <c r="G5156" t="s">
        <v>975</v>
      </c>
      <c r="H5156" t="s">
        <v>643</v>
      </c>
      <c r="J5156" t="s">
        <v>138</v>
      </c>
      <c r="L5156">
        <v>19835928</v>
      </c>
      <c r="M5156" t="s">
        <v>138</v>
      </c>
      <c r="N5156">
        <v>0</v>
      </c>
      <c r="R5156" t="s">
        <v>1418</v>
      </c>
      <c r="S5156" t="s">
        <v>140</v>
      </c>
      <c r="U5156">
        <v>7</v>
      </c>
      <c r="W5156" t="s">
        <v>141</v>
      </c>
    </row>
    <row r="5157" spans="1:23" x14ac:dyDescent="0.35">
      <c r="A5157" t="s">
        <v>23464</v>
      </c>
      <c r="B5157" t="s">
        <v>23465</v>
      </c>
      <c r="C5157" t="s">
        <v>23466</v>
      </c>
      <c r="D5157">
        <v>0</v>
      </c>
      <c r="E5157" t="s">
        <v>23467</v>
      </c>
      <c r="F5157" s="2">
        <v>42171</v>
      </c>
      <c r="G5157" t="s">
        <v>975</v>
      </c>
      <c r="H5157" t="s">
        <v>643</v>
      </c>
      <c r="J5157" t="s">
        <v>138</v>
      </c>
      <c r="K5157" t="s">
        <v>23468</v>
      </c>
      <c r="L5157">
        <v>19756058</v>
      </c>
      <c r="M5157" t="s">
        <v>138</v>
      </c>
      <c r="N5157">
        <v>0</v>
      </c>
      <c r="P5157" t="s">
        <v>23469</v>
      </c>
      <c r="R5157" t="s">
        <v>23470</v>
      </c>
      <c r="S5157" t="s">
        <v>140</v>
      </c>
      <c r="T5157" s="2">
        <v>42331</v>
      </c>
      <c r="U5157">
        <v>7</v>
      </c>
      <c r="W5157" t="s">
        <v>141</v>
      </c>
    </row>
    <row r="5158" spans="1:23" x14ac:dyDescent="0.35">
      <c r="A5158" t="s">
        <v>23471</v>
      </c>
      <c r="B5158" t="s">
        <v>23472</v>
      </c>
      <c r="C5158" t="s">
        <v>23473</v>
      </c>
      <c r="D5158">
        <v>0</v>
      </c>
      <c r="E5158" t="s">
        <v>23474</v>
      </c>
      <c r="F5158" s="2">
        <v>42171</v>
      </c>
      <c r="G5158" t="s">
        <v>975</v>
      </c>
      <c r="H5158" t="s">
        <v>643</v>
      </c>
      <c r="J5158" t="s">
        <v>138</v>
      </c>
      <c r="K5158" t="s">
        <v>23474</v>
      </c>
      <c r="L5158">
        <v>19756089</v>
      </c>
      <c r="M5158" t="s">
        <v>138</v>
      </c>
      <c r="N5158">
        <v>0</v>
      </c>
      <c r="P5158" t="s">
        <v>23475</v>
      </c>
      <c r="R5158" t="s">
        <v>21814</v>
      </c>
      <c r="S5158" t="s">
        <v>140</v>
      </c>
      <c r="T5158" s="2">
        <v>42403</v>
      </c>
      <c r="U5158">
        <v>7</v>
      </c>
      <c r="W5158" t="s">
        <v>141</v>
      </c>
    </row>
    <row r="5159" spans="1:23" x14ac:dyDescent="0.35">
      <c r="A5159" t="s">
        <v>23476</v>
      </c>
      <c r="B5159" t="s">
        <v>23477</v>
      </c>
      <c r="C5159" t="s">
        <v>23478</v>
      </c>
      <c r="D5159">
        <v>0</v>
      </c>
      <c r="E5159" t="s">
        <v>23479</v>
      </c>
      <c r="F5159" s="2">
        <v>42171</v>
      </c>
      <c r="G5159" t="s">
        <v>494</v>
      </c>
      <c r="H5159" t="s">
        <v>495</v>
      </c>
      <c r="J5159" t="s">
        <v>138</v>
      </c>
      <c r="K5159" t="s">
        <v>23480</v>
      </c>
      <c r="L5159">
        <v>19759485</v>
      </c>
      <c r="M5159" t="s">
        <v>138</v>
      </c>
      <c r="N5159">
        <v>0</v>
      </c>
      <c r="P5159" t="s">
        <v>23481</v>
      </c>
      <c r="R5159" t="s">
        <v>14882</v>
      </c>
      <c r="S5159" t="s">
        <v>140</v>
      </c>
      <c r="T5159" s="2">
        <v>42398</v>
      </c>
      <c r="U5159">
        <v>7</v>
      </c>
      <c r="W5159" t="s">
        <v>141</v>
      </c>
    </row>
    <row r="5160" spans="1:23" x14ac:dyDescent="0.35">
      <c r="A5160" t="s">
        <v>23482</v>
      </c>
      <c r="B5160" t="s">
        <v>23483</v>
      </c>
      <c r="C5160" t="s">
        <v>23484</v>
      </c>
      <c r="D5160">
        <v>0</v>
      </c>
      <c r="E5160" t="s">
        <v>23485</v>
      </c>
      <c r="F5160" s="2">
        <v>42171</v>
      </c>
      <c r="G5160" t="s">
        <v>494</v>
      </c>
      <c r="H5160" t="s">
        <v>495</v>
      </c>
      <c r="J5160" t="s">
        <v>138</v>
      </c>
      <c r="K5160" t="s">
        <v>23486</v>
      </c>
      <c r="L5160">
        <v>19759497</v>
      </c>
      <c r="M5160" t="s">
        <v>138</v>
      </c>
      <c r="N5160">
        <v>0</v>
      </c>
      <c r="P5160" t="s">
        <v>23487</v>
      </c>
      <c r="R5160" t="s">
        <v>23488</v>
      </c>
      <c r="S5160" t="s">
        <v>140</v>
      </c>
      <c r="T5160" s="2">
        <v>42403</v>
      </c>
      <c r="U5160">
        <v>7</v>
      </c>
      <c r="W5160" t="s">
        <v>141</v>
      </c>
    </row>
    <row r="5161" spans="1:23" x14ac:dyDescent="0.35">
      <c r="A5161" t="s">
        <v>23489</v>
      </c>
      <c r="B5161" t="s">
        <v>23490</v>
      </c>
      <c r="C5161" t="s">
        <v>23491</v>
      </c>
      <c r="D5161">
        <v>0</v>
      </c>
      <c r="E5161" t="s">
        <v>23490</v>
      </c>
      <c r="F5161" s="2">
        <v>42171</v>
      </c>
      <c r="G5161" t="s">
        <v>604</v>
      </c>
      <c r="H5161" t="s">
        <v>184</v>
      </c>
      <c r="J5161" t="s">
        <v>138</v>
      </c>
      <c r="L5161" t="s">
        <v>496</v>
      </c>
      <c r="M5161" t="s">
        <v>138</v>
      </c>
      <c r="N5161">
        <v>0</v>
      </c>
      <c r="R5161" t="s">
        <v>3002</v>
      </c>
      <c r="S5161" t="s">
        <v>140</v>
      </c>
      <c r="T5161" s="2">
        <v>43845</v>
      </c>
      <c r="W5161" t="s">
        <v>141</v>
      </c>
    </row>
    <row r="5162" spans="1:23" x14ac:dyDescent="0.35">
      <c r="A5162" t="s">
        <v>23492</v>
      </c>
      <c r="B5162" t="s">
        <v>23493</v>
      </c>
      <c r="C5162" t="s">
        <v>23494</v>
      </c>
      <c r="D5162">
        <v>0</v>
      </c>
      <c r="E5162" t="s">
        <v>23495</v>
      </c>
      <c r="F5162" s="2">
        <v>42171</v>
      </c>
      <c r="G5162" t="s">
        <v>494</v>
      </c>
      <c r="H5162" t="s">
        <v>495</v>
      </c>
      <c r="J5162" t="s">
        <v>138</v>
      </c>
      <c r="K5162" t="s">
        <v>23496</v>
      </c>
      <c r="L5162">
        <v>19759512</v>
      </c>
      <c r="M5162" t="s">
        <v>138</v>
      </c>
      <c r="N5162">
        <v>0</v>
      </c>
      <c r="P5162" t="s">
        <v>23497</v>
      </c>
      <c r="R5162" t="s">
        <v>23498</v>
      </c>
      <c r="S5162" t="s">
        <v>140</v>
      </c>
      <c r="T5162" s="2">
        <v>42543</v>
      </c>
      <c r="U5162">
        <v>7</v>
      </c>
      <c r="W5162" t="s">
        <v>141</v>
      </c>
    </row>
    <row r="5163" spans="1:23" x14ac:dyDescent="0.35">
      <c r="A5163" t="s">
        <v>23499</v>
      </c>
      <c r="B5163" t="s">
        <v>23500</v>
      </c>
      <c r="C5163" t="s">
        <v>23501</v>
      </c>
      <c r="D5163">
        <v>0</v>
      </c>
      <c r="E5163" t="s">
        <v>23502</v>
      </c>
      <c r="F5163" s="2">
        <v>42171</v>
      </c>
      <c r="G5163" t="s">
        <v>494</v>
      </c>
      <c r="H5163" t="s">
        <v>495</v>
      </c>
      <c r="J5163" t="s">
        <v>138</v>
      </c>
      <c r="K5163" t="s">
        <v>23503</v>
      </c>
      <c r="L5163">
        <v>19759519</v>
      </c>
      <c r="M5163" t="s">
        <v>138</v>
      </c>
      <c r="N5163">
        <v>0</v>
      </c>
      <c r="P5163" t="s">
        <v>23504</v>
      </c>
      <c r="R5163" t="s">
        <v>23505</v>
      </c>
      <c r="S5163" t="s">
        <v>140</v>
      </c>
      <c r="T5163" s="2">
        <v>42396</v>
      </c>
      <c r="U5163">
        <v>7</v>
      </c>
      <c r="W5163" t="s">
        <v>141</v>
      </c>
    </row>
    <row r="5164" spans="1:23" x14ac:dyDescent="0.35">
      <c r="A5164" t="s">
        <v>23506</v>
      </c>
      <c r="B5164" t="s">
        <v>23507</v>
      </c>
      <c r="C5164" t="s">
        <v>23508</v>
      </c>
      <c r="D5164">
        <v>0</v>
      </c>
      <c r="E5164" t="s">
        <v>23507</v>
      </c>
      <c r="F5164" s="2">
        <v>42171</v>
      </c>
      <c r="G5164" t="s">
        <v>604</v>
      </c>
      <c r="H5164" t="s">
        <v>184</v>
      </c>
      <c r="J5164" t="s">
        <v>138</v>
      </c>
      <c r="L5164" t="s">
        <v>496</v>
      </c>
      <c r="M5164" t="s">
        <v>138</v>
      </c>
      <c r="N5164">
        <v>44</v>
      </c>
      <c r="R5164" t="s">
        <v>3002</v>
      </c>
      <c r="S5164" t="s">
        <v>140</v>
      </c>
      <c r="T5164" s="2">
        <v>43845</v>
      </c>
      <c r="W5164" t="s">
        <v>141</v>
      </c>
    </row>
    <row r="5165" spans="1:23" x14ac:dyDescent="0.35">
      <c r="A5165" t="s">
        <v>23509</v>
      </c>
      <c r="B5165" t="s">
        <v>23510</v>
      </c>
      <c r="C5165" t="s">
        <v>23511</v>
      </c>
      <c r="D5165">
        <v>0</v>
      </c>
      <c r="E5165" t="s">
        <v>23512</v>
      </c>
      <c r="F5165" s="2">
        <v>42171</v>
      </c>
      <c r="G5165" t="s">
        <v>494</v>
      </c>
      <c r="H5165" t="s">
        <v>495</v>
      </c>
      <c r="J5165" t="s">
        <v>138</v>
      </c>
      <c r="K5165" t="s">
        <v>23513</v>
      </c>
      <c r="L5165">
        <v>19759538</v>
      </c>
      <c r="M5165" t="s">
        <v>138</v>
      </c>
      <c r="N5165">
        <v>0</v>
      </c>
      <c r="P5165" t="s">
        <v>23514</v>
      </c>
      <c r="R5165" t="s">
        <v>2948</v>
      </c>
      <c r="S5165" t="s">
        <v>140</v>
      </c>
      <c r="T5165" s="2">
        <v>42396</v>
      </c>
      <c r="U5165">
        <v>7</v>
      </c>
      <c r="W5165" t="s">
        <v>141</v>
      </c>
    </row>
    <row r="5166" spans="1:23" x14ac:dyDescent="0.35">
      <c r="A5166" t="s">
        <v>23515</v>
      </c>
      <c r="B5166" t="s">
        <v>23516</v>
      </c>
      <c r="C5166" t="s">
        <v>23517</v>
      </c>
      <c r="D5166">
        <v>0</v>
      </c>
      <c r="E5166" t="s">
        <v>23516</v>
      </c>
      <c r="F5166" s="2">
        <v>42171</v>
      </c>
      <c r="G5166" t="s">
        <v>604</v>
      </c>
      <c r="H5166" t="s">
        <v>184</v>
      </c>
      <c r="J5166" t="s">
        <v>138</v>
      </c>
      <c r="L5166" t="s">
        <v>496</v>
      </c>
      <c r="M5166" t="s">
        <v>138</v>
      </c>
      <c r="N5166">
        <v>0</v>
      </c>
      <c r="R5166" t="s">
        <v>3002</v>
      </c>
      <c r="S5166" t="s">
        <v>140</v>
      </c>
      <c r="T5166" s="2">
        <v>43845</v>
      </c>
      <c r="W5166" t="s">
        <v>141</v>
      </c>
    </row>
    <row r="5167" spans="1:23" x14ac:dyDescent="0.35">
      <c r="A5167" t="s">
        <v>23518</v>
      </c>
      <c r="B5167" t="s">
        <v>23519</v>
      </c>
      <c r="C5167" t="s">
        <v>23520</v>
      </c>
      <c r="D5167">
        <v>0</v>
      </c>
      <c r="E5167" t="s">
        <v>23521</v>
      </c>
      <c r="F5167" s="2">
        <v>42171</v>
      </c>
      <c r="G5167" t="s">
        <v>975</v>
      </c>
      <c r="H5167" t="s">
        <v>643</v>
      </c>
      <c r="J5167" t="s">
        <v>138</v>
      </c>
      <c r="L5167">
        <v>19718594</v>
      </c>
      <c r="M5167" t="s">
        <v>138</v>
      </c>
      <c r="N5167">
        <v>0</v>
      </c>
      <c r="R5167" t="s">
        <v>4378</v>
      </c>
      <c r="S5167" t="s">
        <v>140</v>
      </c>
      <c r="T5167" s="2">
        <v>42186</v>
      </c>
      <c r="U5167">
        <v>7</v>
      </c>
      <c r="W5167" t="s">
        <v>141</v>
      </c>
    </row>
    <row r="5168" spans="1:23" x14ac:dyDescent="0.35">
      <c r="A5168" t="s">
        <v>23522</v>
      </c>
      <c r="B5168" t="s">
        <v>23523</v>
      </c>
      <c r="C5168" t="s">
        <v>23524</v>
      </c>
      <c r="D5168">
        <v>0</v>
      </c>
      <c r="E5168" t="s">
        <v>23523</v>
      </c>
      <c r="F5168" s="2">
        <v>42171</v>
      </c>
      <c r="G5168" t="s">
        <v>604</v>
      </c>
      <c r="H5168" t="s">
        <v>184</v>
      </c>
      <c r="J5168" t="s">
        <v>138</v>
      </c>
      <c r="L5168" t="s">
        <v>496</v>
      </c>
      <c r="M5168" t="s">
        <v>138</v>
      </c>
      <c r="N5168">
        <v>0</v>
      </c>
      <c r="R5168" t="s">
        <v>3002</v>
      </c>
      <c r="S5168" t="s">
        <v>140</v>
      </c>
      <c r="T5168" s="2">
        <v>43845</v>
      </c>
      <c r="W5168" t="s">
        <v>141</v>
      </c>
    </row>
    <row r="5169" spans="1:23" x14ac:dyDescent="0.35">
      <c r="A5169" t="s">
        <v>23525</v>
      </c>
      <c r="B5169" t="s">
        <v>23526</v>
      </c>
      <c r="C5169" t="s">
        <v>23527</v>
      </c>
      <c r="D5169">
        <v>0</v>
      </c>
      <c r="E5169" t="s">
        <v>23526</v>
      </c>
      <c r="F5169" s="2">
        <v>42171</v>
      </c>
      <c r="G5169" t="s">
        <v>604</v>
      </c>
      <c r="H5169" t="s">
        <v>184</v>
      </c>
      <c r="J5169" t="s">
        <v>138</v>
      </c>
      <c r="L5169" t="s">
        <v>496</v>
      </c>
      <c r="M5169" t="s">
        <v>138</v>
      </c>
      <c r="N5169">
        <v>0</v>
      </c>
      <c r="R5169" t="s">
        <v>3002</v>
      </c>
      <c r="S5169" t="s">
        <v>140</v>
      </c>
      <c r="T5169" s="2">
        <v>43845</v>
      </c>
      <c r="W5169" t="s">
        <v>141</v>
      </c>
    </row>
    <row r="5170" spans="1:23" x14ac:dyDescent="0.35">
      <c r="A5170" t="s">
        <v>23528</v>
      </c>
      <c r="B5170" t="s">
        <v>23529</v>
      </c>
      <c r="C5170" t="s">
        <v>23530</v>
      </c>
      <c r="D5170">
        <v>0</v>
      </c>
      <c r="E5170" t="s">
        <v>23529</v>
      </c>
      <c r="F5170" s="2">
        <v>42171</v>
      </c>
      <c r="G5170" t="s">
        <v>604</v>
      </c>
      <c r="H5170" t="s">
        <v>184</v>
      </c>
      <c r="J5170" t="s">
        <v>137</v>
      </c>
      <c r="L5170" t="s">
        <v>496</v>
      </c>
      <c r="M5170" t="s">
        <v>138</v>
      </c>
      <c r="N5170">
        <v>0</v>
      </c>
      <c r="R5170" t="s">
        <v>3002</v>
      </c>
      <c r="S5170" t="s">
        <v>140</v>
      </c>
      <c r="T5170" s="2">
        <v>43845</v>
      </c>
      <c r="W5170" t="s">
        <v>141</v>
      </c>
    </row>
    <row r="5171" spans="1:23" x14ac:dyDescent="0.35">
      <c r="A5171" t="s">
        <v>23531</v>
      </c>
      <c r="B5171" t="s">
        <v>23532</v>
      </c>
      <c r="C5171" t="s">
        <v>23533</v>
      </c>
      <c r="D5171">
        <v>0</v>
      </c>
      <c r="E5171" t="s">
        <v>23532</v>
      </c>
      <c r="F5171" s="2">
        <v>42171</v>
      </c>
      <c r="G5171" t="s">
        <v>604</v>
      </c>
      <c r="H5171" t="s">
        <v>184</v>
      </c>
      <c r="J5171" t="s">
        <v>138</v>
      </c>
      <c r="L5171" t="s">
        <v>496</v>
      </c>
      <c r="M5171" t="s">
        <v>138</v>
      </c>
      <c r="N5171">
        <v>0</v>
      </c>
      <c r="R5171" t="s">
        <v>3002</v>
      </c>
      <c r="S5171" t="s">
        <v>140</v>
      </c>
      <c r="T5171" s="2">
        <v>43201</v>
      </c>
      <c r="W5171" t="s">
        <v>141</v>
      </c>
    </row>
    <row r="5172" spans="1:23" x14ac:dyDescent="0.35">
      <c r="A5172" t="s">
        <v>23534</v>
      </c>
      <c r="B5172" t="s">
        <v>23535</v>
      </c>
      <c r="C5172" t="s">
        <v>23536</v>
      </c>
      <c r="D5172">
        <v>0</v>
      </c>
      <c r="E5172" t="s">
        <v>23537</v>
      </c>
      <c r="F5172" s="2">
        <v>42172</v>
      </c>
      <c r="G5172" t="s">
        <v>604</v>
      </c>
      <c r="H5172" t="s">
        <v>184</v>
      </c>
      <c r="J5172" t="s">
        <v>138</v>
      </c>
      <c r="L5172" t="s">
        <v>496</v>
      </c>
      <c r="M5172" t="s">
        <v>138</v>
      </c>
      <c r="N5172">
        <v>0</v>
      </c>
      <c r="R5172" t="s">
        <v>3002</v>
      </c>
      <c r="S5172" t="s">
        <v>140</v>
      </c>
      <c r="T5172" s="2">
        <v>43845</v>
      </c>
      <c r="W5172" t="s">
        <v>141</v>
      </c>
    </row>
    <row r="5173" spans="1:23" x14ac:dyDescent="0.35">
      <c r="A5173" t="s">
        <v>23538</v>
      </c>
      <c r="B5173" t="s">
        <v>23539</v>
      </c>
      <c r="C5173" t="s">
        <v>23540</v>
      </c>
      <c r="D5173">
        <v>0</v>
      </c>
      <c r="E5173" t="s">
        <v>23539</v>
      </c>
      <c r="F5173" s="2">
        <v>42172</v>
      </c>
      <c r="G5173" t="s">
        <v>604</v>
      </c>
      <c r="H5173" t="s">
        <v>184</v>
      </c>
      <c r="J5173" t="s">
        <v>138</v>
      </c>
      <c r="L5173" t="s">
        <v>496</v>
      </c>
      <c r="M5173" t="s">
        <v>138</v>
      </c>
      <c r="N5173">
        <v>0</v>
      </c>
      <c r="R5173" t="s">
        <v>3002</v>
      </c>
      <c r="S5173" t="s">
        <v>140</v>
      </c>
      <c r="T5173" s="2">
        <v>43845</v>
      </c>
      <c r="W5173" t="s">
        <v>141</v>
      </c>
    </row>
    <row r="5174" spans="1:23" x14ac:dyDescent="0.35">
      <c r="A5174" t="s">
        <v>23541</v>
      </c>
      <c r="B5174" t="s">
        <v>23542</v>
      </c>
      <c r="C5174" t="s">
        <v>23543</v>
      </c>
      <c r="D5174">
        <v>0</v>
      </c>
      <c r="E5174" t="s">
        <v>23542</v>
      </c>
      <c r="F5174" s="2">
        <v>42172</v>
      </c>
      <c r="G5174" t="s">
        <v>604</v>
      </c>
      <c r="H5174" t="s">
        <v>184</v>
      </c>
      <c r="J5174" t="s">
        <v>138</v>
      </c>
      <c r="L5174" t="s">
        <v>496</v>
      </c>
      <c r="M5174" t="s">
        <v>138</v>
      </c>
      <c r="N5174">
        <v>0</v>
      </c>
      <c r="R5174" t="s">
        <v>3002</v>
      </c>
      <c r="S5174" t="s">
        <v>140</v>
      </c>
      <c r="T5174" s="2">
        <v>43845</v>
      </c>
      <c r="W5174" t="s">
        <v>141</v>
      </c>
    </row>
    <row r="5175" spans="1:23" x14ac:dyDescent="0.35">
      <c r="A5175" t="s">
        <v>23544</v>
      </c>
      <c r="B5175" t="s">
        <v>23545</v>
      </c>
      <c r="C5175" t="s">
        <v>23546</v>
      </c>
      <c r="D5175">
        <v>0</v>
      </c>
      <c r="E5175" t="s">
        <v>23545</v>
      </c>
      <c r="F5175" s="2">
        <v>42172</v>
      </c>
      <c r="G5175" t="s">
        <v>604</v>
      </c>
      <c r="H5175" t="s">
        <v>184</v>
      </c>
      <c r="J5175" t="s">
        <v>138</v>
      </c>
      <c r="L5175" t="s">
        <v>496</v>
      </c>
      <c r="M5175" t="s">
        <v>138</v>
      </c>
      <c r="N5175">
        <v>0</v>
      </c>
      <c r="R5175" t="s">
        <v>3002</v>
      </c>
      <c r="S5175" t="s">
        <v>140</v>
      </c>
      <c r="T5175" s="2">
        <v>43845</v>
      </c>
      <c r="W5175" t="s">
        <v>141</v>
      </c>
    </row>
    <row r="5176" spans="1:23" x14ac:dyDescent="0.35">
      <c r="A5176" t="s">
        <v>23547</v>
      </c>
      <c r="B5176" t="s">
        <v>23548</v>
      </c>
      <c r="C5176" t="s">
        <v>23549</v>
      </c>
      <c r="D5176">
        <v>0</v>
      </c>
      <c r="E5176" t="s">
        <v>23548</v>
      </c>
      <c r="F5176" s="2">
        <v>42172</v>
      </c>
      <c r="G5176" t="s">
        <v>604</v>
      </c>
      <c r="H5176" t="s">
        <v>184</v>
      </c>
      <c r="J5176" t="s">
        <v>138</v>
      </c>
      <c r="L5176" t="s">
        <v>496</v>
      </c>
      <c r="M5176" t="s">
        <v>138</v>
      </c>
      <c r="N5176">
        <v>0</v>
      </c>
      <c r="R5176" t="s">
        <v>3002</v>
      </c>
      <c r="S5176" t="s">
        <v>140</v>
      </c>
      <c r="T5176" s="2">
        <v>43845</v>
      </c>
      <c r="W5176" t="s">
        <v>141</v>
      </c>
    </row>
    <row r="5177" spans="1:23" x14ac:dyDescent="0.35">
      <c r="A5177" t="s">
        <v>23550</v>
      </c>
      <c r="B5177" t="s">
        <v>23551</v>
      </c>
      <c r="C5177" t="s">
        <v>23552</v>
      </c>
      <c r="D5177">
        <v>0</v>
      </c>
      <c r="E5177" t="s">
        <v>23551</v>
      </c>
      <c r="F5177" s="2">
        <v>42172</v>
      </c>
      <c r="G5177" t="s">
        <v>604</v>
      </c>
      <c r="H5177" t="s">
        <v>184</v>
      </c>
      <c r="J5177" t="s">
        <v>138</v>
      </c>
      <c r="L5177" t="s">
        <v>496</v>
      </c>
      <c r="M5177" t="s">
        <v>138</v>
      </c>
      <c r="N5177">
        <v>0</v>
      </c>
      <c r="R5177" t="s">
        <v>3002</v>
      </c>
      <c r="S5177" t="s">
        <v>140</v>
      </c>
      <c r="T5177" s="2">
        <v>43845</v>
      </c>
      <c r="W5177" t="s">
        <v>141</v>
      </c>
    </row>
    <row r="5178" spans="1:23" x14ac:dyDescent="0.35">
      <c r="A5178" t="s">
        <v>23553</v>
      </c>
      <c r="B5178" t="s">
        <v>23554</v>
      </c>
      <c r="C5178" t="s">
        <v>23555</v>
      </c>
      <c r="D5178">
        <v>0</v>
      </c>
      <c r="E5178" t="s">
        <v>23554</v>
      </c>
      <c r="F5178" s="2">
        <v>42172</v>
      </c>
      <c r="G5178" t="s">
        <v>604</v>
      </c>
      <c r="H5178" t="s">
        <v>184</v>
      </c>
      <c r="J5178" t="s">
        <v>138</v>
      </c>
      <c r="L5178" t="s">
        <v>496</v>
      </c>
      <c r="M5178" t="s">
        <v>138</v>
      </c>
      <c r="N5178">
        <v>0</v>
      </c>
      <c r="R5178" t="s">
        <v>3002</v>
      </c>
      <c r="S5178" t="s">
        <v>140</v>
      </c>
      <c r="T5178" s="2">
        <v>43845</v>
      </c>
      <c r="W5178" t="s">
        <v>141</v>
      </c>
    </row>
    <row r="5179" spans="1:23" x14ac:dyDescent="0.35">
      <c r="A5179" t="s">
        <v>23556</v>
      </c>
      <c r="B5179" t="s">
        <v>23557</v>
      </c>
      <c r="C5179" t="s">
        <v>23558</v>
      </c>
      <c r="D5179">
        <v>0</v>
      </c>
      <c r="E5179" t="s">
        <v>23559</v>
      </c>
      <c r="F5179" s="2">
        <v>42172</v>
      </c>
      <c r="G5179" t="s">
        <v>284</v>
      </c>
      <c r="H5179" t="s">
        <v>184</v>
      </c>
      <c r="J5179" t="s">
        <v>138</v>
      </c>
      <c r="L5179" t="s">
        <v>496</v>
      </c>
      <c r="M5179" t="s">
        <v>138</v>
      </c>
      <c r="N5179">
        <v>0</v>
      </c>
      <c r="R5179" t="s">
        <v>23560</v>
      </c>
      <c r="S5179" t="s">
        <v>140</v>
      </c>
      <c r="T5179" s="2">
        <v>42172</v>
      </c>
      <c r="W5179" t="s">
        <v>141</v>
      </c>
    </row>
    <row r="5180" spans="1:23" x14ac:dyDescent="0.35">
      <c r="A5180" t="s">
        <v>23561</v>
      </c>
      <c r="B5180" t="s">
        <v>23562</v>
      </c>
      <c r="C5180" t="s">
        <v>23563</v>
      </c>
      <c r="D5180">
        <v>0</v>
      </c>
      <c r="E5180" t="s">
        <v>23562</v>
      </c>
      <c r="F5180" s="2">
        <v>42172</v>
      </c>
      <c r="G5180" t="s">
        <v>604</v>
      </c>
      <c r="H5180" t="s">
        <v>184</v>
      </c>
      <c r="J5180" t="s">
        <v>138</v>
      </c>
      <c r="L5180" t="s">
        <v>496</v>
      </c>
      <c r="M5180" t="s">
        <v>138</v>
      </c>
      <c r="N5180">
        <v>0</v>
      </c>
      <c r="R5180" t="s">
        <v>3002</v>
      </c>
      <c r="S5180" t="s">
        <v>140</v>
      </c>
      <c r="T5180" s="2">
        <v>43845</v>
      </c>
      <c r="W5180" t="s">
        <v>141</v>
      </c>
    </row>
    <row r="5181" spans="1:23" x14ac:dyDescent="0.35">
      <c r="A5181" t="s">
        <v>23564</v>
      </c>
      <c r="B5181" t="s">
        <v>23565</v>
      </c>
      <c r="C5181" t="s">
        <v>23566</v>
      </c>
      <c r="D5181">
        <v>0</v>
      </c>
      <c r="E5181" t="s">
        <v>23567</v>
      </c>
      <c r="F5181" s="2">
        <v>42172</v>
      </c>
      <c r="G5181" t="s">
        <v>604</v>
      </c>
      <c r="H5181" t="s">
        <v>184</v>
      </c>
      <c r="J5181" t="s">
        <v>138</v>
      </c>
      <c r="L5181" t="s">
        <v>496</v>
      </c>
      <c r="M5181" t="s">
        <v>138</v>
      </c>
      <c r="N5181">
        <v>0</v>
      </c>
      <c r="P5181" t="s">
        <v>23568</v>
      </c>
      <c r="R5181" t="s">
        <v>17986</v>
      </c>
      <c r="S5181" t="s">
        <v>140</v>
      </c>
      <c r="W5181" t="s">
        <v>141</v>
      </c>
    </row>
    <row r="5182" spans="1:23" x14ac:dyDescent="0.35">
      <c r="A5182" t="s">
        <v>23569</v>
      </c>
      <c r="B5182" t="s">
        <v>23570</v>
      </c>
      <c r="D5182">
        <v>0</v>
      </c>
      <c r="F5182" s="2">
        <v>42172</v>
      </c>
      <c r="G5182" t="s">
        <v>1177</v>
      </c>
      <c r="H5182" t="s">
        <v>552</v>
      </c>
      <c r="J5182" t="s">
        <v>138</v>
      </c>
      <c r="L5182" t="s">
        <v>496</v>
      </c>
      <c r="M5182" t="s">
        <v>138</v>
      </c>
      <c r="N5182">
        <v>0</v>
      </c>
      <c r="R5182" t="s">
        <v>23571</v>
      </c>
      <c r="S5182" t="s">
        <v>140</v>
      </c>
      <c r="W5182" t="s">
        <v>141</v>
      </c>
    </row>
    <row r="5183" spans="1:23" x14ac:dyDescent="0.35">
      <c r="A5183" t="s">
        <v>23572</v>
      </c>
      <c r="B5183" t="s">
        <v>23573</v>
      </c>
      <c r="C5183" t="s">
        <v>23574</v>
      </c>
      <c r="D5183">
        <v>0</v>
      </c>
      <c r="F5183" s="2">
        <v>42172</v>
      </c>
      <c r="G5183" t="s">
        <v>146</v>
      </c>
      <c r="H5183" t="s">
        <v>147</v>
      </c>
      <c r="J5183" t="s">
        <v>138</v>
      </c>
      <c r="L5183" t="s">
        <v>496</v>
      </c>
      <c r="M5183" t="s">
        <v>138</v>
      </c>
      <c r="N5183">
        <v>0</v>
      </c>
      <c r="R5183" t="s">
        <v>753</v>
      </c>
      <c r="S5183" t="s">
        <v>140</v>
      </c>
      <c r="W5183" t="s">
        <v>141</v>
      </c>
    </row>
    <row r="5184" spans="1:23" x14ac:dyDescent="0.35">
      <c r="A5184" t="s">
        <v>23575</v>
      </c>
      <c r="B5184" t="s">
        <v>23576</v>
      </c>
      <c r="C5184" t="s">
        <v>23577</v>
      </c>
      <c r="D5184">
        <v>0</v>
      </c>
      <c r="E5184" t="s">
        <v>23578</v>
      </c>
      <c r="F5184" s="2">
        <v>42172</v>
      </c>
      <c r="G5184" t="s">
        <v>251</v>
      </c>
      <c r="H5184" t="s">
        <v>184</v>
      </c>
      <c r="J5184" t="s">
        <v>138</v>
      </c>
      <c r="L5184" t="s">
        <v>496</v>
      </c>
      <c r="M5184" t="s">
        <v>138</v>
      </c>
      <c r="N5184">
        <v>0</v>
      </c>
      <c r="P5184" t="s">
        <v>23579</v>
      </c>
      <c r="R5184" t="s">
        <v>23580</v>
      </c>
      <c r="S5184" t="s">
        <v>140</v>
      </c>
      <c r="T5184" s="2">
        <v>42690</v>
      </c>
      <c r="W5184" t="s">
        <v>141</v>
      </c>
    </row>
    <row r="5185" spans="1:24" x14ac:dyDescent="0.35">
      <c r="A5185" t="s">
        <v>23581</v>
      </c>
      <c r="B5185" t="s">
        <v>23582</v>
      </c>
      <c r="C5185" t="s">
        <v>23583</v>
      </c>
      <c r="D5185">
        <v>0</v>
      </c>
      <c r="E5185" t="s">
        <v>23582</v>
      </c>
      <c r="F5185" s="2">
        <v>42172</v>
      </c>
      <c r="G5185" t="s">
        <v>604</v>
      </c>
      <c r="H5185" t="s">
        <v>184</v>
      </c>
      <c r="J5185" t="s">
        <v>138</v>
      </c>
      <c r="L5185" t="s">
        <v>496</v>
      </c>
      <c r="M5185" t="s">
        <v>138</v>
      </c>
      <c r="N5185">
        <v>0</v>
      </c>
      <c r="R5185" t="s">
        <v>3002</v>
      </c>
      <c r="S5185" t="s">
        <v>140</v>
      </c>
      <c r="T5185" s="2">
        <v>43845</v>
      </c>
      <c r="W5185" t="s">
        <v>141</v>
      </c>
    </row>
    <row r="5186" spans="1:24" x14ac:dyDescent="0.35">
      <c r="A5186" t="s">
        <v>23584</v>
      </c>
      <c r="B5186" t="s">
        <v>23585</v>
      </c>
      <c r="C5186" t="s">
        <v>23586</v>
      </c>
      <c r="D5186">
        <v>0</v>
      </c>
      <c r="E5186" t="s">
        <v>23585</v>
      </c>
      <c r="F5186" s="2">
        <v>42172</v>
      </c>
      <c r="G5186" t="s">
        <v>604</v>
      </c>
      <c r="H5186" t="s">
        <v>184</v>
      </c>
      <c r="J5186" t="s">
        <v>138</v>
      </c>
      <c r="L5186" t="s">
        <v>496</v>
      </c>
      <c r="M5186" t="s">
        <v>138</v>
      </c>
      <c r="N5186">
        <v>0</v>
      </c>
      <c r="R5186" t="s">
        <v>3002</v>
      </c>
      <c r="S5186" t="s">
        <v>140</v>
      </c>
      <c r="T5186" s="2">
        <v>43878</v>
      </c>
      <c r="W5186" t="s">
        <v>141</v>
      </c>
    </row>
    <row r="5187" spans="1:24" x14ac:dyDescent="0.35">
      <c r="A5187" t="s">
        <v>23587</v>
      </c>
      <c r="B5187" t="s">
        <v>23588</v>
      </c>
      <c r="C5187" t="s">
        <v>23589</v>
      </c>
      <c r="D5187">
        <v>0</v>
      </c>
      <c r="E5187" t="s">
        <v>23588</v>
      </c>
      <c r="F5187" s="2">
        <v>42172</v>
      </c>
      <c r="G5187" t="s">
        <v>604</v>
      </c>
      <c r="H5187" t="s">
        <v>184</v>
      </c>
      <c r="J5187" t="s">
        <v>138</v>
      </c>
      <c r="L5187" t="s">
        <v>496</v>
      </c>
      <c r="M5187" t="s">
        <v>138</v>
      </c>
      <c r="N5187">
        <v>0</v>
      </c>
      <c r="R5187" t="s">
        <v>3002</v>
      </c>
      <c r="S5187" t="s">
        <v>140</v>
      </c>
      <c r="T5187" s="2">
        <v>43845</v>
      </c>
      <c r="W5187" t="s">
        <v>141</v>
      </c>
    </row>
    <row r="5188" spans="1:24" x14ac:dyDescent="0.35">
      <c r="A5188" t="s">
        <v>23590</v>
      </c>
      <c r="B5188" t="s">
        <v>23591</v>
      </c>
      <c r="C5188" t="s">
        <v>23592</v>
      </c>
      <c r="D5188">
        <v>0</v>
      </c>
      <c r="E5188" t="s">
        <v>23591</v>
      </c>
      <c r="F5188" s="2">
        <v>42172</v>
      </c>
      <c r="G5188" t="s">
        <v>604</v>
      </c>
      <c r="H5188" t="s">
        <v>184</v>
      </c>
      <c r="J5188" t="s">
        <v>138</v>
      </c>
      <c r="L5188" t="s">
        <v>496</v>
      </c>
      <c r="M5188" t="s">
        <v>138</v>
      </c>
      <c r="N5188">
        <v>0</v>
      </c>
      <c r="R5188" t="s">
        <v>3002</v>
      </c>
      <c r="S5188" t="s">
        <v>140</v>
      </c>
      <c r="T5188" s="2">
        <v>45385</v>
      </c>
      <c r="U5188">
        <v>11</v>
      </c>
      <c r="W5188" t="s">
        <v>141</v>
      </c>
      <c r="X5188" t="s">
        <v>9536</v>
      </c>
    </row>
    <row r="5189" spans="1:24" x14ac:dyDescent="0.35">
      <c r="A5189" t="s">
        <v>23593</v>
      </c>
      <c r="B5189" t="s">
        <v>23594</v>
      </c>
      <c r="C5189" t="s">
        <v>23595</v>
      </c>
      <c r="D5189">
        <v>0</v>
      </c>
      <c r="E5189" t="s">
        <v>23594</v>
      </c>
      <c r="F5189" s="2">
        <v>42172</v>
      </c>
      <c r="G5189" t="s">
        <v>604</v>
      </c>
      <c r="H5189" t="s">
        <v>184</v>
      </c>
      <c r="J5189" t="s">
        <v>138</v>
      </c>
      <c r="L5189" t="s">
        <v>496</v>
      </c>
      <c r="M5189" t="s">
        <v>138</v>
      </c>
      <c r="N5189">
        <v>0</v>
      </c>
      <c r="R5189" t="s">
        <v>3002</v>
      </c>
      <c r="S5189" t="s">
        <v>140</v>
      </c>
      <c r="T5189" s="2">
        <v>43845</v>
      </c>
      <c r="W5189" t="s">
        <v>141</v>
      </c>
    </row>
    <row r="5190" spans="1:24" x14ac:dyDescent="0.35">
      <c r="A5190" t="s">
        <v>23596</v>
      </c>
      <c r="B5190" t="s">
        <v>23597</v>
      </c>
      <c r="C5190" t="s">
        <v>23598</v>
      </c>
      <c r="D5190">
        <v>0</v>
      </c>
      <c r="E5190" t="s">
        <v>23597</v>
      </c>
      <c r="F5190" s="2">
        <v>42172</v>
      </c>
      <c r="G5190" t="s">
        <v>604</v>
      </c>
      <c r="H5190" t="s">
        <v>184</v>
      </c>
      <c r="J5190" t="s">
        <v>138</v>
      </c>
      <c r="L5190" t="s">
        <v>496</v>
      </c>
      <c r="M5190" t="s">
        <v>138</v>
      </c>
      <c r="N5190">
        <v>0</v>
      </c>
      <c r="R5190" t="s">
        <v>3002</v>
      </c>
      <c r="S5190" t="s">
        <v>140</v>
      </c>
      <c r="T5190" s="2">
        <v>43845</v>
      </c>
      <c r="W5190" t="s">
        <v>141</v>
      </c>
    </row>
    <row r="5191" spans="1:24" x14ac:dyDescent="0.35">
      <c r="A5191" t="s">
        <v>23599</v>
      </c>
      <c r="B5191" t="s">
        <v>23600</v>
      </c>
      <c r="C5191" t="s">
        <v>23601</v>
      </c>
      <c r="D5191">
        <v>0</v>
      </c>
      <c r="E5191" t="s">
        <v>23600</v>
      </c>
      <c r="F5191" s="2">
        <v>42172</v>
      </c>
      <c r="G5191" t="s">
        <v>604</v>
      </c>
      <c r="H5191" t="s">
        <v>184</v>
      </c>
      <c r="J5191" t="s">
        <v>138</v>
      </c>
      <c r="L5191" t="s">
        <v>496</v>
      </c>
      <c r="M5191" t="s">
        <v>138</v>
      </c>
      <c r="N5191">
        <v>0</v>
      </c>
      <c r="R5191" t="s">
        <v>3002</v>
      </c>
      <c r="S5191" t="s">
        <v>140</v>
      </c>
      <c r="T5191" s="2">
        <v>43845</v>
      </c>
      <c r="W5191" t="s">
        <v>141</v>
      </c>
    </row>
    <row r="5192" spans="1:24" x14ac:dyDescent="0.35">
      <c r="A5192" t="s">
        <v>23602</v>
      </c>
      <c r="B5192" t="s">
        <v>23603</v>
      </c>
      <c r="C5192" t="s">
        <v>23604</v>
      </c>
      <c r="D5192">
        <v>0</v>
      </c>
      <c r="E5192" t="s">
        <v>23603</v>
      </c>
      <c r="F5192" s="2">
        <v>42172</v>
      </c>
      <c r="G5192" t="s">
        <v>604</v>
      </c>
      <c r="H5192" t="s">
        <v>184</v>
      </c>
      <c r="J5192" t="s">
        <v>138</v>
      </c>
      <c r="L5192" t="s">
        <v>496</v>
      </c>
      <c r="M5192" t="s">
        <v>138</v>
      </c>
      <c r="N5192">
        <v>0</v>
      </c>
      <c r="R5192" t="s">
        <v>3002</v>
      </c>
      <c r="S5192" t="s">
        <v>140</v>
      </c>
      <c r="T5192" s="2">
        <v>43845</v>
      </c>
      <c r="W5192" t="s">
        <v>141</v>
      </c>
    </row>
    <row r="5193" spans="1:24" x14ac:dyDescent="0.35">
      <c r="A5193" t="s">
        <v>23605</v>
      </c>
      <c r="B5193" t="s">
        <v>23606</v>
      </c>
      <c r="C5193" t="s">
        <v>23607</v>
      </c>
      <c r="D5193">
        <v>0</v>
      </c>
      <c r="E5193" t="s">
        <v>23606</v>
      </c>
      <c r="F5193" s="2">
        <v>42172</v>
      </c>
      <c r="G5193" t="s">
        <v>604</v>
      </c>
      <c r="H5193" t="s">
        <v>184</v>
      </c>
      <c r="J5193" t="s">
        <v>138</v>
      </c>
      <c r="L5193" t="s">
        <v>496</v>
      </c>
      <c r="M5193" t="s">
        <v>138</v>
      </c>
      <c r="N5193">
        <v>0</v>
      </c>
      <c r="R5193" t="s">
        <v>3002</v>
      </c>
      <c r="S5193" t="s">
        <v>140</v>
      </c>
      <c r="T5193" s="2">
        <v>43845</v>
      </c>
      <c r="W5193" t="s">
        <v>141</v>
      </c>
    </row>
    <row r="5194" spans="1:24" x14ac:dyDescent="0.35">
      <c r="A5194" t="s">
        <v>23608</v>
      </c>
      <c r="B5194" t="s">
        <v>23609</v>
      </c>
      <c r="C5194" t="s">
        <v>23610</v>
      </c>
      <c r="D5194">
        <v>0</v>
      </c>
      <c r="E5194" t="s">
        <v>23609</v>
      </c>
      <c r="F5194" s="2">
        <v>42172</v>
      </c>
      <c r="G5194" t="s">
        <v>604</v>
      </c>
      <c r="H5194" t="s">
        <v>184</v>
      </c>
      <c r="J5194" t="s">
        <v>138</v>
      </c>
      <c r="L5194" t="s">
        <v>496</v>
      </c>
      <c r="M5194" t="s">
        <v>138</v>
      </c>
      <c r="N5194">
        <v>0</v>
      </c>
      <c r="R5194" t="s">
        <v>3002</v>
      </c>
      <c r="S5194" t="s">
        <v>140</v>
      </c>
      <c r="T5194" s="2">
        <v>43845</v>
      </c>
      <c r="W5194" t="s">
        <v>141</v>
      </c>
    </row>
    <row r="5195" spans="1:24" x14ac:dyDescent="0.35">
      <c r="A5195" t="s">
        <v>23611</v>
      </c>
      <c r="B5195" t="s">
        <v>23612</v>
      </c>
      <c r="C5195" t="s">
        <v>23613</v>
      </c>
      <c r="D5195">
        <v>0</v>
      </c>
      <c r="E5195" t="s">
        <v>23612</v>
      </c>
      <c r="F5195" s="2">
        <v>42172</v>
      </c>
      <c r="G5195" t="s">
        <v>604</v>
      </c>
      <c r="H5195" t="s">
        <v>184</v>
      </c>
      <c r="J5195" t="s">
        <v>138</v>
      </c>
      <c r="L5195" t="s">
        <v>496</v>
      </c>
      <c r="M5195" t="s">
        <v>138</v>
      </c>
      <c r="N5195">
        <v>0</v>
      </c>
      <c r="R5195" t="s">
        <v>3002</v>
      </c>
      <c r="S5195" t="s">
        <v>140</v>
      </c>
      <c r="T5195" s="2">
        <v>43845</v>
      </c>
      <c r="W5195" t="s">
        <v>141</v>
      </c>
    </row>
    <row r="5196" spans="1:24" x14ac:dyDescent="0.35">
      <c r="A5196" t="s">
        <v>23614</v>
      </c>
      <c r="B5196" t="s">
        <v>23615</v>
      </c>
      <c r="C5196" t="s">
        <v>23616</v>
      </c>
      <c r="D5196">
        <v>0</v>
      </c>
      <c r="E5196" t="s">
        <v>23615</v>
      </c>
      <c r="F5196" s="2">
        <v>42172</v>
      </c>
      <c r="G5196" t="s">
        <v>604</v>
      </c>
      <c r="H5196" t="s">
        <v>184</v>
      </c>
      <c r="J5196" t="s">
        <v>138</v>
      </c>
      <c r="L5196" t="s">
        <v>496</v>
      </c>
      <c r="M5196" t="s">
        <v>138</v>
      </c>
      <c r="N5196">
        <v>0</v>
      </c>
      <c r="R5196" t="s">
        <v>3002</v>
      </c>
      <c r="S5196" t="s">
        <v>140</v>
      </c>
      <c r="T5196" s="2">
        <v>43565</v>
      </c>
      <c r="W5196" t="s">
        <v>141</v>
      </c>
    </row>
    <row r="5197" spans="1:24" x14ac:dyDescent="0.35">
      <c r="A5197" t="s">
        <v>23617</v>
      </c>
      <c r="B5197" t="s">
        <v>23618</v>
      </c>
      <c r="C5197" t="s">
        <v>23619</v>
      </c>
      <c r="D5197">
        <v>0</v>
      </c>
      <c r="E5197" t="s">
        <v>23618</v>
      </c>
      <c r="F5197" s="2">
        <v>42172</v>
      </c>
      <c r="G5197" t="s">
        <v>604</v>
      </c>
      <c r="H5197" t="s">
        <v>184</v>
      </c>
      <c r="J5197" t="s">
        <v>138</v>
      </c>
      <c r="L5197" t="s">
        <v>496</v>
      </c>
      <c r="M5197" t="s">
        <v>138</v>
      </c>
      <c r="N5197">
        <v>0</v>
      </c>
      <c r="R5197" t="s">
        <v>3002</v>
      </c>
      <c r="S5197" t="s">
        <v>140</v>
      </c>
      <c r="T5197" s="2">
        <v>43845</v>
      </c>
      <c r="W5197" t="s">
        <v>141</v>
      </c>
    </row>
    <row r="5198" spans="1:24" x14ac:dyDescent="0.35">
      <c r="A5198" t="s">
        <v>23620</v>
      </c>
      <c r="B5198" t="s">
        <v>23621</v>
      </c>
      <c r="C5198" t="s">
        <v>23622</v>
      </c>
      <c r="D5198">
        <v>0</v>
      </c>
      <c r="E5198" t="s">
        <v>23621</v>
      </c>
      <c r="F5198" s="2">
        <v>42172</v>
      </c>
      <c r="G5198" t="s">
        <v>604</v>
      </c>
      <c r="H5198" t="s">
        <v>184</v>
      </c>
      <c r="J5198" t="s">
        <v>138</v>
      </c>
      <c r="L5198" t="s">
        <v>496</v>
      </c>
      <c r="M5198" t="s">
        <v>138</v>
      </c>
      <c r="N5198">
        <v>0</v>
      </c>
      <c r="R5198" t="s">
        <v>3002</v>
      </c>
      <c r="S5198" t="s">
        <v>140</v>
      </c>
      <c r="T5198" s="2">
        <v>43845</v>
      </c>
      <c r="W5198" t="s">
        <v>141</v>
      </c>
    </row>
    <row r="5199" spans="1:24" x14ac:dyDescent="0.35">
      <c r="A5199" t="s">
        <v>23623</v>
      </c>
      <c r="B5199" t="s">
        <v>23624</v>
      </c>
      <c r="C5199" t="s">
        <v>23625</v>
      </c>
      <c r="D5199">
        <v>0</v>
      </c>
      <c r="E5199" t="s">
        <v>23624</v>
      </c>
      <c r="F5199" s="2">
        <v>42172</v>
      </c>
      <c r="G5199" t="s">
        <v>604</v>
      </c>
      <c r="H5199" t="s">
        <v>184</v>
      </c>
      <c r="J5199" t="s">
        <v>138</v>
      </c>
      <c r="L5199" t="s">
        <v>496</v>
      </c>
      <c r="M5199" t="s">
        <v>138</v>
      </c>
      <c r="N5199">
        <v>190.57</v>
      </c>
      <c r="R5199" t="s">
        <v>3002</v>
      </c>
      <c r="S5199" t="s">
        <v>140</v>
      </c>
      <c r="T5199" s="2">
        <v>43514</v>
      </c>
      <c r="W5199" t="s">
        <v>141</v>
      </c>
    </row>
    <row r="5200" spans="1:24" x14ac:dyDescent="0.35">
      <c r="A5200" t="s">
        <v>23626</v>
      </c>
      <c r="B5200" t="s">
        <v>23627</v>
      </c>
      <c r="C5200" t="s">
        <v>23628</v>
      </c>
      <c r="D5200">
        <v>0</v>
      </c>
      <c r="E5200" t="s">
        <v>23627</v>
      </c>
      <c r="F5200" s="2">
        <v>42172</v>
      </c>
      <c r="G5200" t="s">
        <v>604</v>
      </c>
      <c r="H5200" t="s">
        <v>184</v>
      </c>
      <c r="J5200" t="s">
        <v>138</v>
      </c>
      <c r="L5200" t="s">
        <v>496</v>
      </c>
      <c r="M5200" t="s">
        <v>138</v>
      </c>
      <c r="N5200">
        <v>0</v>
      </c>
      <c r="R5200" t="s">
        <v>3002</v>
      </c>
      <c r="S5200" t="s">
        <v>140</v>
      </c>
      <c r="T5200" s="2">
        <v>43552</v>
      </c>
      <c r="W5200" t="s">
        <v>141</v>
      </c>
    </row>
    <row r="5201" spans="1:24" x14ac:dyDescent="0.35">
      <c r="A5201" t="s">
        <v>23629</v>
      </c>
      <c r="B5201" t="s">
        <v>23630</v>
      </c>
      <c r="C5201" t="s">
        <v>23631</v>
      </c>
      <c r="D5201">
        <v>0</v>
      </c>
      <c r="E5201" t="s">
        <v>23630</v>
      </c>
      <c r="F5201" s="2">
        <v>42172</v>
      </c>
      <c r="G5201" t="s">
        <v>604</v>
      </c>
      <c r="H5201" t="s">
        <v>184</v>
      </c>
      <c r="J5201" t="s">
        <v>138</v>
      </c>
      <c r="L5201" t="s">
        <v>496</v>
      </c>
      <c r="M5201" t="s">
        <v>138</v>
      </c>
      <c r="N5201">
        <v>0</v>
      </c>
      <c r="R5201" t="s">
        <v>3002</v>
      </c>
      <c r="S5201" t="s">
        <v>140</v>
      </c>
      <c r="T5201" s="2">
        <v>43571</v>
      </c>
      <c r="W5201" t="s">
        <v>141</v>
      </c>
    </row>
    <row r="5202" spans="1:24" x14ac:dyDescent="0.35">
      <c r="A5202" t="s">
        <v>23632</v>
      </c>
      <c r="B5202" t="s">
        <v>23633</v>
      </c>
      <c r="C5202" t="s">
        <v>23634</v>
      </c>
      <c r="D5202">
        <v>0</v>
      </c>
      <c r="E5202" t="s">
        <v>23633</v>
      </c>
      <c r="F5202" s="2">
        <v>42172</v>
      </c>
      <c r="G5202" t="s">
        <v>146</v>
      </c>
      <c r="H5202" t="s">
        <v>147</v>
      </c>
      <c r="J5202" t="s">
        <v>138</v>
      </c>
      <c r="L5202" t="s">
        <v>496</v>
      </c>
      <c r="M5202" t="s">
        <v>138</v>
      </c>
      <c r="N5202">
        <v>0</v>
      </c>
      <c r="R5202" t="s">
        <v>6291</v>
      </c>
      <c r="S5202" t="s">
        <v>140</v>
      </c>
      <c r="T5202" s="2">
        <v>45385</v>
      </c>
      <c r="U5202">
        <v>11</v>
      </c>
      <c r="W5202" t="s">
        <v>141</v>
      </c>
      <c r="X5202" t="s">
        <v>9536</v>
      </c>
    </row>
    <row r="5203" spans="1:24" x14ac:dyDescent="0.35">
      <c r="A5203" t="s">
        <v>23635</v>
      </c>
      <c r="B5203" t="s">
        <v>23636</v>
      </c>
      <c r="C5203" t="s">
        <v>23637</v>
      </c>
      <c r="D5203">
        <v>0</v>
      </c>
      <c r="E5203" t="s">
        <v>23636</v>
      </c>
      <c r="F5203" s="2">
        <v>42172</v>
      </c>
      <c r="G5203" t="s">
        <v>146</v>
      </c>
      <c r="H5203" t="s">
        <v>147</v>
      </c>
      <c r="J5203" t="s">
        <v>138</v>
      </c>
      <c r="L5203" t="s">
        <v>496</v>
      </c>
      <c r="M5203" t="s">
        <v>138</v>
      </c>
      <c r="N5203">
        <v>0</v>
      </c>
      <c r="R5203" t="s">
        <v>6291</v>
      </c>
      <c r="S5203" t="s">
        <v>140</v>
      </c>
      <c r="T5203" s="2">
        <v>43845</v>
      </c>
      <c r="W5203" t="s">
        <v>141</v>
      </c>
    </row>
    <row r="5204" spans="1:24" x14ac:dyDescent="0.35">
      <c r="A5204" t="s">
        <v>23638</v>
      </c>
      <c r="B5204" t="s">
        <v>23639</v>
      </c>
      <c r="C5204" t="s">
        <v>23640</v>
      </c>
      <c r="D5204">
        <v>0</v>
      </c>
      <c r="E5204" t="s">
        <v>23639</v>
      </c>
      <c r="F5204" s="2">
        <v>42172</v>
      </c>
      <c r="G5204" t="s">
        <v>146</v>
      </c>
      <c r="H5204" t="s">
        <v>147</v>
      </c>
      <c r="J5204" t="s">
        <v>138</v>
      </c>
      <c r="L5204" t="s">
        <v>496</v>
      </c>
      <c r="M5204" t="s">
        <v>138</v>
      </c>
      <c r="N5204">
        <v>0</v>
      </c>
      <c r="R5204" t="s">
        <v>6291</v>
      </c>
      <c r="S5204" t="s">
        <v>140</v>
      </c>
      <c r="T5204" s="2">
        <v>43845</v>
      </c>
      <c r="W5204" t="s">
        <v>141</v>
      </c>
    </row>
    <row r="5205" spans="1:24" x14ac:dyDescent="0.35">
      <c r="A5205" t="s">
        <v>23641</v>
      </c>
      <c r="B5205" t="s">
        <v>23642</v>
      </c>
      <c r="C5205" t="s">
        <v>23643</v>
      </c>
      <c r="D5205">
        <v>0</v>
      </c>
      <c r="E5205" t="s">
        <v>23642</v>
      </c>
      <c r="F5205" s="2">
        <v>42172</v>
      </c>
      <c r="G5205" t="s">
        <v>739</v>
      </c>
      <c r="H5205" t="s">
        <v>184</v>
      </c>
      <c r="J5205" t="s">
        <v>138</v>
      </c>
      <c r="L5205" t="s">
        <v>496</v>
      </c>
      <c r="M5205" t="s">
        <v>138</v>
      </c>
      <c r="N5205">
        <v>0</v>
      </c>
      <c r="R5205" t="s">
        <v>23644</v>
      </c>
      <c r="S5205" t="s">
        <v>140</v>
      </c>
      <c r="T5205" s="2">
        <v>43845</v>
      </c>
      <c r="W5205" t="s">
        <v>141</v>
      </c>
    </row>
    <row r="5206" spans="1:24" x14ac:dyDescent="0.35">
      <c r="A5206" t="s">
        <v>23645</v>
      </c>
      <c r="B5206" t="s">
        <v>23646</v>
      </c>
      <c r="C5206" t="s">
        <v>23647</v>
      </c>
      <c r="D5206">
        <v>0</v>
      </c>
      <c r="E5206" t="s">
        <v>23646</v>
      </c>
      <c r="F5206" s="2">
        <v>42172</v>
      </c>
      <c r="G5206" t="s">
        <v>739</v>
      </c>
      <c r="H5206" t="s">
        <v>184</v>
      </c>
      <c r="J5206" t="s">
        <v>138</v>
      </c>
      <c r="L5206" t="s">
        <v>496</v>
      </c>
      <c r="M5206" t="s">
        <v>138</v>
      </c>
      <c r="N5206">
        <v>0</v>
      </c>
      <c r="R5206" t="s">
        <v>23644</v>
      </c>
      <c r="S5206" t="s">
        <v>140</v>
      </c>
      <c r="T5206" s="2">
        <v>43845</v>
      </c>
      <c r="W5206" t="s">
        <v>141</v>
      </c>
    </row>
    <row r="5207" spans="1:24" x14ac:dyDescent="0.35">
      <c r="A5207" t="s">
        <v>23648</v>
      </c>
      <c r="B5207" t="s">
        <v>23649</v>
      </c>
      <c r="C5207" t="s">
        <v>23650</v>
      </c>
      <c r="D5207">
        <v>0</v>
      </c>
      <c r="E5207" t="s">
        <v>23649</v>
      </c>
      <c r="F5207" s="2">
        <v>42172</v>
      </c>
      <c r="G5207" t="s">
        <v>697</v>
      </c>
      <c r="H5207" t="s">
        <v>656</v>
      </c>
      <c r="J5207" t="s">
        <v>138</v>
      </c>
      <c r="L5207" t="s">
        <v>496</v>
      </c>
      <c r="M5207" t="s">
        <v>138</v>
      </c>
      <c r="N5207">
        <v>0</v>
      </c>
      <c r="R5207" t="s">
        <v>716</v>
      </c>
      <c r="S5207" t="s">
        <v>140</v>
      </c>
      <c r="T5207" s="2">
        <v>43845</v>
      </c>
      <c r="W5207" t="s">
        <v>141</v>
      </c>
    </row>
    <row r="5208" spans="1:24" x14ac:dyDescent="0.35">
      <c r="A5208" t="s">
        <v>23651</v>
      </c>
      <c r="B5208" t="s">
        <v>23652</v>
      </c>
      <c r="C5208" t="s">
        <v>23653</v>
      </c>
      <c r="D5208">
        <v>0</v>
      </c>
      <c r="E5208" t="s">
        <v>23652</v>
      </c>
      <c r="F5208" s="2">
        <v>42172</v>
      </c>
      <c r="G5208" t="s">
        <v>494</v>
      </c>
      <c r="H5208" t="s">
        <v>495</v>
      </c>
      <c r="J5208" t="s">
        <v>138</v>
      </c>
      <c r="L5208" t="s">
        <v>496</v>
      </c>
      <c r="M5208" t="s">
        <v>138</v>
      </c>
      <c r="N5208">
        <v>0</v>
      </c>
      <c r="R5208" t="s">
        <v>2922</v>
      </c>
      <c r="S5208" t="s">
        <v>140</v>
      </c>
      <c r="T5208" s="2">
        <v>43845</v>
      </c>
      <c r="W5208" t="s">
        <v>141</v>
      </c>
    </row>
    <row r="5209" spans="1:24" x14ac:dyDescent="0.35">
      <c r="A5209" t="s">
        <v>23654</v>
      </c>
      <c r="B5209" t="s">
        <v>23655</v>
      </c>
      <c r="C5209" t="s">
        <v>23656</v>
      </c>
      <c r="D5209">
        <v>0</v>
      </c>
      <c r="E5209" t="s">
        <v>23655</v>
      </c>
      <c r="F5209" s="2">
        <v>42172</v>
      </c>
      <c r="G5209" t="s">
        <v>1177</v>
      </c>
      <c r="H5209" t="s">
        <v>552</v>
      </c>
      <c r="J5209" t="s">
        <v>138</v>
      </c>
      <c r="L5209" t="s">
        <v>496</v>
      </c>
      <c r="M5209" t="s">
        <v>138</v>
      </c>
      <c r="N5209">
        <v>0</v>
      </c>
      <c r="R5209" t="s">
        <v>4689</v>
      </c>
      <c r="S5209" t="s">
        <v>140</v>
      </c>
      <c r="T5209" s="2">
        <v>43845</v>
      </c>
      <c r="W5209" t="s">
        <v>141</v>
      </c>
    </row>
    <row r="5210" spans="1:24" x14ac:dyDescent="0.35">
      <c r="A5210" t="s">
        <v>23657</v>
      </c>
      <c r="B5210" t="s">
        <v>23658</v>
      </c>
      <c r="C5210" t="s">
        <v>23659</v>
      </c>
      <c r="D5210">
        <v>0</v>
      </c>
      <c r="E5210" t="s">
        <v>23658</v>
      </c>
      <c r="F5210" s="2">
        <v>42172</v>
      </c>
      <c r="G5210" t="s">
        <v>851</v>
      </c>
      <c r="H5210" t="s">
        <v>566</v>
      </c>
      <c r="J5210" t="s">
        <v>138</v>
      </c>
      <c r="L5210" t="s">
        <v>496</v>
      </c>
      <c r="M5210" t="s">
        <v>138</v>
      </c>
      <c r="N5210">
        <v>0</v>
      </c>
      <c r="R5210" t="s">
        <v>1612</v>
      </c>
      <c r="S5210" t="s">
        <v>140</v>
      </c>
      <c r="T5210" s="2">
        <v>43845</v>
      </c>
      <c r="W5210" t="s">
        <v>141</v>
      </c>
    </row>
    <row r="5211" spans="1:24" x14ac:dyDescent="0.35">
      <c r="A5211" t="s">
        <v>23660</v>
      </c>
      <c r="B5211" t="s">
        <v>23661</v>
      </c>
      <c r="C5211" t="s">
        <v>23662</v>
      </c>
      <c r="D5211">
        <v>0</v>
      </c>
      <c r="E5211" t="s">
        <v>23661</v>
      </c>
      <c r="F5211" s="2">
        <v>42172</v>
      </c>
      <c r="G5211" t="s">
        <v>975</v>
      </c>
      <c r="H5211" t="s">
        <v>643</v>
      </c>
      <c r="J5211" t="s">
        <v>138</v>
      </c>
      <c r="L5211" t="s">
        <v>496</v>
      </c>
      <c r="M5211" t="s">
        <v>138</v>
      </c>
      <c r="N5211">
        <v>426.44</v>
      </c>
      <c r="R5211" t="s">
        <v>1418</v>
      </c>
      <c r="S5211" t="s">
        <v>140</v>
      </c>
      <c r="T5211" s="2">
        <v>43845</v>
      </c>
      <c r="W5211" t="s">
        <v>141</v>
      </c>
    </row>
    <row r="5212" spans="1:24" x14ac:dyDescent="0.35">
      <c r="A5212" t="s">
        <v>23663</v>
      </c>
      <c r="B5212" t="s">
        <v>23664</v>
      </c>
      <c r="C5212" t="s">
        <v>23665</v>
      </c>
      <c r="D5212">
        <v>0</v>
      </c>
      <c r="E5212" t="s">
        <v>23664</v>
      </c>
      <c r="F5212" s="2">
        <v>42172</v>
      </c>
      <c r="G5212" t="s">
        <v>975</v>
      </c>
      <c r="H5212" t="s">
        <v>643</v>
      </c>
      <c r="J5212" t="s">
        <v>138</v>
      </c>
      <c r="L5212" t="s">
        <v>496</v>
      </c>
      <c r="M5212" t="s">
        <v>138</v>
      </c>
      <c r="N5212">
        <v>0</v>
      </c>
      <c r="R5212" t="s">
        <v>1418</v>
      </c>
      <c r="S5212" t="s">
        <v>140</v>
      </c>
      <c r="T5212" s="2">
        <v>43201</v>
      </c>
      <c r="W5212" t="s">
        <v>141</v>
      </c>
    </row>
    <row r="5213" spans="1:24" x14ac:dyDescent="0.35">
      <c r="A5213" t="s">
        <v>23666</v>
      </c>
      <c r="B5213" t="s">
        <v>23667</v>
      </c>
      <c r="C5213" t="s">
        <v>23668</v>
      </c>
      <c r="D5213">
        <v>0</v>
      </c>
      <c r="E5213" t="s">
        <v>23667</v>
      </c>
      <c r="F5213" s="2">
        <v>42172</v>
      </c>
      <c r="G5213" t="s">
        <v>604</v>
      </c>
      <c r="H5213" t="s">
        <v>184</v>
      </c>
      <c r="J5213" t="s">
        <v>138</v>
      </c>
      <c r="L5213" t="s">
        <v>496</v>
      </c>
      <c r="M5213" t="s">
        <v>138</v>
      </c>
      <c r="N5213">
        <v>0</v>
      </c>
      <c r="R5213" t="s">
        <v>3002</v>
      </c>
      <c r="S5213" t="s">
        <v>140</v>
      </c>
      <c r="T5213" s="2">
        <v>43845</v>
      </c>
      <c r="W5213" t="s">
        <v>141</v>
      </c>
    </row>
    <row r="5214" spans="1:24" x14ac:dyDescent="0.35">
      <c r="A5214" t="s">
        <v>23669</v>
      </c>
      <c r="B5214" t="s">
        <v>23670</v>
      </c>
      <c r="C5214" t="s">
        <v>23671</v>
      </c>
      <c r="D5214">
        <v>0</v>
      </c>
      <c r="E5214" t="s">
        <v>23670</v>
      </c>
      <c r="F5214" s="2">
        <v>42172</v>
      </c>
      <c r="G5214" t="s">
        <v>604</v>
      </c>
      <c r="H5214" t="s">
        <v>184</v>
      </c>
      <c r="J5214" t="s">
        <v>138</v>
      </c>
      <c r="L5214" t="s">
        <v>496</v>
      </c>
      <c r="M5214" t="s">
        <v>138</v>
      </c>
      <c r="N5214" s="3">
        <v>1095.31</v>
      </c>
      <c r="R5214" t="s">
        <v>3002</v>
      </c>
      <c r="S5214" t="s">
        <v>140</v>
      </c>
      <c r="T5214" s="2">
        <v>43845</v>
      </c>
      <c r="W5214" t="s">
        <v>141</v>
      </c>
    </row>
    <row r="5215" spans="1:24" x14ac:dyDescent="0.35">
      <c r="A5215" t="s">
        <v>23672</v>
      </c>
      <c r="B5215" t="s">
        <v>23673</v>
      </c>
      <c r="C5215" t="s">
        <v>23674</v>
      </c>
      <c r="D5215">
        <v>0</v>
      </c>
      <c r="E5215" t="s">
        <v>23673</v>
      </c>
      <c r="F5215" s="2">
        <v>42172</v>
      </c>
      <c r="G5215" t="s">
        <v>604</v>
      </c>
      <c r="H5215" t="s">
        <v>184</v>
      </c>
      <c r="J5215" t="s">
        <v>138</v>
      </c>
      <c r="L5215" t="s">
        <v>496</v>
      </c>
      <c r="M5215" t="s">
        <v>138</v>
      </c>
      <c r="N5215">
        <v>0</v>
      </c>
      <c r="R5215" t="s">
        <v>3002</v>
      </c>
      <c r="S5215" t="s">
        <v>140</v>
      </c>
      <c r="T5215" s="2">
        <v>43845</v>
      </c>
      <c r="W5215" t="s">
        <v>141</v>
      </c>
    </row>
    <row r="5216" spans="1:24" x14ac:dyDescent="0.35">
      <c r="A5216" t="s">
        <v>23675</v>
      </c>
      <c r="B5216" t="s">
        <v>23676</v>
      </c>
      <c r="C5216" t="s">
        <v>23677</v>
      </c>
      <c r="D5216">
        <v>0</v>
      </c>
      <c r="E5216" t="s">
        <v>23676</v>
      </c>
      <c r="F5216" s="2">
        <v>42172</v>
      </c>
      <c r="G5216" t="s">
        <v>604</v>
      </c>
      <c r="H5216" t="s">
        <v>184</v>
      </c>
      <c r="J5216" t="s">
        <v>138</v>
      </c>
      <c r="L5216" t="s">
        <v>496</v>
      </c>
      <c r="M5216" t="s">
        <v>138</v>
      </c>
      <c r="N5216">
        <v>0</v>
      </c>
      <c r="R5216" t="s">
        <v>3002</v>
      </c>
      <c r="S5216" t="s">
        <v>140</v>
      </c>
      <c r="T5216" s="2">
        <v>43845</v>
      </c>
      <c r="W5216" t="s">
        <v>141</v>
      </c>
    </row>
    <row r="5217" spans="1:23" x14ac:dyDescent="0.35">
      <c r="A5217" t="s">
        <v>23678</v>
      </c>
      <c r="B5217" t="s">
        <v>23679</v>
      </c>
      <c r="C5217" t="s">
        <v>23680</v>
      </c>
      <c r="D5217">
        <v>0</v>
      </c>
      <c r="E5217" t="s">
        <v>23679</v>
      </c>
      <c r="F5217" s="2">
        <v>42172</v>
      </c>
      <c r="G5217" t="s">
        <v>604</v>
      </c>
      <c r="H5217" t="s">
        <v>184</v>
      </c>
      <c r="J5217" t="s">
        <v>138</v>
      </c>
      <c r="L5217" t="s">
        <v>496</v>
      </c>
      <c r="M5217" t="s">
        <v>138</v>
      </c>
      <c r="N5217">
        <v>0</v>
      </c>
      <c r="R5217" t="s">
        <v>3002</v>
      </c>
      <c r="S5217" t="s">
        <v>140</v>
      </c>
      <c r="T5217" s="2">
        <v>43522</v>
      </c>
      <c r="W5217" t="s">
        <v>141</v>
      </c>
    </row>
    <row r="5218" spans="1:23" x14ac:dyDescent="0.35">
      <c r="A5218" t="s">
        <v>23681</v>
      </c>
      <c r="B5218" t="s">
        <v>23682</v>
      </c>
      <c r="C5218" t="s">
        <v>23683</v>
      </c>
      <c r="D5218">
        <v>0</v>
      </c>
      <c r="E5218" t="s">
        <v>23682</v>
      </c>
      <c r="F5218" s="2">
        <v>42172</v>
      </c>
      <c r="G5218" t="s">
        <v>604</v>
      </c>
      <c r="H5218" t="s">
        <v>184</v>
      </c>
      <c r="J5218" t="s">
        <v>138</v>
      </c>
      <c r="L5218" t="s">
        <v>496</v>
      </c>
      <c r="M5218" t="s">
        <v>138</v>
      </c>
      <c r="N5218">
        <v>0</v>
      </c>
      <c r="R5218" t="s">
        <v>3002</v>
      </c>
      <c r="S5218" t="s">
        <v>140</v>
      </c>
      <c r="T5218" s="2">
        <v>43845</v>
      </c>
      <c r="W5218" t="s">
        <v>141</v>
      </c>
    </row>
    <row r="5219" spans="1:23" x14ac:dyDescent="0.35">
      <c r="A5219" t="s">
        <v>23684</v>
      </c>
      <c r="B5219" t="s">
        <v>23685</v>
      </c>
      <c r="C5219" t="s">
        <v>23686</v>
      </c>
      <c r="D5219">
        <v>0</v>
      </c>
      <c r="E5219" t="s">
        <v>23685</v>
      </c>
      <c r="F5219" s="2">
        <v>42172</v>
      </c>
      <c r="G5219" t="s">
        <v>604</v>
      </c>
      <c r="H5219" t="s">
        <v>184</v>
      </c>
      <c r="J5219" t="s">
        <v>138</v>
      </c>
      <c r="L5219" t="s">
        <v>496</v>
      </c>
      <c r="M5219" t="s">
        <v>138</v>
      </c>
      <c r="N5219">
        <v>0</v>
      </c>
      <c r="R5219" t="s">
        <v>3002</v>
      </c>
      <c r="S5219" t="s">
        <v>140</v>
      </c>
      <c r="T5219" s="2">
        <v>43845</v>
      </c>
      <c r="W5219" t="s">
        <v>141</v>
      </c>
    </row>
    <row r="5220" spans="1:23" x14ac:dyDescent="0.35">
      <c r="A5220" t="s">
        <v>23687</v>
      </c>
      <c r="B5220" t="s">
        <v>23688</v>
      </c>
      <c r="C5220" t="s">
        <v>23689</v>
      </c>
      <c r="D5220">
        <v>0</v>
      </c>
      <c r="E5220" t="s">
        <v>23688</v>
      </c>
      <c r="F5220" s="2">
        <v>42172</v>
      </c>
      <c r="G5220" t="s">
        <v>604</v>
      </c>
      <c r="H5220" t="s">
        <v>184</v>
      </c>
      <c r="J5220" t="s">
        <v>138</v>
      </c>
      <c r="L5220" t="s">
        <v>496</v>
      </c>
      <c r="M5220" t="s">
        <v>138</v>
      </c>
      <c r="N5220">
        <v>0</v>
      </c>
      <c r="R5220" t="s">
        <v>3002</v>
      </c>
      <c r="S5220" t="s">
        <v>140</v>
      </c>
      <c r="T5220" s="2">
        <v>43845</v>
      </c>
      <c r="W5220" t="s">
        <v>141</v>
      </c>
    </row>
    <row r="5221" spans="1:23" x14ac:dyDescent="0.35">
      <c r="A5221" t="s">
        <v>23690</v>
      </c>
      <c r="B5221" t="s">
        <v>23691</v>
      </c>
      <c r="C5221" t="s">
        <v>23692</v>
      </c>
      <c r="D5221">
        <v>0</v>
      </c>
      <c r="E5221" t="s">
        <v>23691</v>
      </c>
      <c r="F5221" s="2">
        <v>42172</v>
      </c>
      <c r="G5221" t="s">
        <v>604</v>
      </c>
      <c r="H5221" t="s">
        <v>184</v>
      </c>
      <c r="J5221" t="s">
        <v>138</v>
      </c>
      <c r="L5221" t="s">
        <v>496</v>
      </c>
      <c r="M5221" t="s">
        <v>138</v>
      </c>
      <c r="N5221">
        <v>0</v>
      </c>
      <c r="R5221" t="s">
        <v>3002</v>
      </c>
      <c r="S5221" t="s">
        <v>140</v>
      </c>
      <c r="T5221" s="2">
        <v>43845</v>
      </c>
      <c r="W5221" t="s">
        <v>141</v>
      </c>
    </row>
    <row r="5222" spans="1:23" x14ac:dyDescent="0.35">
      <c r="A5222" t="s">
        <v>23693</v>
      </c>
      <c r="B5222" t="s">
        <v>23694</v>
      </c>
      <c r="C5222" t="s">
        <v>23695</v>
      </c>
      <c r="D5222">
        <v>0</v>
      </c>
      <c r="E5222" t="s">
        <v>23694</v>
      </c>
      <c r="F5222" s="2">
        <v>42172</v>
      </c>
      <c r="G5222" t="s">
        <v>604</v>
      </c>
      <c r="H5222" t="s">
        <v>184</v>
      </c>
      <c r="J5222" t="s">
        <v>138</v>
      </c>
      <c r="L5222" t="s">
        <v>496</v>
      </c>
      <c r="M5222" t="s">
        <v>138</v>
      </c>
      <c r="N5222">
        <v>0</v>
      </c>
      <c r="R5222" t="s">
        <v>3002</v>
      </c>
      <c r="S5222" t="s">
        <v>140</v>
      </c>
      <c r="T5222" s="2">
        <v>43845</v>
      </c>
      <c r="W5222" t="s">
        <v>141</v>
      </c>
    </row>
    <row r="5223" spans="1:23" x14ac:dyDescent="0.35">
      <c r="A5223" t="s">
        <v>23696</v>
      </c>
      <c r="B5223" t="s">
        <v>23697</v>
      </c>
      <c r="C5223" t="s">
        <v>23698</v>
      </c>
      <c r="D5223">
        <v>0</v>
      </c>
      <c r="E5223" t="s">
        <v>23697</v>
      </c>
      <c r="F5223" s="2">
        <v>42172</v>
      </c>
      <c r="G5223" t="s">
        <v>604</v>
      </c>
      <c r="H5223" t="s">
        <v>184</v>
      </c>
      <c r="J5223" t="s">
        <v>138</v>
      </c>
      <c r="L5223" t="s">
        <v>496</v>
      </c>
      <c r="M5223" t="s">
        <v>138</v>
      </c>
      <c r="N5223">
        <v>0</v>
      </c>
      <c r="R5223" t="s">
        <v>3002</v>
      </c>
      <c r="S5223" t="s">
        <v>140</v>
      </c>
      <c r="T5223" s="2">
        <v>43564</v>
      </c>
      <c r="W5223" t="s">
        <v>141</v>
      </c>
    </row>
    <row r="5224" spans="1:23" x14ac:dyDescent="0.35">
      <c r="A5224" t="s">
        <v>23699</v>
      </c>
      <c r="B5224" t="s">
        <v>23700</v>
      </c>
      <c r="C5224" t="s">
        <v>23701</v>
      </c>
      <c r="D5224">
        <v>0</v>
      </c>
      <c r="E5224" t="s">
        <v>23700</v>
      </c>
      <c r="F5224" s="2">
        <v>42172</v>
      </c>
      <c r="G5224" t="s">
        <v>604</v>
      </c>
      <c r="H5224" t="s">
        <v>184</v>
      </c>
      <c r="J5224" t="s">
        <v>138</v>
      </c>
      <c r="L5224" t="s">
        <v>496</v>
      </c>
      <c r="M5224" t="s">
        <v>138</v>
      </c>
      <c r="N5224">
        <v>0</v>
      </c>
      <c r="R5224" t="s">
        <v>3002</v>
      </c>
      <c r="S5224" t="s">
        <v>140</v>
      </c>
      <c r="T5224" s="2">
        <v>43845</v>
      </c>
      <c r="W5224" t="s">
        <v>141</v>
      </c>
    </row>
    <row r="5225" spans="1:23" x14ac:dyDescent="0.35">
      <c r="A5225" t="s">
        <v>23702</v>
      </c>
      <c r="B5225" t="s">
        <v>23703</v>
      </c>
      <c r="C5225" t="s">
        <v>23704</v>
      </c>
      <c r="D5225">
        <v>0</v>
      </c>
      <c r="E5225" t="s">
        <v>23703</v>
      </c>
      <c r="F5225" s="2">
        <v>42172</v>
      </c>
      <c r="G5225" t="s">
        <v>604</v>
      </c>
      <c r="H5225" t="s">
        <v>184</v>
      </c>
      <c r="J5225" t="s">
        <v>138</v>
      </c>
      <c r="L5225" t="s">
        <v>496</v>
      </c>
      <c r="M5225" t="s">
        <v>138</v>
      </c>
      <c r="N5225">
        <v>0</v>
      </c>
      <c r="R5225" t="s">
        <v>3002</v>
      </c>
      <c r="S5225" t="s">
        <v>140</v>
      </c>
      <c r="T5225" s="2">
        <v>43845</v>
      </c>
      <c r="W5225" t="s">
        <v>141</v>
      </c>
    </row>
    <row r="5226" spans="1:23" x14ac:dyDescent="0.35">
      <c r="A5226" t="s">
        <v>23705</v>
      </c>
      <c r="B5226" t="s">
        <v>23706</v>
      </c>
      <c r="C5226" t="s">
        <v>23707</v>
      </c>
      <c r="D5226">
        <v>0</v>
      </c>
      <c r="F5226" s="2">
        <v>42172</v>
      </c>
      <c r="G5226" t="s">
        <v>234</v>
      </c>
      <c r="H5226" t="s">
        <v>192</v>
      </c>
      <c r="J5226" t="s">
        <v>138</v>
      </c>
      <c r="L5226" t="s">
        <v>496</v>
      </c>
      <c r="M5226" t="s">
        <v>138</v>
      </c>
      <c r="N5226">
        <v>0</v>
      </c>
      <c r="P5226" t="s">
        <v>23708</v>
      </c>
      <c r="R5226" t="s">
        <v>23709</v>
      </c>
      <c r="S5226" t="s">
        <v>140</v>
      </c>
      <c r="W5226" t="s">
        <v>141</v>
      </c>
    </row>
    <row r="5227" spans="1:23" x14ac:dyDescent="0.35">
      <c r="A5227" t="s">
        <v>23710</v>
      </c>
      <c r="B5227" t="s">
        <v>23711</v>
      </c>
      <c r="C5227" t="s">
        <v>23712</v>
      </c>
      <c r="D5227">
        <v>0</v>
      </c>
      <c r="E5227" t="s">
        <v>23711</v>
      </c>
      <c r="F5227" s="2">
        <v>42172</v>
      </c>
      <c r="G5227" t="s">
        <v>604</v>
      </c>
      <c r="H5227" t="s">
        <v>184</v>
      </c>
      <c r="J5227" t="s">
        <v>138</v>
      </c>
      <c r="L5227" t="s">
        <v>496</v>
      </c>
      <c r="M5227" t="s">
        <v>138</v>
      </c>
      <c r="N5227">
        <v>0</v>
      </c>
      <c r="R5227" t="s">
        <v>3002</v>
      </c>
      <c r="S5227" t="s">
        <v>140</v>
      </c>
      <c r="T5227" s="2">
        <v>43845</v>
      </c>
      <c r="W5227" t="s">
        <v>141</v>
      </c>
    </row>
    <row r="5228" spans="1:23" x14ac:dyDescent="0.35">
      <c r="A5228" t="s">
        <v>23713</v>
      </c>
      <c r="B5228" t="s">
        <v>23714</v>
      </c>
      <c r="C5228" t="s">
        <v>23715</v>
      </c>
      <c r="D5228">
        <v>0</v>
      </c>
      <c r="E5228" t="s">
        <v>23714</v>
      </c>
      <c r="F5228" s="2">
        <v>42172</v>
      </c>
      <c r="G5228" t="s">
        <v>604</v>
      </c>
      <c r="H5228" t="s">
        <v>184</v>
      </c>
      <c r="J5228" t="s">
        <v>138</v>
      </c>
      <c r="L5228" t="s">
        <v>496</v>
      </c>
      <c r="M5228" t="s">
        <v>138</v>
      </c>
      <c r="N5228">
        <v>0</v>
      </c>
      <c r="R5228" t="s">
        <v>3002</v>
      </c>
      <c r="S5228" t="s">
        <v>140</v>
      </c>
      <c r="T5228" s="2">
        <v>43845</v>
      </c>
      <c r="W5228" t="s">
        <v>141</v>
      </c>
    </row>
    <row r="5229" spans="1:23" x14ac:dyDescent="0.35">
      <c r="A5229" t="s">
        <v>23716</v>
      </c>
      <c r="B5229" t="s">
        <v>23717</v>
      </c>
      <c r="C5229" t="s">
        <v>23718</v>
      </c>
      <c r="D5229">
        <v>0</v>
      </c>
      <c r="E5229" t="s">
        <v>23717</v>
      </c>
      <c r="F5229" s="2">
        <v>42172</v>
      </c>
      <c r="G5229" t="s">
        <v>604</v>
      </c>
      <c r="H5229" t="s">
        <v>184</v>
      </c>
      <c r="J5229" t="s">
        <v>138</v>
      </c>
      <c r="L5229" t="s">
        <v>496</v>
      </c>
      <c r="M5229" t="s">
        <v>138</v>
      </c>
      <c r="N5229">
        <v>0</v>
      </c>
      <c r="R5229" t="s">
        <v>3002</v>
      </c>
      <c r="S5229" t="s">
        <v>140</v>
      </c>
      <c r="T5229" s="2">
        <v>43845</v>
      </c>
      <c r="W5229" t="s">
        <v>141</v>
      </c>
    </row>
    <row r="5230" spans="1:23" x14ac:dyDescent="0.35">
      <c r="A5230" t="s">
        <v>23719</v>
      </c>
      <c r="B5230" t="s">
        <v>23720</v>
      </c>
      <c r="C5230" t="s">
        <v>23721</v>
      </c>
      <c r="D5230">
        <v>0</v>
      </c>
      <c r="E5230" t="s">
        <v>23720</v>
      </c>
      <c r="F5230" s="2">
        <v>42172</v>
      </c>
      <c r="G5230" t="s">
        <v>604</v>
      </c>
      <c r="H5230" t="s">
        <v>184</v>
      </c>
      <c r="J5230" t="s">
        <v>138</v>
      </c>
      <c r="L5230" t="s">
        <v>496</v>
      </c>
      <c r="M5230" t="s">
        <v>138</v>
      </c>
      <c r="N5230">
        <v>0</v>
      </c>
      <c r="R5230" t="s">
        <v>3002</v>
      </c>
      <c r="S5230" t="s">
        <v>140</v>
      </c>
      <c r="T5230" s="2">
        <v>43845</v>
      </c>
      <c r="W5230" t="s">
        <v>141</v>
      </c>
    </row>
    <row r="5231" spans="1:23" x14ac:dyDescent="0.35">
      <c r="A5231" t="s">
        <v>23722</v>
      </c>
      <c r="B5231" t="s">
        <v>23723</v>
      </c>
      <c r="C5231" t="s">
        <v>23724</v>
      </c>
      <c r="D5231">
        <v>0</v>
      </c>
      <c r="E5231" t="s">
        <v>23723</v>
      </c>
      <c r="F5231" s="2">
        <v>42172</v>
      </c>
      <c r="G5231" t="s">
        <v>604</v>
      </c>
      <c r="H5231" t="s">
        <v>184</v>
      </c>
      <c r="J5231" t="s">
        <v>138</v>
      </c>
      <c r="L5231" t="s">
        <v>496</v>
      </c>
      <c r="M5231" t="s">
        <v>138</v>
      </c>
      <c r="N5231">
        <v>0</v>
      </c>
      <c r="R5231" t="s">
        <v>3002</v>
      </c>
      <c r="S5231" t="s">
        <v>140</v>
      </c>
      <c r="T5231" s="2">
        <v>43630</v>
      </c>
      <c r="W5231" t="s">
        <v>141</v>
      </c>
    </row>
    <row r="5232" spans="1:23" x14ac:dyDescent="0.35">
      <c r="A5232" t="s">
        <v>23725</v>
      </c>
      <c r="B5232" t="s">
        <v>23726</v>
      </c>
      <c r="C5232" t="s">
        <v>23727</v>
      </c>
      <c r="D5232">
        <v>0</v>
      </c>
      <c r="E5232" t="s">
        <v>23726</v>
      </c>
      <c r="F5232" s="2">
        <v>42172</v>
      </c>
      <c r="G5232" t="s">
        <v>604</v>
      </c>
      <c r="H5232" t="s">
        <v>184</v>
      </c>
      <c r="J5232" t="s">
        <v>138</v>
      </c>
      <c r="L5232" t="s">
        <v>496</v>
      </c>
      <c r="M5232" t="s">
        <v>138</v>
      </c>
      <c r="N5232">
        <v>0</v>
      </c>
      <c r="R5232" t="s">
        <v>3002</v>
      </c>
      <c r="S5232" t="s">
        <v>140</v>
      </c>
      <c r="T5232" s="2">
        <v>43845</v>
      </c>
      <c r="W5232" t="s">
        <v>141</v>
      </c>
    </row>
    <row r="5233" spans="1:24" x14ac:dyDescent="0.35">
      <c r="A5233" t="s">
        <v>23728</v>
      </c>
      <c r="B5233" t="s">
        <v>23729</v>
      </c>
      <c r="C5233" t="s">
        <v>23730</v>
      </c>
      <c r="D5233">
        <v>0</v>
      </c>
      <c r="E5233" t="s">
        <v>23729</v>
      </c>
      <c r="F5233" s="2">
        <v>42172</v>
      </c>
      <c r="G5233" t="s">
        <v>604</v>
      </c>
      <c r="H5233" t="s">
        <v>184</v>
      </c>
      <c r="J5233" t="s">
        <v>138</v>
      </c>
      <c r="L5233" t="s">
        <v>496</v>
      </c>
      <c r="M5233" t="s">
        <v>138</v>
      </c>
      <c r="N5233">
        <v>0</v>
      </c>
      <c r="R5233" t="s">
        <v>3002</v>
      </c>
      <c r="S5233" t="s">
        <v>140</v>
      </c>
      <c r="T5233" s="2">
        <v>43845</v>
      </c>
      <c r="W5233" t="s">
        <v>141</v>
      </c>
    </row>
    <row r="5234" spans="1:24" x14ac:dyDescent="0.35">
      <c r="A5234" t="s">
        <v>23731</v>
      </c>
      <c r="B5234" t="s">
        <v>23732</v>
      </c>
      <c r="C5234" t="s">
        <v>23733</v>
      </c>
      <c r="D5234">
        <v>0</v>
      </c>
      <c r="F5234" s="2">
        <v>42173</v>
      </c>
      <c r="G5234" t="s">
        <v>13919</v>
      </c>
      <c r="H5234" t="s">
        <v>184</v>
      </c>
      <c r="J5234" t="s">
        <v>138</v>
      </c>
      <c r="L5234" t="s">
        <v>496</v>
      </c>
      <c r="M5234" t="s">
        <v>138</v>
      </c>
      <c r="N5234">
        <v>0</v>
      </c>
      <c r="P5234" t="s">
        <v>23734</v>
      </c>
      <c r="R5234" t="s">
        <v>14838</v>
      </c>
      <c r="S5234" t="s">
        <v>140</v>
      </c>
      <c r="W5234" t="s">
        <v>141</v>
      </c>
    </row>
    <row r="5235" spans="1:24" x14ac:dyDescent="0.35">
      <c r="A5235" t="s">
        <v>23735</v>
      </c>
      <c r="B5235" t="s">
        <v>23736</v>
      </c>
      <c r="D5235">
        <v>0</v>
      </c>
      <c r="F5235" s="2">
        <v>42173</v>
      </c>
      <c r="G5235" t="s">
        <v>518</v>
      </c>
      <c r="H5235" t="s">
        <v>230</v>
      </c>
      <c r="J5235" t="s">
        <v>138</v>
      </c>
      <c r="L5235" t="s">
        <v>496</v>
      </c>
      <c r="M5235" t="s">
        <v>138</v>
      </c>
      <c r="N5235">
        <v>0</v>
      </c>
      <c r="P5235" t="s">
        <v>23737</v>
      </c>
      <c r="R5235" t="s">
        <v>23738</v>
      </c>
      <c r="S5235" t="s">
        <v>140</v>
      </c>
      <c r="T5235" s="2">
        <v>42192</v>
      </c>
      <c r="W5235" t="s">
        <v>141</v>
      </c>
    </row>
    <row r="5236" spans="1:24" x14ac:dyDescent="0.35">
      <c r="A5236" t="s">
        <v>23739</v>
      </c>
      <c r="B5236" t="s">
        <v>23740</v>
      </c>
      <c r="C5236" t="s">
        <v>23741</v>
      </c>
      <c r="D5236">
        <v>0</v>
      </c>
      <c r="E5236" t="s">
        <v>23740</v>
      </c>
      <c r="F5236" s="2">
        <v>42174</v>
      </c>
      <c r="G5236" t="s">
        <v>604</v>
      </c>
      <c r="H5236" t="s">
        <v>184</v>
      </c>
      <c r="J5236" t="s">
        <v>138</v>
      </c>
      <c r="L5236" t="s">
        <v>496</v>
      </c>
      <c r="M5236" t="s">
        <v>138</v>
      </c>
      <c r="N5236" s="3">
        <v>1104.6500000000001</v>
      </c>
      <c r="R5236" t="s">
        <v>3002</v>
      </c>
      <c r="S5236" t="s">
        <v>140</v>
      </c>
      <c r="T5236" s="2">
        <v>43845</v>
      </c>
      <c r="W5236" t="s">
        <v>141</v>
      </c>
    </row>
    <row r="5237" spans="1:24" x14ac:dyDescent="0.35">
      <c r="A5237" t="s">
        <v>23742</v>
      </c>
      <c r="B5237" t="s">
        <v>23743</v>
      </c>
      <c r="C5237" t="s">
        <v>23744</v>
      </c>
      <c r="D5237">
        <v>0</v>
      </c>
      <c r="E5237" t="s">
        <v>23743</v>
      </c>
      <c r="F5237" s="2">
        <v>42174</v>
      </c>
      <c r="G5237" t="s">
        <v>604</v>
      </c>
      <c r="H5237" t="s">
        <v>184</v>
      </c>
      <c r="J5237" t="s">
        <v>138</v>
      </c>
      <c r="L5237" t="s">
        <v>496</v>
      </c>
      <c r="M5237" t="s">
        <v>138</v>
      </c>
      <c r="N5237">
        <v>0</v>
      </c>
      <c r="R5237" t="s">
        <v>3002</v>
      </c>
      <c r="S5237" t="s">
        <v>140</v>
      </c>
      <c r="T5237" s="2">
        <v>43845</v>
      </c>
      <c r="W5237" t="s">
        <v>141</v>
      </c>
    </row>
    <row r="5238" spans="1:24" x14ac:dyDescent="0.35">
      <c r="A5238" t="s">
        <v>23745</v>
      </c>
      <c r="B5238" t="s">
        <v>23746</v>
      </c>
      <c r="C5238" t="s">
        <v>23747</v>
      </c>
      <c r="D5238">
        <v>0</v>
      </c>
      <c r="E5238" t="s">
        <v>23746</v>
      </c>
      <c r="F5238" s="2">
        <v>42174</v>
      </c>
      <c r="G5238" t="s">
        <v>604</v>
      </c>
      <c r="H5238" t="s">
        <v>184</v>
      </c>
      <c r="J5238" t="s">
        <v>138</v>
      </c>
      <c r="L5238" t="s">
        <v>496</v>
      </c>
      <c r="M5238" t="s">
        <v>138</v>
      </c>
      <c r="N5238">
        <v>0</v>
      </c>
      <c r="R5238" t="s">
        <v>3002</v>
      </c>
      <c r="S5238" t="s">
        <v>140</v>
      </c>
      <c r="T5238" s="2">
        <v>43845</v>
      </c>
      <c r="W5238" t="s">
        <v>141</v>
      </c>
    </row>
    <row r="5239" spans="1:24" x14ac:dyDescent="0.35">
      <c r="A5239" t="s">
        <v>23748</v>
      </c>
      <c r="B5239" t="s">
        <v>23749</v>
      </c>
      <c r="C5239" t="s">
        <v>23750</v>
      </c>
      <c r="D5239">
        <v>0</v>
      </c>
      <c r="E5239" t="s">
        <v>23749</v>
      </c>
      <c r="F5239" s="2">
        <v>42174</v>
      </c>
      <c r="G5239" t="s">
        <v>604</v>
      </c>
      <c r="H5239" t="s">
        <v>184</v>
      </c>
      <c r="J5239" t="s">
        <v>138</v>
      </c>
      <c r="L5239" t="s">
        <v>496</v>
      </c>
      <c r="M5239" t="s">
        <v>138</v>
      </c>
      <c r="N5239">
        <v>22.76</v>
      </c>
      <c r="R5239" t="s">
        <v>3002</v>
      </c>
      <c r="S5239" t="s">
        <v>140</v>
      </c>
      <c r="T5239" s="2">
        <v>43201</v>
      </c>
      <c r="W5239" t="s">
        <v>141</v>
      </c>
    </row>
    <row r="5240" spans="1:24" x14ac:dyDescent="0.35">
      <c r="A5240" t="s">
        <v>23751</v>
      </c>
      <c r="B5240" t="s">
        <v>23752</v>
      </c>
      <c r="C5240" t="s">
        <v>23753</v>
      </c>
      <c r="D5240">
        <v>0</v>
      </c>
      <c r="E5240" t="s">
        <v>23752</v>
      </c>
      <c r="F5240" s="2">
        <v>42174</v>
      </c>
      <c r="G5240" t="s">
        <v>604</v>
      </c>
      <c r="H5240" t="s">
        <v>184</v>
      </c>
      <c r="J5240" t="s">
        <v>138</v>
      </c>
      <c r="L5240" t="s">
        <v>496</v>
      </c>
      <c r="M5240" t="s">
        <v>138</v>
      </c>
      <c r="N5240">
        <v>0</v>
      </c>
      <c r="R5240" t="s">
        <v>3002</v>
      </c>
      <c r="S5240" t="s">
        <v>140</v>
      </c>
      <c r="T5240" s="2">
        <v>43845</v>
      </c>
      <c r="W5240" t="s">
        <v>141</v>
      </c>
    </row>
    <row r="5241" spans="1:24" x14ac:dyDescent="0.35">
      <c r="A5241" t="s">
        <v>23754</v>
      </c>
      <c r="B5241" t="s">
        <v>23755</v>
      </c>
      <c r="C5241" t="s">
        <v>23756</v>
      </c>
      <c r="D5241">
        <v>0</v>
      </c>
      <c r="E5241" t="s">
        <v>23755</v>
      </c>
      <c r="F5241" s="2">
        <v>42174</v>
      </c>
      <c r="G5241" t="s">
        <v>604</v>
      </c>
      <c r="H5241" t="s">
        <v>184</v>
      </c>
      <c r="J5241" t="s">
        <v>138</v>
      </c>
      <c r="L5241" t="s">
        <v>496</v>
      </c>
      <c r="M5241" t="s">
        <v>138</v>
      </c>
      <c r="N5241">
        <v>0</v>
      </c>
      <c r="R5241" t="s">
        <v>3002</v>
      </c>
      <c r="S5241" t="s">
        <v>140</v>
      </c>
      <c r="T5241" s="2">
        <v>43845</v>
      </c>
      <c r="W5241" t="s">
        <v>141</v>
      </c>
    </row>
    <row r="5242" spans="1:24" x14ac:dyDescent="0.35">
      <c r="A5242" t="s">
        <v>23757</v>
      </c>
      <c r="B5242" t="s">
        <v>23758</v>
      </c>
      <c r="C5242" t="s">
        <v>23759</v>
      </c>
      <c r="D5242">
        <v>0</v>
      </c>
      <c r="E5242" t="s">
        <v>23758</v>
      </c>
      <c r="F5242" s="2">
        <v>42174</v>
      </c>
      <c r="G5242" t="s">
        <v>604</v>
      </c>
      <c r="H5242" t="s">
        <v>184</v>
      </c>
      <c r="J5242" t="s">
        <v>138</v>
      </c>
      <c r="L5242" t="s">
        <v>496</v>
      </c>
      <c r="M5242" t="s">
        <v>138</v>
      </c>
      <c r="N5242">
        <v>0</v>
      </c>
      <c r="R5242" t="s">
        <v>3002</v>
      </c>
      <c r="S5242" t="s">
        <v>140</v>
      </c>
      <c r="T5242" s="2">
        <v>43845</v>
      </c>
      <c r="W5242" t="s">
        <v>141</v>
      </c>
    </row>
    <row r="5243" spans="1:24" x14ac:dyDescent="0.35">
      <c r="A5243" t="s">
        <v>23760</v>
      </c>
      <c r="B5243" t="s">
        <v>23761</v>
      </c>
      <c r="C5243" t="s">
        <v>23762</v>
      </c>
      <c r="D5243">
        <v>0</v>
      </c>
      <c r="E5243" t="s">
        <v>23761</v>
      </c>
      <c r="F5243" s="2">
        <v>42174</v>
      </c>
      <c r="G5243" t="s">
        <v>604</v>
      </c>
      <c r="H5243" t="s">
        <v>184</v>
      </c>
      <c r="J5243" t="s">
        <v>138</v>
      </c>
      <c r="L5243" t="s">
        <v>496</v>
      </c>
      <c r="M5243" t="s">
        <v>138</v>
      </c>
      <c r="N5243" s="3">
        <v>5000</v>
      </c>
      <c r="R5243" t="s">
        <v>3002</v>
      </c>
      <c r="S5243" t="s">
        <v>140</v>
      </c>
      <c r="T5243" s="2">
        <v>43845</v>
      </c>
      <c r="W5243" t="s">
        <v>141</v>
      </c>
    </row>
    <row r="5244" spans="1:24" x14ac:dyDescent="0.35">
      <c r="A5244" t="s">
        <v>23763</v>
      </c>
      <c r="B5244" t="s">
        <v>23764</v>
      </c>
      <c r="C5244" t="s">
        <v>23765</v>
      </c>
      <c r="D5244">
        <v>0</v>
      </c>
      <c r="E5244" t="s">
        <v>23764</v>
      </c>
      <c r="F5244" s="2">
        <v>42174</v>
      </c>
      <c r="G5244" t="s">
        <v>604</v>
      </c>
      <c r="H5244" t="s">
        <v>184</v>
      </c>
      <c r="J5244" t="s">
        <v>138</v>
      </c>
      <c r="L5244" t="s">
        <v>496</v>
      </c>
      <c r="M5244" t="s">
        <v>138</v>
      </c>
      <c r="N5244">
        <v>0</v>
      </c>
      <c r="R5244" t="s">
        <v>3002</v>
      </c>
      <c r="S5244" t="s">
        <v>140</v>
      </c>
      <c r="T5244" s="2">
        <v>43845</v>
      </c>
      <c r="W5244" t="s">
        <v>141</v>
      </c>
    </row>
    <row r="5245" spans="1:24" x14ac:dyDescent="0.35">
      <c r="A5245" t="s">
        <v>23766</v>
      </c>
      <c r="B5245" t="s">
        <v>23767</v>
      </c>
      <c r="C5245" t="s">
        <v>23768</v>
      </c>
      <c r="D5245">
        <v>0</v>
      </c>
      <c r="E5245" t="s">
        <v>23767</v>
      </c>
      <c r="F5245" s="2">
        <v>42174</v>
      </c>
      <c r="G5245" t="s">
        <v>604</v>
      </c>
      <c r="H5245" t="s">
        <v>184</v>
      </c>
      <c r="J5245" t="s">
        <v>138</v>
      </c>
      <c r="L5245" t="s">
        <v>496</v>
      </c>
      <c r="M5245" t="s">
        <v>138</v>
      </c>
      <c r="N5245">
        <v>0</v>
      </c>
      <c r="R5245" t="s">
        <v>3002</v>
      </c>
      <c r="S5245" t="s">
        <v>140</v>
      </c>
      <c r="T5245" s="2">
        <v>45819</v>
      </c>
      <c r="U5245">
        <v>11</v>
      </c>
      <c r="W5245" t="s">
        <v>141</v>
      </c>
      <c r="X5245" t="s">
        <v>9536</v>
      </c>
    </row>
    <row r="5246" spans="1:24" x14ac:dyDescent="0.35">
      <c r="A5246" t="s">
        <v>23769</v>
      </c>
      <c r="B5246" t="s">
        <v>23770</v>
      </c>
      <c r="C5246" t="s">
        <v>23771</v>
      </c>
      <c r="D5246">
        <v>0</v>
      </c>
      <c r="E5246" t="s">
        <v>23770</v>
      </c>
      <c r="F5246" s="2">
        <v>42174</v>
      </c>
      <c r="G5246" t="s">
        <v>604</v>
      </c>
      <c r="H5246" t="s">
        <v>184</v>
      </c>
      <c r="J5246" t="s">
        <v>138</v>
      </c>
      <c r="L5246" t="s">
        <v>496</v>
      </c>
      <c r="M5246" t="s">
        <v>138</v>
      </c>
      <c r="N5246">
        <v>0</v>
      </c>
      <c r="R5246" t="s">
        <v>3002</v>
      </c>
      <c r="S5246" t="s">
        <v>140</v>
      </c>
      <c r="T5246" s="2">
        <v>43845</v>
      </c>
      <c r="W5246" t="s">
        <v>141</v>
      </c>
    </row>
    <row r="5247" spans="1:24" x14ac:dyDescent="0.35">
      <c r="A5247" t="s">
        <v>23772</v>
      </c>
      <c r="B5247" t="s">
        <v>23773</v>
      </c>
      <c r="C5247" t="s">
        <v>23774</v>
      </c>
      <c r="D5247">
        <v>0</v>
      </c>
      <c r="E5247" t="s">
        <v>23773</v>
      </c>
      <c r="F5247" s="2">
        <v>42174</v>
      </c>
      <c r="G5247" t="s">
        <v>604</v>
      </c>
      <c r="H5247" t="s">
        <v>184</v>
      </c>
      <c r="J5247" t="s">
        <v>138</v>
      </c>
      <c r="L5247" t="s">
        <v>496</v>
      </c>
      <c r="M5247" t="s">
        <v>138</v>
      </c>
      <c r="N5247">
        <v>0</v>
      </c>
      <c r="R5247" t="s">
        <v>3002</v>
      </c>
      <c r="S5247" t="s">
        <v>140</v>
      </c>
      <c r="T5247" s="2">
        <v>43845</v>
      </c>
      <c r="W5247" t="s">
        <v>141</v>
      </c>
    </row>
    <row r="5248" spans="1:24" x14ac:dyDescent="0.35">
      <c r="A5248" t="s">
        <v>23775</v>
      </c>
      <c r="B5248" t="s">
        <v>23776</v>
      </c>
      <c r="C5248" t="s">
        <v>23777</v>
      </c>
      <c r="D5248">
        <v>0</v>
      </c>
      <c r="E5248" t="s">
        <v>23776</v>
      </c>
      <c r="F5248" s="2">
        <v>42174</v>
      </c>
      <c r="G5248" t="s">
        <v>604</v>
      </c>
      <c r="H5248" t="s">
        <v>184</v>
      </c>
      <c r="J5248" t="s">
        <v>138</v>
      </c>
      <c r="L5248" t="s">
        <v>496</v>
      </c>
      <c r="M5248" t="s">
        <v>138</v>
      </c>
      <c r="N5248">
        <v>0</v>
      </c>
      <c r="R5248" t="s">
        <v>3002</v>
      </c>
      <c r="S5248" t="s">
        <v>140</v>
      </c>
      <c r="T5248" s="2">
        <v>43201</v>
      </c>
      <c r="W5248" t="s">
        <v>141</v>
      </c>
    </row>
    <row r="5249" spans="1:23" x14ac:dyDescent="0.35">
      <c r="A5249" t="s">
        <v>23778</v>
      </c>
      <c r="B5249" t="s">
        <v>23779</v>
      </c>
      <c r="C5249" t="s">
        <v>23780</v>
      </c>
      <c r="D5249">
        <v>0</v>
      </c>
      <c r="E5249" t="s">
        <v>23779</v>
      </c>
      <c r="F5249" s="2">
        <v>42174</v>
      </c>
      <c r="G5249" t="s">
        <v>604</v>
      </c>
      <c r="H5249" t="s">
        <v>184</v>
      </c>
      <c r="J5249" t="s">
        <v>138</v>
      </c>
      <c r="L5249" t="s">
        <v>496</v>
      </c>
      <c r="M5249" t="s">
        <v>138</v>
      </c>
      <c r="N5249">
        <v>0</v>
      </c>
      <c r="R5249" t="s">
        <v>3002</v>
      </c>
      <c r="S5249" t="s">
        <v>140</v>
      </c>
      <c r="T5249" s="2">
        <v>43565</v>
      </c>
      <c r="W5249" t="s">
        <v>141</v>
      </c>
    </row>
    <row r="5250" spans="1:23" x14ac:dyDescent="0.35">
      <c r="A5250" t="s">
        <v>23781</v>
      </c>
      <c r="B5250" t="s">
        <v>23782</v>
      </c>
      <c r="C5250" t="s">
        <v>23783</v>
      </c>
      <c r="D5250">
        <v>0</v>
      </c>
      <c r="E5250" t="s">
        <v>23782</v>
      </c>
      <c r="F5250" s="2">
        <v>42174</v>
      </c>
      <c r="G5250" t="s">
        <v>604</v>
      </c>
      <c r="H5250" t="s">
        <v>184</v>
      </c>
      <c r="J5250" t="s">
        <v>138</v>
      </c>
      <c r="L5250" t="s">
        <v>496</v>
      </c>
      <c r="M5250" t="s">
        <v>138</v>
      </c>
      <c r="N5250">
        <v>0</v>
      </c>
      <c r="R5250" t="s">
        <v>3002</v>
      </c>
      <c r="S5250" t="s">
        <v>140</v>
      </c>
      <c r="T5250" s="2">
        <v>43201</v>
      </c>
      <c r="W5250" t="s">
        <v>141</v>
      </c>
    </row>
    <row r="5251" spans="1:23" x14ac:dyDescent="0.35">
      <c r="A5251" t="s">
        <v>23784</v>
      </c>
      <c r="B5251" t="s">
        <v>23785</v>
      </c>
      <c r="C5251" t="s">
        <v>23786</v>
      </c>
      <c r="D5251">
        <v>0</v>
      </c>
      <c r="E5251" t="s">
        <v>23785</v>
      </c>
      <c r="F5251" s="2">
        <v>42174</v>
      </c>
      <c r="G5251" t="s">
        <v>604</v>
      </c>
      <c r="H5251" t="s">
        <v>184</v>
      </c>
      <c r="J5251" t="s">
        <v>138</v>
      </c>
      <c r="L5251" t="s">
        <v>496</v>
      </c>
      <c r="M5251" t="s">
        <v>138</v>
      </c>
      <c r="N5251">
        <v>0</v>
      </c>
      <c r="R5251" t="s">
        <v>3002</v>
      </c>
      <c r="S5251" t="s">
        <v>140</v>
      </c>
      <c r="T5251" s="2">
        <v>43845</v>
      </c>
      <c r="W5251" t="s">
        <v>141</v>
      </c>
    </row>
    <row r="5252" spans="1:23" x14ac:dyDescent="0.35">
      <c r="A5252" t="s">
        <v>23787</v>
      </c>
      <c r="B5252" t="s">
        <v>23788</v>
      </c>
      <c r="C5252" t="s">
        <v>23789</v>
      </c>
      <c r="D5252">
        <v>0</v>
      </c>
      <c r="E5252" t="s">
        <v>23788</v>
      </c>
      <c r="F5252" s="2">
        <v>42174</v>
      </c>
      <c r="G5252" t="s">
        <v>604</v>
      </c>
      <c r="H5252" t="s">
        <v>184</v>
      </c>
      <c r="J5252" t="s">
        <v>138</v>
      </c>
      <c r="L5252" t="s">
        <v>496</v>
      </c>
      <c r="M5252" t="s">
        <v>138</v>
      </c>
      <c r="N5252">
        <v>0</v>
      </c>
      <c r="R5252" t="s">
        <v>3002</v>
      </c>
      <c r="S5252" t="s">
        <v>140</v>
      </c>
      <c r="T5252" s="2">
        <v>43845</v>
      </c>
      <c r="W5252" t="s">
        <v>141</v>
      </c>
    </row>
    <row r="5253" spans="1:23" x14ac:dyDescent="0.35">
      <c r="A5253" t="s">
        <v>23790</v>
      </c>
      <c r="B5253" t="s">
        <v>23791</v>
      </c>
      <c r="C5253" t="s">
        <v>23792</v>
      </c>
      <c r="D5253">
        <v>0</v>
      </c>
      <c r="E5253" t="s">
        <v>23791</v>
      </c>
      <c r="F5253" s="2">
        <v>42174</v>
      </c>
      <c r="G5253" t="s">
        <v>604</v>
      </c>
      <c r="H5253" t="s">
        <v>184</v>
      </c>
      <c r="J5253" t="s">
        <v>138</v>
      </c>
      <c r="L5253" t="s">
        <v>496</v>
      </c>
      <c r="M5253" t="s">
        <v>138</v>
      </c>
      <c r="N5253">
        <v>0</v>
      </c>
      <c r="R5253" t="s">
        <v>3002</v>
      </c>
      <c r="S5253" t="s">
        <v>140</v>
      </c>
      <c r="T5253" s="2">
        <v>43560</v>
      </c>
      <c r="W5253" t="s">
        <v>141</v>
      </c>
    </row>
    <row r="5254" spans="1:23" x14ac:dyDescent="0.35">
      <c r="A5254" t="s">
        <v>23793</v>
      </c>
      <c r="B5254" t="s">
        <v>23794</v>
      </c>
      <c r="C5254" t="s">
        <v>23795</v>
      </c>
      <c r="D5254">
        <v>0</v>
      </c>
      <c r="E5254" t="s">
        <v>23794</v>
      </c>
      <c r="F5254" s="2">
        <v>42174</v>
      </c>
      <c r="G5254" t="s">
        <v>604</v>
      </c>
      <c r="H5254" t="s">
        <v>184</v>
      </c>
      <c r="J5254" t="s">
        <v>138</v>
      </c>
      <c r="L5254" t="s">
        <v>496</v>
      </c>
      <c r="M5254" t="s">
        <v>138</v>
      </c>
      <c r="N5254">
        <v>0</v>
      </c>
      <c r="R5254" t="s">
        <v>3002</v>
      </c>
      <c r="S5254" t="s">
        <v>140</v>
      </c>
      <c r="T5254" s="2">
        <v>43693</v>
      </c>
      <c r="W5254" t="s">
        <v>141</v>
      </c>
    </row>
    <row r="5255" spans="1:23" x14ac:dyDescent="0.35">
      <c r="A5255" t="s">
        <v>23796</v>
      </c>
      <c r="B5255" t="s">
        <v>23797</v>
      </c>
      <c r="C5255" t="s">
        <v>23798</v>
      </c>
      <c r="D5255">
        <v>0</v>
      </c>
      <c r="E5255" t="s">
        <v>23797</v>
      </c>
      <c r="F5255" s="2">
        <v>42174</v>
      </c>
      <c r="G5255" t="s">
        <v>604</v>
      </c>
      <c r="H5255" t="s">
        <v>184</v>
      </c>
      <c r="J5255" t="s">
        <v>138</v>
      </c>
      <c r="L5255" t="s">
        <v>496</v>
      </c>
      <c r="M5255" t="s">
        <v>138</v>
      </c>
      <c r="N5255">
        <v>0</v>
      </c>
      <c r="R5255" t="s">
        <v>3002</v>
      </c>
      <c r="S5255" t="s">
        <v>140</v>
      </c>
      <c r="T5255" s="2">
        <v>43845</v>
      </c>
      <c r="W5255" t="s">
        <v>141</v>
      </c>
    </row>
    <row r="5256" spans="1:23" x14ac:dyDescent="0.35">
      <c r="A5256" t="s">
        <v>23799</v>
      </c>
      <c r="B5256" t="s">
        <v>23800</v>
      </c>
      <c r="C5256" t="s">
        <v>23801</v>
      </c>
      <c r="D5256">
        <v>0</v>
      </c>
      <c r="E5256" t="s">
        <v>23800</v>
      </c>
      <c r="F5256" s="2">
        <v>42174</v>
      </c>
      <c r="G5256" t="s">
        <v>604</v>
      </c>
      <c r="H5256" t="s">
        <v>184</v>
      </c>
      <c r="J5256" t="s">
        <v>138</v>
      </c>
      <c r="L5256" t="s">
        <v>496</v>
      </c>
      <c r="M5256" t="s">
        <v>138</v>
      </c>
      <c r="N5256">
        <v>0</v>
      </c>
      <c r="R5256" t="s">
        <v>3002</v>
      </c>
      <c r="S5256" t="s">
        <v>140</v>
      </c>
      <c r="T5256" s="2">
        <v>43845</v>
      </c>
      <c r="W5256" t="s">
        <v>141</v>
      </c>
    </row>
    <row r="5257" spans="1:23" x14ac:dyDescent="0.35">
      <c r="A5257" t="s">
        <v>23802</v>
      </c>
      <c r="B5257" t="s">
        <v>23803</v>
      </c>
      <c r="C5257" t="s">
        <v>23804</v>
      </c>
      <c r="D5257">
        <v>0</v>
      </c>
      <c r="E5257" t="s">
        <v>23803</v>
      </c>
      <c r="F5257" s="2">
        <v>42174</v>
      </c>
      <c r="G5257" t="s">
        <v>604</v>
      </c>
      <c r="H5257" t="s">
        <v>184</v>
      </c>
      <c r="J5257" t="s">
        <v>138</v>
      </c>
      <c r="L5257" t="s">
        <v>496</v>
      </c>
      <c r="M5257" t="s">
        <v>138</v>
      </c>
      <c r="N5257" s="3">
        <v>2500</v>
      </c>
      <c r="R5257" t="s">
        <v>3002</v>
      </c>
      <c r="S5257" t="s">
        <v>140</v>
      </c>
      <c r="T5257" s="2">
        <v>43845</v>
      </c>
      <c r="W5257" t="s">
        <v>141</v>
      </c>
    </row>
    <row r="5258" spans="1:23" x14ac:dyDescent="0.35">
      <c r="A5258" t="s">
        <v>23805</v>
      </c>
      <c r="B5258" t="s">
        <v>23806</v>
      </c>
      <c r="C5258" t="s">
        <v>23807</v>
      </c>
      <c r="D5258">
        <v>0</v>
      </c>
      <c r="E5258" t="s">
        <v>23806</v>
      </c>
      <c r="F5258" s="2">
        <v>42174</v>
      </c>
      <c r="G5258" t="s">
        <v>604</v>
      </c>
      <c r="H5258" t="s">
        <v>184</v>
      </c>
      <c r="J5258" t="s">
        <v>138</v>
      </c>
      <c r="L5258" t="s">
        <v>496</v>
      </c>
      <c r="M5258" t="s">
        <v>138</v>
      </c>
      <c r="N5258">
        <v>0</v>
      </c>
      <c r="R5258" t="s">
        <v>3002</v>
      </c>
      <c r="S5258" t="s">
        <v>140</v>
      </c>
      <c r="T5258" s="2">
        <v>43201</v>
      </c>
      <c r="W5258" t="s">
        <v>141</v>
      </c>
    </row>
    <row r="5259" spans="1:23" x14ac:dyDescent="0.35">
      <c r="A5259" t="s">
        <v>23808</v>
      </c>
      <c r="B5259" t="s">
        <v>23809</v>
      </c>
      <c r="C5259" t="s">
        <v>23810</v>
      </c>
      <c r="D5259">
        <v>0</v>
      </c>
      <c r="E5259" t="s">
        <v>23809</v>
      </c>
      <c r="F5259" s="2">
        <v>42174</v>
      </c>
      <c r="G5259" t="s">
        <v>604</v>
      </c>
      <c r="H5259" t="s">
        <v>184</v>
      </c>
      <c r="J5259" t="s">
        <v>138</v>
      </c>
      <c r="L5259" t="s">
        <v>496</v>
      </c>
      <c r="M5259" t="s">
        <v>138</v>
      </c>
      <c r="N5259">
        <v>0</v>
      </c>
      <c r="R5259" t="s">
        <v>3002</v>
      </c>
      <c r="S5259" t="s">
        <v>140</v>
      </c>
      <c r="T5259" s="2">
        <v>44384</v>
      </c>
      <c r="W5259" t="s">
        <v>141</v>
      </c>
    </row>
    <row r="5260" spans="1:23" x14ac:dyDescent="0.35">
      <c r="A5260" t="s">
        <v>23811</v>
      </c>
      <c r="B5260" t="s">
        <v>23812</v>
      </c>
      <c r="C5260" t="s">
        <v>23813</v>
      </c>
      <c r="D5260">
        <v>0</v>
      </c>
      <c r="E5260" t="s">
        <v>23812</v>
      </c>
      <c r="F5260" s="2">
        <v>42174</v>
      </c>
      <c r="G5260" t="s">
        <v>604</v>
      </c>
      <c r="H5260" t="s">
        <v>184</v>
      </c>
      <c r="J5260" t="s">
        <v>138</v>
      </c>
      <c r="L5260" t="s">
        <v>496</v>
      </c>
      <c r="M5260" t="s">
        <v>138</v>
      </c>
      <c r="N5260">
        <v>0</v>
      </c>
      <c r="R5260" t="s">
        <v>3002</v>
      </c>
      <c r="S5260" t="s">
        <v>140</v>
      </c>
      <c r="T5260" s="2">
        <v>43845</v>
      </c>
      <c r="W5260" t="s">
        <v>141</v>
      </c>
    </row>
    <row r="5261" spans="1:23" x14ac:dyDescent="0.35">
      <c r="A5261" t="s">
        <v>23814</v>
      </c>
      <c r="B5261" t="s">
        <v>23815</v>
      </c>
      <c r="C5261" t="s">
        <v>23816</v>
      </c>
      <c r="D5261">
        <v>0</v>
      </c>
      <c r="E5261" t="s">
        <v>23815</v>
      </c>
      <c r="F5261" s="2">
        <v>42174</v>
      </c>
      <c r="G5261" t="s">
        <v>604</v>
      </c>
      <c r="H5261" t="s">
        <v>184</v>
      </c>
      <c r="J5261" t="s">
        <v>138</v>
      </c>
      <c r="L5261" t="s">
        <v>496</v>
      </c>
      <c r="M5261" t="s">
        <v>138</v>
      </c>
      <c r="N5261">
        <v>0</v>
      </c>
      <c r="R5261" t="s">
        <v>3002</v>
      </c>
      <c r="S5261" t="s">
        <v>140</v>
      </c>
      <c r="T5261" s="2">
        <v>43845</v>
      </c>
      <c r="W5261" t="s">
        <v>141</v>
      </c>
    </row>
    <row r="5262" spans="1:23" x14ac:dyDescent="0.35">
      <c r="A5262" t="s">
        <v>23817</v>
      </c>
      <c r="B5262" t="s">
        <v>23818</v>
      </c>
      <c r="C5262" t="s">
        <v>23819</v>
      </c>
      <c r="D5262">
        <v>0</v>
      </c>
      <c r="E5262" t="s">
        <v>23818</v>
      </c>
      <c r="F5262" s="2">
        <v>42174</v>
      </c>
      <c r="G5262" t="s">
        <v>604</v>
      </c>
      <c r="H5262" t="s">
        <v>184</v>
      </c>
      <c r="J5262" t="s">
        <v>138</v>
      </c>
      <c r="L5262" t="s">
        <v>496</v>
      </c>
      <c r="M5262" t="s">
        <v>138</v>
      </c>
      <c r="N5262">
        <v>61.5</v>
      </c>
      <c r="R5262" t="s">
        <v>3002</v>
      </c>
      <c r="S5262" t="s">
        <v>140</v>
      </c>
      <c r="T5262" s="2">
        <v>43845</v>
      </c>
      <c r="W5262" t="s">
        <v>141</v>
      </c>
    </row>
    <row r="5263" spans="1:23" x14ac:dyDescent="0.35">
      <c r="A5263" t="s">
        <v>23820</v>
      </c>
      <c r="B5263" t="s">
        <v>23821</v>
      </c>
      <c r="C5263" t="s">
        <v>23822</v>
      </c>
      <c r="D5263">
        <v>0</v>
      </c>
      <c r="E5263" t="s">
        <v>23821</v>
      </c>
      <c r="F5263" s="2">
        <v>42174</v>
      </c>
      <c r="G5263" t="s">
        <v>604</v>
      </c>
      <c r="H5263" t="s">
        <v>184</v>
      </c>
      <c r="J5263" t="s">
        <v>138</v>
      </c>
      <c r="L5263" t="s">
        <v>496</v>
      </c>
      <c r="M5263" t="s">
        <v>138</v>
      </c>
      <c r="N5263">
        <v>0</v>
      </c>
      <c r="R5263" t="s">
        <v>3002</v>
      </c>
      <c r="S5263" t="s">
        <v>140</v>
      </c>
      <c r="T5263" s="2">
        <v>43845</v>
      </c>
      <c r="W5263" t="s">
        <v>141</v>
      </c>
    </row>
    <row r="5264" spans="1:23" x14ac:dyDescent="0.35">
      <c r="A5264" t="s">
        <v>23823</v>
      </c>
      <c r="B5264" t="s">
        <v>23824</v>
      </c>
      <c r="C5264" t="s">
        <v>23825</v>
      </c>
      <c r="D5264">
        <v>0</v>
      </c>
      <c r="E5264" t="s">
        <v>23824</v>
      </c>
      <c r="F5264" s="2">
        <v>42177</v>
      </c>
      <c r="G5264" t="s">
        <v>604</v>
      </c>
      <c r="H5264" t="s">
        <v>184</v>
      </c>
      <c r="J5264" t="s">
        <v>138</v>
      </c>
      <c r="L5264" t="s">
        <v>496</v>
      </c>
      <c r="M5264" t="s">
        <v>138</v>
      </c>
      <c r="N5264">
        <v>0</v>
      </c>
      <c r="R5264" t="s">
        <v>3002</v>
      </c>
      <c r="S5264" t="s">
        <v>140</v>
      </c>
      <c r="T5264" s="2">
        <v>43845</v>
      </c>
      <c r="W5264" t="s">
        <v>141</v>
      </c>
    </row>
    <row r="5265" spans="1:23" x14ac:dyDescent="0.35">
      <c r="A5265" t="s">
        <v>23826</v>
      </c>
      <c r="B5265" t="s">
        <v>23827</v>
      </c>
      <c r="C5265" t="s">
        <v>23828</v>
      </c>
      <c r="D5265">
        <v>0</v>
      </c>
      <c r="E5265" t="s">
        <v>23827</v>
      </c>
      <c r="F5265" s="2">
        <v>42177</v>
      </c>
      <c r="G5265" t="s">
        <v>604</v>
      </c>
      <c r="H5265" t="s">
        <v>184</v>
      </c>
      <c r="J5265" t="s">
        <v>138</v>
      </c>
      <c r="L5265" t="s">
        <v>496</v>
      </c>
      <c r="M5265" t="s">
        <v>138</v>
      </c>
      <c r="N5265">
        <v>150</v>
      </c>
      <c r="R5265" t="s">
        <v>3002</v>
      </c>
      <c r="S5265" t="s">
        <v>140</v>
      </c>
      <c r="T5265" s="2">
        <v>43845</v>
      </c>
      <c r="W5265" t="s">
        <v>141</v>
      </c>
    </row>
    <row r="5266" spans="1:23" x14ac:dyDescent="0.35">
      <c r="A5266" t="s">
        <v>23829</v>
      </c>
      <c r="B5266" t="s">
        <v>23830</v>
      </c>
      <c r="C5266" t="s">
        <v>23831</v>
      </c>
      <c r="D5266">
        <v>0</v>
      </c>
      <c r="E5266" t="s">
        <v>23830</v>
      </c>
      <c r="F5266" s="2">
        <v>42177</v>
      </c>
      <c r="G5266" t="s">
        <v>604</v>
      </c>
      <c r="H5266" t="s">
        <v>184</v>
      </c>
      <c r="J5266" t="s">
        <v>138</v>
      </c>
      <c r="L5266" t="s">
        <v>496</v>
      </c>
      <c r="M5266" t="s">
        <v>138</v>
      </c>
      <c r="N5266">
        <v>0</v>
      </c>
      <c r="R5266" t="s">
        <v>3002</v>
      </c>
      <c r="S5266" t="s">
        <v>140</v>
      </c>
      <c r="T5266" s="2">
        <v>43201</v>
      </c>
      <c r="W5266" t="s">
        <v>141</v>
      </c>
    </row>
    <row r="5267" spans="1:23" x14ac:dyDescent="0.35">
      <c r="A5267" t="s">
        <v>23832</v>
      </c>
      <c r="B5267" t="s">
        <v>23833</v>
      </c>
      <c r="C5267" t="s">
        <v>23834</v>
      </c>
      <c r="D5267">
        <v>0</v>
      </c>
      <c r="E5267" t="s">
        <v>23833</v>
      </c>
      <c r="F5267" s="2">
        <v>42177</v>
      </c>
      <c r="G5267" t="s">
        <v>604</v>
      </c>
      <c r="H5267" t="s">
        <v>184</v>
      </c>
      <c r="J5267" t="s">
        <v>138</v>
      </c>
      <c r="L5267" t="s">
        <v>496</v>
      </c>
      <c r="M5267" t="s">
        <v>138</v>
      </c>
      <c r="N5267">
        <v>0</v>
      </c>
      <c r="R5267" t="s">
        <v>3002</v>
      </c>
      <c r="S5267" t="s">
        <v>140</v>
      </c>
      <c r="T5267" s="2">
        <v>43845</v>
      </c>
      <c r="W5267" t="s">
        <v>141</v>
      </c>
    </row>
    <row r="5268" spans="1:23" x14ac:dyDescent="0.35">
      <c r="A5268" t="s">
        <v>23835</v>
      </c>
      <c r="B5268" t="s">
        <v>23836</v>
      </c>
      <c r="C5268" t="s">
        <v>23837</v>
      </c>
      <c r="D5268">
        <v>0</v>
      </c>
      <c r="E5268" t="s">
        <v>23836</v>
      </c>
      <c r="F5268" s="2">
        <v>42177</v>
      </c>
      <c r="G5268" t="s">
        <v>604</v>
      </c>
      <c r="H5268" t="s">
        <v>184</v>
      </c>
      <c r="J5268" t="s">
        <v>138</v>
      </c>
      <c r="L5268" t="s">
        <v>496</v>
      </c>
      <c r="M5268" t="s">
        <v>138</v>
      </c>
      <c r="N5268">
        <v>0</v>
      </c>
      <c r="R5268" t="s">
        <v>3002</v>
      </c>
      <c r="S5268" t="s">
        <v>140</v>
      </c>
      <c r="T5268" s="2">
        <v>43845</v>
      </c>
      <c r="W5268" t="s">
        <v>141</v>
      </c>
    </row>
    <row r="5269" spans="1:23" x14ac:dyDescent="0.35">
      <c r="A5269" t="s">
        <v>23838</v>
      </c>
      <c r="B5269" t="s">
        <v>23839</v>
      </c>
      <c r="C5269" t="s">
        <v>23840</v>
      </c>
      <c r="D5269">
        <v>0</v>
      </c>
      <c r="E5269" t="s">
        <v>23839</v>
      </c>
      <c r="F5269" s="2">
        <v>42177</v>
      </c>
      <c r="G5269" t="s">
        <v>604</v>
      </c>
      <c r="H5269" t="s">
        <v>184</v>
      </c>
      <c r="J5269" t="s">
        <v>138</v>
      </c>
      <c r="L5269" t="s">
        <v>496</v>
      </c>
      <c r="M5269" t="s">
        <v>138</v>
      </c>
      <c r="N5269">
        <v>0</v>
      </c>
      <c r="R5269" t="s">
        <v>3002</v>
      </c>
      <c r="S5269" t="s">
        <v>140</v>
      </c>
      <c r="T5269" s="2">
        <v>43845</v>
      </c>
      <c r="W5269" t="s">
        <v>141</v>
      </c>
    </row>
    <row r="5270" spans="1:23" x14ac:dyDescent="0.35">
      <c r="A5270" t="s">
        <v>23841</v>
      </c>
      <c r="B5270" t="s">
        <v>23842</v>
      </c>
      <c r="C5270" t="s">
        <v>23843</v>
      </c>
      <c r="D5270">
        <v>0</v>
      </c>
      <c r="E5270" t="s">
        <v>23842</v>
      </c>
      <c r="F5270" s="2">
        <v>42177</v>
      </c>
      <c r="G5270" t="s">
        <v>604</v>
      </c>
      <c r="H5270" t="s">
        <v>184</v>
      </c>
      <c r="J5270" t="s">
        <v>138</v>
      </c>
      <c r="L5270" t="s">
        <v>496</v>
      </c>
      <c r="M5270" t="s">
        <v>138</v>
      </c>
      <c r="N5270">
        <v>0</v>
      </c>
      <c r="R5270" t="s">
        <v>3002</v>
      </c>
      <c r="S5270" t="s">
        <v>140</v>
      </c>
      <c r="T5270" s="2">
        <v>43845</v>
      </c>
      <c r="W5270" t="s">
        <v>141</v>
      </c>
    </row>
    <row r="5271" spans="1:23" x14ac:dyDescent="0.35">
      <c r="A5271" t="s">
        <v>23844</v>
      </c>
      <c r="B5271" t="s">
        <v>23845</v>
      </c>
      <c r="C5271" t="s">
        <v>23846</v>
      </c>
      <c r="D5271">
        <v>0</v>
      </c>
      <c r="E5271" t="s">
        <v>23845</v>
      </c>
      <c r="F5271" s="2">
        <v>42177</v>
      </c>
      <c r="G5271" t="s">
        <v>604</v>
      </c>
      <c r="H5271" t="s">
        <v>184</v>
      </c>
      <c r="J5271" t="s">
        <v>138</v>
      </c>
      <c r="L5271" t="s">
        <v>496</v>
      </c>
      <c r="M5271" t="s">
        <v>138</v>
      </c>
      <c r="N5271">
        <v>0</v>
      </c>
      <c r="R5271" t="s">
        <v>3002</v>
      </c>
      <c r="S5271" t="s">
        <v>140</v>
      </c>
      <c r="T5271" s="2">
        <v>43565</v>
      </c>
      <c r="W5271" t="s">
        <v>141</v>
      </c>
    </row>
    <row r="5272" spans="1:23" x14ac:dyDescent="0.35">
      <c r="A5272" t="s">
        <v>23847</v>
      </c>
      <c r="B5272" t="s">
        <v>23848</v>
      </c>
      <c r="C5272" t="s">
        <v>23849</v>
      </c>
      <c r="D5272">
        <v>0</v>
      </c>
      <c r="E5272" t="s">
        <v>23848</v>
      </c>
      <c r="F5272" s="2">
        <v>42177</v>
      </c>
      <c r="G5272" t="s">
        <v>604</v>
      </c>
      <c r="H5272" t="s">
        <v>184</v>
      </c>
      <c r="J5272" t="s">
        <v>138</v>
      </c>
      <c r="L5272" t="s">
        <v>496</v>
      </c>
      <c r="M5272" t="s">
        <v>138</v>
      </c>
      <c r="N5272">
        <v>0</v>
      </c>
      <c r="R5272" t="s">
        <v>3002</v>
      </c>
      <c r="S5272" t="s">
        <v>140</v>
      </c>
      <c r="T5272" s="2">
        <v>43845</v>
      </c>
      <c r="W5272" t="s">
        <v>141</v>
      </c>
    </row>
    <row r="5273" spans="1:23" x14ac:dyDescent="0.35">
      <c r="A5273" t="s">
        <v>23850</v>
      </c>
      <c r="B5273" t="s">
        <v>23851</v>
      </c>
      <c r="C5273" t="s">
        <v>23852</v>
      </c>
      <c r="D5273">
        <v>0</v>
      </c>
      <c r="E5273" t="s">
        <v>23851</v>
      </c>
      <c r="F5273" s="2">
        <v>42177</v>
      </c>
      <c r="G5273" t="s">
        <v>604</v>
      </c>
      <c r="H5273" t="s">
        <v>184</v>
      </c>
      <c r="J5273" t="s">
        <v>138</v>
      </c>
      <c r="L5273" t="s">
        <v>496</v>
      </c>
      <c r="M5273" t="s">
        <v>138</v>
      </c>
      <c r="N5273">
        <v>0</v>
      </c>
      <c r="R5273" t="s">
        <v>3002</v>
      </c>
      <c r="S5273" t="s">
        <v>140</v>
      </c>
      <c r="T5273" s="2">
        <v>43845</v>
      </c>
      <c r="W5273" t="s">
        <v>141</v>
      </c>
    </row>
    <row r="5274" spans="1:23" x14ac:dyDescent="0.35">
      <c r="A5274" t="s">
        <v>23853</v>
      </c>
      <c r="B5274" t="s">
        <v>23854</v>
      </c>
      <c r="C5274" t="s">
        <v>23855</v>
      </c>
      <c r="D5274">
        <v>0</v>
      </c>
      <c r="E5274" t="s">
        <v>23854</v>
      </c>
      <c r="F5274" s="2">
        <v>42177</v>
      </c>
      <c r="G5274" t="s">
        <v>604</v>
      </c>
      <c r="H5274" t="s">
        <v>184</v>
      </c>
      <c r="J5274" t="s">
        <v>138</v>
      </c>
      <c r="L5274" t="s">
        <v>496</v>
      </c>
      <c r="M5274" t="s">
        <v>138</v>
      </c>
      <c r="N5274">
        <v>0</v>
      </c>
      <c r="R5274" t="s">
        <v>3002</v>
      </c>
      <c r="S5274" t="s">
        <v>140</v>
      </c>
      <c r="T5274" s="2">
        <v>43845</v>
      </c>
      <c r="W5274" t="s">
        <v>141</v>
      </c>
    </row>
    <row r="5275" spans="1:23" x14ac:dyDescent="0.35">
      <c r="A5275" t="s">
        <v>23856</v>
      </c>
      <c r="B5275" t="s">
        <v>23857</v>
      </c>
      <c r="C5275" t="s">
        <v>23858</v>
      </c>
      <c r="D5275">
        <v>0</v>
      </c>
      <c r="E5275" t="s">
        <v>23857</v>
      </c>
      <c r="F5275" s="2">
        <v>42177</v>
      </c>
      <c r="G5275" t="s">
        <v>604</v>
      </c>
      <c r="H5275" t="s">
        <v>184</v>
      </c>
      <c r="J5275" t="s">
        <v>138</v>
      </c>
      <c r="L5275" t="s">
        <v>496</v>
      </c>
      <c r="M5275" t="s">
        <v>138</v>
      </c>
      <c r="N5275">
        <v>0</v>
      </c>
      <c r="R5275" t="s">
        <v>3002</v>
      </c>
      <c r="S5275" t="s">
        <v>140</v>
      </c>
      <c r="T5275" s="2">
        <v>43201</v>
      </c>
      <c r="W5275" t="s">
        <v>141</v>
      </c>
    </row>
    <row r="5276" spans="1:23" x14ac:dyDescent="0.35">
      <c r="A5276" t="s">
        <v>23859</v>
      </c>
      <c r="B5276" t="s">
        <v>23860</v>
      </c>
      <c r="C5276" t="s">
        <v>23861</v>
      </c>
      <c r="D5276">
        <v>0</v>
      </c>
      <c r="E5276" t="s">
        <v>23860</v>
      </c>
      <c r="F5276" s="2">
        <v>42177</v>
      </c>
      <c r="G5276" t="s">
        <v>604</v>
      </c>
      <c r="H5276" t="s">
        <v>184</v>
      </c>
      <c r="J5276" t="s">
        <v>138</v>
      </c>
      <c r="L5276" t="s">
        <v>496</v>
      </c>
      <c r="M5276" t="s">
        <v>138</v>
      </c>
      <c r="N5276">
        <v>0</v>
      </c>
      <c r="R5276" t="s">
        <v>3002</v>
      </c>
      <c r="S5276" t="s">
        <v>140</v>
      </c>
      <c r="T5276" s="2">
        <v>43201</v>
      </c>
      <c r="W5276" t="s">
        <v>141</v>
      </c>
    </row>
    <row r="5277" spans="1:23" x14ac:dyDescent="0.35">
      <c r="A5277" t="s">
        <v>23862</v>
      </c>
      <c r="B5277" t="s">
        <v>23863</v>
      </c>
      <c r="C5277" t="s">
        <v>23864</v>
      </c>
      <c r="D5277">
        <v>0</v>
      </c>
      <c r="E5277" t="s">
        <v>23863</v>
      </c>
      <c r="F5277" s="2">
        <v>42177</v>
      </c>
      <c r="G5277" t="s">
        <v>604</v>
      </c>
      <c r="H5277" t="s">
        <v>184</v>
      </c>
      <c r="J5277" t="s">
        <v>138</v>
      </c>
      <c r="L5277" t="s">
        <v>496</v>
      </c>
      <c r="M5277" t="s">
        <v>138</v>
      </c>
      <c r="N5277">
        <v>0</v>
      </c>
      <c r="R5277" t="s">
        <v>3002</v>
      </c>
      <c r="S5277" t="s">
        <v>140</v>
      </c>
      <c r="T5277" s="2">
        <v>43845</v>
      </c>
      <c r="W5277" t="s">
        <v>141</v>
      </c>
    </row>
    <row r="5278" spans="1:23" x14ac:dyDescent="0.35">
      <c r="A5278" t="s">
        <v>23865</v>
      </c>
      <c r="B5278" t="s">
        <v>23866</v>
      </c>
      <c r="C5278" t="s">
        <v>23867</v>
      </c>
      <c r="D5278">
        <v>0</v>
      </c>
      <c r="E5278" t="s">
        <v>23866</v>
      </c>
      <c r="F5278" s="2">
        <v>42177</v>
      </c>
      <c r="G5278" t="s">
        <v>604</v>
      </c>
      <c r="H5278" t="s">
        <v>184</v>
      </c>
      <c r="J5278" t="s">
        <v>138</v>
      </c>
      <c r="L5278" t="s">
        <v>496</v>
      </c>
      <c r="M5278" t="s">
        <v>138</v>
      </c>
      <c r="N5278">
        <v>0</v>
      </c>
      <c r="R5278" t="s">
        <v>3002</v>
      </c>
      <c r="S5278" t="s">
        <v>140</v>
      </c>
      <c r="T5278" s="2">
        <v>43845</v>
      </c>
      <c r="W5278" t="s">
        <v>141</v>
      </c>
    </row>
    <row r="5279" spans="1:23" x14ac:dyDescent="0.35">
      <c r="A5279" t="s">
        <v>23868</v>
      </c>
      <c r="B5279" t="s">
        <v>23869</v>
      </c>
      <c r="C5279" t="s">
        <v>23870</v>
      </c>
      <c r="D5279">
        <v>0</v>
      </c>
      <c r="E5279" t="s">
        <v>23869</v>
      </c>
      <c r="F5279" s="2">
        <v>42177</v>
      </c>
      <c r="G5279" t="s">
        <v>604</v>
      </c>
      <c r="H5279" t="s">
        <v>184</v>
      </c>
      <c r="J5279" t="s">
        <v>138</v>
      </c>
      <c r="L5279" t="s">
        <v>496</v>
      </c>
      <c r="M5279" t="s">
        <v>138</v>
      </c>
      <c r="N5279">
        <v>0</v>
      </c>
      <c r="R5279" t="s">
        <v>3002</v>
      </c>
      <c r="S5279" t="s">
        <v>140</v>
      </c>
      <c r="T5279" s="2">
        <v>43845</v>
      </c>
      <c r="W5279" t="s">
        <v>141</v>
      </c>
    </row>
    <row r="5280" spans="1:23" x14ac:dyDescent="0.35">
      <c r="A5280" t="s">
        <v>23871</v>
      </c>
      <c r="B5280" t="s">
        <v>23872</v>
      </c>
      <c r="C5280" t="s">
        <v>23873</v>
      </c>
      <c r="D5280">
        <v>0</v>
      </c>
      <c r="E5280" t="s">
        <v>23872</v>
      </c>
      <c r="F5280" s="2">
        <v>42177</v>
      </c>
      <c r="G5280" t="s">
        <v>604</v>
      </c>
      <c r="H5280" t="s">
        <v>184</v>
      </c>
      <c r="J5280" t="s">
        <v>138</v>
      </c>
      <c r="L5280" t="s">
        <v>496</v>
      </c>
      <c r="M5280" t="s">
        <v>138</v>
      </c>
      <c r="N5280">
        <v>0</v>
      </c>
      <c r="R5280" t="s">
        <v>3002</v>
      </c>
      <c r="S5280" t="s">
        <v>140</v>
      </c>
      <c r="T5280" s="2">
        <v>43270</v>
      </c>
      <c r="W5280" t="s">
        <v>141</v>
      </c>
    </row>
    <row r="5281" spans="1:24" x14ac:dyDescent="0.35">
      <c r="A5281" t="s">
        <v>23874</v>
      </c>
      <c r="B5281" t="s">
        <v>23875</v>
      </c>
      <c r="C5281" t="s">
        <v>23876</v>
      </c>
      <c r="D5281">
        <v>0</v>
      </c>
      <c r="E5281" t="s">
        <v>23875</v>
      </c>
      <c r="F5281" s="2">
        <v>42177</v>
      </c>
      <c r="G5281" t="s">
        <v>604</v>
      </c>
      <c r="H5281" t="s">
        <v>184</v>
      </c>
      <c r="J5281" t="s">
        <v>138</v>
      </c>
      <c r="L5281" t="s">
        <v>496</v>
      </c>
      <c r="M5281" t="s">
        <v>138</v>
      </c>
      <c r="N5281">
        <v>0</v>
      </c>
      <c r="R5281" t="s">
        <v>3002</v>
      </c>
      <c r="S5281" t="s">
        <v>140</v>
      </c>
      <c r="T5281" s="2">
        <v>43845</v>
      </c>
      <c r="W5281" t="s">
        <v>141</v>
      </c>
    </row>
    <row r="5282" spans="1:24" x14ac:dyDescent="0.35">
      <c r="A5282" t="s">
        <v>23877</v>
      </c>
      <c r="B5282" t="s">
        <v>23878</v>
      </c>
      <c r="C5282" t="s">
        <v>23879</v>
      </c>
      <c r="D5282">
        <v>0</v>
      </c>
      <c r="E5282" t="s">
        <v>23878</v>
      </c>
      <c r="F5282" s="2">
        <v>42177</v>
      </c>
      <c r="G5282" t="s">
        <v>604</v>
      </c>
      <c r="H5282" t="s">
        <v>184</v>
      </c>
      <c r="J5282" t="s">
        <v>138</v>
      </c>
      <c r="L5282" t="s">
        <v>496</v>
      </c>
      <c r="M5282" t="s">
        <v>138</v>
      </c>
      <c r="N5282">
        <v>0</v>
      </c>
      <c r="R5282" t="s">
        <v>3002</v>
      </c>
      <c r="S5282" t="s">
        <v>140</v>
      </c>
      <c r="T5282" s="2">
        <v>43201</v>
      </c>
      <c r="U5282">
        <v>11</v>
      </c>
      <c r="W5282" t="s">
        <v>141</v>
      </c>
    </row>
    <row r="5283" spans="1:24" x14ac:dyDescent="0.35">
      <c r="A5283" t="s">
        <v>23880</v>
      </c>
      <c r="B5283" t="s">
        <v>23881</v>
      </c>
      <c r="C5283" t="s">
        <v>23882</v>
      </c>
      <c r="D5283">
        <v>0</v>
      </c>
      <c r="E5283" t="s">
        <v>23881</v>
      </c>
      <c r="F5283" s="2">
        <v>42177</v>
      </c>
      <c r="G5283" t="s">
        <v>224</v>
      </c>
      <c r="H5283" t="s">
        <v>184</v>
      </c>
      <c r="J5283" t="s">
        <v>138</v>
      </c>
      <c r="L5283" t="s">
        <v>496</v>
      </c>
      <c r="M5283" t="s">
        <v>138</v>
      </c>
      <c r="N5283">
        <v>0</v>
      </c>
      <c r="P5283" t="s">
        <v>23883</v>
      </c>
      <c r="R5283" t="s">
        <v>23884</v>
      </c>
      <c r="S5283" t="s">
        <v>140</v>
      </c>
      <c r="T5283" s="2">
        <v>42690</v>
      </c>
      <c r="W5283" t="s">
        <v>141</v>
      </c>
    </row>
    <row r="5284" spans="1:24" x14ac:dyDescent="0.35">
      <c r="A5284" t="s">
        <v>23885</v>
      </c>
      <c r="B5284" t="s">
        <v>23886</v>
      </c>
      <c r="C5284" t="s">
        <v>23887</v>
      </c>
      <c r="D5284">
        <v>0</v>
      </c>
      <c r="E5284" t="s">
        <v>23888</v>
      </c>
      <c r="F5284" s="2">
        <v>42177</v>
      </c>
      <c r="G5284" t="s">
        <v>711</v>
      </c>
      <c r="H5284" t="s">
        <v>656</v>
      </c>
      <c r="J5284" t="s">
        <v>138</v>
      </c>
      <c r="L5284" t="s">
        <v>496</v>
      </c>
      <c r="M5284" t="s">
        <v>138</v>
      </c>
      <c r="N5284">
        <v>0</v>
      </c>
      <c r="R5284" t="s">
        <v>23889</v>
      </c>
      <c r="S5284" t="s">
        <v>140</v>
      </c>
      <c r="W5284" t="s">
        <v>141</v>
      </c>
    </row>
    <row r="5285" spans="1:24" x14ac:dyDescent="0.35">
      <c r="A5285" t="s">
        <v>23890</v>
      </c>
      <c r="B5285" t="s">
        <v>23891</v>
      </c>
      <c r="C5285" t="s">
        <v>23892</v>
      </c>
      <c r="D5285">
        <v>0</v>
      </c>
      <c r="F5285" s="2">
        <v>42177</v>
      </c>
      <c r="G5285" t="s">
        <v>604</v>
      </c>
      <c r="H5285" t="s">
        <v>184</v>
      </c>
      <c r="J5285" t="s">
        <v>138</v>
      </c>
      <c r="L5285" t="s">
        <v>496</v>
      </c>
      <c r="M5285" t="s">
        <v>138</v>
      </c>
      <c r="N5285">
        <v>0</v>
      </c>
      <c r="R5285" t="s">
        <v>3002</v>
      </c>
      <c r="S5285" t="s">
        <v>140</v>
      </c>
      <c r="T5285" s="2">
        <v>43264</v>
      </c>
      <c r="W5285" t="s">
        <v>141</v>
      </c>
    </row>
    <row r="5286" spans="1:24" x14ac:dyDescent="0.35">
      <c r="A5286" t="s">
        <v>23893</v>
      </c>
      <c r="B5286" t="s">
        <v>23894</v>
      </c>
      <c r="C5286" t="s">
        <v>23895</v>
      </c>
      <c r="D5286">
        <v>0</v>
      </c>
      <c r="E5286" t="s">
        <v>23894</v>
      </c>
      <c r="F5286" s="2">
        <v>42177</v>
      </c>
      <c r="G5286" t="s">
        <v>604</v>
      </c>
      <c r="H5286" t="s">
        <v>184</v>
      </c>
      <c r="J5286" t="s">
        <v>138</v>
      </c>
      <c r="L5286" t="s">
        <v>496</v>
      </c>
      <c r="M5286" t="s">
        <v>138</v>
      </c>
      <c r="N5286">
        <v>0</v>
      </c>
      <c r="R5286" t="s">
        <v>3002</v>
      </c>
      <c r="S5286" t="s">
        <v>140</v>
      </c>
      <c r="T5286" s="2">
        <v>45699</v>
      </c>
      <c r="U5286">
        <v>11</v>
      </c>
      <c r="W5286" t="s">
        <v>141</v>
      </c>
      <c r="X5286" t="s">
        <v>9536</v>
      </c>
    </row>
    <row r="5287" spans="1:24" x14ac:dyDescent="0.35">
      <c r="A5287" t="s">
        <v>23896</v>
      </c>
      <c r="B5287" t="s">
        <v>23897</v>
      </c>
      <c r="C5287" t="s">
        <v>23898</v>
      </c>
      <c r="D5287">
        <v>0</v>
      </c>
      <c r="E5287" t="s">
        <v>23897</v>
      </c>
      <c r="F5287" s="2">
        <v>42177</v>
      </c>
      <c r="G5287" t="s">
        <v>604</v>
      </c>
      <c r="H5287" t="s">
        <v>184</v>
      </c>
      <c r="J5287" t="s">
        <v>138</v>
      </c>
      <c r="L5287" t="s">
        <v>496</v>
      </c>
      <c r="M5287" t="s">
        <v>138</v>
      </c>
      <c r="N5287">
        <v>0</v>
      </c>
      <c r="R5287" t="s">
        <v>3002</v>
      </c>
      <c r="S5287" t="s">
        <v>140</v>
      </c>
      <c r="T5287" s="2">
        <v>43201</v>
      </c>
      <c r="W5287" t="s">
        <v>141</v>
      </c>
    </row>
    <row r="5288" spans="1:24" x14ac:dyDescent="0.35">
      <c r="A5288" t="s">
        <v>23899</v>
      </c>
      <c r="B5288" t="s">
        <v>23900</v>
      </c>
      <c r="C5288" t="s">
        <v>23901</v>
      </c>
      <c r="D5288">
        <v>0</v>
      </c>
      <c r="E5288" t="s">
        <v>23900</v>
      </c>
      <c r="F5288" s="2">
        <v>42177</v>
      </c>
      <c r="G5288" t="s">
        <v>604</v>
      </c>
      <c r="H5288" t="s">
        <v>184</v>
      </c>
      <c r="J5288" t="s">
        <v>138</v>
      </c>
      <c r="L5288" t="s">
        <v>496</v>
      </c>
      <c r="M5288" t="s">
        <v>138</v>
      </c>
      <c r="N5288">
        <v>0</v>
      </c>
      <c r="R5288" t="s">
        <v>3002</v>
      </c>
      <c r="S5288" t="s">
        <v>140</v>
      </c>
      <c r="T5288" s="2">
        <v>43818</v>
      </c>
      <c r="W5288" t="s">
        <v>141</v>
      </c>
    </row>
    <row r="5289" spans="1:24" x14ac:dyDescent="0.35">
      <c r="A5289" t="s">
        <v>23902</v>
      </c>
      <c r="B5289" t="s">
        <v>23903</v>
      </c>
      <c r="C5289" t="s">
        <v>23904</v>
      </c>
      <c r="D5289">
        <v>0</v>
      </c>
      <c r="E5289" t="s">
        <v>23903</v>
      </c>
      <c r="F5289" s="2">
        <v>42177</v>
      </c>
      <c r="G5289" t="s">
        <v>604</v>
      </c>
      <c r="H5289" t="s">
        <v>184</v>
      </c>
      <c r="J5289" t="s">
        <v>138</v>
      </c>
      <c r="L5289" t="s">
        <v>496</v>
      </c>
      <c r="M5289" t="s">
        <v>138</v>
      </c>
      <c r="N5289">
        <v>0</v>
      </c>
      <c r="R5289" t="s">
        <v>3002</v>
      </c>
      <c r="S5289" t="s">
        <v>140</v>
      </c>
      <c r="T5289" s="2">
        <v>43845</v>
      </c>
      <c r="W5289" t="s">
        <v>141</v>
      </c>
    </row>
    <row r="5290" spans="1:24" x14ac:dyDescent="0.35">
      <c r="A5290" t="s">
        <v>23905</v>
      </c>
      <c r="B5290" t="s">
        <v>23906</v>
      </c>
      <c r="C5290" t="s">
        <v>23907</v>
      </c>
      <c r="D5290">
        <v>0</v>
      </c>
      <c r="E5290" t="s">
        <v>23906</v>
      </c>
      <c r="F5290" s="2">
        <v>42177</v>
      </c>
      <c r="G5290" t="s">
        <v>604</v>
      </c>
      <c r="H5290" t="s">
        <v>184</v>
      </c>
      <c r="J5290" t="s">
        <v>138</v>
      </c>
      <c r="L5290" t="s">
        <v>496</v>
      </c>
      <c r="M5290" t="s">
        <v>138</v>
      </c>
      <c r="N5290">
        <v>0</v>
      </c>
      <c r="R5290" t="s">
        <v>3002</v>
      </c>
      <c r="S5290" t="s">
        <v>140</v>
      </c>
      <c r="T5290" s="2">
        <v>43845</v>
      </c>
      <c r="W5290" t="s">
        <v>141</v>
      </c>
    </row>
    <row r="5291" spans="1:24" x14ac:dyDescent="0.35">
      <c r="A5291" t="s">
        <v>23908</v>
      </c>
      <c r="B5291" t="s">
        <v>23909</v>
      </c>
      <c r="C5291" t="s">
        <v>23910</v>
      </c>
      <c r="D5291">
        <v>0</v>
      </c>
      <c r="E5291" t="s">
        <v>23909</v>
      </c>
      <c r="F5291" s="2">
        <v>42177</v>
      </c>
      <c r="G5291" t="s">
        <v>604</v>
      </c>
      <c r="H5291" t="s">
        <v>184</v>
      </c>
      <c r="J5291" t="s">
        <v>138</v>
      </c>
      <c r="L5291" t="s">
        <v>496</v>
      </c>
      <c r="M5291" t="s">
        <v>138</v>
      </c>
      <c r="N5291">
        <v>0</v>
      </c>
      <c r="R5291" t="s">
        <v>3002</v>
      </c>
      <c r="S5291" t="s">
        <v>140</v>
      </c>
      <c r="T5291" s="2">
        <v>43845</v>
      </c>
      <c r="W5291" t="s">
        <v>141</v>
      </c>
    </row>
    <row r="5292" spans="1:24" x14ac:dyDescent="0.35">
      <c r="A5292" t="s">
        <v>23911</v>
      </c>
      <c r="B5292" t="s">
        <v>23912</v>
      </c>
      <c r="C5292" t="s">
        <v>23913</v>
      </c>
      <c r="D5292">
        <v>0</v>
      </c>
      <c r="E5292" t="s">
        <v>23912</v>
      </c>
      <c r="F5292" s="2">
        <v>42177</v>
      </c>
      <c r="G5292" t="s">
        <v>604</v>
      </c>
      <c r="H5292" t="s">
        <v>184</v>
      </c>
      <c r="J5292" t="s">
        <v>138</v>
      </c>
      <c r="L5292" t="s">
        <v>496</v>
      </c>
      <c r="M5292" t="s">
        <v>138</v>
      </c>
      <c r="N5292">
        <v>0</v>
      </c>
      <c r="R5292" t="s">
        <v>3002</v>
      </c>
      <c r="S5292" t="s">
        <v>140</v>
      </c>
      <c r="T5292" s="2">
        <v>43845</v>
      </c>
      <c r="W5292" t="s">
        <v>141</v>
      </c>
    </row>
    <row r="5293" spans="1:24" x14ac:dyDescent="0.35">
      <c r="A5293" t="s">
        <v>23914</v>
      </c>
      <c r="B5293" t="s">
        <v>23915</v>
      </c>
      <c r="C5293" t="s">
        <v>23916</v>
      </c>
      <c r="D5293">
        <v>0</v>
      </c>
      <c r="E5293" t="s">
        <v>23915</v>
      </c>
      <c r="F5293" s="2">
        <v>42177</v>
      </c>
      <c r="G5293" t="s">
        <v>604</v>
      </c>
      <c r="H5293" t="s">
        <v>184</v>
      </c>
      <c r="J5293" t="s">
        <v>138</v>
      </c>
      <c r="L5293" t="s">
        <v>496</v>
      </c>
      <c r="M5293" t="s">
        <v>138</v>
      </c>
      <c r="N5293">
        <v>0</v>
      </c>
      <c r="R5293" t="s">
        <v>3002</v>
      </c>
      <c r="S5293" t="s">
        <v>140</v>
      </c>
      <c r="T5293" s="2">
        <v>43845</v>
      </c>
      <c r="W5293" t="s">
        <v>141</v>
      </c>
    </row>
    <row r="5294" spans="1:24" x14ac:dyDescent="0.35">
      <c r="A5294" t="s">
        <v>23917</v>
      </c>
      <c r="B5294" t="s">
        <v>23918</v>
      </c>
      <c r="C5294" t="s">
        <v>23919</v>
      </c>
      <c r="D5294">
        <v>0</v>
      </c>
      <c r="E5294" t="s">
        <v>23918</v>
      </c>
      <c r="F5294" s="2">
        <v>42177</v>
      </c>
      <c r="G5294" t="s">
        <v>604</v>
      </c>
      <c r="H5294" t="s">
        <v>184</v>
      </c>
      <c r="J5294" t="s">
        <v>138</v>
      </c>
      <c r="L5294" t="s">
        <v>496</v>
      </c>
      <c r="M5294" t="s">
        <v>138</v>
      </c>
      <c r="N5294">
        <v>0</v>
      </c>
      <c r="R5294" t="s">
        <v>3002</v>
      </c>
      <c r="S5294" t="s">
        <v>140</v>
      </c>
      <c r="T5294" s="2">
        <v>43845</v>
      </c>
      <c r="W5294" t="s">
        <v>141</v>
      </c>
    </row>
    <row r="5295" spans="1:24" x14ac:dyDescent="0.35">
      <c r="A5295" t="s">
        <v>23920</v>
      </c>
      <c r="B5295" t="s">
        <v>23921</v>
      </c>
      <c r="C5295" t="s">
        <v>23922</v>
      </c>
      <c r="D5295">
        <v>0</v>
      </c>
      <c r="E5295" t="s">
        <v>23921</v>
      </c>
      <c r="F5295" s="2">
        <v>42177</v>
      </c>
      <c r="G5295" t="s">
        <v>604</v>
      </c>
      <c r="H5295" t="s">
        <v>184</v>
      </c>
      <c r="J5295" t="s">
        <v>138</v>
      </c>
      <c r="L5295" t="s">
        <v>496</v>
      </c>
      <c r="M5295" t="s">
        <v>138</v>
      </c>
      <c r="N5295">
        <v>0</v>
      </c>
      <c r="R5295" t="s">
        <v>3002</v>
      </c>
      <c r="S5295" t="s">
        <v>140</v>
      </c>
      <c r="T5295" s="2">
        <v>43845</v>
      </c>
      <c r="W5295" t="s">
        <v>141</v>
      </c>
    </row>
    <row r="5296" spans="1:24" x14ac:dyDescent="0.35">
      <c r="A5296" t="s">
        <v>23923</v>
      </c>
      <c r="B5296" t="s">
        <v>23924</v>
      </c>
      <c r="C5296" t="s">
        <v>23925</v>
      </c>
      <c r="D5296">
        <v>0</v>
      </c>
      <c r="E5296" t="s">
        <v>23924</v>
      </c>
      <c r="F5296" s="2">
        <v>42177</v>
      </c>
      <c r="G5296" t="s">
        <v>604</v>
      </c>
      <c r="H5296" t="s">
        <v>184</v>
      </c>
      <c r="J5296" t="s">
        <v>138</v>
      </c>
      <c r="L5296" t="s">
        <v>496</v>
      </c>
      <c r="M5296" t="s">
        <v>138</v>
      </c>
      <c r="N5296">
        <v>0</v>
      </c>
      <c r="R5296" t="s">
        <v>3002</v>
      </c>
      <c r="S5296" t="s">
        <v>140</v>
      </c>
      <c r="T5296" s="2">
        <v>43845</v>
      </c>
      <c r="W5296" t="s">
        <v>141</v>
      </c>
    </row>
    <row r="5297" spans="1:23" x14ac:dyDescent="0.35">
      <c r="A5297" t="s">
        <v>23926</v>
      </c>
      <c r="B5297" t="s">
        <v>23927</v>
      </c>
      <c r="C5297" t="s">
        <v>23928</v>
      </c>
      <c r="D5297">
        <v>0</v>
      </c>
      <c r="E5297" t="s">
        <v>23927</v>
      </c>
      <c r="F5297" s="2">
        <v>42177</v>
      </c>
      <c r="G5297" t="s">
        <v>604</v>
      </c>
      <c r="H5297" t="s">
        <v>184</v>
      </c>
      <c r="J5297" t="s">
        <v>138</v>
      </c>
      <c r="L5297" t="s">
        <v>496</v>
      </c>
      <c r="M5297" t="s">
        <v>138</v>
      </c>
      <c r="N5297">
        <v>0</v>
      </c>
      <c r="R5297" t="s">
        <v>3002</v>
      </c>
      <c r="S5297" t="s">
        <v>140</v>
      </c>
      <c r="T5297" s="2">
        <v>43845</v>
      </c>
      <c r="W5297" t="s">
        <v>141</v>
      </c>
    </row>
    <row r="5298" spans="1:23" x14ac:dyDescent="0.35">
      <c r="A5298" t="s">
        <v>23929</v>
      </c>
      <c r="B5298" t="s">
        <v>23930</v>
      </c>
      <c r="C5298" t="s">
        <v>23931</v>
      </c>
      <c r="D5298">
        <v>0</v>
      </c>
      <c r="E5298" t="s">
        <v>23930</v>
      </c>
      <c r="F5298" s="2">
        <v>42177</v>
      </c>
      <c r="G5298" t="s">
        <v>604</v>
      </c>
      <c r="H5298" t="s">
        <v>184</v>
      </c>
      <c r="J5298" t="s">
        <v>138</v>
      </c>
      <c r="L5298" t="s">
        <v>496</v>
      </c>
      <c r="M5298" t="s">
        <v>138</v>
      </c>
      <c r="N5298">
        <v>0</v>
      </c>
      <c r="R5298" t="s">
        <v>3002</v>
      </c>
      <c r="S5298" t="s">
        <v>140</v>
      </c>
      <c r="T5298" s="2">
        <v>43201</v>
      </c>
      <c r="W5298" t="s">
        <v>141</v>
      </c>
    </row>
    <row r="5299" spans="1:23" x14ac:dyDescent="0.35">
      <c r="A5299" t="s">
        <v>23932</v>
      </c>
      <c r="B5299" t="s">
        <v>23933</v>
      </c>
      <c r="C5299" t="s">
        <v>23934</v>
      </c>
      <c r="D5299">
        <v>0</v>
      </c>
      <c r="E5299" t="s">
        <v>23933</v>
      </c>
      <c r="F5299" s="2">
        <v>42177</v>
      </c>
      <c r="G5299" t="s">
        <v>604</v>
      </c>
      <c r="H5299" t="s">
        <v>184</v>
      </c>
      <c r="J5299" t="s">
        <v>138</v>
      </c>
      <c r="L5299" t="s">
        <v>496</v>
      </c>
      <c r="M5299" t="s">
        <v>138</v>
      </c>
      <c r="N5299">
        <v>0</v>
      </c>
      <c r="R5299" t="s">
        <v>3002</v>
      </c>
      <c r="S5299" t="s">
        <v>140</v>
      </c>
      <c r="T5299" s="2">
        <v>43201</v>
      </c>
      <c r="W5299" t="s">
        <v>141</v>
      </c>
    </row>
    <row r="5300" spans="1:23" x14ac:dyDescent="0.35">
      <c r="A5300" t="s">
        <v>23935</v>
      </c>
      <c r="B5300" t="s">
        <v>23936</v>
      </c>
      <c r="C5300" t="s">
        <v>23937</v>
      </c>
      <c r="D5300">
        <v>0</v>
      </c>
      <c r="E5300" t="s">
        <v>23936</v>
      </c>
      <c r="F5300" s="2">
        <v>42177</v>
      </c>
      <c r="G5300" t="s">
        <v>604</v>
      </c>
      <c r="H5300" t="s">
        <v>184</v>
      </c>
      <c r="J5300" t="s">
        <v>138</v>
      </c>
      <c r="L5300" t="s">
        <v>496</v>
      </c>
      <c r="M5300" t="s">
        <v>138</v>
      </c>
      <c r="N5300">
        <v>0</v>
      </c>
      <c r="R5300" t="s">
        <v>3002</v>
      </c>
      <c r="S5300" t="s">
        <v>140</v>
      </c>
      <c r="T5300" s="2">
        <v>43845</v>
      </c>
      <c r="W5300" t="s">
        <v>141</v>
      </c>
    </row>
    <row r="5301" spans="1:23" x14ac:dyDescent="0.35">
      <c r="A5301" t="s">
        <v>23938</v>
      </c>
      <c r="B5301" t="s">
        <v>23939</v>
      </c>
      <c r="C5301" t="s">
        <v>23940</v>
      </c>
      <c r="D5301">
        <v>0</v>
      </c>
      <c r="E5301" t="s">
        <v>23939</v>
      </c>
      <c r="F5301" s="2">
        <v>42177</v>
      </c>
      <c r="G5301" t="s">
        <v>604</v>
      </c>
      <c r="H5301" t="s">
        <v>184</v>
      </c>
      <c r="J5301" t="s">
        <v>138</v>
      </c>
      <c r="L5301" t="s">
        <v>496</v>
      </c>
      <c r="M5301" t="s">
        <v>138</v>
      </c>
      <c r="N5301">
        <v>0</v>
      </c>
      <c r="R5301" t="s">
        <v>3002</v>
      </c>
      <c r="S5301" t="s">
        <v>140</v>
      </c>
      <c r="T5301" s="2">
        <v>43845</v>
      </c>
      <c r="W5301" t="s">
        <v>141</v>
      </c>
    </row>
    <row r="5302" spans="1:23" x14ac:dyDescent="0.35">
      <c r="A5302" t="s">
        <v>23941</v>
      </c>
      <c r="B5302" t="s">
        <v>23942</v>
      </c>
      <c r="C5302" t="s">
        <v>23943</v>
      </c>
      <c r="D5302">
        <v>0</v>
      </c>
      <c r="E5302" t="s">
        <v>23942</v>
      </c>
      <c r="F5302" s="2">
        <v>42177</v>
      </c>
      <c r="G5302" t="s">
        <v>604</v>
      </c>
      <c r="H5302" t="s">
        <v>184</v>
      </c>
      <c r="J5302" t="s">
        <v>138</v>
      </c>
      <c r="L5302" t="s">
        <v>496</v>
      </c>
      <c r="M5302" t="s">
        <v>138</v>
      </c>
      <c r="N5302">
        <v>0</v>
      </c>
      <c r="R5302" t="s">
        <v>3002</v>
      </c>
      <c r="S5302" t="s">
        <v>140</v>
      </c>
      <c r="T5302" s="2">
        <v>43845</v>
      </c>
      <c r="W5302" t="s">
        <v>141</v>
      </c>
    </row>
    <row r="5303" spans="1:23" x14ac:dyDescent="0.35">
      <c r="A5303" t="s">
        <v>23944</v>
      </c>
      <c r="B5303" t="s">
        <v>23945</v>
      </c>
      <c r="C5303" t="s">
        <v>23946</v>
      </c>
      <c r="D5303">
        <v>0</v>
      </c>
      <c r="E5303" t="s">
        <v>23945</v>
      </c>
      <c r="F5303" s="2">
        <v>42177</v>
      </c>
      <c r="G5303" t="s">
        <v>604</v>
      </c>
      <c r="H5303" t="s">
        <v>184</v>
      </c>
      <c r="J5303" t="s">
        <v>138</v>
      </c>
      <c r="L5303" t="s">
        <v>496</v>
      </c>
      <c r="M5303" t="s">
        <v>138</v>
      </c>
      <c r="N5303">
        <v>0</v>
      </c>
      <c r="R5303" t="s">
        <v>3002</v>
      </c>
      <c r="S5303" t="s">
        <v>140</v>
      </c>
      <c r="T5303" s="2">
        <v>43845</v>
      </c>
      <c r="W5303" t="s">
        <v>141</v>
      </c>
    </row>
    <row r="5304" spans="1:23" x14ac:dyDescent="0.35">
      <c r="A5304" t="s">
        <v>23947</v>
      </c>
      <c r="B5304" t="s">
        <v>23948</v>
      </c>
      <c r="C5304" t="s">
        <v>23949</v>
      </c>
      <c r="D5304">
        <v>0</v>
      </c>
      <c r="E5304" t="s">
        <v>23948</v>
      </c>
      <c r="F5304" s="2">
        <v>42177</v>
      </c>
      <c r="G5304" t="s">
        <v>604</v>
      </c>
      <c r="H5304" t="s">
        <v>184</v>
      </c>
      <c r="J5304" t="s">
        <v>138</v>
      </c>
      <c r="L5304" t="s">
        <v>496</v>
      </c>
      <c r="M5304" t="s">
        <v>138</v>
      </c>
      <c r="N5304">
        <v>0</v>
      </c>
      <c r="R5304" t="s">
        <v>3002</v>
      </c>
      <c r="S5304" t="s">
        <v>140</v>
      </c>
      <c r="T5304" s="2">
        <v>43845</v>
      </c>
      <c r="W5304" t="s">
        <v>141</v>
      </c>
    </row>
    <row r="5305" spans="1:23" x14ac:dyDescent="0.35">
      <c r="A5305" t="s">
        <v>23950</v>
      </c>
      <c r="B5305" t="s">
        <v>23951</v>
      </c>
      <c r="C5305" t="s">
        <v>23952</v>
      </c>
      <c r="D5305">
        <v>0</v>
      </c>
      <c r="E5305" t="s">
        <v>23953</v>
      </c>
      <c r="F5305" s="2">
        <v>42178</v>
      </c>
      <c r="G5305" t="s">
        <v>975</v>
      </c>
      <c r="H5305" t="s">
        <v>643</v>
      </c>
      <c r="J5305" t="s">
        <v>138</v>
      </c>
      <c r="L5305">
        <v>19774312</v>
      </c>
      <c r="M5305" t="s">
        <v>138</v>
      </c>
      <c r="N5305">
        <v>0</v>
      </c>
      <c r="R5305" t="s">
        <v>23954</v>
      </c>
      <c r="S5305" t="s">
        <v>140</v>
      </c>
      <c r="T5305" s="2">
        <v>42187</v>
      </c>
      <c r="U5305">
        <v>7</v>
      </c>
      <c r="W5305" t="s">
        <v>141</v>
      </c>
    </row>
    <row r="5306" spans="1:23" x14ac:dyDescent="0.35">
      <c r="A5306" t="s">
        <v>23955</v>
      </c>
      <c r="B5306" t="s">
        <v>23956</v>
      </c>
      <c r="C5306" t="s">
        <v>23957</v>
      </c>
      <c r="D5306">
        <v>0</v>
      </c>
      <c r="E5306" t="s">
        <v>23956</v>
      </c>
      <c r="F5306" s="2">
        <v>42178</v>
      </c>
      <c r="G5306" t="s">
        <v>23958</v>
      </c>
      <c r="H5306" t="s">
        <v>184</v>
      </c>
      <c r="J5306" t="s">
        <v>138</v>
      </c>
      <c r="L5306" t="s">
        <v>496</v>
      </c>
      <c r="M5306" t="s">
        <v>138</v>
      </c>
      <c r="N5306">
        <v>0</v>
      </c>
      <c r="P5306" t="s">
        <v>23959</v>
      </c>
      <c r="R5306" t="s">
        <v>20648</v>
      </c>
      <c r="S5306" t="s">
        <v>140</v>
      </c>
      <c r="T5306" s="2">
        <v>43845</v>
      </c>
      <c r="W5306" t="s">
        <v>141</v>
      </c>
    </row>
    <row r="5307" spans="1:23" x14ac:dyDescent="0.35">
      <c r="A5307" t="s">
        <v>23960</v>
      </c>
      <c r="B5307" t="s">
        <v>23961</v>
      </c>
      <c r="C5307" t="s">
        <v>23962</v>
      </c>
      <c r="D5307">
        <v>0</v>
      </c>
      <c r="E5307" t="s">
        <v>23961</v>
      </c>
      <c r="F5307" s="2">
        <v>42178</v>
      </c>
      <c r="G5307" t="s">
        <v>1128</v>
      </c>
      <c r="H5307" t="s">
        <v>184</v>
      </c>
      <c r="J5307" t="s">
        <v>138</v>
      </c>
      <c r="L5307" t="s">
        <v>496</v>
      </c>
      <c r="M5307" t="s">
        <v>138</v>
      </c>
      <c r="N5307">
        <v>0</v>
      </c>
      <c r="P5307" t="s">
        <v>23963</v>
      </c>
      <c r="R5307" t="s">
        <v>23964</v>
      </c>
      <c r="S5307" t="s">
        <v>140</v>
      </c>
      <c r="W5307" t="s">
        <v>141</v>
      </c>
    </row>
    <row r="5308" spans="1:23" x14ac:dyDescent="0.35">
      <c r="A5308" t="s">
        <v>23965</v>
      </c>
      <c r="B5308" t="s">
        <v>23966</v>
      </c>
      <c r="C5308" t="s">
        <v>23967</v>
      </c>
      <c r="D5308">
        <v>0</v>
      </c>
      <c r="F5308" s="2">
        <v>42179</v>
      </c>
      <c r="G5308" t="s">
        <v>518</v>
      </c>
      <c r="H5308" t="s">
        <v>230</v>
      </c>
      <c r="J5308" t="s">
        <v>138</v>
      </c>
      <c r="L5308" t="s">
        <v>496</v>
      </c>
      <c r="M5308" t="s">
        <v>138</v>
      </c>
      <c r="N5308">
        <v>0</v>
      </c>
      <c r="P5308" t="s">
        <v>23968</v>
      </c>
      <c r="R5308" t="s">
        <v>23969</v>
      </c>
      <c r="S5308" t="s">
        <v>140</v>
      </c>
      <c r="W5308" t="s">
        <v>141</v>
      </c>
    </row>
    <row r="5309" spans="1:23" x14ac:dyDescent="0.35">
      <c r="A5309" t="s">
        <v>23970</v>
      </c>
      <c r="B5309" t="s">
        <v>23971</v>
      </c>
      <c r="C5309" t="s">
        <v>23972</v>
      </c>
      <c r="D5309">
        <v>0</v>
      </c>
      <c r="F5309" s="2">
        <v>42179</v>
      </c>
      <c r="G5309" t="s">
        <v>604</v>
      </c>
      <c r="H5309" t="s">
        <v>184</v>
      </c>
      <c r="J5309" t="s">
        <v>138</v>
      </c>
      <c r="L5309" t="s">
        <v>496</v>
      </c>
      <c r="M5309" t="s">
        <v>138</v>
      </c>
      <c r="N5309">
        <v>0</v>
      </c>
      <c r="P5309" t="s">
        <v>23973</v>
      </c>
      <c r="R5309" t="s">
        <v>20381</v>
      </c>
      <c r="S5309" t="s">
        <v>140</v>
      </c>
      <c r="T5309" s="2">
        <v>42192</v>
      </c>
      <c r="W5309" t="s">
        <v>141</v>
      </c>
    </row>
    <row r="5310" spans="1:23" x14ac:dyDescent="0.35">
      <c r="A5310" t="s">
        <v>23974</v>
      </c>
      <c r="B5310" t="s">
        <v>23975</v>
      </c>
      <c r="C5310" t="s">
        <v>23976</v>
      </c>
      <c r="D5310">
        <v>0</v>
      </c>
      <c r="E5310" t="s">
        <v>23977</v>
      </c>
      <c r="F5310" s="2">
        <v>42179</v>
      </c>
      <c r="G5310" t="s">
        <v>975</v>
      </c>
      <c r="H5310" t="s">
        <v>643</v>
      </c>
      <c r="J5310" t="s">
        <v>138</v>
      </c>
      <c r="K5310" t="s">
        <v>23978</v>
      </c>
      <c r="L5310">
        <v>19759120</v>
      </c>
      <c r="M5310" t="s">
        <v>138</v>
      </c>
      <c r="N5310">
        <v>0</v>
      </c>
      <c r="P5310" t="s">
        <v>23979</v>
      </c>
      <c r="R5310" t="s">
        <v>23980</v>
      </c>
      <c r="S5310" t="s">
        <v>140</v>
      </c>
      <c r="T5310" s="2">
        <v>42403</v>
      </c>
      <c r="U5310">
        <v>7</v>
      </c>
      <c r="W5310" t="s">
        <v>141</v>
      </c>
    </row>
    <row r="5311" spans="1:23" x14ac:dyDescent="0.35">
      <c r="A5311" t="s">
        <v>23981</v>
      </c>
      <c r="B5311" t="s">
        <v>23982</v>
      </c>
      <c r="C5311" t="s">
        <v>23983</v>
      </c>
      <c r="D5311">
        <v>0</v>
      </c>
      <c r="F5311" s="2">
        <v>42179</v>
      </c>
      <c r="G5311" t="s">
        <v>23984</v>
      </c>
      <c r="H5311" t="s">
        <v>1009</v>
      </c>
      <c r="J5311" t="s">
        <v>138</v>
      </c>
      <c r="L5311" t="s">
        <v>496</v>
      </c>
      <c r="M5311" t="s">
        <v>138</v>
      </c>
      <c r="N5311">
        <v>0</v>
      </c>
      <c r="P5311" t="s">
        <v>23985</v>
      </c>
      <c r="R5311" t="s">
        <v>23986</v>
      </c>
      <c r="S5311" t="s">
        <v>140</v>
      </c>
      <c r="W5311" t="s">
        <v>141</v>
      </c>
    </row>
    <row r="5312" spans="1:23" x14ac:dyDescent="0.35">
      <c r="A5312" t="s">
        <v>23987</v>
      </c>
      <c r="B5312" t="s">
        <v>23988</v>
      </c>
      <c r="C5312" t="s">
        <v>23989</v>
      </c>
      <c r="D5312">
        <v>0</v>
      </c>
      <c r="E5312" t="s">
        <v>23990</v>
      </c>
      <c r="F5312" s="2">
        <v>42179</v>
      </c>
      <c r="G5312" t="s">
        <v>975</v>
      </c>
      <c r="H5312" t="s">
        <v>643</v>
      </c>
      <c r="J5312" t="s">
        <v>138</v>
      </c>
      <c r="L5312">
        <v>19759213</v>
      </c>
      <c r="M5312" t="s">
        <v>138</v>
      </c>
      <c r="N5312">
        <v>0</v>
      </c>
      <c r="R5312" t="s">
        <v>23991</v>
      </c>
      <c r="S5312" t="s">
        <v>140</v>
      </c>
      <c r="T5312" s="2">
        <v>42333</v>
      </c>
      <c r="U5312">
        <v>7</v>
      </c>
      <c r="W5312" t="s">
        <v>141</v>
      </c>
    </row>
    <row r="5313" spans="1:23" x14ac:dyDescent="0.35">
      <c r="A5313" t="s">
        <v>23992</v>
      </c>
      <c r="B5313" t="s">
        <v>23993</v>
      </c>
      <c r="C5313" t="s">
        <v>1224</v>
      </c>
      <c r="D5313">
        <v>0</v>
      </c>
      <c r="E5313" t="s">
        <v>1225</v>
      </c>
      <c r="F5313" s="2">
        <v>42179</v>
      </c>
      <c r="G5313" t="s">
        <v>739</v>
      </c>
      <c r="H5313" t="s">
        <v>184</v>
      </c>
      <c r="J5313" t="s">
        <v>138</v>
      </c>
      <c r="K5313" t="s">
        <v>23994</v>
      </c>
      <c r="L5313">
        <v>14878777</v>
      </c>
      <c r="M5313" t="s">
        <v>138</v>
      </c>
      <c r="N5313">
        <v>0</v>
      </c>
      <c r="O5313" t="s">
        <v>17140</v>
      </c>
      <c r="P5313" t="s">
        <v>23995</v>
      </c>
      <c r="R5313" t="s">
        <v>926</v>
      </c>
      <c r="S5313" t="s">
        <v>140</v>
      </c>
      <c r="T5313" s="2">
        <v>43151</v>
      </c>
      <c r="U5313">
        <v>7</v>
      </c>
      <c r="W5313" t="s">
        <v>141</v>
      </c>
    </row>
    <row r="5314" spans="1:23" x14ac:dyDescent="0.35">
      <c r="A5314" t="s">
        <v>23996</v>
      </c>
      <c r="B5314" t="s">
        <v>23997</v>
      </c>
      <c r="C5314" t="s">
        <v>23998</v>
      </c>
      <c r="D5314">
        <v>0</v>
      </c>
      <c r="E5314" t="s">
        <v>23999</v>
      </c>
      <c r="F5314" s="2">
        <v>42179</v>
      </c>
      <c r="G5314" t="s">
        <v>146</v>
      </c>
      <c r="H5314" t="s">
        <v>147</v>
      </c>
      <c r="J5314" t="s">
        <v>138</v>
      </c>
      <c r="L5314">
        <v>18350965</v>
      </c>
      <c r="M5314" t="s">
        <v>138</v>
      </c>
      <c r="N5314">
        <v>0</v>
      </c>
      <c r="R5314" t="s">
        <v>4904</v>
      </c>
      <c r="S5314" t="s">
        <v>140</v>
      </c>
      <c r="U5314">
        <v>7</v>
      </c>
      <c r="W5314" t="s">
        <v>141</v>
      </c>
    </row>
    <row r="5315" spans="1:23" x14ac:dyDescent="0.35">
      <c r="A5315" t="s">
        <v>24000</v>
      </c>
      <c r="B5315" t="s">
        <v>24001</v>
      </c>
      <c r="C5315" t="s">
        <v>24002</v>
      </c>
      <c r="D5315">
        <v>0</v>
      </c>
      <c r="E5315" t="s">
        <v>24003</v>
      </c>
      <c r="F5315" s="2">
        <v>42179</v>
      </c>
      <c r="G5315" t="s">
        <v>604</v>
      </c>
      <c r="H5315" t="s">
        <v>184</v>
      </c>
      <c r="J5315" t="s">
        <v>138</v>
      </c>
      <c r="L5315">
        <v>19236719</v>
      </c>
      <c r="M5315" t="s">
        <v>138</v>
      </c>
      <c r="N5315">
        <v>0</v>
      </c>
      <c r="P5315" t="s">
        <v>24004</v>
      </c>
      <c r="R5315" t="s">
        <v>24005</v>
      </c>
      <c r="S5315" t="s">
        <v>140</v>
      </c>
      <c r="T5315" s="2">
        <v>45526</v>
      </c>
      <c r="U5315">
        <v>7</v>
      </c>
      <c r="W5315" t="s">
        <v>141</v>
      </c>
    </row>
    <row r="5316" spans="1:23" x14ac:dyDescent="0.35">
      <c r="A5316" t="s">
        <v>24006</v>
      </c>
      <c r="B5316" t="s">
        <v>1248</v>
      </c>
      <c r="C5316" t="s">
        <v>1247</v>
      </c>
      <c r="D5316">
        <v>0</v>
      </c>
      <c r="E5316" t="s">
        <v>1248</v>
      </c>
      <c r="F5316" s="2">
        <v>42179</v>
      </c>
      <c r="G5316" t="s">
        <v>739</v>
      </c>
      <c r="H5316" t="s">
        <v>184</v>
      </c>
      <c r="J5316" t="s">
        <v>138</v>
      </c>
      <c r="K5316" t="s">
        <v>24007</v>
      </c>
      <c r="L5316">
        <v>14878802</v>
      </c>
      <c r="M5316" t="s">
        <v>138</v>
      </c>
      <c r="N5316">
        <v>0</v>
      </c>
      <c r="P5316" t="s">
        <v>24008</v>
      </c>
      <c r="R5316" t="s">
        <v>1250</v>
      </c>
      <c r="S5316" t="s">
        <v>140</v>
      </c>
      <c r="T5316" s="2">
        <v>42682</v>
      </c>
      <c r="U5316">
        <v>7</v>
      </c>
      <c r="W5316" t="s">
        <v>141</v>
      </c>
    </row>
    <row r="5317" spans="1:23" x14ac:dyDescent="0.35">
      <c r="A5317" t="s">
        <v>24009</v>
      </c>
      <c r="B5317" t="s">
        <v>24010</v>
      </c>
      <c r="C5317" t="s">
        <v>24011</v>
      </c>
      <c r="D5317">
        <v>0</v>
      </c>
      <c r="F5317" s="2">
        <v>42179</v>
      </c>
      <c r="G5317" t="s">
        <v>711</v>
      </c>
      <c r="H5317" t="s">
        <v>656</v>
      </c>
      <c r="J5317" t="s">
        <v>138</v>
      </c>
      <c r="L5317" t="s">
        <v>496</v>
      </c>
      <c r="M5317" t="s">
        <v>138</v>
      </c>
      <c r="N5317">
        <v>0</v>
      </c>
      <c r="R5317" t="s">
        <v>24012</v>
      </c>
      <c r="S5317" t="s">
        <v>140</v>
      </c>
      <c r="T5317" s="2">
        <v>43845</v>
      </c>
      <c r="W5317" t="s">
        <v>141</v>
      </c>
    </row>
    <row r="5318" spans="1:23" x14ac:dyDescent="0.35">
      <c r="A5318" t="s">
        <v>24013</v>
      </c>
      <c r="B5318" t="s">
        <v>24014</v>
      </c>
      <c r="C5318" t="s">
        <v>730</v>
      </c>
      <c r="D5318">
        <v>0</v>
      </c>
      <c r="E5318" t="s">
        <v>731</v>
      </c>
      <c r="F5318" s="2">
        <v>42179</v>
      </c>
      <c r="G5318" t="s">
        <v>732</v>
      </c>
      <c r="H5318" t="s">
        <v>147</v>
      </c>
      <c r="J5318" t="s">
        <v>138</v>
      </c>
      <c r="K5318" t="s">
        <v>24015</v>
      </c>
      <c r="L5318">
        <v>18298170</v>
      </c>
      <c r="M5318" t="s">
        <v>138</v>
      </c>
      <c r="N5318">
        <v>0</v>
      </c>
      <c r="O5318" t="s">
        <v>163</v>
      </c>
      <c r="P5318" t="s">
        <v>24016</v>
      </c>
      <c r="R5318" t="s">
        <v>734</v>
      </c>
      <c r="S5318" t="s">
        <v>140</v>
      </c>
      <c r="T5318" s="2">
        <v>43971</v>
      </c>
      <c r="U5318">
        <v>7</v>
      </c>
      <c r="W5318" t="s">
        <v>141</v>
      </c>
    </row>
    <row r="5319" spans="1:23" x14ac:dyDescent="0.35">
      <c r="A5319" t="s">
        <v>24017</v>
      </c>
      <c r="B5319" t="s">
        <v>24018</v>
      </c>
      <c r="C5319" t="s">
        <v>24019</v>
      </c>
      <c r="D5319">
        <v>0</v>
      </c>
      <c r="F5319" s="2">
        <v>42179</v>
      </c>
      <c r="G5319" t="s">
        <v>503</v>
      </c>
      <c r="H5319" t="s">
        <v>504</v>
      </c>
      <c r="J5319" t="s">
        <v>138</v>
      </c>
      <c r="L5319" t="s">
        <v>496</v>
      </c>
      <c r="M5319" t="s">
        <v>138</v>
      </c>
      <c r="N5319">
        <v>0</v>
      </c>
      <c r="R5319" t="s">
        <v>24020</v>
      </c>
      <c r="S5319" t="s">
        <v>140</v>
      </c>
      <c r="T5319" s="2">
        <v>43845</v>
      </c>
      <c r="W5319" t="s">
        <v>141</v>
      </c>
    </row>
    <row r="5320" spans="1:23" x14ac:dyDescent="0.35">
      <c r="A5320" t="s">
        <v>24021</v>
      </c>
      <c r="B5320" t="s">
        <v>24022</v>
      </c>
      <c r="C5320" t="s">
        <v>24023</v>
      </c>
      <c r="D5320">
        <v>0</v>
      </c>
      <c r="F5320" s="2">
        <v>42179</v>
      </c>
      <c r="G5320" t="s">
        <v>739</v>
      </c>
      <c r="H5320" t="s">
        <v>184</v>
      </c>
      <c r="J5320" t="s">
        <v>138</v>
      </c>
      <c r="L5320" t="s">
        <v>496</v>
      </c>
      <c r="M5320" t="s">
        <v>138</v>
      </c>
      <c r="N5320">
        <v>0</v>
      </c>
      <c r="R5320" t="s">
        <v>1469</v>
      </c>
      <c r="S5320" t="s">
        <v>140</v>
      </c>
      <c r="T5320" s="2">
        <v>43845</v>
      </c>
      <c r="W5320" t="s">
        <v>141</v>
      </c>
    </row>
    <row r="5321" spans="1:23" x14ac:dyDescent="0.35">
      <c r="A5321" t="s">
        <v>24024</v>
      </c>
      <c r="B5321" t="s">
        <v>749</v>
      </c>
      <c r="C5321" t="s">
        <v>750</v>
      </c>
      <c r="D5321">
        <v>0</v>
      </c>
      <c r="E5321" t="s">
        <v>751</v>
      </c>
      <c r="F5321" s="2">
        <v>42180</v>
      </c>
      <c r="G5321" t="s">
        <v>732</v>
      </c>
      <c r="H5321" t="s">
        <v>147</v>
      </c>
      <c r="J5321" t="s">
        <v>138</v>
      </c>
      <c r="K5321" t="s">
        <v>24025</v>
      </c>
      <c r="L5321">
        <v>18298205</v>
      </c>
      <c r="M5321" t="s">
        <v>138</v>
      </c>
      <c r="N5321">
        <v>0</v>
      </c>
      <c r="O5321" t="s">
        <v>163</v>
      </c>
      <c r="P5321" t="s">
        <v>24026</v>
      </c>
      <c r="R5321" t="s">
        <v>753</v>
      </c>
      <c r="S5321" t="s">
        <v>140</v>
      </c>
      <c r="T5321" s="2">
        <v>43516</v>
      </c>
      <c r="U5321">
        <v>7</v>
      </c>
      <c r="W5321" t="s">
        <v>141</v>
      </c>
    </row>
    <row r="5322" spans="1:23" x14ac:dyDescent="0.35">
      <c r="A5322" t="s">
        <v>24027</v>
      </c>
      <c r="B5322" t="s">
        <v>4932</v>
      </c>
      <c r="C5322" t="s">
        <v>4933</v>
      </c>
      <c r="D5322">
        <v>0</v>
      </c>
      <c r="E5322" t="s">
        <v>4934</v>
      </c>
      <c r="F5322" s="2">
        <v>42180</v>
      </c>
      <c r="G5322" t="s">
        <v>4935</v>
      </c>
      <c r="H5322" t="s">
        <v>147</v>
      </c>
      <c r="J5322" t="s">
        <v>138</v>
      </c>
      <c r="K5322" t="s">
        <v>24028</v>
      </c>
      <c r="L5322">
        <v>1077750</v>
      </c>
      <c r="M5322" t="s">
        <v>138</v>
      </c>
      <c r="N5322">
        <v>0</v>
      </c>
      <c r="O5322" t="s">
        <v>12533</v>
      </c>
      <c r="P5322" t="s">
        <v>163</v>
      </c>
      <c r="Q5322" t="s">
        <v>18078</v>
      </c>
      <c r="R5322" t="s">
        <v>4937</v>
      </c>
      <c r="S5322" t="s">
        <v>140</v>
      </c>
      <c r="T5322" s="2">
        <v>43818</v>
      </c>
      <c r="U5322">
        <v>7</v>
      </c>
      <c r="W5322" t="s">
        <v>141</v>
      </c>
    </row>
    <row r="5323" spans="1:23" x14ac:dyDescent="0.35">
      <c r="A5323" t="s">
        <v>24029</v>
      </c>
      <c r="B5323" t="s">
        <v>24030</v>
      </c>
      <c r="C5323" t="s">
        <v>4823</v>
      </c>
      <c r="D5323">
        <v>0</v>
      </c>
      <c r="E5323" t="s">
        <v>24031</v>
      </c>
      <c r="F5323" s="2">
        <v>42180</v>
      </c>
      <c r="G5323" t="s">
        <v>697</v>
      </c>
      <c r="H5323" t="s">
        <v>656</v>
      </c>
      <c r="J5323" t="s">
        <v>138</v>
      </c>
      <c r="K5323" t="s">
        <v>12694</v>
      </c>
      <c r="L5323">
        <v>19058680</v>
      </c>
      <c r="M5323" t="s">
        <v>138</v>
      </c>
      <c r="N5323">
        <v>0</v>
      </c>
      <c r="P5323" t="s">
        <v>24032</v>
      </c>
      <c r="Q5323" t="s">
        <v>12694</v>
      </c>
      <c r="R5323" t="s">
        <v>4825</v>
      </c>
      <c r="S5323" t="s">
        <v>140</v>
      </c>
      <c r="T5323" s="2">
        <v>42682</v>
      </c>
      <c r="U5323">
        <v>7</v>
      </c>
      <c r="W5323" t="s">
        <v>141</v>
      </c>
    </row>
    <row r="5324" spans="1:23" x14ac:dyDescent="0.35">
      <c r="A5324" t="s">
        <v>24033</v>
      </c>
      <c r="B5324" t="s">
        <v>24034</v>
      </c>
      <c r="C5324" t="s">
        <v>24035</v>
      </c>
      <c r="D5324">
        <v>0</v>
      </c>
      <c r="E5324" t="s">
        <v>24036</v>
      </c>
      <c r="F5324" s="2">
        <v>42180</v>
      </c>
      <c r="G5324" t="s">
        <v>604</v>
      </c>
      <c r="H5324" t="s">
        <v>184</v>
      </c>
      <c r="J5324" t="s">
        <v>138</v>
      </c>
      <c r="L5324" t="s">
        <v>496</v>
      </c>
      <c r="M5324" t="s">
        <v>138</v>
      </c>
      <c r="N5324">
        <v>0</v>
      </c>
      <c r="R5324" t="s">
        <v>24037</v>
      </c>
      <c r="S5324" t="s">
        <v>140</v>
      </c>
      <c r="W5324" t="s">
        <v>141</v>
      </c>
    </row>
    <row r="5325" spans="1:23" x14ac:dyDescent="0.35">
      <c r="A5325" t="s">
        <v>24038</v>
      </c>
      <c r="B5325" t="s">
        <v>24039</v>
      </c>
      <c r="C5325" t="s">
        <v>24040</v>
      </c>
      <c r="D5325">
        <v>0</v>
      </c>
      <c r="E5325" t="s">
        <v>24041</v>
      </c>
      <c r="F5325" s="2">
        <v>42180</v>
      </c>
      <c r="G5325" t="s">
        <v>604</v>
      </c>
      <c r="H5325" t="s">
        <v>184</v>
      </c>
      <c r="J5325" t="s">
        <v>138</v>
      </c>
      <c r="L5325" t="s">
        <v>496</v>
      </c>
      <c r="M5325" t="s">
        <v>138</v>
      </c>
      <c r="N5325">
        <v>0</v>
      </c>
      <c r="R5325" t="s">
        <v>24042</v>
      </c>
      <c r="S5325" t="s">
        <v>140</v>
      </c>
      <c r="W5325" t="s">
        <v>141</v>
      </c>
    </row>
    <row r="5326" spans="1:23" x14ac:dyDescent="0.35">
      <c r="A5326" t="s">
        <v>24043</v>
      </c>
      <c r="B5326" t="s">
        <v>24044</v>
      </c>
      <c r="C5326" t="s">
        <v>4014</v>
      </c>
      <c r="D5326">
        <v>0</v>
      </c>
      <c r="E5326" t="s">
        <v>924</v>
      </c>
      <c r="F5326" s="2">
        <v>42180</v>
      </c>
      <c r="G5326" t="s">
        <v>739</v>
      </c>
      <c r="H5326" t="s">
        <v>184</v>
      </c>
      <c r="J5326" t="s">
        <v>138</v>
      </c>
      <c r="L5326">
        <v>14172798</v>
      </c>
      <c r="M5326" t="s">
        <v>138</v>
      </c>
      <c r="N5326">
        <v>0</v>
      </c>
      <c r="R5326" t="s">
        <v>4016</v>
      </c>
      <c r="S5326" t="s">
        <v>140</v>
      </c>
      <c r="U5326">
        <v>7</v>
      </c>
      <c r="W5326" t="s">
        <v>141</v>
      </c>
    </row>
    <row r="5327" spans="1:23" x14ac:dyDescent="0.35">
      <c r="A5327" t="s">
        <v>24045</v>
      </c>
      <c r="B5327" t="s">
        <v>4104</v>
      </c>
      <c r="C5327" t="s">
        <v>4105</v>
      </c>
      <c r="D5327">
        <v>0</v>
      </c>
      <c r="E5327" t="s">
        <v>24046</v>
      </c>
      <c r="F5327" s="2">
        <v>42180</v>
      </c>
      <c r="G5327" t="s">
        <v>739</v>
      </c>
      <c r="H5327" t="s">
        <v>184</v>
      </c>
      <c r="J5327" t="s">
        <v>138</v>
      </c>
      <c r="K5327" t="s">
        <v>24047</v>
      </c>
      <c r="L5327">
        <v>13903789</v>
      </c>
      <c r="M5327" t="s">
        <v>138</v>
      </c>
      <c r="N5327">
        <v>0</v>
      </c>
      <c r="R5327" t="s">
        <v>141</v>
      </c>
      <c r="S5327" t="s">
        <v>140</v>
      </c>
      <c r="T5327" s="2">
        <v>42319</v>
      </c>
      <c r="U5327">
        <v>7</v>
      </c>
      <c r="W5327" t="s">
        <v>141</v>
      </c>
    </row>
    <row r="5328" spans="1:23" x14ac:dyDescent="0.35">
      <c r="A5328" t="s">
        <v>24048</v>
      </c>
      <c r="B5328" t="s">
        <v>24049</v>
      </c>
      <c r="C5328" t="s">
        <v>24050</v>
      </c>
      <c r="D5328">
        <v>0</v>
      </c>
      <c r="E5328" t="s">
        <v>24051</v>
      </c>
      <c r="F5328" s="2">
        <v>42180</v>
      </c>
      <c r="G5328" t="s">
        <v>494</v>
      </c>
      <c r="H5328" t="s">
        <v>495</v>
      </c>
      <c r="J5328" t="s">
        <v>138</v>
      </c>
      <c r="L5328" t="s">
        <v>496</v>
      </c>
      <c r="M5328" t="s">
        <v>138</v>
      </c>
      <c r="N5328">
        <v>0</v>
      </c>
      <c r="P5328" t="s">
        <v>24052</v>
      </c>
      <c r="R5328" t="s">
        <v>2871</v>
      </c>
      <c r="S5328" t="s">
        <v>140</v>
      </c>
      <c r="W5328" t="s">
        <v>141</v>
      </c>
    </row>
    <row r="5329" spans="1:23" x14ac:dyDescent="0.35">
      <c r="A5329" t="s">
        <v>24053</v>
      </c>
      <c r="B5329" t="s">
        <v>24054</v>
      </c>
      <c r="C5329" t="s">
        <v>24055</v>
      </c>
      <c r="D5329">
        <v>0</v>
      </c>
      <c r="E5329" t="s">
        <v>24056</v>
      </c>
      <c r="F5329" s="2">
        <v>42181</v>
      </c>
      <c r="G5329" t="s">
        <v>518</v>
      </c>
      <c r="H5329" t="s">
        <v>230</v>
      </c>
      <c r="J5329" t="s">
        <v>138</v>
      </c>
      <c r="K5329" t="s">
        <v>24057</v>
      </c>
      <c r="L5329">
        <v>19167218</v>
      </c>
      <c r="M5329" t="s">
        <v>138</v>
      </c>
      <c r="N5329">
        <v>0</v>
      </c>
      <c r="P5329" t="s">
        <v>24058</v>
      </c>
      <c r="R5329" t="s">
        <v>24059</v>
      </c>
      <c r="S5329" t="s">
        <v>140</v>
      </c>
      <c r="T5329" s="2">
        <v>42327</v>
      </c>
      <c r="U5329">
        <v>7</v>
      </c>
      <c r="W5329" t="s">
        <v>141</v>
      </c>
    </row>
    <row r="5330" spans="1:23" x14ac:dyDescent="0.35">
      <c r="A5330" t="s">
        <v>24060</v>
      </c>
      <c r="B5330" t="s">
        <v>24061</v>
      </c>
      <c r="C5330" t="s">
        <v>24062</v>
      </c>
      <c r="D5330">
        <v>0</v>
      </c>
      <c r="E5330" t="s">
        <v>24063</v>
      </c>
      <c r="F5330" s="2">
        <v>42181</v>
      </c>
      <c r="G5330" t="s">
        <v>229</v>
      </c>
      <c r="H5330" t="s">
        <v>230</v>
      </c>
      <c r="J5330" t="s">
        <v>138</v>
      </c>
      <c r="K5330" t="s">
        <v>24064</v>
      </c>
      <c r="L5330">
        <v>19296738</v>
      </c>
      <c r="M5330" t="s">
        <v>138</v>
      </c>
      <c r="N5330">
        <v>0</v>
      </c>
      <c r="P5330" t="s">
        <v>24065</v>
      </c>
      <c r="R5330" t="s">
        <v>24066</v>
      </c>
      <c r="S5330" t="s">
        <v>140</v>
      </c>
      <c r="T5330" s="2">
        <v>42487</v>
      </c>
      <c r="U5330">
        <v>7</v>
      </c>
      <c r="W5330" t="s">
        <v>141</v>
      </c>
    </row>
    <row r="5331" spans="1:23" x14ac:dyDescent="0.35">
      <c r="A5331" t="s">
        <v>24067</v>
      </c>
      <c r="B5331" t="s">
        <v>24068</v>
      </c>
      <c r="C5331" t="s">
        <v>24069</v>
      </c>
      <c r="D5331">
        <v>0</v>
      </c>
      <c r="F5331" s="2">
        <v>42181</v>
      </c>
      <c r="G5331" t="s">
        <v>234</v>
      </c>
      <c r="H5331" t="s">
        <v>192</v>
      </c>
      <c r="J5331" t="s">
        <v>138</v>
      </c>
      <c r="L5331" t="s">
        <v>496</v>
      </c>
      <c r="M5331" t="s">
        <v>138</v>
      </c>
      <c r="N5331">
        <v>0</v>
      </c>
      <c r="P5331" t="s">
        <v>24070</v>
      </c>
      <c r="R5331" t="s">
        <v>5404</v>
      </c>
      <c r="S5331" t="s">
        <v>140</v>
      </c>
      <c r="W5331" t="s">
        <v>141</v>
      </c>
    </row>
    <row r="5332" spans="1:23" x14ac:dyDescent="0.35">
      <c r="A5332" t="s">
        <v>24071</v>
      </c>
      <c r="B5332" t="s">
        <v>24072</v>
      </c>
      <c r="C5332" t="s">
        <v>24073</v>
      </c>
      <c r="D5332">
        <v>0</v>
      </c>
      <c r="E5332" t="s">
        <v>24074</v>
      </c>
      <c r="F5332" s="2">
        <v>42181</v>
      </c>
      <c r="G5332" t="s">
        <v>15202</v>
      </c>
      <c r="H5332" t="s">
        <v>184</v>
      </c>
      <c r="J5332" t="s">
        <v>138</v>
      </c>
      <c r="L5332" t="s">
        <v>496</v>
      </c>
      <c r="M5332" t="s">
        <v>138</v>
      </c>
      <c r="N5332">
        <v>0</v>
      </c>
      <c r="P5332" t="s">
        <v>24075</v>
      </c>
      <c r="R5332" t="s">
        <v>24076</v>
      </c>
      <c r="S5332" t="s">
        <v>140</v>
      </c>
      <c r="W5332" t="s">
        <v>141</v>
      </c>
    </row>
    <row r="5333" spans="1:23" x14ac:dyDescent="0.35">
      <c r="A5333" t="s">
        <v>24077</v>
      </c>
      <c r="B5333" t="s">
        <v>24078</v>
      </c>
      <c r="C5333" t="s">
        <v>24079</v>
      </c>
      <c r="D5333">
        <v>0</v>
      </c>
      <c r="F5333" s="2">
        <v>42181</v>
      </c>
      <c r="G5333" t="s">
        <v>604</v>
      </c>
      <c r="H5333" t="s">
        <v>184</v>
      </c>
      <c r="J5333" t="s">
        <v>138</v>
      </c>
      <c r="L5333" t="s">
        <v>496</v>
      </c>
      <c r="M5333" t="s">
        <v>138</v>
      </c>
      <c r="N5333">
        <v>0</v>
      </c>
      <c r="P5333" t="s">
        <v>24080</v>
      </c>
      <c r="R5333" t="s">
        <v>335</v>
      </c>
      <c r="S5333" t="s">
        <v>140</v>
      </c>
      <c r="T5333" s="2">
        <v>42373</v>
      </c>
      <c r="W5333" t="s">
        <v>141</v>
      </c>
    </row>
    <row r="5334" spans="1:23" x14ac:dyDescent="0.35">
      <c r="A5334" t="s">
        <v>24081</v>
      </c>
      <c r="B5334" t="s">
        <v>24082</v>
      </c>
      <c r="C5334" t="s">
        <v>24083</v>
      </c>
      <c r="D5334">
        <v>0</v>
      </c>
      <c r="E5334" t="s">
        <v>24084</v>
      </c>
      <c r="F5334" s="2">
        <v>42181</v>
      </c>
      <c r="G5334" t="s">
        <v>518</v>
      </c>
      <c r="H5334" t="s">
        <v>230</v>
      </c>
      <c r="J5334" t="s">
        <v>138</v>
      </c>
      <c r="L5334">
        <v>19318632</v>
      </c>
      <c r="M5334" t="s">
        <v>138</v>
      </c>
      <c r="N5334">
        <v>0</v>
      </c>
      <c r="P5334" t="s">
        <v>24085</v>
      </c>
      <c r="R5334" t="s">
        <v>18345</v>
      </c>
      <c r="S5334" t="s">
        <v>140</v>
      </c>
      <c r="T5334" s="2">
        <v>42327</v>
      </c>
      <c r="U5334">
        <v>7</v>
      </c>
      <c r="W5334" t="s">
        <v>141</v>
      </c>
    </row>
    <row r="5335" spans="1:23" x14ac:dyDescent="0.35">
      <c r="A5335" t="s">
        <v>24086</v>
      </c>
      <c r="B5335" t="s">
        <v>4759</v>
      </c>
      <c r="C5335" t="s">
        <v>4760</v>
      </c>
      <c r="D5335">
        <v>0</v>
      </c>
      <c r="E5335" t="s">
        <v>24087</v>
      </c>
      <c r="F5335" s="2">
        <v>42181</v>
      </c>
      <c r="G5335" t="s">
        <v>707</v>
      </c>
      <c r="H5335" t="s">
        <v>656</v>
      </c>
      <c r="J5335" t="s">
        <v>138</v>
      </c>
      <c r="K5335" t="s">
        <v>24088</v>
      </c>
      <c r="L5335">
        <v>19058680</v>
      </c>
      <c r="M5335" t="s">
        <v>138</v>
      </c>
      <c r="N5335">
        <v>0</v>
      </c>
      <c r="P5335" t="s">
        <v>24089</v>
      </c>
      <c r="R5335" t="s">
        <v>4762</v>
      </c>
      <c r="S5335" t="s">
        <v>140</v>
      </c>
      <c r="T5335" s="2">
        <v>42682</v>
      </c>
      <c r="U5335">
        <v>7</v>
      </c>
      <c r="W5335" t="s">
        <v>141</v>
      </c>
    </row>
    <row r="5336" spans="1:23" x14ac:dyDescent="0.35">
      <c r="A5336" t="s">
        <v>24090</v>
      </c>
      <c r="B5336" t="s">
        <v>24091</v>
      </c>
      <c r="C5336" t="s">
        <v>24092</v>
      </c>
      <c r="D5336">
        <v>0</v>
      </c>
      <c r="E5336" t="s">
        <v>24093</v>
      </c>
      <c r="F5336" s="2">
        <v>42181</v>
      </c>
      <c r="G5336" t="s">
        <v>781</v>
      </c>
      <c r="H5336" t="s">
        <v>782</v>
      </c>
      <c r="J5336" t="s">
        <v>138</v>
      </c>
      <c r="K5336" t="s">
        <v>24094</v>
      </c>
      <c r="L5336">
        <v>19537077</v>
      </c>
      <c r="M5336" t="s">
        <v>138</v>
      </c>
      <c r="N5336">
        <v>0</v>
      </c>
      <c r="P5336" t="s">
        <v>24095</v>
      </c>
      <c r="R5336" t="s">
        <v>24096</v>
      </c>
      <c r="S5336" t="s">
        <v>140</v>
      </c>
      <c r="T5336" s="2">
        <v>42543</v>
      </c>
      <c r="U5336">
        <v>7</v>
      </c>
      <c r="W5336" t="s">
        <v>141</v>
      </c>
    </row>
    <row r="5337" spans="1:23" x14ac:dyDescent="0.35">
      <c r="A5337" t="s">
        <v>24097</v>
      </c>
      <c r="B5337" t="s">
        <v>24098</v>
      </c>
      <c r="C5337" t="s">
        <v>24099</v>
      </c>
      <c r="D5337">
        <v>0</v>
      </c>
      <c r="E5337" t="s">
        <v>24098</v>
      </c>
      <c r="F5337" s="2">
        <v>42181</v>
      </c>
      <c r="G5337" t="s">
        <v>7657</v>
      </c>
      <c r="H5337" t="s">
        <v>7658</v>
      </c>
      <c r="J5337" t="s">
        <v>138</v>
      </c>
      <c r="L5337">
        <v>17161851</v>
      </c>
      <c r="M5337" t="s">
        <v>138</v>
      </c>
      <c r="N5337">
        <v>0</v>
      </c>
      <c r="P5337" t="s">
        <v>24100</v>
      </c>
      <c r="R5337" t="s">
        <v>24101</v>
      </c>
      <c r="S5337" t="s">
        <v>140</v>
      </c>
      <c r="T5337" s="2">
        <v>42401</v>
      </c>
      <c r="U5337">
        <v>7</v>
      </c>
      <c r="W5337" t="s">
        <v>141</v>
      </c>
    </row>
    <row r="5338" spans="1:23" x14ac:dyDescent="0.35">
      <c r="A5338" t="s">
        <v>24102</v>
      </c>
      <c r="B5338" t="s">
        <v>548</v>
      </c>
      <c r="C5338" t="s">
        <v>549</v>
      </c>
      <c r="D5338">
        <v>0</v>
      </c>
      <c r="E5338" t="s">
        <v>550</v>
      </c>
      <c r="F5338" s="2">
        <v>42181</v>
      </c>
      <c r="G5338" t="s">
        <v>1177</v>
      </c>
      <c r="H5338" t="s">
        <v>552</v>
      </c>
      <c r="J5338" t="s">
        <v>138</v>
      </c>
      <c r="K5338" t="s">
        <v>12694</v>
      </c>
      <c r="L5338">
        <v>17357601</v>
      </c>
      <c r="M5338" t="s">
        <v>138</v>
      </c>
      <c r="N5338">
        <v>0</v>
      </c>
      <c r="R5338" t="s">
        <v>554</v>
      </c>
      <c r="S5338" t="s">
        <v>140</v>
      </c>
      <c r="T5338" s="2">
        <v>42403</v>
      </c>
      <c r="U5338">
        <v>7</v>
      </c>
      <c r="W5338" t="s">
        <v>141</v>
      </c>
    </row>
    <row r="5339" spans="1:23" x14ac:dyDescent="0.35">
      <c r="A5339" t="s">
        <v>24103</v>
      </c>
      <c r="B5339" t="s">
        <v>24104</v>
      </c>
      <c r="C5339" t="s">
        <v>24105</v>
      </c>
      <c r="D5339">
        <v>0</v>
      </c>
      <c r="E5339" t="s">
        <v>24106</v>
      </c>
      <c r="F5339" s="2">
        <v>42181</v>
      </c>
      <c r="G5339" t="s">
        <v>975</v>
      </c>
      <c r="H5339" t="s">
        <v>643</v>
      </c>
      <c r="J5339" t="s">
        <v>138</v>
      </c>
      <c r="L5339">
        <v>17337984</v>
      </c>
      <c r="M5339" t="s">
        <v>138</v>
      </c>
      <c r="N5339">
        <v>0</v>
      </c>
      <c r="P5339" t="s">
        <v>24107</v>
      </c>
      <c r="R5339" t="s">
        <v>20372</v>
      </c>
      <c r="S5339" t="s">
        <v>140</v>
      </c>
      <c r="T5339" s="2">
        <v>45224</v>
      </c>
      <c r="U5339">
        <v>7</v>
      </c>
      <c r="W5339" t="s">
        <v>141</v>
      </c>
    </row>
    <row r="5340" spans="1:23" x14ac:dyDescent="0.35">
      <c r="A5340" t="s">
        <v>24108</v>
      </c>
      <c r="B5340" t="s">
        <v>24109</v>
      </c>
      <c r="C5340" t="s">
        <v>762</v>
      </c>
      <c r="D5340">
        <v>0</v>
      </c>
      <c r="E5340" t="s">
        <v>24110</v>
      </c>
      <c r="F5340" s="2">
        <v>42184</v>
      </c>
      <c r="G5340" t="s">
        <v>764</v>
      </c>
      <c r="H5340" t="s">
        <v>526</v>
      </c>
      <c r="J5340" t="s">
        <v>138</v>
      </c>
      <c r="K5340" t="s">
        <v>24111</v>
      </c>
      <c r="L5340">
        <v>17253430</v>
      </c>
      <c r="M5340" t="s">
        <v>138</v>
      </c>
      <c r="N5340">
        <v>0</v>
      </c>
      <c r="P5340" t="s">
        <v>24112</v>
      </c>
      <c r="R5340" t="s">
        <v>766</v>
      </c>
      <c r="S5340" t="s">
        <v>140</v>
      </c>
      <c r="T5340" s="2">
        <v>42403</v>
      </c>
      <c r="U5340">
        <v>7</v>
      </c>
      <c r="W5340" t="s">
        <v>141</v>
      </c>
    </row>
    <row r="5341" spans="1:23" x14ac:dyDescent="0.35">
      <c r="A5341" t="s">
        <v>24113</v>
      </c>
      <c r="B5341" t="s">
        <v>24114</v>
      </c>
      <c r="C5341" t="s">
        <v>1317</v>
      </c>
      <c r="D5341">
        <v>0</v>
      </c>
      <c r="E5341" t="s">
        <v>24115</v>
      </c>
      <c r="F5341" s="2">
        <v>42184</v>
      </c>
      <c r="G5341" t="s">
        <v>1177</v>
      </c>
      <c r="H5341" t="s">
        <v>552</v>
      </c>
      <c r="J5341" t="s">
        <v>138</v>
      </c>
      <c r="K5341" t="s">
        <v>24116</v>
      </c>
      <c r="L5341">
        <v>14880074</v>
      </c>
      <c r="M5341" t="s">
        <v>138</v>
      </c>
      <c r="N5341">
        <v>0</v>
      </c>
      <c r="O5341" t="s">
        <v>17140</v>
      </c>
      <c r="P5341" t="s">
        <v>24117</v>
      </c>
      <c r="R5341" t="s">
        <v>1215</v>
      </c>
      <c r="S5341" t="s">
        <v>140</v>
      </c>
      <c r="T5341" s="2">
        <v>43151</v>
      </c>
      <c r="U5341">
        <v>7</v>
      </c>
      <c r="W5341" t="s">
        <v>141</v>
      </c>
    </row>
    <row r="5342" spans="1:23" x14ac:dyDescent="0.35">
      <c r="A5342" t="s">
        <v>24118</v>
      </c>
      <c r="B5342" t="s">
        <v>24119</v>
      </c>
      <c r="C5342" t="s">
        <v>1167</v>
      </c>
      <c r="D5342">
        <v>0</v>
      </c>
      <c r="E5342" t="s">
        <v>24120</v>
      </c>
      <c r="F5342" s="2">
        <v>42184</v>
      </c>
      <c r="G5342" t="s">
        <v>518</v>
      </c>
      <c r="H5342" t="s">
        <v>230</v>
      </c>
      <c r="J5342" t="s">
        <v>138</v>
      </c>
      <c r="K5342">
        <v>1</v>
      </c>
      <c r="L5342">
        <v>14791297</v>
      </c>
      <c r="M5342" t="s">
        <v>138</v>
      </c>
      <c r="N5342">
        <v>0</v>
      </c>
      <c r="O5342" t="s">
        <v>163</v>
      </c>
      <c r="P5342" t="s">
        <v>163</v>
      </c>
      <c r="R5342" t="s">
        <v>24121</v>
      </c>
      <c r="S5342" t="s">
        <v>140</v>
      </c>
      <c r="T5342" s="2">
        <v>43151</v>
      </c>
      <c r="U5342">
        <v>7</v>
      </c>
      <c r="W5342" t="s">
        <v>141</v>
      </c>
    </row>
    <row r="5343" spans="1:23" x14ac:dyDescent="0.35">
      <c r="A5343" t="s">
        <v>24122</v>
      </c>
      <c r="B5343" t="s">
        <v>24123</v>
      </c>
      <c r="C5343" t="s">
        <v>24124</v>
      </c>
      <c r="D5343">
        <v>0</v>
      </c>
      <c r="E5343" t="s">
        <v>24125</v>
      </c>
      <c r="F5343" s="2">
        <v>42184</v>
      </c>
      <c r="G5343" t="s">
        <v>975</v>
      </c>
      <c r="H5343" t="s">
        <v>643</v>
      </c>
      <c r="J5343" t="s">
        <v>138</v>
      </c>
      <c r="K5343" t="s">
        <v>24126</v>
      </c>
      <c r="L5343">
        <v>19774225</v>
      </c>
      <c r="M5343" t="s">
        <v>138</v>
      </c>
      <c r="N5343">
        <v>0</v>
      </c>
      <c r="P5343" t="s">
        <v>24127</v>
      </c>
      <c r="R5343" t="s">
        <v>5241</v>
      </c>
      <c r="S5343" t="s">
        <v>140</v>
      </c>
      <c r="T5343" s="2">
        <v>42396</v>
      </c>
      <c r="U5343">
        <v>7</v>
      </c>
      <c r="W5343" t="s">
        <v>141</v>
      </c>
    </row>
    <row r="5344" spans="1:23" x14ac:dyDescent="0.35">
      <c r="A5344" t="s">
        <v>24128</v>
      </c>
      <c r="B5344" t="s">
        <v>24129</v>
      </c>
      <c r="C5344" t="s">
        <v>24130</v>
      </c>
      <c r="D5344">
        <v>0</v>
      </c>
      <c r="F5344" s="2">
        <v>42184</v>
      </c>
      <c r="G5344" t="s">
        <v>604</v>
      </c>
      <c r="H5344" t="s">
        <v>184</v>
      </c>
      <c r="J5344" t="s">
        <v>138</v>
      </c>
      <c r="L5344" t="s">
        <v>496</v>
      </c>
      <c r="M5344" t="s">
        <v>138</v>
      </c>
      <c r="N5344">
        <v>0</v>
      </c>
      <c r="R5344" t="s">
        <v>3002</v>
      </c>
      <c r="S5344" t="s">
        <v>140</v>
      </c>
      <c r="T5344" s="2">
        <v>43845</v>
      </c>
      <c r="W5344" t="s">
        <v>141</v>
      </c>
    </row>
    <row r="5345" spans="1:24" x14ac:dyDescent="0.35">
      <c r="A5345" t="s">
        <v>24131</v>
      </c>
      <c r="B5345" t="s">
        <v>24132</v>
      </c>
      <c r="C5345" t="s">
        <v>24133</v>
      </c>
      <c r="D5345">
        <v>0</v>
      </c>
      <c r="F5345" s="2">
        <v>42184</v>
      </c>
      <c r="G5345" t="s">
        <v>604</v>
      </c>
      <c r="H5345" t="s">
        <v>184</v>
      </c>
      <c r="J5345" t="s">
        <v>138</v>
      </c>
      <c r="L5345" t="s">
        <v>496</v>
      </c>
      <c r="M5345" t="s">
        <v>138</v>
      </c>
      <c r="N5345">
        <v>0</v>
      </c>
      <c r="R5345" t="s">
        <v>3002</v>
      </c>
      <c r="S5345" t="s">
        <v>140</v>
      </c>
      <c r="T5345" s="2">
        <v>43202</v>
      </c>
      <c r="W5345" t="s">
        <v>141</v>
      </c>
    </row>
    <row r="5346" spans="1:24" x14ac:dyDescent="0.35">
      <c r="A5346" t="s">
        <v>24134</v>
      </c>
      <c r="B5346" t="s">
        <v>24135</v>
      </c>
      <c r="C5346" t="s">
        <v>24136</v>
      </c>
      <c r="D5346">
        <v>0</v>
      </c>
      <c r="F5346" s="2">
        <v>42184</v>
      </c>
      <c r="G5346" t="s">
        <v>604</v>
      </c>
      <c r="H5346" t="s">
        <v>184</v>
      </c>
      <c r="J5346" t="s">
        <v>138</v>
      </c>
      <c r="L5346" t="s">
        <v>496</v>
      </c>
      <c r="M5346" t="s">
        <v>138</v>
      </c>
      <c r="N5346">
        <v>0</v>
      </c>
      <c r="R5346" t="s">
        <v>3002</v>
      </c>
      <c r="S5346" t="s">
        <v>140</v>
      </c>
      <c r="T5346" s="2">
        <v>43845</v>
      </c>
      <c r="W5346" t="s">
        <v>141</v>
      </c>
    </row>
    <row r="5347" spans="1:24" x14ac:dyDescent="0.35">
      <c r="A5347" t="s">
        <v>24137</v>
      </c>
      <c r="B5347" t="s">
        <v>24138</v>
      </c>
      <c r="C5347" t="s">
        <v>24139</v>
      </c>
      <c r="D5347">
        <v>0</v>
      </c>
      <c r="F5347" s="2">
        <v>42184</v>
      </c>
      <c r="G5347" t="s">
        <v>604</v>
      </c>
      <c r="H5347" t="s">
        <v>184</v>
      </c>
      <c r="J5347" t="s">
        <v>138</v>
      </c>
      <c r="L5347" t="s">
        <v>496</v>
      </c>
      <c r="M5347" t="s">
        <v>138</v>
      </c>
      <c r="N5347">
        <v>0</v>
      </c>
      <c r="R5347" t="s">
        <v>3002</v>
      </c>
      <c r="S5347" t="s">
        <v>140</v>
      </c>
      <c r="T5347" s="2">
        <v>43845</v>
      </c>
      <c r="W5347" t="s">
        <v>141</v>
      </c>
    </row>
    <row r="5348" spans="1:24" x14ac:dyDescent="0.35">
      <c r="A5348" t="s">
        <v>24140</v>
      </c>
      <c r="B5348" t="s">
        <v>24141</v>
      </c>
      <c r="C5348" t="s">
        <v>24142</v>
      </c>
      <c r="D5348">
        <v>0</v>
      </c>
      <c r="E5348" t="s">
        <v>24141</v>
      </c>
      <c r="F5348" s="2">
        <v>42184</v>
      </c>
      <c r="G5348" t="s">
        <v>604</v>
      </c>
      <c r="H5348" t="s">
        <v>184</v>
      </c>
      <c r="J5348" t="s">
        <v>138</v>
      </c>
      <c r="L5348" t="s">
        <v>496</v>
      </c>
      <c r="M5348" t="s">
        <v>138</v>
      </c>
      <c r="N5348">
        <v>0</v>
      </c>
      <c r="R5348" t="s">
        <v>3002</v>
      </c>
      <c r="S5348" t="s">
        <v>140</v>
      </c>
      <c r="T5348" s="2">
        <v>43845</v>
      </c>
      <c r="W5348" t="s">
        <v>141</v>
      </c>
    </row>
    <row r="5349" spans="1:24" x14ac:dyDescent="0.35">
      <c r="A5349" t="s">
        <v>24143</v>
      </c>
      <c r="B5349" t="s">
        <v>24144</v>
      </c>
      <c r="C5349" t="s">
        <v>24145</v>
      </c>
      <c r="D5349">
        <v>0</v>
      </c>
      <c r="E5349" t="s">
        <v>24144</v>
      </c>
      <c r="F5349" s="2">
        <v>42184</v>
      </c>
      <c r="G5349" t="s">
        <v>604</v>
      </c>
      <c r="H5349" t="s">
        <v>184</v>
      </c>
      <c r="J5349" t="s">
        <v>138</v>
      </c>
      <c r="L5349" t="s">
        <v>496</v>
      </c>
      <c r="M5349" t="s">
        <v>138</v>
      </c>
      <c r="N5349">
        <v>0</v>
      </c>
      <c r="R5349" t="s">
        <v>3002</v>
      </c>
      <c r="S5349" t="s">
        <v>140</v>
      </c>
      <c r="T5349" s="2">
        <v>43845</v>
      </c>
      <c r="W5349" t="s">
        <v>141</v>
      </c>
    </row>
    <row r="5350" spans="1:24" x14ac:dyDescent="0.35">
      <c r="A5350" t="s">
        <v>24146</v>
      </c>
      <c r="B5350" t="s">
        <v>24147</v>
      </c>
      <c r="C5350" t="s">
        <v>24148</v>
      </c>
      <c r="D5350">
        <v>0</v>
      </c>
      <c r="E5350" t="s">
        <v>24147</v>
      </c>
      <c r="F5350" s="2">
        <v>42184</v>
      </c>
      <c r="G5350" t="s">
        <v>604</v>
      </c>
      <c r="H5350" t="s">
        <v>184</v>
      </c>
      <c r="J5350" t="s">
        <v>138</v>
      </c>
      <c r="L5350" t="s">
        <v>496</v>
      </c>
      <c r="M5350" t="s">
        <v>138</v>
      </c>
      <c r="N5350">
        <v>0</v>
      </c>
      <c r="R5350" t="s">
        <v>3002</v>
      </c>
      <c r="S5350" t="s">
        <v>140</v>
      </c>
      <c r="T5350" s="2">
        <v>43845</v>
      </c>
      <c r="W5350" t="s">
        <v>141</v>
      </c>
    </row>
    <row r="5351" spans="1:24" x14ac:dyDescent="0.35">
      <c r="A5351" t="s">
        <v>24149</v>
      </c>
      <c r="B5351" t="s">
        <v>24150</v>
      </c>
      <c r="C5351" t="s">
        <v>24151</v>
      </c>
      <c r="D5351">
        <v>0</v>
      </c>
      <c r="E5351" t="s">
        <v>24150</v>
      </c>
      <c r="F5351" s="2">
        <v>42184</v>
      </c>
      <c r="G5351" t="s">
        <v>604</v>
      </c>
      <c r="H5351" t="s">
        <v>184</v>
      </c>
      <c r="J5351" t="s">
        <v>138</v>
      </c>
      <c r="L5351" t="s">
        <v>496</v>
      </c>
      <c r="M5351" t="s">
        <v>138</v>
      </c>
      <c r="N5351">
        <v>0</v>
      </c>
      <c r="R5351" t="s">
        <v>3002</v>
      </c>
      <c r="S5351" t="s">
        <v>140</v>
      </c>
      <c r="T5351" s="2">
        <v>45385</v>
      </c>
      <c r="U5351">
        <v>11</v>
      </c>
      <c r="W5351" t="s">
        <v>141</v>
      </c>
      <c r="X5351" t="s">
        <v>9536</v>
      </c>
    </row>
    <row r="5352" spans="1:24" x14ac:dyDescent="0.35">
      <c r="A5352" t="s">
        <v>24152</v>
      </c>
      <c r="B5352" t="s">
        <v>24153</v>
      </c>
      <c r="C5352" t="s">
        <v>24154</v>
      </c>
      <c r="D5352">
        <v>0</v>
      </c>
      <c r="E5352" t="s">
        <v>24153</v>
      </c>
      <c r="F5352" s="2">
        <v>42184</v>
      </c>
      <c r="G5352" t="s">
        <v>604</v>
      </c>
      <c r="H5352" t="s">
        <v>184</v>
      </c>
      <c r="J5352" t="s">
        <v>138</v>
      </c>
      <c r="L5352" t="s">
        <v>496</v>
      </c>
      <c r="M5352" t="s">
        <v>138</v>
      </c>
      <c r="N5352">
        <v>0</v>
      </c>
      <c r="R5352" t="s">
        <v>3002</v>
      </c>
      <c r="S5352" t="s">
        <v>140</v>
      </c>
      <c r="T5352" s="2">
        <v>43845</v>
      </c>
      <c r="W5352" t="s">
        <v>141</v>
      </c>
    </row>
    <row r="5353" spans="1:24" x14ac:dyDescent="0.35">
      <c r="A5353" t="s">
        <v>24155</v>
      </c>
      <c r="B5353" t="s">
        <v>24156</v>
      </c>
      <c r="C5353" t="s">
        <v>24157</v>
      </c>
      <c r="D5353">
        <v>0</v>
      </c>
      <c r="E5353" t="s">
        <v>24156</v>
      </c>
      <c r="F5353" s="2">
        <v>42184</v>
      </c>
      <c r="G5353" t="s">
        <v>604</v>
      </c>
      <c r="H5353" t="s">
        <v>184</v>
      </c>
      <c r="J5353" t="s">
        <v>138</v>
      </c>
      <c r="L5353" t="s">
        <v>496</v>
      </c>
      <c r="M5353" t="s">
        <v>138</v>
      </c>
      <c r="N5353">
        <v>0</v>
      </c>
      <c r="R5353" t="s">
        <v>3002</v>
      </c>
      <c r="S5353" t="s">
        <v>140</v>
      </c>
      <c r="T5353" s="2">
        <v>43845</v>
      </c>
      <c r="W5353" t="s">
        <v>141</v>
      </c>
    </row>
    <row r="5354" spans="1:24" x14ac:dyDescent="0.35">
      <c r="A5354" t="s">
        <v>24158</v>
      </c>
      <c r="B5354" t="s">
        <v>24159</v>
      </c>
      <c r="C5354" t="s">
        <v>24160</v>
      </c>
      <c r="D5354">
        <v>0</v>
      </c>
      <c r="E5354" t="s">
        <v>24159</v>
      </c>
      <c r="F5354" s="2">
        <v>42184</v>
      </c>
      <c r="G5354" t="s">
        <v>604</v>
      </c>
      <c r="H5354" t="s">
        <v>184</v>
      </c>
      <c r="J5354" t="s">
        <v>138</v>
      </c>
      <c r="L5354" t="s">
        <v>496</v>
      </c>
      <c r="M5354" t="s">
        <v>138</v>
      </c>
      <c r="N5354">
        <v>0</v>
      </c>
      <c r="R5354" t="s">
        <v>3002</v>
      </c>
      <c r="S5354" t="s">
        <v>140</v>
      </c>
      <c r="T5354" s="2">
        <v>43201</v>
      </c>
      <c r="W5354" t="s">
        <v>141</v>
      </c>
    </row>
    <row r="5355" spans="1:24" x14ac:dyDescent="0.35">
      <c r="A5355" t="s">
        <v>24161</v>
      </c>
      <c r="B5355" t="s">
        <v>24162</v>
      </c>
      <c r="C5355" t="s">
        <v>24163</v>
      </c>
      <c r="D5355">
        <v>0</v>
      </c>
      <c r="E5355" t="s">
        <v>24162</v>
      </c>
      <c r="F5355" s="2">
        <v>42184</v>
      </c>
      <c r="G5355" t="s">
        <v>604</v>
      </c>
      <c r="H5355" t="s">
        <v>184</v>
      </c>
      <c r="J5355" t="s">
        <v>138</v>
      </c>
      <c r="L5355" t="s">
        <v>496</v>
      </c>
      <c r="M5355" t="s">
        <v>138</v>
      </c>
      <c r="N5355">
        <v>0</v>
      </c>
      <c r="R5355" t="s">
        <v>3002</v>
      </c>
      <c r="S5355" t="s">
        <v>140</v>
      </c>
      <c r="T5355" s="2">
        <v>43845</v>
      </c>
      <c r="W5355" t="s">
        <v>141</v>
      </c>
    </row>
    <row r="5356" spans="1:24" x14ac:dyDescent="0.35">
      <c r="A5356" t="s">
        <v>24164</v>
      </c>
      <c r="B5356" t="s">
        <v>24165</v>
      </c>
      <c r="C5356" t="s">
        <v>24166</v>
      </c>
      <c r="D5356">
        <v>0</v>
      </c>
      <c r="E5356" t="s">
        <v>24165</v>
      </c>
      <c r="F5356" s="2">
        <v>42185</v>
      </c>
      <c r="G5356" t="s">
        <v>604</v>
      </c>
      <c r="H5356" t="s">
        <v>184</v>
      </c>
      <c r="J5356" t="s">
        <v>138</v>
      </c>
      <c r="L5356" t="s">
        <v>496</v>
      </c>
      <c r="M5356" t="s">
        <v>138</v>
      </c>
      <c r="N5356">
        <v>0</v>
      </c>
      <c r="R5356" t="s">
        <v>3002</v>
      </c>
      <c r="S5356" t="s">
        <v>140</v>
      </c>
      <c r="T5356" s="2">
        <v>43510</v>
      </c>
      <c r="W5356" t="s">
        <v>141</v>
      </c>
    </row>
    <row r="5357" spans="1:24" x14ac:dyDescent="0.35">
      <c r="A5357" t="s">
        <v>24167</v>
      </c>
      <c r="B5357" t="s">
        <v>24168</v>
      </c>
      <c r="C5357" t="s">
        <v>24169</v>
      </c>
      <c r="D5357">
        <v>0</v>
      </c>
      <c r="F5357" s="2">
        <v>42186</v>
      </c>
      <c r="G5357" t="s">
        <v>851</v>
      </c>
      <c r="H5357" t="s">
        <v>566</v>
      </c>
      <c r="J5357" t="s">
        <v>138</v>
      </c>
      <c r="L5357" t="s">
        <v>496</v>
      </c>
      <c r="M5357" t="s">
        <v>138</v>
      </c>
      <c r="N5357">
        <v>0</v>
      </c>
      <c r="R5357" t="s">
        <v>24170</v>
      </c>
      <c r="S5357" t="s">
        <v>140</v>
      </c>
      <c r="T5357" s="2">
        <v>42188</v>
      </c>
      <c r="W5357" t="s">
        <v>141</v>
      </c>
    </row>
    <row r="5358" spans="1:24" x14ac:dyDescent="0.35">
      <c r="A5358" t="s">
        <v>24171</v>
      </c>
      <c r="B5358" t="s">
        <v>24091</v>
      </c>
      <c r="C5358" t="s">
        <v>24172</v>
      </c>
      <c r="D5358">
        <v>0</v>
      </c>
      <c r="E5358" t="s">
        <v>24173</v>
      </c>
      <c r="F5358" s="2">
        <v>42186</v>
      </c>
      <c r="G5358" t="s">
        <v>781</v>
      </c>
      <c r="H5358" t="s">
        <v>782</v>
      </c>
      <c r="J5358" t="s">
        <v>138</v>
      </c>
      <c r="K5358" t="s">
        <v>24174</v>
      </c>
      <c r="L5358">
        <v>19537077</v>
      </c>
      <c r="M5358" t="s">
        <v>138</v>
      </c>
      <c r="N5358">
        <v>0</v>
      </c>
      <c r="P5358" t="s">
        <v>24095</v>
      </c>
      <c r="R5358" t="s">
        <v>784</v>
      </c>
      <c r="S5358" t="s">
        <v>140</v>
      </c>
      <c r="T5358" s="2">
        <v>42543</v>
      </c>
      <c r="U5358">
        <v>7</v>
      </c>
      <c r="W5358" t="s">
        <v>141</v>
      </c>
    </row>
    <row r="5359" spans="1:24" x14ac:dyDescent="0.35">
      <c r="A5359" t="s">
        <v>24175</v>
      </c>
      <c r="B5359" t="s">
        <v>24176</v>
      </c>
      <c r="C5359" t="s">
        <v>24177</v>
      </c>
      <c r="D5359">
        <v>0</v>
      </c>
      <c r="E5359" t="s">
        <v>24178</v>
      </c>
      <c r="F5359" s="2">
        <v>42186</v>
      </c>
      <c r="G5359" t="s">
        <v>4453</v>
      </c>
      <c r="H5359" t="s">
        <v>782</v>
      </c>
      <c r="J5359" t="s">
        <v>138</v>
      </c>
      <c r="K5359" t="s">
        <v>24179</v>
      </c>
      <c r="L5359">
        <v>19537077</v>
      </c>
      <c r="M5359" t="s">
        <v>138</v>
      </c>
      <c r="N5359">
        <v>0</v>
      </c>
      <c r="P5359" t="s">
        <v>24095</v>
      </c>
      <c r="R5359" t="s">
        <v>24180</v>
      </c>
      <c r="S5359" t="s">
        <v>140</v>
      </c>
      <c r="T5359" s="2">
        <v>42543</v>
      </c>
      <c r="U5359">
        <v>7</v>
      </c>
      <c r="W5359" t="s">
        <v>141</v>
      </c>
    </row>
    <row r="5360" spans="1:24" x14ac:dyDescent="0.35">
      <c r="A5360" t="s">
        <v>24181</v>
      </c>
      <c r="B5360" t="s">
        <v>24176</v>
      </c>
      <c r="C5360" t="s">
        <v>24182</v>
      </c>
      <c r="D5360">
        <v>0</v>
      </c>
      <c r="E5360" t="s">
        <v>24183</v>
      </c>
      <c r="F5360" s="2">
        <v>42186</v>
      </c>
      <c r="G5360" t="s">
        <v>781</v>
      </c>
      <c r="H5360" t="s">
        <v>782</v>
      </c>
      <c r="J5360" t="s">
        <v>138</v>
      </c>
      <c r="K5360" t="s">
        <v>24184</v>
      </c>
      <c r="L5360">
        <v>19537077</v>
      </c>
      <c r="M5360" t="s">
        <v>138</v>
      </c>
      <c r="N5360">
        <v>0</v>
      </c>
      <c r="P5360" t="s">
        <v>24095</v>
      </c>
      <c r="R5360" t="s">
        <v>4462</v>
      </c>
      <c r="S5360" t="s">
        <v>140</v>
      </c>
      <c r="T5360" s="2">
        <v>42543</v>
      </c>
      <c r="U5360">
        <v>7</v>
      </c>
      <c r="W5360" t="s">
        <v>141</v>
      </c>
    </row>
    <row r="5361" spans="1:23" x14ac:dyDescent="0.35">
      <c r="A5361" t="s">
        <v>24185</v>
      </c>
      <c r="B5361" t="s">
        <v>24186</v>
      </c>
      <c r="C5361" t="s">
        <v>24187</v>
      </c>
      <c r="D5361">
        <v>0</v>
      </c>
      <c r="E5361" t="s">
        <v>24188</v>
      </c>
      <c r="F5361" s="2">
        <v>42186</v>
      </c>
      <c r="G5361" t="s">
        <v>494</v>
      </c>
      <c r="H5361" t="s">
        <v>495</v>
      </c>
      <c r="J5361" t="s">
        <v>138</v>
      </c>
      <c r="L5361">
        <v>19759578</v>
      </c>
      <c r="M5361" t="s">
        <v>138</v>
      </c>
      <c r="N5361">
        <v>0</v>
      </c>
      <c r="R5361" t="s">
        <v>24189</v>
      </c>
      <c r="S5361" t="s">
        <v>140</v>
      </c>
      <c r="U5361">
        <v>7</v>
      </c>
      <c r="W5361" t="s">
        <v>141</v>
      </c>
    </row>
    <row r="5362" spans="1:23" x14ac:dyDescent="0.35">
      <c r="A5362" t="s">
        <v>24190</v>
      </c>
      <c r="B5362" t="s">
        <v>23483</v>
      </c>
      <c r="C5362" t="s">
        <v>24191</v>
      </c>
      <c r="D5362">
        <v>0</v>
      </c>
      <c r="E5362" t="s">
        <v>24192</v>
      </c>
      <c r="F5362" s="2">
        <v>42186</v>
      </c>
      <c r="G5362" t="s">
        <v>494</v>
      </c>
      <c r="H5362" t="s">
        <v>495</v>
      </c>
      <c r="J5362" t="s">
        <v>138</v>
      </c>
      <c r="L5362">
        <v>19759565</v>
      </c>
      <c r="M5362" t="s">
        <v>138</v>
      </c>
      <c r="N5362">
        <v>0</v>
      </c>
      <c r="P5362" t="s">
        <v>24193</v>
      </c>
      <c r="R5362" t="s">
        <v>23488</v>
      </c>
      <c r="S5362" t="s">
        <v>140</v>
      </c>
      <c r="U5362">
        <v>7</v>
      </c>
      <c r="W5362" t="s">
        <v>141</v>
      </c>
    </row>
    <row r="5363" spans="1:23" x14ac:dyDescent="0.35">
      <c r="A5363" t="s">
        <v>24194</v>
      </c>
      <c r="B5363" t="s">
        <v>23483</v>
      </c>
      <c r="C5363" t="s">
        <v>24195</v>
      </c>
      <c r="D5363">
        <v>0</v>
      </c>
      <c r="E5363" t="s">
        <v>24196</v>
      </c>
      <c r="F5363" s="2">
        <v>42186</v>
      </c>
      <c r="G5363" t="s">
        <v>494</v>
      </c>
      <c r="H5363" t="s">
        <v>495</v>
      </c>
      <c r="J5363" t="s">
        <v>138</v>
      </c>
      <c r="L5363">
        <v>19759554</v>
      </c>
      <c r="M5363" t="s">
        <v>138</v>
      </c>
      <c r="N5363">
        <v>0</v>
      </c>
      <c r="P5363" t="s">
        <v>24193</v>
      </c>
      <c r="R5363" t="s">
        <v>23505</v>
      </c>
      <c r="S5363" t="s">
        <v>140</v>
      </c>
      <c r="U5363">
        <v>7</v>
      </c>
      <c r="W5363" t="s">
        <v>141</v>
      </c>
    </row>
    <row r="5364" spans="1:23" x14ac:dyDescent="0.35">
      <c r="A5364" t="s">
        <v>24197</v>
      </c>
      <c r="B5364" t="s">
        <v>24198</v>
      </c>
      <c r="C5364" t="s">
        <v>24199</v>
      </c>
      <c r="D5364">
        <v>0</v>
      </c>
      <c r="E5364" t="s">
        <v>24198</v>
      </c>
      <c r="F5364" s="2">
        <v>42186</v>
      </c>
      <c r="G5364" t="s">
        <v>604</v>
      </c>
      <c r="H5364" t="s">
        <v>184</v>
      </c>
      <c r="J5364" t="s">
        <v>138</v>
      </c>
      <c r="L5364" t="s">
        <v>496</v>
      </c>
      <c r="M5364" t="s">
        <v>138</v>
      </c>
      <c r="N5364">
        <v>0</v>
      </c>
      <c r="R5364" t="s">
        <v>3002</v>
      </c>
      <c r="S5364" t="s">
        <v>140</v>
      </c>
      <c r="T5364" s="2">
        <v>43845</v>
      </c>
      <c r="W5364" t="s">
        <v>141</v>
      </c>
    </row>
    <row r="5365" spans="1:23" x14ac:dyDescent="0.35">
      <c r="A5365" t="s">
        <v>24200</v>
      </c>
      <c r="B5365" t="s">
        <v>24201</v>
      </c>
      <c r="C5365" t="s">
        <v>24202</v>
      </c>
      <c r="D5365">
        <v>0</v>
      </c>
      <c r="E5365" t="s">
        <v>24201</v>
      </c>
      <c r="F5365" s="2">
        <v>42186</v>
      </c>
      <c r="G5365" t="s">
        <v>604</v>
      </c>
      <c r="H5365" t="s">
        <v>184</v>
      </c>
      <c r="J5365" t="s">
        <v>138</v>
      </c>
      <c r="L5365" t="s">
        <v>496</v>
      </c>
      <c r="M5365" t="s">
        <v>138</v>
      </c>
      <c r="N5365">
        <v>0</v>
      </c>
      <c r="R5365" t="s">
        <v>3002</v>
      </c>
      <c r="S5365" t="s">
        <v>140</v>
      </c>
      <c r="T5365" s="2">
        <v>43845</v>
      </c>
      <c r="W5365" t="s">
        <v>141</v>
      </c>
    </row>
    <row r="5366" spans="1:23" x14ac:dyDescent="0.35">
      <c r="A5366" t="s">
        <v>24203</v>
      </c>
      <c r="B5366" t="s">
        <v>24204</v>
      </c>
      <c r="C5366" t="s">
        <v>24205</v>
      </c>
      <c r="D5366">
        <v>0</v>
      </c>
      <c r="E5366" t="s">
        <v>24206</v>
      </c>
      <c r="F5366" s="2">
        <v>42186</v>
      </c>
      <c r="G5366" t="s">
        <v>4122</v>
      </c>
      <c r="H5366" t="s">
        <v>552</v>
      </c>
      <c r="J5366" t="s">
        <v>138</v>
      </c>
      <c r="L5366" t="s">
        <v>496</v>
      </c>
      <c r="M5366" t="s">
        <v>138</v>
      </c>
      <c r="N5366">
        <v>0</v>
      </c>
      <c r="R5366" t="s">
        <v>21866</v>
      </c>
      <c r="S5366" t="s">
        <v>140</v>
      </c>
      <c r="W5366" t="s">
        <v>141</v>
      </c>
    </row>
    <row r="5367" spans="1:23" x14ac:dyDescent="0.35">
      <c r="A5367" t="s">
        <v>24207</v>
      </c>
      <c r="B5367" t="s">
        <v>24208</v>
      </c>
      <c r="C5367" t="s">
        <v>24209</v>
      </c>
      <c r="D5367">
        <v>0</v>
      </c>
      <c r="F5367" s="2">
        <v>42186</v>
      </c>
      <c r="G5367" t="s">
        <v>604</v>
      </c>
      <c r="H5367" t="s">
        <v>184</v>
      </c>
      <c r="J5367" t="s">
        <v>138</v>
      </c>
      <c r="L5367" t="s">
        <v>496</v>
      </c>
      <c r="M5367" t="s">
        <v>138</v>
      </c>
      <c r="N5367">
        <v>0</v>
      </c>
      <c r="R5367" t="s">
        <v>3002</v>
      </c>
      <c r="S5367" t="s">
        <v>140</v>
      </c>
      <c r="T5367" s="2">
        <v>43845</v>
      </c>
      <c r="W5367" t="s">
        <v>141</v>
      </c>
    </row>
    <row r="5368" spans="1:23" x14ac:dyDescent="0.35">
      <c r="A5368" t="s">
        <v>24210</v>
      </c>
      <c r="B5368" t="s">
        <v>24211</v>
      </c>
      <c r="C5368" t="s">
        <v>24212</v>
      </c>
      <c r="D5368">
        <v>0</v>
      </c>
      <c r="E5368" t="s">
        <v>24213</v>
      </c>
      <c r="F5368" s="2">
        <v>42187</v>
      </c>
      <c r="G5368" t="s">
        <v>518</v>
      </c>
      <c r="H5368" t="s">
        <v>230</v>
      </c>
      <c r="J5368" t="s">
        <v>138</v>
      </c>
      <c r="L5368">
        <v>19363332</v>
      </c>
      <c r="M5368" t="s">
        <v>138</v>
      </c>
      <c r="N5368">
        <v>0</v>
      </c>
      <c r="P5368" t="s">
        <v>24214</v>
      </c>
      <c r="R5368" t="s">
        <v>24215</v>
      </c>
      <c r="S5368" t="s">
        <v>140</v>
      </c>
      <c r="T5368" s="2">
        <v>42327</v>
      </c>
      <c r="U5368">
        <v>7</v>
      </c>
      <c r="W5368" t="s">
        <v>141</v>
      </c>
    </row>
    <row r="5369" spans="1:23" x14ac:dyDescent="0.35">
      <c r="A5369" t="s">
        <v>24216</v>
      </c>
      <c r="B5369" t="s">
        <v>24217</v>
      </c>
      <c r="C5369" t="s">
        <v>24218</v>
      </c>
      <c r="D5369">
        <v>0</v>
      </c>
      <c r="E5369" t="s">
        <v>24219</v>
      </c>
      <c r="F5369" s="2">
        <v>42187</v>
      </c>
      <c r="G5369" t="s">
        <v>518</v>
      </c>
      <c r="H5369" t="s">
        <v>230</v>
      </c>
      <c r="J5369" t="s">
        <v>138</v>
      </c>
      <c r="K5369" t="s">
        <v>24220</v>
      </c>
      <c r="L5369">
        <v>19318605</v>
      </c>
      <c r="M5369" t="s">
        <v>138</v>
      </c>
      <c r="N5369">
        <v>0</v>
      </c>
      <c r="P5369" t="s">
        <v>24221</v>
      </c>
      <c r="R5369" t="s">
        <v>18345</v>
      </c>
      <c r="S5369" t="s">
        <v>140</v>
      </c>
      <c r="T5369" s="2">
        <v>42327</v>
      </c>
      <c r="U5369">
        <v>7</v>
      </c>
      <c r="W5369" t="s">
        <v>141</v>
      </c>
    </row>
    <row r="5370" spans="1:23" x14ac:dyDescent="0.35">
      <c r="A5370" t="s">
        <v>24222</v>
      </c>
      <c r="B5370" t="s">
        <v>24223</v>
      </c>
      <c r="C5370" t="s">
        <v>24224</v>
      </c>
      <c r="D5370">
        <v>0</v>
      </c>
      <c r="E5370" t="s">
        <v>24223</v>
      </c>
      <c r="F5370" s="2">
        <v>42187</v>
      </c>
      <c r="G5370" t="s">
        <v>604</v>
      </c>
      <c r="H5370" t="s">
        <v>184</v>
      </c>
      <c r="J5370" t="s">
        <v>138</v>
      </c>
      <c r="L5370" t="s">
        <v>496</v>
      </c>
      <c r="M5370" t="s">
        <v>138</v>
      </c>
      <c r="N5370">
        <v>0</v>
      </c>
      <c r="R5370" t="s">
        <v>3002</v>
      </c>
      <c r="S5370" t="s">
        <v>140</v>
      </c>
      <c r="T5370" s="2">
        <v>43845</v>
      </c>
      <c r="W5370" t="s">
        <v>141</v>
      </c>
    </row>
    <row r="5371" spans="1:23" x14ac:dyDescent="0.35">
      <c r="A5371" t="s">
        <v>24225</v>
      </c>
      <c r="B5371" t="s">
        <v>24226</v>
      </c>
      <c r="C5371" t="s">
        <v>24227</v>
      </c>
      <c r="D5371">
        <v>0</v>
      </c>
      <c r="E5371" t="s">
        <v>24226</v>
      </c>
      <c r="F5371" s="2">
        <v>42187</v>
      </c>
      <c r="G5371" t="s">
        <v>604</v>
      </c>
      <c r="H5371" t="s">
        <v>184</v>
      </c>
      <c r="J5371" t="s">
        <v>138</v>
      </c>
      <c r="L5371" t="s">
        <v>496</v>
      </c>
      <c r="M5371" t="s">
        <v>138</v>
      </c>
      <c r="N5371">
        <v>0</v>
      </c>
      <c r="R5371" t="s">
        <v>3002</v>
      </c>
      <c r="S5371" t="s">
        <v>140</v>
      </c>
      <c r="T5371" s="2">
        <v>43845</v>
      </c>
      <c r="W5371" t="s">
        <v>141</v>
      </c>
    </row>
    <row r="5372" spans="1:23" x14ac:dyDescent="0.35">
      <c r="A5372" t="s">
        <v>24228</v>
      </c>
      <c r="B5372" t="s">
        <v>24229</v>
      </c>
      <c r="C5372" t="s">
        <v>24230</v>
      </c>
      <c r="D5372">
        <v>0</v>
      </c>
      <c r="E5372" t="s">
        <v>24231</v>
      </c>
      <c r="F5372" s="2">
        <v>42187</v>
      </c>
      <c r="G5372" t="s">
        <v>518</v>
      </c>
      <c r="H5372" t="s">
        <v>230</v>
      </c>
      <c r="J5372" t="s">
        <v>138</v>
      </c>
      <c r="L5372">
        <v>19149990</v>
      </c>
      <c r="M5372" t="s">
        <v>138</v>
      </c>
      <c r="N5372">
        <v>0</v>
      </c>
      <c r="P5372" t="s">
        <v>24232</v>
      </c>
      <c r="R5372" t="s">
        <v>24233</v>
      </c>
      <c r="S5372" t="s">
        <v>140</v>
      </c>
      <c r="T5372" s="2">
        <v>42327</v>
      </c>
      <c r="U5372">
        <v>7</v>
      </c>
      <c r="W5372" t="s">
        <v>141</v>
      </c>
    </row>
    <row r="5373" spans="1:23" x14ac:dyDescent="0.35">
      <c r="A5373" t="s">
        <v>24234</v>
      </c>
      <c r="B5373" t="s">
        <v>24235</v>
      </c>
      <c r="C5373" t="s">
        <v>5935</v>
      </c>
      <c r="D5373">
        <v>0</v>
      </c>
      <c r="E5373" t="s">
        <v>24236</v>
      </c>
      <c r="F5373" s="2">
        <v>42187</v>
      </c>
      <c r="G5373" t="s">
        <v>851</v>
      </c>
      <c r="H5373" t="s">
        <v>566</v>
      </c>
      <c r="J5373" t="s">
        <v>138</v>
      </c>
      <c r="K5373">
        <v>39824</v>
      </c>
      <c r="L5373">
        <v>1013315</v>
      </c>
      <c r="M5373" t="s">
        <v>138</v>
      </c>
      <c r="N5373">
        <v>0</v>
      </c>
      <c r="O5373" t="s">
        <v>12517</v>
      </c>
      <c r="P5373" t="s">
        <v>24237</v>
      </c>
      <c r="R5373" t="s">
        <v>5936</v>
      </c>
      <c r="S5373" t="s">
        <v>140</v>
      </c>
      <c r="T5373" s="2">
        <v>43151</v>
      </c>
      <c r="U5373">
        <v>7</v>
      </c>
      <c r="W5373" t="s">
        <v>141</v>
      </c>
    </row>
    <row r="5374" spans="1:23" x14ac:dyDescent="0.35">
      <c r="A5374" t="s">
        <v>24238</v>
      </c>
      <c r="B5374" t="s">
        <v>24239</v>
      </c>
      <c r="C5374" t="s">
        <v>24240</v>
      </c>
      <c r="D5374">
        <v>0</v>
      </c>
      <c r="E5374" t="s">
        <v>24241</v>
      </c>
      <c r="F5374" s="2">
        <v>42187</v>
      </c>
      <c r="G5374" t="s">
        <v>604</v>
      </c>
      <c r="H5374" t="s">
        <v>184</v>
      </c>
      <c r="J5374" t="s">
        <v>138</v>
      </c>
      <c r="L5374" t="s">
        <v>496</v>
      </c>
      <c r="M5374" t="s">
        <v>138</v>
      </c>
      <c r="N5374">
        <v>0</v>
      </c>
      <c r="R5374" t="s">
        <v>24242</v>
      </c>
      <c r="S5374" t="s">
        <v>140</v>
      </c>
      <c r="W5374" t="s">
        <v>141</v>
      </c>
    </row>
    <row r="5375" spans="1:23" x14ac:dyDescent="0.35">
      <c r="A5375" t="s">
        <v>24243</v>
      </c>
      <c r="B5375" t="s">
        <v>24244</v>
      </c>
      <c r="C5375" t="s">
        <v>24245</v>
      </c>
      <c r="D5375">
        <v>0</v>
      </c>
      <c r="E5375" t="s">
        <v>24244</v>
      </c>
      <c r="F5375" s="2">
        <v>42187</v>
      </c>
      <c r="G5375" t="s">
        <v>604</v>
      </c>
      <c r="H5375" t="s">
        <v>184</v>
      </c>
      <c r="J5375" t="s">
        <v>138</v>
      </c>
      <c r="L5375" t="s">
        <v>496</v>
      </c>
      <c r="M5375" t="s">
        <v>138</v>
      </c>
      <c r="N5375">
        <v>0</v>
      </c>
      <c r="P5375" t="s">
        <v>24246</v>
      </c>
      <c r="R5375" t="s">
        <v>24247</v>
      </c>
      <c r="S5375" t="s">
        <v>140</v>
      </c>
      <c r="W5375" t="s">
        <v>141</v>
      </c>
    </row>
    <row r="5376" spans="1:23" x14ac:dyDescent="0.35">
      <c r="A5376" t="s">
        <v>24248</v>
      </c>
      <c r="B5376" t="s">
        <v>24249</v>
      </c>
      <c r="C5376" t="s">
        <v>24250</v>
      </c>
      <c r="D5376">
        <v>0</v>
      </c>
      <c r="E5376" t="s">
        <v>24249</v>
      </c>
      <c r="F5376" s="2">
        <v>42187</v>
      </c>
      <c r="G5376" t="s">
        <v>511</v>
      </c>
      <c r="H5376" t="s">
        <v>230</v>
      </c>
      <c r="J5376" t="s">
        <v>138</v>
      </c>
      <c r="L5376" t="s">
        <v>496</v>
      </c>
      <c r="M5376" t="s">
        <v>138</v>
      </c>
      <c r="N5376">
        <v>0</v>
      </c>
      <c r="P5376" t="s">
        <v>24251</v>
      </c>
      <c r="R5376" t="s">
        <v>24252</v>
      </c>
      <c r="S5376" t="s">
        <v>140</v>
      </c>
      <c r="T5376" s="2">
        <v>42690</v>
      </c>
      <c r="W5376" t="s">
        <v>141</v>
      </c>
    </row>
    <row r="5377" spans="1:24" x14ac:dyDescent="0.35">
      <c r="A5377" t="s">
        <v>24253</v>
      </c>
      <c r="B5377" t="s">
        <v>24254</v>
      </c>
      <c r="C5377" t="s">
        <v>24255</v>
      </c>
      <c r="D5377">
        <v>0</v>
      </c>
      <c r="E5377" t="s">
        <v>24254</v>
      </c>
      <c r="F5377" s="2">
        <v>42187</v>
      </c>
      <c r="G5377" t="s">
        <v>604</v>
      </c>
      <c r="H5377" t="s">
        <v>184</v>
      </c>
      <c r="J5377" t="s">
        <v>138</v>
      </c>
      <c r="L5377" t="s">
        <v>496</v>
      </c>
      <c r="M5377" t="s">
        <v>138</v>
      </c>
      <c r="N5377">
        <v>0</v>
      </c>
      <c r="R5377" t="s">
        <v>3002</v>
      </c>
      <c r="S5377" t="s">
        <v>140</v>
      </c>
      <c r="T5377" s="2">
        <v>43845</v>
      </c>
      <c r="W5377" t="s">
        <v>141</v>
      </c>
    </row>
    <row r="5378" spans="1:24" x14ac:dyDescent="0.35">
      <c r="A5378" t="s">
        <v>24256</v>
      </c>
      <c r="B5378" t="s">
        <v>24257</v>
      </c>
      <c r="C5378" t="s">
        <v>24258</v>
      </c>
      <c r="D5378">
        <v>0</v>
      </c>
      <c r="F5378" s="2">
        <v>42187</v>
      </c>
      <c r="G5378" t="s">
        <v>604</v>
      </c>
      <c r="H5378" t="s">
        <v>184</v>
      </c>
      <c r="J5378" t="s">
        <v>138</v>
      </c>
      <c r="L5378" t="s">
        <v>496</v>
      </c>
      <c r="M5378" t="s">
        <v>138</v>
      </c>
      <c r="N5378">
        <v>0</v>
      </c>
      <c r="R5378" t="s">
        <v>3002</v>
      </c>
      <c r="S5378" t="s">
        <v>140</v>
      </c>
      <c r="T5378" s="2">
        <v>43845</v>
      </c>
      <c r="W5378" t="s">
        <v>141</v>
      </c>
    </row>
    <row r="5379" spans="1:24" x14ac:dyDescent="0.35">
      <c r="A5379" t="s">
        <v>24259</v>
      </c>
      <c r="B5379" t="s">
        <v>24260</v>
      </c>
      <c r="C5379" t="s">
        <v>24261</v>
      </c>
      <c r="D5379">
        <v>0</v>
      </c>
      <c r="E5379" t="s">
        <v>24260</v>
      </c>
      <c r="F5379" s="2">
        <v>42188</v>
      </c>
      <c r="G5379" t="s">
        <v>604</v>
      </c>
      <c r="H5379" t="s">
        <v>184</v>
      </c>
      <c r="J5379" t="s">
        <v>138</v>
      </c>
      <c r="L5379" t="s">
        <v>496</v>
      </c>
      <c r="M5379" t="s">
        <v>138</v>
      </c>
      <c r="N5379">
        <v>0</v>
      </c>
      <c r="R5379" t="s">
        <v>3002</v>
      </c>
      <c r="S5379" t="s">
        <v>140</v>
      </c>
      <c r="T5379" s="2">
        <v>43845</v>
      </c>
      <c r="W5379" t="s">
        <v>141</v>
      </c>
    </row>
    <row r="5380" spans="1:24" x14ac:dyDescent="0.35">
      <c r="A5380" t="s">
        <v>24262</v>
      </c>
      <c r="B5380" t="s">
        <v>24263</v>
      </c>
      <c r="C5380" t="s">
        <v>24264</v>
      </c>
      <c r="D5380">
        <v>0</v>
      </c>
      <c r="E5380" t="s">
        <v>24263</v>
      </c>
      <c r="F5380" s="2">
        <v>42188</v>
      </c>
      <c r="G5380" t="s">
        <v>604</v>
      </c>
      <c r="H5380" t="s">
        <v>184</v>
      </c>
      <c r="J5380" t="s">
        <v>138</v>
      </c>
      <c r="L5380" t="s">
        <v>496</v>
      </c>
      <c r="M5380" t="s">
        <v>138</v>
      </c>
      <c r="N5380">
        <v>0</v>
      </c>
      <c r="R5380" t="s">
        <v>3002</v>
      </c>
      <c r="S5380" t="s">
        <v>140</v>
      </c>
      <c r="T5380" s="2">
        <v>43845</v>
      </c>
      <c r="W5380" t="s">
        <v>141</v>
      </c>
    </row>
    <row r="5381" spans="1:24" x14ac:dyDescent="0.35">
      <c r="A5381" t="s">
        <v>24265</v>
      </c>
      <c r="B5381" t="s">
        <v>24266</v>
      </c>
      <c r="C5381" t="s">
        <v>24267</v>
      </c>
      <c r="D5381">
        <v>0</v>
      </c>
      <c r="E5381" t="s">
        <v>24266</v>
      </c>
      <c r="F5381" s="2">
        <v>42188</v>
      </c>
      <c r="G5381" t="s">
        <v>604</v>
      </c>
      <c r="H5381" t="s">
        <v>184</v>
      </c>
      <c r="J5381" t="s">
        <v>138</v>
      </c>
      <c r="L5381" t="s">
        <v>496</v>
      </c>
      <c r="M5381" t="s">
        <v>138</v>
      </c>
      <c r="N5381">
        <v>0</v>
      </c>
      <c r="R5381" t="s">
        <v>3002</v>
      </c>
      <c r="S5381" t="s">
        <v>140</v>
      </c>
      <c r="T5381" s="2">
        <v>43845</v>
      </c>
      <c r="W5381" t="s">
        <v>141</v>
      </c>
    </row>
    <row r="5382" spans="1:24" x14ac:dyDescent="0.35">
      <c r="A5382" t="s">
        <v>24268</v>
      </c>
      <c r="B5382" t="s">
        <v>24269</v>
      </c>
      <c r="C5382" t="s">
        <v>24270</v>
      </c>
      <c r="D5382">
        <v>0</v>
      </c>
      <c r="E5382" t="s">
        <v>24269</v>
      </c>
      <c r="F5382" s="2">
        <v>42188</v>
      </c>
      <c r="G5382" t="s">
        <v>604</v>
      </c>
      <c r="H5382" t="s">
        <v>184</v>
      </c>
      <c r="J5382" t="s">
        <v>138</v>
      </c>
      <c r="L5382" t="s">
        <v>496</v>
      </c>
      <c r="M5382" t="s">
        <v>138</v>
      </c>
      <c r="N5382">
        <v>0</v>
      </c>
      <c r="R5382" t="s">
        <v>3002</v>
      </c>
      <c r="S5382" t="s">
        <v>140</v>
      </c>
      <c r="T5382" s="2">
        <v>43845</v>
      </c>
      <c r="W5382" t="s">
        <v>141</v>
      </c>
    </row>
    <row r="5383" spans="1:24" x14ac:dyDescent="0.35">
      <c r="A5383" t="s">
        <v>24271</v>
      </c>
      <c r="B5383" t="s">
        <v>24272</v>
      </c>
      <c r="C5383" t="s">
        <v>24273</v>
      </c>
      <c r="D5383">
        <v>0</v>
      </c>
      <c r="E5383" t="s">
        <v>24272</v>
      </c>
      <c r="F5383" s="2">
        <v>42188</v>
      </c>
      <c r="G5383" t="s">
        <v>604</v>
      </c>
      <c r="H5383" t="s">
        <v>184</v>
      </c>
      <c r="J5383" t="s">
        <v>138</v>
      </c>
      <c r="L5383" t="s">
        <v>496</v>
      </c>
      <c r="M5383" t="s">
        <v>138</v>
      </c>
      <c r="N5383">
        <v>0</v>
      </c>
      <c r="R5383" t="s">
        <v>3002</v>
      </c>
      <c r="S5383" t="s">
        <v>140</v>
      </c>
      <c r="T5383" s="2">
        <v>43845</v>
      </c>
      <c r="W5383" t="s">
        <v>141</v>
      </c>
    </row>
    <row r="5384" spans="1:24" x14ac:dyDescent="0.35">
      <c r="A5384" t="s">
        <v>24274</v>
      </c>
      <c r="B5384" t="s">
        <v>24275</v>
      </c>
      <c r="C5384" t="s">
        <v>24276</v>
      </c>
      <c r="D5384">
        <v>0</v>
      </c>
      <c r="E5384" t="s">
        <v>24275</v>
      </c>
      <c r="F5384" s="2">
        <v>42188</v>
      </c>
      <c r="G5384" t="s">
        <v>604</v>
      </c>
      <c r="H5384" t="s">
        <v>184</v>
      </c>
      <c r="J5384" t="s">
        <v>138</v>
      </c>
      <c r="L5384" t="s">
        <v>496</v>
      </c>
      <c r="M5384" t="s">
        <v>138</v>
      </c>
      <c r="N5384">
        <v>0</v>
      </c>
      <c r="R5384" t="s">
        <v>3002</v>
      </c>
      <c r="S5384" t="s">
        <v>140</v>
      </c>
      <c r="T5384" s="2">
        <v>43845</v>
      </c>
      <c r="W5384" t="s">
        <v>141</v>
      </c>
    </row>
    <row r="5385" spans="1:24" x14ac:dyDescent="0.35">
      <c r="A5385" t="s">
        <v>24277</v>
      </c>
      <c r="B5385" t="s">
        <v>24278</v>
      </c>
      <c r="C5385" t="s">
        <v>24279</v>
      </c>
      <c r="D5385">
        <v>0</v>
      </c>
      <c r="E5385" t="s">
        <v>24278</v>
      </c>
      <c r="F5385" s="2">
        <v>42188</v>
      </c>
      <c r="G5385" t="s">
        <v>604</v>
      </c>
      <c r="H5385" t="s">
        <v>184</v>
      </c>
      <c r="J5385" t="s">
        <v>138</v>
      </c>
      <c r="L5385" t="s">
        <v>496</v>
      </c>
      <c r="M5385" t="s">
        <v>138</v>
      </c>
      <c r="N5385">
        <v>0</v>
      </c>
      <c r="R5385" t="s">
        <v>3002</v>
      </c>
      <c r="S5385" t="s">
        <v>140</v>
      </c>
      <c r="T5385" s="2">
        <v>43845</v>
      </c>
      <c r="W5385" t="s">
        <v>141</v>
      </c>
    </row>
    <row r="5386" spans="1:24" x14ac:dyDescent="0.35">
      <c r="A5386" t="s">
        <v>24280</v>
      </c>
      <c r="B5386" t="s">
        <v>24281</v>
      </c>
      <c r="C5386" t="s">
        <v>24282</v>
      </c>
      <c r="D5386">
        <v>0</v>
      </c>
      <c r="E5386" t="s">
        <v>24281</v>
      </c>
      <c r="F5386" s="2">
        <v>42188</v>
      </c>
      <c r="G5386" t="s">
        <v>604</v>
      </c>
      <c r="H5386" t="s">
        <v>184</v>
      </c>
      <c r="J5386" t="s">
        <v>138</v>
      </c>
      <c r="L5386" t="s">
        <v>496</v>
      </c>
      <c r="M5386" t="s">
        <v>138</v>
      </c>
      <c r="N5386">
        <v>0</v>
      </c>
      <c r="R5386" t="s">
        <v>3002</v>
      </c>
      <c r="S5386" t="s">
        <v>140</v>
      </c>
      <c r="T5386" s="2">
        <v>43845</v>
      </c>
      <c r="W5386" t="s">
        <v>141</v>
      </c>
    </row>
    <row r="5387" spans="1:24" x14ac:dyDescent="0.35">
      <c r="A5387" t="s">
        <v>24283</v>
      </c>
      <c r="B5387" t="s">
        <v>24284</v>
      </c>
      <c r="C5387" t="s">
        <v>24285</v>
      </c>
      <c r="D5387">
        <v>0</v>
      </c>
      <c r="E5387" t="s">
        <v>24284</v>
      </c>
      <c r="F5387" s="2">
        <v>42188</v>
      </c>
      <c r="G5387" t="s">
        <v>604</v>
      </c>
      <c r="H5387" t="s">
        <v>184</v>
      </c>
      <c r="J5387" t="s">
        <v>138</v>
      </c>
      <c r="L5387" t="s">
        <v>496</v>
      </c>
      <c r="M5387" t="s">
        <v>138</v>
      </c>
      <c r="N5387">
        <v>0</v>
      </c>
      <c r="R5387" t="s">
        <v>3002</v>
      </c>
      <c r="S5387" t="s">
        <v>140</v>
      </c>
      <c r="T5387" s="2">
        <v>45691</v>
      </c>
      <c r="U5387">
        <v>11</v>
      </c>
      <c r="W5387" t="s">
        <v>141</v>
      </c>
      <c r="X5387" t="s">
        <v>9536</v>
      </c>
    </row>
    <row r="5388" spans="1:24" x14ac:dyDescent="0.35">
      <c r="A5388" t="s">
        <v>24286</v>
      </c>
      <c r="B5388" t="s">
        <v>24287</v>
      </c>
      <c r="C5388" t="s">
        <v>24288</v>
      </c>
      <c r="D5388">
        <v>0</v>
      </c>
      <c r="E5388" t="s">
        <v>24287</v>
      </c>
      <c r="F5388" s="2">
        <v>42188</v>
      </c>
      <c r="G5388" t="s">
        <v>604</v>
      </c>
      <c r="H5388" t="s">
        <v>184</v>
      </c>
      <c r="J5388" t="s">
        <v>138</v>
      </c>
      <c r="L5388" t="s">
        <v>496</v>
      </c>
      <c r="M5388" t="s">
        <v>138</v>
      </c>
      <c r="N5388">
        <v>0</v>
      </c>
      <c r="R5388" t="s">
        <v>3002</v>
      </c>
      <c r="S5388" t="s">
        <v>140</v>
      </c>
      <c r="T5388" s="2">
        <v>43845</v>
      </c>
      <c r="W5388" t="s">
        <v>141</v>
      </c>
    </row>
    <row r="5389" spans="1:24" x14ac:dyDescent="0.35">
      <c r="A5389" t="s">
        <v>24289</v>
      </c>
      <c r="B5389" t="s">
        <v>24290</v>
      </c>
      <c r="C5389" t="s">
        <v>24291</v>
      </c>
      <c r="D5389">
        <v>0</v>
      </c>
      <c r="E5389" t="s">
        <v>24290</v>
      </c>
      <c r="F5389" s="2">
        <v>42188</v>
      </c>
      <c r="G5389" t="s">
        <v>604</v>
      </c>
      <c r="H5389" t="s">
        <v>184</v>
      </c>
      <c r="J5389" t="s">
        <v>138</v>
      </c>
      <c r="L5389" t="s">
        <v>496</v>
      </c>
      <c r="M5389" t="s">
        <v>138</v>
      </c>
      <c r="N5389">
        <v>0</v>
      </c>
      <c r="R5389" t="s">
        <v>3002</v>
      </c>
      <c r="S5389" t="s">
        <v>140</v>
      </c>
      <c r="T5389" s="2">
        <v>43845</v>
      </c>
      <c r="W5389" t="s">
        <v>141</v>
      </c>
    </row>
    <row r="5390" spans="1:24" x14ac:dyDescent="0.35">
      <c r="A5390" t="s">
        <v>24292</v>
      </c>
      <c r="B5390" t="s">
        <v>24293</v>
      </c>
      <c r="C5390" t="s">
        <v>24294</v>
      </c>
      <c r="D5390">
        <v>0</v>
      </c>
      <c r="F5390" s="2">
        <v>42188</v>
      </c>
      <c r="G5390" t="s">
        <v>604</v>
      </c>
      <c r="H5390" t="s">
        <v>184</v>
      </c>
      <c r="J5390" t="s">
        <v>138</v>
      </c>
      <c r="L5390" t="s">
        <v>496</v>
      </c>
      <c r="M5390" t="s">
        <v>138</v>
      </c>
      <c r="N5390">
        <v>0</v>
      </c>
      <c r="R5390" t="s">
        <v>3002</v>
      </c>
      <c r="S5390" t="s">
        <v>140</v>
      </c>
      <c r="T5390" s="2">
        <v>43451</v>
      </c>
      <c r="W5390" t="s">
        <v>141</v>
      </c>
    </row>
    <row r="5391" spans="1:24" x14ac:dyDescent="0.35">
      <c r="A5391" t="s">
        <v>24295</v>
      </c>
      <c r="B5391" t="s">
        <v>24296</v>
      </c>
      <c r="C5391" t="s">
        <v>24297</v>
      </c>
      <c r="D5391">
        <v>0</v>
      </c>
      <c r="E5391" t="s">
        <v>24296</v>
      </c>
      <c r="F5391" s="2">
        <v>42188</v>
      </c>
      <c r="G5391" t="s">
        <v>604</v>
      </c>
      <c r="H5391" t="s">
        <v>184</v>
      </c>
      <c r="J5391" t="s">
        <v>138</v>
      </c>
      <c r="L5391" t="s">
        <v>496</v>
      </c>
      <c r="M5391" t="s">
        <v>138</v>
      </c>
      <c r="N5391">
        <v>0</v>
      </c>
      <c r="R5391" t="s">
        <v>3002</v>
      </c>
      <c r="S5391" t="s">
        <v>140</v>
      </c>
      <c r="T5391" s="2">
        <v>43845</v>
      </c>
      <c r="W5391" t="s">
        <v>141</v>
      </c>
    </row>
    <row r="5392" spans="1:24" x14ac:dyDescent="0.35">
      <c r="A5392" t="s">
        <v>24298</v>
      </c>
      <c r="B5392" t="s">
        <v>24299</v>
      </c>
      <c r="C5392" t="s">
        <v>24300</v>
      </c>
      <c r="D5392">
        <v>0</v>
      </c>
      <c r="E5392" t="s">
        <v>24299</v>
      </c>
      <c r="F5392" s="2">
        <v>42188</v>
      </c>
      <c r="G5392" t="s">
        <v>604</v>
      </c>
      <c r="H5392" t="s">
        <v>184</v>
      </c>
      <c r="J5392" t="s">
        <v>138</v>
      </c>
      <c r="L5392" t="s">
        <v>496</v>
      </c>
      <c r="M5392" t="s">
        <v>138</v>
      </c>
      <c r="N5392">
        <v>0</v>
      </c>
      <c r="R5392" t="s">
        <v>3002</v>
      </c>
      <c r="S5392" t="s">
        <v>140</v>
      </c>
      <c r="T5392" s="2">
        <v>43201</v>
      </c>
      <c r="W5392" t="s">
        <v>141</v>
      </c>
    </row>
    <row r="5393" spans="1:23" x14ac:dyDescent="0.35">
      <c r="A5393" t="s">
        <v>24301</v>
      </c>
      <c r="B5393" t="s">
        <v>24302</v>
      </c>
      <c r="C5393" t="s">
        <v>24303</v>
      </c>
      <c r="D5393">
        <v>0</v>
      </c>
      <c r="E5393" t="s">
        <v>24302</v>
      </c>
      <c r="F5393" s="2">
        <v>42188</v>
      </c>
      <c r="G5393" t="s">
        <v>604</v>
      </c>
      <c r="H5393" t="s">
        <v>184</v>
      </c>
      <c r="J5393" t="s">
        <v>138</v>
      </c>
      <c r="L5393" t="s">
        <v>496</v>
      </c>
      <c r="M5393" t="s">
        <v>138</v>
      </c>
      <c r="N5393">
        <v>0</v>
      </c>
      <c r="R5393" t="s">
        <v>3002</v>
      </c>
      <c r="S5393" t="s">
        <v>140</v>
      </c>
      <c r="T5393" s="2">
        <v>43845</v>
      </c>
      <c r="W5393" t="s">
        <v>141</v>
      </c>
    </row>
    <row r="5394" spans="1:23" x14ac:dyDescent="0.35">
      <c r="A5394" t="s">
        <v>24304</v>
      </c>
      <c r="B5394" t="s">
        <v>24305</v>
      </c>
      <c r="C5394" t="s">
        <v>24306</v>
      </c>
      <c r="D5394">
        <v>0</v>
      </c>
      <c r="E5394" t="s">
        <v>24305</v>
      </c>
      <c r="F5394" s="2">
        <v>42188</v>
      </c>
      <c r="G5394" t="s">
        <v>604</v>
      </c>
      <c r="H5394" t="s">
        <v>184</v>
      </c>
      <c r="J5394" t="s">
        <v>138</v>
      </c>
      <c r="L5394" t="s">
        <v>496</v>
      </c>
      <c r="M5394" t="s">
        <v>138</v>
      </c>
      <c r="N5394">
        <v>0</v>
      </c>
      <c r="R5394" t="s">
        <v>3002</v>
      </c>
      <c r="S5394" t="s">
        <v>140</v>
      </c>
      <c r="T5394" s="2">
        <v>43845</v>
      </c>
      <c r="W5394" t="s">
        <v>141</v>
      </c>
    </row>
    <row r="5395" spans="1:23" x14ac:dyDescent="0.35">
      <c r="A5395" t="s">
        <v>24307</v>
      </c>
      <c r="B5395" t="s">
        <v>24308</v>
      </c>
      <c r="C5395" t="s">
        <v>24309</v>
      </c>
      <c r="D5395">
        <v>0</v>
      </c>
      <c r="E5395" t="s">
        <v>24308</v>
      </c>
      <c r="F5395" s="2">
        <v>42188</v>
      </c>
      <c r="G5395" t="s">
        <v>604</v>
      </c>
      <c r="H5395" t="s">
        <v>184</v>
      </c>
      <c r="J5395" t="s">
        <v>138</v>
      </c>
      <c r="L5395" t="s">
        <v>496</v>
      </c>
      <c r="M5395" t="s">
        <v>138</v>
      </c>
      <c r="N5395">
        <v>0</v>
      </c>
      <c r="R5395" t="s">
        <v>3002</v>
      </c>
      <c r="S5395" t="s">
        <v>140</v>
      </c>
      <c r="T5395" s="2">
        <v>43845</v>
      </c>
      <c r="W5395" t="s">
        <v>141</v>
      </c>
    </row>
    <row r="5396" spans="1:23" x14ac:dyDescent="0.35">
      <c r="A5396" t="s">
        <v>24310</v>
      </c>
      <c r="B5396" t="s">
        <v>24311</v>
      </c>
      <c r="C5396" t="s">
        <v>24312</v>
      </c>
      <c r="D5396">
        <v>0</v>
      </c>
      <c r="E5396" t="s">
        <v>24313</v>
      </c>
      <c r="F5396" s="2">
        <v>42188</v>
      </c>
      <c r="G5396" t="s">
        <v>216</v>
      </c>
      <c r="H5396" t="s">
        <v>147</v>
      </c>
      <c r="J5396" t="s">
        <v>138</v>
      </c>
      <c r="L5396" t="s">
        <v>496</v>
      </c>
      <c r="M5396" t="s">
        <v>138</v>
      </c>
      <c r="N5396">
        <v>0</v>
      </c>
      <c r="P5396" t="s">
        <v>24314</v>
      </c>
      <c r="R5396" t="s">
        <v>24315</v>
      </c>
      <c r="S5396" t="s">
        <v>140</v>
      </c>
      <c r="T5396" s="2">
        <v>44113</v>
      </c>
      <c r="W5396" t="s">
        <v>141</v>
      </c>
    </row>
    <row r="5397" spans="1:23" x14ac:dyDescent="0.35">
      <c r="A5397" t="s">
        <v>24316</v>
      </c>
      <c r="B5397" t="s">
        <v>24317</v>
      </c>
      <c r="C5397" t="s">
        <v>24318</v>
      </c>
      <c r="D5397">
        <v>0</v>
      </c>
      <c r="E5397" t="s">
        <v>24317</v>
      </c>
      <c r="F5397" s="2">
        <v>42188</v>
      </c>
      <c r="G5397" t="s">
        <v>518</v>
      </c>
      <c r="H5397" t="s">
        <v>230</v>
      </c>
      <c r="J5397" t="s">
        <v>138</v>
      </c>
      <c r="L5397" t="s">
        <v>496</v>
      </c>
      <c r="M5397" t="s">
        <v>138</v>
      </c>
      <c r="N5397">
        <v>0</v>
      </c>
      <c r="P5397" t="s">
        <v>24319</v>
      </c>
      <c r="R5397" t="s">
        <v>24320</v>
      </c>
      <c r="S5397" t="s">
        <v>140</v>
      </c>
      <c r="T5397" s="2">
        <v>42207</v>
      </c>
      <c r="W5397" t="s">
        <v>141</v>
      </c>
    </row>
    <row r="5398" spans="1:23" x14ac:dyDescent="0.35">
      <c r="A5398" t="s">
        <v>24321</v>
      </c>
      <c r="B5398" t="s">
        <v>24322</v>
      </c>
      <c r="C5398" t="s">
        <v>24323</v>
      </c>
      <c r="D5398">
        <v>0</v>
      </c>
      <c r="F5398" s="2">
        <v>42188</v>
      </c>
      <c r="G5398" t="s">
        <v>604</v>
      </c>
      <c r="H5398" t="s">
        <v>184</v>
      </c>
      <c r="J5398" t="s">
        <v>138</v>
      </c>
      <c r="L5398" t="s">
        <v>496</v>
      </c>
      <c r="M5398" t="s">
        <v>138</v>
      </c>
      <c r="N5398">
        <v>0</v>
      </c>
      <c r="R5398" t="s">
        <v>3002</v>
      </c>
      <c r="S5398" t="s">
        <v>140</v>
      </c>
      <c r="T5398" s="2">
        <v>43565</v>
      </c>
      <c r="W5398" t="s">
        <v>141</v>
      </c>
    </row>
    <row r="5399" spans="1:23" x14ac:dyDescent="0.35">
      <c r="A5399" t="s">
        <v>24324</v>
      </c>
      <c r="B5399" t="s">
        <v>24325</v>
      </c>
      <c r="C5399" t="s">
        <v>24326</v>
      </c>
      <c r="D5399">
        <v>0</v>
      </c>
      <c r="E5399" t="s">
        <v>24325</v>
      </c>
      <c r="F5399" s="2">
        <v>42188</v>
      </c>
      <c r="G5399" t="s">
        <v>604</v>
      </c>
      <c r="H5399" t="s">
        <v>184</v>
      </c>
      <c r="J5399" t="s">
        <v>138</v>
      </c>
      <c r="L5399" t="s">
        <v>496</v>
      </c>
      <c r="M5399" t="s">
        <v>138</v>
      </c>
      <c r="N5399">
        <v>0</v>
      </c>
      <c r="R5399" t="s">
        <v>3002</v>
      </c>
      <c r="S5399" t="s">
        <v>140</v>
      </c>
      <c r="T5399" s="2">
        <v>43845</v>
      </c>
      <c r="W5399" t="s">
        <v>141</v>
      </c>
    </row>
    <row r="5400" spans="1:23" x14ac:dyDescent="0.35">
      <c r="A5400" t="s">
        <v>24327</v>
      </c>
      <c r="B5400" t="s">
        <v>3628</v>
      </c>
      <c r="C5400" t="s">
        <v>3629</v>
      </c>
      <c r="D5400">
        <v>0</v>
      </c>
      <c r="F5400" s="2">
        <v>42191</v>
      </c>
      <c r="G5400" t="s">
        <v>604</v>
      </c>
      <c r="H5400" t="s">
        <v>184</v>
      </c>
      <c r="J5400" t="s">
        <v>138</v>
      </c>
      <c r="L5400">
        <v>19019683</v>
      </c>
      <c r="M5400" t="s">
        <v>138</v>
      </c>
      <c r="N5400">
        <v>0</v>
      </c>
      <c r="R5400" t="s">
        <v>3002</v>
      </c>
      <c r="S5400" t="s">
        <v>140</v>
      </c>
      <c r="T5400" s="2">
        <v>43626</v>
      </c>
      <c r="U5400">
        <v>7</v>
      </c>
      <c r="W5400" t="s">
        <v>141</v>
      </c>
    </row>
    <row r="5401" spans="1:23" x14ac:dyDescent="0.35">
      <c r="A5401" t="s">
        <v>24328</v>
      </c>
      <c r="B5401" t="s">
        <v>24329</v>
      </c>
      <c r="C5401" t="s">
        <v>24330</v>
      </c>
      <c r="D5401">
        <v>0</v>
      </c>
      <c r="E5401" t="s">
        <v>24329</v>
      </c>
      <c r="F5401" s="2">
        <v>42191</v>
      </c>
      <c r="G5401" t="s">
        <v>604</v>
      </c>
      <c r="H5401" t="s">
        <v>184</v>
      </c>
      <c r="J5401" t="s">
        <v>138</v>
      </c>
      <c r="L5401" t="s">
        <v>496</v>
      </c>
      <c r="M5401" t="s">
        <v>138</v>
      </c>
      <c r="N5401">
        <v>0</v>
      </c>
      <c r="R5401" t="s">
        <v>3002</v>
      </c>
      <c r="S5401" t="s">
        <v>140</v>
      </c>
      <c r="T5401" s="2">
        <v>43564</v>
      </c>
      <c r="W5401" t="s">
        <v>141</v>
      </c>
    </row>
    <row r="5402" spans="1:23" x14ac:dyDescent="0.35">
      <c r="A5402" t="s">
        <v>24331</v>
      </c>
      <c r="B5402" t="s">
        <v>24332</v>
      </c>
      <c r="C5402" t="s">
        <v>24333</v>
      </c>
      <c r="D5402">
        <v>0</v>
      </c>
      <c r="E5402" t="s">
        <v>24332</v>
      </c>
      <c r="F5402" s="2">
        <v>42191</v>
      </c>
      <c r="G5402" t="s">
        <v>604</v>
      </c>
      <c r="H5402" t="s">
        <v>184</v>
      </c>
      <c r="J5402" t="s">
        <v>138</v>
      </c>
      <c r="L5402" t="s">
        <v>496</v>
      </c>
      <c r="M5402" t="s">
        <v>138</v>
      </c>
      <c r="N5402">
        <v>0</v>
      </c>
      <c r="R5402" t="s">
        <v>3002</v>
      </c>
      <c r="S5402" t="s">
        <v>140</v>
      </c>
      <c r="T5402" s="2">
        <v>43845</v>
      </c>
      <c r="W5402" t="s">
        <v>141</v>
      </c>
    </row>
    <row r="5403" spans="1:23" x14ac:dyDescent="0.35">
      <c r="A5403" t="s">
        <v>24334</v>
      </c>
      <c r="B5403" t="s">
        <v>24335</v>
      </c>
      <c r="C5403" t="s">
        <v>24336</v>
      </c>
      <c r="D5403">
        <v>0</v>
      </c>
      <c r="E5403" t="s">
        <v>24335</v>
      </c>
      <c r="F5403" s="2">
        <v>42191</v>
      </c>
      <c r="G5403" t="s">
        <v>604</v>
      </c>
      <c r="H5403" t="s">
        <v>184</v>
      </c>
      <c r="J5403" t="s">
        <v>138</v>
      </c>
      <c r="L5403" t="s">
        <v>496</v>
      </c>
      <c r="M5403" t="s">
        <v>138</v>
      </c>
      <c r="N5403">
        <v>0</v>
      </c>
      <c r="R5403" t="s">
        <v>3002</v>
      </c>
      <c r="S5403" t="s">
        <v>140</v>
      </c>
      <c r="T5403" s="2">
        <v>43845</v>
      </c>
      <c r="W5403" t="s">
        <v>141</v>
      </c>
    </row>
    <row r="5404" spans="1:23" x14ac:dyDescent="0.35">
      <c r="A5404" t="s">
        <v>24337</v>
      </c>
      <c r="B5404" t="s">
        <v>24338</v>
      </c>
      <c r="C5404" t="s">
        <v>24339</v>
      </c>
      <c r="D5404">
        <v>0</v>
      </c>
      <c r="E5404" t="s">
        <v>24338</v>
      </c>
      <c r="F5404" s="2">
        <v>42191</v>
      </c>
      <c r="G5404" t="s">
        <v>604</v>
      </c>
      <c r="H5404" t="s">
        <v>184</v>
      </c>
      <c r="J5404" t="s">
        <v>138</v>
      </c>
      <c r="L5404" t="s">
        <v>496</v>
      </c>
      <c r="M5404" t="s">
        <v>138</v>
      </c>
      <c r="N5404">
        <v>0</v>
      </c>
      <c r="R5404" t="s">
        <v>3002</v>
      </c>
      <c r="S5404" t="s">
        <v>140</v>
      </c>
      <c r="T5404" s="2">
        <v>43845</v>
      </c>
      <c r="W5404" t="s">
        <v>141</v>
      </c>
    </row>
    <row r="5405" spans="1:23" x14ac:dyDescent="0.35">
      <c r="A5405" t="s">
        <v>24340</v>
      </c>
      <c r="B5405" t="s">
        <v>24341</v>
      </c>
      <c r="C5405" t="s">
        <v>24342</v>
      </c>
      <c r="D5405">
        <v>0</v>
      </c>
      <c r="F5405" s="2">
        <v>42192</v>
      </c>
      <c r="G5405" t="s">
        <v>604</v>
      </c>
      <c r="H5405" t="s">
        <v>184</v>
      </c>
      <c r="J5405" t="s">
        <v>138</v>
      </c>
      <c r="L5405" t="s">
        <v>496</v>
      </c>
      <c r="M5405" t="s">
        <v>138</v>
      </c>
      <c r="N5405">
        <v>0</v>
      </c>
      <c r="R5405" t="s">
        <v>3002</v>
      </c>
      <c r="S5405" t="s">
        <v>140</v>
      </c>
      <c r="T5405" s="2">
        <v>43845</v>
      </c>
      <c r="W5405" t="s">
        <v>141</v>
      </c>
    </row>
    <row r="5406" spans="1:23" x14ac:dyDescent="0.35">
      <c r="A5406" t="s">
        <v>24343</v>
      </c>
      <c r="B5406" t="s">
        <v>24344</v>
      </c>
      <c r="C5406" t="s">
        <v>24345</v>
      </c>
      <c r="D5406">
        <v>0</v>
      </c>
      <c r="E5406" t="s">
        <v>24344</v>
      </c>
      <c r="F5406" s="2">
        <v>42192</v>
      </c>
      <c r="G5406" t="s">
        <v>604</v>
      </c>
      <c r="H5406" t="s">
        <v>184</v>
      </c>
      <c r="J5406" t="s">
        <v>138</v>
      </c>
      <c r="L5406" t="s">
        <v>496</v>
      </c>
      <c r="M5406" t="s">
        <v>138</v>
      </c>
      <c r="N5406">
        <v>0</v>
      </c>
      <c r="P5406" t="s">
        <v>24346</v>
      </c>
      <c r="R5406" t="s">
        <v>6928</v>
      </c>
      <c r="S5406" t="s">
        <v>140</v>
      </c>
      <c r="T5406" s="2">
        <v>42209</v>
      </c>
      <c r="W5406" t="s">
        <v>141</v>
      </c>
    </row>
    <row r="5407" spans="1:23" x14ac:dyDescent="0.35">
      <c r="A5407" t="s">
        <v>24347</v>
      </c>
      <c r="B5407" t="s">
        <v>1032</v>
      </c>
      <c r="C5407" t="s">
        <v>24348</v>
      </c>
      <c r="D5407">
        <v>0</v>
      </c>
      <c r="E5407" t="s">
        <v>24349</v>
      </c>
      <c r="F5407" s="2">
        <v>42192</v>
      </c>
      <c r="G5407" t="s">
        <v>764</v>
      </c>
      <c r="H5407" t="s">
        <v>526</v>
      </c>
      <c r="J5407" t="s">
        <v>138</v>
      </c>
      <c r="K5407" t="s">
        <v>24350</v>
      </c>
      <c r="L5407">
        <v>17169526</v>
      </c>
      <c r="M5407" t="s">
        <v>138</v>
      </c>
      <c r="N5407">
        <v>0</v>
      </c>
      <c r="O5407" t="s">
        <v>24351</v>
      </c>
      <c r="P5407" t="s">
        <v>24352</v>
      </c>
      <c r="R5407" t="s">
        <v>22176</v>
      </c>
      <c r="S5407" t="s">
        <v>140</v>
      </c>
      <c r="T5407" s="2">
        <v>43151</v>
      </c>
      <c r="U5407">
        <v>7</v>
      </c>
      <c r="W5407" t="s">
        <v>141</v>
      </c>
    </row>
    <row r="5408" spans="1:23" x14ac:dyDescent="0.35">
      <c r="A5408" t="s">
        <v>24353</v>
      </c>
      <c r="B5408" t="s">
        <v>24354</v>
      </c>
      <c r="C5408" t="s">
        <v>24355</v>
      </c>
      <c r="D5408">
        <v>0</v>
      </c>
      <c r="F5408" s="2">
        <v>42192</v>
      </c>
      <c r="G5408" t="s">
        <v>604</v>
      </c>
      <c r="H5408" t="s">
        <v>184</v>
      </c>
      <c r="J5408" t="s">
        <v>138</v>
      </c>
      <c r="L5408" t="s">
        <v>496</v>
      </c>
      <c r="M5408" t="s">
        <v>138</v>
      </c>
      <c r="N5408">
        <v>0</v>
      </c>
      <c r="R5408" t="s">
        <v>3002</v>
      </c>
      <c r="S5408" t="s">
        <v>140</v>
      </c>
      <c r="T5408" s="2">
        <v>43564</v>
      </c>
      <c r="W5408" t="s">
        <v>141</v>
      </c>
    </row>
    <row r="5409" spans="1:24" x14ac:dyDescent="0.35">
      <c r="A5409" t="s">
        <v>24356</v>
      </c>
      <c r="B5409" t="s">
        <v>24357</v>
      </c>
      <c r="C5409" t="s">
        <v>24358</v>
      </c>
      <c r="D5409">
        <v>0</v>
      </c>
      <c r="E5409" t="s">
        <v>24359</v>
      </c>
      <c r="F5409" s="2">
        <v>42193</v>
      </c>
      <c r="G5409" t="s">
        <v>875</v>
      </c>
      <c r="H5409" t="s">
        <v>782</v>
      </c>
      <c r="J5409" t="s">
        <v>138</v>
      </c>
      <c r="L5409" t="s">
        <v>496</v>
      </c>
      <c r="M5409" t="s">
        <v>138</v>
      </c>
      <c r="N5409">
        <v>0</v>
      </c>
      <c r="R5409" t="s">
        <v>24360</v>
      </c>
      <c r="S5409" t="s">
        <v>140</v>
      </c>
      <c r="T5409" s="2">
        <v>42690</v>
      </c>
      <c r="W5409" t="s">
        <v>141</v>
      </c>
    </row>
    <row r="5410" spans="1:24" x14ac:dyDescent="0.35">
      <c r="A5410" t="s">
        <v>24361</v>
      </c>
      <c r="B5410" t="s">
        <v>24362</v>
      </c>
      <c r="C5410" t="s">
        <v>24363</v>
      </c>
      <c r="D5410">
        <v>0</v>
      </c>
      <c r="F5410" s="2">
        <v>42193</v>
      </c>
      <c r="G5410" t="s">
        <v>494</v>
      </c>
      <c r="H5410" t="s">
        <v>495</v>
      </c>
      <c r="J5410" t="s">
        <v>138</v>
      </c>
      <c r="L5410" t="s">
        <v>496</v>
      </c>
      <c r="M5410" t="s">
        <v>138</v>
      </c>
      <c r="N5410">
        <v>0</v>
      </c>
      <c r="R5410" t="s">
        <v>14882</v>
      </c>
      <c r="S5410" t="s">
        <v>140</v>
      </c>
      <c r="T5410" s="2">
        <v>43845</v>
      </c>
      <c r="W5410" t="s">
        <v>141</v>
      </c>
    </row>
    <row r="5411" spans="1:24" x14ac:dyDescent="0.35">
      <c r="A5411" t="s">
        <v>24364</v>
      </c>
      <c r="B5411" t="s">
        <v>24365</v>
      </c>
      <c r="C5411" t="s">
        <v>24366</v>
      </c>
      <c r="D5411">
        <v>0</v>
      </c>
      <c r="E5411" t="s">
        <v>24367</v>
      </c>
      <c r="F5411" s="2">
        <v>42193</v>
      </c>
      <c r="G5411" t="s">
        <v>15202</v>
      </c>
      <c r="H5411" t="s">
        <v>184</v>
      </c>
      <c r="J5411" t="s">
        <v>138</v>
      </c>
      <c r="L5411" t="s">
        <v>496</v>
      </c>
      <c r="M5411" t="s">
        <v>138</v>
      </c>
      <c r="N5411">
        <v>0</v>
      </c>
      <c r="R5411" t="s">
        <v>24368</v>
      </c>
      <c r="S5411" t="s">
        <v>140</v>
      </c>
      <c r="T5411" s="2">
        <v>45555</v>
      </c>
      <c r="W5411" t="s">
        <v>141</v>
      </c>
      <c r="X5411" t="s">
        <v>9536</v>
      </c>
    </row>
    <row r="5412" spans="1:24" x14ac:dyDescent="0.35">
      <c r="A5412" t="s">
        <v>24369</v>
      </c>
      <c r="B5412" t="s">
        <v>24370</v>
      </c>
      <c r="C5412" t="s">
        <v>24371</v>
      </c>
      <c r="D5412">
        <v>0</v>
      </c>
      <c r="F5412" s="2">
        <v>42193</v>
      </c>
      <c r="G5412" t="s">
        <v>697</v>
      </c>
      <c r="H5412" t="s">
        <v>656</v>
      </c>
      <c r="J5412" t="s">
        <v>138</v>
      </c>
      <c r="L5412" t="s">
        <v>496</v>
      </c>
      <c r="M5412" t="s">
        <v>138</v>
      </c>
      <c r="N5412">
        <v>0</v>
      </c>
      <c r="R5412" t="s">
        <v>600</v>
      </c>
      <c r="S5412" t="s">
        <v>140</v>
      </c>
      <c r="W5412" t="s">
        <v>141</v>
      </c>
    </row>
    <row r="5413" spans="1:24" x14ac:dyDescent="0.35">
      <c r="A5413" t="s">
        <v>24372</v>
      </c>
      <c r="B5413" t="s">
        <v>24373</v>
      </c>
      <c r="C5413" t="s">
        <v>24374</v>
      </c>
      <c r="D5413">
        <v>0</v>
      </c>
      <c r="F5413" s="2">
        <v>42193</v>
      </c>
      <c r="G5413" t="s">
        <v>604</v>
      </c>
      <c r="H5413" t="s">
        <v>184</v>
      </c>
      <c r="J5413" t="s">
        <v>138</v>
      </c>
      <c r="L5413" t="s">
        <v>496</v>
      </c>
      <c r="M5413" t="s">
        <v>138</v>
      </c>
      <c r="N5413">
        <v>0</v>
      </c>
      <c r="R5413" t="s">
        <v>3002</v>
      </c>
      <c r="S5413" t="s">
        <v>140</v>
      </c>
      <c r="T5413" s="2">
        <v>43845</v>
      </c>
      <c r="W5413" t="s">
        <v>141</v>
      </c>
    </row>
    <row r="5414" spans="1:24" x14ac:dyDescent="0.35">
      <c r="A5414" t="s">
        <v>24375</v>
      </c>
      <c r="B5414" t="s">
        <v>24376</v>
      </c>
      <c r="C5414" t="s">
        <v>24377</v>
      </c>
      <c r="D5414">
        <v>0</v>
      </c>
      <c r="F5414" s="2">
        <v>42193</v>
      </c>
      <c r="G5414" t="s">
        <v>739</v>
      </c>
      <c r="H5414" t="s">
        <v>184</v>
      </c>
      <c r="J5414" t="s">
        <v>138</v>
      </c>
      <c r="L5414" t="s">
        <v>496</v>
      </c>
      <c r="M5414" t="s">
        <v>138</v>
      </c>
      <c r="N5414">
        <v>0</v>
      </c>
      <c r="R5414" t="s">
        <v>18864</v>
      </c>
      <c r="S5414" t="s">
        <v>140</v>
      </c>
      <c r="W5414" t="s">
        <v>141</v>
      </c>
    </row>
    <row r="5415" spans="1:24" x14ac:dyDescent="0.35">
      <c r="A5415" t="s">
        <v>24378</v>
      </c>
      <c r="B5415" t="s">
        <v>24379</v>
      </c>
      <c r="C5415" t="s">
        <v>24380</v>
      </c>
      <c r="D5415">
        <v>0</v>
      </c>
      <c r="E5415" t="s">
        <v>24381</v>
      </c>
      <c r="F5415" s="2">
        <v>42193</v>
      </c>
      <c r="G5415" t="s">
        <v>697</v>
      </c>
      <c r="H5415" t="s">
        <v>656</v>
      </c>
      <c r="J5415" t="s">
        <v>138</v>
      </c>
      <c r="L5415" t="s">
        <v>496</v>
      </c>
      <c r="M5415" t="s">
        <v>138</v>
      </c>
      <c r="N5415">
        <v>0</v>
      </c>
      <c r="R5415" t="s">
        <v>24382</v>
      </c>
      <c r="S5415" t="s">
        <v>140</v>
      </c>
      <c r="T5415" s="2">
        <v>42193</v>
      </c>
      <c r="W5415" t="s">
        <v>141</v>
      </c>
    </row>
    <row r="5416" spans="1:24" x14ac:dyDescent="0.35">
      <c r="A5416" t="s">
        <v>24383</v>
      </c>
      <c r="B5416" t="s">
        <v>24384</v>
      </c>
      <c r="C5416" t="s">
        <v>24385</v>
      </c>
      <c r="D5416">
        <v>0</v>
      </c>
      <c r="E5416" t="s">
        <v>24386</v>
      </c>
      <c r="F5416" s="2">
        <v>42194</v>
      </c>
      <c r="G5416" t="s">
        <v>655</v>
      </c>
      <c r="H5416" t="s">
        <v>656</v>
      </c>
      <c r="J5416" t="s">
        <v>138</v>
      </c>
      <c r="L5416" t="s">
        <v>496</v>
      </c>
      <c r="M5416" t="s">
        <v>138</v>
      </c>
      <c r="N5416">
        <v>0</v>
      </c>
      <c r="R5416" t="s">
        <v>24387</v>
      </c>
      <c r="S5416" t="s">
        <v>140</v>
      </c>
      <c r="T5416" s="2">
        <v>42690</v>
      </c>
      <c r="W5416" t="s">
        <v>141</v>
      </c>
    </row>
    <row r="5417" spans="1:24" x14ac:dyDescent="0.35">
      <c r="A5417" t="s">
        <v>24388</v>
      </c>
      <c r="B5417" t="s">
        <v>24389</v>
      </c>
      <c r="C5417" t="s">
        <v>24390</v>
      </c>
      <c r="D5417">
        <v>0</v>
      </c>
      <c r="E5417" t="s">
        <v>24389</v>
      </c>
      <c r="F5417" s="2">
        <v>42194</v>
      </c>
      <c r="G5417" t="s">
        <v>669</v>
      </c>
      <c r="H5417" t="s">
        <v>495</v>
      </c>
      <c r="J5417" t="s">
        <v>138</v>
      </c>
      <c r="L5417" t="s">
        <v>496</v>
      </c>
      <c r="M5417" t="s">
        <v>138</v>
      </c>
      <c r="N5417">
        <v>0</v>
      </c>
      <c r="P5417" t="s">
        <v>24391</v>
      </c>
      <c r="R5417" t="s">
        <v>24392</v>
      </c>
      <c r="S5417" t="s">
        <v>140</v>
      </c>
      <c r="T5417" s="2">
        <v>42690</v>
      </c>
      <c r="W5417" t="s">
        <v>141</v>
      </c>
    </row>
    <row r="5418" spans="1:24" x14ac:dyDescent="0.35">
      <c r="A5418" t="s">
        <v>24393</v>
      </c>
      <c r="B5418" t="s">
        <v>24394</v>
      </c>
      <c r="C5418" t="s">
        <v>24395</v>
      </c>
      <c r="D5418">
        <v>0</v>
      </c>
      <c r="E5418" t="s">
        <v>24396</v>
      </c>
      <c r="F5418" s="2">
        <v>42194</v>
      </c>
      <c r="G5418" t="s">
        <v>494</v>
      </c>
      <c r="H5418" t="s">
        <v>495</v>
      </c>
      <c r="J5418" t="s">
        <v>138</v>
      </c>
      <c r="L5418" t="s">
        <v>496</v>
      </c>
      <c r="M5418" t="s">
        <v>138</v>
      </c>
      <c r="N5418">
        <v>0</v>
      </c>
      <c r="P5418" t="s">
        <v>24397</v>
      </c>
      <c r="R5418" t="s">
        <v>24398</v>
      </c>
      <c r="S5418" t="s">
        <v>140</v>
      </c>
      <c r="T5418" s="2">
        <v>42223</v>
      </c>
      <c r="W5418" t="s">
        <v>141</v>
      </c>
    </row>
    <row r="5419" spans="1:24" x14ac:dyDescent="0.35">
      <c r="A5419" t="s">
        <v>24399</v>
      </c>
      <c r="B5419" t="s">
        <v>24400</v>
      </c>
      <c r="C5419" t="s">
        <v>24401</v>
      </c>
      <c r="D5419">
        <v>0</v>
      </c>
      <c r="F5419" s="2">
        <v>42195</v>
      </c>
      <c r="G5419" t="s">
        <v>604</v>
      </c>
      <c r="H5419" t="s">
        <v>184</v>
      </c>
      <c r="J5419" t="s">
        <v>138</v>
      </c>
      <c r="L5419" t="s">
        <v>496</v>
      </c>
      <c r="M5419" t="s">
        <v>138</v>
      </c>
      <c r="N5419">
        <v>0</v>
      </c>
      <c r="R5419" t="s">
        <v>20381</v>
      </c>
      <c r="S5419" t="s">
        <v>140</v>
      </c>
      <c r="W5419" t="s">
        <v>141</v>
      </c>
    </row>
    <row r="5420" spans="1:24" x14ac:dyDescent="0.35">
      <c r="A5420" t="s">
        <v>24402</v>
      </c>
      <c r="B5420" t="s">
        <v>24403</v>
      </c>
      <c r="C5420" t="s">
        <v>24404</v>
      </c>
      <c r="D5420">
        <v>0</v>
      </c>
      <c r="E5420" t="s">
        <v>24403</v>
      </c>
      <c r="F5420" s="2">
        <v>42195</v>
      </c>
      <c r="G5420" t="s">
        <v>604</v>
      </c>
      <c r="H5420" t="s">
        <v>184</v>
      </c>
      <c r="J5420" t="s">
        <v>138</v>
      </c>
      <c r="L5420" t="s">
        <v>496</v>
      </c>
      <c r="M5420" t="s">
        <v>138</v>
      </c>
      <c r="N5420">
        <v>0</v>
      </c>
      <c r="R5420" t="s">
        <v>3002</v>
      </c>
      <c r="S5420" t="s">
        <v>140</v>
      </c>
      <c r="T5420" s="2">
        <v>43845</v>
      </c>
      <c r="W5420" t="s">
        <v>141</v>
      </c>
    </row>
    <row r="5421" spans="1:24" x14ac:dyDescent="0.35">
      <c r="A5421" t="s">
        <v>24405</v>
      </c>
      <c r="B5421" t="s">
        <v>24406</v>
      </c>
      <c r="C5421" t="s">
        <v>24407</v>
      </c>
      <c r="D5421">
        <v>0</v>
      </c>
      <c r="F5421" s="2">
        <v>42198</v>
      </c>
      <c r="G5421" t="s">
        <v>604</v>
      </c>
      <c r="H5421" t="s">
        <v>184</v>
      </c>
      <c r="J5421" t="s">
        <v>138</v>
      </c>
      <c r="L5421" t="s">
        <v>496</v>
      </c>
      <c r="M5421" t="s">
        <v>138</v>
      </c>
      <c r="N5421">
        <v>0</v>
      </c>
      <c r="R5421" t="s">
        <v>3002</v>
      </c>
      <c r="S5421" t="s">
        <v>140</v>
      </c>
      <c r="T5421" s="2">
        <v>43845</v>
      </c>
      <c r="W5421" t="s">
        <v>141</v>
      </c>
    </row>
    <row r="5422" spans="1:24" x14ac:dyDescent="0.35">
      <c r="A5422" t="s">
        <v>24408</v>
      </c>
      <c r="B5422" t="s">
        <v>24409</v>
      </c>
      <c r="C5422" t="s">
        <v>24410</v>
      </c>
      <c r="D5422">
        <v>0</v>
      </c>
      <c r="E5422" t="s">
        <v>24411</v>
      </c>
      <c r="F5422" s="2">
        <v>42198</v>
      </c>
      <c r="G5422" t="s">
        <v>146</v>
      </c>
      <c r="H5422" t="s">
        <v>147</v>
      </c>
      <c r="J5422" t="s">
        <v>138</v>
      </c>
      <c r="L5422" t="s">
        <v>496</v>
      </c>
      <c r="M5422" t="s">
        <v>138</v>
      </c>
      <c r="N5422">
        <v>0</v>
      </c>
      <c r="P5422" t="s">
        <v>24412</v>
      </c>
      <c r="R5422" t="s">
        <v>24413</v>
      </c>
      <c r="S5422" t="s">
        <v>140</v>
      </c>
      <c r="W5422" t="s">
        <v>141</v>
      </c>
    </row>
    <row r="5423" spans="1:24" x14ac:dyDescent="0.35">
      <c r="A5423" t="s">
        <v>24414</v>
      </c>
      <c r="B5423" t="s">
        <v>24415</v>
      </c>
      <c r="C5423" t="s">
        <v>24416</v>
      </c>
      <c r="D5423">
        <v>0</v>
      </c>
      <c r="F5423" s="2">
        <v>42199</v>
      </c>
      <c r="G5423" t="s">
        <v>146</v>
      </c>
      <c r="H5423" t="s">
        <v>147</v>
      </c>
      <c r="J5423" t="s">
        <v>138</v>
      </c>
      <c r="L5423" t="s">
        <v>496</v>
      </c>
      <c r="M5423" t="s">
        <v>138</v>
      </c>
      <c r="N5423">
        <v>0</v>
      </c>
      <c r="R5423" t="s">
        <v>8463</v>
      </c>
      <c r="S5423" t="s">
        <v>140</v>
      </c>
      <c r="W5423" t="s">
        <v>141</v>
      </c>
    </row>
    <row r="5424" spans="1:24" x14ac:dyDescent="0.35">
      <c r="A5424" t="s">
        <v>24417</v>
      </c>
      <c r="B5424" t="s">
        <v>24418</v>
      </c>
      <c r="C5424" t="s">
        <v>24419</v>
      </c>
      <c r="D5424">
        <v>0</v>
      </c>
      <c r="F5424" s="2">
        <v>42199</v>
      </c>
      <c r="G5424" t="s">
        <v>604</v>
      </c>
      <c r="H5424" t="s">
        <v>184</v>
      </c>
      <c r="J5424" t="s">
        <v>138</v>
      </c>
      <c r="L5424" t="s">
        <v>496</v>
      </c>
      <c r="M5424" t="s">
        <v>138</v>
      </c>
      <c r="N5424">
        <v>0</v>
      </c>
      <c r="R5424" t="s">
        <v>24420</v>
      </c>
      <c r="S5424" t="s">
        <v>140</v>
      </c>
      <c r="T5424" s="2">
        <v>42200</v>
      </c>
      <c r="W5424" t="s">
        <v>141</v>
      </c>
    </row>
    <row r="5425" spans="1:24" x14ac:dyDescent="0.35">
      <c r="A5425" t="s">
        <v>24421</v>
      </c>
      <c r="B5425" t="s">
        <v>24422</v>
      </c>
      <c r="C5425" t="s">
        <v>24423</v>
      </c>
      <c r="D5425">
        <v>0</v>
      </c>
      <c r="E5425" t="s">
        <v>24424</v>
      </c>
      <c r="F5425" s="2">
        <v>42199</v>
      </c>
      <c r="G5425" t="s">
        <v>494</v>
      </c>
      <c r="H5425" t="s">
        <v>495</v>
      </c>
      <c r="J5425" t="s">
        <v>138</v>
      </c>
      <c r="L5425" t="s">
        <v>496</v>
      </c>
      <c r="M5425" t="s">
        <v>138</v>
      </c>
      <c r="N5425">
        <v>0</v>
      </c>
      <c r="P5425" t="s">
        <v>24425</v>
      </c>
      <c r="R5425" t="s">
        <v>24426</v>
      </c>
      <c r="S5425" t="s">
        <v>140</v>
      </c>
      <c r="W5425" t="s">
        <v>141</v>
      </c>
    </row>
    <row r="5426" spans="1:24" x14ac:dyDescent="0.35">
      <c r="A5426" t="s">
        <v>24427</v>
      </c>
      <c r="B5426" t="s">
        <v>24428</v>
      </c>
      <c r="C5426" t="s">
        <v>24429</v>
      </c>
      <c r="D5426">
        <v>0</v>
      </c>
      <c r="E5426" t="s">
        <v>24428</v>
      </c>
      <c r="F5426" s="2">
        <v>42199</v>
      </c>
      <c r="G5426" t="s">
        <v>24430</v>
      </c>
      <c r="H5426" t="s">
        <v>4720</v>
      </c>
      <c r="J5426" t="s">
        <v>138</v>
      </c>
      <c r="L5426" t="s">
        <v>496</v>
      </c>
      <c r="M5426" t="s">
        <v>138</v>
      </c>
      <c r="N5426">
        <v>0</v>
      </c>
      <c r="P5426" t="s">
        <v>24431</v>
      </c>
      <c r="R5426" t="s">
        <v>24432</v>
      </c>
      <c r="S5426" t="s">
        <v>140</v>
      </c>
      <c r="T5426" s="2">
        <v>43845</v>
      </c>
      <c r="W5426" t="s">
        <v>141</v>
      </c>
    </row>
    <row r="5427" spans="1:24" x14ac:dyDescent="0.35">
      <c r="A5427" t="s">
        <v>24433</v>
      </c>
      <c r="B5427" t="s">
        <v>24434</v>
      </c>
      <c r="C5427" t="s">
        <v>24435</v>
      </c>
      <c r="D5427">
        <v>0</v>
      </c>
      <c r="F5427" s="2">
        <v>42199</v>
      </c>
      <c r="G5427" t="s">
        <v>604</v>
      </c>
      <c r="H5427" t="s">
        <v>184</v>
      </c>
      <c r="J5427" t="s">
        <v>138</v>
      </c>
      <c r="L5427" t="s">
        <v>496</v>
      </c>
      <c r="M5427" t="s">
        <v>138</v>
      </c>
      <c r="N5427">
        <v>0</v>
      </c>
      <c r="R5427" t="s">
        <v>3002</v>
      </c>
      <c r="S5427" t="s">
        <v>140</v>
      </c>
      <c r="T5427" s="2">
        <v>45385</v>
      </c>
      <c r="U5427">
        <v>11</v>
      </c>
      <c r="W5427" t="s">
        <v>141</v>
      </c>
      <c r="X5427" t="s">
        <v>9536</v>
      </c>
    </row>
    <row r="5428" spans="1:24" x14ac:dyDescent="0.35">
      <c r="A5428" t="s">
        <v>24436</v>
      </c>
      <c r="B5428" t="s">
        <v>24437</v>
      </c>
      <c r="C5428" t="s">
        <v>24438</v>
      </c>
      <c r="D5428">
        <v>0</v>
      </c>
      <c r="E5428" t="s">
        <v>24437</v>
      </c>
      <c r="F5428" s="2">
        <v>42200</v>
      </c>
      <c r="G5428" t="s">
        <v>604</v>
      </c>
      <c r="H5428" t="s">
        <v>184</v>
      </c>
      <c r="J5428" t="s">
        <v>138</v>
      </c>
      <c r="L5428" t="s">
        <v>496</v>
      </c>
      <c r="M5428" t="s">
        <v>138</v>
      </c>
      <c r="N5428">
        <v>0</v>
      </c>
      <c r="R5428" t="s">
        <v>3002</v>
      </c>
      <c r="S5428" t="s">
        <v>140</v>
      </c>
      <c r="T5428" s="2">
        <v>43845</v>
      </c>
      <c r="W5428" t="s">
        <v>141</v>
      </c>
    </row>
    <row r="5429" spans="1:24" x14ac:dyDescent="0.35">
      <c r="A5429" t="s">
        <v>24439</v>
      </c>
      <c r="B5429" t="s">
        <v>1032</v>
      </c>
      <c r="C5429" t="s">
        <v>1033</v>
      </c>
      <c r="D5429">
        <v>0</v>
      </c>
      <c r="E5429" t="s">
        <v>24440</v>
      </c>
      <c r="F5429" s="2">
        <v>42200</v>
      </c>
      <c r="G5429" t="s">
        <v>727</v>
      </c>
      <c r="H5429" t="s">
        <v>526</v>
      </c>
      <c r="J5429" t="s">
        <v>138</v>
      </c>
      <c r="K5429" t="s">
        <v>24441</v>
      </c>
      <c r="L5429">
        <v>17169526</v>
      </c>
      <c r="M5429" t="s">
        <v>138</v>
      </c>
      <c r="N5429">
        <v>0</v>
      </c>
      <c r="O5429" t="s">
        <v>24351</v>
      </c>
      <c r="P5429" t="s">
        <v>24352</v>
      </c>
      <c r="R5429" t="s">
        <v>18259</v>
      </c>
      <c r="S5429" t="s">
        <v>140</v>
      </c>
      <c r="T5429" s="2">
        <v>43151</v>
      </c>
      <c r="U5429">
        <v>7</v>
      </c>
      <c r="W5429" t="s">
        <v>141</v>
      </c>
    </row>
    <row r="5430" spans="1:24" x14ac:dyDescent="0.35">
      <c r="A5430" t="s">
        <v>24442</v>
      </c>
      <c r="B5430" t="s">
        <v>4354</v>
      </c>
      <c r="C5430" t="s">
        <v>4355</v>
      </c>
      <c r="D5430">
        <v>0</v>
      </c>
      <c r="E5430" t="s">
        <v>4354</v>
      </c>
      <c r="F5430" s="2">
        <v>42200</v>
      </c>
      <c r="G5430" t="s">
        <v>707</v>
      </c>
      <c r="H5430" t="s">
        <v>656</v>
      </c>
      <c r="J5430" t="s">
        <v>138</v>
      </c>
      <c r="K5430" t="s">
        <v>24443</v>
      </c>
      <c r="L5430">
        <v>18794430</v>
      </c>
      <c r="M5430" t="s">
        <v>138</v>
      </c>
      <c r="N5430">
        <v>0</v>
      </c>
      <c r="P5430" t="s">
        <v>24444</v>
      </c>
      <c r="Q5430">
        <v>37</v>
      </c>
      <c r="R5430" t="s">
        <v>4358</v>
      </c>
      <c r="S5430" t="s">
        <v>140</v>
      </c>
      <c r="T5430" s="2">
        <v>43817</v>
      </c>
      <c r="U5430">
        <v>7</v>
      </c>
      <c r="W5430" t="s">
        <v>141</v>
      </c>
    </row>
    <row r="5431" spans="1:24" x14ac:dyDescent="0.35">
      <c r="A5431" t="s">
        <v>24445</v>
      </c>
      <c r="B5431" t="s">
        <v>24446</v>
      </c>
      <c r="C5431" t="s">
        <v>24447</v>
      </c>
      <c r="D5431">
        <v>0</v>
      </c>
      <c r="E5431" t="s">
        <v>24448</v>
      </c>
      <c r="F5431" s="2">
        <v>42201</v>
      </c>
      <c r="G5431" t="s">
        <v>739</v>
      </c>
      <c r="H5431" t="s">
        <v>184</v>
      </c>
      <c r="J5431" t="s">
        <v>138</v>
      </c>
      <c r="L5431" t="s">
        <v>496</v>
      </c>
      <c r="M5431" t="s">
        <v>138</v>
      </c>
      <c r="N5431">
        <v>0</v>
      </c>
      <c r="P5431" t="s">
        <v>24449</v>
      </c>
      <c r="R5431" t="s">
        <v>24450</v>
      </c>
      <c r="S5431" t="s">
        <v>140</v>
      </c>
      <c r="W5431" t="s">
        <v>141</v>
      </c>
    </row>
    <row r="5432" spans="1:24" x14ac:dyDescent="0.35">
      <c r="A5432" t="s">
        <v>24451</v>
      </c>
      <c r="B5432" t="s">
        <v>24452</v>
      </c>
      <c r="C5432" t="s">
        <v>24453</v>
      </c>
      <c r="D5432">
        <v>0</v>
      </c>
      <c r="E5432" t="s">
        <v>24454</v>
      </c>
      <c r="F5432" s="2">
        <v>42201</v>
      </c>
      <c r="G5432" t="s">
        <v>764</v>
      </c>
      <c r="H5432" t="s">
        <v>526</v>
      </c>
      <c r="J5432" t="s">
        <v>138</v>
      </c>
      <c r="K5432" t="s">
        <v>19886</v>
      </c>
      <c r="L5432">
        <v>19912364</v>
      </c>
      <c r="M5432" t="s">
        <v>138</v>
      </c>
      <c r="N5432">
        <v>0</v>
      </c>
      <c r="P5432" t="s">
        <v>24455</v>
      </c>
      <c r="Q5432" t="s">
        <v>19884</v>
      </c>
      <c r="R5432" t="s">
        <v>19887</v>
      </c>
      <c r="S5432" t="s">
        <v>140</v>
      </c>
      <c r="T5432" s="2">
        <v>42460</v>
      </c>
      <c r="U5432">
        <v>7</v>
      </c>
      <c r="W5432" t="s">
        <v>141</v>
      </c>
    </row>
    <row r="5433" spans="1:24" x14ac:dyDescent="0.35">
      <c r="A5433" t="s">
        <v>24456</v>
      </c>
      <c r="B5433" t="s">
        <v>24457</v>
      </c>
      <c r="C5433" t="s">
        <v>24458</v>
      </c>
      <c r="D5433">
        <v>0</v>
      </c>
      <c r="E5433" t="s">
        <v>24459</v>
      </c>
      <c r="F5433" s="2">
        <v>42201</v>
      </c>
      <c r="G5433" t="s">
        <v>503</v>
      </c>
      <c r="H5433" t="s">
        <v>504</v>
      </c>
      <c r="J5433" t="s">
        <v>138</v>
      </c>
      <c r="K5433" t="s">
        <v>24460</v>
      </c>
      <c r="L5433">
        <v>20013603</v>
      </c>
      <c r="M5433" t="s">
        <v>138</v>
      </c>
      <c r="N5433">
        <v>0</v>
      </c>
      <c r="P5433" t="s">
        <v>24461</v>
      </c>
      <c r="R5433" t="s">
        <v>24462</v>
      </c>
      <c r="S5433" t="s">
        <v>140</v>
      </c>
      <c r="T5433" s="2">
        <v>42319</v>
      </c>
      <c r="U5433">
        <v>7</v>
      </c>
      <c r="W5433" t="s">
        <v>141</v>
      </c>
    </row>
    <row r="5434" spans="1:24" x14ac:dyDescent="0.35">
      <c r="A5434" t="s">
        <v>24463</v>
      </c>
      <c r="B5434" t="s">
        <v>24464</v>
      </c>
      <c r="C5434" t="s">
        <v>24465</v>
      </c>
      <c r="D5434">
        <v>0</v>
      </c>
      <c r="E5434" t="s">
        <v>24464</v>
      </c>
      <c r="F5434" s="2">
        <v>42201</v>
      </c>
      <c r="G5434" t="s">
        <v>251</v>
      </c>
      <c r="H5434" t="s">
        <v>184</v>
      </c>
      <c r="J5434" t="s">
        <v>138</v>
      </c>
      <c r="L5434" t="s">
        <v>496</v>
      </c>
      <c r="M5434" t="s">
        <v>138</v>
      </c>
      <c r="N5434">
        <v>0</v>
      </c>
      <c r="P5434" t="s">
        <v>24466</v>
      </c>
      <c r="R5434" t="s">
        <v>24467</v>
      </c>
      <c r="S5434" t="s">
        <v>140</v>
      </c>
      <c r="T5434" s="2">
        <v>42690</v>
      </c>
      <c r="W5434" t="s">
        <v>141</v>
      </c>
    </row>
    <row r="5435" spans="1:24" x14ac:dyDescent="0.35">
      <c r="A5435" t="s">
        <v>24468</v>
      </c>
      <c r="B5435" t="s">
        <v>24469</v>
      </c>
      <c r="C5435" t="s">
        <v>24470</v>
      </c>
      <c r="D5435">
        <v>0</v>
      </c>
      <c r="F5435" s="2">
        <v>42201</v>
      </c>
      <c r="G5435" t="s">
        <v>604</v>
      </c>
      <c r="H5435" t="s">
        <v>184</v>
      </c>
      <c r="J5435" t="s">
        <v>138</v>
      </c>
      <c r="L5435" t="s">
        <v>496</v>
      </c>
      <c r="M5435" t="s">
        <v>138</v>
      </c>
      <c r="N5435">
        <v>0</v>
      </c>
      <c r="P5435" t="s">
        <v>24471</v>
      </c>
      <c r="R5435" t="s">
        <v>24472</v>
      </c>
      <c r="S5435" t="s">
        <v>140</v>
      </c>
      <c r="W5435" t="s">
        <v>141</v>
      </c>
    </row>
    <row r="5436" spans="1:24" x14ac:dyDescent="0.35">
      <c r="A5436" t="s">
        <v>24473</v>
      </c>
      <c r="B5436" t="s">
        <v>24474</v>
      </c>
      <c r="C5436" t="s">
        <v>24475</v>
      </c>
      <c r="D5436">
        <v>0</v>
      </c>
      <c r="E5436" t="s">
        <v>24474</v>
      </c>
      <c r="F5436" s="2">
        <v>42201</v>
      </c>
      <c r="G5436" t="s">
        <v>604</v>
      </c>
      <c r="H5436" t="s">
        <v>184</v>
      </c>
      <c r="J5436" t="s">
        <v>138</v>
      </c>
      <c r="L5436" t="s">
        <v>496</v>
      </c>
      <c r="M5436" t="s">
        <v>138</v>
      </c>
      <c r="N5436">
        <v>0</v>
      </c>
      <c r="R5436" t="s">
        <v>3002</v>
      </c>
      <c r="S5436" t="s">
        <v>140</v>
      </c>
      <c r="T5436" s="2">
        <v>43845</v>
      </c>
      <c r="W5436" t="s">
        <v>141</v>
      </c>
    </row>
    <row r="5437" spans="1:24" x14ac:dyDescent="0.35">
      <c r="A5437" t="s">
        <v>24476</v>
      </c>
      <c r="B5437" t="s">
        <v>24477</v>
      </c>
      <c r="C5437" t="s">
        <v>24478</v>
      </c>
      <c r="D5437">
        <v>0</v>
      </c>
      <c r="E5437" t="s">
        <v>24477</v>
      </c>
      <c r="F5437" s="2">
        <v>42201</v>
      </c>
      <c r="G5437" t="s">
        <v>20619</v>
      </c>
      <c r="H5437" t="s">
        <v>1009</v>
      </c>
      <c r="J5437" t="s">
        <v>138</v>
      </c>
      <c r="L5437" t="s">
        <v>496</v>
      </c>
      <c r="M5437" t="s">
        <v>138</v>
      </c>
      <c r="N5437">
        <v>0</v>
      </c>
      <c r="P5437" t="s">
        <v>24479</v>
      </c>
      <c r="R5437" t="s">
        <v>24480</v>
      </c>
      <c r="S5437" t="s">
        <v>140</v>
      </c>
      <c r="T5437" s="2">
        <v>42789</v>
      </c>
      <c r="W5437" t="s">
        <v>141</v>
      </c>
    </row>
    <row r="5438" spans="1:24" x14ac:dyDescent="0.35">
      <c r="A5438" t="s">
        <v>24481</v>
      </c>
      <c r="B5438" t="s">
        <v>24482</v>
      </c>
      <c r="C5438" t="s">
        <v>24483</v>
      </c>
      <c r="D5438">
        <v>0</v>
      </c>
      <c r="E5438" t="s">
        <v>24482</v>
      </c>
      <c r="F5438" s="2">
        <v>42201</v>
      </c>
      <c r="G5438" t="s">
        <v>146</v>
      </c>
      <c r="H5438" t="s">
        <v>147</v>
      </c>
      <c r="J5438" t="s">
        <v>138</v>
      </c>
      <c r="L5438" t="s">
        <v>496</v>
      </c>
      <c r="M5438" t="s">
        <v>138</v>
      </c>
      <c r="N5438">
        <v>0</v>
      </c>
      <c r="P5438" t="s">
        <v>24484</v>
      </c>
      <c r="R5438" t="s">
        <v>21485</v>
      </c>
      <c r="S5438" t="s">
        <v>140</v>
      </c>
      <c r="T5438" s="2">
        <v>42216</v>
      </c>
      <c r="W5438" t="s">
        <v>141</v>
      </c>
    </row>
    <row r="5439" spans="1:24" x14ac:dyDescent="0.35">
      <c r="A5439" t="s">
        <v>24485</v>
      </c>
      <c r="B5439" t="s">
        <v>24486</v>
      </c>
      <c r="C5439" t="s">
        <v>24487</v>
      </c>
      <c r="D5439">
        <v>0</v>
      </c>
      <c r="F5439" s="2">
        <v>42201</v>
      </c>
      <c r="G5439" t="s">
        <v>604</v>
      </c>
      <c r="H5439" t="s">
        <v>184</v>
      </c>
      <c r="J5439" t="s">
        <v>138</v>
      </c>
      <c r="L5439" t="s">
        <v>496</v>
      </c>
      <c r="M5439" t="s">
        <v>138</v>
      </c>
      <c r="N5439">
        <v>0</v>
      </c>
      <c r="R5439" t="s">
        <v>3002</v>
      </c>
      <c r="S5439" t="s">
        <v>140</v>
      </c>
      <c r="T5439" s="2">
        <v>43845</v>
      </c>
      <c r="W5439" t="s">
        <v>141</v>
      </c>
    </row>
    <row r="5440" spans="1:24" x14ac:dyDescent="0.35">
      <c r="A5440" t="s">
        <v>24488</v>
      </c>
      <c r="B5440" t="s">
        <v>24489</v>
      </c>
      <c r="C5440" t="s">
        <v>24490</v>
      </c>
      <c r="D5440">
        <v>0</v>
      </c>
      <c r="F5440" s="2">
        <v>42201</v>
      </c>
      <c r="G5440" t="s">
        <v>604</v>
      </c>
      <c r="H5440" t="s">
        <v>184</v>
      </c>
      <c r="J5440" t="s">
        <v>138</v>
      </c>
      <c r="L5440" t="s">
        <v>496</v>
      </c>
      <c r="M5440" t="s">
        <v>138</v>
      </c>
      <c r="N5440">
        <v>0</v>
      </c>
      <c r="R5440" t="s">
        <v>3002</v>
      </c>
      <c r="S5440" t="s">
        <v>140</v>
      </c>
      <c r="T5440" s="2">
        <v>43845</v>
      </c>
      <c r="W5440" t="s">
        <v>141</v>
      </c>
    </row>
    <row r="5441" spans="1:23" x14ac:dyDescent="0.35">
      <c r="A5441" t="s">
        <v>24491</v>
      </c>
      <c r="B5441" t="s">
        <v>24492</v>
      </c>
      <c r="C5441" t="s">
        <v>24493</v>
      </c>
      <c r="D5441">
        <v>0</v>
      </c>
      <c r="F5441" s="2">
        <v>42202</v>
      </c>
      <c r="G5441" t="s">
        <v>604</v>
      </c>
      <c r="H5441" t="s">
        <v>184</v>
      </c>
      <c r="J5441" t="s">
        <v>138</v>
      </c>
      <c r="L5441" t="s">
        <v>496</v>
      </c>
      <c r="M5441" t="s">
        <v>138</v>
      </c>
      <c r="N5441">
        <v>0</v>
      </c>
      <c r="R5441" t="s">
        <v>3002</v>
      </c>
      <c r="S5441" t="s">
        <v>140</v>
      </c>
      <c r="T5441" s="2">
        <v>43845</v>
      </c>
      <c r="W5441" t="s">
        <v>141</v>
      </c>
    </row>
    <row r="5442" spans="1:23" x14ac:dyDescent="0.35">
      <c r="A5442" t="s">
        <v>24494</v>
      </c>
      <c r="B5442" t="s">
        <v>24495</v>
      </c>
      <c r="C5442" t="s">
        <v>24496</v>
      </c>
      <c r="D5442">
        <v>0</v>
      </c>
      <c r="F5442" s="2">
        <v>42202</v>
      </c>
      <c r="G5442" t="s">
        <v>604</v>
      </c>
      <c r="H5442" t="s">
        <v>184</v>
      </c>
      <c r="J5442" t="s">
        <v>138</v>
      </c>
      <c r="L5442" t="s">
        <v>496</v>
      </c>
      <c r="M5442" t="s">
        <v>138</v>
      </c>
      <c r="N5442">
        <v>0</v>
      </c>
      <c r="R5442" t="s">
        <v>3002</v>
      </c>
      <c r="S5442" t="s">
        <v>140</v>
      </c>
      <c r="T5442" s="2">
        <v>43845</v>
      </c>
      <c r="W5442" t="s">
        <v>141</v>
      </c>
    </row>
    <row r="5443" spans="1:23" x14ac:dyDescent="0.35">
      <c r="A5443" t="s">
        <v>24497</v>
      </c>
      <c r="B5443" t="s">
        <v>24498</v>
      </c>
      <c r="C5443" t="s">
        <v>24499</v>
      </c>
      <c r="D5443">
        <v>0</v>
      </c>
      <c r="F5443" s="2">
        <v>42202</v>
      </c>
      <c r="G5443" t="s">
        <v>604</v>
      </c>
      <c r="H5443" t="s">
        <v>184</v>
      </c>
      <c r="J5443" t="s">
        <v>138</v>
      </c>
      <c r="L5443" t="s">
        <v>496</v>
      </c>
      <c r="M5443" t="s">
        <v>138</v>
      </c>
      <c r="N5443">
        <v>0</v>
      </c>
      <c r="R5443" t="s">
        <v>3002</v>
      </c>
      <c r="S5443" t="s">
        <v>140</v>
      </c>
      <c r="T5443" s="2">
        <v>43845</v>
      </c>
      <c r="W5443" t="s">
        <v>141</v>
      </c>
    </row>
    <row r="5444" spans="1:23" x14ac:dyDescent="0.35">
      <c r="A5444" t="s">
        <v>24500</v>
      </c>
      <c r="B5444" t="s">
        <v>24501</v>
      </c>
      <c r="C5444" t="s">
        <v>24502</v>
      </c>
      <c r="D5444">
        <v>0</v>
      </c>
      <c r="F5444" s="2">
        <v>42202</v>
      </c>
      <c r="G5444" t="s">
        <v>604</v>
      </c>
      <c r="H5444" t="s">
        <v>184</v>
      </c>
      <c r="J5444" t="s">
        <v>138</v>
      </c>
      <c r="L5444" t="s">
        <v>496</v>
      </c>
      <c r="M5444" t="s">
        <v>138</v>
      </c>
      <c r="N5444">
        <v>0</v>
      </c>
      <c r="R5444" t="s">
        <v>3002</v>
      </c>
      <c r="S5444" t="s">
        <v>140</v>
      </c>
      <c r="W5444" t="s">
        <v>141</v>
      </c>
    </row>
    <row r="5445" spans="1:23" x14ac:dyDescent="0.35">
      <c r="A5445" t="s">
        <v>24503</v>
      </c>
      <c r="B5445" t="s">
        <v>24504</v>
      </c>
      <c r="C5445" t="s">
        <v>24505</v>
      </c>
      <c r="D5445">
        <v>0</v>
      </c>
      <c r="E5445" t="s">
        <v>24504</v>
      </c>
      <c r="F5445" s="2">
        <v>42205</v>
      </c>
      <c r="G5445" t="s">
        <v>604</v>
      </c>
      <c r="H5445" t="s">
        <v>184</v>
      </c>
      <c r="J5445" t="s">
        <v>138</v>
      </c>
      <c r="L5445" t="s">
        <v>496</v>
      </c>
      <c r="M5445" t="s">
        <v>138</v>
      </c>
      <c r="N5445">
        <v>0</v>
      </c>
      <c r="R5445" t="s">
        <v>3002</v>
      </c>
      <c r="S5445" t="s">
        <v>140</v>
      </c>
      <c r="T5445" s="2">
        <v>43845</v>
      </c>
      <c r="W5445" t="s">
        <v>141</v>
      </c>
    </row>
    <row r="5446" spans="1:23" x14ac:dyDescent="0.35">
      <c r="A5446" t="s">
        <v>24506</v>
      </c>
      <c r="B5446" t="s">
        <v>24507</v>
      </c>
      <c r="C5446" t="s">
        <v>24505</v>
      </c>
      <c r="D5446">
        <v>0</v>
      </c>
      <c r="E5446" t="s">
        <v>24507</v>
      </c>
      <c r="F5446" s="2">
        <v>42205</v>
      </c>
      <c r="G5446" t="s">
        <v>604</v>
      </c>
      <c r="H5446" t="s">
        <v>184</v>
      </c>
      <c r="J5446" t="s">
        <v>138</v>
      </c>
      <c r="L5446" t="s">
        <v>496</v>
      </c>
      <c r="M5446" t="s">
        <v>138</v>
      </c>
      <c r="N5446">
        <v>0</v>
      </c>
      <c r="R5446" t="s">
        <v>3002</v>
      </c>
      <c r="S5446" t="s">
        <v>140</v>
      </c>
      <c r="T5446" s="2">
        <v>43845</v>
      </c>
      <c r="W5446" t="s">
        <v>141</v>
      </c>
    </row>
    <row r="5447" spans="1:23" x14ac:dyDescent="0.35">
      <c r="A5447" t="s">
        <v>24508</v>
      </c>
      <c r="B5447" t="s">
        <v>24509</v>
      </c>
      <c r="C5447" t="s">
        <v>24510</v>
      </c>
      <c r="D5447">
        <v>0</v>
      </c>
      <c r="E5447" t="s">
        <v>24509</v>
      </c>
      <c r="F5447" s="2">
        <v>42205</v>
      </c>
      <c r="G5447" t="s">
        <v>604</v>
      </c>
      <c r="H5447" t="s">
        <v>184</v>
      </c>
      <c r="J5447" t="s">
        <v>138</v>
      </c>
      <c r="L5447" t="s">
        <v>496</v>
      </c>
      <c r="M5447" t="s">
        <v>138</v>
      </c>
      <c r="N5447">
        <v>0</v>
      </c>
      <c r="R5447" t="s">
        <v>3002</v>
      </c>
      <c r="S5447" t="s">
        <v>140</v>
      </c>
      <c r="T5447" s="2">
        <v>43845</v>
      </c>
      <c r="W5447" t="s">
        <v>141</v>
      </c>
    </row>
    <row r="5448" spans="1:23" x14ac:dyDescent="0.35">
      <c r="A5448" t="s">
        <v>24511</v>
      </c>
      <c r="B5448" t="s">
        <v>24512</v>
      </c>
      <c r="C5448" t="s">
        <v>24513</v>
      </c>
      <c r="D5448">
        <v>0</v>
      </c>
      <c r="E5448" t="s">
        <v>24512</v>
      </c>
      <c r="F5448" s="2">
        <v>42205</v>
      </c>
      <c r="G5448" t="s">
        <v>604</v>
      </c>
      <c r="H5448" t="s">
        <v>184</v>
      </c>
      <c r="J5448" t="s">
        <v>138</v>
      </c>
      <c r="L5448" t="s">
        <v>496</v>
      </c>
      <c r="M5448" t="s">
        <v>138</v>
      </c>
      <c r="N5448">
        <v>0</v>
      </c>
      <c r="R5448" t="s">
        <v>3002</v>
      </c>
      <c r="S5448" t="s">
        <v>140</v>
      </c>
      <c r="T5448" s="2">
        <v>43845</v>
      </c>
      <c r="W5448" t="s">
        <v>141</v>
      </c>
    </row>
    <row r="5449" spans="1:23" x14ac:dyDescent="0.35">
      <c r="A5449" t="s">
        <v>24514</v>
      </c>
      <c r="B5449" t="s">
        <v>24515</v>
      </c>
      <c r="C5449" t="s">
        <v>24516</v>
      </c>
      <c r="D5449">
        <v>0</v>
      </c>
      <c r="E5449" t="s">
        <v>24515</v>
      </c>
      <c r="F5449" s="2">
        <v>42205</v>
      </c>
      <c r="G5449" t="s">
        <v>604</v>
      </c>
      <c r="H5449" t="s">
        <v>184</v>
      </c>
      <c r="J5449" t="s">
        <v>138</v>
      </c>
      <c r="L5449" t="s">
        <v>496</v>
      </c>
      <c r="M5449" t="s">
        <v>138</v>
      </c>
      <c r="N5449">
        <v>0</v>
      </c>
      <c r="R5449" t="s">
        <v>3002</v>
      </c>
      <c r="S5449" t="s">
        <v>140</v>
      </c>
      <c r="T5449" s="2">
        <v>43845</v>
      </c>
      <c r="W5449" t="s">
        <v>141</v>
      </c>
    </row>
    <row r="5450" spans="1:23" x14ac:dyDescent="0.35">
      <c r="A5450" t="s">
        <v>24517</v>
      </c>
      <c r="B5450" t="s">
        <v>24518</v>
      </c>
      <c r="C5450" t="s">
        <v>24519</v>
      </c>
      <c r="D5450">
        <v>0</v>
      </c>
      <c r="E5450" t="s">
        <v>24520</v>
      </c>
      <c r="F5450" s="2">
        <v>42205</v>
      </c>
      <c r="G5450" t="s">
        <v>251</v>
      </c>
      <c r="H5450" t="s">
        <v>184</v>
      </c>
      <c r="J5450" t="s">
        <v>138</v>
      </c>
      <c r="L5450" t="s">
        <v>496</v>
      </c>
      <c r="M5450" t="s">
        <v>138</v>
      </c>
      <c r="N5450">
        <v>0</v>
      </c>
      <c r="R5450" t="s">
        <v>24521</v>
      </c>
      <c r="S5450" t="s">
        <v>140</v>
      </c>
      <c r="T5450" s="2">
        <v>42690</v>
      </c>
      <c r="W5450" t="s">
        <v>141</v>
      </c>
    </row>
    <row r="5451" spans="1:23" x14ac:dyDescent="0.35">
      <c r="A5451" t="s">
        <v>24522</v>
      </c>
      <c r="B5451" t="s">
        <v>24523</v>
      </c>
      <c r="C5451" t="s">
        <v>24524</v>
      </c>
      <c r="D5451">
        <v>0</v>
      </c>
      <c r="E5451" t="s">
        <v>24525</v>
      </c>
      <c r="F5451" s="2">
        <v>42206</v>
      </c>
      <c r="G5451" t="s">
        <v>851</v>
      </c>
      <c r="H5451" t="s">
        <v>566</v>
      </c>
      <c r="J5451" t="s">
        <v>138</v>
      </c>
      <c r="L5451" t="s">
        <v>496</v>
      </c>
      <c r="M5451" t="s">
        <v>138</v>
      </c>
      <c r="N5451">
        <v>0</v>
      </c>
      <c r="R5451" t="s">
        <v>24526</v>
      </c>
      <c r="S5451" t="s">
        <v>140</v>
      </c>
      <c r="T5451" s="2">
        <v>43502</v>
      </c>
      <c r="W5451" t="s">
        <v>141</v>
      </c>
    </row>
    <row r="5452" spans="1:23" x14ac:dyDescent="0.35">
      <c r="A5452" t="s">
        <v>24527</v>
      </c>
      <c r="B5452" t="s">
        <v>24528</v>
      </c>
      <c r="C5452" t="s">
        <v>24529</v>
      </c>
      <c r="D5452">
        <v>0</v>
      </c>
      <c r="E5452" t="s">
        <v>24528</v>
      </c>
      <c r="F5452" s="2">
        <v>42206</v>
      </c>
      <c r="G5452" t="s">
        <v>1177</v>
      </c>
      <c r="H5452" t="s">
        <v>552</v>
      </c>
      <c r="J5452" t="s">
        <v>138</v>
      </c>
      <c r="L5452" t="s">
        <v>496</v>
      </c>
      <c r="M5452" t="s">
        <v>138</v>
      </c>
      <c r="N5452">
        <v>0</v>
      </c>
      <c r="R5452" t="s">
        <v>24530</v>
      </c>
      <c r="S5452" t="s">
        <v>140</v>
      </c>
      <c r="W5452" t="s">
        <v>141</v>
      </c>
    </row>
    <row r="5453" spans="1:23" x14ac:dyDescent="0.35">
      <c r="A5453" t="s">
        <v>24531</v>
      </c>
      <c r="B5453" t="s">
        <v>24532</v>
      </c>
      <c r="C5453" t="s">
        <v>24533</v>
      </c>
      <c r="D5453">
        <v>0</v>
      </c>
      <c r="E5453" t="s">
        <v>24534</v>
      </c>
      <c r="F5453" s="2">
        <v>42206</v>
      </c>
      <c r="G5453" t="s">
        <v>1462</v>
      </c>
      <c r="H5453" t="s">
        <v>526</v>
      </c>
      <c r="J5453" t="s">
        <v>138</v>
      </c>
      <c r="L5453" t="s">
        <v>496</v>
      </c>
      <c r="M5453" t="s">
        <v>138</v>
      </c>
      <c r="N5453">
        <v>0</v>
      </c>
      <c r="P5453" t="s">
        <v>24535</v>
      </c>
      <c r="R5453" t="s">
        <v>24536</v>
      </c>
      <c r="S5453" t="s">
        <v>140</v>
      </c>
      <c r="T5453" s="2">
        <v>42690</v>
      </c>
      <c r="W5453" t="s">
        <v>141</v>
      </c>
    </row>
    <row r="5454" spans="1:23" x14ac:dyDescent="0.35">
      <c r="A5454" t="s">
        <v>24537</v>
      </c>
      <c r="B5454" t="s">
        <v>24538</v>
      </c>
      <c r="C5454" t="s">
        <v>24539</v>
      </c>
      <c r="D5454">
        <v>0</v>
      </c>
      <c r="E5454" t="s">
        <v>24538</v>
      </c>
      <c r="F5454" s="2">
        <v>42206</v>
      </c>
      <c r="G5454" t="s">
        <v>24540</v>
      </c>
      <c r="H5454" t="s">
        <v>147</v>
      </c>
      <c r="J5454" t="s">
        <v>138</v>
      </c>
      <c r="L5454" t="s">
        <v>496</v>
      </c>
      <c r="M5454" t="s">
        <v>138</v>
      </c>
      <c r="N5454">
        <v>0</v>
      </c>
      <c r="P5454" t="s">
        <v>24541</v>
      </c>
      <c r="R5454" t="s">
        <v>24542</v>
      </c>
      <c r="S5454" t="s">
        <v>140</v>
      </c>
      <c r="T5454" s="2">
        <v>43845</v>
      </c>
      <c r="W5454" t="s">
        <v>141</v>
      </c>
    </row>
    <row r="5455" spans="1:23" x14ac:dyDescent="0.35">
      <c r="A5455" t="s">
        <v>24543</v>
      </c>
      <c r="B5455" t="s">
        <v>24544</v>
      </c>
      <c r="C5455" t="s">
        <v>24545</v>
      </c>
      <c r="D5455">
        <v>0</v>
      </c>
      <c r="E5455" t="s">
        <v>24544</v>
      </c>
      <c r="F5455" s="2">
        <v>42206</v>
      </c>
      <c r="G5455" t="s">
        <v>234</v>
      </c>
      <c r="H5455" t="s">
        <v>192</v>
      </c>
      <c r="J5455" t="s">
        <v>138</v>
      </c>
      <c r="L5455" t="s">
        <v>496</v>
      </c>
      <c r="M5455" t="s">
        <v>138</v>
      </c>
      <c r="N5455">
        <v>0</v>
      </c>
      <c r="P5455" t="s">
        <v>24546</v>
      </c>
      <c r="R5455" t="s">
        <v>20648</v>
      </c>
      <c r="S5455" t="s">
        <v>140</v>
      </c>
      <c r="T5455" s="2">
        <v>43845</v>
      </c>
      <c r="W5455" t="s">
        <v>141</v>
      </c>
    </row>
    <row r="5456" spans="1:23" x14ac:dyDescent="0.35">
      <c r="A5456" t="s">
        <v>24547</v>
      </c>
      <c r="B5456" t="s">
        <v>24548</v>
      </c>
      <c r="C5456" t="s">
        <v>24549</v>
      </c>
      <c r="D5456">
        <v>0</v>
      </c>
      <c r="F5456" s="2">
        <v>42206</v>
      </c>
      <c r="G5456" t="s">
        <v>604</v>
      </c>
      <c r="H5456" t="s">
        <v>184</v>
      </c>
      <c r="J5456" t="s">
        <v>138</v>
      </c>
      <c r="L5456" t="s">
        <v>496</v>
      </c>
      <c r="M5456" t="s">
        <v>138</v>
      </c>
      <c r="N5456">
        <v>0</v>
      </c>
      <c r="R5456" t="s">
        <v>3002</v>
      </c>
      <c r="S5456" t="s">
        <v>140</v>
      </c>
      <c r="T5456" s="2">
        <v>43845</v>
      </c>
      <c r="W5456" t="s">
        <v>141</v>
      </c>
    </row>
    <row r="5457" spans="1:23" x14ac:dyDescent="0.35">
      <c r="A5457" t="s">
        <v>24550</v>
      </c>
      <c r="B5457" t="s">
        <v>24551</v>
      </c>
      <c r="C5457" t="s">
        <v>24552</v>
      </c>
      <c r="D5457">
        <v>0</v>
      </c>
      <c r="E5457" t="s">
        <v>24551</v>
      </c>
      <c r="F5457" s="2">
        <v>42206</v>
      </c>
      <c r="G5457" t="s">
        <v>604</v>
      </c>
      <c r="H5457" t="s">
        <v>184</v>
      </c>
      <c r="J5457" t="s">
        <v>138</v>
      </c>
      <c r="L5457" t="s">
        <v>496</v>
      </c>
      <c r="M5457" t="s">
        <v>138</v>
      </c>
      <c r="N5457">
        <v>0</v>
      </c>
      <c r="R5457" t="s">
        <v>920</v>
      </c>
      <c r="S5457" t="s">
        <v>140</v>
      </c>
      <c r="W5457" t="s">
        <v>141</v>
      </c>
    </row>
    <row r="5458" spans="1:23" x14ac:dyDescent="0.35">
      <c r="A5458" t="s">
        <v>24553</v>
      </c>
      <c r="B5458" t="s">
        <v>24554</v>
      </c>
      <c r="C5458" t="s">
        <v>24555</v>
      </c>
      <c r="D5458">
        <v>0</v>
      </c>
      <c r="E5458" t="s">
        <v>24556</v>
      </c>
      <c r="F5458" s="2">
        <v>42207</v>
      </c>
      <c r="G5458" t="s">
        <v>975</v>
      </c>
      <c r="H5458" t="s">
        <v>643</v>
      </c>
      <c r="J5458" t="s">
        <v>138</v>
      </c>
      <c r="L5458" t="s">
        <v>496</v>
      </c>
      <c r="M5458" t="s">
        <v>138</v>
      </c>
      <c r="N5458">
        <v>0</v>
      </c>
      <c r="P5458" t="s">
        <v>24557</v>
      </c>
      <c r="R5458" t="s">
        <v>24558</v>
      </c>
      <c r="S5458" t="s">
        <v>140</v>
      </c>
      <c r="W5458" t="s">
        <v>141</v>
      </c>
    </row>
    <row r="5459" spans="1:23" x14ac:dyDescent="0.35">
      <c r="A5459" t="s">
        <v>24559</v>
      </c>
      <c r="B5459" t="s">
        <v>24560</v>
      </c>
      <c r="C5459" t="s">
        <v>24561</v>
      </c>
      <c r="D5459">
        <v>0</v>
      </c>
      <c r="E5459" t="s">
        <v>24562</v>
      </c>
      <c r="F5459" s="2">
        <v>42207</v>
      </c>
      <c r="G5459" t="s">
        <v>975</v>
      </c>
      <c r="H5459" t="s">
        <v>643</v>
      </c>
      <c r="J5459" t="s">
        <v>138</v>
      </c>
      <c r="L5459" t="s">
        <v>496</v>
      </c>
      <c r="M5459" t="s">
        <v>138</v>
      </c>
      <c r="N5459">
        <v>0</v>
      </c>
      <c r="P5459" t="s">
        <v>24563</v>
      </c>
      <c r="R5459" t="s">
        <v>17079</v>
      </c>
      <c r="S5459" t="s">
        <v>140</v>
      </c>
      <c r="W5459" t="s">
        <v>141</v>
      </c>
    </row>
    <row r="5460" spans="1:23" x14ac:dyDescent="0.35">
      <c r="A5460" t="s">
        <v>24564</v>
      </c>
      <c r="B5460" t="s">
        <v>24565</v>
      </c>
      <c r="C5460" t="s">
        <v>24566</v>
      </c>
      <c r="D5460">
        <v>0</v>
      </c>
      <c r="E5460" t="s">
        <v>24565</v>
      </c>
      <c r="F5460" s="2">
        <v>42207</v>
      </c>
      <c r="G5460" t="s">
        <v>4408</v>
      </c>
      <c r="H5460" t="s">
        <v>184</v>
      </c>
      <c r="J5460" t="s">
        <v>138</v>
      </c>
      <c r="L5460" t="s">
        <v>496</v>
      </c>
      <c r="M5460" t="s">
        <v>138</v>
      </c>
      <c r="N5460">
        <v>0</v>
      </c>
      <c r="P5460" t="s">
        <v>24567</v>
      </c>
      <c r="R5460" t="s">
        <v>13942</v>
      </c>
      <c r="S5460" t="s">
        <v>140</v>
      </c>
      <c r="W5460" t="s">
        <v>141</v>
      </c>
    </row>
    <row r="5461" spans="1:23" x14ac:dyDescent="0.35">
      <c r="A5461" t="s">
        <v>24568</v>
      </c>
      <c r="B5461" t="s">
        <v>24569</v>
      </c>
      <c r="C5461" t="s">
        <v>24570</v>
      </c>
      <c r="D5461">
        <v>0</v>
      </c>
      <c r="E5461" t="s">
        <v>24571</v>
      </c>
      <c r="F5461" s="2">
        <v>42207</v>
      </c>
      <c r="G5461" t="s">
        <v>16287</v>
      </c>
      <c r="H5461" t="s">
        <v>643</v>
      </c>
      <c r="J5461" t="s">
        <v>138</v>
      </c>
      <c r="L5461" t="s">
        <v>496</v>
      </c>
      <c r="M5461" t="s">
        <v>138</v>
      </c>
      <c r="N5461">
        <v>0</v>
      </c>
      <c r="P5461" t="s">
        <v>24572</v>
      </c>
      <c r="R5461" t="s">
        <v>24573</v>
      </c>
      <c r="S5461" t="s">
        <v>140</v>
      </c>
      <c r="T5461" s="2">
        <v>42690</v>
      </c>
      <c r="W5461" t="s">
        <v>141</v>
      </c>
    </row>
    <row r="5462" spans="1:23" x14ac:dyDescent="0.35">
      <c r="A5462" t="s">
        <v>24574</v>
      </c>
      <c r="B5462" t="s">
        <v>24575</v>
      </c>
      <c r="C5462" t="s">
        <v>24576</v>
      </c>
      <c r="D5462">
        <v>0</v>
      </c>
      <c r="E5462" t="s">
        <v>24575</v>
      </c>
      <c r="F5462" s="2">
        <v>42208</v>
      </c>
      <c r="G5462" t="s">
        <v>146</v>
      </c>
      <c r="H5462" t="s">
        <v>147</v>
      </c>
      <c r="J5462" t="s">
        <v>138</v>
      </c>
      <c r="L5462" t="s">
        <v>496</v>
      </c>
      <c r="M5462" t="s">
        <v>138</v>
      </c>
      <c r="N5462">
        <v>0</v>
      </c>
      <c r="P5462" t="s">
        <v>24577</v>
      </c>
      <c r="R5462" t="s">
        <v>24578</v>
      </c>
      <c r="S5462" t="s">
        <v>140</v>
      </c>
      <c r="T5462" s="2">
        <v>42297</v>
      </c>
      <c r="W5462" t="s">
        <v>141</v>
      </c>
    </row>
    <row r="5463" spans="1:23" x14ac:dyDescent="0.35">
      <c r="A5463" t="s">
        <v>24579</v>
      </c>
      <c r="B5463" t="s">
        <v>24580</v>
      </c>
      <c r="C5463" t="s">
        <v>24581</v>
      </c>
      <c r="D5463">
        <v>0</v>
      </c>
      <c r="E5463" t="s">
        <v>24582</v>
      </c>
      <c r="F5463" s="2">
        <v>42208</v>
      </c>
      <c r="G5463" t="s">
        <v>8626</v>
      </c>
      <c r="H5463" t="s">
        <v>526</v>
      </c>
      <c r="J5463" t="s">
        <v>138</v>
      </c>
      <c r="L5463" t="s">
        <v>496</v>
      </c>
      <c r="M5463" t="s">
        <v>138</v>
      </c>
      <c r="N5463">
        <v>0</v>
      </c>
      <c r="R5463" t="s">
        <v>24583</v>
      </c>
      <c r="S5463" t="s">
        <v>140</v>
      </c>
      <c r="T5463" s="2">
        <v>42690</v>
      </c>
      <c r="W5463" t="s">
        <v>141</v>
      </c>
    </row>
    <row r="5464" spans="1:23" x14ac:dyDescent="0.35">
      <c r="A5464" t="s">
        <v>24584</v>
      </c>
      <c r="B5464" t="s">
        <v>8710</v>
      </c>
      <c r="C5464" t="s">
        <v>8711</v>
      </c>
      <c r="D5464">
        <v>0</v>
      </c>
      <c r="E5464" t="s">
        <v>24585</v>
      </c>
      <c r="F5464" s="2">
        <v>42209</v>
      </c>
      <c r="G5464" t="s">
        <v>251</v>
      </c>
      <c r="H5464" t="s">
        <v>184</v>
      </c>
      <c r="J5464" t="s">
        <v>138</v>
      </c>
      <c r="K5464">
        <v>49172</v>
      </c>
      <c r="L5464">
        <v>26030366</v>
      </c>
      <c r="M5464" t="s">
        <v>138</v>
      </c>
      <c r="N5464">
        <v>380.4</v>
      </c>
      <c r="Q5464">
        <v>0</v>
      </c>
      <c r="R5464" t="s">
        <v>24586</v>
      </c>
      <c r="S5464" t="s">
        <v>140</v>
      </c>
      <c r="T5464" s="2">
        <v>43642</v>
      </c>
      <c r="U5464">
        <v>7</v>
      </c>
      <c r="W5464" t="s">
        <v>141</v>
      </c>
    </row>
    <row r="5465" spans="1:23" x14ac:dyDescent="0.35">
      <c r="A5465" t="s">
        <v>24587</v>
      </c>
      <c r="B5465" t="s">
        <v>3061</v>
      </c>
      <c r="C5465" t="s">
        <v>2082</v>
      </c>
      <c r="D5465">
        <v>0</v>
      </c>
      <c r="E5465" t="s">
        <v>24588</v>
      </c>
      <c r="F5465" s="2">
        <v>41698</v>
      </c>
      <c r="G5465" t="s">
        <v>518</v>
      </c>
      <c r="H5465" t="s">
        <v>230</v>
      </c>
      <c r="J5465" t="s">
        <v>138</v>
      </c>
      <c r="K5465">
        <v>1</v>
      </c>
      <c r="L5465">
        <v>1750722</v>
      </c>
      <c r="M5465" t="s">
        <v>138</v>
      </c>
      <c r="N5465">
        <v>0</v>
      </c>
      <c r="O5465" t="s">
        <v>17140</v>
      </c>
      <c r="P5465" t="s">
        <v>17141</v>
      </c>
      <c r="Q5465">
        <v>1</v>
      </c>
      <c r="R5465" t="s">
        <v>24589</v>
      </c>
      <c r="S5465" t="s">
        <v>140</v>
      </c>
      <c r="T5465" s="2">
        <v>43151</v>
      </c>
      <c r="U5465">
        <v>7</v>
      </c>
      <c r="W5465" t="s">
        <v>141</v>
      </c>
    </row>
    <row r="5466" spans="1:23" x14ac:dyDescent="0.35">
      <c r="A5466" t="s">
        <v>24590</v>
      </c>
      <c r="B5466" t="s">
        <v>24591</v>
      </c>
      <c r="C5466" t="s">
        <v>24592</v>
      </c>
      <c r="D5466">
        <v>0</v>
      </c>
      <c r="F5466" s="2">
        <v>42209</v>
      </c>
      <c r="G5466" t="s">
        <v>604</v>
      </c>
      <c r="H5466" t="s">
        <v>184</v>
      </c>
      <c r="J5466" t="s">
        <v>138</v>
      </c>
      <c r="L5466" t="s">
        <v>496</v>
      </c>
      <c r="M5466" t="s">
        <v>138</v>
      </c>
      <c r="N5466">
        <v>0</v>
      </c>
      <c r="R5466" t="s">
        <v>3002</v>
      </c>
      <c r="S5466" t="s">
        <v>140</v>
      </c>
      <c r="T5466" s="2">
        <v>43845</v>
      </c>
      <c r="W5466" t="s">
        <v>141</v>
      </c>
    </row>
    <row r="5467" spans="1:23" x14ac:dyDescent="0.35">
      <c r="A5467" t="s">
        <v>24593</v>
      </c>
      <c r="B5467" t="s">
        <v>24594</v>
      </c>
      <c r="C5467" t="s">
        <v>24595</v>
      </c>
      <c r="D5467">
        <v>0</v>
      </c>
      <c r="E5467" t="s">
        <v>24594</v>
      </c>
      <c r="F5467" s="2">
        <v>42212</v>
      </c>
      <c r="G5467" t="s">
        <v>604</v>
      </c>
      <c r="H5467" t="s">
        <v>184</v>
      </c>
      <c r="J5467" t="s">
        <v>138</v>
      </c>
      <c r="L5467" t="s">
        <v>496</v>
      </c>
      <c r="M5467" t="s">
        <v>138</v>
      </c>
      <c r="N5467">
        <v>0</v>
      </c>
      <c r="P5467" t="s">
        <v>24596</v>
      </c>
      <c r="R5467" t="s">
        <v>17519</v>
      </c>
      <c r="S5467" t="s">
        <v>140</v>
      </c>
      <c r="W5467" t="s">
        <v>141</v>
      </c>
    </row>
    <row r="5468" spans="1:23" x14ac:dyDescent="0.35">
      <c r="A5468" t="s">
        <v>24597</v>
      </c>
      <c r="B5468" t="s">
        <v>24598</v>
      </c>
      <c r="C5468" t="s">
        <v>24599</v>
      </c>
      <c r="D5468">
        <v>0</v>
      </c>
      <c r="E5468" t="s">
        <v>24598</v>
      </c>
      <c r="F5468" s="2">
        <v>42212</v>
      </c>
      <c r="G5468" t="s">
        <v>234</v>
      </c>
      <c r="H5468" t="s">
        <v>192</v>
      </c>
      <c r="J5468" t="s">
        <v>138</v>
      </c>
      <c r="L5468">
        <v>18449397</v>
      </c>
      <c r="M5468" t="s">
        <v>138</v>
      </c>
      <c r="N5468">
        <v>0</v>
      </c>
      <c r="P5468" t="s">
        <v>24600</v>
      </c>
      <c r="R5468" t="s">
        <v>24601</v>
      </c>
      <c r="S5468" t="s">
        <v>140</v>
      </c>
      <c r="T5468" s="2">
        <v>42957</v>
      </c>
      <c r="U5468">
        <v>7</v>
      </c>
      <c r="W5468" t="s">
        <v>141</v>
      </c>
    </row>
    <row r="5469" spans="1:23" x14ac:dyDescent="0.35">
      <c r="A5469" t="s">
        <v>24602</v>
      </c>
      <c r="B5469" t="s">
        <v>24603</v>
      </c>
      <c r="C5469" t="s">
        <v>2751</v>
      </c>
      <c r="D5469">
        <v>0</v>
      </c>
      <c r="E5469" t="s">
        <v>24604</v>
      </c>
      <c r="F5469" s="2">
        <v>42213</v>
      </c>
      <c r="G5469" t="s">
        <v>739</v>
      </c>
      <c r="H5469" t="s">
        <v>184</v>
      </c>
      <c r="J5469" t="s">
        <v>138</v>
      </c>
      <c r="K5469">
        <v>4322</v>
      </c>
      <c r="L5469">
        <v>1013315</v>
      </c>
      <c r="M5469" t="s">
        <v>138</v>
      </c>
      <c r="N5469">
        <v>0</v>
      </c>
      <c r="O5469" t="s">
        <v>12319</v>
      </c>
      <c r="P5469" t="s">
        <v>24605</v>
      </c>
      <c r="R5469" t="s">
        <v>2753</v>
      </c>
      <c r="S5469" t="s">
        <v>140</v>
      </c>
      <c r="T5469" s="2">
        <v>43180</v>
      </c>
      <c r="U5469">
        <v>7</v>
      </c>
      <c r="W5469" t="s">
        <v>141</v>
      </c>
    </row>
    <row r="5470" spans="1:23" x14ac:dyDescent="0.35">
      <c r="A5470" t="s">
        <v>24606</v>
      </c>
      <c r="B5470" t="s">
        <v>24607</v>
      </c>
      <c r="C5470" t="s">
        <v>2741</v>
      </c>
      <c r="D5470">
        <v>0</v>
      </c>
      <c r="E5470" t="s">
        <v>24608</v>
      </c>
      <c r="F5470" s="2">
        <v>42213</v>
      </c>
      <c r="G5470" t="s">
        <v>488</v>
      </c>
      <c r="H5470" t="s">
        <v>184</v>
      </c>
      <c r="J5470" t="s">
        <v>138</v>
      </c>
      <c r="K5470">
        <v>4184</v>
      </c>
      <c r="L5470">
        <v>1013315</v>
      </c>
      <c r="M5470" t="s">
        <v>138</v>
      </c>
      <c r="N5470">
        <v>0</v>
      </c>
      <c r="O5470" t="s">
        <v>12319</v>
      </c>
      <c r="P5470" t="s">
        <v>24609</v>
      </c>
      <c r="Q5470">
        <v>4299</v>
      </c>
      <c r="R5470" t="s">
        <v>24610</v>
      </c>
      <c r="S5470" t="s">
        <v>140</v>
      </c>
      <c r="T5470" s="2">
        <v>43180</v>
      </c>
      <c r="U5470">
        <v>7</v>
      </c>
      <c r="W5470" t="s">
        <v>141</v>
      </c>
    </row>
    <row r="5471" spans="1:23" x14ac:dyDescent="0.35">
      <c r="A5471" t="s">
        <v>24611</v>
      </c>
      <c r="B5471" t="s">
        <v>24612</v>
      </c>
      <c r="C5471" t="s">
        <v>2756</v>
      </c>
      <c r="D5471">
        <v>0</v>
      </c>
      <c r="E5471" t="s">
        <v>24613</v>
      </c>
      <c r="F5471" s="2">
        <v>42213</v>
      </c>
      <c r="G5471" t="s">
        <v>2757</v>
      </c>
      <c r="H5471" t="s">
        <v>184</v>
      </c>
      <c r="J5471" t="s">
        <v>138</v>
      </c>
      <c r="K5471">
        <v>4464</v>
      </c>
      <c r="L5471">
        <v>1013315</v>
      </c>
      <c r="M5471" t="s">
        <v>138</v>
      </c>
      <c r="N5471">
        <v>0</v>
      </c>
      <c r="O5471" t="s">
        <v>12319</v>
      </c>
      <c r="P5471" t="s">
        <v>24614</v>
      </c>
      <c r="R5471" t="s">
        <v>2759</v>
      </c>
      <c r="S5471" t="s">
        <v>140</v>
      </c>
      <c r="T5471" s="2">
        <v>43180</v>
      </c>
      <c r="U5471">
        <v>7</v>
      </c>
      <c r="W5471" t="s">
        <v>141</v>
      </c>
    </row>
    <row r="5472" spans="1:23" x14ac:dyDescent="0.35">
      <c r="A5472" t="s">
        <v>24615</v>
      </c>
      <c r="B5472" t="s">
        <v>12317</v>
      </c>
      <c r="C5472" t="s">
        <v>24616</v>
      </c>
      <c r="D5472">
        <v>0</v>
      </c>
      <c r="E5472" t="s">
        <v>24617</v>
      </c>
      <c r="F5472" s="2">
        <v>42213</v>
      </c>
      <c r="G5472" t="s">
        <v>146</v>
      </c>
      <c r="H5472" t="s">
        <v>147</v>
      </c>
      <c r="J5472" t="s">
        <v>138</v>
      </c>
      <c r="K5472">
        <v>3593</v>
      </c>
      <c r="L5472">
        <v>1013315</v>
      </c>
      <c r="M5472" t="s">
        <v>138</v>
      </c>
      <c r="N5472">
        <v>0</v>
      </c>
      <c r="O5472" t="s">
        <v>12319</v>
      </c>
      <c r="P5472" t="s">
        <v>12320</v>
      </c>
      <c r="R5472" t="s">
        <v>234</v>
      </c>
      <c r="S5472" t="s">
        <v>140</v>
      </c>
      <c r="T5472" s="2">
        <v>43291</v>
      </c>
      <c r="U5472">
        <v>7</v>
      </c>
      <c r="W5472" t="s">
        <v>141</v>
      </c>
    </row>
    <row r="5473" spans="1:24" x14ac:dyDescent="0.35">
      <c r="A5473" t="s">
        <v>24618</v>
      </c>
      <c r="B5473" t="s">
        <v>24619</v>
      </c>
      <c r="C5473" t="s">
        <v>24620</v>
      </c>
      <c r="D5473">
        <v>0</v>
      </c>
      <c r="E5473" t="s">
        <v>24621</v>
      </c>
      <c r="F5473" s="2">
        <v>42213</v>
      </c>
      <c r="G5473" t="s">
        <v>739</v>
      </c>
      <c r="H5473" t="s">
        <v>184</v>
      </c>
      <c r="J5473" t="s">
        <v>138</v>
      </c>
      <c r="K5473">
        <v>4660</v>
      </c>
      <c r="L5473">
        <v>1013315</v>
      </c>
      <c r="M5473" t="s">
        <v>138</v>
      </c>
      <c r="N5473">
        <v>0</v>
      </c>
      <c r="O5473" t="s">
        <v>12319</v>
      </c>
      <c r="P5473" t="s">
        <v>24622</v>
      </c>
      <c r="R5473" t="s">
        <v>2753</v>
      </c>
      <c r="S5473" t="s">
        <v>140</v>
      </c>
      <c r="T5473" s="2">
        <v>43180</v>
      </c>
      <c r="U5473">
        <v>7</v>
      </c>
      <c r="W5473" t="s">
        <v>141</v>
      </c>
    </row>
    <row r="5474" spans="1:24" x14ac:dyDescent="0.35">
      <c r="A5474" t="s">
        <v>24623</v>
      </c>
      <c r="B5474" t="s">
        <v>24624</v>
      </c>
      <c r="C5474" t="s">
        <v>2171</v>
      </c>
      <c r="D5474">
        <v>0</v>
      </c>
      <c r="E5474" t="s">
        <v>24625</v>
      </c>
      <c r="F5474" s="2">
        <v>42213</v>
      </c>
      <c r="G5474" t="s">
        <v>511</v>
      </c>
      <c r="H5474" t="s">
        <v>230</v>
      </c>
      <c r="J5474" t="s">
        <v>138</v>
      </c>
      <c r="K5474">
        <v>4394</v>
      </c>
      <c r="L5474">
        <v>1013315</v>
      </c>
      <c r="M5474" t="s">
        <v>138</v>
      </c>
      <c r="N5474">
        <v>0</v>
      </c>
      <c r="O5474" t="s">
        <v>12319</v>
      </c>
      <c r="P5474" t="s">
        <v>18431</v>
      </c>
      <c r="Q5474">
        <v>39891</v>
      </c>
      <c r="R5474" t="s">
        <v>24626</v>
      </c>
      <c r="S5474" t="s">
        <v>140</v>
      </c>
      <c r="T5474" s="2">
        <v>43180</v>
      </c>
      <c r="U5474">
        <v>7</v>
      </c>
      <c r="W5474" t="s">
        <v>141</v>
      </c>
    </row>
    <row r="5475" spans="1:24" x14ac:dyDescent="0.35">
      <c r="A5475" t="s">
        <v>24627</v>
      </c>
      <c r="B5475" t="s">
        <v>12317</v>
      </c>
      <c r="C5475" t="s">
        <v>24628</v>
      </c>
      <c r="D5475">
        <v>0</v>
      </c>
      <c r="E5475" t="s">
        <v>24629</v>
      </c>
      <c r="F5475" s="2">
        <v>42213</v>
      </c>
      <c r="G5475" t="s">
        <v>146</v>
      </c>
      <c r="H5475" t="s">
        <v>147</v>
      </c>
      <c r="J5475" t="s">
        <v>138</v>
      </c>
      <c r="K5475">
        <v>3855</v>
      </c>
      <c r="L5475">
        <v>1013315</v>
      </c>
      <c r="M5475" t="s">
        <v>138</v>
      </c>
      <c r="N5475">
        <v>0</v>
      </c>
      <c r="O5475" t="s">
        <v>12319</v>
      </c>
      <c r="P5475" t="s">
        <v>18325</v>
      </c>
      <c r="Q5475">
        <v>3672</v>
      </c>
      <c r="R5475" t="s">
        <v>471</v>
      </c>
      <c r="S5475" t="s">
        <v>140</v>
      </c>
      <c r="T5475" s="2">
        <v>43444</v>
      </c>
      <c r="U5475">
        <v>7</v>
      </c>
      <c r="W5475" t="s">
        <v>141</v>
      </c>
    </row>
    <row r="5476" spans="1:24" x14ac:dyDescent="0.35">
      <c r="A5476" t="s">
        <v>24630</v>
      </c>
      <c r="B5476" t="s">
        <v>24631</v>
      </c>
      <c r="D5476">
        <v>0</v>
      </c>
      <c r="E5476" t="s">
        <v>24631</v>
      </c>
      <c r="F5476" s="2">
        <v>42213</v>
      </c>
      <c r="G5476" t="s">
        <v>2293</v>
      </c>
      <c r="H5476" t="s">
        <v>147</v>
      </c>
      <c r="J5476" t="s">
        <v>138</v>
      </c>
      <c r="L5476" t="s">
        <v>496</v>
      </c>
      <c r="M5476" t="s">
        <v>138</v>
      </c>
      <c r="N5476">
        <v>0</v>
      </c>
      <c r="P5476" t="s">
        <v>24632</v>
      </c>
      <c r="R5476" t="s">
        <v>2295</v>
      </c>
      <c r="S5476" t="s">
        <v>140</v>
      </c>
      <c r="T5476" s="2">
        <v>42227</v>
      </c>
      <c r="W5476" t="s">
        <v>141</v>
      </c>
    </row>
    <row r="5477" spans="1:24" x14ac:dyDescent="0.35">
      <c r="A5477" t="s">
        <v>24633</v>
      </c>
      <c r="B5477" t="s">
        <v>12317</v>
      </c>
      <c r="C5477" t="s">
        <v>24634</v>
      </c>
      <c r="D5477">
        <v>0</v>
      </c>
      <c r="E5477" t="s">
        <v>24635</v>
      </c>
      <c r="F5477" s="2">
        <v>42213</v>
      </c>
      <c r="G5477" t="s">
        <v>146</v>
      </c>
      <c r="H5477" t="s">
        <v>147</v>
      </c>
      <c r="J5477" t="s">
        <v>138</v>
      </c>
      <c r="K5477">
        <v>3019</v>
      </c>
      <c r="L5477">
        <v>1013315</v>
      </c>
      <c r="M5477" t="s">
        <v>138</v>
      </c>
      <c r="N5477">
        <v>0</v>
      </c>
      <c r="O5477" t="s">
        <v>12319</v>
      </c>
      <c r="P5477" t="s">
        <v>18325</v>
      </c>
      <c r="R5477" t="s">
        <v>1551</v>
      </c>
      <c r="S5477" t="s">
        <v>140</v>
      </c>
      <c r="T5477" s="2">
        <v>43441</v>
      </c>
      <c r="U5477">
        <v>7</v>
      </c>
      <c r="W5477" t="s">
        <v>141</v>
      </c>
    </row>
    <row r="5478" spans="1:24" x14ac:dyDescent="0.35">
      <c r="A5478" t="s">
        <v>24636</v>
      </c>
      <c r="B5478" t="s">
        <v>12317</v>
      </c>
      <c r="C5478" t="s">
        <v>24637</v>
      </c>
      <c r="D5478">
        <v>0</v>
      </c>
      <c r="E5478" t="s">
        <v>24638</v>
      </c>
      <c r="F5478" s="2">
        <v>42213</v>
      </c>
      <c r="G5478" t="s">
        <v>146</v>
      </c>
      <c r="H5478" t="s">
        <v>147</v>
      </c>
      <c r="J5478" t="s">
        <v>138</v>
      </c>
      <c r="K5478">
        <v>3540</v>
      </c>
      <c r="L5478">
        <v>1013315</v>
      </c>
      <c r="M5478" t="s">
        <v>138</v>
      </c>
      <c r="N5478">
        <v>0</v>
      </c>
      <c r="O5478" t="s">
        <v>12319</v>
      </c>
      <c r="P5478" t="s">
        <v>18325</v>
      </c>
      <c r="R5478" t="s">
        <v>1551</v>
      </c>
      <c r="S5478" t="s">
        <v>140</v>
      </c>
      <c r="T5478" s="2">
        <v>43180</v>
      </c>
      <c r="U5478">
        <v>7</v>
      </c>
      <c r="W5478" t="s">
        <v>141</v>
      </c>
    </row>
    <row r="5479" spans="1:24" x14ac:dyDescent="0.35">
      <c r="A5479" t="s">
        <v>24639</v>
      </c>
      <c r="B5479" t="s">
        <v>24640</v>
      </c>
      <c r="C5479" t="s">
        <v>3586</v>
      </c>
      <c r="D5479">
        <v>0</v>
      </c>
      <c r="E5479" t="s">
        <v>24641</v>
      </c>
      <c r="F5479" s="2">
        <v>42213</v>
      </c>
      <c r="G5479" t="s">
        <v>9379</v>
      </c>
      <c r="H5479" t="s">
        <v>526</v>
      </c>
      <c r="J5479" t="s">
        <v>138</v>
      </c>
      <c r="K5479">
        <v>4123</v>
      </c>
      <c r="L5479">
        <v>1013315</v>
      </c>
      <c r="M5479" t="s">
        <v>138</v>
      </c>
      <c r="N5479">
        <v>0</v>
      </c>
      <c r="O5479" t="s">
        <v>12319</v>
      </c>
      <c r="P5479" t="s">
        <v>18302</v>
      </c>
      <c r="Q5479">
        <v>4277</v>
      </c>
      <c r="R5479" t="s">
        <v>24642</v>
      </c>
      <c r="S5479" t="s">
        <v>140</v>
      </c>
      <c r="T5479" s="2">
        <v>43441</v>
      </c>
      <c r="U5479">
        <v>7</v>
      </c>
      <c r="W5479" t="s">
        <v>141</v>
      </c>
    </row>
    <row r="5480" spans="1:24" x14ac:dyDescent="0.35">
      <c r="A5480" t="s">
        <v>24643</v>
      </c>
      <c r="B5480" t="s">
        <v>24644</v>
      </c>
      <c r="C5480" t="s">
        <v>3568</v>
      </c>
      <c r="D5480">
        <v>0</v>
      </c>
      <c r="E5480" t="s">
        <v>24645</v>
      </c>
      <c r="F5480" s="2">
        <v>42213</v>
      </c>
      <c r="G5480" t="s">
        <v>4062</v>
      </c>
      <c r="H5480" t="s">
        <v>526</v>
      </c>
      <c r="J5480" t="s">
        <v>138</v>
      </c>
      <c r="K5480">
        <v>4122</v>
      </c>
      <c r="L5480">
        <v>1013315</v>
      </c>
      <c r="M5480" t="s">
        <v>138</v>
      </c>
      <c r="N5480">
        <v>0</v>
      </c>
      <c r="O5480" t="s">
        <v>12319</v>
      </c>
      <c r="P5480" t="s">
        <v>18302</v>
      </c>
      <c r="Q5480">
        <v>3460</v>
      </c>
      <c r="R5480" t="s">
        <v>24646</v>
      </c>
      <c r="S5480" t="s">
        <v>140</v>
      </c>
      <c r="T5480" s="2">
        <v>43441</v>
      </c>
      <c r="U5480">
        <v>7</v>
      </c>
      <c r="W5480" t="s">
        <v>141</v>
      </c>
    </row>
    <row r="5481" spans="1:24" x14ac:dyDescent="0.35">
      <c r="A5481" t="s">
        <v>24647</v>
      </c>
      <c r="B5481" t="s">
        <v>24648</v>
      </c>
      <c r="C5481" t="s">
        <v>3573</v>
      </c>
      <c r="D5481">
        <v>0</v>
      </c>
      <c r="E5481" t="s">
        <v>24649</v>
      </c>
      <c r="F5481" s="2">
        <v>42213</v>
      </c>
      <c r="G5481" t="s">
        <v>764</v>
      </c>
      <c r="H5481" t="s">
        <v>526</v>
      </c>
      <c r="J5481" t="s">
        <v>138</v>
      </c>
      <c r="K5481">
        <v>3107</v>
      </c>
      <c r="L5481">
        <v>1013315</v>
      </c>
      <c r="M5481" t="s">
        <v>138</v>
      </c>
      <c r="N5481">
        <v>0</v>
      </c>
      <c r="O5481" t="s">
        <v>12319</v>
      </c>
      <c r="P5481" t="s">
        <v>18302</v>
      </c>
      <c r="Q5481">
        <v>4503</v>
      </c>
      <c r="R5481" t="s">
        <v>24650</v>
      </c>
      <c r="S5481" t="s">
        <v>140</v>
      </c>
      <c r="T5481" s="2">
        <v>43180</v>
      </c>
      <c r="U5481">
        <v>7</v>
      </c>
      <c r="W5481" t="s">
        <v>141</v>
      </c>
    </row>
    <row r="5482" spans="1:24" x14ac:dyDescent="0.35">
      <c r="A5482" t="s">
        <v>24651</v>
      </c>
      <c r="B5482" t="s">
        <v>24652</v>
      </c>
      <c r="C5482" t="s">
        <v>3556</v>
      </c>
      <c r="D5482">
        <v>0</v>
      </c>
      <c r="E5482" t="s">
        <v>24653</v>
      </c>
      <c r="F5482" s="2">
        <v>42213</v>
      </c>
      <c r="G5482" t="s">
        <v>764</v>
      </c>
      <c r="H5482" t="s">
        <v>526</v>
      </c>
      <c r="J5482" t="s">
        <v>138</v>
      </c>
      <c r="K5482">
        <v>4538</v>
      </c>
      <c r="L5482">
        <v>1013315</v>
      </c>
      <c r="M5482" t="s">
        <v>138</v>
      </c>
      <c r="N5482">
        <v>0</v>
      </c>
      <c r="O5482" t="s">
        <v>12319</v>
      </c>
      <c r="P5482" t="s">
        <v>18302</v>
      </c>
      <c r="Q5482">
        <v>4230</v>
      </c>
      <c r="R5482" t="s">
        <v>766</v>
      </c>
      <c r="S5482" t="s">
        <v>140</v>
      </c>
      <c r="T5482" s="2">
        <v>43441</v>
      </c>
      <c r="U5482">
        <v>7</v>
      </c>
      <c r="W5482" t="s">
        <v>141</v>
      </c>
    </row>
    <row r="5483" spans="1:24" x14ac:dyDescent="0.35">
      <c r="A5483" t="s">
        <v>24654</v>
      </c>
      <c r="B5483" t="s">
        <v>12317</v>
      </c>
      <c r="C5483" t="s">
        <v>24655</v>
      </c>
      <c r="D5483">
        <v>0</v>
      </c>
      <c r="E5483" t="s">
        <v>24656</v>
      </c>
      <c r="F5483" s="2">
        <v>42214</v>
      </c>
      <c r="G5483" t="s">
        <v>146</v>
      </c>
      <c r="H5483" t="s">
        <v>147</v>
      </c>
      <c r="J5483" t="s">
        <v>138</v>
      </c>
      <c r="K5483">
        <v>3856</v>
      </c>
      <c r="L5483">
        <v>1013315</v>
      </c>
      <c r="M5483" t="s">
        <v>138</v>
      </c>
      <c r="N5483">
        <v>0</v>
      </c>
      <c r="O5483" t="s">
        <v>12319</v>
      </c>
      <c r="P5483" t="s">
        <v>18325</v>
      </c>
      <c r="R5483" t="s">
        <v>24657</v>
      </c>
      <c r="S5483" t="s">
        <v>140</v>
      </c>
      <c r="T5483" s="2">
        <v>43180</v>
      </c>
      <c r="U5483">
        <v>7</v>
      </c>
      <c r="W5483" t="s">
        <v>141</v>
      </c>
    </row>
    <row r="5484" spans="1:24" x14ac:dyDescent="0.35">
      <c r="A5484" t="s">
        <v>24658</v>
      </c>
      <c r="B5484" t="s">
        <v>24659</v>
      </c>
      <c r="C5484" t="s">
        <v>24660</v>
      </c>
      <c r="D5484">
        <v>0</v>
      </c>
      <c r="E5484" t="s">
        <v>24661</v>
      </c>
      <c r="F5484" s="2">
        <v>42214</v>
      </c>
      <c r="G5484" t="s">
        <v>146</v>
      </c>
      <c r="H5484" t="s">
        <v>147</v>
      </c>
      <c r="J5484" t="s">
        <v>138</v>
      </c>
      <c r="L5484" t="s">
        <v>496</v>
      </c>
      <c r="M5484" t="s">
        <v>138</v>
      </c>
      <c r="N5484">
        <v>0</v>
      </c>
      <c r="R5484" t="s">
        <v>6160</v>
      </c>
      <c r="S5484" t="s">
        <v>140</v>
      </c>
      <c r="W5484" t="s">
        <v>141</v>
      </c>
    </row>
    <row r="5485" spans="1:24" x14ac:dyDescent="0.35">
      <c r="A5485" t="s">
        <v>24662</v>
      </c>
      <c r="B5485" t="s">
        <v>24663</v>
      </c>
      <c r="C5485" t="s">
        <v>3546</v>
      </c>
      <c r="D5485">
        <v>0</v>
      </c>
      <c r="E5485" t="s">
        <v>24664</v>
      </c>
      <c r="F5485" s="2">
        <v>42214</v>
      </c>
      <c r="G5485" t="s">
        <v>764</v>
      </c>
      <c r="H5485" t="s">
        <v>526</v>
      </c>
      <c r="J5485" t="s">
        <v>138</v>
      </c>
      <c r="K5485">
        <v>3106</v>
      </c>
      <c r="L5485">
        <v>1013315</v>
      </c>
      <c r="M5485" t="s">
        <v>138</v>
      </c>
      <c r="N5485">
        <v>0</v>
      </c>
      <c r="O5485" t="s">
        <v>12319</v>
      </c>
      <c r="P5485" t="s">
        <v>18302</v>
      </c>
      <c r="Q5485">
        <v>3458</v>
      </c>
      <c r="R5485" t="s">
        <v>17293</v>
      </c>
      <c r="S5485" t="s">
        <v>140</v>
      </c>
      <c r="T5485" s="2">
        <v>43441</v>
      </c>
      <c r="U5485">
        <v>7</v>
      </c>
      <c r="W5485" t="s">
        <v>141</v>
      </c>
    </row>
    <row r="5486" spans="1:24" x14ac:dyDescent="0.35">
      <c r="A5486" t="s">
        <v>24665</v>
      </c>
      <c r="B5486" t="s">
        <v>12317</v>
      </c>
      <c r="C5486" t="s">
        <v>24666</v>
      </c>
      <c r="D5486">
        <v>0</v>
      </c>
      <c r="E5486" t="s">
        <v>24667</v>
      </c>
      <c r="F5486" s="2">
        <v>42214</v>
      </c>
      <c r="G5486" t="s">
        <v>146</v>
      </c>
      <c r="H5486" t="s">
        <v>147</v>
      </c>
      <c r="J5486" t="s">
        <v>138</v>
      </c>
      <c r="K5486">
        <v>3539</v>
      </c>
      <c r="L5486">
        <v>1013315</v>
      </c>
      <c r="M5486" t="s">
        <v>138</v>
      </c>
      <c r="N5486">
        <v>0</v>
      </c>
      <c r="O5486" t="s">
        <v>12319</v>
      </c>
      <c r="P5486" t="s">
        <v>18325</v>
      </c>
      <c r="R5486" t="s">
        <v>11989</v>
      </c>
      <c r="S5486" t="s">
        <v>140</v>
      </c>
      <c r="T5486" s="2">
        <v>43180</v>
      </c>
      <c r="U5486">
        <v>7</v>
      </c>
      <c r="W5486" t="s">
        <v>141</v>
      </c>
    </row>
    <row r="5487" spans="1:24" x14ac:dyDescent="0.35">
      <c r="A5487" t="s">
        <v>24668</v>
      </c>
      <c r="B5487" t="s">
        <v>24669</v>
      </c>
      <c r="C5487" t="s">
        <v>24670</v>
      </c>
      <c r="D5487">
        <v>0</v>
      </c>
      <c r="E5487" t="s">
        <v>24669</v>
      </c>
      <c r="F5487" s="2">
        <v>42214</v>
      </c>
      <c r="G5487" t="s">
        <v>10431</v>
      </c>
      <c r="H5487" t="s">
        <v>656</v>
      </c>
      <c r="J5487" t="s">
        <v>138</v>
      </c>
      <c r="L5487" t="s">
        <v>496</v>
      </c>
      <c r="M5487" t="s">
        <v>138</v>
      </c>
      <c r="N5487">
        <v>0</v>
      </c>
      <c r="R5487" t="s">
        <v>24671</v>
      </c>
      <c r="S5487" t="s">
        <v>140</v>
      </c>
      <c r="T5487" s="2">
        <v>45385</v>
      </c>
      <c r="W5487" t="s">
        <v>141</v>
      </c>
      <c r="X5487" t="s">
        <v>9536</v>
      </c>
    </row>
    <row r="5488" spans="1:24" x14ac:dyDescent="0.35">
      <c r="A5488" t="s">
        <v>24672</v>
      </c>
      <c r="B5488" t="s">
        <v>12317</v>
      </c>
      <c r="C5488" t="s">
        <v>24673</v>
      </c>
      <c r="D5488">
        <v>0</v>
      </c>
      <c r="E5488" t="s">
        <v>24674</v>
      </c>
      <c r="F5488" s="2">
        <v>42214</v>
      </c>
      <c r="G5488" t="s">
        <v>175</v>
      </c>
      <c r="H5488" t="s">
        <v>147</v>
      </c>
      <c r="J5488" t="s">
        <v>138</v>
      </c>
      <c r="K5488">
        <v>3673</v>
      </c>
      <c r="L5488">
        <v>1013315</v>
      </c>
      <c r="M5488" t="s">
        <v>138</v>
      </c>
      <c r="N5488">
        <v>0</v>
      </c>
      <c r="O5488" t="s">
        <v>12319</v>
      </c>
      <c r="P5488" t="s">
        <v>18325</v>
      </c>
      <c r="R5488" t="s">
        <v>2319</v>
      </c>
      <c r="S5488" t="s">
        <v>140</v>
      </c>
      <c r="T5488" s="2">
        <v>43180</v>
      </c>
      <c r="U5488">
        <v>7</v>
      </c>
      <c r="W5488" t="s">
        <v>141</v>
      </c>
    </row>
    <row r="5489" spans="1:23" x14ac:dyDescent="0.35">
      <c r="A5489" t="s">
        <v>24675</v>
      </c>
      <c r="B5489" t="s">
        <v>24676</v>
      </c>
      <c r="C5489" t="s">
        <v>3755</v>
      </c>
      <c r="D5489">
        <v>0</v>
      </c>
      <c r="E5489" t="s">
        <v>24677</v>
      </c>
      <c r="F5489" s="2">
        <v>42214</v>
      </c>
      <c r="G5489" t="s">
        <v>764</v>
      </c>
      <c r="H5489" t="s">
        <v>526</v>
      </c>
      <c r="J5489" t="s">
        <v>138</v>
      </c>
      <c r="K5489">
        <v>39309</v>
      </c>
      <c r="L5489">
        <v>1013315</v>
      </c>
      <c r="M5489" t="s">
        <v>138</v>
      </c>
      <c r="N5489">
        <v>0</v>
      </c>
      <c r="O5489" t="s">
        <v>12319</v>
      </c>
      <c r="P5489" t="s">
        <v>18302</v>
      </c>
      <c r="Q5489">
        <v>4502</v>
      </c>
      <c r="R5489" t="s">
        <v>24678</v>
      </c>
      <c r="S5489" t="s">
        <v>140</v>
      </c>
      <c r="T5489" s="2">
        <v>43441</v>
      </c>
      <c r="U5489">
        <v>7</v>
      </c>
      <c r="W5489" t="s">
        <v>141</v>
      </c>
    </row>
    <row r="5490" spans="1:23" x14ac:dyDescent="0.35">
      <c r="A5490" t="s">
        <v>24679</v>
      </c>
      <c r="B5490" t="s">
        <v>12317</v>
      </c>
      <c r="C5490" t="s">
        <v>24680</v>
      </c>
      <c r="D5490">
        <v>0</v>
      </c>
      <c r="E5490" t="s">
        <v>24681</v>
      </c>
      <c r="F5490" s="2">
        <v>42214</v>
      </c>
      <c r="G5490" t="s">
        <v>175</v>
      </c>
      <c r="H5490" t="s">
        <v>147</v>
      </c>
      <c r="J5490" t="s">
        <v>138</v>
      </c>
      <c r="K5490">
        <v>3857</v>
      </c>
      <c r="L5490">
        <v>1013315</v>
      </c>
      <c r="M5490" t="s">
        <v>138</v>
      </c>
      <c r="N5490">
        <v>0</v>
      </c>
      <c r="O5490" t="s">
        <v>12319</v>
      </c>
      <c r="P5490" t="s">
        <v>18325</v>
      </c>
      <c r="R5490" t="s">
        <v>2319</v>
      </c>
      <c r="S5490" t="s">
        <v>140</v>
      </c>
      <c r="T5490" s="2">
        <v>43180</v>
      </c>
      <c r="U5490">
        <v>7</v>
      </c>
      <c r="W5490" t="s">
        <v>141</v>
      </c>
    </row>
    <row r="5491" spans="1:23" x14ac:dyDescent="0.35">
      <c r="A5491" t="s">
        <v>24682</v>
      </c>
      <c r="B5491" t="s">
        <v>24683</v>
      </c>
      <c r="C5491" t="s">
        <v>3577</v>
      </c>
      <c r="D5491">
        <v>0</v>
      </c>
      <c r="E5491" t="s">
        <v>24684</v>
      </c>
      <c r="F5491" s="2">
        <v>42214</v>
      </c>
      <c r="G5491" t="s">
        <v>764</v>
      </c>
      <c r="H5491" t="s">
        <v>526</v>
      </c>
      <c r="J5491" t="s">
        <v>138</v>
      </c>
      <c r="K5491">
        <v>3075</v>
      </c>
      <c r="L5491">
        <v>1013315</v>
      </c>
      <c r="M5491" t="s">
        <v>138</v>
      </c>
      <c r="N5491">
        <v>0</v>
      </c>
      <c r="O5491" t="s">
        <v>12319</v>
      </c>
      <c r="P5491" t="s">
        <v>18302</v>
      </c>
      <c r="R5491" t="s">
        <v>3991</v>
      </c>
      <c r="S5491" t="s">
        <v>140</v>
      </c>
      <c r="T5491" s="2">
        <v>43441</v>
      </c>
      <c r="U5491">
        <v>7</v>
      </c>
      <c r="W5491" t="s">
        <v>141</v>
      </c>
    </row>
    <row r="5492" spans="1:23" x14ac:dyDescent="0.35">
      <c r="A5492" t="s">
        <v>24685</v>
      </c>
      <c r="B5492" t="s">
        <v>24686</v>
      </c>
      <c r="C5492" t="s">
        <v>24687</v>
      </c>
      <c r="D5492">
        <v>0</v>
      </c>
      <c r="E5492" t="s">
        <v>24686</v>
      </c>
      <c r="F5492" s="2">
        <v>42214</v>
      </c>
      <c r="G5492" t="s">
        <v>901</v>
      </c>
      <c r="H5492" t="s">
        <v>147</v>
      </c>
      <c r="J5492" t="s">
        <v>138</v>
      </c>
      <c r="L5492" t="s">
        <v>496</v>
      </c>
      <c r="M5492" t="s">
        <v>138</v>
      </c>
      <c r="N5492">
        <v>0</v>
      </c>
      <c r="R5492" t="s">
        <v>24688</v>
      </c>
      <c r="S5492" t="s">
        <v>140</v>
      </c>
      <c r="T5492" s="2">
        <v>43845</v>
      </c>
      <c r="W5492" t="s">
        <v>141</v>
      </c>
    </row>
    <row r="5493" spans="1:23" x14ac:dyDescent="0.35">
      <c r="A5493" t="s">
        <v>24689</v>
      </c>
      <c r="B5493" t="s">
        <v>14211</v>
      </c>
      <c r="C5493" t="s">
        <v>24690</v>
      </c>
      <c r="D5493">
        <v>0</v>
      </c>
      <c r="E5493" t="s">
        <v>24691</v>
      </c>
      <c r="F5493" s="2">
        <v>42214</v>
      </c>
      <c r="G5493" t="s">
        <v>2293</v>
      </c>
      <c r="H5493" t="s">
        <v>147</v>
      </c>
      <c r="J5493" t="s">
        <v>138</v>
      </c>
      <c r="K5493">
        <v>4884</v>
      </c>
      <c r="L5493">
        <v>1013315</v>
      </c>
      <c r="M5493" t="s">
        <v>138</v>
      </c>
      <c r="N5493">
        <v>0</v>
      </c>
      <c r="O5493" t="s">
        <v>12319</v>
      </c>
      <c r="P5493" t="s">
        <v>14214</v>
      </c>
      <c r="R5493" t="s">
        <v>24692</v>
      </c>
      <c r="S5493" t="s">
        <v>140</v>
      </c>
      <c r="T5493" s="2">
        <v>43444</v>
      </c>
      <c r="U5493">
        <v>7</v>
      </c>
      <c r="W5493" t="s">
        <v>141</v>
      </c>
    </row>
    <row r="5494" spans="1:23" x14ac:dyDescent="0.35">
      <c r="A5494" t="s">
        <v>24693</v>
      </c>
      <c r="B5494" t="s">
        <v>14211</v>
      </c>
      <c r="C5494" t="s">
        <v>24694</v>
      </c>
      <c r="D5494">
        <v>0</v>
      </c>
      <c r="E5494" t="s">
        <v>24695</v>
      </c>
      <c r="F5494" s="2">
        <v>42214</v>
      </c>
      <c r="G5494" t="s">
        <v>146</v>
      </c>
      <c r="H5494" t="s">
        <v>147</v>
      </c>
      <c r="J5494" t="s">
        <v>138</v>
      </c>
      <c r="K5494">
        <v>4484</v>
      </c>
      <c r="L5494">
        <v>1013315</v>
      </c>
      <c r="M5494" t="s">
        <v>138</v>
      </c>
      <c r="N5494">
        <v>0</v>
      </c>
      <c r="O5494" t="s">
        <v>12319</v>
      </c>
      <c r="P5494" t="s">
        <v>14214</v>
      </c>
      <c r="R5494" t="s">
        <v>1403</v>
      </c>
      <c r="S5494" t="s">
        <v>140</v>
      </c>
      <c r="T5494" s="2">
        <v>43441</v>
      </c>
      <c r="U5494">
        <v>7</v>
      </c>
      <c r="W5494" t="s">
        <v>141</v>
      </c>
    </row>
    <row r="5495" spans="1:23" x14ac:dyDescent="0.35">
      <c r="A5495" t="s">
        <v>24696</v>
      </c>
      <c r="B5495" t="s">
        <v>24697</v>
      </c>
      <c r="C5495" t="s">
        <v>3371</v>
      </c>
      <c r="D5495">
        <v>0</v>
      </c>
      <c r="E5495" t="s">
        <v>24698</v>
      </c>
      <c r="F5495" s="2">
        <v>42214</v>
      </c>
      <c r="G5495" t="s">
        <v>4062</v>
      </c>
      <c r="H5495" t="s">
        <v>526</v>
      </c>
      <c r="J5495" t="s">
        <v>138</v>
      </c>
      <c r="K5495">
        <v>4698</v>
      </c>
      <c r="L5495">
        <v>1013315</v>
      </c>
      <c r="M5495" t="s">
        <v>138</v>
      </c>
      <c r="N5495">
        <v>0</v>
      </c>
      <c r="O5495" t="s">
        <v>12319</v>
      </c>
      <c r="P5495" t="s">
        <v>18302</v>
      </c>
      <c r="Q5495">
        <v>4699</v>
      </c>
      <c r="R5495" t="s">
        <v>506</v>
      </c>
      <c r="S5495" t="s">
        <v>140</v>
      </c>
      <c r="T5495" s="2">
        <v>43441</v>
      </c>
      <c r="U5495">
        <v>7</v>
      </c>
      <c r="W5495" t="s">
        <v>141</v>
      </c>
    </row>
    <row r="5496" spans="1:23" x14ac:dyDescent="0.35">
      <c r="A5496" t="s">
        <v>24699</v>
      </c>
      <c r="B5496" t="s">
        <v>14211</v>
      </c>
      <c r="C5496" t="s">
        <v>24700</v>
      </c>
      <c r="D5496">
        <v>0</v>
      </c>
      <c r="E5496" t="s">
        <v>24701</v>
      </c>
      <c r="F5496" s="2">
        <v>42214</v>
      </c>
      <c r="G5496" t="s">
        <v>175</v>
      </c>
      <c r="H5496" t="s">
        <v>147</v>
      </c>
      <c r="J5496" t="s">
        <v>138</v>
      </c>
      <c r="K5496">
        <v>4995</v>
      </c>
      <c r="L5496">
        <v>1013315</v>
      </c>
      <c r="M5496" t="s">
        <v>138</v>
      </c>
      <c r="N5496">
        <v>0</v>
      </c>
      <c r="O5496" t="s">
        <v>12319</v>
      </c>
      <c r="P5496" t="s">
        <v>14214</v>
      </c>
      <c r="R5496" t="s">
        <v>484</v>
      </c>
      <c r="S5496" t="s">
        <v>140</v>
      </c>
      <c r="T5496" s="2">
        <v>43180</v>
      </c>
      <c r="U5496">
        <v>7</v>
      </c>
      <c r="W5496" t="s">
        <v>141</v>
      </c>
    </row>
    <row r="5497" spans="1:23" x14ac:dyDescent="0.35">
      <c r="A5497" t="s">
        <v>24702</v>
      </c>
      <c r="B5497" t="s">
        <v>24703</v>
      </c>
      <c r="C5497" t="s">
        <v>24704</v>
      </c>
      <c r="D5497">
        <v>0</v>
      </c>
      <c r="E5497" t="s">
        <v>24705</v>
      </c>
      <c r="F5497" s="2">
        <v>42214</v>
      </c>
      <c r="G5497" t="s">
        <v>518</v>
      </c>
      <c r="H5497" t="s">
        <v>230</v>
      </c>
      <c r="J5497" t="s">
        <v>138</v>
      </c>
      <c r="K5497" t="s">
        <v>12694</v>
      </c>
      <c r="L5497">
        <v>20102621</v>
      </c>
      <c r="M5497" t="s">
        <v>138</v>
      </c>
      <c r="N5497">
        <v>0</v>
      </c>
      <c r="P5497" t="s">
        <v>24706</v>
      </c>
      <c r="R5497" t="s">
        <v>18345</v>
      </c>
      <c r="S5497" t="s">
        <v>140</v>
      </c>
      <c r="T5497" s="2">
        <v>42396</v>
      </c>
      <c r="U5497">
        <v>7</v>
      </c>
      <c r="W5497" t="s">
        <v>141</v>
      </c>
    </row>
    <row r="5498" spans="1:23" x14ac:dyDescent="0.35">
      <c r="A5498" t="s">
        <v>24707</v>
      </c>
      <c r="B5498" t="s">
        <v>24708</v>
      </c>
      <c r="C5498" t="s">
        <v>24709</v>
      </c>
      <c r="D5498">
        <v>0</v>
      </c>
      <c r="E5498" t="s">
        <v>24710</v>
      </c>
      <c r="F5498" s="2">
        <v>42214</v>
      </c>
      <c r="G5498" t="s">
        <v>518</v>
      </c>
      <c r="H5498" t="s">
        <v>230</v>
      </c>
      <c r="J5498" t="s">
        <v>138</v>
      </c>
      <c r="K5498" t="s">
        <v>12694</v>
      </c>
      <c r="L5498">
        <v>20097744</v>
      </c>
      <c r="M5498" t="s">
        <v>138</v>
      </c>
      <c r="N5498">
        <v>0</v>
      </c>
      <c r="O5498" t="s">
        <v>12319</v>
      </c>
      <c r="P5498" t="s">
        <v>24711</v>
      </c>
      <c r="R5498" t="s">
        <v>24712</v>
      </c>
      <c r="S5498" t="s">
        <v>140</v>
      </c>
      <c r="T5498" s="2">
        <v>43185</v>
      </c>
      <c r="U5498">
        <v>7</v>
      </c>
      <c r="W5498" t="s">
        <v>141</v>
      </c>
    </row>
    <row r="5499" spans="1:23" x14ac:dyDescent="0.35">
      <c r="A5499" t="s">
        <v>24713</v>
      </c>
      <c r="B5499" t="s">
        <v>24714</v>
      </c>
      <c r="C5499" t="s">
        <v>24715</v>
      </c>
      <c r="D5499">
        <v>0</v>
      </c>
      <c r="E5499" t="s">
        <v>24716</v>
      </c>
      <c r="F5499" s="2">
        <v>42214</v>
      </c>
      <c r="G5499" t="s">
        <v>518</v>
      </c>
      <c r="H5499" t="s">
        <v>230</v>
      </c>
      <c r="J5499" t="s">
        <v>138</v>
      </c>
      <c r="K5499" t="s">
        <v>12694</v>
      </c>
      <c r="L5499">
        <v>20119672</v>
      </c>
      <c r="M5499" t="s">
        <v>137</v>
      </c>
      <c r="N5499">
        <v>0</v>
      </c>
      <c r="P5499" t="s">
        <v>24717</v>
      </c>
      <c r="R5499" t="s">
        <v>24718</v>
      </c>
      <c r="S5499" t="s">
        <v>140</v>
      </c>
      <c r="T5499" s="2">
        <v>42403</v>
      </c>
      <c r="U5499">
        <v>7</v>
      </c>
      <c r="W5499" t="s">
        <v>141</v>
      </c>
    </row>
    <row r="5500" spans="1:23" x14ac:dyDescent="0.35">
      <c r="A5500" t="s">
        <v>24719</v>
      </c>
      <c r="B5500" t="s">
        <v>24720</v>
      </c>
      <c r="C5500" t="s">
        <v>24721</v>
      </c>
      <c r="D5500">
        <v>0</v>
      </c>
      <c r="E5500" t="s">
        <v>24722</v>
      </c>
      <c r="F5500" s="2">
        <v>42214</v>
      </c>
      <c r="G5500" t="s">
        <v>518</v>
      </c>
      <c r="H5500" t="s">
        <v>230</v>
      </c>
      <c r="J5500" t="s">
        <v>138</v>
      </c>
      <c r="K5500" t="s">
        <v>12694</v>
      </c>
      <c r="L5500">
        <v>20085460</v>
      </c>
      <c r="M5500" t="s">
        <v>138</v>
      </c>
      <c r="N5500">
        <v>0</v>
      </c>
      <c r="P5500" t="s">
        <v>24723</v>
      </c>
      <c r="R5500" t="s">
        <v>24724</v>
      </c>
      <c r="S5500" t="s">
        <v>140</v>
      </c>
      <c r="T5500" s="2">
        <v>42396</v>
      </c>
      <c r="U5500">
        <v>7</v>
      </c>
      <c r="W5500" t="s">
        <v>141</v>
      </c>
    </row>
    <row r="5501" spans="1:23" x14ac:dyDescent="0.35">
      <c r="A5501" t="s">
        <v>24725</v>
      </c>
      <c r="B5501" t="s">
        <v>24726</v>
      </c>
      <c r="C5501" t="s">
        <v>24727</v>
      </c>
      <c r="D5501">
        <v>0</v>
      </c>
      <c r="E5501" t="s">
        <v>24728</v>
      </c>
      <c r="F5501" s="2">
        <v>42214</v>
      </c>
      <c r="G5501" t="s">
        <v>518</v>
      </c>
      <c r="H5501" t="s">
        <v>230</v>
      </c>
      <c r="J5501" t="s">
        <v>138</v>
      </c>
      <c r="K5501" t="s">
        <v>12694</v>
      </c>
      <c r="L5501">
        <v>20093329</v>
      </c>
      <c r="M5501" t="s">
        <v>138</v>
      </c>
      <c r="N5501">
        <v>0</v>
      </c>
      <c r="P5501" t="s">
        <v>24729</v>
      </c>
      <c r="R5501" t="s">
        <v>23738</v>
      </c>
      <c r="S5501" t="s">
        <v>140</v>
      </c>
      <c r="T5501" s="2">
        <v>42403</v>
      </c>
      <c r="U5501">
        <v>7</v>
      </c>
      <c r="W5501" t="s">
        <v>141</v>
      </c>
    </row>
    <row r="5502" spans="1:23" x14ac:dyDescent="0.35">
      <c r="A5502" t="s">
        <v>24730</v>
      </c>
      <c r="B5502" t="s">
        <v>24731</v>
      </c>
      <c r="C5502" t="s">
        <v>24732</v>
      </c>
      <c r="D5502">
        <v>0</v>
      </c>
      <c r="E5502" t="s">
        <v>24733</v>
      </c>
      <c r="F5502" s="2">
        <v>42214</v>
      </c>
      <c r="G5502" t="s">
        <v>518</v>
      </c>
      <c r="H5502" t="s">
        <v>230</v>
      </c>
      <c r="J5502" t="s">
        <v>138</v>
      </c>
      <c r="K5502" t="s">
        <v>12694</v>
      </c>
      <c r="L5502">
        <v>20104740</v>
      </c>
      <c r="M5502" t="s">
        <v>138</v>
      </c>
      <c r="N5502">
        <v>0</v>
      </c>
      <c r="P5502" t="s">
        <v>24734</v>
      </c>
      <c r="R5502" t="s">
        <v>24735</v>
      </c>
      <c r="S5502" t="s">
        <v>140</v>
      </c>
      <c r="T5502" s="2">
        <v>42396</v>
      </c>
      <c r="U5502">
        <v>7</v>
      </c>
      <c r="W5502" t="s">
        <v>141</v>
      </c>
    </row>
    <row r="5503" spans="1:23" x14ac:dyDescent="0.35">
      <c r="A5503" t="s">
        <v>24736</v>
      </c>
      <c r="B5503" t="s">
        <v>24737</v>
      </c>
      <c r="C5503" t="s">
        <v>24738</v>
      </c>
      <c r="D5503">
        <v>0</v>
      </c>
      <c r="E5503" t="s">
        <v>24739</v>
      </c>
      <c r="F5503" s="2">
        <v>42215</v>
      </c>
      <c r="G5503" t="s">
        <v>518</v>
      </c>
      <c r="H5503" t="s">
        <v>230</v>
      </c>
      <c r="J5503" t="s">
        <v>138</v>
      </c>
      <c r="K5503" t="s">
        <v>12694</v>
      </c>
      <c r="L5503">
        <v>20104740</v>
      </c>
      <c r="M5503" t="s">
        <v>138</v>
      </c>
      <c r="N5503">
        <v>0</v>
      </c>
      <c r="P5503" t="s">
        <v>24734</v>
      </c>
      <c r="R5503" t="s">
        <v>24740</v>
      </c>
      <c r="S5503" t="s">
        <v>140</v>
      </c>
      <c r="T5503" s="2">
        <v>42396</v>
      </c>
      <c r="U5503">
        <v>7</v>
      </c>
      <c r="W5503" t="s">
        <v>141</v>
      </c>
    </row>
    <row r="5504" spans="1:23" x14ac:dyDescent="0.35">
      <c r="A5504" t="s">
        <v>24741</v>
      </c>
      <c r="B5504" t="s">
        <v>24742</v>
      </c>
      <c r="C5504" t="s">
        <v>24743</v>
      </c>
      <c r="D5504">
        <v>0</v>
      </c>
      <c r="F5504" s="2">
        <v>42215</v>
      </c>
      <c r="G5504" t="s">
        <v>604</v>
      </c>
      <c r="H5504" t="s">
        <v>184</v>
      </c>
      <c r="J5504" t="s">
        <v>138</v>
      </c>
      <c r="L5504" t="s">
        <v>496</v>
      </c>
      <c r="M5504" t="s">
        <v>138</v>
      </c>
      <c r="N5504">
        <v>0</v>
      </c>
      <c r="R5504" t="s">
        <v>883</v>
      </c>
      <c r="S5504" t="s">
        <v>140</v>
      </c>
      <c r="W5504" t="s">
        <v>141</v>
      </c>
    </row>
    <row r="5505" spans="1:24" x14ac:dyDescent="0.35">
      <c r="A5505" t="s">
        <v>24744</v>
      </c>
      <c r="B5505" t="s">
        <v>24745</v>
      </c>
      <c r="C5505" t="s">
        <v>24746</v>
      </c>
      <c r="D5505">
        <v>0</v>
      </c>
      <c r="E5505" t="s">
        <v>24747</v>
      </c>
      <c r="F5505" s="2">
        <v>42215</v>
      </c>
      <c r="G5505" t="s">
        <v>518</v>
      </c>
      <c r="H5505" t="s">
        <v>230</v>
      </c>
      <c r="J5505" t="s">
        <v>138</v>
      </c>
      <c r="K5505" t="s">
        <v>12694</v>
      </c>
      <c r="L5505">
        <v>3371224</v>
      </c>
      <c r="M5505" t="s">
        <v>138</v>
      </c>
      <c r="N5505">
        <v>0</v>
      </c>
      <c r="P5505" t="s">
        <v>24748</v>
      </c>
      <c r="R5505" t="s">
        <v>2268</v>
      </c>
      <c r="S5505" t="s">
        <v>140</v>
      </c>
      <c r="T5505" s="2">
        <v>42396</v>
      </c>
      <c r="U5505">
        <v>7</v>
      </c>
      <c r="W5505" t="s">
        <v>141</v>
      </c>
    </row>
    <row r="5506" spans="1:24" x14ac:dyDescent="0.35">
      <c r="A5506" t="s">
        <v>24749</v>
      </c>
      <c r="B5506" t="s">
        <v>24750</v>
      </c>
      <c r="C5506" t="s">
        <v>24751</v>
      </c>
      <c r="D5506">
        <v>0</v>
      </c>
      <c r="E5506" t="s">
        <v>24752</v>
      </c>
      <c r="F5506" s="2">
        <v>42215</v>
      </c>
      <c r="G5506" t="s">
        <v>518</v>
      </c>
      <c r="H5506" t="s">
        <v>230</v>
      </c>
      <c r="J5506" t="s">
        <v>138</v>
      </c>
      <c r="K5506" t="s">
        <v>12694</v>
      </c>
      <c r="L5506">
        <v>20114851</v>
      </c>
      <c r="M5506" t="s">
        <v>138</v>
      </c>
      <c r="N5506">
        <v>0</v>
      </c>
      <c r="P5506" t="s">
        <v>24753</v>
      </c>
      <c r="R5506" s="5">
        <v>46236</v>
      </c>
      <c r="S5506" t="s">
        <v>140</v>
      </c>
      <c r="T5506" s="2">
        <v>42396</v>
      </c>
      <c r="U5506">
        <v>7</v>
      </c>
      <c r="W5506" t="s">
        <v>141</v>
      </c>
    </row>
    <row r="5507" spans="1:24" x14ac:dyDescent="0.35">
      <c r="A5507" t="s">
        <v>24754</v>
      </c>
      <c r="B5507" t="s">
        <v>24755</v>
      </c>
      <c r="C5507" t="s">
        <v>24756</v>
      </c>
      <c r="D5507">
        <v>0</v>
      </c>
      <c r="E5507" t="s">
        <v>24757</v>
      </c>
      <c r="F5507" s="2">
        <v>42215</v>
      </c>
      <c r="G5507" t="s">
        <v>584</v>
      </c>
      <c r="H5507" t="s">
        <v>184</v>
      </c>
      <c r="J5507" t="s">
        <v>138</v>
      </c>
      <c r="K5507" t="s">
        <v>24758</v>
      </c>
      <c r="L5507">
        <v>1077750</v>
      </c>
      <c r="M5507" t="s">
        <v>138</v>
      </c>
      <c r="N5507">
        <v>0</v>
      </c>
      <c r="O5507" t="s">
        <v>12517</v>
      </c>
      <c r="P5507" t="s">
        <v>163</v>
      </c>
      <c r="Q5507">
        <v>34985</v>
      </c>
      <c r="R5507" t="s">
        <v>883</v>
      </c>
      <c r="S5507" t="s">
        <v>140</v>
      </c>
      <c r="T5507" s="2">
        <v>43151</v>
      </c>
      <c r="U5507">
        <v>7</v>
      </c>
      <c r="W5507" t="s">
        <v>141</v>
      </c>
    </row>
    <row r="5508" spans="1:24" x14ac:dyDescent="0.35">
      <c r="A5508" t="s">
        <v>24759</v>
      </c>
      <c r="B5508" t="s">
        <v>24760</v>
      </c>
      <c r="C5508" t="s">
        <v>24761</v>
      </c>
      <c r="D5508">
        <v>0</v>
      </c>
      <c r="E5508" t="s">
        <v>24762</v>
      </c>
      <c r="F5508" s="2">
        <v>42215</v>
      </c>
      <c r="G5508" t="s">
        <v>518</v>
      </c>
      <c r="H5508" t="s">
        <v>230</v>
      </c>
      <c r="J5508" t="s">
        <v>138</v>
      </c>
      <c r="K5508" t="s">
        <v>12694</v>
      </c>
      <c r="L5508">
        <v>20099284</v>
      </c>
      <c r="M5508" t="s">
        <v>138</v>
      </c>
      <c r="N5508">
        <v>0</v>
      </c>
      <c r="P5508" t="s">
        <v>24763</v>
      </c>
      <c r="R5508" t="s">
        <v>24764</v>
      </c>
      <c r="S5508" t="s">
        <v>140</v>
      </c>
      <c r="T5508" s="2">
        <v>42396</v>
      </c>
      <c r="U5508">
        <v>7</v>
      </c>
      <c r="W5508" t="s">
        <v>141</v>
      </c>
    </row>
    <row r="5509" spans="1:24" x14ac:dyDescent="0.35">
      <c r="A5509" t="s">
        <v>24765</v>
      </c>
      <c r="B5509" t="s">
        <v>24766</v>
      </c>
      <c r="C5509" t="s">
        <v>24767</v>
      </c>
      <c r="D5509">
        <v>0</v>
      </c>
      <c r="E5509" t="s">
        <v>24768</v>
      </c>
      <c r="F5509" s="2">
        <v>42215</v>
      </c>
      <c r="G5509" t="s">
        <v>604</v>
      </c>
      <c r="H5509" t="s">
        <v>184</v>
      </c>
      <c r="J5509" t="s">
        <v>138</v>
      </c>
      <c r="K5509" t="s">
        <v>24769</v>
      </c>
      <c r="L5509">
        <v>1077750</v>
      </c>
      <c r="M5509" t="s">
        <v>138</v>
      </c>
      <c r="N5509">
        <v>0</v>
      </c>
      <c r="O5509" t="s">
        <v>12517</v>
      </c>
      <c r="P5509" t="s">
        <v>163</v>
      </c>
      <c r="R5509" t="s">
        <v>3002</v>
      </c>
      <c r="S5509" t="s">
        <v>140</v>
      </c>
      <c r="T5509" s="2">
        <v>43151</v>
      </c>
      <c r="U5509">
        <v>7</v>
      </c>
      <c r="W5509" t="s">
        <v>141</v>
      </c>
    </row>
    <row r="5510" spans="1:24" x14ac:dyDescent="0.35">
      <c r="A5510" t="s">
        <v>24770</v>
      </c>
      <c r="B5510" t="s">
        <v>24771</v>
      </c>
      <c r="C5510" t="s">
        <v>24772</v>
      </c>
      <c r="D5510">
        <v>0</v>
      </c>
      <c r="E5510" t="s">
        <v>24773</v>
      </c>
      <c r="F5510" s="2">
        <v>42215</v>
      </c>
      <c r="G5510" t="s">
        <v>518</v>
      </c>
      <c r="H5510" t="s">
        <v>230</v>
      </c>
      <c r="J5510" t="s">
        <v>138</v>
      </c>
      <c r="K5510" t="s">
        <v>12694</v>
      </c>
      <c r="L5510">
        <v>2914258</v>
      </c>
      <c r="M5510" t="s">
        <v>138</v>
      </c>
      <c r="N5510">
        <v>0</v>
      </c>
      <c r="P5510" t="s">
        <v>24774</v>
      </c>
      <c r="R5510" t="s">
        <v>24775</v>
      </c>
      <c r="S5510" t="s">
        <v>140</v>
      </c>
      <c r="T5510" s="2">
        <v>42403</v>
      </c>
      <c r="U5510">
        <v>7</v>
      </c>
      <c r="W5510" t="s">
        <v>141</v>
      </c>
    </row>
    <row r="5511" spans="1:24" x14ac:dyDescent="0.35">
      <c r="A5511" t="s">
        <v>24776</v>
      </c>
      <c r="B5511" t="s">
        <v>24777</v>
      </c>
      <c r="C5511" t="s">
        <v>24778</v>
      </c>
      <c r="D5511">
        <v>0</v>
      </c>
      <c r="E5511" t="s">
        <v>24779</v>
      </c>
      <c r="F5511" s="2">
        <v>42215</v>
      </c>
      <c r="G5511" t="s">
        <v>518</v>
      </c>
      <c r="H5511" t="s">
        <v>230</v>
      </c>
      <c r="J5511" t="s">
        <v>138</v>
      </c>
      <c r="K5511" t="s">
        <v>12694</v>
      </c>
      <c r="L5511">
        <v>20091885</v>
      </c>
      <c r="M5511" t="s">
        <v>138</v>
      </c>
      <c r="N5511">
        <v>0</v>
      </c>
      <c r="P5511" t="s">
        <v>24780</v>
      </c>
      <c r="R5511" t="s">
        <v>24781</v>
      </c>
      <c r="S5511" t="s">
        <v>140</v>
      </c>
      <c r="T5511" s="2">
        <v>42403</v>
      </c>
      <c r="U5511">
        <v>7</v>
      </c>
      <c r="W5511" t="s">
        <v>141</v>
      </c>
    </row>
    <row r="5512" spans="1:24" x14ac:dyDescent="0.35">
      <c r="A5512" t="s">
        <v>24782</v>
      </c>
      <c r="B5512" t="s">
        <v>24783</v>
      </c>
      <c r="C5512" t="s">
        <v>24784</v>
      </c>
      <c r="D5512">
        <v>0</v>
      </c>
      <c r="E5512" t="s">
        <v>24785</v>
      </c>
      <c r="F5512" s="2">
        <v>42215</v>
      </c>
      <c r="G5512" t="s">
        <v>518</v>
      </c>
      <c r="H5512" t="s">
        <v>230</v>
      </c>
      <c r="J5512" t="s">
        <v>138</v>
      </c>
      <c r="K5512" t="s">
        <v>12694</v>
      </c>
      <c r="L5512">
        <v>20099166</v>
      </c>
      <c r="M5512" t="s">
        <v>137</v>
      </c>
      <c r="N5512">
        <v>0</v>
      </c>
      <c r="P5512" t="s">
        <v>24786</v>
      </c>
      <c r="R5512" t="s">
        <v>24787</v>
      </c>
      <c r="S5512" t="s">
        <v>140</v>
      </c>
      <c r="T5512" s="2">
        <v>42403</v>
      </c>
      <c r="U5512">
        <v>7</v>
      </c>
      <c r="W5512" t="s">
        <v>141</v>
      </c>
    </row>
    <row r="5513" spans="1:24" x14ac:dyDescent="0.35">
      <c r="A5513" t="s">
        <v>24788</v>
      </c>
      <c r="B5513" t="s">
        <v>24789</v>
      </c>
      <c r="C5513" t="s">
        <v>24790</v>
      </c>
      <c r="D5513">
        <v>0</v>
      </c>
      <c r="E5513" t="s">
        <v>24789</v>
      </c>
      <c r="F5513" s="2">
        <v>45091</v>
      </c>
      <c r="G5513" t="s">
        <v>24791</v>
      </c>
      <c r="H5513" t="s">
        <v>7658</v>
      </c>
      <c r="J5513" t="s">
        <v>138</v>
      </c>
      <c r="L5513" t="s">
        <v>496</v>
      </c>
      <c r="M5513" t="s">
        <v>138</v>
      </c>
      <c r="N5513">
        <v>0</v>
      </c>
      <c r="P5513" t="s">
        <v>24792</v>
      </c>
      <c r="R5513" t="s">
        <v>17067</v>
      </c>
      <c r="S5513" t="s">
        <v>140</v>
      </c>
      <c r="T5513" s="2">
        <v>45505</v>
      </c>
      <c r="U5513">
        <v>16</v>
      </c>
      <c r="W5513" t="s">
        <v>141</v>
      </c>
      <c r="X5513" t="s">
        <v>9536</v>
      </c>
    </row>
    <row r="5514" spans="1:24" x14ac:dyDescent="0.35">
      <c r="A5514" t="s">
        <v>24793</v>
      </c>
      <c r="B5514" t="s">
        <v>18282</v>
      </c>
      <c r="C5514" t="s">
        <v>2916</v>
      </c>
      <c r="D5514">
        <v>0</v>
      </c>
      <c r="E5514" t="s">
        <v>24794</v>
      </c>
      <c r="F5514" s="2">
        <v>42215</v>
      </c>
      <c r="G5514" t="s">
        <v>494</v>
      </c>
      <c r="H5514" t="s">
        <v>495</v>
      </c>
      <c r="J5514" t="s">
        <v>138</v>
      </c>
      <c r="K5514">
        <v>3769</v>
      </c>
      <c r="L5514">
        <v>1013315</v>
      </c>
      <c r="M5514" t="s">
        <v>138</v>
      </c>
      <c r="N5514">
        <v>0</v>
      </c>
      <c r="O5514" t="s">
        <v>12517</v>
      </c>
      <c r="P5514" t="s">
        <v>18284</v>
      </c>
      <c r="Q5514">
        <v>3551</v>
      </c>
      <c r="R5514" t="s">
        <v>2918</v>
      </c>
      <c r="S5514" t="s">
        <v>140</v>
      </c>
      <c r="T5514" s="2">
        <v>43509</v>
      </c>
      <c r="U5514">
        <v>7</v>
      </c>
      <c r="W5514" t="s">
        <v>141</v>
      </c>
    </row>
    <row r="5515" spans="1:24" x14ac:dyDescent="0.35">
      <c r="A5515" t="s">
        <v>24795</v>
      </c>
      <c r="B5515" t="s">
        <v>14211</v>
      </c>
      <c r="C5515" t="s">
        <v>24796</v>
      </c>
      <c r="D5515">
        <v>0</v>
      </c>
      <c r="E5515" t="s">
        <v>24797</v>
      </c>
      <c r="F5515" s="2">
        <v>42215</v>
      </c>
      <c r="G5515" t="s">
        <v>24798</v>
      </c>
      <c r="H5515" t="s">
        <v>147</v>
      </c>
      <c r="J5515" t="s">
        <v>138</v>
      </c>
      <c r="K5515">
        <v>3018</v>
      </c>
      <c r="L5515">
        <v>1013315</v>
      </c>
      <c r="M5515" t="s">
        <v>138</v>
      </c>
      <c r="N5515">
        <v>0</v>
      </c>
      <c r="O5515" t="s">
        <v>12319</v>
      </c>
      <c r="P5515" t="s">
        <v>14214</v>
      </c>
      <c r="R5515" t="s">
        <v>24799</v>
      </c>
      <c r="S5515" t="s">
        <v>140</v>
      </c>
      <c r="T5515" s="2">
        <v>43180</v>
      </c>
      <c r="U5515">
        <v>7</v>
      </c>
      <c r="W5515" t="s">
        <v>141</v>
      </c>
    </row>
    <row r="5516" spans="1:24" x14ac:dyDescent="0.35">
      <c r="A5516" t="s">
        <v>24800</v>
      </c>
      <c r="B5516" t="s">
        <v>24801</v>
      </c>
      <c r="C5516" t="s">
        <v>24802</v>
      </c>
      <c r="D5516">
        <v>0</v>
      </c>
      <c r="E5516" t="s">
        <v>24803</v>
      </c>
      <c r="F5516" s="2">
        <v>42215</v>
      </c>
      <c r="G5516" t="s">
        <v>604</v>
      </c>
      <c r="H5516" t="s">
        <v>184</v>
      </c>
      <c r="J5516" t="s">
        <v>138</v>
      </c>
      <c r="L5516" t="s">
        <v>496</v>
      </c>
      <c r="M5516" t="s">
        <v>138</v>
      </c>
      <c r="N5516">
        <v>0</v>
      </c>
      <c r="R5516" t="s">
        <v>3002</v>
      </c>
      <c r="S5516" t="s">
        <v>140</v>
      </c>
      <c r="T5516" s="2">
        <v>42297</v>
      </c>
      <c r="W5516" t="s">
        <v>141</v>
      </c>
    </row>
    <row r="5517" spans="1:24" x14ac:dyDescent="0.35">
      <c r="A5517" t="s">
        <v>24804</v>
      </c>
      <c r="B5517" t="s">
        <v>24805</v>
      </c>
      <c r="C5517" t="s">
        <v>24806</v>
      </c>
      <c r="D5517">
        <v>0</v>
      </c>
      <c r="E5517" t="s">
        <v>24807</v>
      </c>
      <c r="F5517" s="2">
        <v>42215</v>
      </c>
      <c r="G5517" t="s">
        <v>518</v>
      </c>
      <c r="H5517" t="s">
        <v>230</v>
      </c>
      <c r="J5517" t="s">
        <v>138</v>
      </c>
      <c r="K5517" t="s">
        <v>12694</v>
      </c>
      <c r="L5517">
        <v>20086164</v>
      </c>
      <c r="M5517" t="s">
        <v>138</v>
      </c>
      <c r="N5517">
        <v>0</v>
      </c>
      <c r="P5517" t="s">
        <v>24808</v>
      </c>
      <c r="R5517" t="s">
        <v>24809</v>
      </c>
      <c r="S5517" t="s">
        <v>140</v>
      </c>
      <c r="T5517" s="2">
        <v>42444</v>
      </c>
      <c r="U5517">
        <v>7</v>
      </c>
      <c r="W5517" t="s">
        <v>141</v>
      </c>
    </row>
    <row r="5518" spans="1:24" x14ac:dyDescent="0.35">
      <c r="A5518" t="s">
        <v>24810</v>
      </c>
      <c r="B5518" t="s">
        <v>24811</v>
      </c>
      <c r="C5518" t="s">
        <v>24812</v>
      </c>
      <c r="D5518">
        <v>0</v>
      </c>
      <c r="F5518" s="2">
        <v>42215</v>
      </c>
      <c r="G5518" t="s">
        <v>604</v>
      </c>
      <c r="H5518" t="s">
        <v>184</v>
      </c>
      <c r="J5518" t="s">
        <v>138</v>
      </c>
      <c r="L5518" t="s">
        <v>496</v>
      </c>
      <c r="M5518" t="s">
        <v>138</v>
      </c>
      <c r="N5518">
        <v>0</v>
      </c>
      <c r="R5518" t="s">
        <v>8257</v>
      </c>
      <c r="S5518" t="s">
        <v>140</v>
      </c>
      <c r="T5518" s="2">
        <v>43845</v>
      </c>
      <c r="W5518" t="s">
        <v>141</v>
      </c>
    </row>
    <row r="5519" spans="1:24" x14ac:dyDescent="0.35">
      <c r="A5519" t="s">
        <v>24813</v>
      </c>
      <c r="B5519" t="s">
        <v>24814</v>
      </c>
      <c r="C5519" t="s">
        <v>24815</v>
      </c>
      <c r="D5519">
        <v>0</v>
      </c>
      <c r="E5519" t="s">
        <v>24816</v>
      </c>
      <c r="F5519" s="2">
        <v>42215</v>
      </c>
      <c r="G5519" t="s">
        <v>518</v>
      </c>
      <c r="H5519" t="s">
        <v>230</v>
      </c>
      <c r="J5519" t="s">
        <v>138</v>
      </c>
      <c r="K5519" t="s">
        <v>12694</v>
      </c>
      <c r="L5519">
        <v>20091893</v>
      </c>
      <c r="M5519" t="s">
        <v>138</v>
      </c>
      <c r="N5519">
        <v>0</v>
      </c>
      <c r="P5519" t="s">
        <v>24817</v>
      </c>
      <c r="R5519" t="s">
        <v>24818</v>
      </c>
      <c r="S5519" t="s">
        <v>140</v>
      </c>
      <c r="T5519" s="2">
        <v>42396</v>
      </c>
      <c r="U5519">
        <v>7</v>
      </c>
      <c r="W5519" t="s">
        <v>141</v>
      </c>
    </row>
    <row r="5520" spans="1:24" x14ac:dyDescent="0.35">
      <c r="A5520" t="s">
        <v>24819</v>
      </c>
      <c r="B5520" t="s">
        <v>24820</v>
      </c>
      <c r="C5520" t="s">
        <v>3420</v>
      </c>
      <c r="D5520">
        <v>0</v>
      </c>
      <c r="E5520" t="s">
        <v>24821</v>
      </c>
      <c r="F5520" s="2">
        <v>42215</v>
      </c>
      <c r="G5520" t="s">
        <v>1455</v>
      </c>
      <c r="H5520" t="s">
        <v>526</v>
      </c>
      <c r="J5520" t="s">
        <v>138</v>
      </c>
      <c r="K5520">
        <v>3792</v>
      </c>
      <c r="L5520">
        <v>1013315</v>
      </c>
      <c r="M5520" t="s">
        <v>138</v>
      </c>
      <c r="N5520">
        <v>0</v>
      </c>
      <c r="O5520" t="s">
        <v>12517</v>
      </c>
      <c r="P5520" t="s">
        <v>24822</v>
      </c>
      <c r="Q5520">
        <v>3816</v>
      </c>
      <c r="R5520" t="s">
        <v>3422</v>
      </c>
      <c r="S5520" t="s">
        <v>140</v>
      </c>
      <c r="T5520" s="2">
        <v>43151</v>
      </c>
      <c r="U5520">
        <v>7</v>
      </c>
      <c r="W5520" t="s">
        <v>141</v>
      </c>
    </row>
    <row r="5521" spans="1:23" x14ac:dyDescent="0.35">
      <c r="A5521" t="s">
        <v>24823</v>
      </c>
      <c r="B5521" t="s">
        <v>14211</v>
      </c>
      <c r="C5521" t="s">
        <v>24824</v>
      </c>
      <c r="D5521">
        <v>0</v>
      </c>
      <c r="E5521" t="s">
        <v>24825</v>
      </c>
      <c r="F5521" s="2">
        <v>42215</v>
      </c>
      <c r="G5521" t="s">
        <v>2293</v>
      </c>
      <c r="H5521" t="s">
        <v>147</v>
      </c>
      <c r="J5521" t="s">
        <v>138</v>
      </c>
      <c r="K5521">
        <v>4887</v>
      </c>
      <c r="L5521">
        <v>1013315</v>
      </c>
      <c r="M5521" t="s">
        <v>138</v>
      </c>
      <c r="N5521">
        <v>0</v>
      </c>
      <c r="O5521" t="s">
        <v>12319</v>
      </c>
      <c r="P5521" t="s">
        <v>14214</v>
      </c>
      <c r="R5521" t="s">
        <v>24692</v>
      </c>
      <c r="S5521" t="s">
        <v>140</v>
      </c>
      <c r="T5521" s="2">
        <v>43180</v>
      </c>
      <c r="U5521">
        <v>7</v>
      </c>
      <c r="W5521" t="s">
        <v>141</v>
      </c>
    </row>
    <row r="5522" spans="1:23" x14ac:dyDescent="0.35">
      <c r="A5522" t="s">
        <v>24826</v>
      </c>
      <c r="B5522" t="s">
        <v>14211</v>
      </c>
      <c r="C5522" t="s">
        <v>24827</v>
      </c>
      <c r="D5522">
        <v>0</v>
      </c>
      <c r="E5522" t="s">
        <v>24828</v>
      </c>
      <c r="F5522" s="2">
        <v>42215</v>
      </c>
      <c r="G5522" t="s">
        <v>2293</v>
      </c>
      <c r="H5522" t="s">
        <v>147</v>
      </c>
      <c r="J5522" t="s">
        <v>138</v>
      </c>
      <c r="K5522">
        <v>4886</v>
      </c>
      <c r="L5522">
        <v>1013315</v>
      </c>
      <c r="M5522" t="s">
        <v>138</v>
      </c>
      <c r="N5522">
        <v>0</v>
      </c>
      <c r="O5522" t="s">
        <v>12319</v>
      </c>
      <c r="P5522" t="s">
        <v>14214</v>
      </c>
      <c r="R5522" t="s">
        <v>24692</v>
      </c>
      <c r="S5522" t="s">
        <v>140</v>
      </c>
      <c r="T5522" s="2">
        <v>43180</v>
      </c>
      <c r="U5522">
        <v>7</v>
      </c>
      <c r="W5522" t="s">
        <v>141</v>
      </c>
    </row>
    <row r="5523" spans="1:23" x14ac:dyDescent="0.35">
      <c r="A5523" t="s">
        <v>24829</v>
      </c>
      <c r="B5523" t="s">
        <v>14211</v>
      </c>
      <c r="C5523" t="s">
        <v>24830</v>
      </c>
      <c r="D5523">
        <v>0</v>
      </c>
      <c r="E5523" t="s">
        <v>24831</v>
      </c>
      <c r="F5523" s="2">
        <v>42215</v>
      </c>
      <c r="G5523" t="s">
        <v>146</v>
      </c>
      <c r="H5523" t="s">
        <v>147</v>
      </c>
      <c r="J5523" t="s">
        <v>138</v>
      </c>
      <c r="K5523">
        <v>4255</v>
      </c>
      <c r="L5523">
        <v>1013315</v>
      </c>
      <c r="M5523" t="s">
        <v>138</v>
      </c>
      <c r="N5523">
        <v>0</v>
      </c>
      <c r="O5523" t="s">
        <v>12319</v>
      </c>
      <c r="P5523" t="s">
        <v>14214</v>
      </c>
      <c r="R5523" t="s">
        <v>24832</v>
      </c>
      <c r="S5523" t="s">
        <v>140</v>
      </c>
      <c r="T5523" s="2">
        <v>43180</v>
      </c>
      <c r="U5523">
        <v>7</v>
      </c>
      <c r="W5523" t="s">
        <v>141</v>
      </c>
    </row>
    <row r="5524" spans="1:23" x14ac:dyDescent="0.35">
      <c r="A5524" t="s">
        <v>24833</v>
      </c>
      <c r="B5524" t="s">
        <v>24834</v>
      </c>
      <c r="C5524" t="s">
        <v>24835</v>
      </c>
      <c r="D5524">
        <v>0</v>
      </c>
      <c r="F5524" s="2">
        <v>42215</v>
      </c>
      <c r="G5524" t="s">
        <v>604</v>
      </c>
      <c r="H5524" t="s">
        <v>184</v>
      </c>
      <c r="J5524" t="s">
        <v>138</v>
      </c>
      <c r="L5524" t="s">
        <v>496</v>
      </c>
      <c r="M5524" t="s">
        <v>138</v>
      </c>
      <c r="N5524">
        <v>0</v>
      </c>
      <c r="R5524" t="s">
        <v>24836</v>
      </c>
      <c r="S5524" t="s">
        <v>140</v>
      </c>
      <c r="T5524" s="2">
        <v>42223</v>
      </c>
      <c r="W5524" t="s">
        <v>141</v>
      </c>
    </row>
    <row r="5525" spans="1:23" x14ac:dyDescent="0.35">
      <c r="A5525" t="s">
        <v>24837</v>
      </c>
      <c r="B5525" t="s">
        <v>14211</v>
      </c>
      <c r="C5525" t="s">
        <v>24838</v>
      </c>
      <c r="D5525">
        <v>0</v>
      </c>
      <c r="E5525" t="s">
        <v>24839</v>
      </c>
      <c r="F5525" s="2">
        <v>42215</v>
      </c>
      <c r="G5525" t="s">
        <v>146</v>
      </c>
      <c r="H5525" t="s">
        <v>147</v>
      </c>
      <c r="J5525" t="s">
        <v>138</v>
      </c>
      <c r="K5525">
        <v>39878</v>
      </c>
      <c r="L5525">
        <v>1013315</v>
      </c>
      <c r="M5525" t="s">
        <v>138</v>
      </c>
      <c r="N5525">
        <v>0</v>
      </c>
      <c r="O5525" t="s">
        <v>12319</v>
      </c>
      <c r="P5525" t="s">
        <v>14214</v>
      </c>
      <c r="R5525" t="s">
        <v>24840</v>
      </c>
      <c r="S5525" t="s">
        <v>140</v>
      </c>
      <c r="T5525" s="2">
        <v>43441</v>
      </c>
      <c r="U5525">
        <v>7</v>
      </c>
      <c r="W5525" t="s">
        <v>141</v>
      </c>
    </row>
    <row r="5526" spans="1:23" x14ac:dyDescent="0.35">
      <c r="A5526" t="s">
        <v>24841</v>
      </c>
      <c r="B5526" t="s">
        <v>12317</v>
      </c>
      <c r="C5526" t="s">
        <v>24842</v>
      </c>
      <c r="D5526">
        <v>0</v>
      </c>
      <c r="E5526" t="s">
        <v>24843</v>
      </c>
      <c r="F5526" s="2">
        <v>42215</v>
      </c>
      <c r="G5526" t="s">
        <v>216</v>
      </c>
      <c r="H5526" t="s">
        <v>147</v>
      </c>
      <c r="J5526" t="s">
        <v>138</v>
      </c>
      <c r="K5526">
        <v>4051</v>
      </c>
      <c r="L5526">
        <v>1013315</v>
      </c>
      <c r="M5526" t="s">
        <v>138</v>
      </c>
      <c r="N5526">
        <v>0</v>
      </c>
      <c r="O5526" t="s">
        <v>12319</v>
      </c>
      <c r="P5526" t="s">
        <v>18325</v>
      </c>
      <c r="R5526" t="s">
        <v>24844</v>
      </c>
      <c r="S5526" t="s">
        <v>140</v>
      </c>
      <c r="T5526" s="2">
        <v>43441</v>
      </c>
      <c r="U5526">
        <v>7</v>
      </c>
      <c r="W5526" t="s">
        <v>141</v>
      </c>
    </row>
    <row r="5527" spans="1:23" x14ac:dyDescent="0.35">
      <c r="A5527" t="s">
        <v>24845</v>
      </c>
      <c r="B5527" t="s">
        <v>24846</v>
      </c>
      <c r="C5527" t="s">
        <v>24847</v>
      </c>
      <c r="D5527">
        <v>0</v>
      </c>
      <c r="E5527" t="s">
        <v>24848</v>
      </c>
      <c r="F5527" s="2">
        <v>42215</v>
      </c>
      <c r="G5527" t="s">
        <v>2738</v>
      </c>
      <c r="H5527" t="s">
        <v>184</v>
      </c>
      <c r="J5527" t="s">
        <v>138</v>
      </c>
      <c r="K5527" t="s">
        <v>24849</v>
      </c>
      <c r="L5527">
        <v>1077750</v>
      </c>
      <c r="M5527" t="s">
        <v>138</v>
      </c>
      <c r="N5527">
        <v>0</v>
      </c>
      <c r="O5527" t="s">
        <v>12517</v>
      </c>
      <c r="P5527" t="s">
        <v>163</v>
      </c>
      <c r="R5527" t="s">
        <v>24850</v>
      </c>
      <c r="S5527" t="s">
        <v>140</v>
      </c>
      <c r="T5527" s="2">
        <v>43151</v>
      </c>
      <c r="U5527">
        <v>7</v>
      </c>
      <c r="W5527" t="s">
        <v>141</v>
      </c>
    </row>
    <row r="5528" spans="1:23" x14ac:dyDescent="0.35">
      <c r="A5528" t="s">
        <v>24851</v>
      </c>
      <c r="B5528" t="s">
        <v>24846</v>
      </c>
      <c r="C5528" t="s">
        <v>24852</v>
      </c>
      <c r="D5528">
        <v>0</v>
      </c>
      <c r="E5528" t="s">
        <v>24853</v>
      </c>
      <c r="F5528" s="2">
        <v>42215</v>
      </c>
      <c r="G5528" t="s">
        <v>2736</v>
      </c>
      <c r="H5528" t="s">
        <v>184</v>
      </c>
      <c r="J5528" t="s">
        <v>138</v>
      </c>
      <c r="K5528" t="s">
        <v>24854</v>
      </c>
      <c r="L5528">
        <v>1077750</v>
      </c>
      <c r="M5528" t="s">
        <v>138</v>
      </c>
      <c r="N5528">
        <v>0</v>
      </c>
      <c r="O5528" t="s">
        <v>12517</v>
      </c>
      <c r="P5528" t="s">
        <v>163</v>
      </c>
      <c r="R5528" t="s">
        <v>5408</v>
      </c>
      <c r="S5528" t="s">
        <v>140</v>
      </c>
      <c r="T5528" s="2">
        <v>43151</v>
      </c>
      <c r="U5528">
        <v>7</v>
      </c>
      <c r="W5528" t="s">
        <v>141</v>
      </c>
    </row>
    <row r="5529" spans="1:23" x14ac:dyDescent="0.35">
      <c r="A5529" t="s">
        <v>24855</v>
      </c>
      <c r="B5529" t="s">
        <v>24856</v>
      </c>
      <c r="C5529" t="s">
        <v>24857</v>
      </c>
      <c r="D5529">
        <v>0</v>
      </c>
      <c r="E5529" t="s">
        <v>24858</v>
      </c>
      <c r="F5529" s="2">
        <v>42215</v>
      </c>
      <c r="G5529" t="s">
        <v>5345</v>
      </c>
      <c r="H5529" t="s">
        <v>184</v>
      </c>
      <c r="J5529" t="s">
        <v>138</v>
      </c>
      <c r="K5529" t="s">
        <v>24859</v>
      </c>
      <c r="L5529">
        <v>1077750</v>
      </c>
      <c r="M5529" t="s">
        <v>138</v>
      </c>
      <c r="N5529">
        <v>0</v>
      </c>
      <c r="O5529" t="s">
        <v>12517</v>
      </c>
      <c r="P5529" t="s">
        <v>163</v>
      </c>
      <c r="R5529" t="s">
        <v>1215</v>
      </c>
      <c r="S5529" t="s">
        <v>140</v>
      </c>
      <c r="T5529" s="2">
        <v>43151</v>
      </c>
      <c r="U5529">
        <v>7</v>
      </c>
      <c r="W5529" t="s">
        <v>141</v>
      </c>
    </row>
    <row r="5530" spans="1:23" x14ac:dyDescent="0.35">
      <c r="A5530" t="s">
        <v>24860</v>
      </c>
      <c r="B5530" t="s">
        <v>24861</v>
      </c>
      <c r="C5530" t="s">
        <v>24862</v>
      </c>
      <c r="D5530">
        <v>0</v>
      </c>
      <c r="E5530" t="s">
        <v>24863</v>
      </c>
      <c r="F5530" s="2">
        <v>42215</v>
      </c>
      <c r="G5530" t="s">
        <v>18834</v>
      </c>
      <c r="H5530" t="s">
        <v>184</v>
      </c>
      <c r="J5530" t="s">
        <v>138</v>
      </c>
      <c r="K5530" t="s">
        <v>24864</v>
      </c>
      <c r="L5530">
        <v>1077750</v>
      </c>
      <c r="M5530" t="s">
        <v>138</v>
      </c>
      <c r="N5530">
        <v>0</v>
      </c>
      <c r="O5530" t="s">
        <v>12517</v>
      </c>
      <c r="P5530" t="s">
        <v>163</v>
      </c>
      <c r="R5530" t="s">
        <v>24865</v>
      </c>
      <c r="S5530" t="s">
        <v>140</v>
      </c>
      <c r="T5530" s="2">
        <v>43151</v>
      </c>
      <c r="U5530">
        <v>7</v>
      </c>
      <c r="W5530" t="s">
        <v>141</v>
      </c>
    </row>
    <row r="5531" spans="1:23" x14ac:dyDescent="0.35">
      <c r="A5531" t="s">
        <v>24866</v>
      </c>
      <c r="B5531" t="s">
        <v>24867</v>
      </c>
      <c r="C5531" t="s">
        <v>24868</v>
      </c>
      <c r="D5531">
        <v>0</v>
      </c>
      <c r="E5531" t="s">
        <v>24869</v>
      </c>
      <c r="F5531" s="2">
        <v>42216</v>
      </c>
      <c r="G5531" t="s">
        <v>229</v>
      </c>
      <c r="H5531" t="s">
        <v>230</v>
      </c>
      <c r="J5531" t="s">
        <v>138</v>
      </c>
      <c r="K5531" t="s">
        <v>12694</v>
      </c>
      <c r="L5531">
        <v>20093060</v>
      </c>
      <c r="M5531" t="s">
        <v>138</v>
      </c>
      <c r="N5531">
        <v>0</v>
      </c>
      <c r="P5531" t="s">
        <v>24870</v>
      </c>
      <c r="R5531" t="s">
        <v>24871</v>
      </c>
      <c r="S5531" t="s">
        <v>140</v>
      </c>
      <c r="T5531" s="2">
        <v>43502</v>
      </c>
      <c r="U5531">
        <v>7</v>
      </c>
      <c r="W5531" t="s">
        <v>141</v>
      </c>
    </row>
    <row r="5532" spans="1:23" x14ac:dyDescent="0.35">
      <c r="A5532" t="s">
        <v>24872</v>
      </c>
      <c r="B5532" t="s">
        <v>24873</v>
      </c>
      <c r="C5532" t="s">
        <v>24874</v>
      </c>
      <c r="D5532">
        <v>0</v>
      </c>
      <c r="E5532" t="s">
        <v>24875</v>
      </c>
      <c r="F5532" s="2">
        <v>42216</v>
      </c>
      <c r="G5532" t="s">
        <v>229</v>
      </c>
      <c r="H5532" t="s">
        <v>230</v>
      </c>
      <c r="J5532" t="s">
        <v>138</v>
      </c>
      <c r="K5532" t="s">
        <v>12694</v>
      </c>
      <c r="L5532">
        <v>20096430</v>
      </c>
      <c r="M5532" t="s">
        <v>138</v>
      </c>
      <c r="N5532">
        <v>0</v>
      </c>
      <c r="P5532" t="s">
        <v>24876</v>
      </c>
      <c r="R5532" t="s">
        <v>24877</v>
      </c>
      <c r="S5532" t="s">
        <v>140</v>
      </c>
      <c r="T5532" s="2">
        <v>42397</v>
      </c>
      <c r="U5532">
        <v>7</v>
      </c>
      <c r="W5532" t="s">
        <v>141</v>
      </c>
    </row>
    <row r="5533" spans="1:23" x14ac:dyDescent="0.35">
      <c r="A5533" t="s">
        <v>24878</v>
      </c>
      <c r="B5533" t="s">
        <v>24879</v>
      </c>
      <c r="C5533" t="s">
        <v>3495</v>
      </c>
      <c r="D5533">
        <v>0</v>
      </c>
      <c r="E5533" t="s">
        <v>24880</v>
      </c>
      <c r="F5533" s="2">
        <v>42216</v>
      </c>
      <c r="G5533" t="s">
        <v>935</v>
      </c>
      <c r="H5533" t="s">
        <v>552</v>
      </c>
      <c r="J5533" t="s">
        <v>138</v>
      </c>
      <c r="K5533">
        <v>4769</v>
      </c>
      <c r="L5533">
        <v>1013315</v>
      </c>
      <c r="M5533" t="s">
        <v>138</v>
      </c>
      <c r="N5533">
        <v>0</v>
      </c>
      <c r="O5533" t="s">
        <v>12319</v>
      </c>
      <c r="P5533" t="s">
        <v>14545</v>
      </c>
      <c r="Q5533">
        <v>4859</v>
      </c>
      <c r="R5533" t="s">
        <v>937</v>
      </c>
      <c r="S5533" t="s">
        <v>140</v>
      </c>
      <c r="T5533" s="2">
        <v>43180</v>
      </c>
      <c r="U5533">
        <v>7</v>
      </c>
      <c r="W5533" t="s">
        <v>141</v>
      </c>
    </row>
    <row r="5534" spans="1:23" x14ac:dyDescent="0.35">
      <c r="A5534" t="s">
        <v>24881</v>
      </c>
      <c r="B5534" t="s">
        <v>24882</v>
      </c>
      <c r="C5534" t="s">
        <v>4009</v>
      </c>
      <c r="D5534">
        <v>0</v>
      </c>
      <c r="E5534" t="s">
        <v>24883</v>
      </c>
      <c r="F5534" s="2">
        <v>42216</v>
      </c>
      <c r="G5534" t="s">
        <v>9131</v>
      </c>
      <c r="H5534" t="s">
        <v>184</v>
      </c>
      <c r="J5534" t="s">
        <v>138</v>
      </c>
      <c r="K5534">
        <v>4393</v>
      </c>
      <c r="L5534">
        <v>1013315</v>
      </c>
      <c r="M5534" t="s">
        <v>138</v>
      </c>
      <c r="N5534">
        <v>0</v>
      </c>
      <c r="O5534" t="s">
        <v>12319</v>
      </c>
      <c r="P5534" t="s">
        <v>24884</v>
      </c>
      <c r="R5534" t="s">
        <v>24885</v>
      </c>
      <c r="S5534" t="s">
        <v>140</v>
      </c>
      <c r="T5534" s="2">
        <v>43180</v>
      </c>
      <c r="U5534">
        <v>7</v>
      </c>
      <c r="W5534" t="s">
        <v>141</v>
      </c>
    </row>
    <row r="5535" spans="1:23" x14ac:dyDescent="0.35">
      <c r="A5535" t="s">
        <v>24886</v>
      </c>
      <c r="B5535" t="s">
        <v>24887</v>
      </c>
      <c r="C5535" t="s">
        <v>24888</v>
      </c>
      <c r="D5535">
        <v>0</v>
      </c>
      <c r="E5535" t="s">
        <v>24889</v>
      </c>
      <c r="F5535" s="2">
        <v>42216</v>
      </c>
      <c r="G5535" t="s">
        <v>511</v>
      </c>
      <c r="H5535" t="s">
        <v>230</v>
      </c>
      <c r="J5535" t="s">
        <v>138</v>
      </c>
      <c r="K5535" t="s">
        <v>12694</v>
      </c>
      <c r="L5535">
        <v>20097746</v>
      </c>
      <c r="M5535" t="s">
        <v>138</v>
      </c>
      <c r="N5535">
        <v>0</v>
      </c>
      <c r="P5535" t="s">
        <v>24890</v>
      </c>
      <c r="R5535" t="s">
        <v>24891</v>
      </c>
      <c r="S5535" t="s">
        <v>140</v>
      </c>
      <c r="T5535" s="2">
        <v>42690</v>
      </c>
      <c r="U5535">
        <v>7</v>
      </c>
      <c r="W5535" t="s">
        <v>141</v>
      </c>
    </row>
    <row r="5536" spans="1:23" x14ac:dyDescent="0.35">
      <c r="A5536" t="s">
        <v>24892</v>
      </c>
      <c r="B5536" t="s">
        <v>24893</v>
      </c>
      <c r="C5536" t="s">
        <v>24894</v>
      </c>
      <c r="D5536">
        <v>0</v>
      </c>
      <c r="E5536" t="s">
        <v>24895</v>
      </c>
      <c r="F5536" s="2">
        <v>42216</v>
      </c>
      <c r="G5536" t="s">
        <v>518</v>
      </c>
      <c r="H5536" t="s">
        <v>230</v>
      </c>
      <c r="J5536" t="s">
        <v>138</v>
      </c>
      <c r="K5536" t="s">
        <v>12694</v>
      </c>
      <c r="L5536">
        <v>20087102</v>
      </c>
      <c r="M5536" t="s">
        <v>138</v>
      </c>
      <c r="N5536">
        <v>0</v>
      </c>
      <c r="P5536" t="s">
        <v>24896</v>
      </c>
      <c r="R5536" t="s">
        <v>5709</v>
      </c>
      <c r="S5536" t="s">
        <v>140</v>
      </c>
      <c r="T5536" s="2">
        <v>43502</v>
      </c>
      <c r="U5536">
        <v>7</v>
      </c>
      <c r="W5536" t="s">
        <v>141</v>
      </c>
    </row>
    <row r="5537" spans="1:24" x14ac:dyDescent="0.35">
      <c r="A5537" t="s">
        <v>24897</v>
      </c>
      <c r="B5537" t="s">
        <v>24898</v>
      </c>
      <c r="C5537" t="s">
        <v>24899</v>
      </c>
      <c r="D5537">
        <v>0</v>
      </c>
      <c r="E5537" t="s">
        <v>24900</v>
      </c>
      <c r="F5537" s="2">
        <v>42216</v>
      </c>
      <c r="G5537" t="s">
        <v>6393</v>
      </c>
      <c r="H5537" t="s">
        <v>184</v>
      </c>
      <c r="J5537" t="s">
        <v>138</v>
      </c>
      <c r="K5537" t="s">
        <v>24901</v>
      </c>
      <c r="L5537">
        <v>1077750</v>
      </c>
      <c r="M5537" t="s">
        <v>138</v>
      </c>
      <c r="N5537">
        <v>0</v>
      </c>
      <c r="O5537" t="s">
        <v>12517</v>
      </c>
      <c r="P5537" t="s">
        <v>163</v>
      </c>
      <c r="Q5537" t="s">
        <v>24901</v>
      </c>
      <c r="R5537" t="s">
        <v>24902</v>
      </c>
      <c r="S5537" t="s">
        <v>140</v>
      </c>
      <c r="T5537" s="2">
        <v>43151</v>
      </c>
      <c r="U5537">
        <v>7</v>
      </c>
      <c r="W5537" t="s">
        <v>141</v>
      </c>
    </row>
    <row r="5538" spans="1:24" x14ac:dyDescent="0.35">
      <c r="A5538" t="s">
        <v>24903</v>
      </c>
      <c r="B5538" t="s">
        <v>24904</v>
      </c>
      <c r="C5538" t="s">
        <v>24905</v>
      </c>
      <c r="D5538">
        <v>0</v>
      </c>
      <c r="E5538" t="s">
        <v>24906</v>
      </c>
      <c r="F5538" s="2">
        <v>42216</v>
      </c>
      <c r="G5538" t="s">
        <v>511</v>
      </c>
      <c r="H5538" t="s">
        <v>230</v>
      </c>
      <c r="J5538" t="s">
        <v>138</v>
      </c>
      <c r="K5538" t="s">
        <v>24907</v>
      </c>
      <c r="L5538">
        <v>1077750</v>
      </c>
      <c r="M5538" t="s">
        <v>138</v>
      </c>
      <c r="N5538">
        <v>0</v>
      </c>
      <c r="O5538" t="s">
        <v>12517</v>
      </c>
      <c r="P5538" t="s">
        <v>163</v>
      </c>
      <c r="Q5538">
        <v>37895</v>
      </c>
      <c r="R5538" t="s">
        <v>24908</v>
      </c>
      <c r="S5538" t="s">
        <v>140</v>
      </c>
      <c r="T5538" s="2">
        <v>43151</v>
      </c>
      <c r="U5538">
        <v>7</v>
      </c>
      <c r="W5538" t="s">
        <v>141</v>
      </c>
    </row>
    <row r="5539" spans="1:24" x14ac:dyDescent="0.35">
      <c r="A5539" t="s">
        <v>24909</v>
      </c>
      <c r="B5539" t="s">
        <v>24910</v>
      </c>
      <c r="C5539" t="s">
        <v>24911</v>
      </c>
      <c r="D5539">
        <v>0</v>
      </c>
      <c r="E5539" t="s">
        <v>24912</v>
      </c>
      <c r="F5539" s="2">
        <v>42216</v>
      </c>
      <c r="G5539" t="s">
        <v>511</v>
      </c>
      <c r="H5539" t="s">
        <v>230</v>
      </c>
      <c r="J5539" t="s">
        <v>138</v>
      </c>
      <c r="K5539" t="s">
        <v>24913</v>
      </c>
      <c r="L5539">
        <v>1077750</v>
      </c>
      <c r="M5539" t="s">
        <v>138</v>
      </c>
      <c r="N5539">
        <v>0</v>
      </c>
      <c r="O5539" t="s">
        <v>12517</v>
      </c>
      <c r="P5539" t="s">
        <v>163</v>
      </c>
      <c r="R5539" t="s">
        <v>24914</v>
      </c>
      <c r="S5539" t="s">
        <v>140</v>
      </c>
      <c r="T5539" s="2">
        <v>43151</v>
      </c>
      <c r="U5539">
        <v>7</v>
      </c>
      <c r="W5539" t="s">
        <v>141</v>
      </c>
    </row>
    <row r="5540" spans="1:24" x14ac:dyDescent="0.35">
      <c r="A5540" t="s">
        <v>24915</v>
      </c>
      <c r="B5540" t="s">
        <v>24916</v>
      </c>
      <c r="C5540" t="s">
        <v>24917</v>
      </c>
      <c r="D5540">
        <v>0</v>
      </c>
      <c r="E5540" t="s">
        <v>24918</v>
      </c>
      <c r="F5540" s="2">
        <v>42216</v>
      </c>
      <c r="G5540" t="s">
        <v>8857</v>
      </c>
      <c r="H5540" t="s">
        <v>147</v>
      </c>
      <c r="J5540" t="s">
        <v>138</v>
      </c>
      <c r="K5540" t="s">
        <v>24919</v>
      </c>
      <c r="L5540">
        <v>1077750</v>
      </c>
      <c r="M5540" t="s">
        <v>138</v>
      </c>
      <c r="N5540">
        <v>0</v>
      </c>
      <c r="O5540" t="s">
        <v>12517</v>
      </c>
      <c r="P5540" t="s">
        <v>163</v>
      </c>
      <c r="R5540" t="s">
        <v>24920</v>
      </c>
      <c r="S5540" t="s">
        <v>140</v>
      </c>
      <c r="T5540" s="2">
        <v>43151</v>
      </c>
      <c r="U5540">
        <v>7</v>
      </c>
      <c r="W5540" t="s">
        <v>141</v>
      </c>
    </row>
    <row r="5541" spans="1:24" x14ac:dyDescent="0.35">
      <c r="A5541" t="s">
        <v>24921</v>
      </c>
      <c r="B5541" t="s">
        <v>24922</v>
      </c>
      <c r="C5541" t="s">
        <v>24923</v>
      </c>
      <c r="D5541">
        <v>0</v>
      </c>
      <c r="E5541" t="s">
        <v>24924</v>
      </c>
      <c r="F5541" s="2">
        <v>42216</v>
      </c>
      <c r="G5541" t="s">
        <v>518</v>
      </c>
      <c r="H5541" t="s">
        <v>230</v>
      </c>
      <c r="J5541" t="s">
        <v>138</v>
      </c>
      <c r="K5541" t="s">
        <v>12694</v>
      </c>
      <c r="L5541">
        <v>20076424</v>
      </c>
      <c r="M5541" t="s">
        <v>138</v>
      </c>
      <c r="N5541">
        <v>0</v>
      </c>
      <c r="P5541" t="s">
        <v>24925</v>
      </c>
      <c r="R5541" t="s">
        <v>24926</v>
      </c>
      <c r="S5541" t="s">
        <v>140</v>
      </c>
      <c r="T5541" s="2">
        <v>42444</v>
      </c>
      <c r="U5541">
        <v>7</v>
      </c>
      <c r="W5541" t="s">
        <v>141</v>
      </c>
    </row>
    <row r="5542" spans="1:24" x14ac:dyDescent="0.35">
      <c r="A5542" t="s">
        <v>24927</v>
      </c>
      <c r="B5542" t="s">
        <v>24928</v>
      </c>
      <c r="C5542" t="s">
        <v>8019</v>
      </c>
      <c r="D5542">
        <v>0</v>
      </c>
      <c r="E5542" t="s">
        <v>24929</v>
      </c>
      <c r="F5542" s="2">
        <v>42216</v>
      </c>
      <c r="G5542" t="s">
        <v>216</v>
      </c>
      <c r="H5542" t="s">
        <v>147</v>
      </c>
      <c r="J5542" t="s">
        <v>138</v>
      </c>
      <c r="K5542" t="s">
        <v>24930</v>
      </c>
      <c r="L5542">
        <v>3029903</v>
      </c>
      <c r="M5542" t="s">
        <v>138</v>
      </c>
      <c r="N5542">
        <v>0</v>
      </c>
      <c r="O5542" t="s">
        <v>24931</v>
      </c>
      <c r="P5542" t="s">
        <v>24932</v>
      </c>
      <c r="R5542" t="s">
        <v>24832</v>
      </c>
      <c r="S5542" t="s">
        <v>140</v>
      </c>
      <c r="T5542" s="2">
        <v>43649</v>
      </c>
      <c r="U5542">
        <v>7</v>
      </c>
      <c r="W5542" t="s">
        <v>141</v>
      </c>
    </row>
    <row r="5543" spans="1:24" x14ac:dyDescent="0.35">
      <c r="A5543" t="s">
        <v>24933</v>
      </c>
      <c r="B5543" t="s">
        <v>24934</v>
      </c>
      <c r="C5543" t="s">
        <v>24935</v>
      </c>
      <c r="D5543">
        <v>0</v>
      </c>
      <c r="E5543" t="s">
        <v>24936</v>
      </c>
      <c r="F5543" s="2">
        <v>42216</v>
      </c>
      <c r="G5543" t="s">
        <v>18001</v>
      </c>
      <c r="H5543" t="s">
        <v>147</v>
      </c>
      <c r="J5543" t="s">
        <v>138</v>
      </c>
      <c r="K5543" t="s">
        <v>24937</v>
      </c>
      <c r="L5543">
        <v>1077750</v>
      </c>
      <c r="M5543" t="s">
        <v>138</v>
      </c>
      <c r="N5543">
        <v>0</v>
      </c>
      <c r="O5543" t="s">
        <v>12517</v>
      </c>
      <c r="P5543" t="s">
        <v>163</v>
      </c>
      <c r="R5543" t="s">
        <v>24938</v>
      </c>
      <c r="S5543" t="s">
        <v>140</v>
      </c>
      <c r="T5543" s="2">
        <v>43151</v>
      </c>
      <c r="U5543">
        <v>7</v>
      </c>
      <c r="W5543" t="s">
        <v>141</v>
      </c>
    </row>
    <row r="5544" spans="1:24" x14ac:dyDescent="0.35">
      <c r="A5544" t="s">
        <v>24939</v>
      </c>
      <c r="B5544" t="s">
        <v>16681</v>
      </c>
      <c r="C5544" t="s">
        <v>24940</v>
      </c>
      <c r="D5544">
        <v>0</v>
      </c>
      <c r="E5544" t="s">
        <v>24941</v>
      </c>
      <c r="F5544" s="2">
        <v>42219</v>
      </c>
      <c r="G5544" t="s">
        <v>494</v>
      </c>
      <c r="H5544" t="s">
        <v>495</v>
      </c>
      <c r="J5544" t="s">
        <v>138</v>
      </c>
      <c r="K5544">
        <v>37</v>
      </c>
      <c r="L5544">
        <v>3519572</v>
      </c>
      <c r="M5544" t="s">
        <v>138</v>
      </c>
      <c r="N5544">
        <v>0</v>
      </c>
      <c r="O5544" t="s">
        <v>163</v>
      </c>
      <c r="P5544" t="s">
        <v>24942</v>
      </c>
      <c r="R5544" t="s">
        <v>14578</v>
      </c>
      <c r="S5544" t="s">
        <v>140</v>
      </c>
      <c r="T5544" s="2">
        <v>45385</v>
      </c>
      <c r="U5544">
        <v>7</v>
      </c>
      <c r="W5544" t="s">
        <v>141</v>
      </c>
      <c r="X5544" t="s">
        <v>9536</v>
      </c>
    </row>
    <row r="5545" spans="1:24" x14ac:dyDescent="0.35">
      <c r="A5545" t="s">
        <v>24943</v>
      </c>
      <c r="B5545" t="s">
        <v>16681</v>
      </c>
      <c r="C5545" t="s">
        <v>24944</v>
      </c>
      <c r="D5545">
        <v>0</v>
      </c>
      <c r="E5545" t="s">
        <v>24945</v>
      </c>
      <c r="F5545" s="2">
        <v>42219</v>
      </c>
      <c r="G5545" t="s">
        <v>494</v>
      </c>
      <c r="H5545" t="s">
        <v>495</v>
      </c>
      <c r="J5545" t="s">
        <v>138</v>
      </c>
      <c r="K5545">
        <v>24</v>
      </c>
      <c r="L5545">
        <v>3519572</v>
      </c>
      <c r="M5545" t="s">
        <v>138</v>
      </c>
      <c r="N5545">
        <v>0</v>
      </c>
      <c r="O5545" t="s">
        <v>24946</v>
      </c>
      <c r="P5545" t="s">
        <v>24942</v>
      </c>
      <c r="R5545" t="s">
        <v>2929</v>
      </c>
      <c r="S5545" t="s">
        <v>140</v>
      </c>
      <c r="T5545" s="2">
        <v>43151</v>
      </c>
      <c r="U5545">
        <v>7</v>
      </c>
      <c r="W5545" t="s">
        <v>141</v>
      </c>
    </row>
    <row r="5546" spans="1:24" x14ac:dyDescent="0.35">
      <c r="A5546" t="s">
        <v>24947</v>
      </c>
      <c r="B5546" t="s">
        <v>16681</v>
      </c>
      <c r="C5546" t="s">
        <v>24948</v>
      </c>
      <c r="D5546">
        <v>0</v>
      </c>
      <c r="E5546" t="s">
        <v>24949</v>
      </c>
      <c r="F5546" s="2">
        <v>42219</v>
      </c>
      <c r="G5546" t="s">
        <v>494</v>
      </c>
      <c r="H5546" t="s">
        <v>495</v>
      </c>
      <c r="J5546" t="s">
        <v>138</v>
      </c>
      <c r="K5546">
        <v>47</v>
      </c>
      <c r="L5546">
        <v>3519572</v>
      </c>
      <c r="M5546" t="s">
        <v>138</v>
      </c>
      <c r="N5546">
        <v>0</v>
      </c>
      <c r="O5546" t="s">
        <v>163</v>
      </c>
      <c r="P5546" t="s">
        <v>24942</v>
      </c>
      <c r="R5546" t="s">
        <v>24950</v>
      </c>
      <c r="S5546" t="s">
        <v>140</v>
      </c>
      <c r="T5546" s="2">
        <v>43515</v>
      </c>
      <c r="U5546">
        <v>7</v>
      </c>
      <c r="W5546" t="s">
        <v>141</v>
      </c>
    </row>
    <row r="5547" spans="1:24" x14ac:dyDescent="0.35">
      <c r="A5547" t="s">
        <v>24951</v>
      </c>
      <c r="B5547" t="s">
        <v>16681</v>
      </c>
      <c r="C5547" t="s">
        <v>24952</v>
      </c>
      <c r="D5547">
        <v>0</v>
      </c>
      <c r="E5547" t="s">
        <v>24953</v>
      </c>
      <c r="F5547" s="2">
        <v>42219</v>
      </c>
      <c r="G5547" t="s">
        <v>669</v>
      </c>
      <c r="H5547" t="s">
        <v>495</v>
      </c>
      <c r="J5547" t="s">
        <v>138</v>
      </c>
      <c r="K5547">
        <v>7</v>
      </c>
      <c r="L5547">
        <v>3519572</v>
      </c>
      <c r="M5547" t="s">
        <v>138</v>
      </c>
      <c r="N5547">
        <v>0</v>
      </c>
      <c r="O5547" t="s">
        <v>24946</v>
      </c>
      <c r="P5547" t="s">
        <v>24954</v>
      </c>
      <c r="R5547" t="s">
        <v>24955</v>
      </c>
      <c r="S5547" t="s">
        <v>140</v>
      </c>
      <c r="T5547" s="2">
        <v>43515</v>
      </c>
      <c r="U5547">
        <v>7</v>
      </c>
      <c r="W5547" t="s">
        <v>141</v>
      </c>
    </row>
    <row r="5548" spans="1:24" x14ac:dyDescent="0.35">
      <c r="A5548" t="s">
        <v>24956</v>
      </c>
      <c r="B5548" t="s">
        <v>16681</v>
      </c>
      <c r="C5548" t="s">
        <v>24957</v>
      </c>
      <c r="D5548">
        <v>0</v>
      </c>
      <c r="E5548" t="s">
        <v>24958</v>
      </c>
      <c r="F5548" s="2">
        <v>42219</v>
      </c>
      <c r="G5548" t="s">
        <v>494</v>
      </c>
      <c r="H5548" t="s">
        <v>495</v>
      </c>
      <c r="J5548" t="s">
        <v>138</v>
      </c>
      <c r="K5548">
        <v>4</v>
      </c>
      <c r="L5548">
        <v>3519572</v>
      </c>
      <c r="M5548" t="s">
        <v>138</v>
      </c>
      <c r="N5548">
        <v>0</v>
      </c>
      <c r="O5548" t="s">
        <v>24946</v>
      </c>
      <c r="P5548" t="s">
        <v>24942</v>
      </c>
      <c r="R5548" t="s">
        <v>24959</v>
      </c>
      <c r="S5548" t="s">
        <v>140</v>
      </c>
      <c r="T5548" s="2">
        <v>43515</v>
      </c>
      <c r="U5548">
        <v>7</v>
      </c>
      <c r="W5548" t="s">
        <v>141</v>
      </c>
    </row>
    <row r="5549" spans="1:24" x14ac:dyDescent="0.35">
      <c r="A5549" t="s">
        <v>24960</v>
      </c>
      <c r="B5549" t="s">
        <v>16681</v>
      </c>
      <c r="C5549" t="s">
        <v>24961</v>
      </c>
      <c r="D5549">
        <v>0</v>
      </c>
      <c r="E5549" t="s">
        <v>24962</v>
      </c>
      <c r="F5549" s="2">
        <v>42219</v>
      </c>
      <c r="G5549" t="s">
        <v>494</v>
      </c>
      <c r="H5549" t="s">
        <v>495</v>
      </c>
      <c r="J5549" t="s">
        <v>138</v>
      </c>
      <c r="K5549">
        <v>18</v>
      </c>
      <c r="L5549">
        <v>3519572</v>
      </c>
      <c r="M5549" t="s">
        <v>138</v>
      </c>
      <c r="N5549">
        <v>0</v>
      </c>
      <c r="O5549" t="s">
        <v>24946</v>
      </c>
      <c r="P5549" t="s">
        <v>24942</v>
      </c>
      <c r="R5549" t="s">
        <v>24963</v>
      </c>
      <c r="S5549" t="s">
        <v>140</v>
      </c>
      <c r="T5549" s="2">
        <v>43516</v>
      </c>
      <c r="U5549">
        <v>7</v>
      </c>
      <c r="W5549" t="s">
        <v>141</v>
      </c>
    </row>
    <row r="5550" spans="1:24" x14ac:dyDescent="0.35">
      <c r="A5550" t="s">
        <v>24964</v>
      </c>
      <c r="B5550" t="s">
        <v>24965</v>
      </c>
      <c r="C5550" t="s">
        <v>24966</v>
      </c>
      <c r="D5550">
        <v>0</v>
      </c>
      <c r="E5550" t="s">
        <v>24967</v>
      </c>
      <c r="F5550" s="2">
        <v>42219</v>
      </c>
      <c r="G5550" t="s">
        <v>229</v>
      </c>
      <c r="H5550" t="s">
        <v>230</v>
      </c>
      <c r="J5550" t="s">
        <v>138</v>
      </c>
      <c r="K5550" t="s">
        <v>12694</v>
      </c>
      <c r="L5550">
        <v>20096432</v>
      </c>
      <c r="M5550" t="s">
        <v>138</v>
      </c>
      <c r="N5550">
        <v>0</v>
      </c>
      <c r="P5550" t="s">
        <v>24968</v>
      </c>
      <c r="R5550" t="s">
        <v>24969</v>
      </c>
      <c r="S5550" t="s">
        <v>140</v>
      </c>
      <c r="T5550" s="2">
        <v>42403</v>
      </c>
      <c r="U5550">
        <v>7</v>
      </c>
      <c r="W5550" t="s">
        <v>141</v>
      </c>
    </row>
    <row r="5551" spans="1:24" x14ac:dyDescent="0.35">
      <c r="A5551" t="s">
        <v>24970</v>
      </c>
      <c r="B5551" t="s">
        <v>24971</v>
      </c>
      <c r="C5551" t="s">
        <v>24972</v>
      </c>
      <c r="D5551">
        <v>0</v>
      </c>
      <c r="E5551" t="s">
        <v>24973</v>
      </c>
      <c r="F5551" s="2">
        <v>42219</v>
      </c>
      <c r="G5551" t="s">
        <v>518</v>
      </c>
      <c r="H5551" t="s">
        <v>230</v>
      </c>
      <c r="J5551" t="s">
        <v>138</v>
      </c>
      <c r="K5551" t="s">
        <v>12694</v>
      </c>
      <c r="L5551">
        <v>20113978</v>
      </c>
      <c r="M5551" t="s">
        <v>138</v>
      </c>
      <c r="N5551">
        <v>0</v>
      </c>
      <c r="P5551" t="s">
        <v>24974</v>
      </c>
      <c r="R5551" t="s">
        <v>24320</v>
      </c>
      <c r="S5551" t="s">
        <v>140</v>
      </c>
      <c r="T5551" s="2">
        <v>43502</v>
      </c>
      <c r="U5551">
        <v>7</v>
      </c>
      <c r="W5551" t="s">
        <v>141</v>
      </c>
    </row>
    <row r="5552" spans="1:24" x14ac:dyDescent="0.35">
      <c r="A5552" t="s">
        <v>24975</v>
      </c>
      <c r="B5552" t="s">
        <v>24976</v>
      </c>
      <c r="C5552" t="s">
        <v>24977</v>
      </c>
      <c r="D5552">
        <v>0</v>
      </c>
      <c r="E5552" t="s">
        <v>24978</v>
      </c>
      <c r="F5552" s="2">
        <v>42219</v>
      </c>
      <c r="G5552" t="s">
        <v>518</v>
      </c>
      <c r="H5552" t="s">
        <v>230</v>
      </c>
      <c r="J5552" t="s">
        <v>138</v>
      </c>
      <c r="K5552" t="s">
        <v>12694</v>
      </c>
      <c r="L5552">
        <v>20099043</v>
      </c>
      <c r="M5552" t="s">
        <v>138</v>
      </c>
      <c r="N5552">
        <v>0</v>
      </c>
      <c r="P5552" t="s">
        <v>24979</v>
      </c>
      <c r="R5552" t="s">
        <v>18345</v>
      </c>
      <c r="S5552" t="s">
        <v>140</v>
      </c>
      <c r="T5552" s="2">
        <v>42403</v>
      </c>
      <c r="U5552">
        <v>7</v>
      </c>
      <c r="W5552" t="s">
        <v>141</v>
      </c>
    </row>
    <row r="5553" spans="1:23" x14ac:dyDescent="0.35">
      <c r="A5553" t="s">
        <v>24980</v>
      </c>
      <c r="B5553" t="s">
        <v>16681</v>
      </c>
      <c r="C5553" t="s">
        <v>24981</v>
      </c>
      <c r="D5553">
        <v>0</v>
      </c>
      <c r="E5553" t="s">
        <v>24982</v>
      </c>
      <c r="F5553" s="2">
        <v>42219</v>
      </c>
      <c r="G5553" t="s">
        <v>494</v>
      </c>
      <c r="H5553" t="s">
        <v>495</v>
      </c>
      <c r="J5553" t="s">
        <v>138</v>
      </c>
      <c r="K5553">
        <v>22</v>
      </c>
      <c r="L5553">
        <v>3519572</v>
      </c>
      <c r="M5553" t="s">
        <v>138</v>
      </c>
      <c r="N5553">
        <v>0</v>
      </c>
      <c r="O5553" t="s">
        <v>163</v>
      </c>
      <c r="P5553" t="s">
        <v>24942</v>
      </c>
      <c r="R5553" t="s">
        <v>4423</v>
      </c>
      <c r="S5553" t="s">
        <v>140</v>
      </c>
      <c r="T5553" s="2">
        <v>43516</v>
      </c>
      <c r="U5553">
        <v>7</v>
      </c>
      <c r="W5553" t="s">
        <v>141</v>
      </c>
    </row>
    <row r="5554" spans="1:23" x14ac:dyDescent="0.35">
      <c r="A5554" t="s">
        <v>24983</v>
      </c>
      <c r="B5554" t="s">
        <v>16681</v>
      </c>
      <c r="C5554" t="s">
        <v>24984</v>
      </c>
      <c r="D5554">
        <v>0</v>
      </c>
      <c r="E5554" t="s">
        <v>24985</v>
      </c>
      <c r="F5554" s="2">
        <v>42219</v>
      </c>
      <c r="G5554" t="s">
        <v>494</v>
      </c>
      <c r="H5554" t="s">
        <v>495</v>
      </c>
      <c r="J5554" t="s">
        <v>138</v>
      </c>
      <c r="K5554">
        <v>8</v>
      </c>
      <c r="L5554">
        <v>3519572</v>
      </c>
      <c r="M5554" t="s">
        <v>138</v>
      </c>
      <c r="N5554">
        <v>0</v>
      </c>
      <c r="O5554" t="s">
        <v>24946</v>
      </c>
      <c r="P5554" t="s">
        <v>24942</v>
      </c>
      <c r="R5554" t="s">
        <v>3912</v>
      </c>
      <c r="S5554" t="s">
        <v>140</v>
      </c>
      <c r="T5554" s="2">
        <v>43151</v>
      </c>
      <c r="U5554">
        <v>7</v>
      </c>
      <c r="W5554" t="s">
        <v>141</v>
      </c>
    </row>
    <row r="5555" spans="1:23" x14ac:dyDescent="0.35">
      <c r="A5555" t="s">
        <v>24986</v>
      </c>
      <c r="B5555" t="s">
        <v>24987</v>
      </c>
      <c r="C5555" t="s">
        <v>24988</v>
      </c>
      <c r="D5555">
        <v>0</v>
      </c>
      <c r="E5555" t="s">
        <v>24989</v>
      </c>
      <c r="F5555" s="2">
        <v>42219</v>
      </c>
      <c r="G5555" t="s">
        <v>518</v>
      </c>
      <c r="H5555" t="s">
        <v>230</v>
      </c>
      <c r="J5555" t="s">
        <v>138</v>
      </c>
      <c r="K5555" t="s">
        <v>12694</v>
      </c>
      <c r="L5555">
        <v>20099167</v>
      </c>
      <c r="M5555" t="s">
        <v>138</v>
      </c>
      <c r="N5555">
        <v>0</v>
      </c>
      <c r="P5555" t="s">
        <v>24990</v>
      </c>
      <c r="R5555" t="s">
        <v>24991</v>
      </c>
      <c r="S5555" t="s">
        <v>140</v>
      </c>
      <c r="T5555" s="2">
        <v>42444</v>
      </c>
      <c r="U5555">
        <v>7</v>
      </c>
      <c r="W5555" t="s">
        <v>141</v>
      </c>
    </row>
    <row r="5556" spans="1:23" x14ac:dyDescent="0.35">
      <c r="A5556" t="s">
        <v>24992</v>
      </c>
      <c r="B5556" t="s">
        <v>16681</v>
      </c>
      <c r="C5556" t="s">
        <v>24993</v>
      </c>
      <c r="D5556">
        <v>0</v>
      </c>
      <c r="E5556" t="s">
        <v>24994</v>
      </c>
      <c r="F5556" s="2">
        <v>42219</v>
      </c>
      <c r="G5556" t="s">
        <v>669</v>
      </c>
      <c r="H5556" t="s">
        <v>495</v>
      </c>
      <c r="J5556" t="s">
        <v>138</v>
      </c>
      <c r="K5556">
        <v>29</v>
      </c>
      <c r="L5556">
        <v>3519572</v>
      </c>
      <c r="M5556" t="s">
        <v>138</v>
      </c>
      <c r="N5556">
        <v>0</v>
      </c>
      <c r="O5556" t="s">
        <v>163</v>
      </c>
      <c r="P5556" t="s">
        <v>24942</v>
      </c>
      <c r="R5556" t="s">
        <v>24995</v>
      </c>
      <c r="S5556" t="s">
        <v>140</v>
      </c>
      <c r="T5556" s="2">
        <v>43515</v>
      </c>
      <c r="U5556">
        <v>7</v>
      </c>
      <c r="W5556" t="s">
        <v>141</v>
      </c>
    </row>
    <row r="5557" spans="1:23" x14ac:dyDescent="0.35">
      <c r="A5557" t="s">
        <v>24996</v>
      </c>
      <c r="B5557" t="s">
        <v>16681</v>
      </c>
      <c r="C5557" t="s">
        <v>24997</v>
      </c>
      <c r="D5557">
        <v>0</v>
      </c>
      <c r="E5557" t="s">
        <v>24998</v>
      </c>
      <c r="F5557" s="2">
        <v>42219</v>
      </c>
      <c r="G5557" t="s">
        <v>494</v>
      </c>
      <c r="H5557" t="s">
        <v>495</v>
      </c>
      <c r="J5557" t="s">
        <v>138</v>
      </c>
      <c r="K5557">
        <v>26</v>
      </c>
      <c r="L5557">
        <v>3519572</v>
      </c>
      <c r="M5557" t="s">
        <v>138</v>
      </c>
      <c r="N5557">
        <v>0</v>
      </c>
      <c r="O5557" t="s">
        <v>24946</v>
      </c>
      <c r="P5557" t="s">
        <v>24942</v>
      </c>
      <c r="R5557" t="s">
        <v>9933</v>
      </c>
      <c r="S5557" t="s">
        <v>140</v>
      </c>
      <c r="T5557" s="2">
        <v>43516</v>
      </c>
      <c r="U5557">
        <v>7</v>
      </c>
      <c r="W5557" t="s">
        <v>141</v>
      </c>
    </row>
    <row r="5558" spans="1:23" x14ac:dyDescent="0.35">
      <c r="A5558" t="s">
        <v>24999</v>
      </c>
      <c r="B5558" t="s">
        <v>25000</v>
      </c>
      <c r="C5558" t="s">
        <v>25001</v>
      </c>
      <c r="D5558">
        <v>0</v>
      </c>
      <c r="F5558" s="2">
        <v>42219</v>
      </c>
      <c r="G5558" t="s">
        <v>25002</v>
      </c>
      <c r="H5558" t="s">
        <v>184</v>
      </c>
      <c r="J5558" t="s">
        <v>138</v>
      </c>
      <c r="L5558" t="s">
        <v>496</v>
      </c>
      <c r="M5558" t="s">
        <v>138</v>
      </c>
      <c r="N5558" s="3">
        <v>22000</v>
      </c>
      <c r="P5558" t="s">
        <v>25003</v>
      </c>
      <c r="R5558" t="s">
        <v>7109</v>
      </c>
      <c r="S5558" t="s">
        <v>140</v>
      </c>
      <c r="T5558" s="2">
        <v>42579</v>
      </c>
      <c r="W5558" t="s">
        <v>141</v>
      </c>
    </row>
    <row r="5559" spans="1:23" x14ac:dyDescent="0.35">
      <c r="A5559" t="s">
        <v>25004</v>
      </c>
      <c r="B5559" t="s">
        <v>25005</v>
      </c>
      <c r="C5559" t="s">
        <v>25006</v>
      </c>
      <c r="D5559">
        <v>0</v>
      </c>
      <c r="E5559" t="s">
        <v>25007</v>
      </c>
      <c r="F5559" s="2">
        <v>42219</v>
      </c>
      <c r="G5559" t="s">
        <v>518</v>
      </c>
      <c r="H5559" t="s">
        <v>230</v>
      </c>
      <c r="J5559" t="s">
        <v>138</v>
      </c>
      <c r="K5559" t="s">
        <v>12694</v>
      </c>
      <c r="L5559">
        <v>20102625</v>
      </c>
      <c r="M5559" t="s">
        <v>138</v>
      </c>
      <c r="N5559">
        <v>0</v>
      </c>
      <c r="P5559" t="s">
        <v>25008</v>
      </c>
      <c r="R5559" t="s">
        <v>2268</v>
      </c>
      <c r="S5559" t="s">
        <v>140</v>
      </c>
      <c r="T5559" s="2">
        <v>42397</v>
      </c>
      <c r="U5559">
        <v>7</v>
      </c>
      <c r="W5559" t="s">
        <v>141</v>
      </c>
    </row>
    <row r="5560" spans="1:23" x14ac:dyDescent="0.35">
      <c r="A5560" t="s">
        <v>25009</v>
      </c>
      <c r="B5560" t="s">
        <v>25010</v>
      </c>
      <c r="C5560" t="s">
        <v>25011</v>
      </c>
      <c r="D5560">
        <v>0</v>
      </c>
      <c r="E5560" t="s">
        <v>25012</v>
      </c>
      <c r="F5560" s="2">
        <v>42219</v>
      </c>
      <c r="G5560" t="s">
        <v>604</v>
      </c>
      <c r="H5560" t="s">
        <v>184</v>
      </c>
      <c r="J5560" t="s">
        <v>138</v>
      </c>
      <c r="L5560" t="s">
        <v>496</v>
      </c>
      <c r="M5560" t="s">
        <v>138</v>
      </c>
      <c r="N5560">
        <v>0</v>
      </c>
      <c r="R5560" t="s">
        <v>21265</v>
      </c>
      <c r="S5560" t="s">
        <v>140</v>
      </c>
      <c r="W5560" t="s">
        <v>141</v>
      </c>
    </row>
    <row r="5561" spans="1:23" x14ac:dyDescent="0.35">
      <c r="A5561" t="s">
        <v>25013</v>
      </c>
      <c r="B5561" t="s">
        <v>25014</v>
      </c>
      <c r="C5561" t="s">
        <v>25015</v>
      </c>
      <c r="D5561">
        <v>0</v>
      </c>
      <c r="E5561" t="s">
        <v>25016</v>
      </c>
      <c r="F5561" s="2">
        <v>42219</v>
      </c>
      <c r="G5561" t="s">
        <v>9131</v>
      </c>
      <c r="H5561" t="s">
        <v>184</v>
      </c>
      <c r="J5561" t="s">
        <v>138</v>
      </c>
      <c r="K5561">
        <v>4793</v>
      </c>
      <c r="L5561">
        <v>1013315</v>
      </c>
      <c r="M5561" t="s">
        <v>138</v>
      </c>
      <c r="N5561">
        <v>0</v>
      </c>
      <c r="O5561" t="s">
        <v>12319</v>
      </c>
      <c r="P5561" t="s">
        <v>24884</v>
      </c>
      <c r="R5561" t="s">
        <v>25017</v>
      </c>
      <c r="S5561" t="s">
        <v>140</v>
      </c>
      <c r="T5561" s="2">
        <v>43180</v>
      </c>
      <c r="U5561">
        <v>7</v>
      </c>
      <c r="W5561" t="s">
        <v>141</v>
      </c>
    </row>
    <row r="5562" spans="1:23" x14ac:dyDescent="0.35">
      <c r="A5562" t="s">
        <v>25018</v>
      </c>
      <c r="B5562" t="s">
        <v>25019</v>
      </c>
      <c r="C5562" t="s">
        <v>1346</v>
      </c>
      <c r="D5562">
        <v>0</v>
      </c>
      <c r="E5562" t="s">
        <v>25020</v>
      </c>
      <c r="F5562" s="2">
        <v>42219</v>
      </c>
      <c r="G5562" t="s">
        <v>1341</v>
      </c>
      <c r="H5562" t="s">
        <v>526</v>
      </c>
      <c r="J5562" t="s">
        <v>138</v>
      </c>
      <c r="K5562">
        <v>4535</v>
      </c>
      <c r="L5562">
        <v>1013315</v>
      </c>
      <c r="M5562" t="s">
        <v>138</v>
      </c>
      <c r="N5562">
        <v>0</v>
      </c>
      <c r="O5562" t="s">
        <v>12517</v>
      </c>
      <c r="P5562" t="s">
        <v>25021</v>
      </c>
      <c r="R5562" t="s">
        <v>1348</v>
      </c>
      <c r="S5562" t="s">
        <v>140</v>
      </c>
      <c r="T5562" s="2">
        <v>43441</v>
      </c>
      <c r="U5562">
        <v>7</v>
      </c>
      <c r="W5562" t="s">
        <v>141</v>
      </c>
    </row>
    <row r="5563" spans="1:23" x14ac:dyDescent="0.35">
      <c r="A5563" t="s">
        <v>25022</v>
      </c>
      <c r="B5563" t="s">
        <v>25023</v>
      </c>
      <c r="C5563" t="s">
        <v>769</v>
      </c>
      <c r="D5563">
        <v>0</v>
      </c>
      <c r="E5563" t="s">
        <v>25024</v>
      </c>
      <c r="F5563" s="2">
        <v>42219</v>
      </c>
      <c r="G5563" t="s">
        <v>707</v>
      </c>
      <c r="H5563" t="s">
        <v>656</v>
      </c>
      <c r="J5563" t="s">
        <v>138</v>
      </c>
      <c r="K5563">
        <v>3264</v>
      </c>
      <c r="L5563">
        <v>1013315</v>
      </c>
      <c r="M5563" t="s">
        <v>138</v>
      </c>
      <c r="N5563">
        <v>0</v>
      </c>
      <c r="O5563" t="s">
        <v>12517</v>
      </c>
      <c r="P5563" t="s">
        <v>25025</v>
      </c>
      <c r="R5563" t="s">
        <v>771</v>
      </c>
      <c r="S5563" t="s">
        <v>140</v>
      </c>
      <c r="T5563" s="2">
        <v>43151</v>
      </c>
      <c r="U5563">
        <v>7</v>
      </c>
      <c r="W5563" t="s">
        <v>141</v>
      </c>
    </row>
    <row r="5564" spans="1:23" x14ac:dyDescent="0.35">
      <c r="A5564" t="s">
        <v>25026</v>
      </c>
      <c r="B5564" t="s">
        <v>25023</v>
      </c>
      <c r="C5564" t="s">
        <v>25027</v>
      </c>
      <c r="D5564">
        <v>0</v>
      </c>
      <c r="E5564" t="s">
        <v>25028</v>
      </c>
      <c r="F5564" s="2">
        <v>42219</v>
      </c>
      <c r="G5564" t="s">
        <v>697</v>
      </c>
      <c r="H5564" t="s">
        <v>656</v>
      </c>
      <c r="J5564" t="s">
        <v>138</v>
      </c>
      <c r="K5564">
        <v>3405</v>
      </c>
      <c r="L5564">
        <v>1013315</v>
      </c>
      <c r="M5564" t="s">
        <v>138</v>
      </c>
      <c r="N5564">
        <v>0</v>
      </c>
      <c r="O5564" t="s">
        <v>12517</v>
      </c>
      <c r="P5564" t="s">
        <v>25025</v>
      </c>
      <c r="R5564" t="s">
        <v>25029</v>
      </c>
      <c r="S5564" t="s">
        <v>140</v>
      </c>
      <c r="T5564" s="2">
        <v>43441</v>
      </c>
      <c r="U5564">
        <v>7</v>
      </c>
      <c r="W5564" t="s">
        <v>141</v>
      </c>
    </row>
    <row r="5565" spans="1:23" x14ac:dyDescent="0.35">
      <c r="A5565" t="s">
        <v>25030</v>
      </c>
      <c r="B5565" t="s">
        <v>16681</v>
      </c>
      <c r="C5565" t="s">
        <v>25031</v>
      </c>
      <c r="D5565">
        <v>0</v>
      </c>
      <c r="E5565" t="s">
        <v>25032</v>
      </c>
      <c r="F5565" s="2">
        <v>42219</v>
      </c>
      <c r="G5565" t="s">
        <v>494</v>
      </c>
      <c r="H5565" t="s">
        <v>495</v>
      </c>
      <c r="J5565" t="s">
        <v>138</v>
      </c>
      <c r="K5565">
        <v>3</v>
      </c>
      <c r="L5565">
        <v>3519572</v>
      </c>
      <c r="M5565" t="s">
        <v>138</v>
      </c>
      <c r="N5565">
        <v>0</v>
      </c>
      <c r="O5565" t="s">
        <v>163</v>
      </c>
      <c r="P5565" t="s">
        <v>24942</v>
      </c>
      <c r="R5565" t="s">
        <v>1469</v>
      </c>
      <c r="S5565" t="s">
        <v>140</v>
      </c>
      <c r="T5565" s="2">
        <v>43516</v>
      </c>
      <c r="U5565">
        <v>7</v>
      </c>
      <c r="W5565" t="s">
        <v>141</v>
      </c>
    </row>
    <row r="5566" spans="1:23" x14ac:dyDescent="0.35">
      <c r="A5566" t="s">
        <v>25033</v>
      </c>
      <c r="B5566" t="s">
        <v>16681</v>
      </c>
      <c r="C5566" t="s">
        <v>25034</v>
      </c>
      <c r="D5566">
        <v>0</v>
      </c>
      <c r="E5566" t="s">
        <v>25035</v>
      </c>
      <c r="F5566" s="2">
        <v>42219</v>
      </c>
      <c r="G5566" t="s">
        <v>494</v>
      </c>
      <c r="H5566" t="s">
        <v>495</v>
      </c>
      <c r="J5566" t="s">
        <v>138</v>
      </c>
      <c r="K5566">
        <v>46</v>
      </c>
      <c r="L5566">
        <v>3519572</v>
      </c>
      <c r="M5566" t="s">
        <v>138</v>
      </c>
      <c r="N5566">
        <v>0</v>
      </c>
      <c r="O5566" t="s">
        <v>24946</v>
      </c>
      <c r="P5566" t="s">
        <v>24942</v>
      </c>
      <c r="R5566" t="s">
        <v>25036</v>
      </c>
      <c r="S5566" t="s">
        <v>140</v>
      </c>
      <c r="T5566" s="2">
        <v>43151</v>
      </c>
      <c r="U5566">
        <v>7</v>
      </c>
      <c r="W5566" t="s">
        <v>141</v>
      </c>
    </row>
    <row r="5567" spans="1:23" x14ac:dyDescent="0.35">
      <c r="A5567" t="s">
        <v>25037</v>
      </c>
      <c r="B5567" t="s">
        <v>16681</v>
      </c>
      <c r="C5567" t="s">
        <v>25038</v>
      </c>
      <c r="D5567">
        <v>0</v>
      </c>
      <c r="E5567" t="s">
        <v>25039</v>
      </c>
      <c r="F5567" s="2">
        <v>42219</v>
      </c>
      <c r="G5567" t="s">
        <v>494</v>
      </c>
      <c r="H5567" t="s">
        <v>495</v>
      </c>
      <c r="J5567" t="s">
        <v>138</v>
      </c>
      <c r="K5567">
        <v>5</v>
      </c>
      <c r="L5567">
        <v>3519572</v>
      </c>
      <c r="M5567" t="s">
        <v>138</v>
      </c>
      <c r="N5567">
        <v>0</v>
      </c>
      <c r="O5567" t="s">
        <v>163</v>
      </c>
      <c r="P5567" t="s">
        <v>24942</v>
      </c>
      <c r="R5567" t="s">
        <v>18153</v>
      </c>
      <c r="S5567" t="s">
        <v>140</v>
      </c>
      <c r="T5567" s="2">
        <v>43516</v>
      </c>
      <c r="U5567">
        <v>7</v>
      </c>
      <c r="W5567" t="s">
        <v>141</v>
      </c>
    </row>
    <row r="5568" spans="1:23" x14ac:dyDescent="0.35">
      <c r="A5568" t="s">
        <v>25040</v>
      </c>
      <c r="B5568" t="s">
        <v>14080</v>
      </c>
      <c r="C5568" t="s">
        <v>25041</v>
      </c>
      <c r="D5568">
        <v>0</v>
      </c>
      <c r="E5568" t="s">
        <v>25042</v>
      </c>
      <c r="F5568" s="2">
        <v>42219</v>
      </c>
      <c r="G5568" t="s">
        <v>494</v>
      </c>
      <c r="H5568" t="s">
        <v>495</v>
      </c>
      <c r="J5568" t="s">
        <v>138</v>
      </c>
      <c r="K5568">
        <v>10</v>
      </c>
      <c r="L5568">
        <v>3440255</v>
      </c>
      <c r="M5568" t="s">
        <v>138</v>
      </c>
      <c r="N5568">
        <v>0</v>
      </c>
      <c r="P5568" t="s">
        <v>163</v>
      </c>
      <c r="R5568" t="s">
        <v>25043</v>
      </c>
      <c r="S5568" t="s">
        <v>140</v>
      </c>
      <c r="T5568" s="2">
        <v>44018</v>
      </c>
      <c r="U5568">
        <v>7</v>
      </c>
      <c r="W5568" t="s">
        <v>141</v>
      </c>
    </row>
    <row r="5569" spans="1:23" x14ac:dyDescent="0.35">
      <c r="A5569" t="s">
        <v>25044</v>
      </c>
      <c r="B5569" t="s">
        <v>25023</v>
      </c>
      <c r="C5569" t="s">
        <v>25045</v>
      </c>
      <c r="D5569">
        <v>0</v>
      </c>
      <c r="E5569" t="s">
        <v>25046</v>
      </c>
      <c r="F5569" s="2">
        <v>42219</v>
      </c>
      <c r="G5569" t="s">
        <v>697</v>
      </c>
      <c r="H5569" t="s">
        <v>656</v>
      </c>
      <c r="J5569" t="s">
        <v>138</v>
      </c>
      <c r="K5569">
        <v>3471</v>
      </c>
      <c r="L5569">
        <v>1013315</v>
      </c>
      <c r="M5569" t="s">
        <v>138</v>
      </c>
      <c r="N5569">
        <v>0</v>
      </c>
      <c r="O5569" t="s">
        <v>12319</v>
      </c>
      <c r="P5569" t="s">
        <v>25025</v>
      </c>
      <c r="R5569" t="s">
        <v>25047</v>
      </c>
      <c r="S5569" t="s">
        <v>140</v>
      </c>
      <c r="T5569" s="2">
        <v>43441</v>
      </c>
      <c r="U5569">
        <v>7</v>
      </c>
      <c r="W5569" t="s">
        <v>141</v>
      </c>
    </row>
    <row r="5570" spans="1:23" x14ac:dyDescent="0.35">
      <c r="A5570" t="s">
        <v>25048</v>
      </c>
      <c r="B5570" t="s">
        <v>14080</v>
      </c>
      <c r="C5570" t="s">
        <v>25049</v>
      </c>
      <c r="D5570">
        <v>0</v>
      </c>
      <c r="E5570" t="s">
        <v>25050</v>
      </c>
      <c r="F5570" s="2">
        <v>42219</v>
      </c>
      <c r="G5570" t="s">
        <v>494</v>
      </c>
      <c r="H5570" t="s">
        <v>495</v>
      </c>
      <c r="J5570" t="s">
        <v>138</v>
      </c>
      <c r="K5570">
        <v>13</v>
      </c>
      <c r="L5570">
        <v>3440255</v>
      </c>
      <c r="M5570" t="s">
        <v>138</v>
      </c>
      <c r="N5570">
        <v>0</v>
      </c>
      <c r="P5570" t="s">
        <v>163</v>
      </c>
      <c r="R5570" t="s">
        <v>1469</v>
      </c>
      <c r="S5570" t="s">
        <v>140</v>
      </c>
      <c r="T5570" s="2">
        <v>43151</v>
      </c>
      <c r="U5570">
        <v>7</v>
      </c>
      <c r="W5570" t="s">
        <v>141</v>
      </c>
    </row>
    <row r="5571" spans="1:23" x14ac:dyDescent="0.35">
      <c r="A5571" t="s">
        <v>25051</v>
      </c>
      <c r="B5571" t="s">
        <v>14080</v>
      </c>
      <c r="C5571" t="s">
        <v>25052</v>
      </c>
      <c r="D5571">
        <v>0</v>
      </c>
      <c r="E5571" t="s">
        <v>25053</v>
      </c>
      <c r="F5571" s="2">
        <v>42219</v>
      </c>
      <c r="G5571" t="s">
        <v>494</v>
      </c>
      <c r="H5571" t="s">
        <v>495</v>
      </c>
      <c r="J5571" t="s">
        <v>138</v>
      </c>
      <c r="K5571">
        <v>14</v>
      </c>
      <c r="L5571">
        <v>3440255</v>
      </c>
      <c r="M5571" t="s">
        <v>138</v>
      </c>
      <c r="N5571">
        <v>0</v>
      </c>
      <c r="P5571" t="s">
        <v>163</v>
      </c>
      <c r="Q5571">
        <v>14</v>
      </c>
      <c r="R5571" t="s">
        <v>25054</v>
      </c>
      <c r="S5571" t="s">
        <v>140</v>
      </c>
      <c r="T5571" s="2">
        <v>43151</v>
      </c>
      <c r="U5571">
        <v>7</v>
      </c>
      <c r="W5571" t="s">
        <v>141</v>
      </c>
    </row>
    <row r="5572" spans="1:23" x14ac:dyDescent="0.35">
      <c r="A5572" t="s">
        <v>25055</v>
      </c>
      <c r="B5572" t="s">
        <v>25023</v>
      </c>
      <c r="C5572" t="s">
        <v>25056</v>
      </c>
      <c r="D5572">
        <v>0</v>
      </c>
      <c r="E5572" t="s">
        <v>25057</v>
      </c>
      <c r="F5572" s="2">
        <v>42219</v>
      </c>
      <c r="G5572" t="s">
        <v>707</v>
      </c>
      <c r="H5572" t="s">
        <v>656</v>
      </c>
      <c r="J5572" t="s">
        <v>138</v>
      </c>
      <c r="K5572">
        <v>3400</v>
      </c>
      <c r="L5572">
        <v>1013315</v>
      </c>
      <c r="M5572" t="s">
        <v>138</v>
      </c>
      <c r="N5572">
        <v>0</v>
      </c>
      <c r="O5572" t="s">
        <v>12319</v>
      </c>
      <c r="P5572" t="s">
        <v>25025</v>
      </c>
      <c r="R5572" t="s">
        <v>25058</v>
      </c>
      <c r="S5572" t="s">
        <v>140</v>
      </c>
      <c r="T5572" s="2">
        <v>43441</v>
      </c>
      <c r="U5572">
        <v>7</v>
      </c>
      <c r="W5572" t="s">
        <v>141</v>
      </c>
    </row>
    <row r="5573" spans="1:23" x14ac:dyDescent="0.35">
      <c r="A5573" t="s">
        <v>25059</v>
      </c>
      <c r="B5573" t="s">
        <v>25023</v>
      </c>
      <c r="C5573" t="s">
        <v>25060</v>
      </c>
      <c r="D5573">
        <v>0</v>
      </c>
      <c r="E5573" t="s">
        <v>25061</v>
      </c>
      <c r="F5573" s="2">
        <v>42219</v>
      </c>
      <c r="G5573" t="s">
        <v>711</v>
      </c>
      <c r="H5573" t="s">
        <v>656</v>
      </c>
      <c r="J5573" t="s">
        <v>138</v>
      </c>
      <c r="K5573">
        <v>3642</v>
      </c>
      <c r="L5573">
        <v>1013315</v>
      </c>
      <c r="M5573" t="s">
        <v>138</v>
      </c>
      <c r="N5573">
        <v>0</v>
      </c>
      <c r="O5573" t="s">
        <v>12517</v>
      </c>
      <c r="P5573" t="s">
        <v>25025</v>
      </c>
      <c r="R5573" t="s">
        <v>25062</v>
      </c>
      <c r="S5573" t="s">
        <v>140</v>
      </c>
      <c r="T5573" s="2">
        <v>43151</v>
      </c>
      <c r="U5573">
        <v>7</v>
      </c>
      <c r="W5573" t="s">
        <v>141</v>
      </c>
    </row>
    <row r="5574" spans="1:23" x14ac:dyDescent="0.35">
      <c r="A5574" t="s">
        <v>25063</v>
      </c>
      <c r="B5574" t="s">
        <v>25023</v>
      </c>
      <c r="C5574" t="s">
        <v>25064</v>
      </c>
      <c r="D5574">
        <v>0</v>
      </c>
      <c r="E5574" t="s">
        <v>25065</v>
      </c>
      <c r="F5574" s="2">
        <v>42219</v>
      </c>
      <c r="G5574" t="s">
        <v>697</v>
      </c>
      <c r="H5574" t="s">
        <v>656</v>
      </c>
      <c r="J5574" t="s">
        <v>138</v>
      </c>
      <c r="K5574">
        <v>3640</v>
      </c>
      <c r="L5574">
        <v>1013315</v>
      </c>
      <c r="M5574" t="s">
        <v>138</v>
      </c>
      <c r="N5574">
        <v>0</v>
      </c>
      <c r="O5574" t="s">
        <v>12319</v>
      </c>
      <c r="P5574" t="s">
        <v>25025</v>
      </c>
      <c r="R5574" t="s">
        <v>716</v>
      </c>
      <c r="S5574" t="s">
        <v>140</v>
      </c>
      <c r="T5574" s="2">
        <v>43180</v>
      </c>
      <c r="U5574">
        <v>7</v>
      </c>
      <c r="W5574" t="s">
        <v>141</v>
      </c>
    </row>
    <row r="5575" spans="1:23" x14ac:dyDescent="0.35">
      <c r="A5575" t="s">
        <v>25066</v>
      </c>
      <c r="B5575" t="s">
        <v>25023</v>
      </c>
      <c r="C5575" t="s">
        <v>25067</v>
      </c>
      <c r="D5575">
        <v>0</v>
      </c>
      <c r="E5575" t="s">
        <v>25068</v>
      </c>
      <c r="F5575" s="2">
        <v>42219</v>
      </c>
      <c r="G5575" t="s">
        <v>711</v>
      </c>
      <c r="H5575" t="s">
        <v>656</v>
      </c>
      <c r="J5575" t="s">
        <v>138</v>
      </c>
      <c r="K5575">
        <v>4528</v>
      </c>
      <c r="L5575">
        <v>1013315</v>
      </c>
      <c r="M5575" t="s">
        <v>138</v>
      </c>
      <c r="N5575">
        <v>0</v>
      </c>
      <c r="O5575" t="s">
        <v>12517</v>
      </c>
      <c r="P5575" t="s">
        <v>25025</v>
      </c>
      <c r="R5575" t="s">
        <v>25069</v>
      </c>
      <c r="S5575" t="s">
        <v>140</v>
      </c>
      <c r="T5575" s="2">
        <v>43509</v>
      </c>
      <c r="U5575">
        <v>7</v>
      </c>
      <c r="W5575" t="s">
        <v>141</v>
      </c>
    </row>
    <row r="5576" spans="1:23" x14ac:dyDescent="0.35">
      <c r="A5576" t="s">
        <v>25070</v>
      </c>
      <c r="B5576" t="s">
        <v>25023</v>
      </c>
      <c r="C5576" t="s">
        <v>25071</v>
      </c>
      <c r="D5576">
        <v>0</v>
      </c>
      <c r="E5576" t="s">
        <v>25072</v>
      </c>
      <c r="F5576" s="2">
        <v>42219</v>
      </c>
      <c r="G5576" t="s">
        <v>711</v>
      </c>
      <c r="H5576" t="s">
        <v>656</v>
      </c>
      <c r="J5576" t="s">
        <v>138</v>
      </c>
      <c r="K5576">
        <v>4978</v>
      </c>
      <c r="L5576">
        <v>1013315</v>
      </c>
      <c r="M5576" t="s">
        <v>138</v>
      </c>
      <c r="N5576">
        <v>0</v>
      </c>
      <c r="O5576" t="s">
        <v>12517</v>
      </c>
      <c r="P5576" t="s">
        <v>25073</v>
      </c>
      <c r="R5576" t="s">
        <v>25074</v>
      </c>
      <c r="S5576" t="s">
        <v>140</v>
      </c>
      <c r="T5576" s="2">
        <v>43509</v>
      </c>
      <c r="U5576">
        <v>7</v>
      </c>
      <c r="W5576" t="s">
        <v>141</v>
      </c>
    </row>
    <row r="5577" spans="1:23" x14ac:dyDescent="0.35">
      <c r="A5577" t="s">
        <v>25075</v>
      </c>
      <c r="B5577" t="s">
        <v>14080</v>
      </c>
      <c r="C5577" t="s">
        <v>25076</v>
      </c>
      <c r="D5577">
        <v>0</v>
      </c>
      <c r="E5577" t="s">
        <v>25077</v>
      </c>
      <c r="F5577" s="2">
        <v>42219</v>
      </c>
      <c r="G5577" t="s">
        <v>494</v>
      </c>
      <c r="H5577" t="s">
        <v>495</v>
      </c>
      <c r="J5577" t="s">
        <v>138</v>
      </c>
      <c r="K5577">
        <v>1</v>
      </c>
      <c r="L5577">
        <v>3440255</v>
      </c>
      <c r="M5577" t="s">
        <v>138</v>
      </c>
      <c r="N5577">
        <v>0</v>
      </c>
      <c r="P5577" t="s">
        <v>163</v>
      </c>
      <c r="R5577" t="s">
        <v>25078</v>
      </c>
      <c r="S5577" t="s">
        <v>140</v>
      </c>
      <c r="T5577" s="2">
        <v>43151</v>
      </c>
      <c r="U5577">
        <v>7</v>
      </c>
      <c r="W5577" t="s">
        <v>141</v>
      </c>
    </row>
    <row r="5578" spans="1:23" x14ac:dyDescent="0.35">
      <c r="A5578" t="s">
        <v>25079</v>
      </c>
      <c r="B5578" t="s">
        <v>18831</v>
      </c>
      <c r="C5578" t="s">
        <v>25080</v>
      </c>
      <c r="D5578">
        <v>0</v>
      </c>
      <c r="E5578" t="s">
        <v>25081</v>
      </c>
      <c r="F5578" s="2">
        <v>42219</v>
      </c>
      <c r="G5578" t="s">
        <v>969</v>
      </c>
      <c r="H5578" t="s">
        <v>184</v>
      </c>
      <c r="J5578" t="s">
        <v>138</v>
      </c>
      <c r="K5578">
        <v>229</v>
      </c>
      <c r="L5578">
        <v>2556448</v>
      </c>
      <c r="M5578" t="s">
        <v>138</v>
      </c>
      <c r="N5578">
        <v>0</v>
      </c>
      <c r="O5578" t="s">
        <v>163</v>
      </c>
      <c r="P5578" t="s">
        <v>163</v>
      </c>
      <c r="R5578" t="s">
        <v>604</v>
      </c>
      <c r="S5578" t="s">
        <v>140</v>
      </c>
      <c r="T5578" s="2">
        <v>43151</v>
      </c>
      <c r="U5578">
        <v>7</v>
      </c>
      <c r="W5578" t="s">
        <v>141</v>
      </c>
    </row>
    <row r="5579" spans="1:23" x14ac:dyDescent="0.35">
      <c r="A5579" t="s">
        <v>25082</v>
      </c>
      <c r="B5579" t="s">
        <v>25083</v>
      </c>
      <c r="C5579" t="s">
        <v>25084</v>
      </c>
      <c r="D5579">
        <v>0</v>
      </c>
      <c r="E5579" t="s">
        <v>25083</v>
      </c>
      <c r="F5579" s="2">
        <v>42219</v>
      </c>
      <c r="G5579" t="s">
        <v>6437</v>
      </c>
      <c r="H5579" t="s">
        <v>184</v>
      </c>
      <c r="J5579" t="s">
        <v>138</v>
      </c>
      <c r="L5579" t="s">
        <v>496</v>
      </c>
      <c r="M5579" t="s">
        <v>138</v>
      </c>
      <c r="N5579">
        <v>0</v>
      </c>
      <c r="P5579" t="s">
        <v>25085</v>
      </c>
      <c r="R5579" t="s">
        <v>25086</v>
      </c>
      <c r="S5579" t="s">
        <v>140</v>
      </c>
      <c r="T5579" s="2">
        <v>42230</v>
      </c>
      <c r="W5579" t="s">
        <v>141</v>
      </c>
    </row>
    <row r="5580" spans="1:23" x14ac:dyDescent="0.35">
      <c r="A5580" t="s">
        <v>25087</v>
      </c>
      <c r="B5580" t="s">
        <v>18831</v>
      </c>
      <c r="C5580" t="s">
        <v>25088</v>
      </c>
      <c r="D5580">
        <v>0</v>
      </c>
      <c r="E5580" t="s">
        <v>25089</v>
      </c>
      <c r="F5580" s="2">
        <v>42219</v>
      </c>
      <c r="G5580" t="s">
        <v>25090</v>
      </c>
      <c r="H5580" t="s">
        <v>184</v>
      </c>
      <c r="J5580" t="s">
        <v>138</v>
      </c>
      <c r="K5580">
        <v>112</v>
      </c>
      <c r="L5580">
        <v>2556448</v>
      </c>
      <c r="M5580" t="s">
        <v>138</v>
      </c>
      <c r="N5580">
        <v>0</v>
      </c>
      <c r="O5580" t="s">
        <v>163</v>
      </c>
      <c r="P5580" t="s">
        <v>163</v>
      </c>
      <c r="R5580" t="s">
        <v>25091</v>
      </c>
      <c r="S5580" t="s">
        <v>140</v>
      </c>
      <c r="T5580" s="2">
        <v>43151</v>
      </c>
      <c r="U5580">
        <v>7</v>
      </c>
      <c r="W5580" t="s">
        <v>141</v>
      </c>
    </row>
    <row r="5581" spans="1:23" x14ac:dyDescent="0.35">
      <c r="A5581" t="s">
        <v>25092</v>
      </c>
      <c r="B5581" t="s">
        <v>18831</v>
      </c>
      <c r="C5581" t="s">
        <v>25093</v>
      </c>
      <c r="D5581">
        <v>0</v>
      </c>
      <c r="E5581" t="s">
        <v>25094</v>
      </c>
      <c r="F5581" s="2">
        <v>42219</v>
      </c>
      <c r="G5581" t="s">
        <v>1064</v>
      </c>
      <c r="H5581" t="s">
        <v>184</v>
      </c>
      <c r="J5581" t="s">
        <v>138</v>
      </c>
      <c r="K5581">
        <v>110</v>
      </c>
      <c r="L5581">
        <v>2556448</v>
      </c>
      <c r="M5581" t="s">
        <v>138</v>
      </c>
      <c r="N5581">
        <v>0</v>
      </c>
      <c r="O5581" t="s">
        <v>163</v>
      </c>
      <c r="P5581" t="s">
        <v>163</v>
      </c>
      <c r="R5581" t="s">
        <v>4062</v>
      </c>
      <c r="S5581" t="s">
        <v>140</v>
      </c>
      <c r="T5581" s="2">
        <v>43151</v>
      </c>
      <c r="U5581">
        <v>7</v>
      </c>
      <c r="W5581" t="s">
        <v>141</v>
      </c>
    </row>
    <row r="5582" spans="1:23" x14ac:dyDescent="0.35">
      <c r="A5582" t="s">
        <v>25095</v>
      </c>
      <c r="B5582" t="s">
        <v>18831</v>
      </c>
      <c r="C5582" t="s">
        <v>25096</v>
      </c>
      <c r="D5582">
        <v>0</v>
      </c>
      <c r="E5582" t="s">
        <v>25097</v>
      </c>
      <c r="F5582" s="2">
        <v>42219</v>
      </c>
      <c r="G5582" t="s">
        <v>969</v>
      </c>
      <c r="H5582" t="s">
        <v>184</v>
      </c>
      <c r="J5582" t="s">
        <v>138</v>
      </c>
      <c r="K5582">
        <v>109</v>
      </c>
      <c r="L5582">
        <v>2556448</v>
      </c>
      <c r="M5582" t="s">
        <v>138</v>
      </c>
      <c r="N5582">
        <v>0</v>
      </c>
      <c r="O5582" t="s">
        <v>163</v>
      </c>
      <c r="P5582" t="s">
        <v>163</v>
      </c>
      <c r="R5582" t="s">
        <v>25098</v>
      </c>
      <c r="S5582" t="s">
        <v>140</v>
      </c>
      <c r="T5582" s="2">
        <v>43151</v>
      </c>
      <c r="U5582">
        <v>7</v>
      </c>
      <c r="W5582" t="s">
        <v>141</v>
      </c>
    </row>
    <row r="5583" spans="1:23" x14ac:dyDescent="0.35">
      <c r="A5583" t="s">
        <v>25099</v>
      </c>
      <c r="B5583" t="s">
        <v>25100</v>
      </c>
      <c r="C5583" t="s">
        <v>25101</v>
      </c>
      <c r="D5583">
        <v>0</v>
      </c>
      <c r="E5583" t="s">
        <v>25102</v>
      </c>
      <c r="F5583" s="2">
        <v>42220</v>
      </c>
      <c r="G5583" t="s">
        <v>21535</v>
      </c>
      <c r="H5583" t="s">
        <v>184</v>
      </c>
      <c r="J5583" t="s">
        <v>138</v>
      </c>
      <c r="K5583">
        <v>106</v>
      </c>
      <c r="L5583">
        <v>2556448</v>
      </c>
      <c r="M5583" t="s">
        <v>138</v>
      </c>
      <c r="N5583">
        <v>0</v>
      </c>
      <c r="O5583" t="s">
        <v>163</v>
      </c>
      <c r="P5583" t="s">
        <v>163</v>
      </c>
      <c r="Q5583">
        <v>106</v>
      </c>
      <c r="R5583" t="s">
        <v>25103</v>
      </c>
      <c r="S5583" t="s">
        <v>140</v>
      </c>
      <c r="T5583" s="2">
        <v>43151</v>
      </c>
      <c r="U5583">
        <v>7</v>
      </c>
      <c r="W5583" t="s">
        <v>141</v>
      </c>
    </row>
    <row r="5584" spans="1:23" x14ac:dyDescent="0.35">
      <c r="A5584" t="s">
        <v>25104</v>
      </c>
      <c r="B5584" t="s">
        <v>25105</v>
      </c>
      <c r="C5584" t="s">
        <v>25106</v>
      </c>
      <c r="D5584">
        <v>0</v>
      </c>
      <c r="E5584" t="s">
        <v>25105</v>
      </c>
      <c r="F5584" s="2">
        <v>42220</v>
      </c>
      <c r="G5584" t="s">
        <v>663</v>
      </c>
      <c r="H5584" t="s">
        <v>656</v>
      </c>
      <c r="J5584" t="s">
        <v>138</v>
      </c>
      <c r="K5584" t="s">
        <v>25107</v>
      </c>
      <c r="L5584">
        <v>1077750</v>
      </c>
      <c r="M5584" t="s">
        <v>138</v>
      </c>
      <c r="N5584">
        <v>0</v>
      </c>
      <c r="O5584" t="s">
        <v>12517</v>
      </c>
      <c r="P5584" t="s">
        <v>163</v>
      </c>
      <c r="Q5584" t="s">
        <v>25108</v>
      </c>
      <c r="R5584" t="s">
        <v>25109</v>
      </c>
      <c r="S5584" t="s">
        <v>140</v>
      </c>
      <c r="T5584" s="2">
        <v>43151</v>
      </c>
      <c r="U5584">
        <v>7</v>
      </c>
      <c r="W5584" t="s">
        <v>141</v>
      </c>
    </row>
    <row r="5585" spans="1:23" x14ac:dyDescent="0.35">
      <c r="A5585" t="s">
        <v>25110</v>
      </c>
      <c r="B5585" t="s">
        <v>25111</v>
      </c>
      <c r="C5585" t="s">
        <v>25112</v>
      </c>
      <c r="D5585">
        <v>0</v>
      </c>
      <c r="E5585" t="s">
        <v>25113</v>
      </c>
      <c r="F5585" s="2">
        <v>42220</v>
      </c>
      <c r="G5585" t="s">
        <v>697</v>
      </c>
      <c r="H5585" t="s">
        <v>656</v>
      </c>
      <c r="J5585" t="s">
        <v>138</v>
      </c>
      <c r="K5585" t="s">
        <v>25114</v>
      </c>
      <c r="L5585">
        <v>1077750</v>
      </c>
      <c r="M5585" t="s">
        <v>138</v>
      </c>
      <c r="N5585">
        <v>0</v>
      </c>
      <c r="O5585" t="s">
        <v>12517</v>
      </c>
      <c r="P5585" t="s">
        <v>163</v>
      </c>
      <c r="R5585" t="s">
        <v>25115</v>
      </c>
      <c r="S5585" t="s">
        <v>140</v>
      </c>
      <c r="T5585" s="2">
        <v>43151</v>
      </c>
      <c r="U5585">
        <v>7</v>
      </c>
      <c r="W5585" t="s">
        <v>141</v>
      </c>
    </row>
    <row r="5586" spans="1:23" x14ac:dyDescent="0.35">
      <c r="A5586" t="s">
        <v>25116</v>
      </c>
      <c r="B5586" t="s">
        <v>25117</v>
      </c>
      <c r="C5586" t="s">
        <v>25118</v>
      </c>
      <c r="D5586">
        <v>0</v>
      </c>
      <c r="E5586" t="s">
        <v>25119</v>
      </c>
      <c r="F5586" s="2">
        <v>42220</v>
      </c>
      <c r="G5586" t="s">
        <v>788</v>
      </c>
      <c r="H5586" t="s">
        <v>495</v>
      </c>
      <c r="J5586" t="s">
        <v>138</v>
      </c>
      <c r="K5586" t="s">
        <v>25120</v>
      </c>
      <c r="L5586">
        <v>1077750</v>
      </c>
      <c r="M5586" t="s">
        <v>138</v>
      </c>
      <c r="N5586">
        <v>0</v>
      </c>
      <c r="O5586" t="s">
        <v>12517</v>
      </c>
      <c r="P5586" t="s">
        <v>163</v>
      </c>
      <c r="R5586" t="s">
        <v>15092</v>
      </c>
      <c r="S5586" t="s">
        <v>140</v>
      </c>
      <c r="T5586" s="2">
        <v>43769</v>
      </c>
      <c r="U5586">
        <v>7</v>
      </c>
      <c r="W5586" t="s">
        <v>141</v>
      </c>
    </row>
    <row r="5587" spans="1:23" x14ac:dyDescent="0.35">
      <c r="A5587" t="s">
        <v>25121</v>
      </c>
      <c r="B5587" t="s">
        <v>25122</v>
      </c>
      <c r="C5587" t="s">
        <v>4121</v>
      </c>
      <c r="D5587">
        <v>0</v>
      </c>
      <c r="E5587" t="s">
        <v>25123</v>
      </c>
      <c r="F5587" s="2">
        <v>42220</v>
      </c>
      <c r="G5587" t="s">
        <v>11321</v>
      </c>
      <c r="H5587" t="s">
        <v>552</v>
      </c>
      <c r="J5587" t="s">
        <v>138</v>
      </c>
      <c r="K5587">
        <v>4022</v>
      </c>
      <c r="L5587">
        <v>1013315</v>
      </c>
      <c r="M5587" t="s">
        <v>138</v>
      </c>
      <c r="N5587">
        <v>0</v>
      </c>
      <c r="O5587" t="s">
        <v>12319</v>
      </c>
      <c r="P5587" t="s">
        <v>25124</v>
      </c>
      <c r="Q5587">
        <v>4327</v>
      </c>
      <c r="R5587" t="s">
        <v>25125</v>
      </c>
      <c r="S5587" t="s">
        <v>140</v>
      </c>
      <c r="T5587" s="2">
        <v>43180</v>
      </c>
      <c r="U5587">
        <v>7</v>
      </c>
      <c r="W5587" t="s">
        <v>141</v>
      </c>
    </row>
    <row r="5588" spans="1:23" x14ac:dyDescent="0.35">
      <c r="A5588" t="s">
        <v>25126</v>
      </c>
      <c r="B5588" t="s">
        <v>4299</v>
      </c>
      <c r="C5588" t="s">
        <v>4300</v>
      </c>
      <c r="D5588">
        <v>0</v>
      </c>
      <c r="E5588" t="s">
        <v>25127</v>
      </c>
      <c r="F5588" s="2">
        <v>42220</v>
      </c>
      <c r="G5588" t="s">
        <v>4301</v>
      </c>
      <c r="H5588" t="s">
        <v>643</v>
      </c>
      <c r="J5588" t="s">
        <v>138</v>
      </c>
      <c r="K5588">
        <v>4245</v>
      </c>
      <c r="L5588">
        <v>1013315</v>
      </c>
      <c r="M5588" t="s">
        <v>138</v>
      </c>
      <c r="N5588">
        <v>0</v>
      </c>
      <c r="O5588" t="s">
        <v>12319</v>
      </c>
      <c r="P5588" t="s">
        <v>25128</v>
      </c>
      <c r="Q5588">
        <v>4369</v>
      </c>
      <c r="R5588" t="s">
        <v>25129</v>
      </c>
      <c r="S5588" t="s">
        <v>140</v>
      </c>
      <c r="T5588" s="2">
        <v>43180</v>
      </c>
      <c r="U5588">
        <v>7</v>
      </c>
      <c r="W5588" t="s">
        <v>141</v>
      </c>
    </row>
    <row r="5589" spans="1:23" x14ac:dyDescent="0.35">
      <c r="A5589" t="s">
        <v>25130</v>
      </c>
      <c r="B5589" t="s">
        <v>25131</v>
      </c>
      <c r="C5589" t="s">
        <v>850</v>
      </c>
      <c r="D5589">
        <v>0</v>
      </c>
      <c r="E5589" t="s">
        <v>25132</v>
      </c>
      <c r="F5589" s="2">
        <v>42220</v>
      </c>
      <c r="G5589" t="s">
        <v>851</v>
      </c>
      <c r="H5589" t="s">
        <v>566</v>
      </c>
      <c r="J5589" t="s">
        <v>138</v>
      </c>
      <c r="K5589">
        <v>39189</v>
      </c>
      <c r="L5589">
        <v>1013315</v>
      </c>
      <c r="M5589" t="s">
        <v>138</v>
      </c>
      <c r="N5589">
        <v>0</v>
      </c>
      <c r="O5589" t="s">
        <v>12319</v>
      </c>
      <c r="P5589" t="s">
        <v>25133</v>
      </c>
      <c r="R5589" t="s">
        <v>853</v>
      </c>
      <c r="S5589" t="s">
        <v>140</v>
      </c>
      <c r="T5589" s="2">
        <v>43180</v>
      </c>
      <c r="U5589">
        <v>7</v>
      </c>
      <c r="W5589" t="s">
        <v>141</v>
      </c>
    </row>
    <row r="5590" spans="1:23" x14ac:dyDescent="0.35">
      <c r="A5590" t="s">
        <v>25134</v>
      </c>
      <c r="B5590" t="s">
        <v>25135</v>
      </c>
      <c r="C5590" t="s">
        <v>25136</v>
      </c>
      <c r="D5590">
        <v>0</v>
      </c>
      <c r="E5590" t="s">
        <v>25137</v>
      </c>
      <c r="F5590" s="2">
        <v>42220</v>
      </c>
      <c r="G5590" t="s">
        <v>25138</v>
      </c>
      <c r="H5590" t="s">
        <v>495</v>
      </c>
      <c r="J5590" t="s">
        <v>138</v>
      </c>
      <c r="K5590" t="s">
        <v>25139</v>
      </c>
      <c r="L5590">
        <v>1077750</v>
      </c>
      <c r="M5590" t="s">
        <v>138</v>
      </c>
      <c r="N5590">
        <v>0</v>
      </c>
      <c r="O5590" t="s">
        <v>12517</v>
      </c>
      <c r="P5590" t="s">
        <v>163</v>
      </c>
      <c r="R5590" t="s">
        <v>25140</v>
      </c>
      <c r="S5590" t="s">
        <v>140</v>
      </c>
      <c r="T5590" s="2">
        <v>43151</v>
      </c>
      <c r="U5590">
        <v>7</v>
      </c>
      <c r="W5590" t="s">
        <v>141</v>
      </c>
    </row>
    <row r="5591" spans="1:23" x14ac:dyDescent="0.35">
      <c r="A5591" t="s">
        <v>25141</v>
      </c>
      <c r="B5591" t="s">
        <v>19356</v>
      </c>
      <c r="C5591" t="s">
        <v>25142</v>
      </c>
      <c r="D5591">
        <v>0</v>
      </c>
      <c r="E5591" t="s">
        <v>25143</v>
      </c>
      <c r="F5591" s="2">
        <v>42220</v>
      </c>
      <c r="G5591" t="s">
        <v>18001</v>
      </c>
      <c r="H5591" t="s">
        <v>147</v>
      </c>
      <c r="J5591" t="s">
        <v>138</v>
      </c>
      <c r="K5591">
        <v>89</v>
      </c>
      <c r="L5591">
        <v>1451871</v>
      </c>
      <c r="M5591" t="s">
        <v>138</v>
      </c>
      <c r="N5591">
        <v>0</v>
      </c>
      <c r="O5591" t="s">
        <v>163</v>
      </c>
      <c r="P5591" t="s">
        <v>163</v>
      </c>
      <c r="R5591" t="s">
        <v>25144</v>
      </c>
      <c r="S5591" t="s">
        <v>140</v>
      </c>
      <c r="T5591" s="2">
        <v>43151</v>
      </c>
      <c r="U5591">
        <v>7</v>
      </c>
      <c r="W5591" t="s">
        <v>141</v>
      </c>
    </row>
    <row r="5592" spans="1:23" x14ac:dyDescent="0.35">
      <c r="A5592" t="s">
        <v>25145</v>
      </c>
      <c r="B5592" t="s">
        <v>19356</v>
      </c>
      <c r="C5592" t="s">
        <v>25146</v>
      </c>
      <c r="D5592">
        <v>0</v>
      </c>
      <c r="E5592" t="s">
        <v>25147</v>
      </c>
      <c r="F5592" s="2">
        <v>42220</v>
      </c>
      <c r="G5592" t="s">
        <v>1805</v>
      </c>
      <c r="H5592" t="s">
        <v>147</v>
      </c>
      <c r="J5592" t="s">
        <v>138</v>
      </c>
      <c r="K5592">
        <v>96</v>
      </c>
      <c r="L5592">
        <v>1451871</v>
      </c>
      <c r="M5592" t="s">
        <v>138</v>
      </c>
      <c r="N5592">
        <v>0</v>
      </c>
      <c r="O5592" t="s">
        <v>163</v>
      </c>
      <c r="P5592" t="s">
        <v>163</v>
      </c>
      <c r="R5592" t="s">
        <v>25148</v>
      </c>
      <c r="S5592" t="s">
        <v>140</v>
      </c>
      <c r="T5592" s="2">
        <v>43151</v>
      </c>
      <c r="U5592">
        <v>7</v>
      </c>
      <c r="W5592" t="s">
        <v>141</v>
      </c>
    </row>
    <row r="5593" spans="1:23" x14ac:dyDescent="0.35">
      <c r="A5593" t="s">
        <v>25149</v>
      </c>
      <c r="B5593" t="s">
        <v>13990</v>
      </c>
      <c r="C5593" t="s">
        <v>25150</v>
      </c>
      <c r="D5593">
        <v>0</v>
      </c>
      <c r="E5593" t="s">
        <v>25151</v>
      </c>
      <c r="F5593" s="2">
        <v>42220</v>
      </c>
      <c r="G5593" t="s">
        <v>146</v>
      </c>
      <c r="H5593" t="s">
        <v>147</v>
      </c>
      <c r="J5593" t="s">
        <v>138</v>
      </c>
      <c r="K5593">
        <v>206</v>
      </c>
      <c r="L5593">
        <v>1160653</v>
      </c>
      <c r="M5593" t="s">
        <v>138</v>
      </c>
      <c r="N5593">
        <v>0</v>
      </c>
      <c r="O5593" t="s">
        <v>163</v>
      </c>
      <c r="P5593" t="s">
        <v>163</v>
      </c>
      <c r="Q5593">
        <v>401</v>
      </c>
      <c r="R5593" t="s">
        <v>1123</v>
      </c>
      <c r="S5593" t="s">
        <v>140</v>
      </c>
      <c r="T5593" s="2">
        <v>43151</v>
      </c>
      <c r="U5593">
        <v>7</v>
      </c>
      <c r="W5593" t="s">
        <v>141</v>
      </c>
    </row>
    <row r="5594" spans="1:23" x14ac:dyDescent="0.35">
      <c r="A5594" t="s">
        <v>25152</v>
      </c>
      <c r="B5594" t="s">
        <v>19356</v>
      </c>
      <c r="C5594" t="s">
        <v>25153</v>
      </c>
      <c r="D5594">
        <v>0</v>
      </c>
      <c r="E5594" t="s">
        <v>25154</v>
      </c>
      <c r="F5594" s="2">
        <v>42220</v>
      </c>
      <c r="G5594" t="s">
        <v>146</v>
      </c>
      <c r="H5594" t="s">
        <v>147</v>
      </c>
      <c r="J5594" t="s">
        <v>138</v>
      </c>
      <c r="K5594">
        <v>58</v>
      </c>
      <c r="L5594">
        <v>1160653</v>
      </c>
      <c r="M5594" t="s">
        <v>138</v>
      </c>
      <c r="N5594">
        <v>0</v>
      </c>
      <c r="O5594" t="s">
        <v>163</v>
      </c>
      <c r="P5594" t="s">
        <v>163</v>
      </c>
      <c r="R5594" t="s">
        <v>25155</v>
      </c>
      <c r="S5594" t="s">
        <v>140</v>
      </c>
      <c r="T5594" s="2">
        <v>43151</v>
      </c>
      <c r="U5594">
        <v>7</v>
      </c>
      <c r="W5594" t="s">
        <v>141</v>
      </c>
    </row>
    <row r="5595" spans="1:23" x14ac:dyDescent="0.35">
      <c r="A5595" t="s">
        <v>25156</v>
      </c>
      <c r="B5595" t="s">
        <v>25157</v>
      </c>
      <c r="C5595" t="s">
        <v>2210</v>
      </c>
      <c r="D5595">
        <v>0</v>
      </c>
      <c r="E5595" t="s">
        <v>25158</v>
      </c>
      <c r="F5595" s="2">
        <v>42220</v>
      </c>
      <c r="G5595" t="s">
        <v>518</v>
      </c>
      <c r="H5595" t="s">
        <v>230</v>
      </c>
      <c r="J5595" t="s">
        <v>138</v>
      </c>
      <c r="K5595">
        <v>8</v>
      </c>
      <c r="L5595">
        <v>1750654</v>
      </c>
      <c r="M5595" t="s">
        <v>138</v>
      </c>
      <c r="N5595">
        <v>0</v>
      </c>
      <c r="O5595" t="s">
        <v>163</v>
      </c>
      <c r="P5595" t="s">
        <v>163</v>
      </c>
      <c r="R5595" t="s">
        <v>25159</v>
      </c>
      <c r="S5595" t="s">
        <v>140</v>
      </c>
      <c r="T5595" s="2">
        <v>43517</v>
      </c>
      <c r="U5595">
        <v>7</v>
      </c>
      <c r="W5595" t="s">
        <v>141</v>
      </c>
    </row>
    <row r="5596" spans="1:23" x14ac:dyDescent="0.35">
      <c r="A5596" t="s">
        <v>25160</v>
      </c>
      <c r="B5596" t="s">
        <v>13990</v>
      </c>
      <c r="C5596" t="s">
        <v>25161</v>
      </c>
      <c r="D5596">
        <v>0</v>
      </c>
      <c r="E5596" t="s">
        <v>25162</v>
      </c>
      <c r="F5596" s="2">
        <v>42220</v>
      </c>
      <c r="G5596" t="s">
        <v>146</v>
      </c>
      <c r="H5596" t="s">
        <v>147</v>
      </c>
      <c r="J5596" t="s">
        <v>138</v>
      </c>
      <c r="K5596">
        <v>409</v>
      </c>
      <c r="L5596">
        <v>1160653</v>
      </c>
      <c r="M5596" t="s">
        <v>138</v>
      </c>
      <c r="N5596">
        <v>0</v>
      </c>
      <c r="O5596" t="s">
        <v>163</v>
      </c>
      <c r="P5596" t="s">
        <v>163</v>
      </c>
      <c r="R5596" t="s">
        <v>8808</v>
      </c>
      <c r="S5596" t="s">
        <v>140</v>
      </c>
      <c r="T5596" s="2">
        <v>43151</v>
      </c>
      <c r="U5596">
        <v>7</v>
      </c>
      <c r="W5596" t="s">
        <v>141</v>
      </c>
    </row>
    <row r="5597" spans="1:23" x14ac:dyDescent="0.35">
      <c r="A5597" t="s">
        <v>25163</v>
      </c>
      <c r="B5597" t="s">
        <v>2950</v>
      </c>
      <c r="C5597" t="s">
        <v>2951</v>
      </c>
      <c r="D5597">
        <v>0</v>
      </c>
      <c r="E5597" t="s">
        <v>25164</v>
      </c>
      <c r="F5597" s="2">
        <v>42220</v>
      </c>
      <c r="G5597" t="s">
        <v>494</v>
      </c>
      <c r="H5597" t="s">
        <v>495</v>
      </c>
      <c r="J5597" t="s">
        <v>138</v>
      </c>
      <c r="K5597">
        <v>4206</v>
      </c>
      <c r="L5597">
        <v>1013315</v>
      </c>
      <c r="M5597" t="s">
        <v>138</v>
      </c>
      <c r="N5597">
        <v>0</v>
      </c>
      <c r="O5597" t="s">
        <v>12319</v>
      </c>
      <c r="P5597" t="s">
        <v>18320</v>
      </c>
      <c r="R5597" t="s">
        <v>25165</v>
      </c>
      <c r="S5597" t="s">
        <v>140</v>
      </c>
      <c r="T5597" s="2">
        <v>43441</v>
      </c>
      <c r="U5597">
        <v>7</v>
      </c>
      <c r="W5597" t="s">
        <v>141</v>
      </c>
    </row>
    <row r="5598" spans="1:23" x14ac:dyDescent="0.35">
      <c r="A5598" t="s">
        <v>25166</v>
      </c>
      <c r="B5598" t="s">
        <v>2950</v>
      </c>
      <c r="C5598" t="s">
        <v>531</v>
      </c>
      <c r="D5598">
        <v>0</v>
      </c>
      <c r="E5598" t="s">
        <v>25167</v>
      </c>
      <c r="F5598" s="2">
        <v>42220</v>
      </c>
      <c r="G5598" t="s">
        <v>532</v>
      </c>
      <c r="H5598" t="s">
        <v>495</v>
      </c>
      <c r="J5598" t="s">
        <v>138</v>
      </c>
      <c r="K5598">
        <v>38781</v>
      </c>
      <c r="L5598">
        <v>1013315</v>
      </c>
      <c r="M5598" t="s">
        <v>138</v>
      </c>
      <c r="N5598">
        <v>0</v>
      </c>
      <c r="O5598" t="s">
        <v>12517</v>
      </c>
      <c r="P5598" t="s">
        <v>18320</v>
      </c>
      <c r="Q5598">
        <v>38782</v>
      </c>
      <c r="R5598" t="s">
        <v>534</v>
      </c>
      <c r="S5598" t="s">
        <v>140</v>
      </c>
      <c r="T5598" s="2">
        <v>43151</v>
      </c>
      <c r="U5598">
        <v>7</v>
      </c>
      <c r="W5598" t="s">
        <v>141</v>
      </c>
    </row>
    <row r="5599" spans="1:23" x14ac:dyDescent="0.35">
      <c r="A5599" t="s">
        <v>25168</v>
      </c>
      <c r="B5599" t="s">
        <v>19356</v>
      </c>
      <c r="C5599" t="s">
        <v>25169</v>
      </c>
      <c r="D5599">
        <v>0</v>
      </c>
      <c r="E5599" t="s">
        <v>25170</v>
      </c>
      <c r="F5599" s="2">
        <v>42220</v>
      </c>
      <c r="G5599" t="s">
        <v>146</v>
      </c>
      <c r="H5599" t="s">
        <v>147</v>
      </c>
      <c r="J5599" t="s">
        <v>138</v>
      </c>
      <c r="K5599">
        <v>415</v>
      </c>
      <c r="L5599">
        <v>1160653</v>
      </c>
      <c r="M5599" t="s">
        <v>138</v>
      </c>
      <c r="N5599">
        <v>0</v>
      </c>
      <c r="O5599" t="s">
        <v>163</v>
      </c>
      <c r="P5599" t="s">
        <v>163</v>
      </c>
      <c r="Q5599">
        <v>57</v>
      </c>
      <c r="R5599" t="s">
        <v>1424</v>
      </c>
      <c r="S5599" t="s">
        <v>140</v>
      </c>
      <c r="T5599" s="2">
        <v>43511</v>
      </c>
      <c r="U5599">
        <v>7</v>
      </c>
      <c r="W5599" t="s">
        <v>141</v>
      </c>
    </row>
    <row r="5600" spans="1:23" x14ac:dyDescent="0.35">
      <c r="A5600" t="s">
        <v>25171</v>
      </c>
      <c r="B5600" t="s">
        <v>25172</v>
      </c>
      <c r="C5600" t="s">
        <v>2154</v>
      </c>
      <c r="D5600">
        <v>0</v>
      </c>
      <c r="E5600" t="s">
        <v>25173</v>
      </c>
      <c r="F5600" s="2">
        <v>42220</v>
      </c>
      <c r="G5600" t="s">
        <v>518</v>
      </c>
      <c r="H5600" t="s">
        <v>230</v>
      </c>
      <c r="J5600" t="s">
        <v>138</v>
      </c>
      <c r="K5600">
        <v>2</v>
      </c>
      <c r="L5600">
        <v>1750654</v>
      </c>
      <c r="M5600" t="s">
        <v>138</v>
      </c>
      <c r="N5600">
        <v>0</v>
      </c>
      <c r="O5600" t="s">
        <v>163</v>
      </c>
      <c r="P5600" t="s">
        <v>163</v>
      </c>
      <c r="Q5600">
        <v>2</v>
      </c>
      <c r="R5600" t="s">
        <v>25174</v>
      </c>
      <c r="S5600" t="s">
        <v>140</v>
      </c>
      <c r="T5600" s="2">
        <v>45224</v>
      </c>
      <c r="U5600">
        <v>7</v>
      </c>
      <c r="W5600" t="s">
        <v>141</v>
      </c>
    </row>
    <row r="5601" spans="1:23" x14ac:dyDescent="0.35">
      <c r="A5601" t="s">
        <v>25175</v>
      </c>
      <c r="B5601" t="s">
        <v>25176</v>
      </c>
      <c r="C5601" t="s">
        <v>2194</v>
      </c>
      <c r="D5601">
        <v>0</v>
      </c>
      <c r="E5601" t="s">
        <v>25177</v>
      </c>
      <c r="F5601" s="2">
        <v>42220</v>
      </c>
      <c r="G5601" t="s">
        <v>518</v>
      </c>
      <c r="H5601" t="s">
        <v>230</v>
      </c>
      <c r="J5601" t="s">
        <v>138</v>
      </c>
      <c r="K5601">
        <v>1</v>
      </c>
      <c r="L5601">
        <v>1750654</v>
      </c>
      <c r="M5601" t="s">
        <v>138</v>
      </c>
      <c r="N5601">
        <v>0</v>
      </c>
      <c r="O5601" t="s">
        <v>163</v>
      </c>
      <c r="P5601" t="s">
        <v>163</v>
      </c>
      <c r="R5601" t="s">
        <v>25178</v>
      </c>
      <c r="S5601" t="s">
        <v>140</v>
      </c>
      <c r="T5601" s="2">
        <v>43518</v>
      </c>
      <c r="U5601">
        <v>7</v>
      </c>
      <c r="W5601" t="s">
        <v>141</v>
      </c>
    </row>
    <row r="5602" spans="1:23" x14ac:dyDescent="0.35">
      <c r="A5602" t="s">
        <v>25179</v>
      </c>
      <c r="B5602" t="s">
        <v>13990</v>
      </c>
      <c r="C5602" t="s">
        <v>25180</v>
      </c>
      <c r="D5602">
        <v>0</v>
      </c>
      <c r="E5602" t="s">
        <v>25181</v>
      </c>
      <c r="F5602" s="2">
        <v>42220</v>
      </c>
      <c r="G5602" t="s">
        <v>146</v>
      </c>
      <c r="H5602" t="s">
        <v>147</v>
      </c>
      <c r="J5602" t="s">
        <v>138</v>
      </c>
      <c r="K5602">
        <v>406</v>
      </c>
      <c r="L5602">
        <v>1160653</v>
      </c>
      <c r="M5602" t="s">
        <v>138</v>
      </c>
      <c r="N5602">
        <v>0</v>
      </c>
      <c r="O5602" t="s">
        <v>163</v>
      </c>
      <c r="P5602" t="s">
        <v>163</v>
      </c>
      <c r="R5602" t="s">
        <v>1594</v>
      </c>
      <c r="S5602" t="s">
        <v>140</v>
      </c>
      <c r="T5602" s="2">
        <v>43151</v>
      </c>
      <c r="U5602">
        <v>7</v>
      </c>
      <c r="W5602" t="s">
        <v>141</v>
      </c>
    </row>
    <row r="5603" spans="1:23" x14ac:dyDescent="0.35">
      <c r="A5603" t="s">
        <v>25182</v>
      </c>
      <c r="B5603" t="s">
        <v>19356</v>
      </c>
      <c r="C5603" t="s">
        <v>25183</v>
      </c>
      <c r="D5603">
        <v>0</v>
      </c>
      <c r="E5603" t="s">
        <v>25184</v>
      </c>
      <c r="F5603" s="2">
        <v>42220</v>
      </c>
      <c r="G5603" t="s">
        <v>146</v>
      </c>
      <c r="H5603" t="s">
        <v>147</v>
      </c>
      <c r="J5603" t="s">
        <v>138</v>
      </c>
      <c r="K5603">
        <v>403</v>
      </c>
      <c r="L5603">
        <v>1160653</v>
      </c>
      <c r="M5603" t="s">
        <v>138</v>
      </c>
      <c r="N5603">
        <v>0</v>
      </c>
      <c r="O5603" t="s">
        <v>163</v>
      </c>
      <c r="P5603" t="s">
        <v>163</v>
      </c>
      <c r="Q5603">
        <v>64</v>
      </c>
      <c r="R5603" t="s">
        <v>5321</v>
      </c>
      <c r="S5603" t="s">
        <v>140</v>
      </c>
      <c r="T5603" s="2">
        <v>43151</v>
      </c>
      <c r="U5603">
        <v>7</v>
      </c>
      <c r="W5603" t="s">
        <v>141</v>
      </c>
    </row>
    <row r="5604" spans="1:23" x14ac:dyDescent="0.35">
      <c r="A5604" t="s">
        <v>25185</v>
      </c>
      <c r="B5604" t="s">
        <v>13990</v>
      </c>
      <c r="C5604" t="s">
        <v>25186</v>
      </c>
      <c r="D5604">
        <v>0</v>
      </c>
      <c r="E5604" t="s">
        <v>25187</v>
      </c>
      <c r="F5604" s="2">
        <v>42220</v>
      </c>
      <c r="G5604" t="s">
        <v>146</v>
      </c>
      <c r="H5604" t="s">
        <v>147</v>
      </c>
      <c r="J5604" t="s">
        <v>138</v>
      </c>
      <c r="K5604">
        <v>404</v>
      </c>
      <c r="L5604">
        <v>1160653</v>
      </c>
      <c r="M5604" t="s">
        <v>138</v>
      </c>
      <c r="N5604">
        <v>0</v>
      </c>
      <c r="O5604" t="s">
        <v>163</v>
      </c>
      <c r="P5604" t="s">
        <v>163</v>
      </c>
      <c r="R5604" t="s">
        <v>25188</v>
      </c>
      <c r="S5604" t="s">
        <v>140</v>
      </c>
      <c r="T5604" s="2">
        <v>43151</v>
      </c>
      <c r="U5604">
        <v>7</v>
      </c>
      <c r="W5604" t="s">
        <v>141</v>
      </c>
    </row>
    <row r="5605" spans="1:23" x14ac:dyDescent="0.35">
      <c r="A5605" t="s">
        <v>25189</v>
      </c>
      <c r="B5605" t="s">
        <v>13990</v>
      </c>
      <c r="C5605" t="s">
        <v>25190</v>
      </c>
      <c r="D5605">
        <v>0</v>
      </c>
      <c r="E5605" t="s">
        <v>25191</v>
      </c>
      <c r="F5605" s="2">
        <v>42220</v>
      </c>
      <c r="G5605" t="s">
        <v>146</v>
      </c>
      <c r="H5605" t="s">
        <v>147</v>
      </c>
      <c r="J5605" t="s">
        <v>138</v>
      </c>
      <c r="K5605">
        <v>408</v>
      </c>
      <c r="L5605">
        <v>1160653</v>
      </c>
      <c r="M5605" t="s">
        <v>138</v>
      </c>
      <c r="N5605">
        <v>0</v>
      </c>
      <c r="O5605" t="s">
        <v>163</v>
      </c>
      <c r="P5605" t="s">
        <v>163</v>
      </c>
      <c r="R5605" t="s">
        <v>21866</v>
      </c>
      <c r="S5605" t="s">
        <v>140</v>
      </c>
      <c r="T5605" s="2">
        <v>43151</v>
      </c>
      <c r="U5605">
        <v>7</v>
      </c>
      <c r="W5605" t="s">
        <v>141</v>
      </c>
    </row>
    <row r="5606" spans="1:23" x14ac:dyDescent="0.35">
      <c r="A5606" t="s">
        <v>25192</v>
      </c>
      <c r="B5606" t="s">
        <v>13990</v>
      </c>
      <c r="C5606" t="s">
        <v>25193</v>
      </c>
      <c r="D5606">
        <v>0</v>
      </c>
      <c r="E5606" t="s">
        <v>25194</v>
      </c>
      <c r="F5606" s="2">
        <v>42220</v>
      </c>
      <c r="G5606" t="s">
        <v>13232</v>
      </c>
      <c r="H5606" t="s">
        <v>147</v>
      </c>
      <c r="J5606" t="s">
        <v>138</v>
      </c>
      <c r="K5606">
        <v>411</v>
      </c>
      <c r="L5606">
        <v>1160653</v>
      </c>
      <c r="M5606" t="s">
        <v>138</v>
      </c>
      <c r="N5606">
        <v>0</v>
      </c>
      <c r="O5606" t="s">
        <v>163</v>
      </c>
      <c r="P5606" t="s">
        <v>163</v>
      </c>
      <c r="R5606" t="s">
        <v>25195</v>
      </c>
      <c r="S5606" t="s">
        <v>140</v>
      </c>
      <c r="T5606" s="2">
        <v>43151</v>
      </c>
      <c r="U5606">
        <v>7</v>
      </c>
      <c r="W5606" t="s">
        <v>141</v>
      </c>
    </row>
    <row r="5607" spans="1:23" x14ac:dyDescent="0.35">
      <c r="A5607" t="s">
        <v>25196</v>
      </c>
      <c r="B5607" t="s">
        <v>13990</v>
      </c>
      <c r="C5607" t="s">
        <v>25197</v>
      </c>
      <c r="D5607">
        <v>0</v>
      </c>
      <c r="E5607" t="s">
        <v>25198</v>
      </c>
      <c r="F5607" s="2">
        <v>42220</v>
      </c>
      <c r="G5607" t="s">
        <v>146</v>
      </c>
      <c r="H5607" t="s">
        <v>147</v>
      </c>
      <c r="J5607" t="s">
        <v>138</v>
      </c>
      <c r="K5607">
        <v>405</v>
      </c>
      <c r="L5607">
        <v>1160653</v>
      </c>
      <c r="M5607" t="s">
        <v>138</v>
      </c>
      <c r="N5607">
        <v>0</v>
      </c>
      <c r="O5607" t="s">
        <v>163</v>
      </c>
      <c r="P5607" t="s">
        <v>163</v>
      </c>
      <c r="Q5607">
        <v>205</v>
      </c>
      <c r="R5607" t="s">
        <v>8525</v>
      </c>
      <c r="S5607" t="s">
        <v>140</v>
      </c>
      <c r="T5607" s="2">
        <v>43151</v>
      </c>
      <c r="U5607">
        <v>7</v>
      </c>
      <c r="W5607" t="s">
        <v>141</v>
      </c>
    </row>
    <row r="5608" spans="1:23" x14ac:dyDescent="0.35">
      <c r="A5608" t="s">
        <v>25199</v>
      </c>
      <c r="B5608" t="s">
        <v>19356</v>
      </c>
      <c r="C5608" t="s">
        <v>25200</v>
      </c>
      <c r="D5608">
        <v>0</v>
      </c>
      <c r="E5608" t="s">
        <v>25201</v>
      </c>
      <c r="F5608" s="2">
        <v>42220</v>
      </c>
      <c r="G5608" t="s">
        <v>146</v>
      </c>
      <c r="H5608" t="s">
        <v>147</v>
      </c>
      <c r="J5608" t="s">
        <v>138</v>
      </c>
      <c r="K5608">
        <v>62</v>
      </c>
      <c r="L5608">
        <v>1160653</v>
      </c>
      <c r="M5608" t="s">
        <v>138</v>
      </c>
      <c r="N5608">
        <v>0</v>
      </c>
      <c r="O5608" t="s">
        <v>163</v>
      </c>
      <c r="P5608" t="s">
        <v>163</v>
      </c>
      <c r="R5608" t="s">
        <v>18210</v>
      </c>
      <c r="S5608" t="s">
        <v>140</v>
      </c>
      <c r="T5608" s="2">
        <v>43151</v>
      </c>
      <c r="U5608">
        <v>7</v>
      </c>
      <c r="W5608" t="s">
        <v>141</v>
      </c>
    </row>
    <row r="5609" spans="1:23" x14ac:dyDescent="0.35">
      <c r="A5609" t="s">
        <v>25202</v>
      </c>
      <c r="B5609" t="s">
        <v>1154</v>
      </c>
      <c r="C5609" t="s">
        <v>25203</v>
      </c>
      <c r="D5609">
        <v>0</v>
      </c>
      <c r="E5609" t="s">
        <v>25204</v>
      </c>
      <c r="F5609" s="2">
        <v>42220</v>
      </c>
      <c r="G5609" t="s">
        <v>25205</v>
      </c>
      <c r="H5609" t="s">
        <v>147</v>
      </c>
      <c r="J5609" t="s">
        <v>138</v>
      </c>
      <c r="K5609">
        <v>11</v>
      </c>
      <c r="L5609">
        <v>14783956</v>
      </c>
      <c r="M5609" t="s">
        <v>138</v>
      </c>
      <c r="N5609">
        <v>0</v>
      </c>
      <c r="O5609" t="s">
        <v>22056</v>
      </c>
      <c r="P5609" t="s">
        <v>25206</v>
      </c>
      <c r="R5609" t="s">
        <v>25207</v>
      </c>
      <c r="S5609" t="s">
        <v>140</v>
      </c>
      <c r="T5609" s="2">
        <v>43151</v>
      </c>
      <c r="U5609">
        <v>7</v>
      </c>
      <c r="W5609" t="s">
        <v>141</v>
      </c>
    </row>
    <row r="5610" spans="1:23" x14ac:dyDescent="0.35">
      <c r="A5610" t="s">
        <v>25208</v>
      </c>
      <c r="B5610" t="s">
        <v>25209</v>
      </c>
      <c r="C5610" t="s">
        <v>25210</v>
      </c>
      <c r="D5610">
        <v>0</v>
      </c>
      <c r="E5610" t="s">
        <v>25211</v>
      </c>
      <c r="F5610" s="2">
        <v>42221</v>
      </c>
      <c r="G5610" t="s">
        <v>851</v>
      </c>
      <c r="H5610" t="s">
        <v>566</v>
      </c>
      <c r="J5610" t="s">
        <v>138</v>
      </c>
      <c r="K5610" t="s">
        <v>25212</v>
      </c>
      <c r="L5610">
        <v>1077750</v>
      </c>
      <c r="M5610" t="s">
        <v>138</v>
      </c>
      <c r="N5610">
        <v>0</v>
      </c>
      <c r="O5610" t="s">
        <v>12517</v>
      </c>
      <c r="P5610" t="s">
        <v>163</v>
      </c>
      <c r="R5610" t="s">
        <v>7989</v>
      </c>
      <c r="S5610" t="s">
        <v>140</v>
      </c>
      <c r="T5610" s="2">
        <v>43151</v>
      </c>
      <c r="U5610">
        <v>7</v>
      </c>
      <c r="W5610" t="s">
        <v>141</v>
      </c>
    </row>
    <row r="5611" spans="1:23" x14ac:dyDescent="0.35">
      <c r="A5611" t="s">
        <v>25213</v>
      </c>
      <c r="B5611" t="s">
        <v>7985</v>
      </c>
      <c r="C5611" t="s">
        <v>7986</v>
      </c>
      <c r="D5611">
        <v>0</v>
      </c>
      <c r="E5611" t="s">
        <v>25214</v>
      </c>
      <c r="F5611" s="2">
        <v>42221</v>
      </c>
      <c r="G5611" t="s">
        <v>851</v>
      </c>
      <c r="H5611" t="s">
        <v>566</v>
      </c>
      <c r="J5611" t="s">
        <v>138</v>
      </c>
      <c r="K5611" t="s">
        <v>25215</v>
      </c>
      <c r="L5611">
        <v>1077750</v>
      </c>
      <c r="M5611" t="s">
        <v>138</v>
      </c>
      <c r="N5611">
        <v>0</v>
      </c>
      <c r="O5611" t="s">
        <v>12517</v>
      </c>
      <c r="P5611" t="s">
        <v>163</v>
      </c>
      <c r="R5611" t="s">
        <v>7989</v>
      </c>
      <c r="S5611" t="s">
        <v>140</v>
      </c>
      <c r="T5611" s="2">
        <v>43151</v>
      </c>
      <c r="U5611">
        <v>7</v>
      </c>
      <c r="W5611" t="s">
        <v>141</v>
      </c>
    </row>
    <row r="5612" spans="1:23" x14ac:dyDescent="0.35">
      <c r="A5612" t="s">
        <v>25216</v>
      </c>
      <c r="B5612" t="s">
        <v>8178</v>
      </c>
      <c r="C5612" t="s">
        <v>8179</v>
      </c>
      <c r="D5612">
        <v>0</v>
      </c>
      <c r="E5612" t="s">
        <v>8180</v>
      </c>
      <c r="F5612" s="2">
        <v>42221</v>
      </c>
      <c r="G5612" t="s">
        <v>851</v>
      </c>
      <c r="H5612" t="s">
        <v>566</v>
      </c>
      <c r="J5612" t="s">
        <v>138</v>
      </c>
      <c r="K5612" t="s">
        <v>25217</v>
      </c>
      <c r="L5612">
        <v>3030113</v>
      </c>
      <c r="M5612" t="s">
        <v>138</v>
      </c>
      <c r="N5612">
        <v>0</v>
      </c>
      <c r="O5612" t="s">
        <v>163</v>
      </c>
      <c r="P5612" t="s">
        <v>25218</v>
      </c>
      <c r="R5612" t="s">
        <v>8182</v>
      </c>
      <c r="S5612" t="s">
        <v>140</v>
      </c>
      <c r="T5612" s="2">
        <v>43515</v>
      </c>
      <c r="U5612">
        <v>7</v>
      </c>
      <c r="W5612" t="s">
        <v>141</v>
      </c>
    </row>
    <row r="5613" spans="1:23" x14ac:dyDescent="0.35">
      <c r="A5613" t="s">
        <v>25219</v>
      </c>
      <c r="B5613" t="s">
        <v>25220</v>
      </c>
      <c r="C5613" t="s">
        <v>25221</v>
      </c>
      <c r="D5613">
        <v>0</v>
      </c>
      <c r="F5613" s="2">
        <v>42221</v>
      </c>
      <c r="G5613" t="s">
        <v>604</v>
      </c>
      <c r="H5613" t="s">
        <v>184</v>
      </c>
      <c r="J5613" t="s">
        <v>138</v>
      </c>
      <c r="L5613" t="s">
        <v>496</v>
      </c>
      <c r="M5613" t="s">
        <v>138</v>
      </c>
      <c r="N5613" s="3">
        <v>1000</v>
      </c>
      <c r="R5613" t="s">
        <v>3002</v>
      </c>
      <c r="S5613" t="s">
        <v>140</v>
      </c>
      <c r="T5613" s="2">
        <v>43552</v>
      </c>
      <c r="W5613" t="s">
        <v>141</v>
      </c>
    </row>
    <row r="5614" spans="1:23" x14ac:dyDescent="0.35">
      <c r="A5614" t="s">
        <v>25222</v>
      </c>
      <c r="B5614" t="s">
        <v>25223</v>
      </c>
      <c r="C5614" t="s">
        <v>25224</v>
      </c>
      <c r="D5614">
        <v>0</v>
      </c>
      <c r="E5614" t="s">
        <v>25225</v>
      </c>
      <c r="F5614" s="2">
        <v>42221</v>
      </c>
      <c r="G5614" t="s">
        <v>25226</v>
      </c>
      <c r="H5614" t="s">
        <v>526</v>
      </c>
      <c r="J5614" t="s">
        <v>138</v>
      </c>
      <c r="K5614" t="s">
        <v>25227</v>
      </c>
      <c r="L5614">
        <v>1077750</v>
      </c>
      <c r="M5614" t="s">
        <v>138</v>
      </c>
      <c r="N5614">
        <v>0</v>
      </c>
      <c r="O5614" t="s">
        <v>12517</v>
      </c>
      <c r="P5614" t="s">
        <v>163</v>
      </c>
      <c r="R5614" t="s">
        <v>25228</v>
      </c>
      <c r="S5614" t="s">
        <v>140</v>
      </c>
      <c r="T5614" s="2">
        <v>43151</v>
      </c>
      <c r="U5614">
        <v>7</v>
      </c>
      <c r="W5614" t="s">
        <v>141</v>
      </c>
    </row>
    <row r="5615" spans="1:23" x14ac:dyDescent="0.35">
      <c r="A5615" t="s">
        <v>25229</v>
      </c>
      <c r="B5615" t="s">
        <v>25230</v>
      </c>
      <c r="C5615" t="s">
        <v>25231</v>
      </c>
      <c r="D5615">
        <v>0</v>
      </c>
      <c r="E5615" t="s">
        <v>25232</v>
      </c>
      <c r="F5615" s="2">
        <v>42221</v>
      </c>
      <c r="G5615" t="s">
        <v>3415</v>
      </c>
      <c r="H5615" t="s">
        <v>526</v>
      </c>
      <c r="J5615" t="s">
        <v>138</v>
      </c>
      <c r="K5615" t="s">
        <v>25233</v>
      </c>
      <c r="L5615">
        <v>1077750</v>
      </c>
      <c r="M5615" t="s">
        <v>138</v>
      </c>
      <c r="N5615">
        <v>0</v>
      </c>
      <c r="O5615" t="s">
        <v>12517</v>
      </c>
      <c r="P5615" t="s">
        <v>163</v>
      </c>
      <c r="R5615" t="s">
        <v>5075</v>
      </c>
      <c r="S5615" t="s">
        <v>140</v>
      </c>
      <c r="T5615" s="2">
        <v>43151</v>
      </c>
      <c r="U5615">
        <v>7</v>
      </c>
      <c r="W5615" t="s">
        <v>141</v>
      </c>
    </row>
    <row r="5616" spans="1:23" x14ac:dyDescent="0.35">
      <c r="A5616" t="s">
        <v>25234</v>
      </c>
      <c r="B5616" t="s">
        <v>25235</v>
      </c>
      <c r="C5616" t="s">
        <v>25236</v>
      </c>
      <c r="D5616">
        <v>0</v>
      </c>
      <c r="E5616" t="s">
        <v>25237</v>
      </c>
      <c r="F5616" s="2">
        <v>42221</v>
      </c>
      <c r="G5616" t="s">
        <v>25238</v>
      </c>
      <c r="H5616" t="s">
        <v>526</v>
      </c>
      <c r="J5616" t="s">
        <v>138</v>
      </c>
      <c r="K5616" t="s">
        <v>25239</v>
      </c>
      <c r="L5616">
        <v>1077750</v>
      </c>
      <c r="M5616" t="s">
        <v>138</v>
      </c>
      <c r="N5616">
        <v>0</v>
      </c>
      <c r="O5616" t="s">
        <v>12517</v>
      </c>
      <c r="P5616" t="s">
        <v>163</v>
      </c>
      <c r="R5616" t="s">
        <v>25240</v>
      </c>
      <c r="S5616" t="s">
        <v>140</v>
      </c>
      <c r="T5616" s="2">
        <v>43151</v>
      </c>
      <c r="U5616">
        <v>7</v>
      </c>
      <c r="W5616" t="s">
        <v>141</v>
      </c>
    </row>
    <row r="5617" spans="1:23" x14ac:dyDescent="0.35">
      <c r="A5617" t="s">
        <v>25241</v>
      </c>
      <c r="B5617" t="s">
        <v>25242</v>
      </c>
      <c r="C5617" t="s">
        <v>25243</v>
      </c>
      <c r="D5617">
        <v>0</v>
      </c>
      <c r="E5617" t="s">
        <v>25244</v>
      </c>
      <c r="F5617" s="2">
        <v>42221</v>
      </c>
      <c r="G5617" t="s">
        <v>4062</v>
      </c>
      <c r="H5617" t="s">
        <v>526</v>
      </c>
      <c r="J5617" t="s">
        <v>138</v>
      </c>
      <c r="K5617" t="s">
        <v>25245</v>
      </c>
      <c r="L5617">
        <v>1077750</v>
      </c>
      <c r="M5617" t="s">
        <v>138</v>
      </c>
      <c r="N5617">
        <v>0</v>
      </c>
      <c r="O5617" t="s">
        <v>12517</v>
      </c>
      <c r="P5617" t="s">
        <v>163</v>
      </c>
      <c r="R5617" t="s">
        <v>25246</v>
      </c>
      <c r="S5617" t="s">
        <v>140</v>
      </c>
      <c r="T5617" s="2">
        <v>43151</v>
      </c>
      <c r="U5617">
        <v>7</v>
      </c>
      <c r="W5617" t="s">
        <v>141</v>
      </c>
    </row>
    <row r="5618" spans="1:23" x14ac:dyDescent="0.35">
      <c r="A5618" t="s">
        <v>25247</v>
      </c>
      <c r="B5618" t="s">
        <v>25248</v>
      </c>
      <c r="C5618">
        <v>13957957000172</v>
      </c>
      <c r="D5618">
        <v>0</v>
      </c>
      <c r="E5618" t="s">
        <v>25249</v>
      </c>
      <c r="F5618" s="2">
        <v>42221</v>
      </c>
      <c r="G5618" t="s">
        <v>711</v>
      </c>
      <c r="H5618" t="s">
        <v>656</v>
      </c>
      <c r="J5618" t="s">
        <v>138</v>
      </c>
      <c r="L5618" t="s">
        <v>496</v>
      </c>
      <c r="M5618" t="s">
        <v>138</v>
      </c>
      <c r="N5618">
        <v>0</v>
      </c>
      <c r="P5618" t="s">
        <v>25250</v>
      </c>
      <c r="R5618" t="s">
        <v>604</v>
      </c>
      <c r="S5618" t="s">
        <v>140</v>
      </c>
      <c r="T5618" s="2">
        <v>43502</v>
      </c>
      <c r="W5618" t="s">
        <v>141</v>
      </c>
    </row>
    <row r="5619" spans="1:23" x14ac:dyDescent="0.35">
      <c r="A5619" t="s">
        <v>25251</v>
      </c>
      <c r="B5619" t="s">
        <v>25252</v>
      </c>
      <c r="C5619" t="s">
        <v>25253</v>
      </c>
      <c r="D5619">
        <v>0</v>
      </c>
      <c r="E5619" t="s">
        <v>25254</v>
      </c>
      <c r="F5619" s="2">
        <v>42221</v>
      </c>
      <c r="G5619" t="s">
        <v>25255</v>
      </c>
      <c r="H5619" t="s">
        <v>526</v>
      </c>
      <c r="J5619" t="s">
        <v>138</v>
      </c>
      <c r="K5619" t="s">
        <v>25256</v>
      </c>
      <c r="L5619">
        <v>1077750</v>
      </c>
      <c r="M5619" t="s">
        <v>138</v>
      </c>
      <c r="N5619">
        <v>0</v>
      </c>
      <c r="O5619" t="s">
        <v>12517</v>
      </c>
      <c r="P5619" t="s">
        <v>163</v>
      </c>
      <c r="R5619" t="s">
        <v>25257</v>
      </c>
      <c r="S5619" t="s">
        <v>140</v>
      </c>
      <c r="T5619" s="2">
        <v>43151</v>
      </c>
      <c r="U5619">
        <v>7</v>
      </c>
      <c r="W5619" t="s">
        <v>141</v>
      </c>
    </row>
    <row r="5620" spans="1:23" x14ac:dyDescent="0.35">
      <c r="A5620" t="s">
        <v>25258</v>
      </c>
      <c r="B5620" t="s">
        <v>25259</v>
      </c>
      <c r="C5620" t="s">
        <v>25260</v>
      </c>
      <c r="D5620">
        <v>0</v>
      </c>
      <c r="E5620" t="s">
        <v>25261</v>
      </c>
      <c r="F5620" s="2">
        <v>42221</v>
      </c>
      <c r="G5620" t="s">
        <v>764</v>
      </c>
      <c r="H5620" t="s">
        <v>526</v>
      </c>
      <c r="J5620" t="s">
        <v>138</v>
      </c>
      <c r="K5620" t="s">
        <v>25262</v>
      </c>
      <c r="L5620">
        <v>1077750</v>
      </c>
      <c r="M5620" t="s">
        <v>138</v>
      </c>
      <c r="N5620">
        <v>0</v>
      </c>
      <c r="O5620" t="s">
        <v>12517</v>
      </c>
      <c r="P5620" t="s">
        <v>163</v>
      </c>
      <c r="R5620" t="s">
        <v>25263</v>
      </c>
      <c r="S5620" t="s">
        <v>140</v>
      </c>
      <c r="T5620" s="2">
        <v>43151</v>
      </c>
      <c r="U5620">
        <v>7</v>
      </c>
      <c r="W5620" t="s">
        <v>141</v>
      </c>
    </row>
    <row r="5621" spans="1:23" x14ac:dyDescent="0.35">
      <c r="A5621" t="s">
        <v>25264</v>
      </c>
      <c r="B5621" t="s">
        <v>1154</v>
      </c>
      <c r="C5621" t="s">
        <v>25265</v>
      </c>
      <c r="D5621">
        <v>0</v>
      </c>
      <c r="E5621" t="s">
        <v>25266</v>
      </c>
      <c r="F5621" s="2">
        <v>42221</v>
      </c>
      <c r="G5621" t="s">
        <v>11443</v>
      </c>
      <c r="H5621" t="s">
        <v>147</v>
      </c>
      <c r="J5621" t="s">
        <v>138</v>
      </c>
      <c r="K5621">
        <v>14</v>
      </c>
      <c r="L5621">
        <v>14783956</v>
      </c>
      <c r="M5621" t="s">
        <v>138</v>
      </c>
      <c r="N5621">
        <v>0</v>
      </c>
      <c r="O5621" t="s">
        <v>22056</v>
      </c>
      <c r="P5621" t="s">
        <v>25206</v>
      </c>
      <c r="R5621" t="s">
        <v>25267</v>
      </c>
      <c r="S5621" t="s">
        <v>140</v>
      </c>
      <c r="T5621" s="2">
        <v>43151</v>
      </c>
      <c r="U5621">
        <v>7</v>
      </c>
      <c r="W5621" t="s">
        <v>141</v>
      </c>
    </row>
    <row r="5622" spans="1:23" x14ac:dyDescent="0.35">
      <c r="A5622" t="s">
        <v>25268</v>
      </c>
      <c r="B5622" t="s">
        <v>25269</v>
      </c>
      <c r="C5622" t="s">
        <v>25270</v>
      </c>
      <c r="D5622">
        <v>0</v>
      </c>
      <c r="E5622" t="s">
        <v>25269</v>
      </c>
      <c r="F5622" s="2">
        <v>42221</v>
      </c>
      <c r="G5622" t="s">
        <v>697</v>
      </c>
      <c r="H5622" t="s">
        <v>656</v>
      </c>
      <c r="J5622" t="s">
        <v>138</v>
      </c>
      <c r="L5622" t="s">
        <v>496</v>
      </c>
      <c r="M5622" t="s">
        <v>138</v>
      </c>
      <c r="N5622">
        <v>0</v>
      </c>
      <c r="O5622" t="s">
        <v>22056</v>
      </c>
      <c r="P5622" t="s">
        <v>25271</v>
      </c>
      <c r="R5622" t="s">
        <v>9453</v>
      </c>
      <c r="S5622" t="s">
        <v>140</v>
      </c>
      <c r="T5622" s="2">
        <v>43151</v>
      </c>
      <c r="W5622" t="s">
        <v>141</v>
      </c>
    </row>
    <row r="5623" spans="1:23" x14ac:dyDescent="0.35">
      <c r="A5623" t="s">
        <v>25272</v>
      </c>
      <c r="B5623" t="s">
        <v>1154</v>
      </c>
      <c r="C5623" t="s">
        <v>25273</v>
      </c>
      <c r="D5623">
        <v>0</v>
      </c>
      <c r="E5623" t="s">
        <v>25274</v>
      </c>
      <c r="F5623" s="2">
        <v>42221</v>
      </c>
      <c r="G5623" t="s">
        <v>25275</v>
      </c>
      <c r="H5623" t="s">
        <v>147</v>
      </c>
      <c r="J5623" t="s">
        <v>138</v>
      </c>
      <c r="K5623">
        <v>2</v>
      </c>
      <c r="L5623">
        <v>14783956</v>
      </c>
      <c r="M5623" t="s">
        <v>138</v>
      </c>
      <c r="N5623">
        <v>0</v>
      </c>
      <c r="O5623" t="s">
        <v>22056</v>
      </c>
      <c r="P5623" t="s">
        <v>25206</v>
      </c>
      <c r="R5623" t="s">
        <v>25276</v>
      </c>
      <c r="S5623" t="s">
        <v>140</v>
      </c>
      <c r="T5623" s="2">
        <v>43151</v>
      </c>
      <c r="U5623">
        <v>7</v>
      </c>
      <c r="W5623" t="s">
        <v>141</v>
      </c>
    </row>
    <row r="5624" spans="1:23" x14ac:dyDescent="0.35">
      <c r="A5624" t="s">
        <v>25277</v>
      </c>
      <c r="B5624" t="s">
        <v>1154</v>
      </c>
      <c r="C5624" t="s">
        <v>25278</v>
      </c>
      <c r="D5624">
        <v>0</v>
      </c>
      <c r="E5624" t="s">
        <v>25279</v>
      </c>
      <c r="F5624" s="2">
        <v>42221</v>
      </c>
      <c r="G5624" t="s">
        <v>175</v>
      </c>
      <c r="H5624" t="s">
        <v>147</v>
      </c>
      <c r="J5624" t="s">
        <v>138</v>
      </c>
      <c r="K5624">
        <v>15</v>
      </c>
      <c r="L5624">
        <v>14783956</v>
      </c>
      <c r="M5624" t="s">
        <v>138</v>
      </c>
      <c r="N5624">
        <v>0</v>
      </c>
      <c r="O5624" t="s">
        <v>22056</v>
      </c>
      <c r="P5624" t="s">
        <v>25206</v>
      </c>
      <c r="R5624" t="s">
        <v>25280</v>
      </c>
      <c r="S5624" t="s">
        <v>140</v>
      </c>
      <c r="T5624" s="2">
        <v>43151</v>
      </c>
      <c r="U5624">
        <v>7</v>
      </c>
      <c r="W5624" t="s">
        <v>141</v>
      </c>
    </row>
    <row r="5625" spans="1:23" x14ac:dyDescent="0.35">
      <c r="A5625" t="s">
        <v>25281</v>
      </c>
      <c r="B5625" t="s">
        <v>1154</v>
      </c>
      <c r="C5625" t="s">
        <v>25282</v>
      </c>
      <c r="D5625">
        <v>0</v>
      </c>
      <c r="E5625" t="s">
        <v>25283</v>
      </c>
      <c r="F5625" s="2">
        <v>42221</v>
      </c>
      <c r="G5625" t="s">
        <v>7959</v>
      </c>
      <c r="H5625" t="s">
        <v>147</v>
      </c>
      <c r="J5625" t="s">
        <v>138</v>
      </c>
      <c r="K5625">
        <v>13</v>
      </c>
      <c r="L5625">
        <v>14783956</v>
      </c>
      <c r="M5625" t="s">
        <v>138</v>
      </c>
      <c r="N5625">
        <v>0</v>
      </c>
      <c r="O5625" t="s">
        <v>22056</v>
      </c>
      <c r="P5625" t="s">
        <v>25206</v>
      </c>
      <c r="R5625" t="s">
        <v>25284</v>
      </c>
      <c r="S5625" t="s">
        <v>140</v>
      </c>
      <c r="T5625" s="2">
        <v>43151</v>
      </c>
      <c r="U5625">
        <v>7</v>
      </c>
      <c r="W5625" t="s">
        <v>141</v>
      </c>
    </row>
    <row r="5626" spans="1:23" x14ac:dyDescent="0.35">
      <c r="A5626" t="s">
        <v>25285</v>
      </c>
      <c r="B5626" t="s">
        <v>1154</v>
      </c>
      <c r="C5626" t="s">
        <v>25286</v>
      </c>
      <c r="D5626">
        <v>0</v>
      </c>
      <c r="E5626" t="s">
        <v>25287</v>
      </c>
      <c r="F5626" s="2">
        <v>42221</v>
      </c>
      <c r="G5626" t="s">
        <v>732</v>
      </c>
      <c r="H5626" t="s">
        <v>147</v>
      </c>
      <c r="J5626" t="s">
        <v>138</v>
      </c>
      <c r="K5626">
        <v>9</v>
      </c>
      <c r="L5626">
        <v>14783956</v>
      </c>
      <c r="M5626" t="s">
        <v>138</v>
      </c>
      <c r="N5626">
        <v>0</v>
      </c>
      <c r="O5626" t="s">
        <v>22056</v>
      </c>
      <c r="P5626" t="s">
        <v>25206</v>
      </c>
      <c r="R5626" t="s">
        <v>25288</v>
      </c>
      <c r="S5626" t="s">
        <v>140</v>
      </c>
      <c r="T5626" s="2">
        <v>43151</v>
      </c>
      <c r="U5626">
        <v>7</v>
      </c>
      <c r="W5626" t="s">
        <v>141</v>
      </c>
    </row>
    <row r="5627" spans="1:23" x14ac:dyDescent="0.35">
      <c r="A5627" t="s">
        <v>25289</v>
      </c>
      <c r="B5627" t="s">
        <v>1154</v>
      </c>
      <c r="C5627" t="s">
        <v>25290</v>
      </c>
      <c r="D5627">
        <v>0</v>
      </c>
      <c r="E5627" t="s">
        <v>25291</v>
      </c>
      <c r="F5627" s="2">
        <v>42221</v>
      </c>
      <c r="G5627" t="s">
        <v>25292</v>
      </c>
      <c r="H5627" t="s">
        <v>147</v>
      </c>
      <c r="J5627" t="s">
        <v>138</v>
      </c>
      <c r="K5627">
        <v>6</v>
      </c>
      <c r="L5627">
        <v>14783956</v>
      </c>
      <c r="M5627" t="s">
        <v>138</v>
      </c>
      <c r="N5627">
        <v>0</v>
      </c>
      <c r="O5627" t="s">
        <v>22056</v>
      </c>
      <c r="P5627" t="s">
        <v>25206</v>
      </c>
      <c r="R5627" t="s">
        <v>25293</v>
      </c>
      <c r="S5627" t="s">
        <v>140</v>
      </c>
      <c r="T5627" s="2">
        <v>43151</v>
      </c>
      <c r="U5627">
        <v>7</v>
      </c>
      <c r="W5627" t="s">
        <v>141</v>
      </c>
    </row>
    <row r="5628" spans="1:23" x14ac:dyDescent="0.35">
      <c r="A5628" t="s">
        <v>25294</v>
      </c>
      <c r="B5628" t="s">
        <v>1154</v>
      </c>
      <c r="C5628" t="s">
        <v>25295</v>
      </c>
      <c r="D5628">
        <v>0</v>
      </c>
      <c r="E5628" t="s">
        <v>25296</v>
      </c>
      <c r="F5628" s="2">
        <v>42221</v>
      </c>
      <c r="G5628" t="s">
        <v>2727</v>
      </c>
      <c r="H5628" t="s">
        <v>147</v>
      </c>
      <c r="J5628" t="s">
        <v>138</v>
      </c>
      <c r="K5628">
        <v>3</v>
      </c>
      <c r="L5628">
        <v>14783956</v>
      </c>
      <c r="M5628" t="s">
        <v>138</v>
      </c>
      <c r="N5628">
        <v>0</v>
      </c>
      <c r="O5628" t="s">
        <v>22056</v>
      </c>
      <c r="P5628" t="s">
        <v>25206</v>
      </c>
      <c r="R5628" t="s">
        <v>25297</v>
      </c>
      <c r="S5628" t="s">
        <v>140</v>
      </c>
      <c r="T5628" s="2">
        <v>43151</v>
      </c>
      <c r="U5628">
        <v>7</v>
      </c>
      <c r="W5628" t="s">
        <v>141</v>
      </c>
    </row>
    <row r="5629" spans="1:23" x14ac:dyDescent="0.35">
      <c r="A5629" t="s">
        <v>25298</v>
      </c>
      <c r="B5629" t="s">
        <v>1381</v>
      </c>
      <c r="C5629" t="s">
        <v>1388</v>
      </c>
      <c r="D5629">
        <v>0</v>
      </c>
      <c r="E5629" t="s">
        <v>25299</v>
      </c>
      <c r="F5629" s="2">
        <v>42221</v>
      </c>
      <c r="G5629" t="s">
        <v>1028</v>
      </c>
      <c r="H5629" t="s">
        <v>643</v>
      </c>
      <c r="J5629" t="s">
        <v>138</v>
      </c>
      <c r="K5629">
        <v>1011</v>
      </c>
      <c r="L5629">
        <v>1013315</v>
      </c>
      <c r="M5629" t="s">
        <v>138</v>
      </c>
      <c r="N5629">
        <v>0</v>
      </c>
      <c r="O5629" t="s">
        <v>12517</v>
      </c>
      <c r="P5629" t="s">
        <v>25300</v>
      </c>
      <c r="Q5629">
        <v>1012</v>
      </c>
      <c r="R5629" t="s">
        <v>1389</v>
      </c>
      <c r="S5629" t="s">
        <v>140</v>
      </c>
      <c r="T5629" s="2">
        <v>43151</v>
      </c>
      <c r="U5629">
        <v>7</v>
      </c>
      <c r="W5629" t="s">
        <v>141</v>
      </c>
    </row>
    <row r="5630" spans="1:23" x14ac:dyDescent="0.35">
      <c r="A5630" t="s">
        <v>25301</v>
      </c>
      <c r="B5630" t="s">
        <v>25302</v>
      </c>
      <c r="C5630" t="s">
        <v>25303</v>
      </c>
      <c r="D5630">
        <v>0</v>
      </c>
      <c r="E5630" t="s">
        <v>25302</v>
      </c>
      <c r="F5630" s="2">
        <v>42221</v>
      </c>
      <c r="G5630" t="s">
        <v>25304</v>
      </c>
      <c r="H5630" t="s">
        <v>147</v>
      </c>
      <c r="J5630" t="s">
        <v>138</v>
      </c>
      <c r="L5630" t="s">
        <v>496</v>
      </c>
      <c r="M5630" t="s">
        <v>138</v>
      </c>
      <c r="N5630">
        <v>0</v>
      </c>
      <c r="R5630" t="s">
        <v>20648</v>
      </c>
      <c r="S5630" t="s">
        <v>140</v>
      </c>
      <c r="T5630" s="2">
        <v>43845</v>
      </c>
      <c r="W5630" t="s">
        <v>141</v>
      </c>
    </row>
    <row r="5631" spans="1:23" x14ac:dyDescent="0.35">
      <c r="A5631" t="s">
        <v>25305</v>
      </c>
      <c r="B5631" t="s">
        <v>25306</v>
      </c>
      <c r="C5631" t="s">
        <v>5830</v>
      </c>
      <c r="D5631">
        <v>0</v>
      </c>
      <c r="E5631" t="s">
        <v>25307</v>
      </c>
      <c r="F5631" s="2">
        <v>42221</v>
      </c>
      <c r="G5631" t="s">
        <v>781</v>
      </c>
      <c r="H5631" t="s">
        <v>782</v>
      </c>
      <c r="J5631" t="s">
        <v>138</v>
      </c>
      <c r="K5631">
        <v>3714</v>
      </c>
      <c r="L5631">
        <v>1013315</v>
      </c>
      <c r="M5631" t="s">
        <v>138</v>
      </c>
      <c r="N5631">
        <v>0</v>
      </c>
      <c r="O5631" t="s">
        <v>12517</v>
      </c>
      <c r="P5631" t="s">
        <v>25308</v>
      </c>
      <c r="R5631" t="s">
        <v>25309</v>
      </c>
      <c r="S5631" t="s">
        <v>140</v>
      </c>
      <c r="T5631" s="2">
        <v>43151</v>
      </c>
      <c r="U5631">
        <v>7</v>
      </c>
      <c r="W5631" t="s">
        <v>141</v>
      </c>
    </row>
    <row r="5632" spans="1:23" x14ac:dyDescent="0.35">
      <c r="A5632" t="s">
        <v>25310</v>
      </c>
      <c r="B5632" t="s">
        <v>25311</v>
      </c>
      <c r="C5632" t="s">
        <v>5775</v>
      </c>
      <c r="D5632">
        <v>0</v>
      </c>
      <c r="E5632" t="s">
        <v>25312</v>
      </c>
      <c r="F5632" s="2">
        <v>42221</v>
      </c>
      <c r="G5632" t="s">
        <v>875</v>
      </c>
      <c r="H5632" t="s">
        <v>782</v>
      </c>
      <c r="J5632" t="s">
        <v>138</v>
      </c>
      <c r="K5632">
        <v>3715</v>
      </c>
      <c r="L5632">
        <v>1013315</v>
      </c>
      <c r="M5632" t="s">
        <v>138</v>
      </c>
      <c r="N5632">
        <v>0</v>
      </c>
      <c r="O5632" t="s">
        <v>12517</v>
      </c>
      <c r="P5632" t="s">
        <v>25308</v>
      </c>
      <c r="R5632" t="s">
        <v>25313</v>
      </c>
      <c r="S5632" t="s">
        <v>140</v>
      </c>
      <c r="T5632" s="2">
        <v>43151</v>
      </c>
      <c r="U5632">
        <v>7</v>
      </c>
      <c r="W5632" t="s">
        <v>141</v>
      </c>
    </row>
    <row r="5633" spans="1:23" x14ac:dyDescent="0.35">
      <c r="A5633" t="s">
        <v>25314</v>
      </c>
      <c r="B5633" t="s">
        <v>25311</v>
      </c>
      <c r="C5633" t="s">
        <v>6347</v>
      </c>
      <c r="D5633">
        <v>0</v>
      </c>
      <c r="E5633" t="s">
        <v>25315</v>
      </c>
      <c r="F5633" s="2">
        <v>42221</v>
      </c>
      <c r="G5633" t="s">
        <v>781</v>
      </c>
      <c r="H5633" t="s">
        <v>782</v>
      </c>
      <c r="J5633" t="s">
        <v>138</v>
      </c>
      <c r="K5633">
        <v>3748</v>
      </c>
      <c r="L5633">
        <v>1013315</v>
      </c>
      <c r="M5633" t="s">
        <v>138</v>
      </c>
      <c r="N5633">
        <v>0</v>
      </c>
      <c r="O5633" t="s">
        <v>12517</v>
      </c>
      <c r="P5633" t="s">
        <v>25308</v>
      </c>
      <c r="R5633" t="s">
        <v>6348</v>
      </c>
      <c r="S5633" t="s">
        <v>140</v>
      </c>
      <c r="T5633" s="2">
        <v>43151</v>
      </c>
      <c r="U5633">
        <v>7</v>
      </c>
      <c r="W5633" t="s">
        <v>141</v>
      </c>
    </row>
    <row r="5634" spans="1:23" x14ac:dyDescent="0.35">
      <c r="A5634" t="s">
        <v>25316</v>
      </c>
      <c r="B5634" t="s">
        <v>797</v>
      </c>
      <c r="C5634" t="s">
        <v>798</v>
      </c>
      <c r="D5634">
        <v>0</v>
      </c>
      <c r="E5634" t="s">
        <v>25317</v>
      </c>
      <c r="F5634" s="2">
        <v>42222</v>
      </c>
      <c r="G5634" t="s">
        <v>875</v>
      </c>
      <c r="H5634" t="s">
        <v>782</v>
      </c>
      <c r="J5634" t="s">
        <v>138</v>
      </c>
      <c r="K5634">
        <v>3168</v>
      </c>
      <c r="L5634">
        <v>1013315</v>
      </c>
      <c r="M5634" t="s">
        <v>138</v>
      </c>
      <c r="N5634">
        <v>0</v>
      </c>
      <c r="O5634" t="s">
        <v>12517</v>
      </c>
      <c r="P5634" t="s">
        <v>25308</v>
      </c>
      <c r="R5634" t="s">
        <v>25318</v>
      </c>
      <c r="S5634" t="s">
        <v>140</v>
      </c>
      <c r="T5634" s="2">
        <v>43151</v>
      </c>
      <c r="U5634">
        <v>7</v>
      </c>
      <c r="W5634" t="s">
        <v>141</v>
      </c>
    </row>
    <row r="5635" spans="1:23" x14ac:dyDescent="0.35">
      <c r="A5635" t="s">
        <v>25319</v>
      </c>
      <c r="B5635" t="s">
        <v>25320</v>
      </c>
      <c r="C5635" t="s">
        <v>6342</v>
      </c>
      <c r="D5635">
        <v>0</v>
      </c>
      <c r="E5635" t="s">
        <v>25321</v>
      </c>
      <c r="F5635" s="2">
        <v>42222</v>
      </c>
      <c r="G5635" t="s">
        <v>875</v>
      </c>
      <c r="H5635" t="s">
        <v>782</v>
      </c>
      <c r="J5635" t="s">
        <v>138</v>
      </c>
      <c r="K5635">
        <v>3252</v>
      </c>
      <c r="L5635">
        <v>1013315</v>
      </c>
      <c r="M5635" t="s">
        <v>138</v>
      </c>
      <c r="N5635">
        <v>0</v>
      </c>
      <c r="O5635" t="s">
        <v>12517</v>
      </c>
      <c r="P5635" t="s">
        <v>25308</v>
      </c>
      <c r="R5635" t="s">
        <v>25318</v>
      </c>
      <c r="S5635" t="s">
        <v>140</v>
      </c>
      <c r="T5635" s="2">
        <v>43151</v>
      </c>
      <c r="U5635">
        <v>7</v>
      </c>
      <c r="W5635" t="s">
        <v>141</v>
      </c>
    </row>
    <row r="5636" spans="1:23" x14ac:dyDescent="0.35">
      <c r="A5636" t="s">
        <v>25322</v>
      </c>
      <c r="B5636" t="s">
        <v>25323</v>
      </c>
      <c r="C5636" t="s">
        <v>6337</v>
      </c>
      <c r="D5636">
        <v>0</v>
      </c>
      <c r="E5636" t="s">
        <v>25324</v>
      </c>
      <c r="F5636" s="2">
        <v>42222</v>
      </c>
      <c r="G5636" t="s">
        <v>781</v>
      </c>
      <c r="H5636" t="s">
        <v>782</v>
      </c>
      <c r="J5636" t="s">
        <v>138</v>
      </c>
      <c r="K5636">
        <v>3396</v>
      </c>
      <c r="L5636">
        <v>1013315</v>
      </c>
      <c r="M5636" t="s">
        <v>138</v>
      </c>
      <c r="N5636">
        <v>0</v>
      </c>
      <c r="O5636" t="s">
        <v>12319</v>
      </c>
      <c r="P5636" t="s">
        <v>25308</v>
      </c>
      <c r="R5636" t="s">
        <v>25325</v>
      </c>
      <c r="S5636" t="s">
        <v>140</v>
      </c>
      <c r="T5636" s="2">
        <v>43180</v>
      </c>
      <c r="U5636">
        <v>7</v>
      </c>
      <c r="W5636" t="s">
        <v>141</v>
      </c>
    </row>
    <row r="5637" spans="1:23" x14ac:dyDescent="0.35">
      <c r="A5637" t="s">
        <v>25326</v>
      </c>
      <c r="B5637" t="s">
        <v>25327</v>
      </c>
      <c r="C5637" t="s">
        <v>25328</v>
      </c>
      <c r="D5637">
        <v>0</v>
      </c>
      <c r="E5637" t="s">
        <v>25329</v>
      </c>
      <c r="F5637" s="2">
        <v>42222</v>
      </c>
      <c r="G5637" t="s">
        <v>525</v>
      </c>
      <c r="H5637" t="s">
        <v>526</v>
      </c>
      <c r="J5637" t="s">
        <v>138</v>
      </c>
      <c r="K5637" t="s">
        <v>25330</v>
      </c>
      <c r="L5637">
        <v>1077750</v>
      </c>
      <c r="M5637" t="s">
        <v>138</v>
      </c>
      <c r="N5637">
        <v>0</v>
      </c>
      <c r="O5637" t="s">
        <v>12517</v>
      </c>
      <c r="P5637" t="s">
        <v>163</v>
      </c>
      <c r="R5637" t="s">
        <v>25331</v>
      </c>
      <c r="S5637" t="s">
        <v>140</v>
      </c>
      <c r="T5637" s="2">
        <v>43151</v>
      </c>
      <c r="U5637">
        <v>7</v>
      </c>
      <c r="W5637" t="s">
        <v>141</v>
      </c>
    </row>
    <row r="5638" spans="1:23" x14ac:dyDescent="0.35">
      <c r="A5638" t="s">
        <v>25332</v>
      </c>
      <c r="B5638" t="s">
        <v>25333</v>
      </c>
      <c r="C5638" t="s">
        <v>25334</v>
      </c>
      <c r="D5638">
        <v>0</v>
      </c>
      <c r="E5638" t="s">
        <v>25335</v>
      </c>
      <c r="F5638" s="2">
        <v>42222</v>
      </c>
      <c r="G5638" t="s">
        <v>4062</v>
      </c>
      <c r="H5638" t="s">
        <v>526</v>
      </c>
      <c r="J5638" t="s">
        <v>138</v>
      </c>
      <c r="K5638" t="s">
        <v>25336</v>
      </c>
      <c r="L5638">
        <v>1077750</v>
      </c>
      <c r="M5638" t="s">
        <v>138</v>
      </c>
      <c r="N5638">
        <v>0</v>
      </c>
      <c r="O5638" t="s">
        <v>12517</v>
      </c>
      <c r="P5638" t="s">
        <v>163</v>
      </c>
      <c r="R5638" t="s">
        <v>25337</v>
      </c>
      <c r="S5638" t="s">
        <v>140</v>
      </c>
      <c r="T5638" s="2">
        <v>43151</v>
      </c>
      <c r="U5638">
        <v>7</v>
      </c>
      <c r="W5638" t="s">
        <v>141</v>
      </c>
    </row>
    <row r="5639" spans="1:23" x14ac:dyDescent="0.35">
      <c r="A5639" t="s">
        <v>25338</v>
      </c>
      <c r="B5639" t="s">
        <v>25339</v>
      </c>
      <c r="C5639" t="s">
        <v>25340</v>
      </c>
      <c r="D5639">
        <v>0</v>
      </c>
      <c r="E5639" t="s">
        <v>25341</v>
      </c>
      <c r="F5639" s="2">
        <v>42222</v>
      </c>
      <c r="G5639" t="s">
        <v>764</v>
      </c>
      <c r="H5639" t="s">
        <v>526</v>
      </c>
      <c r="J5639" t="s">
        <v>138</v>
      </c>
      <c r="K5639" t="s">
        <v>25342</v>
      </c>
      <c r="L5639">
        <v>1077750</v>
      </c>
      <c r="M5639" t="s">
        <v>138</v>
      </c>
      <c r="N5639">
        <v>0</v>
      </c>
      <c r="O5639" t="s">
        <v>12517</v>
      </c>
      <c r="P5639" t="s">
        <v>163</v>
      </c>
      <c r="R5639" t="s">
        <v>25343</v>
      </c>
      <c r="S5639" t="s">
        <v>140</v>
      </c>
      <c r="T5639" s="2">
        <v>43769</v>
      </c>
      <c r="U5639">
        <v>7</v>
      </c>
      <c r="W5639" t="s">
        <v>141</v>
      </c>
    </row>
    <row r="5640" spans="1:23" x14ac:dyDescent="0.35">
      <c r="A5640" t="s">
        <v>25344</v>
      </c>
      <c r="B5640" t="s">
        <v>25345</v>
      </c>
      <c r="C5640" t="s">
        <v>25346</v>
      </c>
      <c r="D5640">
        <v>0</v>
      </c>
      <c r="E5640" t="s">
        <v>25347</v>
      </c>
      <c r="F5640" s="2">
        <v>42222</v>
      </c>
      <c r="G5640" t="s">
        <v>4062</v>
      </c>
      <c r="H5640" t="s">
        <v>526</v>
      </c>
      <c r="J5640" t="s">
        <v>138</v>
      </c>
      <c r="K5640" t="s">
        <v>25348</v>
      </c>
      <c r="L5640">
        <v>1077750</v>
      </c>
      <c r="M5640" t="s">
        <v>138</v>
      </c>
      <c r="N5640">
        <v>0</v>
      </c>
      <c r="O5640" t="s">
        <v>12517</v>
      </c>
      <c r="P5640" t="s">
        <v>163</v>
      </c>
      <c r="R5640" t="s">
        <v>25349</v>
      </c>
      <c r="S5640" t="s">
        <v>140</v>
      </c>
      <c r="T5640" s="2">
        <v>43151</v>
      </c>
      <c r="U5640">
        <v>7</v>
      </c>
      <c r="W5640" t="s">
        <v>141</v>
      </c>
    </row>
    <row r="5641" spans="1:23" x14ac:dyDescent="0.35">
      <c r="A5641" t="s">
        <v>25350</v>
      </c>
      <c r="B5641" t="s">
        <v>25351</v>
      </c>
      <c r="C5641" t="s">
        <v>25352</v>
      </c>
      <c r="D5641">
        <v>0</v>
      </c>
      <c r="F5641" s="2">
        <v>42222</v>
      </c>
      <c r="G5641" t="s">
        <v>604</v>
      </c>
      <c r="H5641" t="s">
        <v>184</v>
      </c>
      <c r="J5641" t="s">
        <v>138</v>
      </c>
      <c r="L5641" t="s">
        <v>496</v>
      </c>
      <c r="M5641" t="s">
        <v>138</v>
      </c>
      <c r="N5641">
        <v>0</v>
      </c>
      <c r="R5641" t="s">
        <v>3002</v>
      </c>
      <c r="S5641" t="s">
        <v>140</v>
      </c>
      <c r="T5641" s="2">
        <v>43845</v>
      </c>
      <c r="W5641" t="s">
        <v>141</v>
      </c>
    </row>
    <row r="5642" spans="1:23" x14ac:dyDescent="0.35">
      <c r="A5642" t="s">
        <v>25353</v>
      </c>
      <c r="B5642" t="s">
        <v>25354</v>
      </c>
      <c r="C5642" t="s">
        <v>25355</v>
      </c>
      <c r="D5642">
        <v>0</v>
      </c>
      <c r="E5642" t="s">
        <v>25356</v>
      </c>
      <c r="F5642" s="2">
        <v>42222</v>
      </c>
      <c r="G5642" t="s">
        <v>25357</v>
      </c>
      <c r="H5642" t="s">
        <v>526</v>
      </c>
      <c r="J5642" t="s">
        <v>138</v>
      </c>
      <c r="K5642" t="s">
        <v>25358</v>
      </c>
      <c r="L5642">
        <v>1077750</v>
      </c>
      <c r="M5642" t="s">
        <v>138</v>
      </c>
      <c r="N5642">
        <v>0</v>
      </c>
      <c r="O5642" t="s">
        <v>12319</v>
      </c>
      <c r="P5642" t="s">
        <v>163</v>
      </c>
      <c r="R5642" t="s">
        <v>25359</v>
      </c>
      <c r="S5642" t="s">
        <v>140</v>
      </c>
      <c r="T5642" s="2">
        <v>43185</v>
      </c>
      <c r="U5642">
        <v>7</v>
      </c>
      <c r="W5642" t="s">
        <v>141</v>
      </c>
    </row>
    <row r="5643" spans="1:23" x14ac:dyDescent="0.35">
      <c r="A5643" t="s">
        <v>25360</v>
      </c>
      <c r="B5643" t="s">
        <v>25361</v>
      </c>
      <c r="C5643" t="s">
        <v>25362</v>
      </c>
      <c r="D5643">
        <v>0</v>
      </c>
      <c r="E5643" t="s">
        <v>25363</v>
      </c>
      <c r="F5643" s="2">
        <v>42222</v>
      </c>
      <c r="G5643" t="s">
        <v>1341</v>
      </c>
      <c r="H5643" t="s">
        <v>526</v>
      </c>
      <c r="J5643" t="s">
        <v>138</v>
      </c>
      <c r="K5643" t="s">
        <v>25364</v>
      </c>
      <c r="L5643">
        <v>1077750</v>
      </c>
      <c r="M5643" t="s">
        <v>138</v>
      </c>
      <c r="N5643">
        <v>0</v>
      </c>
      <c r="O5643" t="s">
        <v>12517</v>
      </c>
      <c r="P5643" t="s">
        <v>163</v>
      </c>
      <c r="R5643" t="s">
        <v>25365</v>
      </c>
      <c r="S5643" t="s">
        <v>140</v>
      </c>
      <c r="T5643" s="2">
        <v>43151</v>
      </c>
      <c r="U5643">
        <v>7</v>
      </c>
      <c r="W5643" t="s">
        <v>141</v>
      </c>
    </row>
    <row r="5644" spans="1:23" x14ac:dyDescent="0.35">
      <c r="A5644" t="s">
        <v>25366</v>
      </c>
      <c r="B5644" t="s">
        <v>25367</v>
      </c>
      <c r="C5644" t="s">
        <v>25368</v>
      </c>
      <c r="D5644">
        <v>0</v>
      </c>
      <c r="E5644" t="s">
        <v>25369</v>
      </c>
      <c r="F5644" s="2">
        <v>42222</v>
      </c>
      <c r="G5644" t="s">
        <v>25370</v>
      </c>
      <c r="H5644" t="s">
        <v>526</v>
      </c>
      <c r="J5644" t="s">
        <v>138</v>
      </c>
      <c r="K5644" t="s">
        <v>25371</v>
      </c>
      <c r="L5644">
        <v>1077750</v>
      </c>
      <c r="M5644" t="s">
        <v>138</v>
      </c>
      <c r="N5644">
        <v>0</v>
      </c>
      <c r="O5644" t="s">
        <v>12517</v>
      </c>
      <c r="P5644" t="s">
        <v>163</v>
      </c>
      <c r="R5644" t="s">
        <v>25372</v>
      </c>
      <c r="S5644" t="s">
        <v>140</v>
      </c>
      <c r="T5644" s="2">
        <v>43151</v>
      </c>
      <c r="U5644">
        <v>7</v>
      </c>
      <c r="W5644" t="s">
        <v>141</v>
      </c>
    </row>
    <row r="5645" spans="1:23" x14ac:dyDescent="0.35">
      <c r="A5645" t="s">
        <v>25373</v>
      </c>
      <c r="B5645" t="s">
        <v>25374</v>
      </c>
      <c r="C5645" t="s">
        <v>25375</v>
      </c>
      <c r="D5645">
        <v>0</v>
      </c>
      <c r="E5645" t="s">
        <v>25376</v>
      </c>
      <c r="F5645" s="2">
        <v>42222</v>
      </c>
      <c r="G5645" t="s">
        <v>25377</v>
      </c>
      <c r="H5645" t="s">
        <v>526</v>
      </c>
      <c r="J5645" t="s">
        <v>138</v>
      </c>
      <c r="K5645" t="s">
        <v>25378</v>
      </c>
      <c r="L5645">
        <v>1077750</v>
      </c>
      <c r="M5645" t="s">
        <v>138</v>
      </c>
      <c r="N5645">
        <v>0</v>
      </c>
      <c r="O5645" t="s">
        <v>12517</v>
      </c>
      <c r="P5645" t="s">
        <v>163</v>
      </c>
      <c r="R5645" t="s">
        <v>3553</v>
      </c>
      <c r="S5645" t="s">
        <v>140</v>
      </c>
      <c r="T5645" s="2">
        <v>43151</v>
      </c>
      <c r="U5645">
        <v>7</v>
      </c>
      <c r="W5645" t="s">
        <v>141</v>
      </c>
    </row>
    <row r="5646" spans="1:23" x14ac:dyDescent="0.35">
      <c r="A5646" t="s">
        <v>25379</v>
      </c>
      <c r="B5646" t="s">
        <v>25380</v>
      </c>
      <c r="C5646" t="s">
        <v>25381</v>
      </c>
      <c r="D5646">
        <v>0</v>
      </c>
      <c r="E5646" t="s">
        <v>25382</v>
      </c>
      <c r="F5646" s="2">
        <v>42222</v>
      </c>
      <c r="G5646" t="s">
        <v>25383</v>
      </c>
      <c r="H5646" t="s">
        <v>526</v>
      </c>
      <c r="J5646" t="s">
        <v>138</v>
      </c>
      <c r="K5646" t="s">
        <v>25384</v>
      </c>
      <c r="L5646">
        <v>1077750</v>
      </c>
      <c r="M5646" t="s">
        <v>138</v>
      </c>
      <c r="N5646">
        <v>0</v>
      </c>
      <c r="O5646" t="s">
        <v>12517</v>
      </c>
      <c r="P5646" t="s">
        <v>163</v>
      </c>
      <c r="R5646" t="s">
        <v>8113</v>
      </c>
      <c r="S5646" t="s">
        <v>140</v>
      </c>
      <c r="T5646" s="2">
        <v>43151</v>
      </c>
      <c r="U5646">
        <v>7</v>
      </c>
      <c r="W5646" t="s">
        <v>141</v>
      </c>
    </row>
    <row r="5647" spans="1:23" x14ac:dyDescent="0.35">
      <c r="A5647" t="s">
        <v>25385</v>
      </c>
      <c r="B5647" t="s">
        <v>25386</v>
      </c>
      <c r="C5647" t="s">
        <v>25387</v>
      </c>
      <c r="D5647">
        <v>0</v>
      </c>
      <c r="E5647" t="s">
        <v>25388</v>
      </c>
      <c r="F5647" s="2">
        <v>42222</v>
      </c>
      <c r="G5647" t="s">
        <v>4062</v>
      </c>
      <c r="H5647" t="s">
        <v>526</v>
      </c>
      <c r="J5647" t="s">
        <v>138</v>
      </c>
      <c r="K5647" t="s">
        <v>25389</v>
      </c>
      <c r="L5647">
        <v>1077750</v>
      </c>
      <c r="M5647" t="s">
        <v>138</v>
      </c>
      <c r="N5647">
        <v>0</v>
      </c>
      <c r="O5647" t="s">
        <v>12517</v>
      </c>
      <c r="P5647" t="s">
        <v>163</v>
      </c>
      <c r="R5647" t="s">
        <v>25390</v>
      </c>
      <c r="S5647" t="s">
        <v>140</v>
      </c>
      <c r="T5647" s="2">
        <v>43151</v>
      </c>
      <c r="U5647">
        <v>7</v>
      </c>
      <c r="W5647" t="s">
        <v>141</v>
      </c>
    </row>
    <row r="5648" spans="1:23" x14ac:dyDescent="0.35">
      <c r="A5648" t="s">
        <v>25391</v>
      </c>
      <c r="B5648" t="s">
        <v>25392</v>
      </c>
      <c r="C5648" t="s">
        <v>25393</v>
      </c>
      <c r="D5648">
        <v>0</v>
      </c>
      <c r="E5648" t="s">
        <v>25394</v>
      </c>
      <c r="F5648" s="2">
        <v>42222</v>
      </c>
      <c r="G5648" t="s">
        <v>9379</v>
      </c>
      <c r="H5648" t="s">
        <v>526</v>
      </c>
      <c r="J5648" t="s">
        <v>138</v>
      </c>
      <c r="K5648" t="s">
        <v>25395</v>
      </c>
      <c r="L5648">
        <v>1077750</v>
      </c>
      <c r="M5648" t="s">
        <v>138</v>
      </c>
      <c r="N5648">
        <v>0</v>
      </c>
      <c r="O5648" t="s">
        <v>12517</v>
      </c>
      <c r="P5648" t="s">
        <v>163</v>
      </c>
      <c r="R5648" t="s">
        <v>25396</v>
      </c>
      <c r="S5648" t="s">
        <v>140</v>
      </c>
      <c r="T5648" s="2">
        <v>43151</v>
      </c>
      <c r="U5648">
        <v>7</v>
      </c>
      <c r="W5648" t="s">
        <v>141</v>
      </c>
    </row>
    <row r="5649" spans="1:23" x14ac:dyDescent="0.35">
      <c r="A5649" t="s">
        <v>25397</v>
      </c>
      <c r="B5649" t="s">
        <v>25398</v>
      </c>
      <c r="C5649" t="s">
        <v>25399</v>
      </c>
      <c r="D5649">
        <v>0</v>
      </c>
      <c r="E5649" t="s">
        <v>25400</v>
      </c>
      <c r="F5649" s="2">
        <v>42222</v>
      </c>
      <c r="G5649" t="s">
        <v>4062</v>
      </c>
      <c r="H5649" t="s">
        <v>526</v>
      </c>
      <c r="J5649" t="s">
        <v>138</v>
      </c>
      <c r="K5649" t="s">
        <v>25401</v>
      </c>
      <c r="L5649">
        <v>1077750</v>
      </c>
      <c r="M5649" t="s">
        <v>138</v>
      </c>
      <c r="N5649">
        <v>0</v>
      </c>
      <c r="O5649" t="s">
        <v>12517</v>
      </c>
      <c r="P5649" t="s">
        <v>163</v>
      </c>
      <c r="R5649" t="s">
        <v>1488</v>
      </c>
      <c r="S5649" t="s">
        <v>140</v>
      </c>
      <c r="T5649" s="2">
        <v>43151</v>
      </c>
      <c r="U5649">
        <v>7</v>
      </c>
      <c r="W5649" t="s">
        <v>141</v>
      </c>
    </row>
    <row r="5650" spans="1:23" x14ac:dyDescent="0.35">
      <c r="A5650" t="s">
        <v>25402</v>
      </c>
      <c r="B5650" t="s">
        <v>25403</v>
      </c>
      <c r="C5650" t="s">
        <v>25404</v>
      </c>
      <c r="D5650">
        <v>0</v>
      </c>
      <c r="E5650" t="s">
        <v>25405</v>
      </c>
      <c r="F5650" s="2">
        <v>42222</v>
      </c>
      <c r="G5650" t="s">
        <v>764</v>
      </c>
      <c r="H5650" t="s">
        <v>526</v>
      </c>
      <c r="J5650" t="s">
        <v>138</v>
      </c>
      <c r="K5650" t="s">
        <v>25406</v>
      </c>
      <c r="L5650">
        <v>1077750</v>
      </c>
      <c r="M5650" t="s">
        <v>138</v>
      </c>
      <c r="N5650">
        <v>0</v>
      </c>
      <c r="O5650" t="s">
        <v>12517</v>
      </c>
      <c r="P5650" t="s">
        <v>163</v>
      </c>
      <c r="R5650" t="s">
        <v>25407</v>
      </c>
      <c r="S5650" t="s">
        <v>140</v>
      </c>
      <c r="T5650" s="2">
        <v>43151</v>
      </c>
      <c r="U5650">
        <v>7</v>
      </c>
      <c r="W5650" t="s">
        <v>141</v>
      </c>
    </row>
    <row r="5651" spans="1:23" x14ac:dyDescent="0.35">
      <c r="A5651" t="s">
        <v>25408</v>
      </c>
      <c r="B5651" t="s">
        <v>25409</v>
      </c>
      <c r="C5651" t="s">
        <v>25410</v>
      </c>
      <c r="D5651">
        <v>0</v>
      </c>
      <c r="E5651" t="s">
        <v>25411</v>
      </c>
      <c r="F5651" s="2">
        <v>42222</v>
      </c>
      <c r="G5651" t="s">
        <v>9379</v>
      </c>
      <c r="H5651" t="s">
        <v>526</v>
      </c>
      <c r="J5651" t="s">
        <v>138</v>
      </c>
      <c r="K5651" t="s">
        <v>25412</v>
      </c>
      <c r="L5651">
        <v>1077750</v>
      </c>
      <c r="M5651" t="s">
        <v>138</v>
      </c>
      <c r="N5651">
        <v>0</v>
      </c>
      <c r="O5651" t="s">
        <v>12517</v>
      </c>
      <c r="P5651" t="s">
        <v>163</v>
      </c>
      <c r="R5651" t="s">
        <v>25413</v>
      </c>
      <c r="S5651" t="s">
        <v>140</v>
      </c>
      <c r="T5651" s="2">
        <v>43151</v>
      </c>
      <c r="U5651">
        <v>7</v>
      </c>
      <c r="W5651" t="s">
        <v>141</v>
      </c>
    </row>
    <row r="5652" spans="1:23" x14ac:dyDescent="0.35">
      <c r="A5652" t="s">
        <v>25414</v>
      </c>
      <c r="B5652" t="s">
        <v>25415</v>
      </c>
      <c r="C5652" t="s">
        <v>25416</v>
      </c>
      <c r="D5652">
        <v>0</v>
      </c>
      <c r="E5652" t="s">
        <v>25417</v>
      </c>
      <c r="F5652" s="2">
        <v>42222</v>
      </c>
      <c r="G5652" t="s">
        <v>4062</v>
      </c>
      <c r="H5652" t="s">
        <v>526</v>
      </c>
      <c r="J5652" t="s">
        <v>138</v>
      </c>
      <c r="K5652" t="s">
        <v>25418</v>
      </c>
      <c r="L5652">
        <v>1077750</v>
      </c>
      <c r="M5652" t="s">
        <v>138</v>
      </c>
      <c r="N5652">
        <v>0</v>
      </c>
      <c r="O5652" t="s">
        <v>12517</v>
      </c>
      <c r="P5652" t="s">
        <v>163</v>
      </c>
      <c r="R5652" t="s">
        <v>506</v>
      </c>
      <c r="S5652" t="s">
        <v>140</v>
      </c>
      <c r="T5652" s="2">
        <v>43311</v>
      </c>
      <c r="U5652">
        <v>7</v>
      </c>
      <c r="W5652" t="s">
        <v>141</v>
      </c>
    </row>
    <row r="5653" spans="1:23" x14ac:dyDescent="0.35">
      <c r="A5653" t="s">
        <v>25419</v>
      </c>
      <c r="B5653" t="s">
        <v>25339</v>
      </c>
      <c r="C5653" t="s">
        <v>25420</v>
      </c>
      <c r="D5653">
        <v>0</v>
      </c>
      <c r="E5653" t="s">
        <v>25421</v>
      </c>
      <c r="F5653" s="2">
        <v>42222</v>
      </c>
      <c r="G5653" t="s">
        <v>4062</v>
      </c>
      <c r="H5653" t="s">
        <v>526</v>
      </c>
      <c r="J5653" t="s">
        <v>138</v>
      </c>
      <c r="K5653" t="s">
        <v>25422</v>
      </c>
      <c r="L5653">
        <v>1077750</v>
      </c>
      <c r="M5653" t="s">
        <v>138</v>
      </c>
      <c r="N5653">
        <v>0</v>
      </c>
      <c r="O5653" t="s">
        <v>12517</v>
      </c>
      <c r="P5653" t="s">
        <v>163</v>
      </c>
      <c r="R5653" t="s">
        <v>506</v>
      </c>
      <c r="S5653" t="s">
        <v>140</v>
      </c>
      <c r="T5653" s="2">
        <v>43769</v>
      </c>
      <c r="U5653">
        <v>7</v>
      </c>
      <c r="W5653" t="s">
        <v>141</v>
      </c>
    </row>
    <row r="5654" spans="1:23" x14ac:dyDescent="0.35">
      <c r="A5654" t="s">
        <v>25423</v>
      </c>
      <c r="B5654" t="s">
        <v>25424</v>
      </c>
      <c r="C5654" t="s">
        <v>25425</v>
      </c>
      <c r="D5654">
        <v>0</v>
      </c>
      <c r="E5654" t="s">
        <v>25426</v>
      </c>
      <c r="F5654" s="2">
        <v>42222</v>
      </c>
      <c r="G5654" t="s">
        <v>4062</v>
      </c>
      <c r="H5654" t="s">
        <v>526</v>
      </c>
      <c r="J5654" t="s">
        <v>138</v>
      </c>
      <c r="K5654" t="s">
        <v>25427</v>
      </c>
      <c r="L5654">
        <v>1077750</v>
      </c>
      <c r="M5654" t="s">
        <v>138</v>
      </c>
      <c r="N5654">
        <v>0</v>
      </c>
      <c r="O5654" t="s">
        <v>12517</v>
      </c>
      <c r="P5654" t="s">
        <v>163</v>
      </c>
      <c r="R5654" t="s">
        <v>25428</v>
      </c>
      <c r="S5654" t="s">
        <v>140</v>
      </c>
      <c r="T5654" s="2">
        <v>43151</v>
      </c>
      <c r="U5654">
        <v>7</v>
      </c>
      <c r="W5654" t="s">
        <v>141</v>
      </c>
    </row>
    <row r="5655" spans="1:23" x14ac:dyDescent="0.35">
      <c r="A5655" t="s">
        <v>25429</v>
      </c>
      <c r="B5655" t="s">
        <v>25430</v>
      </c>
      <c r="C5655" t="s">
        <v>25431</v>
      </c>
      <c r="D5655">
        <v>0</v>
      </c>
      <c r="E5655" t="s">
        <v>25432</v>
      </c>
      <c r="F5655" s="2">
        <v>42222</v>
      </c>
      <c r="G5655" t="s">
        <v>1341</v>
      </c>
      <c r="H5655" t="s">
        <v>526</v>
      </c>
      <c r="J5655" t="s">
        <v>138</v>
      </c>
      <c r="K5655" t="s">
        <v>25433</v>
      </c>
      <c r="L5655">
        <v>1077750</v>
      </c>
      <c r="M5655" t="s">
        <v>138</v>
      </c>
      <c r="N5655">
        <v>0</v>
      </c>
      <c r="O5655" t="s">
        <v>12517</v>
      </c>
      <c r="P5655" t="s">
        <v>163</v>
      </c>
      <c r="Q5655" t="s">
        <v>25434</v>
      </c>
      <c r="R5655" t="s">
        <v>8362</v>
      </c>
      <c r="S5655" t="s">
        <v>140</v>
      </c>
      <c r="T5655" s="2">
        <v>43151</v>
      </c>
      <c r="U5655">
        <v>7</v>
      </c>
      <c r="W5655" t="s">
        <v>141</v>
      </c>
    </row>
    <row r="5656" spans="1:23" x14ac:dyDescent="0.35">
      <c r="A5656" t="s">
        <v>25435</v>
      </c>
      <c r="B5656" t="s">
        <v>25436</v>
      </c>
      <c r="C5656" t="s">
        <v>25437</v>
      </c>
      <c r="D5656">
        <v>0</v>
      </c>
      <c r="E5656" t="s">
        <v>25438</v>
      </c>
      <c r="F5656" s="2">
        <v>42222</v>
      </c>
      <c r="G5656" t="s">
        <v>4062</v>
      </c>
      <c r="H5656" t="s">
        <v>526</v>
      </c>
      <c r="J5656" t="s">
        <v>138</v>
      </c>
      <c r="K5656" t="s">
        <v>25439</v>
      </c>
      <c r="L5656">
        <v>1077750</v>
      </c>
      <c r="M5656" t="s">
        <v>138</v>
      </c>
      <c r="N5656">
        <v>0</v>
      </c>
      <c r="O5656" t="s">
        <v>12517</v>
      </c>
      <c r="P5656" t="s">
        <v>163</v>
      </c>
      <c r="R5656" t="s">
        <v>25440</v>
      </c>
      <c r="S5656" t="s">
        <v>140</v>
      </c>
      <c r="T5656" s="2">
        <v>43151</v>
      </c>
      <c r="U5656">
        <v>7</v>
      </c>
      <c r="W5656" t="s">
        <v>141</v>
      </c>
    </row>
    <row r="5657" spans="1:23" x14ac:dyDescent="0.35">
      <c r="A5657" t="s">
        <v>25441</v>
      </c>
      <c r="B5657" t="s">
        <v>25442</v>
      </c>
      <c r="C5657" t="s">
        <v>5622</v>
      </c>
      <c r="D5657">
        <v>0</v>
      </c>
      <c r="E5657" t="s">
        <v>550</v>
      </c>
      <c r="F5657" s="2">
        <v>42223</v>
      </c>
      <c r="G5657" t="s">
        <v>1177</v>
      </c>
      <c r="H5657" t="s">
        <v>552</v>
      </c>
      <c r="J5657" t="s">
        <v>138</v>
      </c>
      <c r="K5657" t="s">
        <v>25443</v>
      </c>
      <c r="L5657">
        <v>17357601</v>
      </c>
      <c r="M5657" t="s">
        <v>138</v>
      </c>
      <c r="N5657">
        <v>0</v>
      </c>
      <c r="P5657" t="s">
        <v>25444</v>
      </c>
      <c r="R5657" t="s">
        <v>25445</v>
      </c>
      <c r="S5657" t="s">
        <v>140</v>
      </c>
      <c r="T5657" s="2">
        <v>42342</v>
      </c>
      <c r="U5657">
        <v>7</v>
      </c>
      <c r="W5657" t="s">
        <v>141</v>
      </c>
    </row>
    <row r="5658" spans="1:23" x14ac:dyDescent="0.35">
      <c r="A5658" t="s">
        <v>25446</v>
      </c>
      <c r="B5658" t="s">
        <v>25447</v>
      </c>
      <c r="C5658" t="s">
        <v>25448</v>
      </c>
      <c r="D5658">
        <v>0</v>
      </c>
      <c r="F5658" s="2">
        <v>42223</v>
      </c>
      <c r="G5658" t="s">
        <v>604</v>
      </c>
      <c r="H5658" t="s">
        <v>184</v>
      </c>
      <c r="J5658" t="s">
        <v>138</v>
      </c>
      <c r="L5658" t="s">
        <v>496</v>
      </c>
      <c r="M5658" t="s">
        <v>138</v>
      </c>
      <c r="N5658">
        <v>0</v>
      </c>
      <c r="R5658" t="s">
        <v>25449</v>
      </c>
      <c r="S5658" t="s">
        <v>140</v>
      </c>
      <c r="W5658" t="s">
        <v>141</v>
      </c>
    </row>
    <row r="5659" spans="1:23" x14ac:dyDescent="0.35">
      <c r="A5659" t="s">
        <v>25450</v>
      </c>
      <c r="B5659" t="s">
        <v>25451</v>
      </c>
      <c r="C5659">
        <v>1865334000190</v>
      </c>
      <c r="D5659">
        <v>0</v>
      </c>
      <c r="E5659" t="s">
        <v>25452</v>
      </c>
      <c r="F5659" s="2">
        <v>42226</v>
      </c>
      <c r="G5659" t="s">
        <v>851</v>
      </c>
      <c r="H5659" t="s">
        <v>566</v>
      </c>
      <c r="J5659" t="s">
        <v>138</v>
      </c>
      <c r="L5659" t="s">
        <v>496</v>
      </c>
      <c r="M5659" t="s">
        <v>138</v>
      </c>
      <c r="N5659">
        <v>0</v>
      </c>
      <c r="R5659" t="s">
        <v>1612</v>
      </c>
      <c r="S5659" t="s">
        <v>140</v>
      </c>
      <c r="T5659" s="2">
        <v>42235</v>
      </c>
      <c r="W5659" t="s">
        <v>141</v>
      </c>
    </row>
    <row r="5660" spans="1:23" x14ac:dyDescent="0.35">
      <c r="A5660" t="s">
        <v>25453</v>
      </c>
      <c r="B5660" t="s">
        <v>25454</v>
      </c>
      <c r="C5660" t="s">
        <v>25455</v>
      </c>
      <c r="D5660">
        <v>0</v>
      </c>
      <c r="E5660" t="s">
        <v>25456</v>
      </c>
      <c r="F5660" s="2">
        <v>42226</v>
      </c>
      <c r="G5660" t="s">
        <v>216</v>
      </c>
      <c r="H5660" t="s">
        <v>147</v>
      </c>
      <c r="J5660" t="s">
        <v>138</v>
      </c>
      <c r="L5660" t="s">
        <v>496</v>
      </c>
      <c r="M5660" t="s">
        <v>138</v>
      </c>
      <c r="N5660">
        <v>0</v>
      </c>
      <c r="P5660" t="s">
        <v>25457</v>
      </c>
      <c r="R5660" t="s">
        <v>25458</v>
      </c>
      <c r="S5660" t="s">
        <v>140</v>
      </c>
      <c r="W5660" t="s">
        <v>141</v>
      </c>
    </row>
    <row r="5661" spans="1:23" x14ac:dyDescent="0.35">
      <c r="A5661" t="s">
        <v>25459</v>
      </c>
      <c r="B5661" t="s">
        <v>25460</v>
      </c>
      <c r="C5661" t="s">
        <v>25461</v>
      </c>
      <c r="D5661">
        <v>0</v>
      </c>
      <c r="E5661" t="s">
        <v>25460</v>
      </c>
      <c r="F5661" s="2">
        <v>42226</v>
      </c>
      <c r="G5661" t="s">
        <v>146</v>
      </c>
      <c r="H5661" t="s">
        <v>147</v>
      </c>
      <c r="J5661" t="s">
        <v>138</v>
      </c>
      <c r="L5661" t="s">
        <v>496</v>
      </c>
      <c r="M5661" t="s">
        <v>138</v>
      </c>
      <c r="N5661">
        <v>0</v>
      </c>
      <c r="P5661" t="s">
        <v>25462</v>
      </c>
      <c r="R5661" t="s">
        <v>25463</v>
      </c>
      <c r="S5661" t="s">
        <v>140</v>
      </c>
      <c r="W5661" t="s">
        <v>141</v>
      </c>
    </row>
    <row r="5662" spans="1:23" x14ac:dyDescent="0.35">
      <c r="A5662" t="s">
        <v>25464</v>
      </c>
      <c r="B5662" t="s">
        <v>25465</v>
      </c>
      <c r="C5662" t="s">
        <v>25466</v>
      </c>
      <c r="D5662">
        <v>0</v>
      </c>
      <c r="E5662" t="s">
        <v>25465</v>
      </c>
      <c r="F5662" s="2">
        <v>42226</v>
      </c>
      <c r="G5662" t="s">
        <v>604</v>
      </c>
      <c r="H5662" t="s">
        <v>184</v>
      </c>
      <c r="J5662" t="s">
        <v>138</v>
      </c>
      <c r="L5662" t="s">
        <v>496</v>
      </c>
      <c r="M5662" t="s">
        <v>138</v>
      </c>
      <c r="N5662">
        <v>0</v>
      </c>
      <c r="R5662" t="s">
        <v>3002</v>
      </c>
      <c r="S5662" t="s">
        <v>140</v>
      </c>
      <c r="T5662" s="2">
        <v>43845</v>
      </c>
      <c r="W5662" t="s">
        <v>141</v>
      </c>
    </row>
    <row r="5663" spans="1:23" x14ac:dyDescent="0.35">
      <c r="A5663" t="s">
        <v>25467</v>
      </c>
      <c r="B5663" t="s">
        <v>25468</v>
      </c>
      <c r="C5663" t="s">
        <v>25469</v>
      </c>
      <c r="D5663">
        <v>0</v>
      </c>
      <c r="F5663" s="2">
        <v>42227</v>
      </c>
      <c r="G5663" t="s">
        <v>251</v>
      </c>
      <c r="H5663" t="s">
        <v>184</v>
      </c>
      <c r="J5663" t="s">
        <v>138</v>
      </c>
      <c r="L5663" t="s">
        <v>496</v>
      </c>
      <c r="M5663" t="s">
        <v>138</v>
      </c>
      <c r="N5663">
        <v>0</v>
      </c>
      <c r="P5663" t="s">
        <v>25470</v>
      </c>
      <c r="R5663" t="s">
        <v>25471</v>
      </c>
      <c r="S5663" t="s">
        <v>140</v>
      </c>
      <c r="T5663" s="2">
        <v>42852</v>
      </c>
      <c r="W5663" t="s">
        <v>141</v>
      </c>
    </row>
    <row r="5664" spans="1:23" x14ac:dyDescent="0.35">
      <c r="A5664" t="s">
        <v>25472</v>
      </c>
      <c r="B5664" t="s">
        <v>25473</v>
      </c>
      <c r="C5664" t="s">
        <v>25474</v>
      </c>
      <c r="D5664">
        <v>0</v>
      </c>
      <c r="F5664" s="2">
        <v>42227</v>
      </c>
      <c r="G5664" t="s">
        <v>739</v>
      </c>
      <c r="H5664" t="s">
        <v>184</v>
      </c>
      <c r="J5664" t="s">
        <v>138</v>
      </c>
      <c r="L5664" t="s">
        <v>496</v>
      </c>
      <c r="M5664" t="s">
        <v>138</v>
      </c>
      <c r="N5664">
        <v>0</v>
      </c>
      <c r="R5664" t="s">
        <v>1469</v>
      </c>
      <c r="S5664" t="s">
        <v>140</v>
      </c>
      <c r="W5664" t="s">
        <v>141</v>
      </c>
    </row>
    <row r="5665" spans="1:23" x14ac:dyDescent="0.35">
      <c r="A5665" t="s">
        <v>25475</v>
      </c>
      <c r="B5665" t="s">
        <v>25476</v>
      </c>
      <c r="C5665">
        <v>20362312000152</v>
      </c>
      <c r="D5665">
        <v>0</v>
      </c>
      <c r="E5665" t="s">
        <v>25477</v>
      </c>
      <c r="F5665" s="2">
        <v>42227</v>
      </c>
      <c r="G5665" t="s">
        <v>5483</v>
      </c>
      <c r="H5665" t="s">
        <v>566</v>
      </c>
      <c r="J5665" t="s">
        <v>138</v>
      </c>
      <c r="L5665" t="s">
        <v>496</v>
      </c>
      <c r="M5665" t="s">
        <v>138</v>
      </c>
      <c r="N5665">
        <v>0</v>
      </c>
      <c r="P5665" t="s">
        <v>25478</v>
      </c>
      <c r="R5665" t="s">
        <v>25479</v>
      </c>
      <c r="S5665" t="s">
        <v>140</v>
      </c>
      <c r="W5665" t="s">
        <v>141</v>
      </c>
    </row>
    <row r="5666" spans="1:23" x14ac:dyDescent="0.35">
      <c r="A5666" t="s">
        <v>25480</v>
      </c>
      <c r="B5666" t="s">
        <v>25481</v>
      </c>
      <c r="C5666">
        <v>10516857000112</v>
      </c>
      <c r="D5666">
        <v>0</v>
      </c>
      <c r="E5666" t="s">
        <v>25482</v>
      </c>
      <c r="F5666" s="2">
        <v>42227</v>
      </c>
      <c r="G5666" t="s">
        <v>707</v>
      </c>
      <c r="H5666" t="s">
        <v>656</v>
      </c>
      <c r="J5666" t="s">
        <v>138</v>
      </c>
      <c r="L5666" t="s">
        <v>496</v>
      </c>
      <c r="M5666" t="s">
        <v>138</v>
      </c>
      <c r="N5666">
        <v>0</v>
      </c>
      <c r="P5666" t="s">
        <v>25483</v>
      </c>
      <c r="R5666" t="s">
        <v>25484</v>
      </c>
      <c r="S5666" t="s">
        <v>140</v>
      </c>
      <c r="W5666" t="s">
        <v>141</v>
      </c>
    </row>
    <row r="5667" spans="1:23" x14ac:dyDescent="0.35">
      <c r="A5667" t="s">
        <v>25485</v>
      </c>
      <c r="B5667" t="s">
        <v>25486</v>
      </c>
      <c r="C5667" t="s">
        <v>25487</v>
      </c>
      <c r="D5667">
        <v>0</v>
      </c>
      <c r="E5667" t="s">
        <v>25486</v>
      </c>
      <c r="F5667" s="2">
        <v>42227</v>
      </c>
      <c r="G5667" t="s">
        <v>739</v>
      </c>
      <c r="H5667" t="s">
        <v>184</v>
      </c>
      <c r="J5667" t="s">
        <v>138</v>
      </c>
      <c r="L5667" t="s">
        <v>496</v>
      </c>
      <c r="M5667" t="s">
        <v>138</v>
      </c>
      <c r="N5667">
        <v>0</v>
      </c>
      <c r="R5667" t="s">
        <v>13488</v>
      </c>
      <c r="S5667" t="s">
        <v>140</v>
      </c>
      <c r="W5667" t="s">
        <v>141</v>
      </c>
    </row>
    <row r="5668" spans="1:23" x14ac:dyDescent="0.35">
      <c r="A5668" t="s">
        <v>25488</v>
      </c>
      <c r="B5668" t="s">
        <v>25489</v>
      </c>
      <c r="C5668" t="s">
        <v>25490</v>
      </c>
      <c r="D5668">
        <v>0</v>
      </c>
      <c r="E5668" t="s">
        <v>25491</v>
      </c>
      <c r="F5668" s="2">
        <v>42227</v>
      </c>
      <c r="G5668" t="s">
        <v>739</v>
      </c>
      <c r="H5668" t="s">
        <v>184</v>
      </c>
      <c r="J5668" t="s">
        <v>138</v>
      </c>
      <c r="L5668" t="s">
        <v>496</v>
      </c>
      <c r="M5668" t="s">
        <v>138</v>
      </c>
      <c r="N5668">
        <v>0</v>
      </c>
      <c r="R5668" t="s">
        <v>25492</v>
      </c>
      <c r="S5668" t="s">
        <v>140</v>
      </c>
      <c r="W5668" t="s">
        <v>141</v>
      </c>
    </row>
    <row r="5669" spans="1:23" x14ac:dyDescent="0.35">
      <c r="A5669" t="s">
        <v>25493</v>
      </c>
      <c r="B5669" t="s">
        <v>25494</v>
      </c>
      <c r="C5669" t="s">
        <v>25495</v>
      </c>
      <c r="D5669">
        <v>0</v>
      </c>
      <c r="E5669" t="s">
        <v>25494</v>
      </c>
      <c r="F5669" s="2">
        <v>42227</v>
      </c>
      <c r="G5669" t="s">
        <v>975</v>
      </c>
      <c r="H5669" t="s">
        <v>643</v>
      </c>
      <c r="J5669" t="s">
        <v>138</v>
      </c>
      <c r="L5669" t="s">
        <v>496</v>
      </c>
      <c r="M5669" t="s">
        <v>138</v>
      </c>
      <c r="N5669">
        <v>0</v>
      </c>
      <c r="P5669" t="s">
        <v>25496</v>
      </c>
      <c r="R5669" t="s">
        <v>25497</v>
      </c>
      <c r="S5669" t="s">
        <v>140</v>
      </c>
      <c r="W5669" t="s">
        <v>141</v>
      </c>
    </row>
    <row r="5670" spans="1:23" x14ac:dyDescent="0.35">
      <c r="A5670" t="s">
        <v>25498</v>
      </c>
      <c r="B5670" t="s">
        <v>25499</v>
      </c>
      <c r="C5670" t="s">
        <v>25500</v>
      </c>
      <c r="D5670">
        <v>0</v>
      </c>
      <c r="E5670" t="s">
        <v>25499</v>
      </c>
      <c r="F5670" s="2">
        <v>42228</v>
      </c>
      <c r="G5670" t="s">
        <v>146</v>
      </c>
      <c r="H5670" t="s">
        <v>147</v>
      </c>
      <c r="J5670" t="s">
        <v>138</v>
      </c>
      <c r="L5670" t="s">
        <v>496</v>
      </c>
      <c r="M5670" t="s">
        <v>138</v>
      </c>
      <c r="N5670">
        <v>0</v>
      </c>
      <c r="P5670" t="s">
        <v>25501</v>
      </c>
      <c r="R5670" t="s">
        <v>25502</v>
      </c>
      <c r="S5670" t="s">
        <v>140</v>
      </c>
      <c r="T5670" s="2">
        <v>43845</v>
      </c>
      <c r="W5670" t="s">
        <v>141</v>
      </c>
    </row>
    <row r="5671" spans="1:23" x14ac:dyDescent="0.35">
      <c r="A5671" t="s">
        <v>25503</v>
      </c>
      <c r="B5671" t="s">
        <v>25504</v>
      </c>
      <c r="C5671" t="s">
        <v>25505</v>
      </c>
      <c r="D5671">
        <v>0</v>
      </c>
      <c r="E5671" t="s">
        <v>25504</v>
      </c>
      <c r="F5671" s="2">
        <v>42228</v>
      </c>
      <c r="G5671" t="s">
        <v>146</v>
      </c>
      <c r="H5671" t="s">
        <v>147</v>
      </c>
      <c r="J5671" t="s">
        <v>138</v>
      </c>
      <c r="L5671" t="s">
        <v>496</v>
      </c>
      <c r="M5671" t="s">
        <v>138</v>
      </c>
      <c r="N5671">
        <v>0</v>
      </c>
      <c r="P5671" t="s">
        <v>25506</v>
      </c>
      <c r="R5671" t="s">
        <v>25507</v>
      </c>
      <c r="S5671" t="s">
        <v>140</v>
      </c>
      <c r="T5671" s="2">
        <v>42244</v>
      </c>
      <c r="W5671" t="s">
        <v>141</v>
      </c>
    </row>
    <row r="5672" spans="1:23" x14ac:dyDescent="0.35">
      <c r="A5672" t="s">
        <v>25508</v>
      </c>
      <c r="B5672" t="s">
        <v>14211</v>
      </c>
      <c r="C5672" t="s">
        <v>25509</v>
      </c>
      <c r="D5672">
        <v>0</v>
      </c>
      <c r="E5672" t="s">
        <v>25510</v>
      </c>
      <c r="F5672" s="2">
        <v>42228</v>
      </c>
      <c r="G5672" t="s">
        <v>146</v>
      </c>
      <c r="H5672" t="s">
        <v>147</v>
      </c>
      <c r="J5672" t="s">
        <v>138</v>
      </c>
      <c r="K5672">
        <v>2</v>
      </c>
      <c r="L5672">
        <v>1013315</v>
      </c>
      <c r="M5672" t="s">
        <v>138</v>
      </c>
      <c r="N5672">
        <v>0</v>
      </c>
      <c r="O5672" t="s">
        <v>12319</v>
      </c>
      <c r="P5672" t="s">
        <v>14214</v>
      </c>
      <c r="R5672" t="s">
        <v>1424</v>
      </c>
      <c r="S5672" t="s">
        <v>140</v>
      </c>
      <c r="T5672" s="2">
        <v>43180</v>
      </c>
      <c r="U5672">
        <v>7</v>
      </c>
      <c r="W5672" t="s">
        <v>141</v>
      </c>
    </row>
    <row r="5673" spans="1:23" x14ac:dyDescent="0.35">
      <c r="A5673" t="s">
        <v>25511</v>
      </c>
      <c r="B5673" t="s">
        <v>14211</v>
      </c>
      <c r="C5673" t="s">
        <v>25512</v>
      </c>
      <c r="D5673">
        <v>0</v>
      </c>
      <c r="E5673" t="s">
        <v>25513</v>
      </c>
      <c r="F5673" s="2">
        <v>42228</v>
      </c>
      <c r="G5673" t="s">
        <v>2293</v>
      </c>
      <c r="H5673" t="s">
        <v>147</v>
      </c>
      <c r="J5673" t="s">
        <v>138</v>
      </c>
      <c r="K5673">
        <v>4885</v>
      </c>
      <c r="L5673">
        <v>1013315</v>
      </c>
      <c r="M5673" t="s">
        <v>138</v>
      </c>
      <c r="N5673">
        <v>0</v>
      </c>
      <c r="O5673" t="s">
        <v>12319</v>
      </c>
      <c r="P5673" t="s">
        <v>14214</v>
      </c>
      <c r="R5673" t="s">
        <v>24692</v>
      </c>
      <c r="S5673" t="s">
        <v>140</v>
      </c>
      <c r="T5673" s="2">
        <v>43180</v>
      </c>
      <c r="U5673">
        <v>7</v>
      </c>
      <c r="W5673" t="s">
        <v>141</v>
      </c>
    </row>
    <row r="5674" spans="1:23" x14ac:dyDescent="0.35">
      <c r="A5674" t="s">
        <v>25514</v>
      </c>
      <c r="B5674" t="s">
        <v>25515</v>
      </c>
      <c r="C5674" t="s">
        <v>25516</v>
      </c>
      <c r="D5674">
        <v>0</v>
      </c>
      <c r="E5674" t="s">
        <v>25517</v>
      </c>
      <c r="F5674" s="2">
        <v>42229</v>
      </c>
      <c r="G5674" t="s">
        <v>781</v>
      </c>
      <c r="H5674" t="s">
        <v>782</v>
      </c>
      <c r="J5674" t="s">
        <v>138</v>
      </c>
      <c r="L5674" t="s">
        <v>496</v>
      </c>
      <c r="M5674" t="s">
        <v>138</v>
      </c>
      <c r="N5674">
        <v>0</v>
      </c>
      <c r="R5674" t="s">
        <v>7831</v>
      </c>
      <c r="S5674" t="s">
        <v>140</v>
      </c>
      <c r="T5674" s="2">
        <v>43201</v>
      </c>
      <c r="W5674" t="s">
        <v>141</v>
      </c>
    </row>
    <row r="5675" spans="1:23" x14ac:dyDescent="0.35">
      <c r="A5675" t="s">
        <v>25518</v>
      </c>
      <c r="B5675" t="s">
        <v>25519</v>
      </c>
      <c r="C5675" t="s">
        <v>25520</v>
      </c>
      <c r="D5675">
        <v>0</v>
      </c>
      <c r="E5675" t="s">
        <v>25519</v>
      </c>
      <c r="F5675" s="2">
        <v>42229</v>
      </c>
      <c r="G5675" t="s">
        <v>604</v>
      </c>
      <c r="H5675" t="s">
        <v>184</v>
      </c>
      <c r="J5675" t="s">
        <v>138</v>
      </c>
      <c r="L5675" t="s">
        <v>496</v>
      </c>
      <c r="M5675" t="s">
        <v>138</v>
      </c>
      <c r="N5675">
        <v>0</v>
      </c>
      <c r="R5675" t="s">
        <v>3002</v>
      </c>
      <c r="S5675" t="s">
        <v>140</v>
      </c>
      <c r="T5675" s="2">
        <v>43845</v>
      </c>
      <c r="W5675" t="s">
        <v>141</v>
      </c>
    </row>
    <row r="5676" spans="1:23" x14ac:dyDescent="0.35">
      <c r="A5676" t="s">
        <v>25521</v>
      </c>
      <c r="B5676" t="s">
        <v>25522</v>
      </c>
      <c r="C5676" t="s">
        <v>25523</v>
      </c>
      <c r="D5676">
        <v>0</v>
      </c>
      <c r="E5676" t="s">
        <v>25522</v>
      </c>
      <c r="F5676" s="2">
        <v>42229</v>
      </c>
      <c r="G5676" t="s">
        <v>604</v>
      </c>
      <c r="H5676" t="s">
        <v>184</v>
      </c>
      <c r="J5676" t="s">
        <v>138</v>
      </c>
      <c r="L5676" t="s">
        <v>496</v>
      </c>
      <c r="M5676" t="s">
        <v>138</v>
      </c>
      <c r="N5676">
        <v>0</v>
      </c>
      <c r="R5676" t="s">
        <v>3002</v>
      </c>
      <c r="S5676" t="s">
        <v>140</v>
      </c>
      <c r="T5676" s="2">
        <v>43845</v>
      </c>
      <c r="W5676" t="s">
        <v>141</v>
      </c>
    </row>
    <row r="5677" spans="1:23" x14ac:dyDescent="0.35">
      <c r="A5677" t="s">
        <v>25524</v>
      </c>
      <c r="B5677" t="s">
        <v>25525</v>
      </c>
      <c r="C5677" t="s">
        <v>25526</v>
      </c>
      <c r="D5677">
        <v>0</v>
      </c>
      <c r="E5677" t="s">
        <v>25525</v>
      </c>
      <c r="F5677" s="2">
        <v>42229</v>
      </c>
      <c r="G5677" t="s">
        <v>604</v>
      </c>
      <c r="H5677" t="s">
        <v>184</v>
      </c>
      <c r="J5677" t="s">
        <v>138</v>
      </c>
      <c r="L5677" t="s">
        <v>496</v>
      </c>
      <c r="M5677" t="s">
        <v>138</v>
      </c>
      <c r="N5677">
        <v>0</v>
      </c>
      <c r="R5677" t="s">
        <v>3002</v>
      </c>
      <c r="S5677" t="s">
        <v>140</v>
      </c>
      <c r="T5677" s="2">
        <v>43845</v>
      </c>
      <c r="W5677" t="s">
        <v>141</v>
      </c>
    </row>
    <row r="5678" spans="1:23" x14ac:dyDescent="0.35">
      <c r="A5678" t="s">
        <v>25527</v>
      </c>
      <c r="B5678" t="s">
        <v>25528</v>
      </c>
      <c r="C5678" t="s">
        <v>25529</v>
      </c>
      <c r="D5678">
        <v>0</v>
      </c>
      <c r="E5678" t="s">
        <v>25528</v>
      </c>
      <c r="F5678" s="2">
        <v>42229</v>
      </c>
      <c r="G5678" t="s">
        <v>604</v>
      </c>
      <c r="H5678" t="s">
        <v>184</v>
      </c>
      <c r="J5678" t="s">
        <v>138</v>
      </c>
      <c r="L5678" t="s">
        <v>496</v>
      </c>
      <c r="M5678" t="s">
        <v>138</v>
      </c>
      <c r="N5678">
        <v>0</v>
      </c>
      <c r="R5678" t="s">
        <v>3002</v>
      </c>
      <c r="S5678" t="s">
        <v>140</v>
      </c>
      <c r="T5678" s="2">
        <v>43201</v>
      </c>
      <c r="W5678" t="s">
        <v>141</v>
      </c>
    </row>
    <row r="5679" spans="1:23" x14ac:dyDescent="0.35">
      <c r="A5679" t="s">
        <v>25530</v>
      </c>
      <c r="B5679" t="s">
        <v>25531</v>
      </c>
      <c r="C5679" t="s">
        <v>25532</v>
      </c>
      <c r="D5679">
        <v>0</v>
      </c>
      <c r="E5679" t="s">
        <v>25531</v>
      </c>
      <c r="F5679" s="2">
        <v>42229</v>
      </c>
      <c r="G5679" t="s">
        <v>604</v>
      </c>
      <c r="H5679" t="s">
        <v>184</v>
      </c>
      <c r="J5679" t="s">
        <v>138</v>
      </c>
      <c r="L5679" t="s">
        <v>496</v>
      </c>
      <c r="M5679" t="s">
        <v>138</v>
      </c>
      <c r="N5679">
        <v>0</v>
      </c>
      <c r="R5679" t="s">
        <v>3002</v>
      </c>
      <c r="S5679" t="s">
        <v>140</v>
      </c>
      <c r="T5679" s="2">
        <v>43845</v>
      </c>
      <c r="W5679" t="s">
        <v>141</v>
      </c>
    </row>
    <row r="5680" spans="1:23" x14ac:dyDescent="0.35">
      <c r="A5680" t="s">
        <v>25533</v>
      </c>
      <c r="B5680" t="s">
        <v>25534</v>
      </c>
      <c r="C5680" t="s">
        <v>25535</v>
      </c>
      <c r="D5680">
        <v>0</v>
      </c>
      <c r="E5680" t="s">
        <v>25534</v>
      </c>
      <c r="F5680" s="2">
        <v>42229</v>
      </c>
      <c r="G5680" t="s">
        <v>604</v>
      </c>
      <c r="H5680" t="s">
        <v>184</v>
      </c>
      <c r="J5680" t="s">
        <v>138</v>
      </c>
      <c r="L5680" t="s">
        <v>496</v>
      </c>
      <c r="M5680" t="s">
        <v>138</v>
      </c>
      <c r="N5680">
        <v>0</v>
      </c>
      <c r="R5680" t="s">
        <v>3002</v>
      </c>
      <c r="S5680" t="s">
        <v>140</v>
      </c>
      <c r="T5680" s="2">
        <v>43845</v>
      </c>
      <c r="W5680" t="s">
        <v>141</v>
      </c>
    </row>
    <row r="5681" spans="1:23" x14ac:dyDescent="0.35">
      <c r="A5681" t="s">
        <v>25536</v>
      </c>
      <c r="B5681" t="s">
        <v>25537</v>
      </c>
      <c r="C5681" t="s">
        <v>25538</v>
      </c>
      <c r="D5681">
        <v>0</v>
      </c>
      <c r="E5681" t="s">
        <v>25537</v>
      </c>
      <c r="F5681" s="2">
        <v>42229</v>
      </c>
      <c r="G5681" t="s">
        <v>604</v>
      </c>
      <c r="H5681" t="s">
        <v>184</v>
      </c>
      <c r="J5681" t="s">
        <v>138</v>
      </c>
      <c r="L5681" t="s">
        <v>496</v>
      </c>
      <c r="M5681" t="s">
        <v>138</v>
      </c>
      <c r="N5681">
        <v>0</v>
      </c>
      <c r="R5681" t="s">
        <v>3002</v>
      </c>
      <c r="S5681" t="s">
        <v>140</v>
      </c>
      <c r="T5681" s="2">
        <v>43845</v>
      </c>
      <c r="W5681" t="s">
        <v>141</v>
      </c>
    </row>
    <row r="5682" spans="1:23" x14ac:dyDescent="0.35">
      <c r="A5682" t="s">
        <v>25539</v>
      </c>
      <c r="B5682" t="s">
        <v>25540</v>
      </c>
      <c r="C5682" t="s">
        <v>25541</v>
      </c>
      <c r="D5682">
        <v>0</v>
      </c>
      <c r="E5682" t="s">
        <v>25540</v>
      </c>
      <c r="F5682" s="2">
        <v>42229</v>
      </c>
      <c r="G5682" t="s">
        <v>604</v>
      </c>
      <c r="H5682" t="s">
        <v>184</v>
      </c>
      <c r="J5682" t="s">
        <v>138</v>
      </c>
      <c r="L5682" t="s">
        <v>496</v>
      </c>
      <c r="M5682" t="s">
        <v>138</v>
      </c>
      <c r="N5682">
        <v>0</v>
      </c>
      <c r="R5682" t="s">
        <v>3002</v>
      </c>
      <c r="S5682" t="s">
        <v>140</v>
      </c>
      <c r="T5682" s="2">
        <v>43845</v>
      </c>
      <c r="W5682" t="s">
        <v>141</v>
      </c>
    </row>
    <row r="5683" spans="1:23" x14ac:dyDescent="0.35">
      <c r="A5683" t="s">
        <v>25542</v>
      </c>
      <c r="B5683" t="s">
        <v>25543</v>
      </c>
      <c r="C5683" t="s">
        <v>25544</v>
      </c>
      <c r="D5683">
        <v>0</v>
      </c>
      <c r="E5683" t="s">
        <v>25543</v>
      </c>
      <c r="F5683" s="2">
        <v>42229</v>
      </c>
      <c r="G5683" t="s">
        <v>604</v>
      </c>
      <c r="H5683" t="s">
        <v>184</v>
      </c>
      <c r="J5683" t="s">
        <v>138</v>
      </c>
      <c r="L5683" t="s">
        <v>496</v>
      </c>
      <c r="M5683" t="s">
        <v>138</v>
      </c>
      <c r="N5683">
        <v>0</v>
      </c>
      <c r="R5683" t="s">
        <v>3002</v>
      </c>
      <c r="S5683" t="s">
        <v>140</v>
      </c>
      <c r="T5683" s="2">
        <v>43845</v>
      </c>
      <c r="W5683" t="s">
        <v>141</v>
      </c>
    </row>
    <row r="5684" spans="1:23" x14ac:dyDescent="0.35">
      <c r="A5684" t="s">
        <v>25545</v>
      </c>
      <c r="B5684" t="s">
        <v>25546</v>
      </c>
      <c r="C5684" t="s">
        <v>25547</v>
      </c>
      <c r="D5684">
        <v>0</v>
      </c>
      <c r="E5684" t="s">
        <v>25546</v>
      </c>
      <c r="F5684" s="2">
        <v>42229</v>
      </c>
      <c r="G5684" t="s">
        <v>604</v>
      </c>
      <c r="H5684" t="s">
        <v>184</v>
      </c>
      <c r="J5684" t="s">
        <v>138</v>
      </c>
      <c r="L5684" t="s">
        <v>496</v>
      </c>
      <c r="M5684" t="s">
        <v>138</v>
      </c>
      <c r="N5684">
        <v>0</v>
      </c>
      <c r="R5684" t="s">
        <v>3002</v>
      </c>
      <c r="S5684" t="s">
        <v>140</v>
      </c>
      <c r="T5684" s="2">
        <v>43845</v>
      </c>
      <c r="W5684" t="s">
        <v>141</v>
      </c>
    </row>
    <row r="5685" spans="1:23" x14ac:dyDescent="0.35">
      <c r="A5685" t="s">
        <v>25548</v>
      </c>
      <c r="B5685" t="s">
        <v>25549</v>
      </c>
      <c r="C5685" t="s">
        <v>25550</v>
      </c>
      <c r="D5685">
        <v>0</v>
      </c>
      <c r="E5685" t="s">
        <v>25549</v>
      </c>
      <c r="F5685" s="2">
        <v>42229</v>
      </c>
      <c r="G5685" t="s">
        <v>604</v>
      </c>
      <c r="H5685" t="s">
        <v>184</v>
      </c>
      <c r="J5685" t="s">
        <v>138</v>
      </c>
      <c r="L5685" t="s">
        <v>496</v>
      </c>
      <c r="M5685" t="s">
        <v>138</v>
      </c>
      <c r="N5685">
        <v>0</v>
      </c>
      <c r="R5685" t="s">
        <v>3002</v>
      </c>
      <c r="S5685" t="s">
        <v>140</v>
      </c>
      <c r="T5685" s="2">
        <v>43845</v>
      </c>
      <c r="W5685" t="s">
        <v>141</v>
      </c>
    </row>
    <row r="5686" spans="1:23" x14ac:dyDescent="0.35">
      <c r="A5686" t="s">
        <v>25551</v>
      </c>
      <c r="B5686" t="s">
        <v>25552</v>
      </c>
      <c r="C5686" t="s">
        <v>25553</v>
      </c>
      <c r="D5686">
        <v>0</v>
      </c>
      <c r="F5686" s="2">
        <v>42229</v>
      </c>
      <c r="G5686" t="s">
        <v>25554</v>
      </c>
      <c r="H5686" t="s">
        <v>184</v>
      </c>
      <c r="J5686" t="s">
        <v>138</v>
      </c>
      <c r="L5686" t="s">
        <v>496</v>
      </c>
      <c r="M5686" t="s">
        <v>138</v>
      </c>
      <c r="N5686">
        <v>0</v>
      </c>
      <c r="P5686" t="s">
        <v>25555</v>
      </c>
      <c r="R5686" t="s">
        <v>25556</v>
      </c>
      <c r="S5686" t="s">
        <v>140</v>
      </c>
      <c r="W5686" t="s">
        <v>141</v>
      </c>
    </row>
    <row r="5687" spans="1:23" x14ac:dyDescent="0.35">
      <c r="A5687" t="s">
        <v>25557</v>
      </c>
      <c r="B5687" t="s">
        <v>25558</v>
      </c>
      <c r="C5687" t="s">
        <v>25559</v>
      </c>
      <c r="D5687">
        <v>0</v>
      </c>
      <c r="E5687" t="s">
        <v>25560</v>
      </c>
      <c r="F5687" s="2">
        <v>42229</v>
      </c>
      <c r="G5687" t="s">
        <v>17146</v>
      </c>
      <c r="H5687" t="s">
        <v>526</v>
      </c>
      <c r="J5687" t="s">
        <v>138</v>
      </c>
      <c r="L5687" t="s">
        <v>496</v>
      </c>
      <c r="M5687" t="s">
        <v>138</v>
      </c>
      <c r="N5687">
        <v>0</v>
      </c>
      <c r="P5687" t="s">
        <v>25561</v>
      </c>
      <c r="R5687" t="s">
        <v>25562</v>
      </c>
      <c r="S5687" t="s">
        <v>140</v>
      </c>
      <c r="T5687" s="2">
        <v>42690</v>
      </c>
      <c r="W5687" t="s">
        <v>141</v>
      </c>
    </row>
    <row r="5688" spans="1:23" x14ac:dyDescent="0.35">
      <c r="A5688" t="s">
        <v>25563</v>
      </c>
      <c r="B5688" t="s">
        <v>25564</v>
      </c>
      <c r="C5688" t="s">
        <v>25565</v>
      </c>
      <c r="D5688">
        <v>0</v>
      </c>
      <c r="E5688" t="s">
        <v>25566</v>
      </c>
      <c r="F5688" s="2">
        <v>42229</v>
      </c>
      <c r="G5688" t="s">
        <v>604</v>
      </c>
      <c r="H5688" t="s">
        <v>184</v>
      </c>
      <c r="J5688" t="s">
        <v>138</v>
      </c>
      <c r="K5688" t="s">
        <v>25567</v>
      </c>
      <c r="L5688">
        <v>1160128</v>
      </c>
      <c r="M5688" t="s">
        <v>137</v>
      </c>
      <c r="N5688">
        <v>0</v>
      </c>
      <c r="P5688" t="s">
        <v>15078</v>
      </c>
      <c r="R5688" t="s">
        <v>22330</v>
      </c>
      <c r="S5688" t="s">
        <v>140</v>
      </c>
      <c r="T5688" s="2">
        <v>43062</v>
      </c>
      <c r="U5688">
        <v>7</v>
      </c>
      <c r="W5688" t="s">
        <v>141</v>
      </c>
    </row>
    <row r="5689" spans="1:23" x14ac:dyDescent="0.35">
      <c r="A5689" t="s">
        <v>25568</v>
      </c>
      <c r="B5689" t="s">
        <v>25569</v>
      </c>
      <c r="C5689" t="s">
        <v>25570</v>
      </c>
      <c r="D5689">
        <v>0</v>
      </c>
      <c r="E5689" t="s">
        <v>25571</v>
      </c>
      <c r="F5689" s="2">
        <v>42229</v>
      </c>
      <c r="G5689" t="s">
        <v>975</v>
      </c>
      <c r="H5689" t="s">
        <v>643</v>
      </c>
      <c r="J5689" t="s">
        <v>138</v>
      </c>
      <c r="L5689" t="s">
        <v>496</v>
      </c>
      <c r="M5689" t="s">
        <v>138</v>
      </c>
      <c r="N5689">
        <v>0</v>
      </c>
      <c r="P5689" t="s">
        <v>25572</v>
      </c>
      <c r="R5689" t="s">
        <v>25573</v>
      </c>
      <c r="S5689" t="s">
        <v>140</v>
      </c>
      <c r="W5689" t="s">
        <v>141</v>
      </c>
    </row>
    <row r="5690" spans="1:23" x14ac:dyDescent="0.35">
      <c r="A5690" t="s">
        <v>25574</v>
      </c>
      <c r="B5690" t="s">
        <v>25575</v>
      </c>
      <c r="C5690" t="s">
        <v>25576</v>
      </c>
      <c r="D5690">
        <v>0</v>
      </c>
      <c r="E5690" t="s">
        <v>25577</v>
      </c>
      <c r="F5690" s="2">
        <v>42229</v>
      </c>
      <c r="G5690" t="s">
        <v>12346</v>
      </c>
      <c r="H5690" t="s">
        <v>184</v>
      </c>
      <c r="J5690" t="s">
        <v>138</v>
      </c>
      <c r="L5690">
        <v>1160128</v>
      </c>
      <c r="M5690" t="s">
        <v>137</v>
      </c>
      <c r="N5690">
        <v>0</v>
      </c>
      <c r="P5690" t="s">
        <v>25578</v>
      </c>
      <c r="R5690" t="s">
        <v>15080</v>
      </c>
      <c r="S5690" t="s">
        <v>140</v>
      </c>
      <c r="T5690" s="2">
        <v>43635</v>
      </c>
      <c r="U5690">
        <v>7</v>
      </c>
      <c r="W5690" t="s">
        <v>141</v>
      </c>
    </row>
    <row r="5691" spans="1:23" x14ac:dyDescent="0.35">
      <c r="A5691" t="s">
        <v>25579</v>
      </c>
      <c r="B5691" t="s">
        <v>25580</v>
      </c>
      <c r="C5691" t="s">
        <v>25581</v>
      </c>
      <c r="D5691">
        <v>0</v>
      </c>
      <c r="F5691" s="2">
        <v>42229</v>
      </c>
      <c r="G5691" t="s">
        <v>1177</v>
      </c>
      <c r="H5691" t="s">
        <v>552</v>
      </c>
      <c r="J5691" t="s">
        <v>138</v>
      </c>
      <c r="L5691" t="s">
        <v>496</v>
      </c>
      <c r="M5691" t="s">
        <v>138</v>
      </c>
      <c r="N5691">
        <v>0</v>
      </c>
      <c r="P5691" t="s">
        <v>25582</v>
      </c>
      <c r="R5691" t="s">
        <v>25583</v>
      </c>
      <c r="S5691" t="s">
        <v>140</v>
      </c>
      <c r="T5691" s="2">
        <v>42229</v>
      </c>
      <c r="W5691" t="s">
        <v>141</v>
      </c>
    </row>
    <row r="5692" spans="1:23" x14ac:dyDescent="0.35">
      <c r="A5692" t="s">
        <v>25584</v>
      </c>
      <c r="B5692" t="s">
        <v>25585</v>
      </c>
      <c r="C5692" t="s">
        <v>25586</v>
      </c>
      <c r="D5692">
        <v>0</v>
      </c>
      <c r="E5692" t="s">
        <v>25587</v>
      </c>
      <c r="F5692" s="2">
        <v>42229</v>
      </c>
      <c r="G5692" t="s">
        <v>969</v>
      </c>
      <c r="H5692" t="s">
        <v>184</v>
      </c>
      <c r="J5692" t="s">
        <v>138</v>
      </c>
      <c r="K5692">
        <v>8396000134</v>
      </c>
      <c r="L5692">
        <v>2790266</v>
      </c>
      <c r="M5692" t="s">
        <v>138</v>
      </c>
      <c r="N5692">
        <v>0</v>
      </c>
      <c r="P5692" t="s">
        <v>16862</v>
      </c>
      <c r="R5692" t="s">
        <v>25588</v>
      </c>
      <c r="S5692" t="s">
        <v>140</v>
      </c>
      <c r="T5692" s="2">
        <v>42681</v>
      </c>
      <c r="U5692">
        <v>7</v>
      </c>
      <c r="W5692" t="s">
        <v>141</v>
      </c>
    </row>
    <row r="5693" spans="1:23" x14ac:dyDescent="0.35">
      <c r="A5693" t="s">
        <v>25589</v>
      </c>
      <c r="B5693" t="s">
        <v>25590</v>
      </c>
      <c r="C5693" t="s">
        <v>25591</v>
      </c>
      <c r="D5693">
        <v>0</v>
      </c>
      <c r="E5693" t="s">
        <v>25592</v>
      </c>
      <c r="F5693" s="2">
        <v>42229</v>
      </c>
      <c r="G5693" t="s">
        <v>14982</v>
      </c>
      <c r="H5693" t="s">
        <v>495</v>
      </c>
      <c r="J5693" t="s">
        <v>138</v>
      </c>
      <c r="K5693" t="s">
        <v>25593</v>
      </c>
      <c r="L5693">
        <v>14613577</v>
      </c>
      <c r="M5693" t="s">
        <v>138</v>
      </c>
      <c r="N5693">
        <v>0</v>
      </c>
      <c r="P5693" t="s">
        <v>25594</v>
      </c>
      <c r="Q5693" t="s">
        <v>25595</v>
      </c>
      <c r="R5693" t="s">
        <v>25596</v>
      </c>
      <c r="S5693" t="s">
        <v>140</v>
      </c>
      <c r="T5693" s="2">
        <v>42579</v>
      </c>
      <c r="U5693">
        <v>7</v>
      </c>
      <c r="W5693" t="s">
        <v>141</v>
      </c>
    </row>
    <row r="5694" spans="1:23" x14ac:dyDescent="0.35">
      <c r="A5694" t="s">
        <v>25597</v>
      </c>
      <c r="B5694" t="s">
        <v>6466</v>
      </c>
      <c r="C5694" t="s">
        <v>6467</v>
      </c>
      <c r="D5694">
        <v>0</v>
      </c>
      <c r="E5694" t="s">
        <v>25598</v>
      </c>
      <c r="F5694" s="2">
        <v>42229</v>
      </c>
      <c r="G5694" t="s">
        <v>518</v>
      </c>
      <c r="H5694" t="s">
        <v>230</v>
      </c>
      <c r="J5694" t="s">
        <v>138</v>
      </c>
      <c r="K5694" t="s">
        <v>25599</v>
      </c>
      <c r="L5694">
        <v>1750722</v>
      </c>
      <c r="M5694" t="s">
        <v>138</v>
      </c>
      <c r="N5694">
        <v>0</v>
      </c>
      <c r="O5694" t="s">
        <v>17140</v>
      </c>
      <c r="P5694" t="s">
        <v>25600</v>
      </c>
      <c r="R5694" t="s">
        <v>6469</v>
      </c>
      <c r="S5694" t="s">
        <v>140</v>
      </c>
      <c r="T5694" s="2">
        <v>43502</v>
      </c>
      <c r="U5694">
        <v>7</v>
      </c>
      <c r="W5694" t="s">
        <v>141</v>
      </c>
    </row>
    <row r="5695" spans="1:23" x14ac:dyDescent="0.35">
      <c r="A5695" t="s">
        <v>25601</v>
      </c>
      <c r="B5695" t="s">
        <v>5457</v>
      </c>
      <c r="C5695" t="s">
        <v>5458</v>
      </c>
      <c r="D5695">
        <v>0</v>
      </c>
      <c r="E5695" t="s">
        <v>25602</v>
      </c>
      <c r="F5695" s="2">
        <v>42229</v>
      </c>
      <c r="G5695" t="s">
        <v>1177</v>
      </c>
      <c r="H5695" t="s">
        <v>552</v>
      </c>
      <c r="J5695" t="s">
        <v>138</v>
      </c>
      <c r="K5695" t="s">
        <v>25603</v>
      </c>
      <c r="L5695">
        <v>17357601</v>
      </c>
      <c r="M5695" t="s">
        <v>138</v>
      </c>
      <c r="N5695">
        <v>0</v>
      </c>
      <c r="P5695" t="s">
        <v>25604</v>
      </c>
      <c r="R5695" t="s">
        <v>25605</v>
      </c>
      <c r="S5695" t="s">
        <v>140</v>
      </c>
      <c r="T5695" s="2">
        <v>42319</v>
      </c>
      <c r="U5695">
        <v>7</v>
      </c>
      <c r="W5695" t="s">
        <v>141</v>
      </c>
    </row>
    <row r="5696" spans="1:23" x14ac:dyDescent="0.35">
      <c r="A5696" t="s">
        <v>25606</v>
      </c>
      <c r="B5696" t="s">
        <v>5513</v>
      </c>
      <c r="C5696" t="s">
        <v>5514</v>
      </c>
      <c r="D5696">
        <v>0</v>
      </c>
      <c r="E5696" t="s">
        <v>25607</v>
      </c>
      <c r="F5696" s="2">
        <v>42229</v>
      </c>
      <c r="G5696" t="s">
        <v>1177</v>
      </c>
      <c r="H5696" t="s">
        <v>552</v>
      </c>
      <c r="J5696" t="s">
        <v>138</v>
      </c>
      <c r="K5696" t="s">
        <v>25608</v>
      </c>
      <c r="L5696">
        <v>17357601</v>
      </c>
      <c r="M5696" t="s">
        <v>138</v>
      </c>
      <c r="N5696">
        <v>0</v>
      </c>
      <c r="P5696" t="s">
        <v>25604</v>
      </c>
      <c r="R5696" t="s">
        <v>1201</v>
      </c>
      <c r="S5696" t="s">
        <v>140</v>
      </c>
      <c r="T5696" s="2">
        <v>42319</v>
      </c>
      <c r="U5696">
        <v>7</v>
      </c>
      <c r="W5696" t="s">
        <v>141</v>
      </c>
    </row>
    <row r="5697" spans="1:23" x14ac:dyDescent="0.35">
      <c r="A5697" t="s">
        <v>25609</v>
      </c>
      <c r="B5697" t="s">
        <v>5258</v>
      </c>
      <c r="C5697" t="s">
        <v>5311</v>
      </c>
      <c r="D5697">
        <v>0</v>
      </c>
      <c r="E5697" t="s">
        <v>25610</v>
      </c>
      <c r="F5697" s="2">
        <v>42229</v>
      </c>
      <c r="G5697" t="s">
        <v>1177</v>
      </c>
      <c r="H5697" t="s">
        <v>552</v>
      </c>
      <c r="J5697" t="s">
        <v>138</v>
      </c>
      <c r="K5697" t="s">
        <v>25611</v>
      </c>
      <c r="L5697">
        <v>17357601</v>
      </c>
      <c r="M5697" t="s">
        <v>138</v>
      </c>
      <c r="N5697">
        <v>0</v>
      </c>
      <c r="P5697" t="s">
        <v>25604</v>
      </c>
      <c r="R5697" t="s">
        <v>1201</v>
      </c>
      <c r="S5697" t="s">
        <v>140</v>
      </c>
      <c r="T5697" s="2">
        <v>42355</v>
      </c>
      <c r="U5697">
        <v>7</v>
      </c>
      <c r="W5697" t="s">
        <v>141</v>
      </c>
    </row>
    <row r="5698" spans="1:23" x14ac:dyDescent="0.35">
      <c r="A5698" t="s">
        <v>25612</v>
      </c>
      <c r="B5698" t="s">
        <v>4029</v>
      </c>
      <c r="C5698" t="s">
        <v>4030</v>
      </c>
      <c r="D5698">
        <v>0</v>
      </c>
      <c r="E5698" t="s">
        <v>25613</v>
      </c>
      <c r="F5698" s="2">
        <v>42229</v>
      </c>
      <c r="G5698" t="s">
        <v>183</v>
      </c>
      <c r="H5698" t="s">
        <v>184</v>
      </c>
      <c r="J5698" t="s">
        <v>138</v>
      </c>
      <c r="K5698">
        <v>1032</v>
      </c>
      <c r="L5698">
        <v>13910777</v>
      </c>
      <c r="M5698" t="s">
        <v>138</v>
      </c>
      <c r="N5698">
        <v>0</v>
      </c>
      <c r="O5698" t="s">
        <v>25614</v>
      </c>
      <c r="P5698" t="s">
        <v>25615</v>
      </c>
      <c r="R5698" t="s">
        <v>25616</v>
      </c>
      <c r="S5698" t="s">
        <v>140</v>
      </c>
      <c r="T5698" s="2">
        <v>43151</v>
      </c>
      <c r="U5698">
        <v>7</v>
      </c>
      <c r="W5698" t="s">
        <v>141</v>
      </c>
    </row>
    <row r="5699" spans="1:23" x14ac:dyDescent="0.35">
      <c r="A5699" t="s">
        <v>25617</v>
      </c>
      <c r="B5699" t="s">
        <v>25618</v>
      </c>
      <c r="C5699" t="s">
        <v>25619</v>
      </c>
      <c r="D5699">
        <v>0</v>
      </c>
      <c r="E5699" t="s">
        <v>25618</v>
      </c>
      <c r="F5699" s="2">
        <v>42230</v>
      </c>
      <c r="G5699" t="s">
        <v>604</v>
      </c>
      <c r="H5699" t="s">
        <v>184</v>
      </c>
      <c r="J5699" t="s">
        <v>138</v>
      </c>
      <c r="L5699" t="s">
        <v>496</v>
      </c>
      <c r="M5699" t="s">
        <v>138</v>
      </c>
      <c r="N5699">
        <v>0</v>
      </c>
      <c r="R5699" t="s">
        <v>3002</v>
      </c>
      <c r="S5699" t="s">
        <v>140</v>
      </c>
      <c r="T5699" s="2">
        <v>43845</v>
      </c>
      <c r="W5699" t="s">
        <v>141</v>
      </c>
    </row>
    <row r="5700" spans="1:23" x14ac:dyDescent="0.35">
      <c r="A5700" t="s">
        <v>25620</v>
      </c>
      <c r="B5700" t="s">
        <v>4029</v>
      </c>
      <c r="C5700" t="s">
        <v>25621</v>
      </c>
      <c r="D5700">
        <v>0</v>
      </c>
      <c r="E5700" t="s">
        <v>25622</v>
      </c>
      <c r="F5700" s="2">
        <v>42230</v>
      </c>
      <c r="G5700" t="s">
        <v>146</v>
      </c>
      <c r="H5700" t="s">
        <v>147</v>
      </c>
      <c r="J5700" t="s">
        <v>138</v>
      </c>
      <c r="K5700">
        <v>1050</v>
      </c>
      <c r="L5700">
        <v>13910777</v>
      </c>
      <c r="M5700" t="s">
        <v>138</v>
      </c>
      <c r="N5700">
        <v>0</v>
      </c>
      <c r="O5700" t="s">
        <v>25614</v>
      </c>
      <c r="P5700" t="s">
        <v>25615</v>
      </c>
      <c r="R5700" t="s">
        <v>25623</v>
      </c>
      <c r="S5700" t="s">
        <v>140</v>
      </c>
      <c r="T5700" s="2">
        <v>43151</v>
      </c>
      <c r="U5700">
        <v>7</v>
      </c>
      <c r="W5700" t="s">
        <v>141</v>
      </c>
    </row>
    <row r="5701" spans="1:23" x14ac:dyDescent="0.35">
      <c r="A5701" t="s">
        <v>25624</v>
      </c>
      <c r="B5701" t="s">
        <v>4029</v>
      </c>
      <c r="C5701" t="s">
        <v>25625</v>
      </c>
      <c r="D5701">
        <v>0</v>
      </c>
      <c r="E5701" t="s">
        <v>25622</v>
      </c>
      <c r="F5701" s="2">
        <v>42230</v>
      </c>
      <c r="G5701" t="s">
        <v>175</v>
      </c>
      <c r="H5701" t="s">
        <v>147</v>
      </c>
      <c r="J5701" t="s">
        <v>138</v>
      </c>
      <c r="K5701">
        <v>1069</v>
      </c>
      <c r="L5701">
        <v>13910777</v>
      </c>
      <c r="M5701" t="s">
        <v>138</v>
      </c>
      <c r="N5701">
        <v>0</v>
      </c>
      <c r="O5701" t="s">
        <v>25614</v>
      </c>
      <c r="P5701" t="s">
        <v>25615</v>
      </c>
      <c r="R5701" t="s">
        <v>2319</v>
      </c>
      <c r="S5701" t="s">
        <v>140</v>
      </c>
      <c r="T5701" s="2">
        <v>43151</v>
      </c>
      <c r="U5701">
        <v>7</v>
      </c>
      <c r="W5701" t="s">
        <v>141</v>
      </c>
    </row>
    <row r="5702" spans="1:23" x14ac:dyDescent="0.35">
      <c r="A5702" t="s">
        <v>25626</v>
      </c>
      <c r="B5702" t="s">
        <v>4029</v>
      </c>
      <c r="C5702" t="s">
        <v>25627</v>
      </c>
      <c r="D5702">
        <v>0</v>
      </c>
      <c r="E5702" t="s">
        <v>25628</v>
      </c>
      <c r="F5702" s="2">
        <v>42230</v>
      </c>
      <c r="G5702" t="s">
        <v>146</v>
      </c>
      <c r="H5702" t="s">
        <v>147</v>
      </c>
      <c r="J5702" t="s">
        <v>138</v>
      </c>
      <c r="K5702">
        <v>1086</v>
      </c>
      <c r="L5702">
        <v>13910777</v>
      </c>
      <c r="M5702" t="s">
        <v>138</v>
      </c>
      <c r="N5702">
        <v>0</v>
      </c>
      <c r="O5702" t="s">
        <v>25614</v>
      </c>
      <c r="P5702" t="s">
        <v>25615</v>
      </c>
      <c r="R5702" t="s">
        <v>1424</v>
      </c>
      <c r="S5702" t="s">
        <v>140</v>
      </c>
      <c r="T5702" s="2">
        <v>43151</v>
      </c>
      <c r="U5702">
        <v>7</v>
      </c>
      <c r="W5702" t="s">
        <v>141</v>
      </c>
    </row>
    <row r="5703" spans="1:23" x14ac:dyDescent="0.35">
      <c r="A5703" t="s">
        <v>25629</v>
      </c>
      <c r="B5703" t="s">
        <v>4029</v>
      </c>
      <c r="C5703" t="s">
        <v>25630</v>
      </c>
      <c r="D5703">
        <v>0</v>
      </c>
      <c r="E5703" t="s">
        <v>25631</v>
      </c>
      <c r="F5703" s="2">
        <v>42230</v>
      </c>
      <c r="G5703" t="s">
        <v>146</v>
      </c>
      <c r="H5703" t="s">
        <v>147</v>
      </c>
      <c r="J5703" t="s">
        <v>138</v>
      </c>
      <c r="K5703">
        <v>1100</v>
      </c>
      <c r="L5703">
        <v>13910777</v>
      </c>
      <c r="M5703" t="s">
        <v>138</v>
      </c>
      <c r="N5703">
        <v>-0.02</v>
      </c>
      <c r="O5703" t="s">
        <v>25614</v>
      </c>
      <c r="P5703" t="s">
        <v>25615</v>
      </c>
      <c r="R5703" t="s">
        <v>1807</v>
      </c>
      <c r="S5703" t="s">
        <v>140</v>
      </c>
      <c r="T5703" s="2">
        <v>43151</v>
      </c>
      <c r="U5703">
        <v>7</v>
      </c>
      <c r="W5703" t="s">
        <v>141</v>
      </c>
    </row>
    <row r="5704" spans="1:23" x14ac:dyDescent="0.35">
      <c r="A5704" t="s">
        <v>25632</v>
      </c>
      <c r="B5704" t="s">
        <v>4029</v>
      </c>
      <c r="C5704" t="s">
        <v>25633</v>
      </c>
      <c r="D5704">
        <v>0</v>
      </c>
      <c r="E5704" t="s">
        <v>25634</v>
      </c>
      <c r="F5704" s="2">
        <v>42230</v>
      </c>
      <c r="G5704" t="s">
        <v>216</v>
      </c>
      <c r="H5704" t="s">
        <v>147</v>
      </c>
      <c r="J5704" t="s">
        <v>138</v>
      </c>
      <c r="K5704">
        <v>1110</v>
      </c>
      <c r="L5704">
        <v>13910777</v>
      </c>
      <c r="M5704" t="s">
        <v>138</v>
      </c>
      <c r="N5704">
        <v>0</v>
      </c>
      <c r="O5704" t="s">
        <v>25614</v>
      </c>
      <c r="P5704" t="s">
        <v>25615</v>
      </c>
      <c r="R5704" t="s">
        <v>2507</v>
      </c>
      <c r="S5704" t="s">
        <v>140</v>
      </c>
      <c r="T5704" s="2">
        <v>43151</v>
      </c>
      <c r="U5704">
        <v>7</v>
      </c>
      <c r="W5704" t="s">
        <v>141</v>
      </c>
    </row>
    <row r="5705" spans="1:23" x14ac:dyDescent="0.35">
      <c r="A5705" t="s">
        <v>25635</v>
      </c>
      <c r="B5705" t="s">
        <v>4029</v>
      </c>
      <c r="C5705" t="s">
        <v>25636</v>
      </c>
      <c r="D5705">
        <v>0</v>
      </c>
      <c r="E5705" t="s">
        <v>25637</v>
      </c>
      <c r="F5705" s="2">
        <v>42230</v>
      </c>
      <c r="G5705" t="s">
        <v>2293</v>
      </c>
      <c r="H5705" t="s">
        <v>147</v>
      </c>
      <c r="J5705" t="s">
        <v>138</v>
      </c>
      <c r="K5705">
        <v>1133</v>
      </c>
      <c r="L5705">
        <v>13910777</v>
      </c>
      <c r="M5705" t="s">
        <v>138</v>
      </c>
      <c r="N5705">
        <v>0</v>
      </c>
      <c r="O5705" t="s">
        <v>25614</v>
      </c>
      <c r="P5705" t="s">
        <v>25615</v>
      </c>
      <c r="R5705" t="s">
        <v>24692</v>
      </c>
      <c r="S5705" t="s">
        <v>140</v>
      </c>
      <c r="T5705" s="2">
        <v>43151</v>
      </c>
      <c r="U5705">
        <v>7</v>
      </c>
      <c r="W5705" t="s">
        <v>141</v>
      </c>
    </row>
    <row r="5706" spans="1:23" x14ac:dyDescent="0.35">
      <c r="A5706" t="s">
        <v>25638</v>
      </c>
      <c r="B5706" t="s">
        <v>4029</v>
      </c>
      <c r="C5706" t="s">
        <v>25639</v>
      </c>
      <c r="D5706">
        <v>0</v>
      </c>
      <c r="E5706" t="s">
        <v>25640</v>
      </c>
      <c r="F5706" s="2">
        <v>42230</v>
      </c>
      <c r="G5706" t="s">
        <v>175</v>
      </c>
      <c r="H5706" t="s">
        <v>147</v>
      </c>
      <c r="J5706" t="s">
        <v>138</v>
      </c>
      <c r="K5706">
        <v>1135</v>
      </c>
      <c r="L5706">
        <v>13910777</v>
      </c>
      <c r="M5706" t="s">
        <v>138</v>
      </c>
      <c r="N5706">
        <v>0</v>
      </c>
      <c r="O5706" t="s">
        <v>25614</v>
      </c>
      <c r="P5706" t="s">
        <v>25615</v>
      </c>
      <c r="R5706" t="s">
        <v>484</v>
      </c>
      <c r="S5706" t="s">
        <v>140</v>
      </c>
      <c r="T5706" s="2">
        <v>43151</v>
      </c>
      <c r="U5706">
        <v>7</v>
      </c>
      <c r="W5706" t="s">
        <v>141</v>
      </c>
    </row>
    <row r="5707" spans="1:23" x14ac:dyDescent="0.35">
      <c r="A5707" t="s">
        <v>25641</v>
      </c>
      <c r="B5707" t="s">
        <v>25642</v>
      </c>
      <c r="C5707" t="s">
        <v>25643</v>
      </c>
      <c r="D5707">
        <v>0</v>
      </c>
      <c r="E5707" t="s">
        <v>25644</v>
      </c>
      <c r="F5707" s="2">
        <v>42230</v>
      </c>
      <c r="G5707" t="s">
        <v>975</v>
      </c>
      <c r="H5707" t="s">
        <v>643</v>
      </c>
      <c r="J5707" t="s">
        <v>138</v>
      </c>
      <c r="K5707">
        <v>1</v>
      </c>
      <c r="L5707">
        <v>20732199</v>
      </c>
      <c r="M5707" t="s">
        <v>138</v>
      </c>
      <c r="N5707">
        <v>0</v>
      </c>
      <c r="P5707" t="s">
        <v>25645</v>
      </c>
      <c r="R5707" t="s">
        <v>5683</v>
      </c>
      <c r="S5707" t="s">
        <v>140</v>
      </c>
      <c r="T5707" s="2">
        <v>42397</v>
      </c>
      <c r="U5707">
        <v>7</v>
      </c>
      <c r="W5707" t="s">
        <v>141</v>
      </c>
    </row>
    <row r="5708" spans="1:23" x14ac:dyDescent="0.35">
      <c r="A5708" t="s">
        <v>25646</v>
      </c>
      <c r="B5708" t="s">
        <v>25647</v>
      </c>
      <c r="C5708" t="s">
        <v>2652</v>
      </c>
      <c r="D5708">
        <v>0</v>
      </c>
      <c r="E5708" t="s">
        <v>25648</v>
      </c>
      <c r="F5708" s="2">
        <v>42230</v>
      </c>
      <c r="G5708" t="s">
        <v>518</v>
      </c>
      <c r="H5708" t="s">
        <v>230</v>
      </c>
      <c r="J5708" t="s">
        <v>138</v>
      </c>
      <c r="K5708">
        <v>11</v>
      </c>
      <c r="L5708">
        <v>1750654</v>
      </c>
      <c r="M5708" t="s">
        <v>138</v>
      </c>
      <c r="N5708">
        <v>0</v>
      </c>
      <c r="O5708" t="s">
        <v>163</v>
      </c>
      <c r="P5708" t="s">
        <v>163</v>
      </c>
      <c r="R5708" t="s">
        <v>25649</v>
      </c>
      <c r="S5708" t="s">
        <v>140</v>
      </c>
      <c r="T5708" s="2">
        <v>43518</v>
      </c>
      <c r="U5708">
        <v>7</v>
      </c>
      <c r="W5708" t="s">
        <v>141</v>
      </c>
    </row>
    <row r="5709" spans="1:23" x14ac:dyDescent="0.35">
      <c r="A5709" t="s">
        <v>25650</v>
      </c>
      <c r="B5709" t="s">
        <v>25651</v>
      </c>
      <c r="C5709" t="s">
        <v>4940</v>
      </c>
      <c r="D5709">
        <v>0</v>
      </c>
      <c r="E5709" t="s">
        <v>25652</v>
      </c>
      <c r="F5709" s="2">
        <v>42230</v>
      </c>
      <c r="G5709" t="s">
        <v>518</v>
      </c>
      <c r="H5709" t="s">
        <v>230</v>
      </c>
      <c r="J5709" t="s">
        <v>138</v>
      </c>
      <c r="K5709">
        <v>39408</v>
      </c>
      <c r="L5709">
        <v>1760189</v>
      </c>
      <c r="M5709" t="s">
        <v>138</v>
      </c>
      <c r="N5709">
        <v>0</v>
      </c>
      <c r="P5709" t="s">
        <v>25653</v>
      </c>
      <c r="R5709" t="s">
        <v>4942</v>
      </c>
      <c r="S5709" t="s">
        <v>140</v>
      </c>
      <c r="T5709" s="2">
        <v>42319</v>
      </c>
      <c r="U5709">
        <v>7</v>
      </c>
      <c r="W5709" t="s">
        <v>141</v>
      </c>
    </row>
    <row r="5710" spans="1:23" x14ac:dyDescent="0.35">
      <c r="A5710" t="s">
        <v>25654</v>
      </c>
      <c r="B5710" t="s">
        <v>25655</v>
      </c>
      <c r="C5710" t="s">
        <v>25656</v>
      </c>
      <c r="D5710">
        <v>0</v>
      </c>
      <c r="E5710" t="s">
        <v>25655</v>
      </c>
      <c r="F5710" s="2">
        <v>42230</v>
      </c>
      <c r="G5710" t="s">
        <v>604</v>
      </c>
      <c r="H5710" t="s">
        <v>184</v>
      </c>
      <c r="J5710" t="s">
        <v>138</v>
      </c>
      <c r="L5710" t="s">
        <v>496</v>
      </c>
      <c r="M5710" t="s">
        <v>138</v>
      </c>
      <c r="N5710">
        <v>0</v>
      </c>
      <c r="P5710" t="s">
        <v>25657</v>
      </c>
      <c r="R5710" t="s">
        <v>25658</v>
      </c>
      <c r="S5710" t="s">
        <v>140</v>
      </c>
      <c r="W5710" t="s">
        <v>141</v>
      </c>
    </row>
    <row r="5711" spans="1:23" x14ac:dyDescent="0.35">
      <c r="A5711" t="s">
        <v>25659</v>
      </c>
      <c r="B5711" t="s">
        <v>25660</v>
      </c>
      <c r="C5711" t="s">
        <v>25661</v>
      </c>
      <c r="D5711">
        <v>0</v>
      </c>
      <c r="E5711" t="s">
        <v>25660</v>
      </c>
      <c r="F5711" s="2">
        <v>42230</v>
      </c>
      <c r="G5711" t="s">
        <v>25662</v>
      </c>
      <c r="H5711" t="s">
        <v>4720</v>
      </c>
      <c r="J5711" t="s">
        <v>138</v>
      </c>
      <c r="L5711" t="s">
        <v>496</v>
      </c>
      <c r="M5711" t="s">
        <v>138</v>
      </c>
      <c r="N5711">
        <v>0</v>
      </c>
      <c r="P5711" t="s">
        <v>25663</v>
      </c>
      <c r="R5711" t="s">
        <v>25664</v>
      </c>
      <c r="S5711" t="s">
        <v>140</v>
      </c>
      <c r="T5711" s="2">
        <v>43845</v>
      </c>
      <c r="W5711" t="s">
        <v>141</v>
      </c>
    </row>
    <row r="5712" spans="1:23" x14ac:dyDescent="0.35">
      <c r="A5712" t="s">
        <v>25665</v>
      </c>
      <c r="B5712" t="s">
        <v>25666</v>
      </c>
      <c r="C5712" t="s">
        <v>3237</v>
      </c>
      <c r="D5712">
        <v>0</v>
      </c>
      <c r="E5712" t="s">
        <v>25667</v>
      </c>
      <c r="F5712" s="2">
        <v>42230</v>
      </c>
      <c r="G5712" t="s">
        <v>511</v>
      </c>
      <c r="H5712" t="s">
        <v>230</v>
      </c>
      <c r="J5712" t="s">
        <v>138</v>
      </c>
      <c r="K5712">
        <v>36657</v>
      </c>
      <c r="L5712">
        <v>1760189</v>
      </c>
      <c r="M5712" t="s">
        <v>138</v>
      </c>
      <c r="N5712">
        <v>0</v>
      </c>
      <c r="P5712" t="s">
        <v>25668</v>
      </c>
      <c r="R5712" t="s">
        <v>25669</v>
      </c>
      <c r="S5712" t="s">
        <v>140</v>
      </c>
      <c r="T5712" s="2">
        <v>42319</v>
      </c>
      <c r="U5712">
        <v>7</v>
      </c>
      <c r="W5712" t="s">
        <v>141</v>
      </c>
    </row>
    <row r="5713" spans="1:23" x14ac:dyDescent="0.35">
      <c r="A5713" t="s">
        <v>25670</v>
      </c>
      <c r="B5713" t="s">
        <v>25671</v>
      </c>
      <c r="C5713" t="s">
        <v>5702</v>
      </c>
      <c r="D5713">
        <v>0</v>
      </c>
      <c r="E5713" t="s">
        <v>25672</v>
      </c>
      <c r="F5713" s="2">
        <v>42230</v>
      </c>
      <c r="G5713" t="s">
        <v>511</v>
      </c>
      <c r="H5713" t="s">
        <v>230</v>
      </c>
      <c r="J5713" t="s">
        <v>138</v>
      </c>
      <c r="K5713">
        <v>31268</v>
      </c>
      <c r="L5713">
        <v>1760189</v>
      </c>
      <c r="M5713" t="s">
        <v>138</v>
      </c>
      <c r="N5713">
        <v>0</v>
      </c>
      <c r="P5713" t="s">
        <v>25673</v>
      </c>
      <c r="R5713" t="s">
        <v>25674</v>
      </c>
      <c r="S5713" t="s">
        <v>140</v>
      </c>
      <c r="T5713" s="2">
        <v>42319</v>
      </c>
      <c r="U5713">
        <v>7</v>
      </c>
      <c r="W5713" t="s">
        <v>141</v>
      </c>
    </row>
    <row r="5714" spans="1:23" x14ac:dyDescent="0.35">
      <c r="A5714" t="s">
        <v>25675</v>
      </c>
      <c r="B5714" t="s">
        <v>25676</v>
      </c>
      <c r="C5714" t="s">
        <v>1171</v>
      </c>
      <c r="D5714">
        <v>0</v>
      </c>
      <c r="E5714" t="s">
        <v>25677</v>
      </c>
      <c r="F5714" s="2">
        <v>42230</v>
      </c>
      <c r="G5714" t="s">
        <v>518</v>
      </c>
      <c r="H5714" t="s">
        <v>230</v>
      </c>
      <c r="J5714" t="s">
        <v>138</v>
      </c>
      <c r="K5714">
        <v>2</v>
      </c>
      <c r="L5714">
        <v>14791297</v>
      </c>
      <c r="M5714" t="s">
        <v>138</v>
      </c>
      <c r="N5714">
        <v>0</v>
      </c>
      <c r="O5714" t="s">
        <v>163</v>
      </c>
      <c r="P5714" t="s">
        <v>163</v>
      </c>
      <c r="R5714" t="s">
        <v>1172</v>
      </c>
      <c r="S5714" t="s">
        <v>140</v>
      </c>
      <c r="T5714" s="2">
        <v>43151</v>
      </c>
      <c r="U5714">
        <v>7</v>
      </c>
      <c r="W5714" t="s">
        <v>141</v>
      </c>
    </row>
    <row r="5715" spans="1:23" x14ac:dyDescent="0.35">
      <c r="A5715" t="s">
        <v>25678</v>
      </c>
      <c r="B5715" t="s">
        <v>25679</v>
      </c>
      <c r="D5715">
        <v>0</v>
      </c>
      <c r="E5715" t="s">
        <v>25679</v>
      </c>
      <c r="F5715" s="2">
        <v>42230</v>
      </c>
      <c r="G5715" t="s">
        <v>975</v>
      </c>
      <c r="H5715" t="s">
        <v>643</v>
      </c>
      <c r="J5715" t="s">
        <v>138</v>
      </c>
      <c r="L5715" t="s">
        <v>496</v>
      </c>
      <c r="M5715" t="s">
        <v>138</v>
      </c>
      <c r="N5715">
        <v>0</v>
      </c>
      <c r="P5715" t="s">
        <v>25680</v>
      </c>
      <c r="R5715" t="s">
        <v>3778</v>
      </c>
      <c r="S5715" t="s">
        <v>140</v>
      </c>
      <c r="T5715" s="2">
        <v>42250</v>
      </c>
      <c r="W5715" t="s">
        <v>141</v>
      </c>
    </row>
    <row r="5716" spans="1:23" x14ac:dyDescent="0.35">
      <c r="A5716" t="s">
        <v>25681</v>
      </c>
      <c r="B5716" t="s">
        <v>25682</v>
      </c>
      <c r="C5716" t="s">
        <v>516</v>
      </c>
      <c r="D5716">
        <v>0</v>
      </c>
      <c r="E5716" t="s">
        <v>25683</v>
      </c>
      <c r="F5716" s="2">
        <v>42233</v>
      </c>
      <c r="G5716" t="s">
        <v>518</v>
      </c>
      <c r="H5716" t="s">
        <v>230</v>
      </c>
      <c r="J5716" t="s">
        <v>138</v>
      </c>
      <c r="K5716">
        <v>3</v>
      </c>
      <c r="L5716">
        <v>14791297</v>
      </c>
      <c r="M5716" t="s">
        <v>138</v>
      </c>
      <c r="N5716">
        <v>0</v>
      </c>
      <c r="O5716" t="s">
        <v>163</v>
      </c>
      <c r="P5716" t="s">
        <v>163</v>
      </c>
      <c r="R5716" t="s">
        <v>520</v>
      </c>
      <c r="S5716" t="s">
        <v>140</v>
      </c>
      <c r="T5716" s="2">
        <v>43151</v>
      </c>
      <c r="U5716">
        <v>7</v>
      </c>
      <c r="W5716" t="s">
        <v>141</v>
      </c>
    </row>
    <row r="5717" spans="1:23" x14ac:dyDescent="0.35">
      <c r="A5717" t="s">
        <v>25684</v>
      </c>
      <c r="B5717" t="s">
        <v>25685</v>
      </c>
      <c r="C5717" t="s">
        <v>25686</v>
      </c>
      <c r="D5717">
        <v>0</v>
      </c>
      <c r="E5717" t="s">
        <v>25685</v>
      </c>
      <c r="F5717" s="2">
        <v>42233</v>
      </c>
      <c r="G5717" t="s">
        <v>604</v>
      </c>
      <c r="H5717" t="s">
        <v>184</v>
      </c>
      <c r="J5717" t="s">
        <v>138</v>
      </c>
      <c r="L5717" t="s">
        <v>496</v>
      </c>
      <c r="M5717" t="s">
        <v>138</v>
      </c>
      <c r="N5717">
        <v>0</v>
      </c>
      <c r="P5717" t="s">
        <v>25687</v>
      </c>
      <c r="R5717" t="s">
        <v>4801</v>
      </c>
      <c r="S5717" t="s">
        <v>140</v>
      </c>
      <c r="W5717" t="s">
        <v>141</v>
      </c>
    </row>
    <row r="5718" spans="1:23" x14ac:dyDescent="0.35">
      <c r="A5718" t="s">
        <v>25688</v>
      </c>
      <c r="B5718" t="s">
        <v>25023</v>
      </c>
      <c r="C5718" t="s">
        <v>25689</v>
      </c>
      <c r="D5718">
        <v>0</v>
      </c>
      <c r="E5718" t="s">
        <v>25690</v>
      </c>
      <c r="F5718" s="2">
        <v>42233</v>
      </c>
      <c r="G5718" t="s">
        <v>25691</v>
      </c>
      <c r="H5718" t="s">
        <v>656</v>
      </c>
      <c r="J5718" t="s">
        <v>138</v>
      </c>
      <c r="K5718">
        <v>3745</v>
      </c>
      <c r="L5718">
        <v>1013315</v>
      </c>
      <c r="M5718" t="s">
        <v>138</v>
      </c>
      <c r="N5718">
        <v>0</v>
      </c>
      <c r="O5718" t="s">
        <v>12319</v>
      </c>
      <c r="P5718" t="s">
        <v>25025</v>
      </c>
      <c r="R5718" t="s">
        <v>25692</v>
      </c>
      <c r="S5718" t="s">
        <v>140</v>
      </c>
      <c r="T5718" s="2">
        <v>43180</v>
      </c>
      <c r="U5718">
        <v>7</v>
      </c>
      <c r="W5718" t="s">
        <v>141</v>
      </c>
    </row>
    <row r="5719" spans="1:23" x14ac:dyDescent="0.35">
      <c r="A5719" t="s">
        <v>25693</v>
      </c>
      <c r="B5719" t="s">
        <v>25023</v>
      </c>
      <c r="C5719" t="s">
        <v>25694</v>
      </c>
      <c r="D5719">
        <v>0</v>
      </c>
      <c r="E5719" t="s">
        <v>25695</v>
      </c>
      <c r="F5719" s="2">
        <v>42233</v>
      </c>
      <c r="G5719" t="s">
        <v>655</v>
      </c>
      <c r="H5719" t="s">
        <v>656</v>
      </c>
      <c r="J5719" t="s">
        <v>138</v>
      </c>
      <c r="K5719">
        <v>4171</v>
      </c>
      <c r="L5719">
        <v>1013315</v>
      </c>
      <c r="M5719" t="s">
        <v>138</v>
      </c>
      <c r="N5719">
        <v>0</v>
      </c>
      <c r="O5719" t="s">
        <v>12517</v>
      </c>
      <c r="P5719" t="s">
        <v>25025</v>
      </c>
      <c r="R5719" t="s">
        <v>25692</v>
      </c>
      <c r="S5719" t="s">
        <v>140</v>
      </c>
      <c r="T5719" s="2">
        <v>43151</v>
      </c>
      <c r="U5719">
        <v>7</v>
      </c>
      <c r="W5719" t="s">
        <v>141</v>
      </c>
    </row>
    <row r="5720" spans="1:23" x14ac:dyDescent="0.35">
      <c r="A5720" t="s">
        <v>25696</v>
      </c>
      <c r="B5720" t="s">
        <v>25697</v>
      </c>
      <c r="C5720" t="s">
        <v>25698</v>
      </c>
      <c r="D5720">
        <v>0</v>
      </c>
      <c r="E5720" t="s">
        <v>25697</v>
      </c>
      <c r="F5720" s="2">
        <v>42233</v>
      </c>
      <c r="G5720" t="s">
        <v>604</v>
      </c>
      <c r="H5720" t="s">
        <v>184</v>
      </c>
      <c r="J5720" t="s">
        <v>138</v>
      </c>
      <c r="L5720" t="s">
        <v>496</v>
      </c>
      <c r="M5720" t="s">
        <v>138</v>
      </c>
      <c r="N5720">
        <v>76.680000000000007</v>
      </c>
      <c r="R5720" t="s">
        <v>3002</v>
      </c>
      <c r="S5720" t="s">
        <v>140</v>
      </c>
      <c r="T5720" s="2">
        <v>43845</v>
      </c>
      <c r="W5720" t="s">
        <v>141</v>
      </c>
    </row>
    <row r="5721" spans="1:23" x14ac:dyDescent="0.35">
      <c r="A5721" t="s">
        <v>25699</v>
      </c>
      <c r="B5721" t="s">
        <v>2950</v>
      </c>
      <c r="C5721" t="s">
        <v>4069</v>
      </c>
      <c r="D5721">
        <v>0</v>
      </c>
      <c r="E5721" t="s">
        <v>25700</v>
      </c>
      <c r="F5721" s="2">
        <v>42233</v>
      </c>
      <c r="G5721" t="s">
        <v>494</v>
      </c>
      <c r="H5721" t="s">
        <v>495</v>
      </c>
      <c r="J5721" t="s">
        <v>138</v>
      </c>
      <c r="K5721">
        <v>3085</v>
      </c>
      <c r="L5721">
        <v>1013315</v>
      </c>
      <c r="M5721" t="s">
        <v>138</v>
      </c>
      <c r="N5721">
        <v>0</v>
      </c>
      <c r="O5721" t="s">
        <v>12319</v>
      </c>
      <c r="P5721" t="s">
        <v>18320</v>
      </c>
      <c r="Q5721">
        <v>1142</v>
      </c>
      <c r="R5721" t="s">
        <v>1354</v>
      </c>
      <c r="S5721" t="s">
        <v>140</v>
      </c>
      <c r="T5721" s="2">
        <v>43444</v>
      </c>
      <c r="U5721">
        <v>7</v>
      </c>
      <c r="W5721" t="s">
        <v>141</v>
      </c>
    </row>
    <row r="5722" spans="1:23" x14ac:dyDescent="0.35">
      <c r="A5722" t="s">
        <v>25701</v>
      </c>
      <c r="B5722" t="s">
        <v>25023</v>
      </c>
      <c r="C5722" t="s">
        <v>25702</v>
      </c>
      <c r="D5722">
        <v>0</v>
      </c>
      <c r="E5722" t="s">
        <v>25703</v>
      </c>
      <c r="F5722" s="2">
        <v>42233</v>
      </c>
      <c r="G5722" t="s">
        <v>10151</v>
      </c>
      <c r="H5722" t="s">
        <v>656</v>
      </c>
      <c r="J5722" t="s">
        <v>138</v>
      </c>
      <c r="K5722">
        <v>39104</v>
      </c>
      <c r="L5722">
        <v>1013315</v>
      </c>
      <c r="M5722" t="s">
        <v>138</v>
      </c>
      <c r="N5722">
        <v>0</v>
      </c>
      <c r="O5722" t="s">
        <v>12319</v>
      </c>
      <c r="P5722" t="s">
        <v>25025</v>
      </c>
      <c r="R5722" t="s">
        <v>25704</v>
      </c>
      <c r="S5722" t="s">
        <v>140</v>
      </c>
      <c r="T5722" s="2">
        <v>43441</v>
      </c>
      <c r="U5722">
        <v>7</v>
      </c>
      <c r="W5722" t="s">
        <v>141</v>
      </c>
    </row>
    <row r="5723" spans="1:23" x14ac:dyDescent="0.35">
      <c r="A5723" t="s">
        <v>25705</v>
      </c>
      <c r="B5723" t="s">
        <v>25023</v>
      </c>
      <c r="C5723" t="s">
        <v>25706</v>
      </c>
      <c r="D5723">
        <v>0</v>
      </c>
      <c r="E5723" t="s">
        <v>25707</v>
      </c>
      <c r="F5723" s="2">
        <v>42233</v>
      </c>
      <c r="G5723" t="s">
        <v>10151</v>
      </c>
      <c r="H5723" t="s">
        <v>656</v>
      </c>
      <c r="J5723" t="s">
        <v>138</v>
      </c>
      <c r="K5723">
        <v>39114</v>
      </c>
      <c r="L5723">
        <v>1013315</v>
      </c>
      <c r="M5723" t="s">
        <v>138</v>
      </c>
      <c r="N5723">
        <v>0</v>
      </c>
      <c r="O5723" t="s">
        <v>12319</v>
      </c>
      <c r="P5723" t="s">
        <v>25025</v>
      </c>
      <c r="R5723" t="s">
        <v>25704</v>
      </c>
      <c r="S5723" t="s">
        <v>140</v>
      </c>
      <c r="T5723" s="2">
        <v>43180</v>
      </c>
      <c r="U5723">
        <v>7</v>
      </c>
      <c r="W5723" t="s">
        <v>141</v>
      </c>
    </row>
    <row r="5724" spans="1:23" x14ac:dyDescent="0.35">
      <c r="A5724" t="s">
        <v>25708</v>
      </c>
      <c r="B5724" t="s">
        <v>2950</v>
      </c>
      <c r="C5724" t="s">
        <v>4067</v>
      </c>
      <c r="D5724">
        <v>0</v>
      </c>
      <c r="E5724" t="s">
        <v>25709</v>
      </c>
      <c r="F5724" s="2">
        <v>42233</v>
      </c>
      <c r="G5724" t="s">
        <v>494</v>
      </c>
      <c r="H5724" t="s">
        <v>495</v>
      </c>
      <c r="J5724" t="s">
        <v>138</v>
      </c>
      <c r="K5724">
        <v>3087</v>
      </c>
      <c r="L5724">
        <v>1013315</v>
      </c>
      <c r="M5724" t="s">
        <v>138</v>
      </c>
      <c r="N5724">
        <v>0</v>
      </c>
      <c r="O5724" t="s">
        <v>12319</v>
      </c>
      <c r="P5724" t="s">
        <v>18320</v>
      </c>
      <c r="Q5724">
        <v>1147</v>
      </c>
      <c r="R5724" t="s">
        <v>1354</v>
      </c>
      <c r="S5724" t="s">
        <v>140</v>
      </c>
      <c r="T5724" s="2">
        <v>43444</v>
      </c>
      <c r="U5724">
        <v>7</v>
      </c>
      <c r="W5724" t="s">
        <v>141</v>
      </c>
    </row>
    <row r="5725" spans="1:23" x14ac:dyDescent="0.35">
      <c r="A5725" t="s">
        <v>25710</v>
      </c>
      <c r="B5725" t="s">
        <v>25711</v>
      </c>
      <c r="C5725" t="s">
        <v>25712</v>
      </c>
      <c r="D5725">
        <v>0</v>
      </c>
      <c r="E5725" t="s">
        <v>25713</v>
      </c>
      <c r="F5725" s="2">
        <v>42233</v>
      </c>
      <c r="G5725" t="s">
        <v>251</v>
      </c>
      <c r="H5725" t="s">
        <v>184</v>
      </c>
      <c r="J5725" t="s">
        <v>138</v>
      </c>
      <c r="L5725" t="s">
        <v>496</v>
      </c>
      <c r="M5725" t="s">
        <v>138</v>
      </c>
      <c r="N5725">
        <v>0</v>
      </c>
      <c r="R5725" t="s">
        <v>25714</v>
      </c>
      <c r="S5725" t="s">
        <v>140</v>
      </c>
      <c r="T5725" s="2">
        <v>43585</v>
      </c>
      <c r="W5725" t="s">
        <v>141</v>
      </c>
    </row>
    <row r="5726" spans="1:23" x14ac:dyDescent="0.35">
      <c r="A5726" t="s">
        <v>25715</v>
      </c>
      <c r="B5726" t="s">
        <v>25716</v>
      </c>
      <c r="C5726" t="s">
        <v>1278</v>
      </c>
      <c r="D5726">
        <v>0</v>
      </c>
      <c r="E5726" t="s">
        <v>25717</v>
      </c>
      <c r="F5726" s="2">
        <v>42234</v>
      </c>
      <c r="G5726" t="s">
        <v>1177</v>
      </c>
      <c r="H5726" t="s">
        <v>552</v>
      </c>
      <c r="J5726" t="s">
        <v>138</v>
      </c>
      <c r="K5726">
        <v>3829</v>
      </c>
      <c r="L5726">
        <v>1013315</v>
      </c>
      <c r="M5726" t="s">
        <v>138</v>
      </c>
      <c r="N5726">
        <v>0</v>
      </c>
      <c r="O5726" t="s">
        <v>12517</v>
      </c>
      <c r="P5726" t="s">
        <v>25718</v>
      </c>
      <c r="R5726">
        <v>9</v>
      </c>
      <c r="S5726" t="s">
        <v>140</v>
      </c>
      <c r="T5726" s="2">
        <v>43151</v>
      </c>
      <c r="U5726">
        <v>7</v>
      </c>
      <c r="W5726" t="s">
        <v>141</v>
      </c>
    </row>
    <row r="5727" spans="1:23" x14ac:dyDescent="0.35">
      <c r="A5727" t="s">
        <v>25719</v>
      </c>
      <c r="B5727" t="s">
        <v>25720</v>
      </c>
      <c r="C5727" t="s">
        <v>25721</v>
      </c>
      <c r="D5727">
        <v>0</v>
      </c>
      <c r="E5727" t="s">
        <v>25720</v>
      </c>
      <c r="F5727" s="2">
        <v>42234</v>
      </c>
      <c r="G5727" t="s">
        <v>21224</v>
      </c>
      <c r="H5727" t="s">
        <v>2139</v>
      </c>
      <c r="J5727" t="s">
        <v>138</v>
      </c>
      <c r="L5727" t="s">
        <v>496</v>
      </c>
      <c r="M5727" t="s">
        <v>138</v>
      </c>
      <c r="N5727">
        <v>0</v>
      </c>
      <c r="P5727" t="s">
        <v>25722</v>
      </c>
      <c r="R5727" t="s">
        <v>25723</v>
      </c>
      <c r="S5727" t="s">
        <v>140</v>
      </c>
      <c r="W5727" t="s">
        <v>141</v>
      </c>
    </row>
    <row r="5728" spans="1:23" x14ac:dyDescent="0.35">
      <c r="A5728" t="s">
        <v>25724</v>
      </c>
      <c r="B5728" t="s">
        <v>25725</v>
      </c>
      <c r="C5728" t="s">
        <v>4143</v>
      </c>
      <c r="D5728">
        <v>0</v>
      </c>
      <c r="E5728" t="s">
        <v>25726</v>
      </c>
      <c r="F5728" s="2">
        <v>42234</v>
      </c>
      <c r="G5728" t="s">
        <v>1177</v>
      </c>
      <c r="H5728" t="s">
        <v>552</v>
      </c>
      <c r="J5728" t="s">
        <v>138</v>
      </c>
      <c r="K5728">
        <v>3472</v>
      </c>
      <c r="L5728">
        <v>1013315</v>
      </c>
      <c r="M5728" t="s">
        <v>138</v>
      </c>
      <c r="N5728">
        <v>0</v>
      </c>
      <c r="O5728" t="s">
        <v>12517</v>
      </c>
      <c r="P5728" t="s">
        <v>25718</v>
      </c>
      <c r="R5728" t="s">
        <v>4144</v>
      </c>
      <c r="S5728" t="s">
        <v>140</v>
      </c>
      <c r="T5728" s="2">
        <v>43151</v>
      </c>
      <c r="U5728">
        <v>7</v>
      </c>
      <c r="W5728" t="s">
        <v>141</v>
      </c>
    </row>
    <row r="5729" spans="1:24" x14ac:dyDescent="0.35">
      <c r="A5729" t="s">
        <v>25727</v>
      </c>
      <c r="B5729" t="s">
        <v>25728</v>
      </c>
      <c r="C5729" t="s">
        <v>1304</v>
      </c>
      <c r="D5729">
        <v>0</v>
      </c>
      <c r="E5729" t="s">
        <v>25729</v>
      </c>
      <c r="F5729" s="2">
        <v>42234</v>
      </c>
      <c r="G5729" t="s">
        <v>1177</v>
      </c>
      <c r="H5729" t="s">
        <v>552</v>
      </c>
      <c r="J5729" t="s">
        <v>138</v>
      </c>
      <c r="K5729">
        <v>3128</v>
      </c>
      <c r="L5729">
        <v>1013315</v>
      </c>
      <c r="M5729" t="s">
        <v>138</v>
      </c>
      <c r="N5729">
        <v>0</v>
      </c>
      <c r="O5729" t="s">
        <v>12517</v>
      </c>
      <c r="P5729" t="s">
        <v>25718</v>
      </c>
      <c r="R5729" t="s">
        <v>25445</v>
      </c>
      <c r="S5729" t="s">
        <v>140</v>
      </c>
      <c r="T5729" s="2">
        <v>43151</v>
      </c>
      <c r="U5729">
        <v>7</v>
      </c>
      <c r="W5729" t="s">
        <v>141</v>
      </c>
    </row>
    <row r="5730" spans="1:24" x14ac:dyDescent="0.35">
      <c r="A5730" t="s">
        <v>25730</v>
      </c>
      <c r="B5730" t="s">
        <v>25731</v>
      </c>
      <c r="C5730" t="s">
        <v>3651</v>
      </c>
      <c r="D5730">
        <v>0</v>
      </c>
      <c r="E5730" t="s">
        <v>25732</v>
      </c>
      <c r="F5730" s="2">
        <v>42234</v>
      </c>
      <c r="G5730" t="s">
        <v>851</v>
      </c>
      <c r="H5730" t="s">
        <v>566</v>
      </c>
      <c r="J5730" t="s">
        <v>138</v>
      </c>
      <c r="K5730">
        <v>4838</v>
      </c>
      <c r="L5730">
        <v>1013315</v>
      </c>
      <c r="M5730" t="s">
        <v>138</v>
      </c>
      <c r="N5730">
        <v>0</v>
      </c>
      <c r="O5730" t="s">
        <v>12319</v>
      </c>
      <c r="P5730" t="s">
        <v>25733</v>
      </c>
      <c r="R5730" t="s">
        <v>3297</v>
      </c>
      <c r="S5730" t="s">
        <v>140</v>
      </c>
      <c r="T5730" s="2">
        <v>43180</v>
      </c>
      <c r="U5730">
        <v>7</v>
      </c>
      <c r="W5730" t="s">
        <v>141</v>
      </c>
    </row>
    <row r="5731" spans="1:24" x14ac:dyDescent="0.35">
      <c r="A5731" t="s">
        <v>25734</v>
      </c>
      <c r="B5731" t="s">
        <v>25728</v>
      </c>
      <c r="C5731" t="s">
        <v>4139</v>
      </c>
      <c r="D5731">
        <v>0</v>
      </c>
      <c r="E5731" t="s">
        <v>25735</v>
      </c>
      <c r="F5731" s="2">
        <v>42234</v>
      </c>
      <c r="G5731" t="s">
        <v>1177</v>
      </c>
      <c r="H5731" t="s">
        <v>552</v>
      </c>
      <c r="J5731" t="s">
        <v>138</v>
      </c>
      <c r="K5731">
        <v>3126</v>
      </c>
      <c r="L5731">
        <v>1013315</v>
      </c>
      <c r="M5731" t="s">
        <v>138</v>
      </c>
      <c r="N5731">
        <v>0</v>
      </c>
      <c r="O5731" t="s">
        <v>12517</v>
      </c>
      <c r="P5731" t="s">
        <v>25718</v>
      </c>
      <c r="R5731" t="s">
        <v>1201</v>
      </c>
      <c r="S5731" t="s">
        <v>140</v>
      </c>
      <c r="T5731" s="2">
        <v>43151</v>
      </c>
      <c r="U5731">
        <v>7</v>
      </c>
      <c r="W5731" t="s">
        <v>141</v>
      </c>
    </row>
    <row r="5732" spans="1:24" x14ac:dyDescent="0.35">
      <c r="A5732" t="s">
        <v>25736</v>
      </c>
      <c r="B5732" t="s">
        <v>4082</v>
      </c>
      <c r="C5732" t="s">
        <v>4083</v>
      </c>
      <c r="D5732">
        <v>0</v>
      </c>
      <c r="E5732" t="s">
        <v>25737</v>
      </c>
      <c r="F5732" s="2">
        <v>42234</v>
      </c>
      <c r="G5732" t="s">
        <v>518</v>
      </c>
      <c r="H5732" t="s">
        <v>230</v>
      </c>
      <c r="J5732" t="s">
        <v>138</v>
      </c>
      <c r="K5732">
        <v>37810</v>
      </c>
      <c r="L5732">
        <v>1013315</v>
      </c>
      <c r="M5732" t="s">
        <v>138</v>
      </c>
      <c r="N5732">
        <v>0</v>
      </c>
      <c r="O5732" t="s">
        <v>12319</v>
      </c>
      <c r="P5732" t="s">
        <v>14545</v>
      </c>
      <c r="Q5732">
        <v>39888</v>
      </c>
      <c r="R5732" t="s">
        <v>4080</v>
      </c>
      <c r="S5732" t="s">
        <v>140</v>
      </c>
      <c r="T5732" s="2">
        <v>43180</v>
      </c>
      <c r="U5732">
        <v>7</v>
      </c>
      <c r="W5732" t="s">
        <v>141</v>
      </c>
    </row>
    <row r="5733" spans="1:24" x14ac:dyDescent="0.35">
      <c r="A5733" t="s">
        <v>25738</v>
      </c>
      <c r="B5733" t="s">
        <v>4285</v>
      </c>
      <c r="C5733" t="s">
        <v>4295</v>
      </c>
      <c r="D5733">
        <v>0</v>
      </c>
      <c r="E5733" t="s">
        <v>25739</v>
      </c>
      <c r="F5733" s="2">
        <v>42234</v>
      </c>
      <c r="G5733" t="s">
        <v>1028</v>
      </c>
      <c r="H5733" t="s">
        <v>643</v>
      </c>
      <c r="J5733" t="s">
        <v>138</v>
      </c>
      <c r="K5733">
        <v>3247</v>
      </c>
      <c r="L5733">
        <v>1013315</v>
      </c>
      <c r="M5733" t="s">
        <v>138</v>
      </c>
      <c r="N5733">
        <v>0</v>
      </c>
      <c r="O5733" t="s">
        <v>12517</v>
      </c>
      <c r="P5733" t="s">
        <v>18277</v>
      </c>
      <c r="R5733" t="s">
        <v>18466</v>
      </c>
      <c r="S5733" t="s">
        <v>140</v>
      </c>
      <c r="T5733" s="2">
        <v>43151</v>
      </c>
      <c r="U5733">
        <v>7</v>
      </c>
      <c r="W5733" t="s">
        <v>141</v>
      </c>
    </row>
    <row r="5734" spans="1:24" x14ac:dyDescent="0.35">
      <c r="A5734" t="s">
        <v>25740</v>
      </c>
      <c r="B5734" t="s">
        <v>25741</v>
      </c>
      <c r="C5734" t="s">
        <v>3072</v>
      </c>
      <c r="D5734">
        <v>0</v>
      </c>
      <c r="E5734" t="s">
        <v>25742</v>
      </c>
      <c r="F5734" s="2">
        <v>42234</v>
      </c>
      <c r="G5734" t="s">
        <v>642</v>
      </c>
      <c r="H5734" t="s">
        <v>643</v>
      </c>
      <c r="J5734" t="s">
        <v>138</v>
      </c>
      <c r="K5734">
        <v>3280</v>
      </c>
      <c r="L5734">
        <v>1013315</v>
      </c>
      <c r="M5734" t="s">
        <v>138</v>
      </c>
      <c r="N5734">
        <v>0</v>
      </c>
      <c r="O5734" t="s">
        <v>12517</v>
      </c>
      <c r="P5734" t="s">
        <v>18277</v>
      </c>
      <c r="Q5734">
        <v>3263</v>
      </c>
      <c r="R5734" t="s">
        <v>3074</v>
      </c>
      <c r="S5734" t="s">
        <v>140</v>
      </c>
      <c r="T5734" s="2">
        <v>43151</v>
      </c>
      <c r="U5734">
        <v>7</v>
      </c>
      <c r="W5734" t="s">
        <v>141</v>
      </c>
    </row>
    <row r="5735" spans="1:24" x14ac:dyDescent="0.35">
      <c r="A5735" t="s">
        <v>25743</v>
      </c>
      <c r="B5735" t="s">
        <v>25744</v>
      </c>
      <c r="C5735">
        <v>406771332</v>
      </c>
      <c r="D5735">
        <v>0</v>
      </c>
      <c r="E5735" t="s">
        <v>25745</v>
      </c>
      <c r="F5735" s="2">
        <v>42234</v>
      </c>
      <c r="G5735" t="s">
        <v>494</v>
      </c>
      <c r="H5735" t="s">
        <v>495</v>
      </c>
      <c r="J5735" t="s">
        <v>138</v>
      </c>
      <c r="L5735" t="s">
        <v>496</v>
      </c>
      <c r="M5735" t="s">
        <v>138</v>
      </c>
      <c r="N5735">
        <v>0</v>
      </c>
      <c r="P5735" t="s">
        <v>25746</v>
      </c>
      <c r="R5735" t="s">
        <v>2922</v>
      </c>
      <c r="S5735" t="s">
        <v>140</v>
      </c>
      <c r="T5735" s="2">
        <v>45385</v>
      </c>
      <c r="U5735">
        <v>11</v>
      </c>
      <c r="W5735" t="s">
        <v>141</v>
      </c>
      <c r="X5735" t="s">
        <v>9536</v>
      </c>
    </row>
    <row r="5736" spans="1:24" x14ac:dyDescent="0.35">
      <c r="A5736" t="s">
        <v>25747</v>
      </c>
      <c r="B5736" t="s">
        <v>18831</v>
      </c>
      <c r="C5736" t="s">
        <v>25748</v>
      </c>
      <c r="D5736">
        <v>0</v>
      </c>
      <c r="E5736" t="s">
        <v>25749</v>
      </c>
      <c r="F5736" s="2">
        <v>42234</v>
      </c>
      <c r="G5736" t="s">
        <v>5361</v>
      </c>
      <c r="H5736" t="s">
        <v>184</v>
      </c>
      <c r="J5736" t="s">
        <v>138</v>
      </c>
      <c r="K5736">
        <v>107</v>
      </c>
      <c r="L5736">
        <v>2556448</v>
      </c>
      <c r="M5736" t="s">
        <v>138</v>
      </c>
      <c r="N5736">
        <v>0</v>
      </c>
      <c r="O5736" t="s">
        <v>163</v>
      </c>
      <c r="P5736" t="s">
        <v>163</v>
      </c>
      <c r="R5736" t="s">
        <v>25750</v>
      </c>
      <c r="S5736" t="s">
        <v>140</v>
      </c>
      <c r="T5736" s="2">
        <v>43151</v>
      </c>
      <c r="U5736">
        <v>7</v>
      </c>
      <c r="W5736" t="s">
        <v>141</v>
      </c>
    </row>
    <row r="5737" spans="1:24" x14ac:dyDescent="0.35">
      <c r="A5737" t="s">
        <v>25751</v>
      </c>
      <c r="B5737" t="s">
        <v>25752</v>
      </c>
      <c r="C5737" t="s">
        <v>1340</v>
      </c>
      <c r="D5737">
        <v>0</v>
      </c>
      <c r="E5737" t="s">
        <v>25753</v>
      </c>
      <c r="F5737" s="2">
        <v>42234</v>
      </c>
      <c r="G5737" t="s">
        <v>1341</v>
      </c>
      <c r="H5737" t="s">
        <v>526</v>
      </c>
      <c r="J5737" t="s">
        <v>138</v>
      </c>
      <c r="K5737">
        <v>4401</v>
      </c>
      <c r="L5737">
        <v>1013315</v>
      </c>
      <c r="M5737" t="s">
        <v>138</v>
      </c>
      <c r="N5737">
        <v>0</v>
      </c>
      <c r="O5737" t="s">
        <v>12319</v>
      </c>
      <c r="P5737" t="s">
        <v>25754</v>
      </c>
      <c r="Q5737" t="s">
        <v>25755</v>
      </c>
      <c r="R5737" t="s">
        <v>1343</v>
      </c>
      <c r="S5737" t="s">
        <v>140</v>
      </c>
      <c r="T5737" s="2">
        <v>43180</v>
      </c>
      <c r="U5737">
        <v>7</v>
      </c>
      <c r="W5737" t="s">
        <v>141</v>
      </c>
    </row>
    <row r="5738" spans="1:24" x14ac:dyDescent="0.35">
      <c r="A5738" t="s">
        <v>25756</v>
      </c>
      <c r="B5738" t="s">
        <v>4285</v>
      </c>
      <c r="C5738" t="s">
        <v>4286</v>
      </c>
      <c r="D5738">
        <v>0</v>
      </c>
      <c r="E5738" t="s">
        <v>25757</v>
      </c>
      <c r="F5738" s="2">
        <v>42234</v>
      </c>
      <c r="G5738" t="s">
        <v>975</v>
      </c>
      <c r="H5738" t="s">
        <v>643</v>
      </c>
      <c r="J5738" t="s">
        <v>138</v>
      </c>
      <c r="K5738">
        <v>3282</v>
      </c>
      <c r="L5738">
        <v>1013315</v>
      </c>
      <c r="M5738" t="s">
        <v>138</v>
      </c>
      <c r="N5738">
        <v>0</v>
      </c>
      <c r="O5738" t="s">
        <v>12319</v>
      </c>
      <c r="P5738" t="s">
        <v>18277</v>
      </c>
      <c r="Q5738">
        <v>3268</v>
      </c>
      <c r="R5738" t="s">
        <v>712</v>
      </c>
      <c r="S5738" t="s">
        <v>140</v>
      </c>
      <c r="T5738" s="2">
        <v>43180</v>
      </c>
      <c r="U5738">
        <v>7</v>
      </c>
      <c r="W5738" t="s">
        <v>141</v>
      </c>
    </row>
    <row r="5739" spans="1:24" x14ac:dyDescent="0.35">
      <c r="A5739" t="s">
        <v>25758</v>
      </c>
      <c r="B5739" t="s">
        <v>4285</v>
      </c>
      <c r="C5739" t="s">
        <v>4320</v>
      </c>
      <c r="D5739">
        <v>0</v>
      </c>
      <c r="E5739" t="s">
        <v>25759</v>
      </c>
      <c r="F5739" s="2">
        <v>42234</v>
      </c>
      <c r="G5739" t="s">
        <v>975</v>
      </c>
      <c r="H5739" t="s">
        <v>643</v>
      </c>
      <c r="J5739" t="s">
        <v>138</v>
      </c>
      <c r="K5739">
        <v>3281</v>
      </c>
      <c r="L5739">
        <v>1013315</v>
      </c>
      <c r="M5739" t="s">
        <v>138</v>
      </c>
      <c r="N5739">
        <v>0</v>
      </c>
      <c r="O5739" t="s">
        <v>12517</v>
      </c>
      <c r="P5739" t="s">
        <v>18277</v>
      </c>
      <c r="Q5739">
        <v>4052</v>
      </c>
      <c r="R5739" t="s">
        <v>17357</v>
      </c>
      <c r="S5739" t="s">
        <v>140</v>
      </c>
      <c r="T5739" s="2">
        <v>43151</v>
      </c>
      <c r="U5739">
        <v>7</v>
      </c>
      <c r="W5739" t="s">
        <v>141</v>
      </c>
    </row>
    <row r="5740" spans="1:24" x14ac:dyDescent="0.35">
      <c r="A5740" t="s">
        <v>25760</v>
      </c>
      <c r="B5740" t="s">
        <v>4285</v>
      </c>
      <c r="C5740" t="s">
        <v>25761</v>
      </c>
      <c r="D5740">
        <v>0</v>
      </c>
      <c r="E5740" t="s">
        <v>25762</v>
      </c>
      <c r="F5740" s="2">
        <v>42234</v>
      </c>
      <c r="G5740" t="s">
        <v>975</v>
      </c>
      <c r="H5740" t="s">
        <v>643</v>
      </c>
      <c r="J5740" t="s">
        <v>138</v>
      </c>
      <c r="K5740">
        <v>4751</v>
      </c>
      <c r="L5740">
        <v>1013315</v>
      </c>
      <c r="M5740" t="s">
        <v>138</v>
      </c>
      <c r="N5740">
        <v>0</v>
      </c>
      <c r="O5740" t="s">
        <v>12319</v>
      </c>
      <c r="P5740" t="s">
        <v>18277</v>
      </c>
      <c r="Q5740">
        <v>4750</v>
      </c>
      <c r="R5740" t="s">
        <v>5683</v>
      </c>
      <c r="S5740" t="s">
        <v>140</v>
      </c>
      <c r="T5740" s="2">
        <v>43180</v>
      </c>
      <c r="U5740">
        <v>7</v>
      </c>
      <c r="W5740" t="s">
        <v>141</v>
      </c>
    </row>
    <row r="5741" spans="1:24" x14ac:dyDescent="0.35">
      <c r="A5741" t="s">
        <v>25763</v>
      </c>
      <c r="B5741" t="s">
        <v>25764</v>
      </c>
      <c r="C5741" t="s">
        <v>1308</v>
      </c>
      <c r="D5741">
        <v>0</v>
      </c>
      <c r="E5741" t="s">
        <v>25765</v>
      </c>
      <c r="F5741" s="2">
        <v>42234</v>
      </c>
      <c r="G5741" t="s">
        <v>1177</v>
      </c>
      <c r="H5741" t="s">
        <v>552</v>
      </c>
      <c r="J5741" t="s">
        <v>138</v>
      </c>
      <c r="K5741">
        <v>4344</v>
      </c>
      <c r="L5741">
        <v>1013315</v>
      </c>
      <c r="M5741" t="s">
        <v>138</v>
      </c>
      <c r="N5741">
        <v>0</v>
      </c>
      <c r="O5741" t="s">
        <v>12517</v>
      </c>
      <c r="P5741" t="s">
        <v>25766</v>
      </c>
      <c r="Q5741">
        <v>6</v>
      </c>
      <c r="R5741" t="s">
        <v>1310</v>
      </c>
      <c r="S5741" t="s">
        <v>140</v>
      </c>
      <c r="T5741" s="2">
        <v>43151</v>
      </c>
      <c r="U5741">
        <v>7</v>
      </c>
      <c r="W5741" t="s">
        <v>141</v>
      </c>
    </row>
    <row r="5742" spans="1:24" x14ac:dyDescent="0.35">
      <c r="A5742" t="s">
        <v>25767</v>
      </c>
      <c r="B5742" t="s">
        <v>2523</v>
      </c>
      <c r="C5742" t="s">
        <v>2131</v>
      </c>
      <c r="D5742">
        <v>0</v>
      </c>
      <c r="E5742" t="s">
        <v>25768</v>
      </c>
      <c r="F5742" s="2">
        <v>42234</v>
      </c>
      <c r="G5742" t="s">
        <v>518</v>
      </c>
      <c r="H5742" t="s">
        <v>230</v>
      </c>
      <c r="J5742" t="s">
        <v>138</v>
      </c>
      <c r="K5742">
        <v>4</v>
      </c>
      <c r="L5742">
        <v>1750722</v>
      </c>
      <c r="M5742" t="s">
        <v>138</v>
      </c>
      <c r="N5742">
        <v>0</v>
      </c>
      <c r="O5742" t="s">
        <v>17140</v>
      </c>
      <c r="P5742" t="s">
        <v>17141</v>
      </c>
      <c r="R5742" t="s">
        <v>2133</v>
      </c>
      <c r="S5742" t="s">
        <v>140</v>
      </c>
      <c r="T5742" s="2">
        <v>43151</v>
      </c>
      <c r="U5742">
        <v>7</v>
      </c>
      <c r="W5742" t="s">
        <v>141</v>
      </c>
    </row>
    <row r="5743" spans="1:24" x14ac:dyDescent="0.35">
      <c r="A5743" t="s">
        <v>25769</v>
      </c>
      <c r="B5743" t="s">
        <v>25770</v>
      </c>
      <c r="C5743" t="s">
        <v>940</v>
      </c>
      <c r="D5743">
        <v>0</v>
      </c>
      <c r="E5743" t="s">
        <v>25771</v>
      </c>
      <c r="F5743" s="2">
        <v>42234</v>
      </c>
      <c r="G5743" t="s">
        <v>739</v>
      </c>
      <c r="H5743" t="s">
        <v>184</v>
      </c>
      <c r="J5743" t="s">
        <v>138</v>
      </c>
      <c r="K5743" t="s">
        <v>25772</v>
      </c>
      <c r="L5743">
        <v>14172798</v>
      </c>
      <c r="M5743" t="s">
        <v>138</v>
      </c>
      <c r="N5743">
        <v>0</v>
      </c>
      <c r="O5743" t="s">
        <v>17140</v>
      </c>
      <c r="P5743" t="s">
        <v>25773</v>
      </c>
      <c r="R5743" t="s">
        <v>141</v>
      </c>
      <c r="S5743" t="s">
        <v>140</v>
      </c>
      <c r="T5743" s="2">
        <v>43151</v>
      </c>
      <c r="U5743">
        <v>7</v>
      </c>
      <c r="W5743" t="s">
        <v>141</v>
      </c>
    </row>
    <row r="5744" spans="1:24" x14ac:dyDescent="0.35">
      <c r="A5744" t="s">
        <v>25774</v>
      </c>
      <c r="B5744" t="s">
        <v>25775</v>
      </c>
      <c r="C5744" t="s">
        <v>953</v>
      </c>
      <c r="D5744">
        <v>0</v>
      </c>
      <c r="E5744" t="s">
        <v>25776</v>
      </c>
      <c r="F5744" s="2">
        <v>42234</v>
      </c>
      <c r="G5744" t="s">
        <v>488</v>
      </c>
      <c r="H5744" t="s">
        <v>184</v>
      </c>
      <c r="J5744" t="s">
        <v>138</v>
      </c>
      <c r="K5744" t="s">
        <v>25777</v>
      </c>
      <c r="L5744">
        <v>14172798</v>
      </c>
      <c r="M5744" t="s">
        <v>138</v>
      </c>
      <c r="N5744">
        <v>0</v>
      </c>
      <c r="O5744" t="s">
        <v>17140</v>
      </c>
      <c r="P5744" t="s">
        <v>25778</v>
      </c>
      <c r="R5744" t="s">
        <v>25779</v>
      </c>
      <c r="S5744" t="s">
        <v>140</v>
      </c>
      <c r="T5744" s="2">
        <v>43151</v>
      </c>
      <c r="U5744">
        <v>7</v>
      </c>
      <c r="W5744" t="s">
        <v>141</v>
      </c>
    </row>
    <row r="5745" spans="1:23" x14ac:dyDescent="0.35">
      <c r="A5745" t="s">
        <v>25780</v>
      </c>
      <c r="B5745" t="s">
        <v>25781</v>
      </c>
      <c r="C5745">
        <v>8373817000117</v>
      </c>
      <c r="D5745">
        <v>0</v>
      </c>
      <c r="E5745" t="s">
        <v>25781</v>
      </c>
      <c r="F5745" s="2">
        <v>42235</v>
      </c>
      <c r="G5745" t="s">
        <v>604</v>
      </c>
      <c r="H5745" t="s">
        <v>184</v>
      </c>
      <c r="J5745" t="s">
        <v>138</v>
      </c>
      <c r="L5745" t="s">
        <v>496</v>
      </c>
      <c r="M5745" t="s">
        <v>138</v>
      </c>
      <c r="N5745">
        <v>0</v>
      </c>
      <c r="P5745" t="s">
        <v>25782</v>
      </c>
      <c r="R5745" t="s">
        <v>25783</v>
      </c>
      <c r="S5745" t="s">
        <v>140</v>
      </c>
      <c r="T5745" s="2">
        <v>42297</v>
      </c>
      <c r="W5745" t="s">
        <v>141</v>
      </c>
    </row>
    <row r="5746" spans="1:23" x14ac:dyDescent="0.35">
      <c r="A5746" t="s">
        <v>25784</v>
      </c>
      <c r="B5746" t="s">
        <v>25785</v>
      </c>
      <c r="C5746" t="s">
        <v>25786</v>
      </c>
      <c r="D5746">
        <v>0</v>
      </c>
      <c r="E5746" t="s">
        <v>25787</v>
      </c>
      <c r="F5746" s="2">
        <v>42235</v>
      </c>
      <c r="G5746" t="s">
        <v>764</v>
      </c>
      <c r="H5746" t="s">
        <v>526</v>
      </c>
      <c r="J5746" t="s">
        <v>138</v>
      </c>
      <c r="K5746" t="s">
        <v>25788</v>
      </c>
      <c r="L5746">
        <v>20418050</v>
      </c>
      <c r="M5746" t="s">
        <v>138</v>
      </c>
      <c r="N5746">
        <v>0</v>
      </c>
      <c r="P5746" t="s">
        <v>25789</v>
      </c>
      <c r="R5746" t="s">
        <v>25790</v>
      </c>
      <c r="S5746" t="s">
        <v>140</v>
      </c>
      <c r="T5746" s="2">
        <v>43502</v>
      </c>
      <c r="U5746">
        <v>7</v>
      </c>
      <c r="W5746" t="s">
        <v>141</v>
      </c>
    </row>
    <row r="5747" spans="1:23" x14ac:dyDescent="0.35">
      <c r="A5747" t="s">
        <v>25791</v>
      </c>
      <c r="B5747" t="s">
        <v>25792</v>
      </c>
      <c r="C5747" t="s">
        <v>25793</v>
      </c>
      <c r="D5747">
        <v>0</v>
      </c>
      <c r="E5747" t="s">
        <v>25792</v>
      </c>
      <c r="F5747" s="2">
        <v>42235</v>
      </c>
      <c r="G5747" t="s">
        <v>604</v>
      </c>
      <c r="H5747" t="s">
        <v>184</v>
      </c>
      <c r="J5747" t="s">
        <v>138</v>
      </c>
      <c r="L5747" t="s">
        <v>496</v>
      </c>
      <c r="M5747" t="s">
        <v>138</v>
      </c>
      <c r="N5747">
        <v>0</v>
      </c>
      <c r="P5747" t="s">
        <v>25794</v>
      </c>
      <c r="R5747" t="s">
        <v>25795</v>
      </c>
      <c r="S5747" t="s">
        <v>140</v>
      </c>
      <c r="T5747" s="2">
        <v>42248</v>
      </c>
      <c r="W5747" t="s">
        <v>141</v>
      </c>
    </row>
    <row r="5748" spans="1:23" x14ac:dyDescent="0.35">
      <c r="A5748" t="s">
        <v>25796</v>
      </c>
      <c r="B5748" t="s">
        <v>647</v>
      </c>
      <c r="C5748" t="s">
        <v>4198</v>
      </c>
      <c r="D5748">
        <v>0</v>
      </c>
      <c r="E5748" t="s">
        <v>25797</v>
      </c>
      <c r="F5748" s="2">
        <v>42235</v>
      </c>
      <c r="G5748" t="s">
        <v>488</v>
      </c>
      <c r="H5748" t="s">
        <v>184</v>
      </c>
      <c r="J5748" t="s">
        <v>138</v>
      </c>
      <c r="K5748" t="s">
        <v>25798</v>
      </c>
      <c r="L5748">
        <v>1445301</v>
      </c>
      <c r="M5748" t="s">
        <v>138</v>
      </c>
      <c r="N5748">
        <v>0</v>
      </c>
      <c r="P5748" t="s">
        <v>25799</v>
      </c>
      <c r="R5748" t="s">
        <v>2748</v>
      </c>
      <c r="S5748" t="s">
        <v>140</v>
      </c>
      <c r="T5748" s="2">
        <v>43096</v>
      </c>
      <c r="U5748">
        <v>7</v>
      </c>
      <c r="W5748" t="s">
        <v>141</v>
      </c>
    </row>
    <row r="5749" spans="1:23" x14ac:dyDescent="0.35">
      <c r="A5749" t="s">
        <v>25800</v>
      </c>
      <c r="B5749" t="s">
        <v>25801</v>
      </c>
      <c r="C5749" t="s">
        <v>25802</v>
      </c>
      <c r="D5749">
        <v>0</v>
      </c>
      <c r="E5749" t="s">
        <v>25803</v>
      </c>
      <c r="F5749" s="2">
        <v>42235</v>
      </c>
      <c r="G5749" t="s">
        <v>146</v>
      </c>
      <c r="H5749" t="s">
        <v>147</v>
      </c>
      <c r="J5749" t="s">
        <v>138</v>
      </c>
      <c r="K5749" t="s">
        <v>25804</v>
      </c>
      <c r="L5749">
        <v>1445301</v>
      </c>
      <c r="M5749" t="s">
        <v>138</v>
      </c>
      <c r="N5749">
        <v>0</v>
      </c>
      <c r="O5749" t="s">
        <v>18707</v>
      </c>
      <c r="P5749" t="s">
        <v>25805</v>
      </c>
      <c r="R5749" t="s">
        <v>234</v>
      </c>
      <c r="S5749" t="s">
        <v>140</v>
      </c>
      <c r="T5749" s="2">
        <v>43182</v>
      </c>
      <c r="U5749">
        <v>7</v>
      </c>
      <c r="W5749" t="s">
        <v>141</v>
      </c>
    </row>
    <row r="5750" spans="1:23" x14ac:dyDescent="0.35">
      <c r="A5750" t="s">
        <v>25806</v>
      </c>
      <c r="B5750" t="s">
        <v>18758</v>
      </c>
      <c r="C5750" t="s">
        <v>1401</v>
      </c>
      <c r="D5750">
        <v>0</v>
      </c>
      <c r="E5750" t="s">
        <v>25807</v>
      </c>
      <c r="F5750" s="2">
        <v>42235</v>
      </c>
      <c r="G5750" t="s">
        <v>146</v>
      </c>
      <c r="H5750" t="s">
        <v>147</v>
      </c>
      <c r="J5750" t="s">
        <v>138</v>
      </c>
      <c r="K5750" t="s">
        <v>25808</v>
      </c>
      <c r="L5750">
        <v>1445301</v>
      </c>
      <c r="M5750" t="s">
        <v>138</v>
      </c>
      <c r="N5750">
        <v>0</v>
      </c>
      <c r="O5750" t="s">
        <v>18707</v>
      </c>
      <c r="P5750" t="s">
        <v>25809</v>
      </c>
      <c r="R5750" t="s">
        <v>1403</v>
      </c>
      <c r="S5750" t="s">
        <v>140</v>
      </c>
      <c r="T5750" s="2">
        <v>43523</v>
      </c>
      <c r="U5750">
        <v>7</v>
      </c>
      <c r="W5750" t="s">
        <v>141</v>
      </c>
    </row>
    <row r="5751" spans="1:23" x14ac:dyDescent="0.35">
      <c r="A5751" t="s">
        <v>25810</v>
      </c>
      <c r="B5751" t="s">
        <v>25811</v>
      </c>
      <c r="C5751" t="s">
        <v>482</v>
      </c>
      <c r="D5751">
        <v>0</v>
      </c>
      <c r="E5751" t="s">
        <v>25812</v>
      </c>
      <c r="F5751" s="2">
        <v>42235</v>
      </c>
      <c r="G5751" t="s">
        <v>175</v>
      </c>
      <c r="H5751" t="s">
        <v>147</v>
      </c>
      <c r="J5751" t="s">
        <v>138</v>
      </c>
      <c r="K5751" t="s">
        <v>25813</v>
      </c>
      <c r="L5751">
        <v>1445301</v>
      </c>
      <c r="M5751" t="s">
        <v>138</v>
      </c>
      <c r="N5751">
        <v>0</v>
      </c>
      <c r="O5751" t="s">
        <v>18707</v>
      </c>
      <c r="P5751" t="s">
        <v>25814</v>
      </c>
      <c r="R5751" t="s">
        <v>484</v>
      </c>
      <c r="S5751" t="s">
        <v>140</v>
      </c>
      <c r="T5751" s="2">
        <v>43182</v>
      </c>
      <c r="U5751">
        <v>7</v>
      </c>
      <c r="W5751" t="s">
        <v>141</v>
      </c>
    </row>
    <row r="5752" spans="1:23" x14ac:dyDescent="0.35">
      <c r="A5752" t="s">
        <v>25815</v>
      </c>
      <c r="B5752" t="s">
        <v>18753</v>
      </c>
      <c r="C5752" t="s">
        <v>2322</v>
      </c>
      <c r="D5752">
        <v>0</v>
      </c>
      <c r="E5752" t="s">
        <v>25816</v>
      </c>
      <c r="F5752" s="2">
        <v>42235</v>
      </c>
      <c r="G5752" t="s">
        <v>216</v>
      </c>
      <c r="H5752" t="s">
        <v>147</v>
      </c>
      <c r="J5752" t="s">
        <v>138</v>
      </c>
      <c r="K5752" t="s">
        <v>25817</v>
      </c>
      <c r="L5752">
        <v>1445301</v>
      </c>
      <c r="M5752" t="s">
        <v>138</v>
      </c>
      <c r="N5752">
        <v>0</v>
      </c>
      <c r="O5752" t="s">
        <v>18707</v>
      </c>
      <c r="P5752" t="s">
        <v>25818</v>
      </c>
      <c r="R5752" t="s">
        <v>16675</v>
      </c>
      <c r="S5752" t="s">
        <v>140</v>
      </c>
      <c r="T5752" s="2">
        <v>43182</v>
      </c>
      <c r="U5752">
        <v>7</v>
      </c>
      <c r="W5752" t="s">
        <v>141</v>
      </c>
    </row>
    <row r="5753" spans="1:23" x14ac:dyDescent="0.35">
      <c r="A5753" t="s">
        <v>25819</v>
      </c>
      <c r="B5753" t="s">
        <v>25820</v>
      </c>
      <c r="C5753" t="s">
        <v>2638</v>
      </c>
      <c r="D5753">
        <v>0</v>
      </c>
      <c r="E5753" t="s">
        <v>25821</v>
      </c>
      <c r="F5753" s="2">
        <v>42235</v>
      </c>
      <c r="G5753" t="s">
        <v>2639</v>
      </c>
      <c r="H5753" t="s">
        <v>184</v>
      </c>
      <c r="J5753" t="s">
        <v>138</v>
      </c>
      <c r="K5753" t="s">
        <v>25822</v>
      </c>
      <c r="L5753">
        <v>1445301</v>
      </c>
      <c r="M5753" t="s">
        <v>138</v>
      </c>
      <c r="N5753">
        <v>0</v>
      </c>
      <c r="O5753" t="s">
        <v>17140</v>
      </c>
      <c r="P5753" t="s">
        <v>25823</v>
      </c>
      <c r="R5753" t="s">
        <v>25824</v>
      </c>
      <c r="S5753" t="s">
        <v>140</v>
      </c>
      <c r="T5753" s="2">
        <v>43180</v>
      </c>
      <c r="U5753">
        <v>7</v>
      </c>
      <c r="W5753" t="s">
        <v>141</v>
      </c>
    </row>
    <row r="5754" spans="1:23" x14ac:dyDescent="0.35">
      <c r="A5754" t="s">
        <v>25825</v>
      </c>
      <c r="B5754" t="s">
        <v>25826</v>
      </c>
      <c r="C5754" t="s">
        <v>4074</v>
      </c>
      <c r="D5754">
        <v>0</v>
      </c>
      <c r="E5754" t="s">
        <v>215</v>
      </c>
      <c r="F5754" s="2">
        <v>42235</v>
      </c>
      <c r="G5754" t="s">
        <v>1805</v>
      </c>
      <c r="H5754" t="s">
        <v>147</v>
      </c>
      <c r="J5754" t="s">
        <v>138</v>
      </c>
      <c r="K5754" t="s">
        <v>25827</v>
      </c>
      <c r="L5754">
        <v>1445301</v>
      </c>
      <c r="M5754" t="s">
        <v>138</v>
      </c>
      <c r="N5754">
        <v>0</v>
      </c>
      <c r="O5754" t="s">
        <v>18707</v>
      </c>
      <c r="P5754" t="s">
        <v>25828</v>
      </c>
      <c r="R5754" t="s">
        <v>4076</v>
      </c>
      <c r="S5754" t="s">
        <v>140</v>
      </c>
      <c r="T5754" s="2">
        <v>43182</v>
      </c>
      <c r="U5754">
        <v>7</v>
      </c>
      <c r="W5754" t="s">
        <v>141</v>
      </c>
    </row>
    <row r="5755" spans="1:23" x14ac:dyDescent="0.35">
      <c r="A5755" t="s">
        <v>25829</v>
      </c>
      <c r="B5755" t="s">
        <v>25830</v>
      </c>
      <c r="C5755" t="s">
        <v>641</v>
      </c>
      <c r="D5755">
        <v>0</v>
      </c>
      <c r="E5755" t="s">
        <v>25831</v>
      </c>
      <c r="F5755" s="2">
        <v>42235</v>
      </c>
      <c r="G5755" t="s">
        <v>975</v>
      </c>
      <c r="H5755" t="s">
        <v>643</v>
      </c>
      <c r="J5755" t="s">
        <v>138</v>
      </c>
      <c r="K5755" t="s">
        <v>25832</v>
      </c>
      <c r="L5755">
        <v>1445301</v>
      </c>
      <c r="M5755" t="s">
        <v>138</v>
      </c>
      <c r="N5755">
        <v>0</v>
      </c>
      <c r="O5755" t="s">
        <v>16885</v>
      </c>
      <c r="P5755" t="s">
        <v>25833</v>
      </c>
      <c r="R5755" t="s">
        <v>17357</v>
      </c>
      <c r="S5755" t="s">
        <v>140</v>
      </c>
      <c r="T5755" s="2">
        <v>43185</v>
      </c>
      <c r="U5755">
        <v>7</v>
      </c>
      <c r="W5755" t="s">
        <v>141</v>
      </c>
    </row>
    <row r="5756" spans="1:23" x14ac:dyDescent="0.35">
      <c r="A5756" t="s">
        <v>25834</v>
      </c>
      <c r="B5756" t="s">
        <v>25835</v>
      </c>
      <c r="C5756" t="s">
        <v>25836</v>
      </c>
      <c r="D5756">
        <v>0</v>
      </c>
      <c r="E5756" t="s">
        <v>25837</v>
      </c>
      <c r="F5756" s="2">
        <v>42236</v>
      </c>
      <c r="G5756" t="s">
        <v>1177</v>
      </c>
      <c r="H5756" t="s">
        <v>552</v>
      </c>
      <c r="J5756" t="s">
        <v>138</v>
      </c>
      <c r="L5756">
        <v>19982550</v>
      </c>
      <c r="M5756" t="s">
        <v>138</v>
      </c>
      <c r="N5756">
        <v>0</v>
      </c>
      <c r="P5756" t="s">
        <v>25838</v>
      </c>
      <c r="R5756" t="s">
        <v>25839</v>
      </c>
      <c r="S5756" t="s">
        <v>140</v>
      </c>
      <c r="U5756">
        <v>7</v>
      </c>
      <c r="W5756" t="s">
        <v>141</v>
      </c>
    </row>
    <row r="5757" spans="1:23" x14ac:dyDescent="0.35">
      <c r="A5757" t="s">
        <v>25840</v>
      </c>
      <c r="B5757" t="s">
        <v>25841</v>
      </c>
      <c r="C5757">
        <v>6913315000106</v>
      </c>
      <c r="D5757">
        <v>0</v>
      </c>
      <c r="F5757" s="2">
        <v>42236</v>
      </c>
      <c r="G5757" t="s">
        <v>494</v>
      </c>
      <c r="H5757" t="s">
        <v>495</v>
      </c>
      <c r="J5757" t="s">
        <v>138</v>
      </c>
      <c r="L5757" t="s">
        <v>496</v>
      </c>
      <c r="M5757" t="s">
        <v>138</v>
      </c>
      <c r="N5757">
        <v>0</v>
      </c>
      <c r="R5757" t="s">
        <v>25842</v>
      </c>
      <c r="S5757" t="s">
        <v>140</v>
      </c>
      <c r="W5757" t="s">
        <v>141</v>
      </c>
    </row>
    <row r="5758" spans="1:23" x14ac:dyDescent="0.35">
      <c r="A5758" t="s">
        <v>25843</v>
      </c>
      <c r="B5758" t="s">
        <v>1154</v>
      </c>
      <c r="C5758" t="s">
        <v>25844</v>
      </c>
      <c r="D5758">
        <v>0</v>
      </c>
      <c r="E5758" t="s">
        <v>25845</v>
      </c>
      <c r="F5758" s="2">
        <v>42236</v>
      </c>
      <c r="G5758" t="s">
        <v>11443</v>
      </c>
      <c r="H5758" t="s">
        <v>147</v>
      </c>
      <c r="J5758" t="s">
        <v>138</v>
      </c>
      <c r="K5758">
        <v>1</v>
      </c>
      <c r="L5758">
        <v>14783956</v>
      </c>
      <c r="M5758" t="s">
        <v>138</v>
      </c>
      <c r="N5758">
        <v>0</v>
      </c>
      <c r="O5758" t="s">
        <v>22056</v>
      </c>
      <c r="P5758" t="s">
        <v>25206</v>
      </c>
      <c r="R5758" t="s">
        <v>25846</v>
      </c>
      <c r="S5758" t="s">
        <v>140</v>
      </c>
      <c r="T5758" s="2">
        <v>43151</v>
      </c>
      <c r="U5758">
        <v>7</v>
      </c>
      <c r="W5758" t="s">
        <v>141</v>
      </c>
    </row>
    <row r="5759" spans="1:23" x14ac:dyDescent="0.35">
      <c r="A5759" t="s">
        <v>25847</v>
      </c>
      <c r="B5759" t="s">
        <v>25848</v>
      </c>
      <c r="C5759" t="s">
        <v>25849</v>
      </c>
      <c r="D5759">
        <v>0</v>
      </c>
      <c r="E5759" t="s">
        <v>25850</v>
      </c>
      <c r="F5759" s="2">
        <v>42236</v>
      </c>
      <c r="G5759" t="s">
        <v>146</v>
      </c>
      <c r="H5759" t="s">
        <v>147</v>
      </c>
      <c r="J5759" t="s">
        <v>138</v>
      </c>
      <c r="L5759" t="s">
        <v>496</v>
      </c>
      <c r="M5759" t="s">
        <v>138</v>
      </c>
      <c r="N5759">
        <v>0</v>
      </c>
      <c r="P5759" t="s">
        <v>25851</v>
      </c>
      <c r="R5759" t="s">
        <v>25852</v>
      </c>
      <c r="S5759" t="s">
        <v>140</v>
      </c>
      <c r="T5759" s="2">
        <v>42256</v>
      </c>
      <c r="W5759" t="s">
        <v>141</v>
      </c>
    </row>
    <row r="5760" spans="1:23" x14ac:dyDescent="0.35">
      <c r="A5760" t="s">
        <v>25853</v>
      </c>
      <c r="B5760" t="s">
        <v>25854</v>
      </c>
      <c r="C5760" t="s">
        <v>906</v>
      </c>
      <c r="D5760" s="3">
        <v>-216213.34</v>
      </c>
      <c r="E5760" t="s">
        <v>25855</v>
      </c>
      <c r="F5760" s="2">
        <v>42236</v>
      </c>
      <c r="G5760" t="s">
        <v>707</v>
      </c>
      <c r="H5760" t="s">
        <v>656</v>
      </c>
      <c r="J5760" t="s">
        <v>138</v>
      </c>
      <c r="K5760" t="s">
        <v>25856</v>
      </c>
      <c r="L5760">
        <v>18481463</v>
      </c>
      <c r="M5760" t="s">
        <v>138</v>
      </c>
      <c r="N5760">
        <v>0</v>
      </c>
      <c r="O5760" t="s">
        <v>163</v>
      </c>
      <c r="P5760" t="s">
        <v>163</v>
      </c>
      <c r="R5760" t="s">
        <v>910</v>
      </c>
      <c r="S5760" t="s">
        <v>140</v>
      </c>
      <c r="T5760" s="2">
        <v>45742</v>
      </c>
      <c r="U5760">
        <v>7</v>
      </c>
      <c r="W5760" t="s">
        <v>141</v>
      </c>
    </row>
    <row r="5761" spans="1:23" x14ac:dyDescent="0.35">
      <c r="A5761" t="s">
        <v>25857</v>
      </c>
      <c r="B5761" t="s">
        <v>1448</v>
      </c>
      <c r="C5761" t="s">
        <v>1449</v>
      </c>
      <c r="D5761">
        <v>0</v>
      </c>
      <c r="E5761" t="s">
        <v>25858</v>
      </c>
      <c r="F5761" s="2">
        <v>42236</v>
      </c>
      <c r="G5761" t="s">
        <v>518</v>
      </c>
      <c r="H5761" t="s">
        <v>230</v>
      </c>
      <c r="J5761" t="s">
        <v>138</v>
      </c>
      <c r="K5761">
        <v>38656</v>
      </c>
      <c r="L5761">
        <v>1760189</v>
      </c>
      <c r="M5761" t="s">
        <v>138</v>
      </c>
      <c r="N5761">
        <v>0</v>
      </c>
      <c r="P5761" t="s">
        <v>25859</v>
      </c>
      <c r="R5761">
        <v>1</v>
      </c>
      <c r="S5761" t="s">
        <v>140</v>
      </c>
      <c r="T5761" s="2">
        <v>42319</v>
      </c>
      <c r="U5761">
        <v>7</v>
      </c>
      <c r="W5761" t="s">
        <v>141</v>
      </c>
    </row>
    <row r="5762" spans="1:23" x14ac:dyDescent="0.35">
      <c r="A5762" t="s">
        <v>25860</v>
      </c>
      <c r="B5762" t="s">
        <v>25861</v>
      </c>
      <c r="C5762" t="s">
        <v>2103</v>
      </c>
      <c r="D5762">
        <v>0</v>
      </c>
      <c r="E5762" t="s">
        <v>25862</v>
      </c>
      <c r="F5762" s="2">
        <v>42236</v>
      </c>
      <c r="G5762" t="s">
        <v>518</v>
      </c>
      <c r="H5762" t="s">
        <v>230</v>
      </c>
      <c r="J5762" t="s">
        <v>138</v>
      </c>
      <c r="K5762">
        <v>5</v>
      </c>
      <c r="L5762">
        <v>1750654</v>
      </c>
      <c r="M5762" t="s">
        <v>138</v>
      </c>
      <c r="N5762">
        <v>0</v>
      </c>
      <c r="O5762" t="s">
        <v>163</v>
      </c>
      <c r="P5762" t="s">
        <v>163</v>
      </c>
      <c r="R5762" t="s">
        <v>25863</v>
      </c>
      <c r="S5762" t="s">
        <v>140</v>
      </c>
      <c r="T5762" s="2">
        <v>43567</v>
      </c>
      <c r="U5762">
        <v>7</v>
      </c>
      <c r="W5762" t="s">
        <v>141</v>
      </c>
    </row>
    <row r="5763" spans="1:23" x14ac:dyDescent="0.35">
      <c r="A5763" t="s">
        <v>25864</v>
      </c>
      <c r="B5763" t="s">
        <v>25865</v>
      </c>
      <c r="C5763" t="s">
        <v>2206</v>
      </c>
      <c r="D5763">
        <v>0</v>
      </c>
      <c r="E5763" t="s">
        <v>25866</v>
      </c>
      <c r="F5763" s="2">
        <v>42236</v>
      </c>
      <c r="G5763" t="s">
        <v>518</v>
      </c>
      <c r="H5763" t="s">
        <v>230</v>
      </c>
      <c r="J5763" t="s">
        <v>138</v>
      </c>
      <c r="K5763">
        <v>4</v>
      </c>
      <c r="L5763">
        <v>1750654</v>
      </c>
      <c r="M5763" t="s">
        <v>138</v>
      </c>
      <c r="N5763">
        <v>0</v>
      </c>
      <c r="O5763" t="s">
        <v>163</v>
      </c>
      <c r="P5763" t="s">
        <v>163</v>
      </c>
      <c r="R5763" t="s">
        <v>25867</v>
      </c>
      <c r="S5763" t="s">
        <v>140</v>
      </c>
      <c r="T5763" s="2">
        <v>43567</v>
      </c>
      <c r="U5763">
        <v>7</v>
      </c>
      <c r="W5763" t="s">
        <v>141</v>
      </c>
    </row>
    <row r="5764" spans="1:23" x14ac:dyDescent="0.35">
      <c r="A5764" t="s">
        <v>25868</v>
      </c>
      <c r="B5764" t="s">
        <v>25869</v>
      </c>
      <c r="C5764" t="s">
        <v>2389</v>
      </c>
      <c r="D5764">
        <v>0</v>
      </c>
      <c r="E5764" t="s">
        <v>25870</v>
      </c>
      <c r="F5764" s="2">
        <v>42236</v>
      </c>
      <c r="G5764" t="s">
        <v>518</v>
      </c>
      <c r="H5764" t="s">
        <v>230</v>
      </c>
      <c r="J5764" t="s">
        <v>138</v>
      </c>
      <c r="K5764">
        <v>9</v>
      </c>
      <c r="L5764">
        <v>1750654</v>
      </c>
      <c r="M5764" t="s">
        <v>138</v>
      </c>
      <c r="N5764">
        <v>0</v>
      </c>
      <c r="O5764" t="s">
        <v>163</v>
      </c>
      <c r="P5764" t="s">
        <v>163</v>
      </c>
      <c r="Q5764">
        <v>9</v>
      </c>
      <c r="R5764" t="s">
        <v>25871</v>
      </c>
      <c r="S5764" t="s">
        <v>140</v>
      </c>
      <c r="T5764" s="2">
        <v>43567</v>
      </c>
      <c r="U5764">
        <v>7</v>
      </c>
      <c r="W5764" t="s">
        <v>141</v>
      </c>
    </row>
    <row r="5765" spans="1:23" x14ac:dyDescent="0.35">
      <c r="A5765" t="s">
        <v>25872</v>
      </c>
      <c r="B5765" t="s">
        <v>25873</v>
      </c>
      <c r="C5765" t="s">
        <v>2434</v>
      </c>
      <c r="D5765">
        <v>0</v>
      </c>
      <c r="E5765" t="s">
        <v>25874</v>
      </c>
      <c r="F5765" s="2">
        <v>42236</v>
      </c>
      <c r="G5765" t="s">
        <v>518</v>
      </c>
      <c r="H5765" t="s">
        <v>230</v>
      </c>
      <c r="J5765" t="s">
        <v>138</v>
      </c>
      <c r="K5765">
        <v>6</v>
      </c>
      <c r="L5765">
        <v>1750654</v>
      </c>
      <c r="M5765" t="s">
        <v>138</v>
      </c>
      <c r="N5765">
        <v>0</v>
      </c>
      <c r="O5765" t="s">
        <v>163</v>
      </c>
      <c r="P5765" t="s">
        <v>163</v>
      </c>
      <c r="R5765" t="s">
        <v>25871</v>
      </c>
      <c r="S5765" t="s">
        <v>140</v>
      </c>
      <c r="T5765" s="2">
        <v>43151</v>
      </c>
      <c r="U5765">
        <v>7</v>
      </c>
      <c r="W5765" t="s">
        <v>141</v>
      </c>
    </row>
    <row r="5766" spans="1:23" x14ac:dyDescent="0.35">
      <c r="A5766" t="s">
        <v>25875</v>
      </c>
      <c r="B5766" t="s">
        <v>25876</v>
      </c>
      <c r="C5766" t="s">
        <v>2454</v>
      </c>
      <c r="D5766">
        <v>0</v>
      </c>
      <c r="E5766" t="s">
        <v>25877</v>
      </c>
      <c r="F5766" s="2">
        <v>42236</v>
      </c>
      <c r="G5766" t="s">
        <v>511</v>
      </c>
      <c r="H5766" t="s">
        <v>230</v>
      </c>
      <c r="J5766" t="s">
        <v>138</v>
      </c>
      <c r="K5766">
        <v>7</v>
      </c>
      <c r="L5766">
        <v>1750654</v>
      </c>
      <c r="M5766" t="s">
        <v>138</v>
      </c>
      <c r="N5766">
        <v>0</v>
      </c>
      <c r="O5766" t="s">
        <v>163</v>
      </c>
      <c r="P5766" t="s">
        <v>163</v>
      </c>
      <c r="R5766" t="s">
        <v>25878</v>
      </c>
      <c r="S5766" t="s">
        <v>140</v>
      </c>
      <c r="T5766" s="2">
        <v>43488</v>
      </c>
      <c r="U5766">
        <v>7</v>
      </c>
      <c r="W5766" t="s">
        <v>141</v>
      </c>
    </row>
    <row r="5767" spans="1:23" x14ac:dyDescent="0.35">
      <c r="A5767" t="s">
        <v>25879</v>
      </c>
      <c r="B5767" t="s">
        <v>25880</v>
      </c>
      <c r="C5767" t="s">
        <v>25881</v>
      </c>
      <c r="D5767">
        <v>0</v>
      </c>
      <c r="E5767" t="s">
        <v>25880</v>
      </c>
      <c r="F5767" s="2">
        <v>42237</v>
      </c>
      <c r="G5767" t="s">
        <v>518</v>
      </c>
      <c r="H5767" t="s">
        <v>230</v>
      </c>
      <c r="J5767" t="s">
        <v>138</v>
      </c>
      <c r="L5767" t="s">
        <v>496</v>
      </c>
      <c r="M5767" t="s">
        <v>138</v>
      </c>
      <c r="N5767">
        <v>0</v>
      </c>
      <c r="P5767" t="s">
        <v>25882</v>
      </c>
      <c r="R5767" t="s">
        <v>25883</v>
      </c>
      <c r="S5767" t="s">
        <v>140</v>
      </c>
      <c r="T5767" s="2">
        <v>42261</v>
      </c>
      <c r="W5767" t="s">
        <v>141</v>
      </c>
    </row>
    <row r="5768" spans="1:23" x14ac:dyDescent="0.35">
      <c r="A5768" t="s">
        <v>25884</v>
      </c>
      <c r="B5768" t="s">
        <v>18249</v>
      </c>
      <c r="C5768" t="s">
        <v>25885</v>
      </c>
      <c r="D5768">
        <v>0</v>
      </c>
      <c r="E5768" t="s">
        <v>25886</v>
      </c>
      <c r="F5768" s="2">
        <v>42237</v>
      </c>
      <c r="G5768" t="s">
        <v>25887</v>
      </c>
      <c r="H5768" t="s">
        <v>552</v>
      </c>
      <c r="J5768" t="s">
        <v>138</v>
      </c>
      <c r="K5768">
        <v>4672</v>
      </c>
      <c r="L5768">
        <v>1013315</v>
      </c>
      <c r="M5768" t="s">
        <v>138</v>
      </c>
      <c r="N5768">
        <v>0</v>
      </c>
      <c r="O5768" t="s">
        <v>12517</v>
      </c>
      <c r="P5768" t="s">
        <v>14545</v>
      </c>
      <c r="R5768" t="s">
        <v>25888</v>
      </c>
      <c r="S5768" t="s">
        <v>140</v>
      </c>
      <c r="T5768" s="2">
        <v>43151</v>
      </c>
      <c r="U5768">
        <v>7</v>
      </c>
      <c r="W5768" t="s">
        <v>141</v>
      </c>
    </row>
    <row r="5769" spans="1:23" x14ac:dyDescent="0.35">
      <c r="A5769" t="s">
        <v>25889</v>
      </c>
      <c r="B5769" t="s">
        <v>25890</v>
      </c>
      <c r="C5769" t="s">
        <v>25891</v>
      </c>
      <c r="D5769">
        <v>0</v>
      </c>
      <c r="E5769" t="s">
        <v>25892</v>
      </c>
      <c r="F5769" s="2">
        <v>42237</v>
      </c>
      <c r="G5769" t="s">
        <v>604</v>
      </c>
      <c r="H5769" t="s">
        <v>184</v>
      </c>
      <c r="J5769" t="s">
        <v>138</v>
      </c>
      <c r="L5769" t="s">
        <v>496</v>
      </c>
      <c r="M5769" t="s">
        <v>138</v>
      </c>
      <c r="N5769">
        <v>0</v>
      </c>
      <c r="R5769" t="s">
        <v>25893</v>
      </c>
      <c r="S5769" t="s">
        <v>140</v>
      </c>
      <c r="W5769" t="s">
        <v>141</v>
      </c>
    </row>
    <row r="5770" spans="1:23" x14ac:dyDescent="0.35">
      <c r="A5770" t="s">
        <v>25894</v>
      </c>
      <c r="B5770" t="s">
        <v>14080</v>
      </c>
      <c r="C5770" t="s">
        <v>25895</v>
      </c>
      <c r="D5770">
        <v>0</v>
      </c>
      <c r="E5770" t="s">
        <v>25896</v>
      </c>
      <c r="F5770" s="2">
        <v>42237</v>
      </c>
      <c r="G5770" t="s">
        <v>494</v>
      </c>
      <c r="H5770" t="s">
        <v>495</v>
      </c>
      <c r="J5770" t="s">
        <v>138</v>
      </c>
      <c r="K5770">
        <v>8</v>
      </c>
      <c r="L5770">
        <v>3440255</v>
      </c>
      <c r="M5770" t="s">
        <v>138</v>
      </c>
      <c r="N5770">
        <v>0</v>
      </c>
      <c r="P5770" t="s">
        <v>163</v>
      </c>
      <c r="R5770" t="s">
        <v>18153</v>
      </c>
      <c r="S5770" t="s">
        <v>140</v>
      </c>
      <c r="T5770" s="2">
        <v>44041</v>
      </c>
      <c r="U5770">
        <v>7</v>
      </c>
      <c r="W5770" t="s">
        <v>141</v>
      </c>
    </row>
    <row r="5771" spans="1:23" x14ac:dyDescent="0.35">
      <c r="A5771" t="s">
        <v>25897</v>
      </c>
      <c r="B5771" t="s">
        <v>14080</v>
      </c>
      <c r="C5771" t="s">
        <v>25898</v>
      </c>
      <c r="D5771">
        <v>0</v>
      </c>
      <c r="E5771" t="s">
        <v>25899</v>
      </c>
      <c r="F5771" s="2">
        <v>42237</v>
      </c>
      <c r="G5771" t="s">
        <v>494</v>
      </c>
      <c r="H5771" t="s">
        <v>495</v>
      </c>
      <c r="J5771" t="s">
        <v>138</v>
      </c>
      <c r="K5771">
        <v>3</v>
      </c>
      <c r="L5771">
        <v>3440255</v>
      </c>
      <c r="M5771" t="s">
        <v>138</v>
      </c>
      <c r="N5771">
        <v>0</v>
      </c>
      <c r="P5771" t="s">
        <v>163</v>
      </c>
      <c r="R5771" t="s">
        <v>2929</v>
      </c>
      <c r="S5771" t="s">
        <v>140</v>
      </c>
      <c r="T5771" s="2">
        <v>43151</v>
      </c>
      <c r="U5771">
        <v>7</v>
      </c>
      <c r="W5771" t="s">
        <v>141</v>
      </c>
    </row>
    <row r="5772" spans="1:23" x14ac:dyDescent="0.35">
      <c r="A5772" t="s">
        <v>25900</v>
      </c>
      <c r="B5772" t="s">
        <v>14080</v>
      </c>
      <c r="C5772" t="s">
        <v>25895</v>
      </c>
      <c r="D5772">
        <v>0</v>
      </c>
      <c r="E5772" t="s">
        <v>25901</v>
      </c>
      <c r="F5772" s="2">
        <v>42237</v>
      </c>
      <c r="G5772" t="s">
        <v>669</v>
      </c>
      <c r="H5772" t="s">
        <v>495</v>
      </c>
      <c r="J5772" t="s">
        <v>138</v>
      </c>
      <c r="K5772">
        <v>9</v>
      </c>
      <c r="L5772">
        <v>3440255</v>
      </c>
      <c r="M5772" t="s">
        <v>138</v>
      </c>
      <c r="N5772">
        <v>0</v>
      </c>
      <c r="P5772" t="s">
        <v>163</v>
      </c>
      <c r="R5772" t="s">
        <v>15603</v>
      </c>
      <c r="S5772" t="s">
        <v>140</v>
      </c>
      <c r="T5772" s="2">
        <v>43151</v>
      </c>
      <c r="U5772">
        <v>7</v>
      </c>
      <c r="W5772" t="s">
        <v>141</v>
      </c>
    </row>
    <row r="5773" spans="1:23" x14ac:dyDescent="0.35">
      <c r="A5773" t="s">
        <v>25902</v>
      </c>
      <c r="B5773" t="s">
        <v>14080</v>
      </c>
      <c r="C5773" t="s">
        <v>25903</v>
      </c>
      <c r="D5773">
        <v>0</v>
      </c>
      <c r="E5773" t="s">
        <v>25904</v>
      </c>
      <c r="F5773" s="2">
        <v>42237</v>
      </c>
      <c r="G5773" t="s">
        <v>494</v>
      </c>
      <c r="H5773" t="s">
        <v>495</v>
      </c>
      <c r="J5773" t="s">
        <v>138</v>
      </c>
      <c r="K5773">
        <v>5</v>
      </c>
      <c r="L5773">
        <v>3440255</v>
      </c>
      <c r="M5773" t="s">
        <v>138</v>
      </c>
      <c r="N5773">
        <v>0</v>
      </c>
      <c r="P5773" t="s">
        <v>163</v>
      </c>
      <c r="R5773" t="s">
        <v>25905</v>
      </c>
      <c r="S5773" t="s">
        <v>140</v>
      </c>
      <c r="T5773" s="2">
        <v>43151</v>
      </c>
      <c r="U5773">
        <v>7</v>
      </c>
      <c r="W5773" t="s">
        <v>141</v>
      </c>
    </row>
    <row r="5774" spans="1:23" x14ac:dyDescent="0.35">
      <c r="A5774" t="s">
        <v>25906</v>
      </c>
      <c r="B5774" t="s">
        <v>25907</v>
      </c>
      <c r="C5774" t="s">
        <v>25908</v>
      </c>
      <c r="D5774">
        <v>0</v>
      </c>
      <c r="E5774" t="s">
        <v>25909</v>
      </c>
      <c r="F5774" s="2">
        <v>42237</v>
      </c>
      <c r="G5774" t="s">
        <v>25910</v>
      </c>
      <c r="H5774" t="s">
        <v>495</v>
      </c>
      <c r="J5774" t="s">
        <v>138</v>
      </c>
      <c r="K5774">
        <v>7</v>
      </c>
      <c r="L5774">
        <v>3440255</v>
      </c>
      <c r="M5774" t="s">
        <v>138</v>
      </c>
      <c r="N5774">
        <v>0</v>
      </c>
      <c r="P5774" t="s">
        <v>163</v>
      </c>
      <c r="R5774" t="s">
        <v>15145</v>
      </c>
      <c r="S5774" t="s">
        <v>140</v>
      </c>
      <c r="T5774" s="2">
        <v>43151</v>
      </c>
      <c r="U5774">
        <v>7</v>
      </c>
      <c r="W5774" t="s">
        <v>141</v>
      </c>
    </row>
    <row r="5775" spans="1:23" x14ac:dyDescent="0.35">
      <c r="A5775" t="s">
        <v>25911</v>
      </c>
      <c r="B5775" t="s">
        <v>14080</v>
      </c>
      <c r="C5775" t="s">
        <v>25912</v>
      </c>
      <c r="D5775">
        <v>0</v>
      </c>
      <c r="E5775" t="s">
        <v>25913</v>
      </c>
      <c r="F5775" s="2">
        <v>42237</v>
      </c>
      <c r="G5775" t="s">
        <v>788</v>
      </c>
      <c r="H5775" t="s">
        <v>495</v>
      </c>
      <c r="J5775" t="s">
        <v>138</v>
      </c>
      <c r="K5775">
        <v>12</v>
      </c>
      <c r="L5775">
        <v>3440255</v>
      </c>
      <c r="M5775" t="s">
        <v>138</v>
      </c>
      <c r="N5775">
        <v>0</v>
      </c>
      <c r="P5775" t="s">
        <v>163</v>
      </c>
      <c r="Q5775">
        <v>12</v>
      </c>
      <c r="R5775" t="s">
        <v>15092</v>
      </c>
      <c r="S5775" t="s">
        <v>140</v>
      </c>
      <c r="T5775" s="2">
        <v>43151</v>
      </c>
      <c r="U5775">
        <v>7</v>
      </c>
      <c r="W5775" t="s">
        <v>141</v>
      </c>
    </row>
    <row r="5776" spans="1:23" x14ac:dyDescent="0.35">
      <c r="A5776" t="s">
        <v>25914</v>
      </c>
      <c r="B5776" t="s">
        <v>25915</v>
      </c>
      <c r="C5776" t="s">
        <v>25916</v>
      </c>
      <c r="D5776">
        <v>0</v>
      </c>
      <c r="E5776" t="s">
        <v>25917</v>
      </c>
      <c r="F5776" s="2">
        <v>42237</v>
      </c>
      <c r="G5776" t="s">
        <v>211</v>
      </c>
      <c r="H5776" t="s">
        <v>643</v>
      </c>
      <c r="J5776" t="s">
        <v>138</v>
      </c>
      <c r="L5776" t="s">
        <v>496</v>
      </c>
      <c r="M5776" t="s">
        <v>138</v>
      </c>
      <c r="N5776">
        <v>0</v>
      </c>
      <c r="R5776" t="s">
        <v>25918</v>
      </c>
      <c r="S5776" t="s">
        <v>140</v>
      </c>
      <c r="T5776" s="2">
        <v>43845</v>
      </c>
      <c r="W5776" t="s">
        <v>141</v>
      </c>
    </row>
    <row r="5777" spans="1:23" x14ac:dyDescent="0.35">
      <c r="A5777" t="s">
        <v>25919</v>
      </c>
      <c r="B5777" t="s">
        <v>25907</v>
      </c>
      <c r="C5777" t="s">
        <v>25920</v>
      </c>
      <c r="D5777">
        <v>0</v>
      </c>
      <c r="E5777" t="s">
        <v>25921</v>
      </c>
      <c r="F5777" s="2">
        <v>42237</v>
      </c>
      <c r="G5777" t="s">
        <v>494</v>
      </c>
      <c r="H5777" t="s">
        <v>495</v>
      </c>
      <c r="J5777" t="s">
        <v>138</v>
      </c>
      <c r="K5777">
        <v>4</v>
      </c>
      <c r="L5777">
        <v>3440255</v>
      </c>
      <c r="M5777" t="s">
        <v>138</v>
      </c>
      <c r="N5777">
        <v>0</v>
      </c>
      <c r="P5777" t="s">
        <v>163</v>
      </c>
      <c r="Q5777">
        <v>4</v>
      </c>
      <c r="R5777" t="s">
        <v>25922</v>
      </c>
      <c r="S5777" t="s">
        <v>140</v>
      </c>
      <c r="T5777" s="2">
        <v>43152</v>
      </c>
      <c r="U5777">
        <v>7</v>
      </c>
      <c r="W5777" t="s">
        <v>141</v>
      </c>
    </row>
    <row r="5778" spans="1:23" x14ac:dyDescent="0.35">
      <c r="A5778" t="s">
        <v>25923</v>
      </c>
      <c r="B5778" t="s">
        <v>25907</v>
      </c>
      <c r="C5778" t="s">
        <v>25924</v>
      </c>
      <c r="D5778">
        <v>0</v>
      </c>
      <c r="E5778" t="s">
        <v>25925</v>
      </c>
      <c r="F5778" s="2">
        <v>42237</v>
      </c>
      <c r="G5778" t="s">
        <v>494</v>
      </c>
      <c r="H5778" t="s">
        <v>495</v>
      </c>
      <c r="J5778" t="s">
        <v>138</v>
      </c>
      <c r="K5778">
        <v>11</v>
      </c>
      <c r="L5778">
        <v>3440255</v>
      </c>
      <c r="M5778" t="s">
        <v>138</v>
      </c>
      <c r="N5778">
        <v>0</v>
      </c>
      <c r="P5778" t="s">
        <v>163</v>
      </c>
      <c r="R5778" t="s">
        <v>25926</v>
      </c>
      <c r="S5778" t="s">
        <v>140</v>
      </c>
      <c r="T5778" s="2">
        <v>43152</v>
      </c>
      <c r="U5778">
        <v>7</v>
      </c>
      <c r="W5778" t="s">
        <v>141</v>
      </c>
    </row>
    <row r="5779" spans="1:23" x14ac:dyDescent="0.35">
      <c r="A5779" t="s">
        <v>25927</v>
      </c>
      <c r="B5779" t="s">
        <v>25928</v>
      </c>
      <c r="C5779" t="s">
        <v>25929</v>
      </c>
      <c r="D5779">
        <v>0</v>
      </c>
      <c r="F5779" s="2">
        <v>42240</v>
      </c>
      <c r="G5779" t="s">
        <v>25930</v>
      </c>
      <c r="H5779" t="s">
        <v>147</v>
      </c>
      <c r="J5779" t="s">
        <v>138</v>
      </c>
      <c r="L5779" t="s">
        <v>496</v>
      </c>
      <c r="M5779" t="s">
        <v>138</v>
      </c>
      <c r="N5779">
        <v>0</v>
      </c>
      <c r="P5779" t="s">
        <v>25931</v>
      </c>
      <c r="R5779" t="s">
        <v>25932</v>
      </c>
      <c r="S5779" t="s">
        <v>140</v>
      </c>
      <c r="T5779" s="2">
        <v>43845</v>
      </c>
      <c r="W5779" t="s">
        <v>141</v>
      </c>
    </row>
    <row r="5780" spans="1:23" x14ac:dyDescent="0.35">
      <c r="A5780" t="s">
        <v>25933</v>
      </c>
      <c r="B5780" t="s">
        <v>25934</v>
      </c>
      <c r="C5780" t="s">
        <v>25935</v>
      </c>
      <c r="D5780">
        <v>0</v>
      </c>
      <c r="E5780" t="s">
        <v>25934</v>
      </c>
      <c r="F5780" s="2">
        <v>42240</v>
      </c>
      <c r="G5780" t="s">
        <v>503</v>
      </c>
      <c r="H5780" t="s">
        <v>504</v>
      </c>
      <c r="J5780" t="s">
        <v>138</v>
      </c>
      <c r="L5780" t="s">
        <v>496</v>
      </c>
      <c r="M5780" t="s">
        <v>138</v>
      </c>
      <c r="N5780">
        <v>0</v>
      </c>
      <c r="P5780" t="s">
        <v>25936</v>
      </c>
      <c r="R5780" t="s">
        <v>25937</v>
      </c>
      <c r="S5780" t="s">
        <v>140</v>
      </c>
      <c r="T5780" s="2">
        <v>43845</v>
      </c>
      <c r="W5780" t="s">
        <v>141</v>
      </c>
    </row>
    <row r="5781" spans="1:23" x14ac:dyDescent="0.35">
      <c r="A5781" t="s">
        <v>25938</v>
      </c>
      <c r="B5781" t="s">
        <v>25939</v>
      </c>
      <c r="C5781" t="s">
        <v>25940</v>
      </c>
      <c r="D5781">
        <v>0</v>
      </c>
      <c r="E5781" t="s">
        <v>25939</v>
      </c>
      <c r="F5781" s="2">
        <v>42240</v>
      </c>
      <c r="G5781" t="s">
        <v>25941</v>
      </c>
      <c r="H5781" t="s">
        <v>9500</v>
      </c>
      <c r="J5781" t="s">
        <v>138</v>
      </c>
      <c r="L5781" t="s">
        <v>496</v>
      </c>
      <c r="M5781" t="s">
        <v>138</v>
      </c>
      <c r="N5781">
        <v>0</v>
      </c>
      <c r="P5781" t="s">
        <v>25942</v>
      </c>
      <c r="R5781" t="s">
        <v>25943</v>
      </c>
      <c r="S5781" t="s">
        <v>140</v>
      </c>
      <c r="T5781" s="2">
        <v>43845</v>
      </c>
      <c r="W5781" t="s">
        <v>141</v>
      </c>
    </row>
    <row r="5782" spans="1:23" x14ac:dyDescent="0.35">
      <c r="A5782" t="s">
        <v>25944</v>
      </c>
      <c r="B5782" t="s">
        <v>25907</v>
      </c>
      <c r="C5782" t="s">
        <v>25945</v>
      </c>
      <c r="D5782">
        <v>0</v>
      </c>
      <c r="E5782" t="s">
        <v>25946</v>
      </c>
      <c r="F5782" s="2">
        <v>42240</v>
      </c>
      <c r="G5782" t="s">
        <v>494</v>
      </c>
      <c r="H5782" t="s">
        <v>495</v>
      </c>
      <c r="J5782" t="s">
        <v>138</v>
      </c>
      <c r="K5782">
        <v>6</v>
      </c>
      <c r="L5782">
        <v>3440255</v>
      </c>
      <c r="M5782" t="s">
        <v>138</v>
      </c>
      <c r="N5782">
        <v>0</v>
      </c>
      <c r="P5782" t="s">
        <v>163</v>
      </c>
      <c r="R5782" t="s">
        <v>25947</v>
      </c>
      <c r="S5782" t="s">
        <v>140</v>
      </c>
      <c r="T5782" s="2">
        <v>43152</v>
      </c>
      <c r="U5782">
        <v>7</v>
      </c>
      <c r="W5782" t="s">
        <v>141</v>
      </c>
    </row>
    <row r="5783" spans="1:23" x14ac:dyDescent="0.35">
      <c r="A5783" t="s">
        <v>25948</v>
      </c>
      <c r="B5783" t="s">
        <v>14080</v>
      </c>
      <c r="C5783" t="s">
        <v>25949</v>
      </c>
      <c r="D5783">
        <v>0</v>
      </c>
      <c r="E5783" t="s">
        <v>25950</v>
      </c>
      <c r="F5783" s="2">
        <v>42240</v>
      </c>
      <c r="G5783" t="s">
        <v>14982</v>
      </c>
      <c r="H5783" t="s">
        <v>495</v>
      </c>
      <c r="J5783" t="s">
        <v>138</v>
      </c>
      <c r="K5783">
        <v>15</v>
      </c>
      <c r="L5783">
        <v>3440255</v>
      </c>
      <c r="M5783" t="s">
        <v>138</v>
      </c>
      <c r="N5783">
        <v>0</v>
      </c>
      <c r="P5783" t="s">
        <v>163</v>
      </c>
      <c r="R5783" t="s">
        <v>25951</v>
      </c>
      <c r="S5783" t="s">
        <v>140</v>
      </c>
      <c r="T5783" s="2">
        <v>43152</v>
      </c>
      <c r="U5783">
        <v>7</v>
      </c>
      <c r="W5783" t="s">
        <v>141</v>
      </c>
    </row>
    <row r="5784" spans="1:23" x14ac:dyDescent="0.35">
      <c r="A5784" t="s">
        <v>25952</v>
      </c>
      <c r="B5784" t="s">
        <v>25953</v>
      </c>
      <c r="C5784" t="s">
        <v>509</v>
      </c>
      <c r="D5784">
        <v>0</v>
      </c>
      <c r="E5784" t="s">
        <v>25954</v>
      </c>
      <c r="F5784" s="2">
        <v>42240</v>
      </c>
      <c r="G5784" t="s">
        <v>1481</v>
      </c>
      <c r="H5784" t="s">
        <v>230</v>
      </c>
      <c r="J5784" t="s">
        <v>138</v>
      </c>
      <c r="K5784">
        <v>38759</v>
      </c>
      <c r="L5784">
        <v>1760189</v>
      </c>
      <c r="M5784" t="s">
        <v>138</v>
      </c>
      <c r="N5784">
        <v>0</v>
      </c>
      <c r="P5784" t="s">
        <v>25955</v>
      </c>
      <c r="R5784" t="s">
        <v>25956</v>
      </c>
      <c r="S5784" t="s">
        <v>140</v>
      </c>
      <c r="T5784" s="2">
        <v>42319</v>
      </c>
      <c r="U5784">
        <v>7</v>
      </c>
      <c r="W5784" t="s">
        <v>141</v>
      </c>
    </row>
    <row r="5785" spans="1:23" x14ac:dyDescent="0.35">
      <c r="A5785" t="s">
        <v>25957</v>
      </c>
      <c r="B5785" t="s">
        <v>25958</v>
      </c>
      <c r="C5785" t="s">
        <v>25959</v>
      </c>
      <c r="D5785">
        <v>0</v>
      </c>
      <c r="F5785" s="2">
        <v>42241</v>
      </c>
      <c r="G5785" t="s">
        <v>604</v>
      </c>
      <c r="H5785" t="s">
        <v>184</v>
      </c>
      <c r="J5785" t="s">
        <v>138</v>
      </c>
      <c r="L5785" t="s">
        <v>496</v>
      </c>
      <c r="M5785" t="s">
        <v>138</v>
      </c>
      <c r="N5785">
        <v>0</v>
      </c>
      <c r="R5785" t="s">
        <v>3002</v>
      </c>
      <c r="S5785" t="s">
        <v>140</v>
      </c>
      <c r="T5785" s="2">
        <v>43201</v>
      </c>
      <c r="W5785" t="s">
        <v>141</v>
      </c>
    </row>
    <row r="5786" spans="1:23" x14ac:dyDescent="0.35">
      <c r="A5786" t="s">
        <v>25960</v>
      </c>
      <c r="B5786" t="s">
        <v>25961</v>
      </c>
      <c r="C5786" t="s">
        <v>5208</v>
      </c>
      <c r="D5786">
        <v>0</v>
      </c>
      <c r="E5786" t="s">
        <v>25962</v>
      </c>
      <c r="F5786" s="2">
        <v>42241</v>
      </c>
      <c r="G5786" t="s">
        <v>3442</v>
      </c>
      <c r="H5786" t="s">
        <v>566</v>
      </c>
      <c r="J5786" t="s">
        <v>138</v>
      </c>
      <c r="L5786" t="s">
        <v>496</v>
      </c>
      <c r="M5786" t="s">
        <v>138</v>
      </c>
      <c r="N5786">
        <v>0</v>
      </c>
      <c r="P5786" t="s">
        <v>25963</v>
      </c>
      <c r="R5786" t="s">
        <v>25964</v>
      </c>
      <c r="S5786" t="s">
        <v>140</v>
      </c>
      <c r="T5786" s="2">
        <v>42690</v>
      </c>
      <c r="W5786" t="s">
        <v>141</v>
      </c>
    </row>
    <row r="5787" spans="1:23" x14ac:dyDescent="0.35">
      <c r="A5787" t="s">
        <v>25965</v>
      </c>
      <c r="B5787" t="s">
        <v>25966</v>
      </c>
      <c r="C5787" t="s">
        <v>668</v>
      </c>
      <c r="D5787">
        <v>0</v>
      </c>
      <c r="E5787" t="s">
        <v>25967</v>
      </c>
      <c r="F5787" s="2">
        <v>42241</v>
      </c>
      <c r="G5787" t="s">
        <v>669</v>
      </c>
      <c r="H5787" t="s">
        <v>495</v>
      </c>
      <c r="J5787" t="s">
        <v>138</v>
      </c>
      <c r="K5787">
        <v>39056</v>
      </c>
      <c r="L5787">
        <v>1013315</v>
      </c>
      <c r="M5787" t="s">
        <v>138</v>
      </c>
      <c r="N5787">
        <v>0</v>
      </c>
      <c r="O5787" t="s">
        <v>12319</v>
      </c>
      <c r="P5787" t="s">
        <v>25968</v>
      </c>
      <c r="Q5787">
        <v>4696</v>
      </c>
      <c r="R5787" t="s">
        <v>671</v>
      </c>
      <c r="S5787" t="s">
        <v>140</v>
      </c>
      <c r="T5787" s="2">
        <v>43180</v>
      </c>
      <c r="U5787">
        <v>7</v>
      </c>
      <c r="W5787" t="s">
        <v>141</v>
      </c>
    </row>
    <row r="5788" spans="1:23" x14ac:dyDescent="0.35">
      <c r="A5788" t="s">
        <v>25969</v>
      </c>
      <c r="B5788" t="s">
        <v>25970</v>
      </c>
      <c r="C5788" t="s">
        <v>25971</v>
      </c>
      <c r="D5788">
        <v>0</v>
      </c>
      <c r="F5788" s="2">
        <v>42241</v>
      </c>
      <c r="G5788" t="s">
        <v>175</v>
      </c>
      <c r="H5788" t="s">
        <v>147</v>
      </c>
      <c r="J5788" t="s">
        <v>138</v>
      </c>
      <c r="L5788" t="s">
        <v>496</v>
      </c>
      <c r="M5788" t="s">
        <v>138</v>
      </c>
      <c r="N5788">
        <v>0</v>
      </c>
      <c r="R5788" t="s">
        <v>25972</v>
      </c>
      <c r="S5788" t="s">
        <v>140</v>
      </c>
      <c r="T5788" s="2">
        <v>44172</v>
      </c>
      <c r="W5788" t="s">
        <v>141</v>
      </c>
    </row>
    <row r="5789" spans="1:23" x14ac:dyDescent="0.35">
      <c r="A5789" t="s">
        <v>25973</v>
      </c>
      <c r="B5789" t="s">
        <v>25974</v>
      </c>
      <c r="C5789" t="s">
        <v>25975</v>
      </c>
      <c r="D5789">
        <v>0</v>
      </c>
      <c r="E5789" t="s">
        <v>25976</v>
      </c>
      <c r="F5789" s="2">
        <v>42242</v>
      </c>
      <c r="G5789" t="s">
        <v>4062</v>
      </c>
      <c r="H5789" t="s">
        <v>526</v>
      </c>
      <c r="J5789" t="s">
        <v>138</v>
      </c>
      <c r="K5789">
        <v>3480</v>
      </c>
      <c r="L5789">
        <v>1013315</v>
      </c>
      <c r="M5789" t="s">
        <v>138</v>
      </c>
      <c r="N5789">
        <v>0</v>
      </c>
      <c r="O5789" t="s">
        <v>12319</v>
      </c>
      <c r="P5789" t="s">
        <v>18302</v>
      </c>
      <c r="R5789" t="s">
        <v>3565</v>
      </c>
      <c r="S5789" t="s">
        <v>140</v>
      </c>
      <c r="T5789" s="2">
        <v>43441</v>
      </c>
      <c r="U5789">
        <v>7</v>
      </c>
      <c r="W5789" t="s">
        <v>141</v>
      </c>
    </row>
    <row r="5790" spans="1:23" x14ac:dyDescent="0.35">
      <c r="A5790" t="s">
        <v>25977</v>
      </c>
      <c r="B5790" t="s">
        <v>25978</v>
      </c>
      <c r="C5790" t="s">
        <v>25979</v>
      </c>
      <c r="D5790">
        <v>0</v>
      </c>
      <c r="E5790" t="s">
        <v>25980</v>
      </c>
      <c r="F5790" s="2">
        <v>42242</v>
      </c>
      <c r="G5790" t="s">
        <v>16998</v>
      </c>
      <c r="H5790" t="s">
        <v>526</v>
      </c>
      <c r="J5790" t="s">
        <v>138</v>
      </c>
      <c r="K5790">
        <v>3065</v>
      </c>
      <c r="L5790">
        <v>1013315</v>
      </c>
      <c r="M5790" t="s">
        <v>138</v>
      </c>
      <c r="N5790">
        <v>0</v>
      </c>
      <c r="O5790" t="s">
        <v>12517</v>
      </c>
      <c r="P5790" t="s">
        <v>18268</v>
      </c>
      <c r="R5790" t="s">
        <v>871</v>
      </c>
      <c r="S5790" t="s">
        <v>140</v>
      </c>
      <c r="T5790" s="2">
        <v>43152</v>
      </c>
      <c r="U5790">
        <v>7</v>
      </c>
      <c r="W5790" t="s">
        <v>141</v>
      </c>
    </row>
    <row r="5791" spans="1:23" x14ac:dyDescent="0.35">
      <c r="A5791" t="s">
        <v>25981</v>
      </c>
      <c r="B5791" t="s">
        <v>25982</v>
      </c>
      <c r="C5791" t="s">
        <v>25983</v>
      </c>
      <c r="D5791">
        <v>0</v>
      </c>
      <c r="F5791" s="2">
        <v>42242</v>
      </c>
      <c r="G5791" t="s">
        <v>251</v>
      </c>
      <c r="H5791" t="s">
        <v>184</v>
      </c>
      <c r="J5791" t="s">
        <v>138</v>
      </c>
      <c r="L5791" t="s">
        <v>496</v>
      </c>
      <c r="M5791" t="s">
        <v>138</v>
      </c>
      <c r="N5791">
        <v>0</v>
      </c>
      <c r="R5791" t="s">
        <v>25984</v>
      </c>
      <c r="S5791" t="s">
        <v>140</v>
      </c>
      <c r="T5791" s="2">
        <v>42690</v>
      </c>
      <c r="W5791" t="s">
        <v>141</v>
      </c>
    </row>
    <row r="5792" spans="1:23" x14ac:dyDescent="0.35">
      <c r="A5792" t="s">
        <v>25985</v>
      </c>
      <c r="B5792" t="s">
        <v>25986</v>
      </c>
      <c r="C5792" t="s">
        <v>25987</v>
      </c>
      <c r="D5792">
        <v>0</v>
      </c>
      <c r="F5792" s="2">
        <v>42243</v>
      </c>
      <c r="G5792" t="s">
        <v>604</v>
      </c>
      <c r="H5792" t="s">
        <v>184</v>
      </c>
      <c r="J5792" t="s">
        <v>138</v>
      </c>
      <c r="L5792" t="s">
        <v>496</v>
      </c>
      <c r="M5792" t="s">
        <v>138</v>
      </c>
      <c r="N5792">
        <v>0</v>
      </c>
      <c r="R5792" t="s">
        <v>3002</v>
      </c>
      <c r="S5792" t="s">
        <v>140</v>
      </c>
      <c r="T5792" s="2">
        <v>43845</v>
      </c>
      <c r="W5792" t="s">
        <v>141</v>
      </c>
    </row>
    <row r="5793" spans="1:23" x14ac:dyDescent="0.35">
      <c r="A5793" t="s">
        <v>25988</v>
      </c>
      <c r="B5793" t="s">
        <v>25989</v>
      </c>
      <c r="C5793" t="s">
        <v>25990</v>
      </c>
      <c r="D5793">
        <v>0</v>
      </c>
      <c r="F5793" s="2">
        <v>42243</v>
      </c>
      <c r="G5793" t="s">
        <v>604</v>
      </c>
      <c r="H5793" t="s">
        <v>184</v>
      </c>
      <c r="J5793" t="s">
        <v>138</v>
      </c>
      <c r="L5793" t="s">
        <v>496</v>
      </c>
      <c r="M5793" t="s">
        <v>138</v>
      </c>
      <c r="N5793">
        <v>0</v>
      </c>
      <c r="R5793" t="s">
        <v>3002</v>
      </c>
      <c r="S5793" t="s">
        <v>140</v>
      </c>
      <c r="T5793" s="2">
        <v>43845</v>
      </c>
      <c r="W5793" t="s">
        <v>141</v>
      </c>
    </row>
    <row r="5794" spans="1:23" x14ac:dyDescent="0.35">
      <c r="A5794" t="s">
        <v>25991</v>
      </c>
      <c r="B5794" t="s">
        <v>25992</v>
      </c>
      <c r="C5794" t="s">
        <v>25993</v>
      </c>
      <c r="D5794">
        <v>0</v>
      </c>
      <c r="E5794" t="s">
        <v>25994</v>
      </c>
      <c r="F5794" s="2">
        <v>42244</v>
      </c>
      <c r="G5794" t="s">
        <v>851</v>
      </c>
      <c r="H5794" t="s">
        <v>566</v>
      </c>
      <c r="J5794" t="s">
        <v>138</v>
      </c>
      <c r="L5794" t="s">
        <v>496</v>
      </c>
      <c r="M5794" t="s">
        <v>138</v>
      </c>
      <c r="N5794">
        <v>0</v>
      </c>
      <c r="P5794" t="s">
        <v>25995</v>
      </c>
      <c r="R5794" t="s">
        <v>25996</v>
      </c>
      <c r="S5794" t="s">
        <v>140</v>
      </c>
      <c r="T5794" s="2">
        <v>42251</v>
      </c>
      <c r="W5794" t="s">
        <v>141</v>
      </c>
    </row>
    <row r="5795" spans="1:23" x14ac:dyDescent="0.35">
      <c r="A5795" t="s">
        <v>25997</v>
      </c>
      <c r="B5795" t="s">
        <v>25998</v>
      </c>
      <c r="C5795" t="s">
        <v>25999</v>
      </c>
      <c r="D5795">
        <v>0</v>
      </c>
      <c r="E5795" t="s">
        <v>26000</v>
      </c>
      <c r="F5795" s="2">
        <v>42244</v>
      </c>
      <c r="G5795" t="s">
        <v>851</v>
      </c>
      <c r="H5795" t="s">
        <v>566</v>
      </c>
      <c r="J5795" t="s">
        <v>138</v>
      </c>
      <c r="K5795" t="s">
        <v>26001</v>
      </c>
      <c r="L5795">
        <v>20013290</v>
      </c>
      <c r="M5795" t="s">
        <v>138</v>
      </c>
      <c r="N5795">
        <v>0</v>
      </c>
      <c r="P5795" t="s">
        <v>26002</v>
      </c>
      <c r="R5795" t="s">
        <v>26003</v>
      </c>
      <c r="S5795" t="s">
        <v>140</v>
      </c>
      <c r="T5795" s="2">
        <v>42808</v>
      </c>
      <c r="U5795">
        <v>7</v>
      </c>
      <c r="W5795" t="s">
        <v>141</v>
      </c>
    </row>
    <row r="5796" spans="1:23" x14ac:dyDescent="0.35">
      <c r="A5796" t="s">
        <v>26004</v>
      </c>
      <c r="B5796" t="s">
        <v>26005</v>
      </c>
      <c r="C5796" t="s">
        <v>26006</v>
      </c>
      <c r="D5796">
        <v>0</v>
      </c>
      <c r="E5796" t="s">
        <v>26007</v>
      </c>
      <c r="F5796" s="2">
        <v>42244</v>
      </c>
      <c r="G5796" t="s">
        <v>503</v>
      </c>
      <c r="H5796" t="s">
        <v>504</v>
      </c>
      <c r="J5796" t="s">
        <v>138</v>
      </c>
      <c r="K5796" t="s">
        <v>26008</v>
      </c>
      <c r="L5796">
        <v>20137553</v>
      </c>
      <c r="M5796" t="s">
        <v>138</v>
      </c>
      <c r="N5796">
        <v>0</v>
      </c>
      <c r="P5796" t="s">
        <v>26009</v>
      </c>
      <c r="R5796" t="s">
        <v>24462</v>
      </c>
      <c r="S5796" t="s">
        <v>140</v>
      </c>
      <c r="T5796" s="2">
        <v>42319</v>
      </c>
      <c r="U5796">
        <v>7</v>
      </c>
      <c r="W5796" t="s">
        <v>141</v>
      </c>
    </row>
    <row r="5797" spans="1:23" x14ac:dyDescent="0.35">
      <c r="A5797" t="s">
        <v>26010</v>
      </c>
      <c r="B5797" t="s">
        <v>26011</v>
      </c>
      <c r="C5797" t="s">
        <v>26012</v>
      </c>
      <c r="D5797">
        <v>0</v>
      </c>
      <c r="E5797" t="s">
        <v>26013</v>
      </c>
      <c r="F5797" s="2">
        <v>42244</v>
      </c>
      <c r="G5797" t="s">
        <v>851</v>
      </c>
      <c r="H5797" t="s">
        <v>566</v>
      </c>
      <c r="J5797" t="s">
        <v>138</v>
      </c>
      <c r="K5797" t="s">
        <v>26014</v>
      </c>
      <c r="L5797">
        <v>20133228</v>
      </c>
      <c r="M5797" t="s">
        <v>138</v>
      </c>
      <c r="N5797">
        <v>0</v>
      </c>
      <c r="P5797" t="s">
        <v>26015</v>
      </c>
      <c r="R5797" t="s">
        <v>26003</v>
      </c>
      <c r="S5797" t="s">
        <v>140</v>
      </c>
      <c r="T5797" s="2">
        <v>42410</v>
      </c>
      <c r="U5797">
        <v>7</v>
      </c>
      <c r="W5797" t="s">
        <v>141</v>
      </c>
    </row>
    <row r="5798" spans="1:23" x14ac:dyDescent="0.35">
      <c r="A5798" t="s">
        <v>26016</v>
      </c>
      <c r="B5798" t="s">
        <v>26017</v>
      </c>
      <c r="C5798" t="s">
        <v>4833</v>
      </c>
      <c r="D5798">
        <v>0</v>
      </c>
      <c r="E5798" t="s">
        <v>26018</v>
      </c>
      <c r="F5798" s="2">
        <v>42244</v>
      </c>
      <c r="G5798" t="s">
        <v>707</v>
      </c>
      <c r="H5798" t="s">
        <v>656</v>
      </c>
      <c r="J5798" t="s">
        <v>138</v>
      </c>
      <c r="K5798" t="s">
        <v>26019</v>
      </c>
      <c r="L5798">
        <v>19058680</v>
      </c>
      <c r="M5798" t="s">
        <v>138</v>
      </c>
      <c r="N5798">
        <v>0</v>
      </c>
      <c r="P5798" t="s">
        <v>26020</v>
      </c>
      <c r="R5798" t="s">
        <v>4835</v>
      </c>
      <c r="S5798" t="s">
        <v>140</v>
      </c>
      <c r="T5798" s="2">
        <v>42682</v>
      </c>
      <c r="U5798">
        <v>7</v>
      </c>
      <c r="W5798" t="s">
        <v>141</v>
      </c>
    </row>
    <row r="5799" spans="1:23" x14ac:dyDescent="0.35">
      <c r="A5799" t="s">
        <v>26021</v>
      </c>
      <c r="B5799" t="s">
        <v>26022</v>
      </c>
      <c r="C5799" t="s">
        <v>2443</v>
      </c>
      <c r="D5799">
        <v>0</v>
      </c>
      <c r="E5799" t="s">
        <v>26023</v>
      </c>
      <c r="F5799" s="2">
        <v>42244</v>
      </c>
      <c r="G5799" t="s">
        <v>518</v>
      </c>
      <c r="H5799" t="s">
        <v>230</v>
      </c>
      <c r="J5799" t="s">
        <v>138</v>
      </c>
      <c r="K5799">
        <v>3</v>
      </c>
      <c r="L5799">
        <v>1750654</v>
      </c>
      <c r="M5799" t="s">
        <v>138</v>
      </c>
      <c r="N5799">
        <v>0</v>
      </c>
      <c r="O5799" t="s">
        <v>163</v>
      </c>
      <c r="P5799" t="s">
        <v>163</v>
      </c>
      <c r="R5799" t="s">
        <v>24320</v>
      </c>
      <c r="S5799" t="s">
        <v>140</v>
      </c>
      <c r="T5799" s="2">
        <v>43567</v>
      </c>
      <c r="U5799">
        <v>7</v>
      </c>
      <c r="W5799" t="s">
        <v>141</v>
      </c>
    </row>
    <row r="5800" spans="1:23" x14ac:dyDescent="0.35">
      <c r="A5800" t="s">
        <v>26024</v>
      </c>
      <c r="B5800" t="s">
        <v>26025</v>
      </c>
      <c r="C5800" t="s">
        <v>4631</v>
      </c>
      <c r="D5800">
        <v>0</v>
      </c>
      <c r="E5800" t="s">
        <v>26026</v>
      </c>
      <c r="F5800" s="2">
        <v>42244</v>
      </c>
      <c r="G5800" t="s">
        <v>739</v>
      </c>
      <c r="H5800" t="s">
        <v>184</v>
      </c>
      <c r="J5800" t="s">
        <v>138</v>
      </c>
      <c r="K5800" t="s">
        <v>26027</v>
      </c>
      <c r="L5800">
        <v>19586313</v>
      </c>
      <c r="M5800" t="s">
        <v>138</v>
      </c>
      <c r="N5800">
        <v>0</v>
      </c>
      <c r="O5800" t="s">
        <v>17140</v>
      </c>
      <c r="P5800" t="s">
        <v>26028</v>
      </c>
      <c r="R5800" t="s">
        <v>4634</v>
      </c>
      <c r="S5800" t="s">
        <v>140</v>
      </c>
      <c r="T5800" s="2">
        <v>43152</v>
      </c>
      <c r="U5800">
        <v>7</v>
      </c>
      <c r="W5800" t="s">
        <v>141</v>
      </c>
    </row>
    <row r="5801" spans="1:23" x14ac:dyDescent="0.35">
      <c r="A5801" t="s">
        <v>26029</v>
      </c>
      <c r="B5801" t="s">
        <v>26030</v>
      </c>
      <c r="C5801" t="s">
        <v>26031</v>
      </c>
      <c r="D5801">
        <v>0</v>
      </c>
      <c r="E5801" t="s">
        <v>26032</v>
      </c>
      <c r="F5801" s="2">
        <v>42244</v>
      </c>
      <c r="G5801" t="s">
        <v>697</v>
      </c>
      <c r="H5801" t="s">
        <v>656</v>
      </c>
      <c r="J5801" t="s">
        <v>138</v>
      </c>
      <c r="L5801">
        <v>20087749</v>
      </c>
      <c r="M5801" t="s">
        <v>138</v>
      </c>
      <c r="N5801">
        <v>0</v>
      </c>
      <c r="P5801" t="s">
        <v>26033</v>
      </c>
      <c r="R5801" t="s">
        <v>26034</v>
      </c>
      <c r="S5801" t="s">
        <v>140</v>
      </c>
      <c r="U5801">
        <v>7</v>
      </c>
      <c r="W5801" t="s">
        <v>141</v>
      </c>
    </row>
    <row r="5802" spans="1:23" x14ac:dyDescent="0.35">
      <c r="A5802" t="s">
        <v>26035</v>
      </c>
      <c r="B5802" t="s">
        <v>26036</v>
      </c>
      <c r="C5802" t="s">
        <v>654</v>
      </c>
      <c r="D5802">
        <v>0</v>
      </c>
      <c r="E5802" t="s">
        <v>26037</v>
      </c>
      <c r="F5802" s="2">
        <v>42244</v>
      </c>
      <c r="G5802" t="s">
        <v>697</v>
      </c>
      <c r="H5802" t="s">
        <v>656</v>
      </c>
      <c r="J5802" t="s">
        <v>138</v>
      </c>
      <c r="K5802" t="s">
        <v>26038</v>
      </c>
      <c r="L5802">
        <v>1445301</v>
      </c>
      <c r="M5802" t="s">
        <v>138</v>
      </c>
      <c r="N5802">
        <v>0</v>
      </c>
      <c r="P5802" t="s">
        <v>26039</v>
      </c>
      <c r="R5802" t="s">
        <v>720</v>
      </c>
      <c r="S5802" t="s">
        <v>140</v>
      </c>
      <c r="T5802" s="2">
        <v>42401</v>
      </c>
      <c r="U5802">
        <v>7</v>
      </c>
      <c r="W5802" t="s">
        <v>141</v>
      </c>
    </row>
    <row r="5803" spans="1:23" x14ac:dyDescent="0.35">
      <c r="A5803" t="s">
        <v>26040</v>
      </c>
      <c r="B5803" t="s">
        <v>20808</v>
      </c>
      <c r="C5803" t="s">
        <v>5159</v>
      </c>
      <c r="D5803">
        <v>0</v>
      </c>
      <c r="E5803" t="s">
        <v>26041</v>
      </c>
      <c r="F5803" s="2">
        <v>42244</v>
      </c>
      <c r="G5803" t="s">
        <v>781</v>
      </c>
      <c r="H5803" t="s">
        <v>782</v>
      </c>
      <c r="J5803" t="s">
        <v>138</v>
      </c>
      <c r="K5803" t="s">
        <v>26042</v>
      </c>
      <c r="L5803">
        <v>18316016</v>
      </c>
      <c r="M5803" t="s">
        <v>138</v>
      </c>
      <c r="N5803">
        <v>0</v>
      </c>
      <c r="P5803" t="s">
        <v>26043</v>
      </c>
      <c r="R5803" t="s">
        <v>784</v>
      </c>
      <c r="S5803" t="s">
        <v>140</v>
      </c>
      <c r="T5803" s="2">
        <v>42681</v>
      </c>
      <c r="U5803">
        <v>7</v>
      </c>
      <c r="W5803" t="s">
        <v>141</v>
      </c>
    </row>
    <row r="5804" spans="1:23" x14ac:dyDescent="0.35">
      <c r="A5804" t="s">
        <v>26044</v>
      </c>
      <c r="B5804" t="s">
        <v>4625</v>
      </c>
      <c r="C5804" t="s">
        <v>26045</v>
      </c>
      <c r="D5804">
        <v>0</v>
      </c>
      <c r="E5804" t="s">
        <v>26046</v>
      </c>
      <c r="F5804" s="2">
        <v>42247</v>
      </c>
      <c r="G5804" t="s">
        <v>518</v>
      </c>
      <c r="H5804" t="s">
        <v>230</v>
      </c>
      <c r="J5804" t="s">
        <v>138</v>
      </c>
      <c r="L5804">
        <v>1013315</v>
      </c>
      <c r="M5804" t="s">
        <v>138</v>
      </c>
      <c r="N5804">
        <v>0</v>
      </c>
      <c r="P5804" t="s">
        <v>26047</v>
      </c>
      <c r="R5804" t="s">
        <v>26048</v>
      </c>
      <c r="S5804" t="s">
        <v>140</v>
      </c>
      <c r="T5804" s="2">
        <v>42501</v>
      </c>
      <c r="U5804">
        <v>7</v>
      </c>
      <c r="W5804" t="s">
        <v>141</v>
      </c>
    </row>
    <row r="5805" spans="1:23" x14ac:dyDescent="0.35">
      <c r="A5805" t="s">
        <v>26049</v>
      </c>
      <c r="B5805" t="s">
        <v>26050</v>
      </c>
      <c r="C5805" t="s">
        <v>4484</v>
      </c>
      <c r="D5805">
        <v>0</v>
      </c>
      <c r="E5805" t="s">
        <v>26051</v>
      </c>
      <c r="F5805" s="2">
        <v>42247</v>
      </c>
      <c r="G5805" t="s">
        <v>503</v>
      </c>
      <c r="H5805" t="s">
        <v>504</v>
      </c>
      <c r="J5805" t="s">
        <v>138</v>
      </c>
      <c r="K5805">
        <v>44628</v>
      </c>
      <c r="L5805">
        <v>1013315</v>
      </c>
      <c r="M5805" t="s">
        <v>138</v>
      </c>
      <c r="N5805">
        <v>0</v>
      </c>
      <c r="O5805" t="s">
        <v>12319</v>
      </c>
      <c r="P5805" t="s">
        <v>26052</v>
      </c>
      <c r="R5805" t="s">
        <v>4485</v>
      </c>
      <c r="S5805" t="s">
        <v>140</v>
      </c>
      <c r="T5805" s="2">
        <v>43509</v>
      </c>
      <c r="U5805">
        <v>7</v>
      </c>
      <c r="W5805" t="s">
        <v>141</v>
      </c>
    </row>
    <row r="5806" spans="1:23" x14ac:dyDescent="0.35">
      <c r="A5806" t="s">
        <v>26053</v>
      </c>
      <c r="B5806" t="s">
        <v>26054</v>
      </c>
      <c r="C5806" t="s">
        <v>26055</v>
      </c>
      <c r="D5806">
        <v>0</v>
      </c>
      <c r="E5806" t="s">
        <v>26056</v>
      </c>
      <c r="F5806" s="2">
        <v>42247</v>
      </c>
      <c r="G5806" t="s">
        <v>851</v>
      </c>
      <c r="H5806" t="s">
        <v>566</v>
      </c>
      <c r="J5806" t="s">
        <v>138</v>
      </c>
      <c r="K5806" t="s">
        <v>26057</v>
      </c>
      <c r="L5806">
        <v>19922620</v>
      </c>
      <c r="M5806" t="s">
        <v>138</v>
      </c>
      <c r="N5806">
        <v>0</v>
      </c>
      <c r="P5806" t="s">
        <v>26058</v>
      </c>
      <c r="R5806" t="s">
        <v>11427</v>
      </c>
      <c r="S5806" t="s">
        <v>140</v>
      </c>
      <c r="T5806" s="2">
        <v>42543</v>
      </c>
      <c r="U5806">
        <v>7</v>
      </c>
      <c r="W5806" t="s">
        <v>141</v>
      </c>
    </row>
    <row r="5807" spans="1:23" x14ac:dyDescent="0.35">
      <c r="A5807" t="s">
        <v>26059</v>
      </c>
      <c r="B5807" t="s">
        <v>26060</v>
      </c>
      <c r="C5807" t="s">
        <v>26061</v>
      </c>
      <c r="D5807">
        <v>0</v>
      </c>
      <c r="E5807" t="s">
        <v>26060</v>
      </c>
      <c r="F5807" s="2">
        <v>42247</v>
      </c>
      <c r="G5807" t="s">
        <v>251</v>
      </c>
      <c r="H5807" t="s">
        <v>184</v>
      </c>
      <c r="J5807" t="s">
        <v>138</v>
      </c>
      <c r="L5807" t="s">
        <v>496</v>
      </c>
      <c r="M5807" t="s">
        <v>138</v>
      </c>
      <c r="N5807">
        <v>0</v>
      </c>
      <c r="P5807" t="s">
        <v>26062</v>
      </c>
      <c r="R5807" t="s">
        <v>26063</v>
      </c>
      <c r="S5807" t="s">
        <v>140</v>
      </c>
      <c r="T5807" s="2">
        <v>42690</v>
      </c>
      <c r="W5807" t="s">
        <v>141</v>
      </c>
    </row>
    <row r="5808" spans="1:23" x14ac:dyDescent="0.35">
      <c r="A5808" t="s">
        <v>26064</v>
      </c>
      <c r="B5808" t="s">
        <v>26065</v>
      </c>
      <c r="C5808" t="s">
        <v>26066</v>
      </c>
      <c r="D5808">
        <v>0</v>
      </c>
      <c r="E5808" t="s">
        <v>26065</v>
      </c>
      <c r="F5808" s="2">
        <v>42247</v>
      </c>
      <c r="G5808" t="s">
        <v>10186</v>
      </c>
      <c r="H5808" t="s">
        <v>184</v>
      </c>
      <c r="J5808" t="s">
        <v>138</v>
      </c>
      <c r="L5808" t="s">
        <v>496</v>
      </c>
      <c r="M5808" t="s">
        <v>138</v>
      </c>
      <c r="N5808">
        <v>0</v>
      </c>
      <c r="P5808" t="s">
        <v>26067</v>
      </c>
      <c r="R5808" t="s">
        <v>26068</v>
      </c>
      <c r="S5808" t="s">
        <v>140</v>
      </c>
      <c r="W5808" t="s">
        <v>141</v>
      </c>
    </row>
    <row r="5809" spans="1:24" x14ac:dyDescent="0.35">
      <c r="A5809" t="s">
        <v>26069</v>
      </c>
      <c r="B5809" t="s">
        <v>26070</v>
      </c>
      <c r="C5809" t="s">
        <v>26071</v>
      </c>
      <c r="D5809">
        <v>0</v>
      </c>
      <c r="E5809" t="s">
        <v>26070</v>
      </c>
      <c r="F5809" s="2">
        <v>42248</v>
      </c>
      <c r="G5809" t="s">
        <v>11977</v>
      </c>
      <c r="H5809" t="s">
        <v>1009</v>
      </c>
      <c r="J5809" t="s">
        <v>138</v>
      </c>
      <c r="L5809" t="s">
        <v>496</v>
      </c>
      <c r="M5809" t="s">
        <v>138</v>
      </c>
      <c r="N5809">
        <v>0</v>
      </c>
      <c r="P5809" t="s">
        <v>26072</v>
      </c>
      <c r="R5809" t="s">
        <v>26073</v>
      </c>
      <c r="S5809" t="s">
        <v>140</v>
      </c>
      <c r="T5809" s="2">
        <v>42690</v>
      </c>
      <c r="W5809" t="s">
        <v>141</v>
      </c>
    </row>
    <row r="5810" spans="1:24" x14ac:dyDescent="0.35">
      <c r="A5810" t="s">
        <v>26074</v>
      </c>
      <c r="B5810" t="s">
        <v>26075</v>
      </c>
      <c r="C5810">
        <v>7745452000141</v>
      </c>
      <c r="D5810">
        <v>0</v>
      </c>
      <c r="E5810" t="s">
        <v>26076</v>
      </c>
      <c r="F5810" s="2">
        <v>42248</v>
      </c>
      <c r="G5810" t="s">
        <v>707</v>
      </c>
      <c r="H5810" t="s">
        <v>656</v>
      </c>
      <c r="J5810" t="s">
        <v>138</v>
      </c>
      <c r="L5810" t="s">
        <v>496</v>
      </c>
      <c r="M5810" t="s">
        <v>138</v>
      </c>
      <c r="N5810">
        <v>0</v>
      </c>
      <c r="R5810" t="s">
        <v>26077</v>
      </c>
      <c r="S5810" t="s">
        <v>140</v>
      </c>
      <c r="W5810" t="s">
        <v>141</v>
      </c>
    </row>
    <row r="5811" spans="1:24" x14ac:dyDescent="0.35">
      <c r="A5811" t="s">
        <v>26078</v>
      </c>
      <c r="B5811" t="s">
        <v>26079</v>
      </c>
      <c r="C5811">
        <v>8914408604</v>
      </c>
      <c r="D5811">
        <v>0</v>
      </c>
      <c r="E5811" t="s">
        <v>26080</v>
      </c>
      <c r="F5811" s="2">
        <v>42248</v>
      </c>
      <c r="G5811" t="s">
        <v>494</v>
      </c>
      <c r="H5811" t="s">
        <v>495</v>
      </c>
      <c r="J5811" t="s">
        <v>138</v>
      </c>
      <c r="L5811" t="s">
        <v>496</v>
      </c>
      <c r="M5811" t="s">
        <v>138</v>
      </c>
      <c r="N5811">
        <v>0</v>
      </c>
      <c r="R5811" t="s">
        <v>2922</v>
      </c>
      <c r="S5811" t="s">
        <v>140</v>
      </c>
      <c r="T5811" s="2">
        <v>43845</v>
      </c>
      <c r="W5811" t="s">
        <v>141</v>
      </c>
    </row>
    <row r="5812" spans="1:24" x14ac:dyDescent="0.35">
      <c r="A5812" t="s">
        <v>26081</v>
      </c>
      <c r="B5812" t="s">
        <v>26082</v>
      </c>
      <c r="C5812" t="s">
        <v>26083</v>
      </c>
      <c r="D5812">
        <v>0</v>
      </c>
      <c r="E5812" t="s">
        <v>26084</v>
      </c>
      <c r="F5812" s="2">
        <v>42249</v>
      </c>
      <c r="G5812" t="s">
        <v>494</v>
      </c>
      <c r="H5812" t="s">
        <v>495</v>
      </c>
      <c r="J5812" t="s">
        <v>138</v>
      </c>
      <c r="L5812" t="s">
        <v>496</v>
      </c>
      <c r="M5812" t="s">
        <v>138</v>
      </c>
      <c r="N5812">
        <v>0</v>
      </c>
      <c r="P5812" t="s">
        <v>26085</v>
      </c>
      <c r="R5812" t="s">
        <v>2922</v>
      </c>
      <c r="S5812" t="s">
        <v>140</v>
      </c>
      <c r="T5812" s="2">
        <v>43845</v>
      </c>
      <c r="W5812" t="s">
        <v>141</v>
      </c>
    </row>
    <row r="5813" spans="1:24" x14ac:dyDescent="0.35">
      <c r="A5813" t="s">
        <v>26086</v>
      </c>
      <c r="B5813" t="s">
        <v>26087</v>
      </c>
      <c r="C5813" t="s">
        <v>26088</v>
      </c>
      <c r="D5813">
        <v>0</v>
      </c>
      <c r="E5813" t="s">
        <v>26089</v>
      </c>
      <c r="F5813" s="2">
        <v>42249</v>
      </c>
      <c r="G5813" t="s">
        <v>488</v>
      </c>
      <c r="H5813" t="s">
        <v>184</v>
      </c>
      <c r="J5813" t="s">
        <v>138</v>
      </c>
      <c r="L5813" t="s">
        <v>496</v>
      </c>
      <c r="M5813" t="s">
        <v>138</v>
      </c>
      <c r="N5813" s="3">
        <v>-2960</v>
      </c>
      <c r="R5813" t="s">
        <v>26090</v>
      </c>
      <c r="S5813" t="s">
        <v>140</v>
      </c>
      <c r="T5813" s="2">
        <v>45737</v>
      </c>
      <c r="U5813">
        <v>16</v>
      </c>
      <c r="W5813" t="s">
        <v>141</v>
      </c>
      <c r="X5813" t="s">
        <v>9536</v>
      </c>
    </row>
    <row r="5814" spans="1:24" x14ac:dyDescent="0.35">
      <c r="A5814" t="s">
        <v>26091</v>
      </c>
      <c r="B5814" t="s">
        <v>26092</v>
      </c>
      <c r="C5814" t="s">
        <v>26093</v>
      </c>
      <c r="D5814">
        <v>0</v>
      </c>
      <c r="E5814" t="s">
        <v>26092</v>
      </c>
      <c r="F5814" s="2">
        <v>42249</v>
      </c>
      <c r="G5814" t="s">
        <v>604</v>
      </c>
      <c r="H5814" t="s">
        <v>184</v>
      </c>
      <c r="J5814" t="s">
        <v>138</v>
      </c>
      <c r="L5814" t="s">
        <v>496</v>
      </c>
      <c r="M5814" t="s">
        <v>138</v>
      </c>
      <c r="N5814">
        <v>0</v>
      </c>
      <c r="P5814" t="s">
        <v>26094</v>
      </c>
      <c r="R5814" t="s">
        <v>26095</v>
      </c>
      <c r="S5814" t="s">
        <v>140</v>
      </c>
      <c r="T5814" s="2">
        <v>42261</v>
      </c>
      <c r="W5814" t="s">
        <v>141</v>
      </c>
    </row>
    <row r="5815" spans="1:24" x14ac:dyDescent="0.35">
      <c r="A5815" t="s">
        <v>26096</v>
      </c>
      <c r="B5815" t="s">
        <v>26097</v>
      </c>
      <c r="C5815" t="s">
        <v>26098</v>
      </c>
      <c r="D5815">
        <v>0</v>
      </c>
      <c r="E5815" t="s">
        <v>26097</v>
      </c>
      <c r="F5815" s="2">
        <v>42249</v>
      </c>
      <c r="G5815" t="s">
        <v>146</v>
      </c>
      <c r="H5815" t="s">
        <v>147</v>
      </c>
      <c r="J5815" t="s">
        <v>138</v>
      </c>
      <c r="L5815" t="s">
        <v>496</v>
      </c>
      <c r="M5815" t="s">
        <v>138</v>
      </c>
      <c r="N5815">
        <v>0</v>
      </c>
      <c r="P5815" t="s">
        <v>26099</v>
      </c>
      <c r="R5815" t="s">
        <v>4904</v>
      </c>
      <c r="S5815" t="s">
        <v>140</v>
      </c>
      <c r="W5815" t="s">
        <v>141</v>
      </c>
    </row>
    <row r="5816" spans="1:24" x14ac:dyDescent="0.35">
      <c r="A5816" t="s">
        <v>26100</v>
      </c>
      <c r="B5816" t="s">
        <v>26101</v>
      </c>
      <c r="C5816" t="s">
        <v>26102</v>
      </c>
      <c r="D5816">
        <v>0</v>
      </c>
      <c r="E5816" t="s">
        <v>26103</v>
      </c>
      <c r="F5816" s="2">
        <v>42249</v>
      </c>
      <c r="G5816" t="s">
        <v>146</v>
      </c>
      <c r="H5816" t="s">
        <v>147</v>
      </c>
      <c r="J5816" t="s">
        <v>138</v>
      </c>
      <c r="K5816" t="s">
        <v>26104</v>
      </c>
      <c r="L5816">
        <v>1077750</v>
      </c>
      <c r="M5816" t="s">
        <v>138</v>
      </c>
      <c r="N5816">
        <v>0</v>
      </c>
      <c r="O5816" t="s">
        <v>12517</v>
      </c>
      <c r="P5816" t="s">
        <v>163</v>
      </c>
      <c r="Q5816">
        <v>37968</v>
      </c>
      <c r="R5816" t="s">
        <v>26105</v>
      </c>
      <c r="S5816" t="s">
        <v>140</v>
      </c>
      <c r="T5816" s="2">
        <v>43336</v>
      </c>
      <c r="U5816">
        <v>7</v>
      </c>
      <c r="W5816" t="s">
        <v>141</v>
      </c>
    </row>
    <row r="5817" spans="1:24" x14ac:dyDescent="0.35">
      <c r="A5817" t="s">
        <v>26106</v>
      </c>
      <c r="B5817" t="s">
        <v>26107</v>
      </c>
      <c r="C5817" t="s">
        <v>26108</v>
      </c>
      <c r="D5817">
        <v>0</v>
      </c>
      <c r="E5817" t="s">
        <v>26109</v>
      </c>
      <c r="F5817" s="2">
        <v>42249</v>
      </c>
      <c r="G5817" t="s">
        <v>697</v>
      </c>
      <c r="H5817" t="s">
        <v>656</v>
      </c>
      <c r="J5817" t="s">
        <v>138</v>
      </c>
      <c r="K5817" t="s">
        <v>26110</v>
      </c>
      <c r="L5817">
        <v>1077750</v>
      </c>
      <c r="M5817" t="s">
        <v>138</v>
      </c>
      <c r="N5817">
        <v>0</v>
      </c>
      <c r="O5817" t="s">
        <v>12517</v>
      </c>
      <c r="P5817" t="s">
        <v>163</v>
      </c>
      <c r="Q5817">
        <v>34900</v>
      </c>
      <c r="R5817" t="s">
        <v>26111</v>
      </c>
      <c r="S5817" t="s">
        <v>140</v>
      </c>
      <c r="T5817" s="2">
        <v>43152</v>
      </c>
      <c r="U5817">
        <v>7</v>
      </c>
      <c r="W5817" t="s">
        <v>141</v>
      </c>
    </row>
    <row r="5818" spans="1:24" x14ac:dyDescent="0.35">
      <c r="A5818" t="s">
        <v>26112</v>
      </c>
      <c r="B5818" t="s">
        <v>26113</v>
      </c>
      <c r="C5818" t="s">
        <v>26114</v>
      </c>
      <c r="D5818">
        <v>0</v>
      </c>
      <c r="E5818" t="s">
        <v>26115</v>
      </c>
      <c r="F5818" s="2">
        <v>42249</v>
      </c>
      <c r="G5818" t="s">
        <v>764</v>
      </c>
      <c r="H5818" t="s">
        <v>526</v>
      </c>
      <c r="J5818" t="s">
        <v>138</v>
      </c>
      <c r="K5818" t="s">
        <v>26116</v>
      </c>
      <c r="L5818">
        <v>1077750</v>
      </c>
      <c r="M5818" t="s">
        <v>138</v>
      </c>
      <c r="N5818">
        <v>0</v>
      </c>
      <c r="O5818" t="s">
        <v>12517</v>
      </c>
      <c r="P5818" t="s">
        <v>163</v>
      </c>
      <c r="R5818" t="s">
        <v>3679</v>
      </c>
      <c r="S5818" t="s">
        <v>140</v>
      </c>
      <c r="T5818" s="2">
        <v>43152</v>
      </c>
      <c r="U5818">
        <v>7</v>
      </c>
      <c r="W5818" t="s">
        <v>141</v>
      </c>
    </row>
    <row r="5819" spans="1:24" x14ac:dyDescent="0.35">
      <c r="A5819" t="s">
        <v>26117</v>
      </c>
      <c r="B5819" t="s">
        <v>26118</v>
      </c>
      <c r="C5819" t="s">
        <v>26119</v>
      </c>
      <c r="D5819">
        <v>0</v>
      </c>
      <c r="E5819" t="s">
        <v>26120</v>
      </c>
      <c r="F5819" s="2">
        <v>42249</v>
      </c>
      <c r="G5819" t="s">
        <v>711</v>
      </c>
      <c r="H5819" t="s">
        <v>656</v>
      </c>
      <c r="J5819" t="s">
        <v>138</v>
      </c>
      <c r="K5819" t="s">
        <v>26121</v>
      </c>
      <c r="L5819">
        <v>1077750</v>
      </c>
      <c r="M5819" t="s">
        <v>138</v>
      </c>
      <c r="N5819">
        <v>0</v>
      </c>
      <c r="O5819" t="s">
        <v>12517</v>
      </c>
      <c r="P5819" t="s">
        <v>163</v>
      </c>
      <c r="Q5819">
        <v>37845</v>
      </c>
      <c r="R5819" t="s">
        <v>712</v>
      </c>
      <c r="S5819" t="s">
        <v>140</v>
      </c>
      <c r="T5819" s="2">
        <v>43152</v>
      </c>
      <c r="U5819">
        <v>7</v>
      </c>
      <c r="W5819" t="s">
        <v>141</v>
      </c>
    </row>
    <row r="5820" spans="1:24" x14ac:dyDescent="0.35">
      <c r="A5820" t="s">
        <v>26122</v>
      </c>
      <c r="B5820" t="s">
        <v>26123</v>
      </c>
      <c r="C5820" t="s">
        <v>26124</v>
      </c>
      <c r="D5820">
        <v>0</v>
      </c>
      <c r="E5820" t="s">
        <v>26125</v>
      </c>
      <c r="F5820" s="2">
        <v>42249</v>
      </c>
      <c r="G5820" t="s">
        <v>8453</v>
      </c>
      <c r="H5820" t="s">
        <v>656</v>
      </c>
      <c r="J5820" t="s">
        <v>138</v>
      </c>
      <c r="K5820" t="s">
        <v>26126</v>
      </c>
      <c r="L5820">
        <v>1077750</v>
      </c>
      <c r="M5820" t="s">
        <v>138</v>
      </c>
      <c r="N5820">
        <v>0</v>
      </c>
      <c r="O5820" t="s">
        <v>12517</v>
      </c>
      <c r="P5820" t="s">
        <v>163</v>
      </c>
      <c r="Q5820">
        <v>34616</v>
      </c>
      <c r="R5820" t="s">
        <v>26127</v>
      </c>
      <c r="S5820" t="s">
        <v>140</v>
      </c>
      <c r="T5820" s="2">
        <v>43152</v>
      </c>
      <c r="U5820">
        <v>7</v>
      </c>
      <c r="W5820" t="s">
        <v>141</v>
      </c>
    </row>
    <row r="5821" spans="1:24" x14ac:dyDescent="0.35">
      <c r="A5821" t="s">
        <v>26128</v>
      </c>
      <c r="B5821" t="s">
        <v>19356</v>
      </c>
      <c r="C5821" t="s">
        <v>26129</v>
      </c>
      <c r="D5821">
        <v>0</v>
      </c>
      <c r="E5821" t="s">
        <v>26130</v>
      </c>
      <c r="F5821" s="2">
        <v>42249</v>
      </c>
      <c r="G5821" t="s">
        <v>1146</v>
      </c>
      <c r="H5821" t="s">
        <v>147</v>
      </c>
      <c r="J5821" t="s">
        <v>138</v>
      </c>
      <c r="K5821">
        <v>97</v>
      </c>
      <c r="L5821">
        <v>1451871</v>
      </c>
      <c r="M5821" t="s">
        <v>138</v>
      </c>
      <c r="N5821">
        <v>0</v>
      </c>
      <c r="O5821" t="s">
        <v>163</v>
      </c>
      <c r="P5821" t="s">
        <v>163</v>
      </c>
      <c r="R5821" t="s">
        <v>26131</v>
      </c>
      <c r="S5821" t="s">
        <v>140</v>
      </c>
      <c r="T5821" s="2">
        <v>43152</v>
      </c>
      <c r="U5821">
        <v>7</v>
      </c>
      <c r="W5821" t="s">
        <v>141</v>
      </c>
    </row>
    <row r="5822" spans="1:24" x14ac:dyDescent="0.35">
      <c r="A5822" t="s">
        <v>26132</v>
      </c>
      <c r="B5822" t="s">
        <v>26133</v>
      </c>
      <c r="C5822" t="s">
        <v>26134</v>
      </c>
      <c r="D5822">
        <v>0</v>
      </c>
      <c r="E5822" t="s">
        <v>26133</v>
      </c>
      <c r="F5822" s="2">
        <v>42249</v>
      </c>
      <c r="G5822" t="s">
        <v>975</v>
      </c>
      <c r="H5822" t="s">
        <v>643</v>
      </c>
      <c r="J5822" t="s">
        <v>138</v>
      </c>
      <c r="L5822" t="s">
        <v>496</v>
      </c>
      <c r="M5822" t="s">
        <v>138</v>
      </c>
      <c r="N5822">
        <v>0</v>
      </c>
      <c r="P5822" t="s">
        <v>26135</v>
      </c>
      <c r="R5822" t="s">
        <v>1043</v>
      </c>
      <c r="S5822" t="s">
        <v>140</v>
      </c>
      <c r="W5822" t="s">
        <v>141</v>
      </c>
    </row>
    <row r="5823" spans="1:24" x14ac:dyDescent="0.35">
      <c r="A5823" t="s">
        <v>26136</v>
      </c>
      <c r="B5823" t="s">
        <v>25647</v>
      </c>
      <c r="C5823" t="s">
        <v>2425</v>
      </c>
      <c r="D5823">
        <v>0</v>
      </c>
      <c r="E5823" t="s">
        <v>26137</v>
      </c>
      <c r="F5823" s="2">
        <v>42249</v>
      </c>
      <c r="G5823" t="s">
        <v>518</v>
      </c>
      <c r="H5823" t="s">
        <v>230</v>
      </c>
      <c r="J5823" t="s">
        <v>138</v>
      </c>
      <c r="K5823">
        <v>10</v>
      </c>
      <c r="L5823">
        <v>1750654</v>
      </c>
      <c r="M5823" t="s">
        <v>138</v>
      </c>
      <c r="N5823">
        <v>0</v>
      </c>
      <c r="O5823" t="s">
        <v>163</v>
      </c>
      <c r="P5823" t="s">
        <v>163</v>
      </c>
      <c r="R5823" t="s">
        <v>20838</v>
      </c>
      <c r="S5823" t="s">
        <v>140</v>
      </c>
      <c r="T5823" s="2">
        <v>44069</v>
      </c>
      <c r="U5823">
        <v>7</v>
      </c>
      <c r="W5823" t="s">
        <v>141</v>
      </c>
    </row>
    <row r="5824" spans="1:24" x14ac:dyDescent="0.35">
      <c r="A5824" t="s">
        <v>26138</v>
      </c>
      <c r="B5824" t="s">
        <v>26139</v>
      </c>
      <c r="C5824" t="s">
        <v>26140</v>
      </c>
      <c r="D5824">
        <v>0</v>
      </c>
      <c r="E5824" t="s">
        <v>26141</v>
      </c>
      <c r="F5824" s="2">
        <v>42250</v>
      </c>
      <c r="G5824" t="s">
        <v>518</v>
      </c>
      <c r="H5824" t="s">
        <v>230</v>
      </c>
      <c r="J5824" t="s">
        <v>138</v>
      </c>
      <c r="L5824" t="s">
        <v>496</v>
      </c>
      <c r="M5824" t="s">
        <v>138</v>
      </c>
      <c r="N5824">
        <v>0</v>
      </c>
      <c r="R5824" t="s">
        <v>26142</v>
      </c>
      <c r="S5824" t="s">
        <v>140</v>
      </c>
      <c r="W5824" t="s">
        <v>141</v>
      </c>
    </row>
    <row r="5825" spans="1:23" x14ac:dyDescent="0.35">
      <c r="A5825" t="s">
        <v>26143</v>
      </c>
      <c r="B5825" t="s">
        <v>26144</v>
      </c>
      <c r="C5825" t="s">
        <v>26145</v>
      </c>
      <c r="D5825">
        <v>0</v>
      </c>
      <c r="E5825" t="s">
        <v>26146</v>
      </c>
      <c r="F5825" s="2">
        <v>42250</v>
      </c>
      <c r="G5825" t="s">
        <v>10618</v>
      </c>
      <c r="H5825" t="s">
        <v>184</v>
      </c>
      <c r="J5825" t="s">
        <v>138</v>
      </c>
      <c r="L5825" t="s">
        <v>496</v>
      </c>
      <c r="M5825" t="s">
        <v>138</v>
      </c>
      <c r="N5825">
        <v>653.04</v>
      </c>
      <c r="P5825" t="s">
        <v>26147</v>
      </c>
      <c r="R5825" t="s">
        <v>26148</v>
      </c>
      <c r="S5825" t="s">
        <v>140</v>
      </c>
      <c r="T5825" s="2">
        <v>42690</v>
      </c>
      <c r="W5825" t="s">
        <v>141</v>
      </c>
    </row>
    <row r="5826" spans="1:23" x14ac:dyDescent="0.35">
      <c r="A5826" t="s">
        <v>26149</v>
      </c>
      <c r="B5826" t="s">
        <v>26150</v>
      </c>
      <c r="C5826" t="s">
        <v>26151</v>
      </c>
      <c r="D5826">
        <v>0</v>
      </c>
      <c r="E5826" t="s">
        <v>26152</v>
      </c>
      <c r="F5826" s="2">
        <v>42250</v>
      </c>
      <c r="G5826" t="s">
        <v>251</v>
      </c>
      <c r="H5826" t="s">
        <v>184</v>
      </c>
      <c r="J5826" t="s">
        <v>138</v>
      </c>
      <c r="L5826" t="s">
        <v>496</v>
      </c>
      <c r="M5826" t="s">
        <v>138</v>
      </c>
      <c r="N5826">
        <v>0</v>
      </c>
      <c r="P5826" t="s">
        <v>26153</v>
      </c>
      <c r="R5826" t="s">
        <v>26154</v>
      </c>
      <c r="S5826" t="s">
        <v>140</v>
      </c>
      <c r="T5826" s="2">
        <v>43858</v>
      </c>
      <c r="W5826" t="s">
        <v>141</v>
      </c>
    </row>
    <row r="5827" spans="1:23" x14ac:dyDescent="0.35">
      <c r="A5827" t="s">
        <v>26155</v>
      </c>
      <c r="B5827" t="s">
        <v>26156</v>
      </c>
      <c r="C5827" t="s">
        <v>26157</v>
      </c>
      <c r="D5827">
        <v>0</v>
      </c>
      <c r="E5827" t="s">
        <v>26158</v>
      </c>
      <c r="F5827" s="2">
        <v>42251</v>
      </c>
      <c r="G5827" t="s">
        <v>234</v>
      </c>
      <c r="H5827" t="s">
        <v>192</v>
      </c>
      <c r="J5827" t="s">
        <v>138</v>
      </c>
      <c r="L5827" t="s">
        <v>496</v>
      </c>
      <c r="M5827" t="s">
        <v>138</v>
      </c>
      <c r="N5827">
        <v>0</v>
      </c>
      <c r="R5827" t="s">
        <v>17870</v>
      </c>
      <c r="S5827" t="s">
        <v>140</v>
      </c>
      <c r="W5827" t="s">
        <v>141</v>
      </c>
    </row>
    <row r="5828" spans="1:23" x14ac:dyDescent="0.35">
      <c r="A5828" t="s">
        <v>26159</v>
      </c>
      <c r="B5828" t="s">
        <v>26160</v>
      </c>
      <c r="C5828" t="s">
        <v>26161</v>
      </c>
      <c r="D5828">
        <v>0</v>
      </c>
      <c r="E5828" t="s">
        <v>26162</v>
      </c>
      <c r="F5828" s="2">
        <v>42251</v>
      </c>
      <c r="G5828" t="s">
        <v>3415</v>
      </c>
      <c r="H5828" t="s">
        <v>526</v>
      </c>
      <c r="J5828" t="s">
        <v>138</v>
      </c>
      <c r="K5828">
        <v>23</v>
      </c>
      <c r="L5828">
        <v>10650400</v>
      </c>
      <c r="M5828" t="s">
        <v>138</v>
      </c>
      <c r="N5828">
        <v>0</v>
      </c>
      <c r="P5828" t="s">
        <v>163</v>
      </c>
      <c r="R5828" t="s">
        <v>26163</v>
      </c>
      <c r="S5828" t="s">
        <v>140</v>
      </c>
      <c r="T5828" s="2">
        <v>43152</v>
      </c>
      <c r="U5828">
        <v>7</v>
      </c>
      <c r="W5828" t="s">
        <v>141</v>
      </c>
    </row>
    <row r="5829" spans="1:23" x14ac:dyDescent="0.35">
      <c r="A5829" t="s">
        <v>26164</v>
      </c>
      <c r="B5829" t="s">
        <v>26160</v>
      </c>
      <c r="C5829" t="s">
        <v>26165</v>
      </c>
      <c r="D5829">
        <v>0</v>
      </c>
      <c r="E5829" t="s">
        <v>26166</v>
      </c>
      <c r="F5829" s="2">
        <v>42251</v>
      </c>
      <c r="G5829" t="s">
        <v>26167</v>
      </c>
      <c r="H5829" t="s">
        <v>526</v>
      </c>
      <c r="J5829" t="s">
        <v>138</v>
      </c>
      <c r="K5829">
        <v>25</v>
      </c>
      <c r="L5829">
        <v>10650400</v>
      </c>
      <c r="M5829" t="s">
        <v>138</v>
      </c>
      <c r="N5829">
        <v>0</v>
      </c>
      <c r="P5829" t="s">
        <v>12080</v>
      </c>
      <c r="R5829" t="s">
        <v>26168</v>
      </c>
      <c r="S5829" t="s">
        <v>140</v>
      </c>
      <c r="T5829" s="2">
        <v>44447</v>
      </c>
      <c r="U5829">
        <v>7</v>
      </c>
      <c r="W5829" t="s">
        <v>141</v>
      </c>
    </row>
    <row r="5830" spans="1:23" x14ac:dyDescent="0.35">
      <c r="A5830" t="s">
        <v>26169</v>
      </c>
      <c r="B5830" t="s">
        <v>26170</v>
      </c>
      <c r="C5830" t="s">
        <v>26171</v>
      </c>
      <c r="D5830">
        <v>0</v>
      </c>
      <c r="F5830" s="2">
        <v>42251</v>
      </c>
      <c r="G5830" t="s">
        <v>604</v>
      </c>
      <c r="H5830" t="s">
        <v>184</v>
      </c>
      <c r="J5830" t="s">
        <v>138</v>
      </c>
      <c r="L5830" t="s">
        <v>496</v>
      </c>
      <c r="M5830" t="s">
        <v>138</v>
      </c>
      <c r="N5830">
        <v>0</v>
      </c>
      <c r="R5830" t="s">
        <v>26172</v>
      </c>
      <c r="S5830" t="s">
        <v>140</v>
      </c>
      <c r="W5830" t="s">
        <v>141</v>
      </c>
    </row>
    <row r="5831" spans="1:23" x14ac:dyDescent="0.35">
      <c r="A5831" t="s">
        <v>26173</v>
      </c>
      <c r="B5831" t="s">
        <v>26160</v>
      </c>
      <c r="C5831" t="s">
        <v>26174</v>
      </c>
      <c r="D5831">
        <v>0</v>
      </c>
      <c r="E5831" t="s">
        <v>26175</v>
      </c>
      <c r="F5831" s="2">
        <v>42251</v>
      </c>
      <c r="G5831" t="s">
        <v>727</v>
      </c>
      <c r="H5831" t="s">
        <v>526</v>
      </c>
      <c r="J5831" t="s">
        <v>138</v>
      </c>
      <c r="K5831">
        <v>2</v>
      </c>
      <c r="L5831">
        <v>10650400</v>
      </c>
      <c r="M5831" t="s">
        <v>138</v>
      </c>
      <c r="N5831">
        <v>0</v>
      </c>
      <c r="P5831" t="s">
        <v>163</v>
      </c>
      <c r="R5831" t="s">
        <v>19558</v>
      </c>
      <c r="S5831" t="s">
        <v>140</v>
      </c>
      <c r="T5831" s="2">
        <v>43152</v>
      </c>
      <c r="U5831">
        <v>7</v>
      </c>
      <c r="W5831" t="s">
        <v>141</v>
      </c>
    </row>
    <row r="5832" spans="1:23" x14ac:dyDescent="0.35">
      <c r="A5832" t="s">
        <v>26176</v>
      </c>
      <c r="B5832" t="s">
        <v>26177</v>
      </c>
      <c r="C5832" t="s">
        <v>26178</v>
      </c>
      <c r="D5832">
        <v>0</v>
      </c>
      <c r="F5832" s="2">
        <v>42251</v>
      </c>
      <c r="G5832" t="s">
        <v>604</v>
      </c>
      <c r="H5832" t="s">
        <v>184</v>
      </c>
      <c r="J5832" t="s">
        <v>138</v>
      </c>
      <c r="L5832" t="s">
        <v>496</v>
      </c>
      <c r="M5832" t="s">
        <v>138</v>
      </c>
      <c r="N5832">
        <v>0</v>
      </c>
      <c r="R5832" t="s">
        <v>1782</v>
      </c>
      <c r="S5832" t="s">
        <v>140</v>
      </c>
      <c r="W5832" t="s">
        <v>141</v>
      </c>
    </row>
    <row r="5833" spans="1:23" x14ac:dyDescent="0.35">
      <c r="A5833" t="s">
        <v>26179</v>
      </c>
      <c r="B5833" t="s">
        <v>26160</v>
      </c>
      <c r="C5833" t="s">
        <v>8942</v>
      </c>
      <c r="D5833">
        <v>0</v>
      </c>
      <c r="E5833" t="s">
        <v>26180</v>
      </c>
      <c r="F5833" s="2">
        <v>42251</v>
      </c>
      <c r="G5833" t="s">
        <v>764</v>
      </c>
      <c r="H5833" t="s">
        <v>526</v>
      </c>
      <c r="J5833" t="s">
        <v>138</v>
      </c>
      <c r="K5833">
        <v>5</v>
      </c>
      <c r="L5833">
        <v>10650400</v>
      </c>
      <c r="M5833" t="s">
        <v>138</v>
      </c>
      <c r="N5833">
        <v>0</v>
      </c>
      <c r="P5833" t="s">
        <v>163</v>
      </c>
      <c r="R5833" t="s">
        <v>26181</v>
      </c>
      <c r="S5833" t="s">
        <v>140</v>
      </c>
      <c r="T5833" s="2">
        <v>43152</v>
      </c>
      <c r="U5833">
        <v>7</v>
      </c>
      <c r="W5833" t="s">
        <v>141</v>
      </c>
    </row>
    <row r="5834" spans="1:23" x14ac:dyDescent="0.35">
      <c r="A5834" t="s">
        <v>26182</v>
      </c>
      <c r="B5834" t="s">
        <v>26160</v>
      </c>
      <c r="C5834" t="s">
        <v>26183</v>
      </c>
      <c r="D5834">
        <v>0</v>
      </c>
      <c r="E5834" t="s">
        <v>26184</v>
      </c>
      <c r="F5834" s="2">
        <v>42251</v>
      </c>
      <c r="G5834" t="s">
        <v>26185</v>
      </c>
      <c r="H5834" t="s">
        <v>566</v>
      </c>
      <c r="J5834" t="s">
        <v>138</v>
      </c>
      <c r="K5834">
        <v>31</v>
      </c>
      <c r="L5834">
        <v>10650400</v>
      </c>
      <c r="M5834" t="s">
        <v>138</v>
      </c>
      <c r="N5834">
        <v>0</v>
      </c>
      <c r="P5834" t="s">
        <v>163</v>
      </c>
      <c r="R5834" t="s">
        <v>6943</v>
      </c>
      <c r="S5834" t="s">
        <v>140</v>
      </c>
      <c r="T5834" s="2">
        <v>43152</v>
      </c>
      <c r="U5834">
        <v>7</v>
      </c>
      <c r="W5834" t="s">
        <v>141</v>
      </c>
    </row>
    <row r="5835" spans="1:23" x14ac:dyDescent="0.35">
      <c r="A5835" t="s">
        <v>26186</v>
      </c>
      <c r="B5835" t="s">
        <v>26160</v>
      </c>
      <c r="C5835" t="s">
        <v>8945</v>
      </c>
      <c r="D5835">
        <v>0</v>
      </c>
      <c r="E5835" t="s">
        <v>26187</v>
      </c>
      <c r="F5835" s="2">
        <v>42251</v>
      </c>
      <c r="G5835" t="s">
        <v>1455</v>
      </c>
      <c r="H5835" t="s">
        <v>526</v>
      </c>
      <c r="J5835" t="s">
        <v>138</v>
      </c>
      <c r="K5835">
        <v>6</v>
      </c>
      <c r="L5835">
        <v>10650400</v>
      </c>
      <c r="M5835" t="s">
        <v>138</v>
      </c>
      <c r="N5835">
        <v>0</v>
      </c>
      <c r="P5835" t="s">
        <v>163</v>
      </c>
      <c r="R5835" t="s">
        <v>26188</v>
      </c>
      <c r="S5835" t="s">
        <v>140</v>
      </c>
      <c r="T5835" s="2">
        <v>43152</v>
      </c>
      <c r="U5835">
        <v>7</v>
      </c>
      <c r="W5835" t="s">
        <v>141</v>
      </c>
    </row>
    <row r="5836" spans="1:23" x14ac:dyDescent="0.35">
      <c r="A5836" t="s">
        <v>26189</v>
      </c>
      <c r="B5836" t="s">
        <v>26160</v>
      </c>
      <c r="C5836" t="s">
        <v>26190</v>
      </c>
      <c r="D5836">
        <v>0</v>
      </c>
      <c r="E5836" t="s">
        <v>26191</v>
      </c>
      <c r="F5836" s="2">
        <v>42251</v>
      </c>
      <c r="G5836" t="s">
        <v>15187</v>
      </c>
      <c r="H5836" t="s">
        <v>526</v>
      </c>
      <c r="J5836" t="s">
        <v>138</v>
      </c>
      <c r="K5836">
        <v>100</v>
      </c>
      <c r="L5836">
        <v>10650400</v>
      </c>
      <c r="M5836" t="s">
        <v>138</v>
      </c>
      <c r="N5836">
        <v>0</v>
      </c>
      <c r="P5836" t="s">
        <v>163</v>
      </c>
      <c r="R5836" t="s">
        <v>5823</v>
      </c>
      <c r="S5836" t="s">
        <v>140</v>
      </c>
      <c r="T5836" s="2">
        <v>43152</v>
      </c>
      <c r="U5836">
        <v>7</v>
      </c>
      <c r="W5836" t="s">
        <v>141</v>
      </c>
    </row>
    <row r="5837" spans="1:23" x14ac:dyDescent="0.35">
      <c r="A5837" t="s">
        <v>26192</v>
      </c>
      <c r="B5837" t="s">
        <v>26160</v>
      </c>
      <c r="C5837" t="s">
        <v>26193</v>
      </c>
      <c r="D5837">
        <v>0</v>
      </c>
      <c r="E5837" t="s">
        <v>26194</v>
      </c>
      <c r="F5837" s="2">
        <v>42251</v>
      </c>
      <c r="G5837" t="s">
        <v>1492</v>
      </c>
      <c r="H5837" t="s">
        <v>526</v>
      </c>
      <c r="J5837" t="s">
        <v>138</v>
      </c>
      <c r="K5837">
        <v>113</v>
      </c>
      <c r="L5837">
        <v>10650400</v>
      </c>
      <c r="M5837" t="s">
        <v>138</v>
      </c>
      <c r="N5837">
        <v>0</v>
      </c>
      <c r="P5837" t="s">
        <v>163</v>
      </c>
      <c r="R5837" t="s">
        <v>16111</v>
      </c>
      <c r="S5837" t="s">
        <v>140</v>
      </c>
      <c r="T5837" s="2">
        <v>43152</v>
      </c>
      <c r="U5837">
        <v>7</v>
      </c>
      <c r="W5837" t="s">
        <v>141</v>
      </c>
    </row>
    <row r="5838" spans="1:23" x14ac:dyDescent="0.35">
      <c r="A5838" t="s">
        <v>26195</v>
      </c>
      <c r="B5838" t="s">
        <v>26160</v>
      </c>
      <c r="C5838" t="s">
        <v>26196</v>
      </c>
      <c r="D5838">
        <v>0</v>
      </c>
      <c r="E5838" t="s">
        <v>26197</v>
      </c>
      <c r="F5838" s="2">
        <v>42255</v>
      </c>
      <c r="G5838" t="s">
        <v>764</v>
      </c>
      <c r="H5838" t="s">
        <v>526</v>
      </c>
      <c r="J5838" t="s">
        <v>138</v>
      </c>
      <c r="K5838">
        <v>83</v>
      </c>
      <c r="L5838">
        <v>10650400</v>
      </c>
      <c r="M5838" t="s">
        <v>138</v>
      </c>
      <c r="N5838">
        <v>0</v>
      </c>
      <c r="P5838" t="s">
        <v>163</v>
      </c>
      <c r="R5838" t="s">
        <v>18351</v>
      </c>
      <c r="S5838" t="s">
        <v>140</v>
      </c>
      <c r="T5838" s="2">
        <v>43152</v>
      </c>
      <c r="U5838">
        <v>7</v>
      </c>
      <c r="W5838" t="s">
        <v>141</v>
      </c>
    </row>
    <row r="5839" spans="1:23" x14ac:dyDescent="0.35">
      <c r="A5839" t="s">
        <v>26198</v>
      </c>
      <c r="B5839" t="s">
        <v>26160</v>
      </c>
      <c r="C5839" t="s">
        <v>26199</v>
      </c>
      <c r="D5839">
        <v>0</v>
      </c>
      <c r="E5839" t="s">
        <v>26200</v>
      </c>
      <c r="F5839" s="2">
        <v>42255</v>
      </c>
      <c r="G5839" t="s">
        <v>525</v>
      </c>
      <c r="H5839" t="s">
        <v>526</v>
      </c>
      <c r="J5839" t="s">
        <v>138</v>
      </c>
      <c r="K5839">
        <v>87</v>
      </c>
      <c r="L5839">
        <v>10650400</v>
      </c>
      <c r="M5839" t="s">
        <v>138</v>
      </c>
      <c r="N5839">
        <v>0</v>
      </c>
      <c r="P5839" t="s">
        <v>163</v>
      </c>
      <c r="R5839" t="s">
        <v>528</v>
      </c>
      <c r="S5839" t="s">
        <v>140</v>
      </c>
      <c r="T5839" s="2">
        <v>43152</v>
      </c>
      <c r="U5839">
        <v>7</v>
      </c>
      <c r="W5839" t="s">
        <v>141</v>
      </c>
    </row>
    <row r="5840" spans="1:23" x14ac:dyDescent="0.35">
      <c r="A5840" t="s">
        <v>26201</v>
      </c>
      <c r="B5840" t="s">
        <v>26160</v>
      </c>
      <c r="C5840" t="s">
        <v>26202</v>
      </c>
      <c r="D5840">
        <v>0</v>
      </c>
      <c r="E5840" t="s">
        <v>26203</v>
      </c>
      <c r="F5840" s="2">
        <v>42255</v>
      </c>
      <c r="G5840" t="s">
        <v>727</v>
      </c>
      <c r="H5840" t="s">
        <v>526</v>
      </c>
      <c r="J5840" t="s">
        <v>138</v>
      </c>
      <c r="K5840">
        <v>92</v>
      </c>
      <c r="L5840">
        <v>10650400</v>
      </c>
      <c r="M5840" t="s">
        <v>138</v>
      </c>
      <c r="N5840">
        <v>0</v>
      </c>
      <c r="P5840" t="s">
        <v>163</v>
      </c>
      <c r="R5840" t="s">
        <v>1059</v>
      </c>
      <c r="S5840" t="s">
        <v>140</v>
      </c>
      <c r="T5840" s="2">
        <v>43152</v>
      </c>
      <c r="U5840">
        <v>7</v>
      </c>
      <c r="W5840" t="s">
        <v>141</v>
      </c>
    </row>
    <row r="5841" spans="1:23" x14ac:dyDescent="0.35">
      <c r="A5841" t="s">
        <v>26204</v>
      </c>
      <c r="B5841" t="s">
        <v>26160</v>
      </c>
      <c r="C5841" t="s">
        <v>26205</v>
      </c>
      <c r="D5841">
        <v>0</v>
      </c>
      <c r="E5841" t="s">
        <v>26206</v>
      </c>
      <c r="F5841" s="2">
        <v>42255</v>
      </c>
      <c r="G5841" t="s">
        <v>3415</v>
      </c>
      <c r="H5841" t="s">
        <v>526</v>
      </c>
      <c r="J5841" t="s">
        <v>138</v>
      </c>
      <c r="K5841">
        <v>94</v>
      </c>
      <c r="L5841">
        <v>10650400</v>
      </c>
      <c r="M5841" t="s">
        <v>138</v>
      </c>
      <c r="N5841">
        <v>0</v>
      </c>
      <c r="P5841" t="s">
        <v>163</v>
      </c>
      <c r="R5841" t="s">
        <v>18956</v>
      </c>
      <c r="S5841" t="s">
        <v>140</v>
      </c>
      <c r="T5841" s="2">
        <v>43152</v>
      </c>
      <c r="U5841">
        <v>7</v>
      </c>
      <c r="W5841" t="s">
        <v>141</v>
      </c>
    </row>
    <row r="5842" spans="1:23" x14ac:dyDescent="0.35">
      <c r="A5842" t="s">
        <v>26207</v>
      </c>
      <c r="B5842" t="s">
        <v>26208</v>
      </c>
      <c r="C5842" t="s">
        <v>26209</v>
      </c>
      <c r="D5842">
        <v>0</v>
      </c>
      <c r="E5842" t="s">
        <v>26210</v>
      </c>
      <c r="F5842" s="2">
        <v>42255</v>
      </c>
      <c r="G5842" t="s">
        <v>216</v>
      </c>
      <c r="H5842" t="s">
        <v>147</v>
      </c>
      <c r="J5842" t="s">
        <v>138</v>
      </c>
      <c r="L5842" t="s">
        <v>496</v>
      </c>
      <c r="M5842" t="s">
        <v>138</v>
      </c>
      <c r="N5842">
        <v>0</v>
      </c>
      <c r="P5842" t="s">
        <v>26211</v>
      </c>
      <c r="R5842" t="s">
        <v>26212</v>
      </c>
      <c r="S5842" t="s">
        <v>140</v>
      </c>
      <c r="W5842" t="s">
        <v>141</v>
      </c>
    </row>
    <row r="5843" spans="1:23" x14ac:dyDescent="0.35">
      <c r="A5843" t="s">
        <v>26213</v>
      </c>
      <c r="B5843" t="s">
        <v>26160</v>
      </c>
      <c r="C5843" t="s">
        <v>26214</v>
      </c>
      <c r="D5843">
        <v>0</v>
      </c>
      <c r="E5843" t="s">
        <v>26215</v>
      </c>
      <c r="F5843" s="2">
        <v>42255</v>
      </c>
      <c r="G5843" t="s">
        <v>764</v>
      </c>
      <c r="H5843" t="s">
        <v>526</v>
      </c>
      <c r="J5843" t="s">
        <v>138</v>
      </c>
      <c r="K5843">
        <v>95</v>
      </c>
      <c r="L5843">
        <v>10650400</v>
      </c>
      <c r="M5843" t="s">
        <v>138</v>
      </c>
      <c r="N5843">
        <v>0</v>
      </c>
      <c r="P5843" t="s">
        <v>163</v>
      </c>
      <c r="R5843" t="s">
        <v>600</v>
      </c>
      <c r="S5843" t="s">
        <v>140</v>
      </c>
      <c r="T5843" s="2">
        <v>43152</v>
      </c>
      <c r="U5843">
        <v>7</v>
      </c>
      <c r="W5843" t="s">
        <v>141</v>
      </c>
    </row>
    <row r="5844" spans="1:23" x14ac:dyDescent="0.35">
      <c r="A5844" t="s">
        <v>26216</v>
      </c>
      <c r="B5844" t="s">
        <v>26160</v>
      </c>
      <c r="C5844" t="s">
        <v>26217</v>
      </c>
      <c r="D5844">
        <v>0</v>
      </c>
      <c r="E5844" t="s">
        <v>26218</v>
      </c>
      <c r="F5844" s="2">
        <v>42255</v>
      </c>
      <c r="G5844" t="s">
        <v>15187</v>
      </c>
      <c r="H5844" t="s">
        <v>526</v>
      </c>
      <c r="J5844" t="s">
        <v>138</v>
      </c>
      <c r="K5844">
        <v>30</v>
      </c>
      <c r="L5844">
        <v>10650400</v>
      </c>
      <c r="M5844" t="s">
        <v>138</v>
      </c>
      <c r="N5844">
        <v>0</v>
      </c>
      <c r="P5844" t="s">
        <v>163</v>
      </c>
      <c r="R5844" t="s">
        <v>26219</v>
      </c>
      <c r="S5844" t="s">
        <v>140</v>
      </c>
      <c r="T5844" s="2">
        <v>43152</v>
      </c>
      <c r="U5844">
        <v>7</v>
      </c>
      <c r="W5844" t="s">
        <v>141</v>
      </c>
    </row>
    <row r="5845" spans="1:23" x14ac:dyDescent="0.35">
      <c r="A5845" t="s">
        <v>26220</v>
      </c>
      <c r="B5845" t="s">
        <v>26160</v>
      </c>
      <c r="C5845" t="s">
        <v>26221</v>
      </c>
      <c r="D5845">
        <v>0</v>
      </c>
      <c r="E5845" t="s">
        <v>26222</v>
      </c>
      <c r="F5845" s="2">
        <v>42255</v>
      </c>
      <c r="G5845" t="s">
        <v>764</v>
      </c>
      <c r="H5845" t="s">
        <v>526</v>
      </c>
      <c r="J5845" t="s">
        <v>138</v>
      </c>
      <c r="K5845">
        <v>14</v>
      </c>
      <c r="L5845">
        <v>10650400</v>
      </c>
      <c r="M5845" t="s">
        <v>138</v>
      </c>
      <c r="N5845">
        <v>0</v>
      </c>
      <c r="P5845" t="s">
        <v>163</v>
      </c>
      <c r="Q5845">
        <v>61</v>
      </c>
      <c r="R5845" t="s">
        <v>18351</v>
      </c>
      <c r="S5845" t="s">
        <v>140</v>
      </c>
      <c r="T5845" s="2">
        <v>43152</v>
      </c>
      <c r="U5845">
        <v>7</v>
      </c>
      <c r="W5845" t="s">
        <v>141</v>
      </c>
    </row>
    <row r="5846" spans="1:23" x14ac:dyDescent="0.35">
      <c r="A5846" t="s">
        <v>26223</v>
      </c>
      <c r="B5846" t="s">
        <v>26160</v>
      </c>
      <c r="C5846" t="s">
        <v>26224</v>
      </c>
      <c r="D5846">
        <v>0</v>
      </c>
      <c r="E5846" t="s">
        <v>26225</v>
      </c>
      <c r="F5846" s="2">
        <v>42255</v>
      </c>
      <c r="G5846" t="s">
        <v>851</v>
      </c>
      <c r="H5846" t="s">
        <v>566</v>
      </c>
      <c r="J5846" t="s">
        <v>138</v>
      </c>
      <c r="K5846">
        <v>24</v>
      </c>
      <c r="L5846">
        <v>10650400</v>
      </c>
      <c r="M5846" t="s">
        <v>138</v>
      </c>
      <c r="N5846">
        <v>0</v>
      </c>
      <c r="P5846" t="s">
        <v>163</v>
      </c>
      <c r="Q5846">
        <v>112</v>
      </c>
      <c r="R5846" t="s">
        <v>26226</v>
      </c>
      <c r="S5846" t="s">
        <v>140</v>
      </c>
      <c r="T5846" s="2">
        <v>43152</v>
      </c>
      <c r="U5846">
        <v>7</v>
      </c>
      <c r="W5846" t="s">
        <v>141</v>
      </c>
    </row>
    <row r="5847" spans="1:23" x14ac:dyDescent="0.35">
      <c r="A5847" t="s">
        <v>26227</v>
      </c>
      <c r="B5847" t="s">
        <v>26160</v>
      </c>
      <c r="C5847" t="s">
        <v>26228</v>
      </c>
      <c r="D5847">
        <v>0</v>
      </c>
      <c r="E5847" t="s">
        <v>26229</v>
      </c>
      <c r="F5847" s="2">
        <v>42255</v>
      </c>
      <c r="G5847" t="s">
        <v>4047</v>
      </c>
      <c r="H5847" t="s">
        <v>526</v>
      </c>
      <c r="J5847" t="s">
        <v>138</v>
      </c>
      <c r="K5847">
        <v>22</v>
      </c>
      <c r="L5847">
        <v>10650400</v>
      </c>
      <c r="M5847" t="s">
        <v>138</v>
      </c>
      <c r="N5847">
        <v>0</v>
      </c>
      <c r="P5847" t="s">
        <v>163</v>
      </c>
      <c r="Q5847">
        <v>109</v>
      </c>
      <c r="R5847" t="s">
        <v>4049</v>
      </c>
      <c r="S5847" t="s">
        <v>140</v>
      </c>
      <c r="T5847" s="2">
        <v>43152</v>
      </c>
      <c r="U5847">
        <v>7</v>
      </c>
      <c r="W5847" t="s">
        <v>141</v>
      </c>
    </row>
    <row r="5848" spans="1:23" x14ac:dyDescent="0.35">
      <c r="A5848" t="s">
        <v>26230</v>
      </c>
      <c r="B5848" t="s">
        <v>26160</v>
      </c>
      <c r="C5848" t="s">
        <v>26231</v>
      </c>
      <c r="D5848">
        <v>0</v>
      </c>
      <c r="E5848" t="s">
        <v>26232</v>
      </c>
      <c r="F5848" s="2">
        <v>42255</v>
      </c>
      <c r="G5848" t="s">
        <v>1341</v>
      </c>
      <c r="H5848" t="s">
        <v>526</v>
      </c>
      <c r="J5848" t="s">
        <v>138</v>
      </c>
      <c r="K5848">
        <v>17</v>
      </c>
      <c r="L5848">
        <v>10650400</v>
      </c>
      <c r="M5848" t="s">
        <v>138</v>
      </c>
      <c r="N5848">
        <v>0</v>
      </c>
      <c r="P5848" t="s">
        <v>163</v>
      </c>
      <c r="R5848" t="s">
        <v>1612</v>
      </c>
      <c r="S5848" t="s">
        <v>140</v>
      </c>
      <c r="T5848" s="2">
        <v>43152</v>
      </c>
      <c r="U5848">
        <v>7</v>
      </c>
      <c r="W5848" t="s">
        <v>141</v>
      </c>
    </row>
    <row r="5849" spans="1:23" x14ac:dyDescent="0.35">
      <c r="A5849" t="s">
        <v>26233</v>
      </c>
      <c r="B5849" t="s">
        <v>26160</v>
      </c>
      <c r="C5849" t="s">
        <v>26234</v>
      </c>
      <c r="D5849">
        <v>0</v>
      </c>
      <c r="E5849" t="s">
        <v>26235</v>
      </c>
      <c r="F5849" s="2">
        <v>42255</v>
      </c>
      <c r="G5849" t="s">
        <v>14101</v>
      </c>
      <c r="H5849" t="s">
        <v>526</v>
      </c>
      <c r="J5849" t="s">
        <v>138</v>
      </c>
      <c r="K5849">
        <v>4</v>
      </c>
      <c r="L5849">
        <v>10650400</v>
      </c>
      <c r="M5849" t="s">
        <v>138</v>
      </c>
      <c r="N5849">
        <v>0</v>
      </c>
      <c r="P5849" t="s">
        <v>163</v>
      </c>
      <c r="R5849" t="s">
        <v>26236</v>
      </c>
      <c r="S5849" t="s">
        <v>140</v>
      </c>
      <c r="T5849" s="2">
        <v>43152</v>
      </c>
      <c r="U5849">
        <v>7</v>
      </c>
      <c r="W5849" t="s">
        <v>141</v>
      </c>
    </row>
    <row r="5850" spans="1:23" x14ac:dyDescent="0.35">
      <c r="A5850" t="s">
        <v>26237</v>
      </c>
      <c r="B5850" t="s">
        <v>26160</v>
      </c>
      <c r="C5850" t="s">
        <v>26238</v>
      </c>
      <c r="D5850">
        <v>0</v>
      </c>
      <c r="E5850" t="s">
        <v>26239</v>
      </c>
      <c r="F5850" s="2">
        <v>42255</v>
      </c>
      <c r="G5850" t="s">
        <v>591</v>
      </c>
      <c r="H5850" t="s">
        <v>566</v>
      </c>
      <c r="J5850" t="s">
        <v>138</v>
      </c>
      <c r="K5850">
        <v>26</v>
      </c>
      <c r="L5850">
        <v>10650400</v>
      </c>
      <c r="M5850" t="s">
        <v>138</v>
      </c>
      <c r="N5850">
        <v>0</v>
      </c>
      <c r="P5850" t="s">
        <v>163</v>
      </c>
      <c r="Q5850">
        <v>96</v>
      </c>
      <c r="R5850" t="s">
        <v>26240</v>
      </c>
      <c r="S5850" t="s">
        <v>140</v>
      </c>
      <c r="T5850" s="2">
        <v>43152</v>
      </c>
      <c r="U5850">
        <v>7</v>
      </c>
      <c r="W5850" t="s">
        <v>141</v>
      </c>
    </row>
    <row r="5851" spans="1:23" x14ac:dyDescent="0.35">
      <c r="A5851" t="s">
        <v>26241</v>
      </c>
      <c r="B5851" t="s">
        <v>26160</v>
      </c>
      <c r="C5851" t="s">
        <v>26242</v>
      </c>
      <c r="D5851">
        <v>0</v>
      </c>
      <c r="E5851" t="s">
        <v>26243</v>
      </c>
      <c r="F5851" s="2">
        <v>42255</v>
      </c>
      <c r="G5851" t="s">
        <v>4047</v>
      </c>
      <c r="H5851" t="s">
        <v>526</v>
      </c>
      <c r="J5851" t="s">
        <v>138</v>
      </c>
      <c r="K5851">
        <v>10</v>
      </c>
      <c r="L5851">
        <v>10650400</v>
      </c>
      <c r="M5851" t="s">
        <v>138</v>
      </c>
      <c r="N5851">
        <v>0</v>
      </c>
      <c r="P5851" t="s">
        <v>163</v>
      </c>
      <c r="R5851" t="s">
        <v>498</v>
      </c>
      <c r="S5851" t="s">
        <v>140</v>
      </c>
      <c r="T5851" s="2">
        <v>43152</v>
      </c>
      <c r="U5851">
        <v>7</v>
      </c>
      <c r="W5851" t="s">
        <v>141</v>
      </c>
    </row>
    <row r="5852" spans="1:23" x14ac:dyDescent="0.35">
      <c r="A5852" t="s">
        <v>26244</v>
      </c>
      <c r="B5852" t="s">
        <v>26160</v>
      </c>
      <c r="C5852" t="s">
        <v>26245</v>
      </c>
      <c r="D5852">
        <v>0</v>
      </c>
      <c r="E5852" t="s">
        <v>26246</v>
      </c>
      <c r="F5852" s="2">
        <v>42255</v>
      </c>
      <c r="G5852" t="s">
        <v>764</v>
      </c>
      <c r="H5852" t="s">
        <v>526</v>
      </c>
      <c r="J5852" t="s">
        <v>138</v>
      </c>
      <c r="K5852">
        <v>81</v>
      </c>
      <c r="L5852">
        <v>10650400</v>
      </c>
      <c r="M5852" t="s">
        <v>138</v>
      </c>
      <c r="N5852">
        <v>0</v>
      </c>
      <c r="P5852" t="s">
        <v>163</v>
      </c>
      <c r="R5852" t="s">
        <v>17307</v>
      </c>
      <c r="S5852" t="s">
        <v>140</v>
      </c>
      <c r="T5852" s="2">
        <v>43152</v>
      </c>
      <c r="U5852">
        <v>7</v>
      </c>
      <c r="W5852" t="s">
        <v>141</v>
      </c>
    </row>
    <row r="5853" spans="1:23" x14ac:dyDescent="0.35">
      <c r="A5853" t="s">
        <v>26247</v>
      </c>
      <c r="B5853" t="s">
        <v>26160</v>
      </c>
      <c r="C5853" t="s">
        <v>26248</v>
      </c>
      <c r="D5853">
        <v>0</v>
      </c>
      <c r="E5853" t="s">
        <v>26249</v>
      </c>
      <c r="F5853" s="2">
        <v>42255</v>
      </c>
      <c r="G5853" t="s">
        <v>1341</v>
      </c>
      <c r="H5853" t="s">
        <v>526</v>
      </c>
      <c r="J5853" t="s">
        <v>138</v>
      </c>
      <c r="K5853">
        <v>82</v>
      </c>
      <c r="L5853">
        <v>10650400</v>
      </c>
      <c r="M5853" t="s">
        <v>138</v>
      </c>
      <c r="N5853">
        <v>0</v>
      </c>
      <c r="P5853" t="s">
        <v>163</v>
      </c>
      <c r="R5853" t="s">
        <v>19162</v>
      </c>
      <c r="S5853" t="s">
        <v>140</v>
      </c>
      <c r="T5853" s="2">
        <v>43152</v>
      </c>
      <c r="U5853">
        <v>7</v>
      </c>
      <c r="W5853" t="s">
        <v>141</v>
      </c>
    </row>
    <row r="5854" spans="1:23" x14ac:dyDescent="0.35">
      <c r="A5854" t="s">
        <v>26250</v>
      </c>
      <c r="B5854" t="s">
        <v>26160</v>
      </c>
      <c r="C5854" t="s">
        <v>26251</v>
      </c>
      <c r="D5854">
        <v>0</v>
      </c>
      <c r="E5854" t="s">
        <v>26252</v>
      </c>
      <c r="F5854" s="2">
        <v>42255</v>
      </c>
      <c r="G5854" t="s">
        <v>764</v>
      </c>
      <c r="H5854" t="s">
        <v>526</v>
      </c>
      <c r="J5854" t="s">
        <v>138</v>
      </c>
      <c r="K5854">
        <v>86</v>
      </c>
      <c r="L5854">
        <v>10650400</v>
      </c>
      <c r="M5854" t="s">
        <v>138</v>
      </c>
      <c r="N5854">
        <v>0</v>
      </c>
      <c r="P5854" t="s">
        <v>163</v>
      </c>
      <c r="R5854" t="s">
        <v>3991</v>
      </c>
      <c r="S5854" t="s">
        <v>140</v>
      </c>
      <c r="T5854" s="2">
        <v>43152</v>
      </c>
      <c r="U5854">
        <v>7</v>
      </c>
      <c r="W5854" t="s">
        <v>141</v>
      </c>
    </row>
    <row r="5855" spans="1:23" x14ac:dyDescent="0.35">
      <c r="A5855" t="s">
        <v>26253</v>
      </c>
      <c r="B5855" t="s">
        <v>26160</v>
      </c>
      <c r="C5855" t="s">
        <v>26254</v>
      </c>
      <c r="D5855">
        <v>0</v>
      </c>
      <c r="E5855" t="s">
        <v>26255</v>
      </c>
      <c r="F5855" s="2">
        <v>42255</v>
      </c>
      <c r="G5855" t="s">
        <v>851</v>
      </c>
      <c r="H5855" t="s">
        <v>566</v>
      </c>
      <c r="J5855" t="s">
        <v>138</v>
      </c>
      <c r="K5855">
        <v>90</v>
      </c>
      <c r="L5855">
        <v>10650400</v>
      </c>
      <c r="M5855" t="s">
        <v>138</v>
      </c>
      <c r="N5855">
        <v>0</v>
      </c>
      <c r="P5855" t="s">
        <v>163</v>
      </c>
      <c r="R5855" t="s">
        <v>3958</v>
      </c>
      <c r="S5855" t="s">
        <v>140</v>
      </c>
      <c r="T5855" s="2">
        <v>43152</v>
      </c>
      <c r="U5855">
        <v>7</v>
      </c>
      <c r="W5855" t="s">
        <v>141</v>
      </c>
    </row>
    <row r="5856" spans="1:23" x14ac:dyDescent="0.35">
      <c r="A5856" t="s">
        <v>26256</v>
      </c>
      <c r="B5856" t="s">
        <v>26160</v>
      </c>
      <c r="C5856" t="s">
        <v>26257</v>
      </c>
      <c r="D5856">
        <v>0</v>
      </c>
      <c r="E5856" t="s">
        <v>26258</v>
      </c>
      <c r="F5856" s="2">
        <v>42255</v>
      </c>
      <c r="G5856" t="s">
        <v>26167</v>
      </c>
      <c r="H5856" t="s">
        <v>526</v>
      </c>
      <c r="J5856" t="s">
        <v>138</v>
      </c>
      <c r="K5856">
        <v>91</v>
      </c>
      <c r="L5856">
        <v>10650400</v>
      </c>
      <c r="M5856" t="s">
        <v>138</v>
      </c>
      <c r="N5856">
        <v>0</v>
      </c>
      <c r="P5856" t="s">
        <v>163</v>
      </c>
      <c r="R5856" t="s">
        <v>26259</v>
      </c>
      <c r="S5856" t="s">
        <v>140</v>
      </c>
      <c r="T5856" s="2">
        <v>43152</v>
      </c>
      <c r="U5856">
        <v>7</v>
      </c>
      <c r="W5856" t="s">
        <v>141</v>
      </c>
    </row>
    <row r="5857" spans="1:23" x14ac:dyDescent="0.35">
      <c r="A5857" t="s">
        <v>26260</v>
      </c>
      <c r="B5857" t="s">
        <v>26160</v>
      </c>
      <c r="C5857" t="s">
        <v>26261</v>
      </c>
      <c r="D5857">
        <v>0</v>
      </c>
      <c r="E5857" t="s">
        <v>26262</v>
      </c>
      <c r="F5857" s="2">
        <v>42255</v>
      </c>
      <c r="G5857" t="s">
        <v>851</v>
      </c>
      <c r="H5857" t="s">
        <v>566</v>
      </c>
      <c r="J5857" t="s">
        <v>138</v>
      </c>
      <c r="K5857">
        <v>20</v>
      </c>
      <c r="L5857">
        <v>10650400</v>
      </c>
      <c r="M5857" t="s">
        <v>138</v>
      </c>
      <c r="N5857">
        <v>0</v>
      </c>
      <c r="P5857" t="s">
        <v>163</v>
      </c>
      <c r="R5857" t="s">
        <v>3958</v>
      </c>
      <c r="S5857" t="s">
        <v>140</v>
      </c>
      <c r="T5857" s="2">
        <v>43152</v>
      </c>
      <c r="U5857">
        <v>7</v>
      </c>
      <c r="W5857" t="s">
        <v>141</v>
      </c>
    </row>
    <row r="5858" spans="1:23" x14ac:dyDescent="0.35">
      <c r="A5858" t="s">
        <v>26263</v>
      </c>
      <c r="B5858" t="s">
        <v>26160</v>
      </c>
      <c r="C5858" t="s">
        <v>26264</v>
      </c>
      <c r="D5858">
        <v>0</v>
      </c>
      <c r="E5858" t="s">
        <v>26265</v>
      </c>
      <c r="F5858" s="2">
        <v>42255</v>
      </c>
      <c r="G5858" t="s">
        <v>1492</v>
      </c>
      <c r="H5858" t="s">
        <v>526</v>
      </c>
      <c r="J5858" t="s">
        <v>138</v>
      </c>
      <c r="K5858">
        <v>9</v>
      </c>
      <c r="L5858">
        <v>10650400</v>
      </c>
      <c r="M5858" t="s">
        <v>138</v>
      </c>
      <c r="N5858">
        <v>0</v>
      </c>
      <c r="P5858" t="s">
        <v>163</v>
      </c>
      <c r="R5858" t="s">
        <v>26266</v>
      </c>
      <c r="S5858" t="s">
        <v>140</v>
      </c>
      <c r="T5858" s="2">
        <v>43152</v>
      </c>
      <c r="U5858">
        <v>7</v>
      </c>
      <c r="W5858" t="s">
        <v>141</v>
      </c>
    </row>
    <row r="5859" spans="1:23" x14ac:dyDescent="0.35">
      <c r="A5859" t="s">
        <v>26267</v>
      </c>
      <c r="B5859" t="s">
        <v>26160</v>
      </c>
      <c r="C5859" t="s">
        <v>26268</v>
      </c>
      <c r="D5859">
        <v>0</v>
      </c>
      <c r="E5859" t="s">
        <v>26269</v>
      </c>
      <c r="F5859" s="2">
        <v>42255</v>
      </c>
      <c r="G5859" t="s">
        <v>3415</v>
      </c>
      <c r="H5859" t="s">
        <v>526</v>
      </c>
      <c r="J5859" t="s">
        <v>138</v>
      </c>
      <c r="K5859">
        <v>21</v>
      </c>
      <c r="L5859">
        <v>10650400</v>
      </c>
      <c r="M5859" t="s">
        <v>138</v>
      </c>
      <c r="N5859">
        <v>0</v>
      </c>
      <c r="P5859" t="s">
        <v>163</v>
      </c>
      <c r="Q5859">
        <v>70</v>
      </c>
      <c r="R5859" t="s">
        <v>18956</v>
      </c>
      <c r="S5859" t="s">
        <v>140</v>
      </c>
      <c r="T5859" s="2">
        <v>43152</v>
      </c>
      <c r="U5859">
        <v>7</v>
      </c>
      <c r="W5859" t="s">
        <v>141</v>
      </c>
    </row>
    <row r="5860" spans="1:23" x14ac:dyDescent="0.35">
      <c r="A5860" t="s">
        <v>26270</v>
      </c>
      <c r="B5860" t="s">
        <v>26160</v>
      </c>
      <c r="C5860" t="s">
        <v>26271</v>
      </c>
      <c r="D5860">
        <v>0</v>
      </c>
      <c r="E5860" t="s">
        <v>26272</v>
      </c>
      <c r="F5860" s="2">
        <v>42256</v>
      </c>
      <c r="G5860" t="s">
        <v>3426</v>
      </c>
      <c r="H5860" t="s">
        <v>526</v>
      </c>
      <c r="J5860" t="s">
        <v>138</v>
      </c>
      <c r="K5860">
        <v>12</v>
      </c>
      <c r="L5860">
        <v>10650400</v>
      </c>
      <c r="M5860" t="s">
        <v>138</v>
      </c>
      <c r="N5860">
        <v>0</v>
      </c>
      <c r="P5860" t="s">
        <v>163</v>
      </c>
      <c r="R5860" t="s">
        <v>18365</v>
      </c>
      <c r="S5860" t="s">
        <v>140</v>
      </c>
      <c r="T5860" s="2">
        <v>43152</v>
      </c>
      <c r="U5860">
        <v>7</v>
      </c>
      <c r="W5860" t="s">
        <v>141</v>
      </c>
    </row>
    <row r="5861" spans="1:23" x14ac:dyDescent="0.35">
      <c r="A5861" t="s">
        <v>26273</v>
      </c>
      <c r="B5861" t="s">
        <v>26160</v>
      </c>
      <c r="C5861" t="s">
        <v>26274</v>
      </c>
      <c r="D5861">
        <v>0</v>
      </c>
      <c r="E5861" t="s">
        <v>26275</v>
      </c>
      <c r="F5861" s="2">
        <v>42256</v>
      </c>
      <c r="G5861" t="s">
        <v>764</v>
      </c>
      <c r="H5861" t="s">
        <v>526</v>
      </c>
      <c r="J5861" t="s">
        <v>138</v>
      </c>
      <c r="K5861">
        <v>18</v>
      </c>
      <c r="L5861">
        <v>10650400</v>
      </c>
      <c r="M5861" t="s">
        <v>138</v>
      </c>
      <c r="N5861">
        <v>0</v>
      </c>
      <c r="P5861" t="s">
        <v>163</v>
      </c>
      <c r="R5861" t="s">
        <v>26276</v>
      </c>
      <c r="S5861" t="s">
        <v>140</v>
      </c>
      <c r="T5861" s="2">
        <v>43152</v>
      </c>
      <c r="U5861">
        <v>7</v>
      </c>
      <c r="W5861" t="s">
        <v>141</v>
      </c>
    </row>
    <row r="5862" spans="1:23" x14ac:dyDescent="0.35">
      <c r="A5862" t="s">
        <v>26277</v>
      </c>
      <c r="B5862" t="s">
        <v>26160</v>
      </c>
      <c r="C5862" t="s">
        <v>26278</v>
      </c>
      <c r="D5862">
        <v>0</v>
      </c>
      <c r="E5862" t="s">
        <v>26279</v>
      </c>
      <c r="F5862" s="2">
        <v>42256</v>
      </c>
      <c r="G5862" t="s">
        <v>1455</v>
      </c>
      <c r="H5862" t="s">
        <v>526</v>
      </c>
      <c r="J5862" t="s">
        <v>138</v>
      </c>
      <c r="K5862">
        <v>84</v>
      </c>
      <c r="L5862">
        <v>10650400</v>
      </c>
      <c r="M5862" t="s">
        <v>138</v>
      </c>
      <c r="N5862">
        <v>0</v>
      </c>
      <c r="P5862" t="s">
        <v>163</v>
      </c>
      <c r="R5862" t="s">
        <v>26188</v>
      </c>
      <c r="S5862" t="s">
        <v>140</v>
      </c>
      <c r="T5862" s="2">
        <v>43152</v>
      </c>
      <c r="U5862">
        <v>7</v>
      </c>
      <c r="W5862" t="s">
        <v>141</v>
      </c>
    </row>
    <row r="5863" spans="1:23" x14ac:dyDescent="0.35">
      <c r="A5863" t="s">
        <v>26280</v>
      </c>
      <c r="B5863" t="s">
        <v>26160</v>
      </c>
      <c r="C5863" t="s">
        <v>26281</v>
      </c>
      <c r="D5863">
        <v>0</v>
      </c>
      <c r="E5863" t="s">
        <v>26282</v>
      </c>
      <c r="F5863" s="2">
        <v>42256</v>
      </c>
      <c r="G5863" t="s">
        <v>1492</v>
      </c>
      <c r="H5863" t="s">
        <v>526</v>
      </c>
      <c r="J5863" t="s">
        <v>138</v>
      </c>
      <c r="K5863">
        <v>85</v>
      </c>
      <c r="L5863">
        <v>10650400</v>
      </c>
      <c r="M5863" t="s">
        <v>138</v>
      </c>
      <c r="N5863">
        <v>0</v>
      </c>
      <c r="P5863" t="s">
        <v>163</v>
      </c>
      <c r="R5863" t="s">
        <v>26266</v>
      </c>
      <c r="S5863" t="s">
        <v>140</v>
      </c>
      <c r="T5863" s="2">
        <v>43152</v>
      </c>
      <c r="U5863">
        <v>7</v>
      </c>
      <c r="W5863" t="s">
        <v>141</v>
      </c>
    </row>
    <row r="5864" spans="1:23" x14ac:dyDescent="0.35">
      <c r="A5864" t="s">
        <v>26283</v>
      </c>
      <c r="B5864" t="s">
        <v>26160</v>
      </c>
      <c r="C5864" t="s">
        <v>26284</v>
      </c>
      <c r="D5864">
        <v>0</v>
      </c>
      <c r="E5864" t="s">
        <v>26285</v>
      </c>
      <c r="F5864" s="2">
        <v>42256</v>
      </c>
      <c r="G5864" t="s">
        <v>3426</v>
      </c>
      <c r="H5864" t="s">
        <v>526</v>
      </c>
      <c r="J5864" t="s">
        <v>138</v>
      </c>
      <c r="K5864">
        <v>88</v>
      </c>
      <c r="L5864">
        <v>10650400</v>
      </c>
      <c r="M5864" t="s">
        <v>138</v>
      </c>
      <c r="N5864">
        <v>0</v>
      </c>
      <c r="P5864" t="s">
        <v>163</v>
      </c>
      <c r="R5864" t="s">
        <v>18365</v>
      </c>
      <c r="S5864" t="s">
        <v>140</v>
      </c>
      <c r="T5864" s="2">
        <v>43152</v>
      </c>
      <c r="U5864">
        <v>7</v>
      </c>
      <c r="W5864" t="s">
        <v>141</v>
      </c>
    </row>
    <row r="5865" spans="1:23" x14ac:dyDescent="0.35">
      <c r="A5865" t="s">
        <v>26286</v>
      </c>
      <c r="B5865" t="s">
        <v>26160</v>
      </c>
      <c r="C5865" t="s">
        <v>26287</v>
      </c>
      <c r="D5865">
        <v>0</v>
      </c>
      <c r="E5865" t="s">
        <v>26288</v>
      </c>
      <c r="F5865" s="2">
        <v>42256</v>
      </c>
      <c r="G5865" t="s">
        <v>764</v>
      </c>
      <c r="H5865" t="s">
        <v>526</v>
      </c>
      <c r="J5865" t="s">
        <v>138</v>
      </c>
      <c r="K5865">
        <v>13</v>
      </c>
      <c r="L5865">
        <v>10650400</v>
      </c>
      <c r="M5865" t="s">
        <v>138</v>
      </c>
      <c r="N5865">
        <v>0</v>
      </c>
      <c r="P5865" t="s">
        <v>163</v>
      </c>
      <c r="Q5865">
        <v>64</v>
      </c>
      <c r="R5865" t="s">
        <v>3991</v>
      </c>
      <c r="S5865" t="s">
        <v>140</v>
      </c>
      <c r="T5865" s="2">
        <v>43152</v>
      </c>
      <c r="U5865">
        <v>7</v>
      </c>
      <c r="W5865" t="s">
        <v>141</v>
      </c>
    </row>
    <row r="5866" spans="1:23" x14ac:dyDescent="0.35">
      <c r="A5866" t="s">
        <v>26289</v>
      </c>
      <c r="B5866" t="s">
        <v>26160</v>
      </c>
      <c r="C5866" t="s">
        <v>26290</v>
      </c>
      <c r="D5866">
        <v>0</v>
      </c>
      <c r="E5866" t="s">
        <v>26291</v>
      </c>
      <c r="F5866" s="2">
        <v>42256</v>
      </c>
      <c r="G5866" t="s">
        <v>764</v>
      </c>
      <c r="H5866" t="s">
        <v>526</v>
      </c>
      <c r="J5866" t="s">
        <v>138</v>
      </c>
      <c r="K5866">
        <v>11</v>
      </c>
      <c r="L5866">
        <v>10650400</v>
      </c>
      <c r="M5866" t="s">
        <v>138</v>
      </c>
      <c r="N5866">
        <v>0</v>
      </c>
      <c r="P5866" t="s">
        <v>163</v>
      </c>
      <c r="Q5866">
        <v>65</v>
      </c>
      <c r="R5866" t="s">
        <v>17307</v>
      </c>
      <c r="S5866" t="s">
        <v>140</v>
      </c>
      <c r="T5866" s="2">
        <v>43152</v>
      </c>
      <c r="U5866">
        <v>7</v>
      </c>
      <c r="W5866" t="s">
        <v>141</v>
      </c>
    </row>
    <row r="5867" spans="1:23" x14ac:dyDescent="0.35">
      <c r="A5867" t="s">
        <v>26292</v>
      </c>
      <c r="B5867" t="s">
        <v>26160</v>
      </c>
      <c r="C5867" t="s">
        <v>26293</v>
      </c>
      <c r="D5867">
        <v>0</v>
      </c>
      <c r="E5867" t="s">
        <v>26294</v>
      </c>
      <c r="F5867" s="2">
        <v>42256</v>
      </c>
      <c r="G5867" t="s">
        <v>764</v>
      </c>
      <c r="H5867" t="s">
        <v>526</v>
      </c>
      <c r="J5867" t="s">
        <v>138</v>
      </c>
      <c r="K5867">
        <v>16</v>
      </c>
      <c r="L5867">
        <v>10650400</v>
      </c>
      <c r="M5867" t="s">
        <v>138</v>
      </c>
      <c r="N5867">
        <v>0</v>
      </c>
      <c r="P5867" t="s">
        <v>163</v>
      </c>
      <c r="R5867" t="s">
        <v>17655</v>
      </c>
      <c r="S5867" t="s">
        <v>140</v>
      </c>
      <c r="T5867" s="2">
        <v>43152</v>
      </c>
      <c r="U5867">
        <v>7</v>
      </c>
      <c r="W5867" t="s">
        <v>141</v>
      </c>
    </row>
    <row r="5868" spans="1:23" x14ac:dyDescent="0.35">
      <c r="A5868" t="s">
        <v>26295</v>
      </c>
      <c r="B5868" t="s">
        <v>26160</v>
      </c>
      <c r="C5868" t="s">
        <v>26296</v>
      </c>
      <c r="D5868">
        <v>0</v>
      </c>
      <c r="E5868" t="s">
        <v>26297</v>
      </c>
      <c r="F5868" s="2">
        <v>42256</v>
      </c>
      <c r="G5868" t="s">
        <v>1341</v>
      </c>
      <c r="H5868" t="s">
        <v>526</v>
      </c>
      <c r="J5868" t="s">
        <v>138</v>
      </c>
      <c r="K5868">
        <v>15</v>
      </c>
      <c r="L5868">
        <v>10650400</v>
      </c>
      <c r="M5868" t="s">
        <v>138</v>
      </c>
      <c r="N5868">
        <v>0</v>
      </c>
      <c r="P5868" t="s">
        <v>163</v>
      </c>
      <c r="R5868" t="s">
        <v>19162</v>
      </c>
      <c r="S5868" t="s">
        <v>140</v>
      </c>
      <c r="T5868" s="2">
        <v>43152</v>
      </c>
      <c r="U5868">
        <v>7</v>
      </c>
      <c r="W5868" t="s">
        <v>141</v>
      </c>
    </row>
    <row r="5869" spans="1:23" x14ac:dyDescent="0.35">
      <c r="A5869" t="s">
        <v>26298</v>
      </c>
      <c r="B5869" t="s">
        <v>26299</v>
      </c>
      <c r="C5869" t="s">
        <v>26300</v>
      </c>
      <c r="D5869">
        <v>0</v>
      </c>
      <c r="E5869" t="s">
        <v>26299</v>
      </c>
      <c r="F5869" s="2">
        <v>42256</v>
      </c>
      <c r="G5869" t="s">
        <v>604</v>
      </c>
      <c r="H5869" t="s">
        <v>184</v>
      </c>
      <c r="J5869" t="s">
        <v>138</v>
      </c>
      <c r="L5869" t="s">
        <v>496</v>
      </c>
      <c r="M5869" t="s">
        <v>138</v>
      </c>
      <c r="N5869">
        <v>0</v>
      </c>
      <c r="R5869" t="s">
        <v>3002</v>
      </c>
      <c r="S5869" t="s">
        <v>140</v>
      </c>
      <c r="T5869" s="2">
        <v>43845</v>
      </c>
      <c r="W5869" t="s">
        <v>141</v>
      </c>
    </row>
    <row r="5870" spans="1:23" x14ac:dyDescent="0.35">
      <c r="A5870" t="s">
        <v>26301</v>
      </c>
      <c r="B5870" t="s">
        <v>26160</v>
      </c>
      <c r="C5870" t="s">
        <v>26302</v>
      </c>
      <c r="D5870">
        <v>0</v>
      </c>
      <c r="E5870" t="s">
        <v>26303</v>
      </c>
      <c r="F5870" s="2">
        <v>42256</v>
      </c>
      <c r="G5870" t="s">
        <v>3415</v>
      </c>
      <c r="H5870" t="s">
        <v>526</v>
      </c>
      <c r="J5870" t="s">
        <v>138</v>
      </c>
      <c r="K5870">
        <v>111</v>
      </c>
      <c r="L5870">
        <v>10650400</v>
      </c>
      <c r="M5870" t="s">
        <v>138</v>
      </c>
      <c r="N5870">
        <v>0</v>
      </c>
      <c r="P5870" t="s">
        <v>163</v>
      </c>
      <c r="R5870" t="s">
        <v>26163</v>
      </c>
      <c r="S5870" t="s">
        <v>140</v>
      </c>
      <c r="T5870" s="2">
        <v>43152</v>
      </c>
      <c r="U5870">
        <v>7</v>
      </c>
      <c r="W5870" t="s">
        <v>141</v>
      </c>
    </row>
    <row r="5871" spans="1:23" x14ac:dyDescent="0.35">
      <c r="A5871" t="s">
        <v>26304</v>
      </c>
      <c r="B5871" t="s">
        <v>26305</v>
      </c>
      <c r="C5871" t="s">
        <v>26306</v>
      </c>
      <c r="D5871">
        <v>0</v>
      </c>
      <c r="E5871" t="s">
        <v>26305</v>
      </c>
      <c r="F5871" s="2">
        <v>42256</v>
      </c>
      <c r="G5871" t="s">
        <v>503</v>
      </c>
      <c r="H5871" t="s">
        <v>504</v>
      </c>
      <c r="J5871" t="s">
        <v>138</v>
      </c>
      <c r="L5871" t="s">
        <v>496</v>
      </c>
      <c r="M5871" t="s">
        <v>138</v>
      </c>
      <c r="N5871">
        <v>0</v>
      </c>
      <c r="R5871" t="s">
        <v>3846</v>
      </c>
      <c r="S5871" t="s">
        <v>140</v>
      </c>
      <c r="T5871" s="2">
        <v>42279</v>
      </c>
      <c r="W5871" t="s">
        <v>141</v>
      </c>
    </row>
    <row r="5872" spans="1:23" x14ac:dyDescent="0.35">
      <c r="A5872" t="s">
        <v>26307</v>
      </c>
      <c r="B5872" t="s">
        <v>26160</v>
      </c>
      <c r="C5872" t="s">
        <v>26308</v>
      </c>
      <c r="D5872">
        <v>0</v>
      </c>
      <c r="E5872" t="s">
        <v>26309</v>
      </c>
      <c r="F5872" s="2">
        <v>42257</v>
      </c>
      <c r="G5872" t="s">
        <v>764</v>
      </c>
      <c r="H5872" t="s">
        <v>526</v>
      </c>
      <c r="J5872" t="s">
        <v>138</v>
      </c>
      <c r="K5872">
        <v>89</v>
      </c>
      <c r="L5872">
        <v>10650400</v>
      </c>
      <c r="M5872" t="s">
        <v>138</v>
      </c>
      <c r="N5872">
        <v>0</v>
      </c>
      <c r="P5872" t="s">
        <v>163</v>
      </c>
      <c r="R5872" t="s">
        <v>26276</v>
      </c>
      <c r="S5872" t="s">
        <v>140</v>
      </c>
      <c r="T5872" s="2">
        <v>43152</v>
      </c>
      <c r="U5872">
        <v>7</v>
      </c>
      <c r="W5872" t="s">
        <v>141</v>
      </c>
    </row>
    <row r="5873" spans="1:23" x14ac:dyDescent="0.35">
      <c r="A5873" t="s">
        <v>26310</v>
      </c>
      <c r="B5873" t="s">
        <v>26160</v>
      </c>
      <c r="C5873" t="s">
        <v>26311</v>
      </c>
      <c r="D5873">
        <v>0</v>
      </c>
      <c r="E5873" t="s">
        <v>26312</v>
      </c>
      <c r="F5873" s="2">
        <v>42257</v>
      </c>
      <c r="G5873" t="s">
        <v>4047</v>
      </c>
      <c r="H5873" t="s">
        <v>526</v>
      </c>
      <c r="J5873" t="s">
        <v>138</v>
      </c>
      <c r="K5873">
        <v>93</v>
      </c>
      <c r="L5873">
        <v>10650400</v>
      </c>
      <c r="M5873" t="s">
        <v>138</v>
      </c>
      <c r="N5873">
        <v>0</v>
      </c>
      <c r="P5873" t="s">
        <v>163</v>
      </c>
      <c r="R5873" t="s">
        <v>498</v>
      </c>
      <c r="S5873" t="s">
        <v>140</v>
      </c>
      <c r="T5873" s="2">
        <v>43152</v>
      </c>
      <c r="U5873">
        <v>7</v>
      </c>
      <c r="W5873" t="s">
        <v>141</v>
      </c>
    </row>
    <row r="5874" spans="1:23" x14ac:dyDescent="0.35">
      <c r="A5874" t="s">
        <v>26313</v>
      </c>
      <c r="B5874" t="s">
        <v>25023</v>
      </c>
      <c r="C5874" t="s">
        <v>26314</v>
      </c>
      <c r="D5874">
        <v>0</v>
      </c>
      <c r="E5874" t="s">
        <v>26315</v>
      </c>
      <c r="F5874" s="2">
        <v>42257</v>
      </c>
      <c r="G5874" t="s">
        <v>711</v>
      </c>
      <c r="H5874" t="s">
        <v>656</v>
      </c>
      <c r="J5874" t="s">
        <v>138</v>
      </c>
      <c r="K5874">
        <v>39110</v>
      </c>
      <c r="L5874">
        <v>1013315</v>
      </c>
      <c r="M5874" t="s">
        <v>138</v>
      </c>
      <c r="N5874">
        <v>0</v>
      </c>
      <c r="O5874" t="s">
        <v>12517</v>
      </c>
      <c r="P5874" t="s">
        <v>25025</v>
      </c>
      <c r="R5874" t="s">
        <v>25074</v>
      </c>
      <c r="S5874" t="s">
        <v>140</v>
      </c>
      <c r="T5874" s="2">
        <v>43152</v>
      </c>
      <c r="U5874">
        <v>7</v>
      </c>
      <c r="W5874" t="s">
        <v>141</v>
      </c>
    </row>
    <row r="5875" spans="1:23" x14ac:dyDescent="0.35">
      <c r="A5875" t="s">
        <v>26316</v>
      </c>
      <c r="B5875" t="s">
        <v>26317</v>
      </c>
      <c r="C5875" t="s">
        <v>6356</v>
      </c>
      <c r="D5875">
        <v>0</v>
      </c>
      <c r="E5875" t="s">
        <v>26318</v>
      </c>
      <c r="F5875" s="2">
        <v>42257</v>
      </c>
      <c r="G5875" t="s">
        <v>488</v>
      </c>
      <c r="H5875" t="s">
        <v>184</v>
      </c>
      <c r="J5875" t="s">
        <v>138</v>
      </c>
      <c r="K5875">
        <v>3416</v>
      </c>
      <c r="L5875">
        <v>1013315</v>
      </c>
      <c r="M5875" t="s">
        <v>138</v>
      </c>
      <c r="N5875">
        <v>0</v>
      </c>
      <c r="O5875" t="s">
        <v>12319</v>
      </c>
      <c r="P5875" t="s">
        <v>26319</v>
      </c>
      <c r="R5875" t="s">
        <v>4200</v>
      </c>
      <c r="S5875" t="s">
        <v>140</v>
      </c>
      <c r="T5875" s="2">
        <v>43180</v>
      </c>
      <c r="U5875">
        <v>7</v>
      </c>
      <c r="W5875" t="s">
        <v>141</v>
      </c>
    </row>
    <row r="5876" spans="1:23" x14ac:dyDescent="0.35">
      <c r="A5876" t="s">
        <v>26320</v>
      </c>
      <c r="B5876" t="s">
        <v>18312</v>
      </c>
      <c r="C5876" t="s">
        <v>974</v>
      </c>
      <c r="D5876">
        <v>0</v>
      </c>
      <c r="E5876" t="s">
        <v>26321</v>
      </c>
      <c r="F5876" s="2">
        <v>42257</v>
      </c>
      <c r="G5876" t="s">
        <v>975</v>
      </c>
      <c r="H5876" t="s">
        <v>643</v>
      </c>
      <c r="J5876" t="s">
        <v>138</v>
      </c>
      <c r="K5876">
        <v>39303</v>
      </c>
      <c r="L5876">
        <v>1013315</v>
      </c>
      <c r="M5876" t="s">
        <v>138</v>
      </c>
      <c r="N5876">
        <v>0</v>
      </c>
      <c r="O5876" t="s">
        <v>12319</v>
      </c>
      <c r="P5876" t="s">
        <v>18309</v>
      </c>
      <c r="R5876" t="s">
        <v>977</v>
      </c>
      <c r="S5876" t="s">
        <v>140</v>
      </c>
      <c r="T5876" s="2">
        <v>43180</v>
      </c>
      <c r="U5876">
        <v>7</v>
      </c>
      <c r="W5876" t="s">
        <v>141</v>
      </c>
    </row>
    <row r="5877" spans="1:23" x14ac:dyDescent="0.35">
      <c r="A5877" t="s">
        <v>26322</v>
      </c>
      <c r="B5877" t="s">
        <v>2920</v>
      </c>
      <c r="C5877" t="s">
        <v>2921</v>
      </c>
      <c r="D5877">
        <v>0</v>
      </c>
      <c r="E5877" t="s">
        <v>26323</v>
      </c>
      <c r="F5877" s="2">
        <v>42257</v>
      </c>
      <c r="G5877" t="s">
        <v>669</v>
      </c>
      <c r="H5877" t="s">
        <v>495</v>
      </c>
      <c r="J5877" t="s">
        <v>138</v>
      </c>
      <c r="K5877">
        <v>39432</v>
      </c>
      <c r="L5877">
        <v>1013315</v>
      </c>
      <c r="M5877" t="s">
        <v>138</v>
      </c>
      <c r="N5877">
        <v>0</v>
      </c>
      <c r="O5877" t="s">
        <v>12319</v>
      </c>
      <c r="P5877" t="s">
        <v>18320</v>
      </c>
      <c r="Q5877">
        <v>3138</v>
      </c>
      <c r="R5877" t="s">
        <v>26324</v>
      </c>
      <c r="S5877" t="s">
        <v>140</v>
      </c>
      <c r="T5877" s="2">
        <v>43444</v>
      </c>
      <c r="U5877">
        <v>7</v>
      </c>
      <c r="W5877" t="s">
        <v>141</v>
      </c>
    </row>
    <row r="5878" spans="1:23" x14ac:dyDescent="0.35">
      <c r="A5878" t="s">
        <v>26325</v>
      </c>
      <c r="B5878" t="s">
        <v>26326</v>
      </c>
      <c r="C5878" t="s">
        <v>26327</v>
      </c>
      <c r="D5878">
        <v>0</v>
      </c>
      <c r="E5878" t="s">
        <v>26328</v>
      </c>
      <c r="F5878" s="2">
        <v>42257</v>
      </c>
      <c r="G5878" t="s">
        <v>503</v>
      </c>
      <c r="H5878" t="s">
        <v>504</v>
      </c>
      <c r="J5878" t="s">
        <v>138</v>
      </c>
      <c r="K5878" t="s">
        <v>26329</v>
      </c>
      <c r="L5878">
        <v>20137553</v>
      </c>
      <c r="M5878" t="s">
        <v>138</v>
      </c>
      <c r="N5878">
        <v>0</v>
      </c>
      <c r="P5878" t="s">
        <v>26330</v>
      </c>
      <c r="R5878" t="s">
        <v>26331</v>
      </c>
      <c r="S5878" t="s">
        <v>140</v>
      </c>
      <c r="T5878" s="2">
        <v>42319</v>
      </c>
      <c r="U5878">
        <v>7</v>
      </c>
      <c r="W5878" t="s">
        <v>141</v>
      </c>
    </row>
    <row r="5879" spans="1:23" x14ac:dyDescent="0.35">
      <c r="A5879" t="s">
        <v>26332</v>
      </c>
      <c r="B5879" t="s">
        <v>26333</v>
      </c>
      <c r="C5879" t="s">
        <v>26334</v>
      </c>
      <c r="D5879">
        <v>0</v>
      </c>
      <c r="E5879" t="s">
        <v>26335</v>
      </c>
      <c r="F5879" s="2">
        <v>42257</v>
      </c>
      <c r="G5879" t="s">
        <v>503</v>
      </c>
      <c r="H5879" t="s">
        <v>504</v>
      </c>
      <c r="J5879" t="s">
        <v>138</v>
      </c>
      <c r="K5879" t="s">
        <v>26336</v>
      </c>
      <c r="L5879">
        <v>20137553</v>
      </c>
      <c r="M5879" t="s">
        <v>138</v>
      </c>
      <c r="N5879">
        <v>0</v>
      </c>
      <c r="P5879" t="s">
        <v>26337</v>
      </c>
      <c r="R5879" t="s">
        <v>26338</v>
      </c>
      <c r="S5879" t="s">
        <v>140</v>
      </c>
      <c r="T5879" s="2">
        <v>42319</v>
      </c>
      <c r="U5879">
        <v>7</v>
      </c>
      <c r="W5879" t="s">
        <v>141</v>
      </c>
    </row>
    <row r="5880" spans="1:23" x14ac:dyDescent="0.35">
      <c r="A5880" t="s">
        <v>26339</v>
      </c>
      <c r="B5880" t="s">
        <v>26340</v>
      </c>
      <c r="C5880" t="s">
        <v>26341</v>
      </c>
      <c r="D5880">
        <v>0</v>
      </c>
      <c r="E5880" t="s">
        <v>26342</v>
      </c>
      <c r="F5880" s="2">
        <v>42257</v>
      </c>
      <c r="G5880" t="s">
        <v>727</v>
      </c>
      <c r="H5880" t="s">
        <v>526</v>
      </c>
      <c r="J5880" t="s">
        <v>138</v>
      </c>
      <c r="K5880" t="s">
        <v>26343</v>
      </c>
      <c r="L5880">
        <v>17253430</v>
      </c>
      <c r="M5880" t="s">
        <v>138</v>
      </c>
      <c r="N5880">
        <v>0</v>
      </c>
      <c r="P5880" t="s">
        <v>26344</v>
      </c>
      <c r="R5880" t="s">
        <v>1059</v>
      </c>
      <c r="S5880" t="s">
        <v>140</v>
      </c>
      <c r="T5880" s="2">
        <v>43502</v>
      </c>
      <c r="U5880">
        <v>7</v>
      </c>
      <c r="W5880" t="s">
        <v>141</v>
      </c>
    </row>
    <row r="5881" spans="1:23" x14ac:dyDescent="0.35">
      <c r="A5881" t="s">
        <v>26345</v>
      </c>
      <c r="B5881" t="s">
        <v>761</v>
      </c>
      <c r="C5881" t="s">
        <v>26346</v>
      </c>
      <c r="D5881">
        <v>0</v>
      </c>
      <c r="E5881" t="s">
        <v>26347</v>
      </c>
      <c r="F5881" s="2">
        <v>42257</v>
      </c>
      <c r="G5881" t="s">
        <v>525</v>
      </c>
      <c r="H5881" t="s">
        <v>526</v>
      </c>
      <c r="J5881" t="s">
        <v>138</v>
      </c>
      <c r="K5881" t="s">
        <v>26348</v>
      </c>
      <c r="L5881">
        <v>17253430</v>
      </c>
      <c r="M5881" t="s">
        <v>138</v>
      </c>
      <c r="N5881">
        <v>0</v>
      </c>
      <c r="P5881" t="s">
        <v>26344</v>
      </c>
      <c r="R5881" t="s">
        <v>528</v>
      </c>
      <c r="S5881" t="s">
        <v>140</v>
      </c>
      <c r="T5881" s="2">
        <v>42397</v>
      </c>
      <c r="U5881">
        <v>7</v>
      </c>
      <c r="W5881" t="s">
        <v>141</v>
      </c>
    </row>
    <row r="5882" spans="1:23" x14ac:dyDescent="0.35">
      <c r="A5882" t="s">
        <v>26349</v>
      </c>
      <c r="B5882" t="s">
        <v>25854</v>
      </c>
      <c r="C5882" t="s">
        <v>26350</v>
      </c>
      <c r="D5882">
        <v>0</v>
      </c>
      <c r="E5882" t="s">
        <v>26351</v>
      </c>
      <c r="F5882" s="2">
        <v>42257</v>
      </c>
      <c r="G5882" t="s">
        <v>711</v>
      </c>
      <c r="H5882" t="s">
        <v>656</v>
      </c>
      <c r="J5882" t="s">
        <v>138</v>
      </c>
      <c r="K5882" t="s">
        <v>26352</v>
      </c>
      <c r="L5882">
        <v>18481463</v>
      </c>
      <c r="M5882" t="s">
        <v>138</v>
      </c>
      <c r="N5882">
        <v>0</v>
      </c>
      <c r="O5882" t="s">
        <v>163</v>
      </c>
      <c r="P5882" t="s">
        <v>163</v>
      </c>
      <c r="R5882" t="s">
        <v>4841</v>
      </c>
      <c r="S5882" t="s">
        <v>140</v>
      </c>
      <c r="T5882" s="2">
        <v>43152</v>
      </c>
      <c r="U5882">
        <v>7</v>
      </c>
      <c r="W5882" t="s">
        <v>141</v>
      </c>
    </row>
    <row r="5883" spans="1:23" x14ac:dyDescent="0.35">
      <c r="A5883" t="s">
        <v>26353</v>
      </c>
      <c r="B5883" t="s">
        <v>25854</v>
      </c>
      <c r="C5883" t="s">
        <v>26354</v>
      </c>
      <c r="D5883">
        <v>0</v>
      </c>
      <c r="E5883" t="s">
        <v>26355</v>
      </c>
      <c r="F5883" s="2">
        <v>42257</v>
      </c>
      <c r="G5883" t="s">
        <v>707</v>
      </c>
      <c r="H5883" t="s">
        <v>656</v>
      </c>
      <c r="J5883" t="s">
        <v>138</v>
      </c>
      <c r="K5883" t="s">
        <v>26356</v>
      </c>
      <c r="L5883">
        <v>18481463</v>
      </c>
      <c r="M5883" t="s">
        <v>138</v>
      </c>
      <c r="N5883">
        <v>0</v>
      </c>
      <c r="O5883" t="s">
        <v>163</v>
      </c>
      <c r="P5883" t="s">
        <v>163</v>
      </c>
      <c r="Q5883" t="s">
        <v>26356</v>
      </c>
      <c r="R5883" t="s">
        <v>26357</v>
      </c>
      <c r="S5883" t="s">
        <v>140</v>
      </c>
      <c r="T5883" s="2">
        <v>43152</v>
      </c>
      <c r="U5883">
        <v>7</v>
      </c>
      <c r="W5883" t="s">
        <v>141</v>
      </c>
    </row>
    <row r="5884" spans="1:23" x14ac:dyDescent="0.35">
      <c r="A5884" t="s">
        <v>26358</v>
      </c>
      <c r="B5884" t="s">
        <v>25854</v>
      </c>
      <c r="C5884" t="s">
        <v>26359</v>
      </c>
      <c r="D5884">
        <v>0</v>
      </c>
      <c r="E5884" t="s">
        <v>26360</v>
      </c>
      <c r="F5884" s="2">
        <v>42257</v>
      </c>
      <c r="G5884" t="s">
        <v>707</v>
      </c>
      <c r="H5884" t="s">
        <v>656</v>
      </c>
      <c r="J5884" t="s">
        <v>138</v>
      </c>
      <c r="K5884" t="s">
        <v>26361</v>
      </c>
      <c r="L5884">
        <v>18481463</v>
      </c>
      <c r="M5884" t="s">
        <v>138</v>
      </c>
      <c r="N5884">
        <v>0</v>
      </c>
      <c r="O5884" t="s">
        <v>163</v>
      </c>
      <c r="P5884" t="s">
        <v>163</v>
      </c>
      <c r="Q5884" t="s">
        <v>26361</v>
      </c>
      <c r="R5884" t="s">
        <v>26362</v>
      </c>
      <c r="S5884" t="s">
        <v>140</v>
      </c>
      <c r="T5884" s="2">
        <v>43152</v>
      </c>
      <c r="U5884">
        <v>7</v>
      </c>
      <c r="W5884" t="s">
        <v>141</v>
      </c>
    </row>
    <row r="5885" spans="1:23" x14ac:dyDescent="0.35">
      <c r="A5885" t="s">
        <v>26363</v>
      </c>
      <c r="B5885" t="s">
        <v>25854</v>
      </c>
      <c r="C5885" t="s">
        <v>26364</v>
      </c>
      <c r="D5885">
        <v>0</v>
      </c>
      <c r="E5885" t="s">
        <v>26365</v>
      </c>
      <c r="F5885" s="2">
        <v>42257</v>
      </c>
      <c r="G5885" t="s">
        <v>697</v>
      </c>
      <c r="H5885" t="s">
        <v>656</v>
      </c>
      <c r="J5885" t="s">
        <v>138</v>
      </c>
      <c r="K5885" t="s">
        <v>26366</v>
      </c>
      <c r="L5885">
        <v>18481463</v>
      </c>
      <c r="M5885" t="s">
        <v>138</v>
      </c>
      <c r="N5885">
        <v>0</v>
      </c>
      <c r="O5885" t="s">
        <v>163</v>
      </c>
      <c r="P5885" t="s">
        <v>163</v>
      </c>
      <c r="R5885" t="s">
        <v>600</v>
      </c>
      <c r="S5885" t="s">
        <v>140</v>
      </c>
      <c r="T5885" s="2">
        <v>43152</v>
      </c>
      <c r="U5885">
        <v>7</v>
      </c>
      <c r="W5885" t="s">
        <v>141</v>
      </c>
    </row>
    <row r="5886" spans="1:23" x14ac:dyDescent="0.35">
      <c r="A5886" t="s">
        <v>26367</v>
      </c>
      <c r="B5886" t="s">
        <v>25854</v>
      </c>
      <c r="C5886" t="s">
        <v>26368</v>
      </c>
      <c r="D5886">
        <v>0</v>
      </c>
      <c r="E5886" t="s">
        <v>26369</v>
      </c>
      <c r="F5886" s="2">
        <v>42257</v>
      </c>
      <c r="G5886" t="s">
        <v>697</v>
      </c>
      <c r="H5886" t="s">
        <v>656</v>
      </c>
      <c r="J5886" t="s">
        <v>138</v>
      </c>
      <c r="K5886" t="s">
        <v>26370</v>
      </c>
      <c r="L5886">
        <v>18481463</v>
      </c>
      <c r="M5886" t="s">
        <v>138</v>
      </c>
      <c r="N5886">
        <v>0</v>
      </c>
      <c r="O5886" t="s">
        <v>163</v>
      </c>
      <c r="P5886" t="s">
        <v>163</v>
      </c>
      <c r="Q5886" t="s">
        <v>26370</v>
      </c>
      <c r="R5886" t="s">
        <v>26371</v>
      </c>
      <c r="S5886" t="s">
        <v>140</v>
      </c>
      <c r="T5886" s="2">
        <v>43152</v>
      </c>
      <c r="U5886">
        <v>7</v>
      </c>
      <c r="W5886" t="s">
        <v>141</v>
      </c>
    </row>
    <row r="5887" spans="1:23" x14ac:dyDescent="0.35">
      <c r="A5887" t="s">
        <v>26372</v>
      </c>
      <c r="B5887" t="s">
        <v>1032</v>
      </c>
      <c r="C5887" t="s">
        <v>26373</v>
      </c>
      <c r="D5887">
        <v>0</v>
      </c>
      <c r="E5887" t="s">
        <v>26374</v>
      </c>
      <c r="F5887" s="2">
        <v>42257</v>
      </c>
      <c r="G5887" t="s">
        <v>1455</v>
      </c>
      <c r="H5887" t="s">
        <v>526</v>
      </c>
      <c r="J5887" t="s">
        <v>138</v>
      </c>
      <c r="K5887" t="s">
        <v>26375</v>
      </c>
      <c r="L5887">
        <v>17169526</v>
      </c>
      <c r="M5887" t="s">
        <v>138</v>
      </c>
      <c r="N5887">
        <v>0</v>
      </c>
      <c r="O5887" t="s">
        <v>24351</v>
      </c>
      <c r="P5887" t="s">
        <v>24352</v>
      </c>
      <c r="R5887" t="s">
        <v>3422</v>
      </c>
      <c r="S5887" t="s">
        <v>140</v>
      </c>
      <c r="T5887" s="2">
        <v>43152</v>
      </c>
      <c r="U5887">
        <v>7</v>
      </c>
      <c r="W5887" t="s">
        <v>141</v>
      </c>
    </row>
    <row r="5888" spans="1:23" x14ac:dyDescent="0.35">
      <c r="A5888" t="s">
        <v>26376</v>
      </c>
      <c r="B5888" t="s">
        <v>1032</v>
      </c>
      <c r="C5888" t="s">
        <v>26377</v>
      </c>
      <c r="D5888">
        <v>0</v>
      </c>
      <c r="E5888" t="s">
        <v>26378</v>
      </c>
      <c r="F5888" s="2">
        <v>42257</v>
      </c>
      <c r="G5888" t="s">
        <v>1455</v>
      </c>
      <c r="H5888" t="s">
        <v>526</v>
      </c>
      <c r="J5888" t="s">
        <v>138</v>
      </c>
      <c r="K5888" t="s">
        <v>26379</v>
      </c>
      <c r="L5888">
        <v>17169526</v>
      </c>
      <c r="M5888" t="s">
        <v>138</v>
      </c>
      <c r="N5888">
        <v>0</v>
      </c>
      <c r="O5888" t="s">
        <v>24351</v>
      </c>
      <c r="P5888" t="s">
        <v>24352</v>
      </c>
      <c r="R5888" t="s">
        <v>3422</v>
      </c>
      <c r="S5888" t="s">
        <v>140</v>
      </c>
      <c r="T5888" s="2">
        <v>43152</v>
      </c>
      <c r="U5888">
        <v>7</v>
      </c>
      <c r="W5888" t="s">
        <v>141</v>
      </c>
    </row>
    <row r="5889" spans="1:23" x14ac:dyDescent="0.35">
      <c r="A5889" t="s">
        <v>26380</v>
      </c>
      <c r="B5889" t="s">
        <v>26381</v>
      </c>
      <c r="C5889" t="s">
        <v>26382</v>
      </c>
      <c r="D5889">
        <v>0</v>
      </c>
      <c r="E5889" t="s">
        <v>26383</v>
      </c>
      <c r="F5889" s="2">
        <v>42258</v>
      </c>
      <c r="G5889" t="s">
        <v>969</v>
      </c>
      <c r="H5889" t="s">
        <v>184</v>
      </c>
      <c r="J5889" t="s">
        <v>138</v>
      </c>
      <c r="K5889" t="s">
        <v>26384</v>
      </c>
      <c r="L5889">
        <v>19908328</v>
      </c>
      <c r="M5889" t="s">
        <v>138</v>
      </c>
      <c r="N5889">
        <v>0</v>
      </c>
      <c r="O5889" t="s">
        <v>17140</v>
      </c>
      <c r="P5889" t="s">
        <v>26385</v>
      </c>
      <c r="R5889" t="s">
        <v>26386</v>
      </c>
      <c r="S5889" t="s">
        <v>140</v>
      </c>
      <c r="T5889" s="2">
        <v>43152</v>
      </c>
      <c r="U5889">
        <v>7</v>
      </c>
      <c r="W5889" t="s">
        <v>141</v>
      </c>
    </row>
    <row r="5890" spans="1:23" x14ac:dyDescent="0.35">
      <c r="A5890" t="s">
        <v>26387</v>
      </c>
      <c r="B5890" t="s">
        <v>26381</v>
      </c>
      <c r="C5890" t="s">
        <v>4488</v>
      </c>
      <c r="D5890">
        <v>0</v>
      </c>
      <c r="E5890" t="s">
        <v>26388</v>
      </c>
      <c r="F5890" s="2">
        <v>42258</v>
      </c>
      <c r="G5890" t="s">
        <v>969</v>
      </c>
      <c r="H5890" t="s">
        <v>184</v>
      </c>
      <c r="J5890" t="s">
        <v>138</v>
      </c>
      <c r="K5890" t="s">
        <v>26389</v>
      </c>
      <c r="L5890">
        <v>19908328</v>
      </c>
      <c r="M5890" t="s">
        <v>138</v>
      </c>
      <c r="N5890">
        <v>0</v>
      </c>
      <c r="O5890" t="s">
        <v>17140</v>
      </c>
      <c r="P5890" t="s">
        <v>26385</v>
      </c>
      <c r="Q5890" t="s">
        <v>26390</v>
      </c>
      <c r="R5890" t="s">
        <v>4491</v>
      </c>
      <c r="S5890" t="s">
        <v>140</v>
      </c>
      <c r="T5890" s="2">
        <v>43152</v>
      </c>
      <c r="U5890">
        <v>7</v>
      </c>
      <c r="W5890" t="s">
        <v>141</v>
      </c>
    </row>
    <row r="5891" spans="1:23" x14ac:dyDescent="0.35">
      <c r="A5891" t="s">
        <v>26391</v>
      </c>
      <c r="B5891" t="s">
        <v>26381</v>
      </c>
      <c r="C5891" t="s">
        <v>26392</v>
      </c>
      <c r="D5891">
        <v>0</v>
      </c>
      <c r="E5891" t="s">
        <v>26393</v>
      </c>
      <c r="F5891" s="2">
        <v>42258</v>
      </c>
      <c r="G5891" t="s">
        <v>969</v>
      </c>
      <c r="H5891" t="s">
        <v>184</v>
      </c>
      <c r="J5891" t="s">
        <v>138</v>
      </c>
      <c r="K5891" t="s">
        <v>26394</v>
      </c>
      <c r="L5891">
        <v>19908328</v>
      </c>
      <c r="M5891" t="s">
        <v>138</v>
      </c>
      <c r="N5891">
        <v>0</v>
      </c>
      <c r="O5891" t="s">
        <v>17140</v>
      </c>
      <c r="P5891" t="s">
        <v>26385</v>
      </c>
      <c r="R5891" t="s">
        <v>604</v>
      </c>
      <c r="S5891" t="s">
        <v>140</v>
      </c>
      <c r="T5891" s="2">
        <v>43152</v>
      </c>
      <c r="U5891">
        <v>7</v>
      </c>
      <c r="W5891" t="s">
        <v>141</v>
      </c>
    </row>
    <row r="5892" spans="1:23" x14ac:dyDescent="0.35">
      <c r="A5892" t="s">
        <v>26395</v>
      </c>
      <c r="B5892" t="s">
        <v>26396</v>
      </c>
      <c r="C5892" t="s">
        <v>26397</v>
      </c>
      <c r="D5892">
        <v>0</v>
      </c>
      <c r="E5892" t="s">
        <v>26396</v>
      </c>
      <c r="F5892" s="2">
        <v>42258</v>
      </c>
      <c r="G5892" t="s">
        <v>739</v>
      </c>
      <c r="H5892" t="s">
        <v>184</v>
      </c>
      <c r="J5892" t="s">
        <v>138</v>
      </c>
      <c r="L5892" t="s">
        <v>496</v>
      </c>
      <c r="M5892" t="s">
        <v>138</v>
      </c>
      <c r="N5892">
        <v>0</v>
      </c>
      <c r="R5892" t="s">
        <v>4428</v>
      </c>
      <c r="S5892" t="s">
        <v>140</v>
      </c>
      <c r="T5892" s="2">
        <v>42258</v>
      </c>
      <c r="W5892" t="s">
        <v>141</v>
      </c>
    </row>
    <row r="5893" spans="1:23" x14ac:dyDescent="0.35">
      <c r="A5893" t="s">
        <v>26398</v>
      </c>
      <c r="B5893" t="s">
        <v>26399</v>
      </c>
      <c r="C5893" t="s">
        <v>944</v>
      </c>
      <c r="D5893">
        <v>0</v>
      </c>
      <c r="E5893" t="s">
        <v>26400</v>
      </c>
      <c r="F5893" s="2">
        <v>42258</v>
      </c>
      <c r="G5893" t="s">
        <v>945</v>
      </c>
      <c r="H5893" t="s">
        <v>184</v>
      </c>
      <c r="J5893" t="s">
        <v>138</v>
      </c>
      <c r="K5893" t="s">
        <v>26401</v>
      </c>
      <c r="L5893">
        <v>14172798</v>
      </c>
      <c r="M5893" t="s">
        <v>138</v>
      </c>
      <c r="N5893">
        <v>0</v>
      </c>
      <c r="O5893" t="s">
        <v>17140</v>
      </c>
      <c r="P5893" t="s">
        <v>26402</v>
      </c>
      <c r="R5893" t="s">
        <v>26403</v>
      </c>
      <c r="S5893" t="s">
        <v>140</v>
      </c>
      <c r="T5893" s="2">
        <v>43152</v>
      </c>
      <c r="U5893">
        <v>7</v>
      </c>
      <c r="W5893" t="s">
        <v>141</v>
      </c>
    </row>
    <row r="5894" spans="1:23" x14ac:dyDescent="0.35">
      <c r="A5894" t="s">
        <v>26404</v>
      </c>
      <c r="B5894" t="s">
        <v>26405</v>
      </c>
      <c r="C5894" t="s">
        <v>944</v>
      </c>
      <c r="D5894">
        <v>0</v>
      </c>
      <c r="E5894" t="s">
        <v>26406</v>
      </c>
      <c r="F5894" s="2">
        <v>42258</v>
      </c>
      <c r="G5894" t="s">
        <v>739</v>
      </c>
      <c r="H5894" t="s">
        <v>184</v>
      </c>
      <c r="J5894" t="s">
        <v>138</v>
      </c>
      <c r="K5894" t="s">
        <v>26407</v>
      </c>
      <c r="L5894">
        <v>14172798</v>
      </c>
      <c r="M5894" t="s">
        <v>138</v>
      </c>
      <c r="N5894">
        <v>0</v>
      </c>
      <c r="O5894" t="s">
        <v>17140</v>
      </c>
      <c r="P5894" t="s">
        <v>26408</v>
      </c>
      <c r="R5894" t="s">
        <v>960</v>
      </c>
      <c r="S5894" t="s">
        <v>140</v>
      </c>
      <c r="T5894" s="2">
        <v>43152</v>
      </c>
      <c r="U5894">
        <v>7</v>
      </c>
      <c r="W5894" t="s">
        <v>141</v>
      </c>
    </row>
    <row r="5895" spans="1:23" x14ac:dyDescent="0.35">
      <c r="A5895" t="s">
        <v>26409</v>
      </c>
      <c r="B5895" t="s">
        <v>647</v>
      </c>
      <c r="C5895" t="s">
        <v>487</v>
      </c>
      <c r="D5895">
        <v>0</v>
      </c>
      <c r="E5895" t="s">
        <v>26410</v>
      </c>
      <c r="F5895" s="2">
        <v>42258</v>
      </c>
      <c r="G5895" t="s">
        <v>488</v>
      </c>
      <c r="H5895" t="s">
        <v>184</v>
      </c>
      <c r="J5895" t="s">
        <v>138</v>
      </c>
      <c r="K5895" t="s">
        <v>26411</v>
      </c>
      <c r="L5895">
        <v>1445301</v>
      </c>
      <c r="M5895" t="s">
        <v>138</v>
      </c>
      <c r="N5895">
        <v>0</v>
      </c>
      <c r="O5895" t="s">
        <v>17140</v>
      </c>
      <c r="P5895" t="s">
        <v>26412</v>
      </c>
      <c r="R5895" t="s">
        <v>24610</v>
      </c>
      <c r="S5895" t="s">
        <v>140</v>
      </c>
      <c r="T5895" s="2">
        <v>43180</v>
      </c>
      <c r="U5895">
        <v>7</v>
      </c>
      <c r="W5895" t="s">
        <v>141</v>
      </c>
    </row>
    <row r="5896" spans="1:23" x14ac:dyDescent="0.35">
      <c r="A5896" t="s">
        <v>26413</v>
      </c>
      <c r="B5896" t="s">
        <v>25575</v>
      </c>
      <c r="C5896" t="s">
        <v>25576</v>
      </c>
      <c r="D5896">
        <v>0</v>
      </c>
      <c r="E5896" t="s">
        <v>26414</v>
      </c>
      <c r="F5896" s="2">
        <v>42258</v>
      </c>
      <c r="G5896" t="s">
        <v>18834</v>
      </c>
      <c r="H5896" t="s">
        <v>184</v>
      </c>
      <c r="J5896" t="s">
        <v>138</v>
      </c>
      <c r="K5896" t="s">
        <v>26415</v>
      </c>
      <c r="L5896">
        <v>1160128</v>
      </c>
      <c r="M5896" t="s">
        <v>137</v>
      </c>
      <c r="N5896">
        <v>0</v>
      </c>
      <c r="P5896" t="s">
        <v>15078</v>
      </c>
      <c r="Q5896" t="s">
        <v>26416</v>
      </c>
      <c r="R5896" t="s">
        <v>7665</v>
      </c>
      <c r="S5896" t="s">
        <v>140</v>
      </c>
      <c r="T5896" s="2">
        <v>43768</v>
      </c>
      <c r="U5896">
        <v>7</v>
      </c>
      <c r="W5896" t="s">
        <v>141</v>
      </c>
    </row>
    <row r="5897" spans="1:23" x14ac:dyDescent="0.35">
      <c r="A5897" t="s">
        <v>26417</v>
      </c>
      <c r="B5897" t="s">
        <v>26418</v>
      </c>
      <c r="C5897" t="s">
        <v>26419</v>
      </c>
      <c r="D5897">
        <v>0</v>
      </c>
      <c r="E5897" t="s">
        <v>26420</v>
      </c>
      <c r="F5897" s="2">
        <v>42258</v>
      </c>
      <c r="G5897" t="s">
        <v>3442</v>
      </c>
      <c r="H5897" t="s">
        <v>566</v>
      </c>
      <c r="J5897" t="s">
        <v>138</v>
      </c>
      <c r="K5897" t="s">
        <v>26421</v>
      </c>
      <c r="L5897">
        <v>13914262</v>
      </c>
      <c r="M5897" t="s">
        <v>138</v>
      </c>
      <c r="N5897">
        <v>0</v>
      </c>
      <c r="P5897" t="s">
        <v>20534</v>
      </c>
      <c r="R5897" t="s">
        <v>3468</v>
      </c>
      <c r="S5897" t="s">
        <v>140</v>
      </c>
      <c r="T5897" s="2">
        <v>43525</v>
      </c>
      <c r="U5897">
        <v>7</v>
      </c>
      <c r="W5897" t="s">
        <v>141</v>
      </c>
    </row>
    <row r="5898" spans="1:23" x14ac:dyDescent="0.35">
      <c r="A5898" t="s">
        <v>26422</v>
      </c>
      <c r="B5898" t="s">
        <v>26423</v>
      </c>
      <c r="C5898" t="s">
        <v>26424</v>
      </c>
      <c r="D5898">
        <v>0</v>
      </c>
      <c r="E5898" t="s">
        <v>26425</v>
      </c>
      <c r="F5898" s="2">
        <v>42258</v>
      </c>
      <c r="G5898" t="s">
        <v>2757</v>
      </c>
      <c r="H5898" t="s">
        <v>184</v>
      </c>
      <c r="J5898" t="s">
        <v>138</v>
      </c>
      <c r="K5898" t="s">
        <v>26426</v>
      </c>
      <c r="L5898">
        <v>13914262</v>
      </c>
      <c r="M5898" t="s">
        <v>138</v>
      </c>
      <c r="N5898">
        <v>0</v>
      </c>
      <c r="P5898" t="s">
        <v>20534</v>
      </c>
      <c r="R5898" t="s">
        <v>2759</v>
      </c>
      <c r="S5898" t="s">
        <v>140</v>
      </c>
      <c r="T5898" s="2">
        <v>42608</v>
      </c>
      <c r="U5898">
        <v>7</v>
      </c>
      <c r="W5898" t="s">
        <v>141</v>
      </c>
    </row>
    <row r="5899" spans="1:23" x14ac:dyDescent="0.35">
      <c r="A5899" t="s">
        <v>26427</v>
      </c>
      <c r="B5899" t="s">
        <v>26428</v>
      </c>
      <c r="C5899" t="s">
        <v>26429</v>
      </c>
      <c r="D5899">
        <v>0</v>
      </c>
      <c r="E5899" t="s">
        <v>26430</v>
      </c>
      <c r="F5899" s="2">
        <v>42258</v>
      </c>
      <c r="G5899" t="s">
        <v>26185</v>
      </c>
      <c r="H5899" t="s">
        <v>566</v>
      </c>
      <c r="J5899" t="s">
        <v>138</v>
      </c>
      <c r="K5899" t="s">
        <v>26431</v>
      </c>
      <c r="L5899">
        <v>13914262</v>
      </c>
      <c r="M5899" t="s">
        <v>138</v>
      </c>
      <c r="N5899">
        <v>0</v>
      </c>
      <c r="P5899" t="s">
        <v>20534</v>
      </c>
      <c r="R5899" t="s">
        <v>26432</v>
      </c>
      <c r="S5899" t="s">
        <v>140</v>
      </c>
      <c r="T5899" s="2">
        <v>42608</v>
      </c>
      <c r="U5899">
        <v>7</v>
      </c>
      <c r="W5899" t="s">
        <v>141</v>
      </c>
    </row>
    <row r="5900" spans="1:23" x14ac:dyDescent="0.35">
      <c r="A5900" t="s">
        <v>26433</v>
      </c>
      <c r="B5900" t="s">
        <v>26434</v>
      </c>
      <c r="C5900" t="s">
        <v>26435</v>
      </c>
      <c r="D5900">
        <v>0</v>
      </c>
      <c r="E5900" t="s">
        <v>26436</v>
      </c>
      <c r="F5900" s="2">
        <v>42258</v>
      </c>
      <c r="G5900" t="s">
        <v>591</v>
      </c>
      <c r="H5900" t="s">
        <v>566</v>
      </c>
      <c r="J5900" t="s">
        <v>138</v>
      </c>
      <c r="K5900" t="s">
        <v>26437</v>
      </c>
      <c r="L5900">
        <v>13914262</v>
      </c>
      <c r="M5900" t="s">
        <v>138</v>
      </c>
      <c r="N5900">
        <v>0</v>
      </c>
      <c r="P5900" t="s">
        <v>20534</v>
      </c>
      <c r="R5900" t="s">
        <v>3809</v>
      </c>
      <c r="S5900" t="s">
        <v>140</v>
      </c>
      <c r="T5900" s="2">
        <v>42608</v>
      </c>
      <c r="U5900">
        <v>7</v>
      </c>
      <c r="W5900" t="s">
        <v>141</v>
      </c>
    </row>
    <row r="5901" spans="1:23" x14ac:dyDescent="0.35">
      <c r="A5901" t="s">
        <v>26438</v>
      </c>
      <c r="B5901" t="s">
        <v>26428</v>
      </c>
      <c r="C5901" t="s">
        <v>3294</v>
      </c>
      <c r="D5901">
        <v>0</v>
      </c>
      <c r="E5901" t="s">
        <v>26439</v>
      </c>
      <c r="F5901" s="2">
        <v>42258</v>
      </c>
      <c r="G5901" t="s">
        <v>851</v>
      </c>
      <c r="H5901" t="s">
        <v>566</v>
      </c>
      <c r="J5901" t="s">
        <v>138</v>
      </c>
      <c r="K5901" t="s">
        <v>26440</v>
      </c>
      <c r="L5901">
        <v>13914262</v>
      </c>
      <c r="M5901" t="s">
        <v>138</v>
      </c>
      <c r="N5901">
        <v>0</v>
      </c>
      <c r="O5901" t="s">
        <v>20533</v>
      </c>
      <c r="P5901" t="s">
        <v>20534</v>
      </c>
      <c r="R5901" t="s">
        <v>3297</v>
      </c>
      <c r="S5901" t="s">
        <v>140</v>
      </c>
      <c r="T5901" s="2">
        <v>43182</v>
      </c>
      <c r="U5901">
        <v>7</v>
      </c>
      <c r="W5901" t="s">
        <v>141</v>
      </c>
    </row>
    <row r="5902" spans="1:23" x14ac:dyDescent="0.35">
      <c r="A5902" t="s">
        <v>26441</v>
      </c>
      <c r="B5902" t="s">
        <v>26423</v>
      </c>
      <c r="C5902" t="s">
        <v>26442</v>
      </c>
      <c r="D5902">
        <v>0</v>
      </c>
      <c r="E5902" t="s">
        <v>26443</v>
      </c>
      <c r="F5902" s="2">
        <v>42258</v>
      </c>
      <c r="G5902" t="s">
        <v>11353</v>
      </c>
      <c r="H5902" t="s">
        <v>184</v>
      </c>
      <c r="J5902" t="s">
        <v>138</v>
      </c>
      <c r="K5902" t="s">
        <v>26444</v>
      </c>
      <c r="L5902">
        <v>13914262</v>
      </c>
      <c r="M5902" t="s">
        <v>138</v>
      </c>
      <c r="N5902">
        <v>0</v>
      </c>
      <c r="P5902" t="s">
        <v>20534</v>
      </c>
      <c r="R5902" t="s">
        <v>2720</v>
      </c>
      <c r="S5902" t="s">
        <v>140</v>
      </c>
      <c r="T5902" s="2">
        <v>42608</v>
      </c>
      <c r="U5902">
        <v>7</v>
      </c>
      <c r="W5902" t="s">
        <v>141</v>
      </c>
    </row>
    <row r="5903" spans="1:23" x14ac:dyDescent="0.35">
      <c r="A5903" t="s">
        <v>26445</v>
      </c>
      <c r="B5903" t="s">
        <v>26446</v>
      </c>
      <c r="C5903" t="s">
        <v>26447</v>
      </c>
      <c r="D5903">
        <v>0</v>
      </c>
      <c r="E5903" t="s">
        <v>26448</v>
      </c>
      <c r="F5903" s="2">
        <v>42258</v>
      </c>
      <c r="G5903" t="s">
        <v>2328</v>
      </c>
      <c r="H5903" t="s">
        <v>192</v>
      </c>
      <c r="J5903" t="s">
        <v>138</v>
      </c>
      <c r="L5903" t="s">
        <v>496</v>
      </c>
      <c r="M5903" t="s">
        <v>138</v>
      </c>
      <c r="N5903">
        <v>0</v>
      </c>
      <c r="P5903" t="s">
        <v>26449</v>
      </c>
      <c r="R5903" t="s">
        <v>26450</v>
      </c>
      <c r="S5903" t="s">
        <v>140</v>
      </c>
      <c r="T5903" s="2">
        <v>42690</v>
      </c>
      <c r="W5903" t="s">
        <v>141</v>
      </c>
    </row>
    <row r="5904" spans="1:23" x14ac:dyDescent="0.35">
      <c r="A5904" t="s">
        <v>26451</v>
      </c>
      <c r="B5904" t="s">
        <v>26452</v>
      </c>
      <c r="C5904" t="s">
        <v>26453</v>
      </c>
      <c r="D5904">
        <v>0</v>
      </c>
      <c r="E5904" t="s">
        <v>26454</v>
      </c>
      <c r="F5904" s="2">
        <v>42258</v>
      </c>
      <c r="G5904" t="s">
        <v>604</v>
      </c>
      <c r="H5904" t="s">
        <v>184</v>
      </c>
      <c r="J5904" t="s">
        <v>138</v>
      </c>
      <c r="L5904" t="s">
        <v>496</v>
      </c>
      <c r="M5904" t="s">
        <v>138</v>
      </c>
      <c r="N5904">
        <v>0</v>
      </c>
      <c r="R5904" t="s">
        <v>3002</v>
      </c>
      <c r="S5904" t="s">
        <v>140</v>
      </c>
      <c r="T5904" s="2">
        <v>43599</v>
      </c>
      <c r="W5904" t="s">
        <v>141</v>
      </c>
    </row>
    <row r="5905" spans="1:23" x14ac:dyDescent="0.35">
      <c r="A5905" t="s">
        <v>26455</v>
      </c>
      <c r="B5905" t="s">
        <v>26456</v>
      </c>
      <c r="C5905" t="s">
        <v>26457</v>
      </c>
      <c r="D5905">
        <v>0</v>
      </c>
      <c r="E5905" t="s">
        <v>26456</v>
      </c>
      <c r="F5905" s="2">
        <v>42258</v>
      </c>
      <c r="G5905" t="s">
        <v>604</v>
      </c>
      <c r="H5905" t="s">
        <v>184</v>
      </c>
      <c r="J5905" t="s">
        <v>138</v>
      </c>
      <c r="L5905" t="s">
        <v>496</v>
      </c>
      <c r="M5905" t="s">
        <v>138</v>
      </c>
      <c r="N5905">
        <v>0</v>
      </c>
      <c r="R5905" t="s">
        <v>3002</v>
      </c>
      <c r="S5905" t="s">
        <v>140</v>
      </c>
      <c r="T5905" s="2">
        <v>43845</v>
      </c>
      <c r="W5905" t="s">
        <v>141</v>
      </c>
    </row>
    <row r="5906" spans="1:23" x14ac:dyDescent="0.35">
      <c r="A5906" t="s">
        <v>26458</v>
      </c>
      <c r="B5906" t="s">
        <v>26459</v>
      </c>
      <c r="C5906" t="s">
        <v>26460</v>
      </c>
      <c r="D5906">
        <v>0</v>
      </c>
      <c r="E5906" t="s">
        <v>26459</v>
      </c>
      <c r="F5906" s="2">
        <v>42258</v>
      </c>
      <c r="G5906" t="s">
        <v>604</v>
      </c>
      <c r="H5906" t="s">
        <v>184</v>
      </c>
      <c r="J5906" t="s">
        <v>138</v>
      </c>
      <c r="L5906" t="s">
        <v>496</v>
      </c>
      <c r="M5906" t="s">
        <v>138</v>
      </c>
      <c r="N5906">
        <v>0</v>
      </c>
      <c r="R5906" t="s">
        <v>3002</v>
      </c>
      <c r="S5906" t="s">
        <v>140</v>
      </c>
      <c r="T5906" s="2">
        <v>43845</v>
      </c>
      <c r="W5906" t="s">
        <v>141</v>
      </c>
    </row>
    <row r="5907" spans="1:23" x14ac:dyDescent="0.35">
      <c r="A5907" t="s">
        <v>26461</v>
      </c>
      <c r="B5907" t="s">
        <v>26462</v>
      </c>
      <c r="C5907" t="s">
        <v>26463</v>
      </c>
      <c r="D5907">
        <v>0</v>
      </c>
      <c r="E5907" t="s">
        <v>26464</v>
      </c>
      <c r="F5907" s="2">
        <v>42258</v>
      </c>
      <c r="G5907" t="s">
        <v>16411</v>
      </c>
      <c r="H5907" t="s">
        <v>526</v>
      </c>
      <c r="J5907" t="s">
        <v>138</v>
      </c>
      <c r="K5907" t="s">
        <v>26465</v>
      </c>
      <c r="L5907">
        <v>13914262</v>
      </c>
      <c r="M5907" t="s">
        <v>138</v>
      </c>
      <c r="N5907">
        <v>0</v>
      </c>
      <c r="P5907" t="s">
        <v>26466</v>
      </c>
      <c r="R5907" t="s">
        <v>26467</v>
      </c>
      <c r="S5907" t="s">
        <v>140</v>
      </c>
      <c r="T5907" s="2">
        <v>42692</v>
      </c>
      <c r="U5907">
        <v>7</v>
      </c>
      <c r="W5907" t="s">
        <v>141</v>
      </c>
    </row>
    <row r="5908" spans="1:23" x14ac:dyDescent="0.35">
      <c r="A5908" t="s">
        <v>26468</v>
      </c>
      <c r="B5908" t="s">
        <v>26469</v>
      </c>
      <c r="C5908" t="s">
        <v>6954</v>
      </c>
      <c r="D5908">
        <v>0</v>
      </c>
      <c r="E5908" t="s">
        <v>26470</v>
      </c>
      <c r="F5908" s="2">
        <v>42258</v>
      </c>
      <c r="G5908" t="s">
        <v>851</v>
      </c>
      <c r="H5908" t="s">
        <v>566</v>
      </c>
      <c r="J5908" t="s">
        <v>138</v>
      </c>
      <c r="K5908" t="s">
        <v>26471</v>
      </c>
      <c r="L5908">
        <v>13914262</v>
      </c>
      <c r="M5908" t="s">
        <v>138</v>
      </c>
      <c r="N5908">
        <v>0</v>
      </c>
      <c r="O5908" t="s">
        <v>20533</v>
      </c>
      <c r="P5908" t="s">
        <v>20534</v>
      </c>
      <c r="R5908" t="s">
        <v>1612</v>
      </c>
      <c r="S5908" t="s">
        <v>140</v>
      </c>
      <c r="T5908" s="2">
        <v>43182</v>
      </c>
      <c r="U5908">
        <v>7</v>
      </c>
      <c r="W5908" t="s">
        <v>141</v>
      </c>
    </row>
    <row r="5909" spans="1:23" x14ac:dyDescent="0.35">
      <c r="A5909" t="s">
        <v>26472</v>
      </c>
      <c r="B5909" t="s">
        <v>26473</v>
      </c>
      <c r="C5909" t="s">
        <v>26474</v>
      </c>
      <c r="D5909">
        <v>0</v>
      </c>
      <c r="E5909" t="s">
        <v>26475</v>
      </c>
      <c r="F5909" s="2">
        <v>42258</v>
      </c>
      <c r="G5909" t="s">
        <v>4978</v>
      </c>
      <c r="H5909" t="s">
        <v>184</v>
      </c>
      <c r="J5909" t="s">
        <v>138</v>
      </c>
      <c r="K5909" t="s">
        <v>26476</v>
      </c>
      <c r="L5909">
        <v>13914262</v>
      </c>
      <c r="M5909" t="s">
        <v>138</v>
      </c>
      <c r="N5909">
        <v>0</v>
      </c>
      <c r="P5909" t="s">
        <v>20534</v>
      </c>
      <c r="R5909" t="s">
        <v>26477</v>
      </c>
      <c r="S5909" t="s">
        <v>140</v>
      </c>
      <c r="T5909" s="2">
        <v>42608</v>
      </c>
      <c r="U5909">
        <v>7</v>
      </c>
      <c r="W5909" t="s">
        <v>141</v>
      </c>
    </row>
    <row r="5910" spans="1:23" x14ac:dyDescent="0.35">
      <c r="A5910" t="s">
        <v>26478</v>
      </c>
      <c r="B5910" t="s">
        <v>26479</v>
      </c>
      <c r="C5910" t="s">
        <v>6946</v>
      </c>
      <c r="D5910">
        <v>0</v>
      </c>
      <c r="E5910" t="s">
        <v>26480</v>
      </c>
      <c r="F5910" s="2">
        <v>42258</v>
      </c>
      <c r="G5910" t="s">
        <v>4946</v>
      </c>
      <c r="H5910" t="s">
        <v>566</v>
      </c>
      <c r="J5910" t="s">
        <v>138</v>
      </c>
      <c r="K5910" t="s">
        <v>26481</v>
      </c>
      <c r="L5910">
        <v>13914262</v>
      </c>
      <c r="M5910" t="s">
        <v>138</v>
      </c>
      <c r="N5910">
        <v>0</v>
      </c>
      <c r="O5910" t="s">
        <v>20533</v>
      </c>
      <c r="P5910" t="s">
        <v>20534</v>
      </c>
      <c r="R5910" t="s">
        <v>26482</v>
      </c>
      <c r="S5910" t="s">
        <v>140</v>
      </c>
      <c r="T5910" s="2">
        <v>43182</v>
      </c>
      <c r="U5910">
        <v>7</v>
      </c>
      <c r="W5910" t="s">
        <v>141</v>
      </c>
    </row>
    <row r="5911" spans="1:23" x14ac:dyDescent="0.35">
      <c r="A5911" t="s">
        <v>26483</v>
      </c>
      <c r="B5911" t="s">
        <v>26484</v>
      </c>
      <c r="C5911" t="s">
        <v>26485</v>
      </c>
      <c r="D5911">
        <v>0</v>
      </c>
      <c r="E5911" t="s">
        <v>26484</v>
      </c>
      <c r="F5911" s="2">
        <v>42258</v>
      </c>
      <c r="G5911" t="s">
        <v>251</v>
      </c>
      <c r="H5911" t="s">
        <v>184</v>
      </c>
      <c r="J5911" t="s">
        <v>138</v>
      </c>
      <c r="L5911" t="s">
        <v>496</v>
      </c>
      <c r="M5911" t="s">
        <v>138</v>
      </c>
      <c r="N5911">
        <v>0</v>
      </c>
      <c r="R5911" t="s">
        <v>26486</v>
      </c>
      <c r="S5911" t="s">
        <v>140</v>
      </c>
      <c r="T5911" s="2">
        <v>42690</v>
      </c>
      <c r="W5911" t="s">
        <v>141</v>
      </c>
    </row>
    <row r="5912" spans="1:23" x14ac:dyDescent="0.35">
      <c r="A5912" t="s">
        <v>26487</v>
      </c>
      <c r="B5912" t="s">
        <v>26423</v>
      </c>
      <c r="C5912" t="s">
        <v>6931</v>
      </c>
      <c r="D5912">
        <v>0</v>
      </c>
      <c r="E5912" t="s">
        <v>26488</v>
      </c>
      <c r="F5912" s="2">
        <v>42258</v>
      </c>
      <c r="G5912" t="s">
        <v>488</v>
      </c>
      <c r="H5912" t="s">
        <v>184</v>
      </c>
      <c r="J5912" t="s">
        <v>138</v>
      </c>
      <c r="K5912" t="s">
        <v>26489</v>
      </c>
      <c r="L5912">
        <v>13914262</v>
      </c>
      <c r="M5912" t="s">
        <v>138</v>
      </c>
      <c r="N5912">
        <v>0</v>
      </c>
      <c r="O5912" t="s">
        <v>17140</v>
      </c>
      <c r="P5912" t="s">
        <v>20534</v>
      </c>
      <c r="R5912" t="s">
        <v>4200</v>
      </c>
      <c r="S5912" t="s">
        <v>140</v>
      </c>
      <c r="T5912" s="2">
        <v>43180</v>
      </c>
      <c r="U5912">
        <v>7</v>
      </c>
      <c r="W5912" t="s">
        <v>141</v>
      </c>
    </row>
    <row r="5913" spans="1:23" x14ac:dyDescent="0.35">
      <c r="A5913" t="s">
        <v>26490</v>
      </c>
      <c r="B5913" t="s">
        <v>26473</v>
      </c>
      <c r="C5913" t="s">
        <v>26491</v>
      </c>
      <c r="D5913">
        <v>0</v>
      </c>
      <c r="E5913" t="s">
        <v>26492</v>
      </c>
      <c r="F5913" s="2">
        <v>42258</v>
      </c>
      <c r="G5913" t="s">
        <v>2639</v>
      </c>
      <c r="H5913" t="s">
        <v>184</v>
      </c>
      <c r="J5913" t="s">
        <v>138</v>
      </c>
      <c r="K5913" t="s">
        <v>26493</v>
      </c>
      <c r="L5913">
        <v>13914262</v>
      </c>
      <c r="M5913" t="s">
        <v>138</v>
      </c>
      <c r="N5913">
        <v>0</v>
      </c>
      <c r="P5913" t="s">
        <v>20534</v>
      </c>
      <c r="R5913" t="s">
        <v>25824</v>
      </c>
      <c r="S5913" t="s">
        <v>140</v>
      </c>
      <c r="T5913" s="2">
        <v>42751</v>
      </c>
      <c r="U5913">
        <v>7</v>
      </c>
      <c r="W5913" t="s">
        <v>141</v>
      </c>
    </row>
    <row r="5914" spans="1:23" x14ac:dyDescent="0.35">
      <c r="A5914" t="s">
        <v>26494</v>
      </c>
      <c r="B5914" t="s">
        <v>26434</v>
      </c>
      <c r="C5914" t="s">
        <v>26495</v>
      </c>
      <c r="D5914">
        <v>0</v>
      </c>
      <c r="E5914" t="s">
        <v>26496</v>
      </c>
      <c r="F5914" s="2">
        <v>42258</v>
      </c>
      <c r="G5914" t="s">
        <v>630</v>
      </c>
      <c r="H5914" t="s">
        <v>566</v>
      </c>
      <c r="J5914" t="s">
        <v>138</v>
      </c>
      <c r="K5914" t="s">
        <v>26497</v>
      </c>
      <c r="L5914">
        <v>13914262</v>
      </c>
      <c r="M5914" t="s">
        <v>138</v>
      </c>
      <c r="N5914">
        <v>0</v>
      </c>
      <c r="P5914" t="s">
        <v>20534</v>
      </c>
      <c r="R5914" t="s">
        <v>632</v>
      </c>
      <c r="S5914" t="s">
        <v>140</v>
      </c>
      <c r="T5914" s="2">
        <v>42608</v>
      </c>
      <c r="U5914">
        <v>7</v>
      </c>
      <c r="W5914" t="s">
        <v>141</v>
      </c>
    </row>
    <row r="5915" spans="1:23" x14ac:dyDescent="0.35">
      <c r="A5915" t="s">
        <v>26498</v>
      </c>
      <c r="B5915" t="s">
        <v>26469</v>
      </c>
      <c r="C5915" t="s">
        <v>26499</v>
      </c>
      <c r="D5915">
        <v>0</v>
      </c>
      <c r="E5915" t="s">
        <v>26500</v>
      </c>
      <c r="F5915" s="2">
        <v>42258</v>
      </c>
      <c r="G5915" t="s">
        <v>851</v>
      </c>
      <c r="H5915" t="s">
        <v>566</v>
      </c>
      <c r="J5915" t="s">
        <v>138</v>
      </c>
      <c r="K5915" t="s">
        <v>26501</v>
      </c>
      <c r="L5915">
        <v>13914262</v>
      </c>
      <c r="M5915" t="s">
        <v>138</v>
      </c>
      <c r="N5915">
        <v>0</v>
      </c>
      <c r="P5915" t="s">
        <v>20534</v>
      </c>
      <c r="R5915" t="s">
        <v>1364</v>
      </c>
      <c r="S5915" t="s">
        <v>140</v>
      </c>
      <c r="T5915" s="2">
        <v>42692</v>
      </c>
      <c r="U5915">
        <v>7</v>
      </c>
      <c r="W5915" t="s">
        <v>141</v>
      </c>
    </row>
    <row r="5916" spans="1:23" x14ac:dyDescent="0.35">
      <c r="A5916" t="s">
        <v>26502</v>
      </c>
      <c r="B5916" t="s">
        <v>26503</v>
      </c>
      <c r="C5916" t="s">
        <v>26504</v>
      </c>
      <c r="D5916">
        <v>0</v>
      </c>
      <c r="E5916" t="s">
        <v>26505</v>
      </c>
      <c r="F5916" s="2">
        <v>42261</v>
      </c>
      <c r="G5916" t="s">
        <v>216</v>
      </c>
      <c r="H5916" t="s">
        <v>147</v>
      </c>
      <c r="J5916" t="s">
        <v>138</v>
      </c>
      <c r="L5916" t="s">
        <v>496</v>
      </c>
      <c r="M5916" t="s">
        <v>138</v>
      </c>
      <c r="N5916">
        <v>0</v>
      </c>
      <c r="R5916" t="s">
        <v>6141</v>
      </c>
      <c r="S5916" t="s">
        <v>140</v>
      </c>
      <c r="T5916" s="2">
        <v>42830</v>
      </c>
      <c r="W5916" t="s">
        <v>141</v>
      </c>
    </row>
    <row r="5917" spans="1:23" x14ac:dyDescent="0.35">
      <c r="A5917" t="s">
        <v>26506</v>
      </c>
      <c r="B5917" t="s">
        <v>26507</v>
      </c>
      <c r="C5917" t="s">
        <v>26508</v>
      </c>
      <c r="D5917">
        <v>0</v>
      </c>
      <c r="E5917" t="s">
        <v>26509</v>
      </c>
      <c r="F5917" s="2">
        <v>42261</v>
      </c>
      <c r="G5917" t="s">
        <v>851</v>
      </c>
      <c r="H5917" t="s">
        <v>566</v>
      </c>
      <c r="J5917" t="s">
        <v>138</v>
      </c>
      <c r="K5917" t="s">
        <v>26510</v>
      </c>
      <c r="L5917">
        <v>13914262</v>
      </c>
      <c r="M5917" t="s">
        <v>138</v>
      </c>
      <c r="N5917">
        <v>0</v>
      </c>
      <c r="P5917" t="s">
        <v>20534</v>
      </c>
      <c r="R5917" t="s">
        <v>3297</v>
      </c>
      <c r="S5917" t="s">
        <v>140</v>
      </c>
      <c r="T5917" s="2">
        <v>42751</v>
      </c>
      <c r="U5917">
        <v>7</v>
      </c>
      <c r="W5917" t="s">
        <v>141</v>
      </c>
    </row>
    <row r="5918" spans="1:23" x14ac:dyDescent="0.35">
      <c r="A5918" t="s">
        <v>26511</v>
      </c>
      <c r="B5918" t="s">
        <v>26462</v>
      </c>
      <c r="C5918" t="s">
        <v>26512</v>
      </c>
      <c r="D5918">
        <v>0</v>
      </c>
      <c r="E5918" t="s">
        <v>26513</v>
      </c>
      <c r="F5918" s="2">
        <v>42261</v>
      </c>
      <c r="G5918" t="s">
        <v>3415</v>
      </c>
      <c r="H5918" t="s">
        <v>526</v>
      </c>
      <c r="J5918" t="s">
        <v>138</v>
      </c>
      <c r="K5918" t="s">
        <v>26514</v>
      </c>
      <c r="L5918">
        <v>13914262</v>
      </c>
      <c r="M5918" t="s">
        <v>138</v>
      </c>
      <c r="N5918">
        <v>0</v>
      </c>
      <c r="P5918" t="s">
        <v>20534</v>
      </c>
      <c r="R5918" t="s">
        <v>4000</v>
      </c>
      <c r="S5918" t="s">
        <v>140</v>
      </c>
      <c r="T5918" s="2">
        <v>42608</v>
      </c>
      <c r="U5918">
        <v>7</v>
      </c>
      <c r="W5918" t="s">
        <v>141</v>
      </c>
    </row>
    <row r="5919" spans="1:23" x14ac:dyDescent="0.35">
      <c r="A5919" t="s">
        <v>26515</v>
      </c>
      <c r="B5919" t="s">
        <v>26516</v>
      </c>
      <c r="C5919" t="s">
        <v>26517</v>
      </c>
      <c r="D5919">
        <v>0</v>
      </c>
      <c r="E5919" t="s">
        <v>26518</v>
      </c>
      <c r="F5919" s="2">
        <v>42261</v>
      </c>
      <c r="G5919" t="s">
        <v>1341</v>
      </c>
      <c r="H5919" t="s">
        <v>526</v>
      </c>
      <c r="J5919" t="s">
        <v>138</v>
      </c>
      <c r="K5919" t="s">
        <v>25755</v>
      </c>
      <c r="L5919">
        <v>13914262</v>
      </c>
      <c r="M5919" t="s">
        <v>138</v>
      </c>
      <c r="N5919">
        <v>0</v>
      </c>
      <c r="P5919" t="s">
        <v>20534</v>
      </c>
      <c r="R5919" t="s">
        <v>1343</v>
      </c>
      <c r="S5919" t="s">
        <v>140</v>
      </c>
      <c r="T5919" s="2">
        <v>42751</v>
      </c>
      <c r="U5919">
        <v>7</v>
      </c>
      <c r="W5919" t="s">
        <v>141</v>
      </c>
    </row>
    <row r="5920" spans="1:23" x14ac:dyDescent="0.35">
      <c r="A5920" t="s">
        <v>26519</v>
      </c>
      <c r="B5920" t="s">
        <v>26498</v>
      </c>
      <c r="C5920" t="s">
        <v>26520</v>
      </c>
      <c r="D5920">
        <v>0</v>
      </c>
      <c r="E5920" t="s">
        <v>26521</v>
      </c>
      <c r="F5920" s="2">
        <v>42261</v>
      </c>
      <c r="G5920" t="s">
        <v>630</v>
      </c>
      <c r="H5920" t="s">
        <v>566</v>
      </c>
      <c r="J5920" t="s">
        <v>138</v>
      </c>
      <c r="K5920" t="s">
        <v>26522</v>
      </c>
      <c r="L5920">
        <v>13914262</v>
      </c>
      <c r="M5920" t="s">
        <v>138</v>
      </c>
      <c r="N5920">
        <v>0</v>
      </c>
      <c r="P5920" t="s">
        <v>20534</v>
      </c>
      <c r="R5920" t="s">
        <v>10200</v>
      </c>
      <c r="S5920" t="s">
        <v>140</v>
      </c>
      <c r="T5920" s="2">
        <v>42692</v>
      </c>
      <c r="U5920">
        <v>7</v>
      </c>
      <c r="W5920" t="s">
        <v>141</v>
      </c>
    </row>
    <row r="5921" spans="1:23" x14ac:dyDescent="0.35">
      <c r="A5921" t="s">
        <v>26523</v>
      </c>
      <c r="B5921" t="s">
        <v>26479</v>
      </c>
      <c r="C5921" t="s">
        <v>26524</v>
      </c>
      <c r="D5921">
        <v>0</v>
      </c>
      <c r="E5921" t="s">
        <v>26525</v>
      </c>
      <c r="F5921" s="2">
        <v>42261</v>
      </c>
      <c r="G5921" t="s">
        <v>591</v>
      </c>
      <c r="H5921" t="s">
        <v>566</v>
      </c>
      <c r="J5921" t="s">
        <v>138</v>
      </c>
      <c r="K5921" t="s">
        <v>26526</v>
      </c>
      <c r="L5921">
        <v>13914262</v>
      </c>
      <c r="M5921" t="s">
        <v>138</v>
      </c>
      <c r="N5921">
        <v>0</v>
      </c>
      <c r="P5921" t="s">
        <v>20534</v>
      </c>
      <c r="R5921" t="s">
        <v>604</v>
      </c>
      <c r="S5921" t="s">
        <v>140</v>
      </c>
      <c r="T5921" s="2">
        <v>42692</v>
      </c>
      <c r="U5921">
        <v>7</v>
      </c>
      <c r="W5921" t="s">
        <v>141</v>
      </c>
    </row>
    <row r="5922" spans="1:23" x14ac:dyDescent="0.35">
      <c r="A5922" t="s">
        <v>26527</v>
      </c>
      <c r="B5922" t="s">
        <v>26479</v>
      </c>
      <c r="C5922" t="s">
        <v>26528</v>
      </c>
      <c r="D5922">
        <v>0</v>
      </c>
      <c r="E5922" t="s">
        <v>26529</v>
      </c>
      <c r="F5922" s="2">
        <v>42261</v>
      </c>
      <c r="G5922" t="s">
        <v>591</v>
      </c>
      <c r="H5922" t="s">
        <v>566</v>
      </c>
      <c r="J5922" t="s">
        <v>138</v>
      </c>
      <c r="K5922" t="s">
        <v>26530</v>
      </c>
      <c r="L5922">
        <v>13914262</v>
      </c>
      <c r="M5922" t="s">
        <v>138</v>
      </c>
      <c r="N5922">
        <v>0</v>
      </c>
      <c r="P5922" t="s">
        <v>20534</v>
      </c>
      <c r="R5922" t="s">
        <v>614</v>
      </c>
      <c r="S5922" t="s">
        <v>140</v>
      </c>
      <c r="T5922" s="2">
        <v>42751</v>
      </c>
      <c r="U5922">
        <v>7</v>
      </c>
      <c r="W5922" t="s">
        <v>141</v>
      </c>
    </row>
    <row r="5923" spans="1:23" x14ac:dyDescent="0.35">
      <c r="A5923" t="s">
        <v>26531</v>
      </c>
      <c r="B5923" t="s">
        <v>26418</v>
      </c>
      <c r="C5923" t="s">
        <v>6961</v>
      </c>
      <c r="D5923">
        <v>0</v>
      </c>
      <c r="E5923" t="s">
        <v>26532</v>
      </c>
      <c r="F5923" s="2">
        <v>42261</v>
      </c>
      <c r="G5923" t="s">
        <v>851</v>
      </c>
      <c r="H5923" t="s">
        <v>566</v>
      </c>
      <c r="J5923" t="s">
        <v>138</v>
      </c>
      <c r="K5923" t="s">
        <v>26533</v>
      </c>
      <c r="L5923">
        <v>13914262</v>
      </c>
      <c r="M5923" t="s">
        <v>138</v>
      </c>
      <c r="N5923">
        <v>0</v>
      </c>
      <c r="O5923" t="s">
        <v>20533</v>
      </c>
      <c r="P5923" t="s">
        <v>20534</v>
      </c>
      <c r="R5923" t="s">
        <v>8972</v>
      </c>
      <c r="S5923" t="s">
        <v>140</v>
      </c>
      <c r="T5923" s="2">
        <v>43182</v>
      </c>
      <c r="U5923">
        <v>7</v>
      </c>
      <c r="W5923" t="s">
        <v>141</v>
      </c>
    </row>
    <row r="5924" spans="1:23" x14ac:dyDescent="0.35">
      <c r="A5924" t="s">
        <v>26534</v>
      </c>
      <c r="B5924" t="s">
        <v>26473</v>
      </c>
      <c r="C5924" t="s">
        <v>26535</v>
      </c>
      <c r="D5924">
        <v>0</v>
      </c>
      <c r="E5924" t="s">
        <v>26536</v>
      </c>
      <c r="F5924" s="2">
        <v>42261</v>
      </c>
      <c r="G5924" t="s">
        <v>584</v>
      </c>
      <c r="H5924" t="s">
        <v>184</v>
      </c>
      <c r="J5924" t="s">
        <v>138</v>
      </c>
      <c r="K5924" t="s">
        <v>26537</v>
      </c>
      <c r="L5924">
        <v>13914262</v>
      </c>
      <c r="M5924" t="s">
        <v>138</v>
      </c>
      <c r="N5924">
        <v>0</v>
      </c>
      <c r="P5924" t="s">
        <v>20534</v>
      </c>
      <c r="Q5924" t="s">
        <v>26538</v>
      </c>
      <c r="R5924" t="s">
        <v>883</v>
      </c>
      <c r="S5924" t="s">
        <v>140</v>
      </c>
      <c r="T5924" s="2">
        <v>43137</v>
      </c>
      <c r="U5924">
        <v>7</v>
      </c>
      <c r="W5924" t="s">
        <v>141</v>
      </c>
    </row>
    <row r="5925" spans="1:23" x14ac:dyDescent="0.35">
      <c r="A5925" t="s">
        <v>26539</v>
      </c>
      <c r="B5925" t="s">
        <v>26423</v>
      </c>
      <c r="C5925" t="s">
        <v>26540</v>
      </c>
      <c r="D5925">
        <v>0</v>
      </c>
      <c r="E5925" t="s">
        <v>26541</v>
      </c>
      <c r="F5925" s="2">
        <v>42261</v>
      </c>
      <c r="G5925" t="s">
        <v>739</v>
      </c>
      <c r="H5925" t="s">
        <v>184</v>
      </c>
      <c r="J5925" t="s">
        <v>138</v>
      </c>
      <c r="K5925" t="s">
        <v>26542</v>
      </c>
      <c r="L5925">
        <v>13914262</v>
      </c>
      <c r="M5925" t="s">
        <v>138</v>
      </c>
      <c r="N5925">
        <v>0</v>
      </c>
      <c r="P5925" t="s">
        <v>14587</v>
      </c>
      <c r="R5925" t="s">
        <v>2753</v>
      </c>
      <c r="S5925" t="s">
        <v>140</v>
      </c>
      <c r="T5925" s="2">
        <v>42608</v>
      </c>
      <c r="U5925">
        <v>7</v>
      </c>
      <c r="W5925" t="s">
        <v>141</v>
      </c>
    </row>
    <row r="5926" spans="1:23" x14ac:dyDescent="0.35">
      <c r="A5926" t="s">
        <v>26543</v>
      </c>
      <c r="B5926" t="s">
        <v>26544</v>
      </c>
      <c r="C5926" t="s">
        <v>26545</v>
      </c>
      <c r="D5926">
        <v>0</v>
      </c>
      <c r="F5926" s="2">
        <v>42261</v>
      </c>
      <c r="G5926" t="s">
        <v>604</v>
      </c>
      <c r="H5926" t="s">
        <v>184</v>
      </c>
      <c r="J5926" t="s">
        <v>138</v>
      </c>
      <c r="L5926" t="s">
        <v>496</v>
      </c>
      <c r="M5926" t="s">
        <v>138</v>
      </c>
      <c r="N5926">
        <v>0</v>
      </c>
      <c r="R5926" t="s">
        <v>3002</v>
      </c>
      <c r="S5926" t="s">
        <v>140</v>
      </c>
      <c r="T5926" s="2">
        <v>43845</v>
      </c>
      <c r="W5926" t="s">
        <v>141</v>
      </c>
    </row>
    <row r="5927" spans="1:23" x14ac:dyDescent="0.35">
      <c r="A5927" t="s">
        <v>26546</v>
      </c>
      <c r="B5927" t="s">
        <v>26473</v>
      </c>
      <c r="C5927" t="s">
        <v>5686</v>
      </c>
      <c r="D5927">
        <v>0</v>
      </c>
      <c r="E5927" t="s">
        <v>26547</v>
      </c>
      <c r="F5927" s="2">
        <v>42261</v>
      </c>
      <c r="G5927" t="s">
        <v>584</v>
      </c>
      <c r="H5927" t="s">
        <v>184</v>
      </c>
      <c r="J5927" t="s">
        <v>138</v>
      </c>
      <c r="K5927" t="s">
        <v>26548</v>
      </c>
      <c r="L5927">
        <v>17357601</v>
      </c>
      <c r="M5927" t="s">
        <v>138</v>
      </c>
      <c r="N5927">
        <v>0</v>
      </c>
      <c r="P5927" t="s">
        <v>26549</v>
      </c>
      <c r="R5927" t="s">
        <v>883</v>
      </c>
      <c r="S5927" t="s">
        <v>140</v>
      </c>
      <c r="T5927" s="2">
        <v>42319</v>
      </c>
      <c r="U5927">
        <v>7</v>
      </c>
      <c r="W5927" t="s">
        <v>141</v>
      </c>
    </row>
    <row r="5928" spans="1:23" x14ac:dyDescent="0.35">
      <c r="A5928" t="s">
        <v>26550</v>
      </c>
      <c r="B5928" t="s">
        <v>5364</v>
      </c>
      <c r="C5928" t="s">
        <v>5365</v>
      </c>
      <c r="D5928">
        <v>0</v>
      </c>
      <c r="E5928" t="s">
        <v>26551</v>
      </c>
      <c r="F5928" s="2">
        <v>42261</v>
      </c>
      <c r="G5928" t="s">
        <v>4122</v>
      </c>
      <c r="H5928" t="s">
        <v>552</v>
      </c>
      <c r="J5928" t="s">
        <v>138</v>
      </c>
      <c r="K5928" t="s">
        <v>26552</v>
      </c>
      <c r="L5928">
        <v>17357601</v>
      </c>
      <c r="M5928" t="s">
        <v>138</v>
      </c>
      <c r="N5928">
        <v>0</v>
      </c>
      <c r="P5928" t="s">
        <v>26553</v>
      </c>
      <c r="R5928" t="s">
        <v>5366</v>
      </c>
      <c r="S5928" t="s">
        <v>140</v>
      </c>
      <c r="T5928" s="2">
        <v>42398</v>
      </c>
      <c r="U5928">
        <v>7</v>
      </c>
      <c r="W5928" t="s">
        <v>141</v>
      </c>
    </row>
    <row r="5929" spans="1:23" x14ac:dyDescent="0.35">
      <c r="A5929" t="s">
        <v>26554</v>
      </c>
      <c r="B5929" t="s">
        <v>5674</v>
      </c>
      <c r="C5929" t="s">
        <v>5677</v>
      </c>
      <c r="D5929">
        <v>0</v>
      </c>
      <c r="E5929" t="s">
        <v>26555</v>
      </c>
      <c r="F5929" s="2">
        <v>42261</v>
      </c>
      <c r="G5929" t="s">
        <v>1177</v>
      </c>
      <c r="H5929" t="s">
        <v>552</v>
      </c>
      <c r="J5929" t="s">
        <v>138</v>
      </c>
      <c r="K5929" t="s">
        <v>26556</v>
      </c>
      <c r="L5929">
        <v>17357601</v>
      </c>
      <c r="M5929" t="s">
        <v>138</v>
      </c>
      <c r="N5929">
        <v>0</v>
      </c>
      <c r="P5929" t="s">
        <v>26553</v>
      </c>
      <c r="R5929" t="s">
        <v>1201</v>
      </c>
      <c r="S5929" t="s">
        <v>140</v>
      </c>
      <c r="T5929" s="2">
        <v>42319</v>
      </c>
      <c r="U5929">
        <v>7</v>
      </c>
      <c r="W5929" t="s">
        <v>141</v>
      </c>
    </row>
    <row r="5930" spans="1:23" x14ac:dyDescent="0.35">
      <c r="A5930" t="s">
        <v>26557</v>
      </c>
      <c r="B5930" t="s">
        <v>26558</v>
      </c>
      <c r="C5930" t="s">
        <v>4651</v>
      </c>
      <c r="D5930">
        <v>0</v>
      </c>
      <c r="E5930" t="s">
        <v>4652</v>
      </c>
      <c r="F5930" s="2">
        <v>42261</v>
      </c>
      <c r="G5930" t="s">
        <v>697</v>
      </c>
      <c r="H5930" t="s">
        <v>656</v>
      </c>
      <c r="J5930" t="s">
        <v>138</v>
      </c>
      <c r="K5930" t="s">
        <v>26559</v>
      </c>
      <c r="L5930">
        <v>19555900</v>
      </c>
      <c r="M5930" t="s">
        <v>138</v>
      </c>
      <c r="N5930">
        <v>0</v>
      </c>
      <c r="P5930" t="s">
        <v>26560</v>
      </c>
      <c r="R5930" t="s">
        <v>720</v>
      </c>
      <c r="S5930" t="s">
        <v>140</v>
      </c>
      <c r="T5930" s="2">
        <v>42605</v>
      </c>
      <c r="U5930">
        <v>7</v>
      </c>
      <c r="W5930" t="s">
        <v>141</v>
      </c>
    </row>
    <row r="5931" spans="1:23" x14ac:dyDescent="0.35">
      <c r="A5931" t="s">
        <v>26561</v>
      </c>
      <c r="B5931" t="s">
        <v>16681</v>
      </c>
      <c r="C5931" t="s">
        <v>26562</v>
      </c>
      <c r="D5931">
        <v>0</v>
      </c>
      <c r="E5931" t="s">
        <v>26563</v>
      </c>
      <c r="F5931" s="2">
        <v>42261</v>
      </c>
      <c r="G5931" t="s">
        <v>494</v>
      </c>
      <c r="H5931" t="s">
        <v>495</v>
      </c>
      <c r="J5931" t="s">
        <v>138</v>
      </c>
      <c r="K5931">
        <v>13</v>
      </c>
      <c r="L5931">
        <v>3519572</v>
      </c>
      <c r="M5931" t="s">
        <v>138</v>
      </c>
      <c r="N5931">
        <v>0</v>
      </c>
      <c r="O5931" t="s">
        <v>163</v>
      </c>
      <c r="P5931" t="s">
        <v>24942</v>
      </c>
      <c r="R5931" t="s">
        <v>25078</v>
      </c>
      <c r="S5931" t="s">
        <v>140</v>
      </c>
      <c r="T5931" s="2">
        <v>43516</v>
      </c>
      <c r="U5931">
        <v>7</v>
      </c>
      <c r="W5931" t="s">
        <v>141</v>
      </c>
    </row>
    <row r="5932" spans="1:23" x14ac:dyDescent="0.35">
      <c r="A5932" t="s">
        <v>26564</v>
      </c>
      <c r="B5932" t="s">
        <v>19356</v>
      </c>
      <c r="C5932" t="s">
        <v>26565</v>
      </c>
      <c r="D5932">
        <v>0</v>
      </c>
      <c r="E5932" t="s">
        <v>26566</v>
      </c>
      <c r="F5932" s="2">
        <v>42261</v>
      </c>
      <c r="G5932" t="s">
        <v>146</v>
      </c>
      <c r="H5932" t="s">
        <v>147</v>
      </c>
      <c r="J5932" t="s">
        <v>138</v>
      </c>
      <c r="K5932">
        <v>69</v>
      </c>
      <c r="L5932">
        <v>1160653</v>
      </c>
      <c r="M5932" t="s">
        <v>138</v>
      </c>
      <c r="N5932">
        <v>0</v>
      </c>
      <c r="O5932" t="s">
        <v>163</v>
      </c>
      <c r="P5932" t="s">
        <v>163</v>
      </c>
      <c r="R5932" t="s">
        <v>26567</v>
      </c>
      <c r="S5932" t="s">
        <v>140</v>
      </c>
      <c r="T5932" s="2">
        <v>43152</v>
      </c>
      <c r="U5932">
        <v>7</v>
      </c>
      <c r="W5932" t="s">
        <v>141</v>
      </c>
    </row>
    <row r="5933" spans="1:23" x14ac:dyDescent="0.35">
      <c r="A5933" t="s">
        <v>26568</v>
      </c>
      <c r="B5933" t="s">
        <v>19356</v>
      </c>
      <c r="C5933" t="s">
        <v>26569</v>
      </c>
      <c r="D5933">
        <v>0</v>
      </c>
      <c r="E5933" t="s">
        <v>26570</v>
      </c>
      <c r="F5933" s="2">
        <v>42261</v>
      </c>
      <c r="G5933" t="s">
        <v>146</v>
      </c>
      <c r="H5933" t="s">
        <v>147</v>
      </c>
      <c r="J5933" t="s">
        <v>138</v>
      </c>
      <c r="K5933">
        <v>66</v>
      </c>
      <c r="L5933">
        <v>1160653</v>
      </c>
      <c r="M5933" t="s">
        <v>138</v>
      </c>
      <c r="N5933">
        <v>0</v>
      </c>
      <c r="O5933" t="s">
        <v>163</v>
      </c>
      <c r="P5933" t="s">
        <v>163</v>
      </c>
      <c r="R5933" t="s">
        <v>22668</v>
      </c>
      <c r="S5933" t="s">
        <v>140</v>
      </c>
      <c r="T5933" s="2">
        <v>43152</v>
      </c>
      <c r="U5933">
        <v>7</v>
      </c>
      <c r="W5933" t="s">
        <v>141</v>
      </c>
    </row>
    <row r="5934" spans="1:23" x14ac:dyDescent="0.35">
      <c r="A5934" t="s">
        <v>26571</v>
      </c>
      <c r="B5934" t="s">
        <v>26572</v>
      </c>
      <c r="C5934" t="s">
        <v>6481</v>
      </c>
      <c r="D5934">
        <v>0</v>
      </c>
      <c r="E5934" t="s">
        <v>26573</v>
      </c>
      <c r="F5934" s="2">
        <v>42261</v>
      </c>
      <c r="G5934" t="s">
        <v>146</v>
      </c>
      <c r="H5934" t="s">
        <v>147</v>
      </c>
      <c r="J5934" t="s">
        <v>138</v>
      </c>
      <c r="K5934">
        <v>201</v>
      </c>
      <c r="L5934">
        <v>1160653</v>
      </c>
      <c r="M5934" t="s">
        <v>138</v>
      </c>
      <c r="N5934">
        <v>0</v>
      </c>
      <c r="O5934" t="s">
        <v>163</v>
      </c>
      <c r="P5934" t="s">
        <v>163</v>
      </c>
      <c r="R5934" t="s">
        <v>2300</v>
      </c>
      <c r="S5934" t="s">
        <v>140</v>
      </c>
      <c r="T5934" s="2">
        <v>43152</v>
      </c>
      <c r="U5934">
        <v>7</v>
      </c>
      <c r="W5934" t="s">
        <v>141</v>
      </c>
    </row>
    <row r="5935" spans="1:23" x14ac:dyDescent="0.35">
      <c r="A5935" t="s">
        <v>26574</v>
      </c>
      <c r="B5935" t="s">
        <v>19356</v>
      </c>
      <c r="C5935" t="s">
        <v>26575</v>
      </c>
      <c r="D5935">
        <v>0</v>
      </c>
      <c r="E5935" t="s">
        <v>26576</v>
      </c>
      <c r="F5935" s="2">
        <v>42261</v>
      </c>
      <c r="G5935" t="s">
        <v>146</v>
      </c>
      <c r="H5935" t="s">
        <v>147</v>
      </c>
      <c r="J5935" t="s">
        <v>138</v>
      </c>
      <c r="K5935">
        <v>67</v>
      </c>
      <c r="L5935">
        <v>1160653</v>
      </c>
      <c r="M5935" t="s">
        <v>138</v>
      </c>
      <c r="N5935">
        <v>0</v>
      </c>
      <c r="O5935" t="s">
        <v>163</v>
      </c>
      <c r="P5935" t="s">
        <v>163</v>
      </c>
      <c r="R5935" t="s">
        <v>5083</v>
      </c>
      <c r="S5935" t="s">
        <v>140</v>
      </c>
      <c r="T5935" s="2">
        <v>43152</v>
      </c>
      <c r="U5935">
        <v>7</v>
      </c>
      <c r="W5935" t="s">
        <v>141</v>
      </c>
    </row>
    <row r="5936" spans="1:23" x14ac:dyDescent="0.35">
      <c r="A5936" t="s">
        <v>26577</v>
      </c>
      <c r="B5936" t="s">
        <v>19356</v>
      </c>
      <c r="C5936" t="s">
        <v>26578</v>
      </c>
      <c r="D5936">
        <v>0</v>
      </c>
      <c r="E5936" t="s">
        <v>26579</v>
      </c>
      <c r="F5936" s="2">
        <v>42261</v>
      </c>
      <c r="G5936" t="s">
        <v>146</v>
      </c>
      <c r="H5936" t="s">
        <v>147</v>
      </c>
      <c r="J5936" t="s">
        <v>138</v>
      </c>
      <c r="K5936">
        <v>68</v>
      </c>
      <c r="L5936">
        <v>1160653</v>
      </c>
      <c r="M5936" t="s">
        <v>138</v>
      </c>
      <c r="N5936">
        <v>0</v>
      </c>
      <c r="O5936" t="s">
        <v>163</v>
      </c>
      <c r="P5936" t="s">
        <v>163</v>
      </c>
      <c r="R5936" t="s">
        <v>26580</v>
      </c>
      <c r="S5936" t="s">
        <v>140</v>
      </c>
      <c r="T5936" s="2">
        <v>43152</v>
      </c>
      <c r="U5936">
        <v>7</v>
      </c>
      <c r="W5936" t="s">
        <v>141</v>
      </c>
    </row>
    <row r="5937" spans="1:23" x14ac:dyDescent="0.35">
      <c r="A5937" t="s">
        <v>26581</v>
      </c>
      <c r="B5937" t="s">
        <v>26582</v>
      </c>
      <c r="C5937" t="s">
        <v>1330</v>
      </c>
      <c r="D5937">
        <v>0</v>
      </c>
      <c r="E5937" t="s">
        <v>26583</v>
      </c>
      <c r="F5937" s="2">
        <v>42261</v>
      </c>
      <c r="G5937" t="s">
        <v>1177</v>
      </c>
      <c r="H5937" t="s">
        <v>552</v>
      </c>
      <c r="J5937" t="s">
        <v>138</v>
      </c>
      <c r="K5937" t="s">
        <v>26584</v>
      </c>
      <c r="L5937">
        <v>14880074</v>
      </c>
      <c r="M5937" t="s">
        <v>138</v>
      </c>
      <c r="N5937">
        <v>0</v>
      </c>
      <c r="O5937" t="s">
        <v>17140</v>
      </c>
      <c r="P5937" t="s">
        <v>24117</v>
      </c>
      <c r="R5937" t="s">
        <v>1331</v>
      </c>
      <c r="S5937" t="s">
        <v>140</v>
      </c>
      <c r="T5937" s="2">
        <v>43152</v>
      </c>
      <c r="U5937">
        <v>7</v>
      </c>
      <c r="W5937" t="s">
        <v>141</v>
      </c>
    </row>
    <row r="5938" spans="1:23" x14ac:dyDescent="0.35">
      <c r="A5938" t="s">
        <v>26585</v>
      </c>
      <c r="B5938" t="s">
        <v>26582</v>
      </c>
      <c r="C5938" t="s">
        <v>1326</v>
      </c>
      <c r="D5938">
        <v>0</v>
      </c>
      <c r="E5938" t="s">
        <v>26586</v>
      </c>
      <c r="F5938" s="2">
        <v>42261</v>
      </c>
      <c r="G5938" t="s">
        <v>1177</v>
      </c>
      <c r="H5938" t="s">
        <v>552</v>
      </c>
      <c r="J5938" t="s">
        <v>138</v>
      </c>
      <c r="K5938" t="s">
        <v>26587</v>
      </c>
      <c r="L5938">
        <v>14880074</v>
      </c>
      <c r="M5938" t="s">
        <v>138</v>
      </c>
      <c r="N5938">
        <v>0</v>
      </c>
      <c r="O5938" t="s">
        <v>17140</v>
      </c>
      <c r="P5938" t="s">
        <v>24117</v>
      </c>
      <c r="R5938" t="s">
        <v>26588</v>
      </c>
      <c r="S5938" t="s">
        <v>140</v>
      </c>
      <c r="T5938" s="2">
        <v>43152</v>
      </c>
      <c r="U5938">
        <v>7</v>
      </c>
      <c r="W5938" t="s">
        <v>141</v>
      </c>
    </row>
    <row r="5939" spans="1:23" x14ac:dyDescent="0.35">
      <c r="A5939" t="s">
        <v>26589</v>
      </c>
      <c r="B5939" t="s">
        <v>26582</v>
      </c>
      <c r="C5939" t="s">
        <v>1322</v>
      </c>
      <c r="D5939">
        <v>0</v>
      </c>
      <c r="E5939" t="s">
        <v>26590</v>
      </c>
      <c r="F5939" s="2">
        <v>42261</v>
      </c>
      <c r="G5939" t="s">
        <v>1177</v>
      </c>
      <c r="H5939" t="s">
        <v>552</v>
      </c>
      <c r="J5939" t="s">
        <v>138</v>
      </c>
      <c r="K5939" t="s">
        <v>26591</v>
      </c>
      <c r="L5939">
        <v>14880074</v>
      </c>
      <c r="M5939" t="s">
        <v>138</v>
      </c>
      <c r="N5939">
        <v>0</v>
      </c>
      <c r="O5939" t="s">
        <v>17140</v>
      </c>
      <c r="P5939" t="s">
        <v>24117</v>
      </c>
      <c r="R5939" t="s">
        <v>1323</v>
      </c>
      <c r="S5939" t="s">
        <v>140</v>
      </c>
      <c r="T5939" s="2">
        <v>43152</v>
      </c>
      <c r="U5939">
        <v>7</v>
      </c>
      <c r="W5939" t="s">
        <v>141</v>
      </c>
    </row>
    <row r="5940" spans="1:23" x14ac:dyDescent="0.35">
      <c r="A5940" t="s">
        <v>26592</v>
      </c>
      <c r="B5940" t="s">
        <v>26593</v>
      </c>
      <c r="C5940" t="s">
        <v>3709</v>
      </c>
      <c r="D5940">
        <v>0</v>
      </c>
      <c r="E5940" t="s">
        <v>26594</v>
      </c>
      <c r="F5940" s="2">
        <v>42262</v>
      </c>
      <c r="G5940" t="s">
        <v>518</v>
      </c>
      <c r="H5940" t="s">
        <v>230</v>
      </c>
      <c r="J5940" t="s">
        <v>138</v>
      </c>
      <c r="K5940">
        <v>29674</v>
      </c>
      <c r="L5940">
        <v>1760189</v>
      </c>
      <c r="M5940" t="s">
        <v>138</v>
      </c>
      <c r="N5940">
        <v>0</v>
      </c>
      <c r="P5940" t="s">
        <v>26595</v>
      </c>
      <c r="R5940" t="s">
        <v>26596</v>
      </c>
      <c r="S5940" t="s">
        <v>140</v>
      </c>
      <c r="T5940" s="2">
        <v>42349</v>
      </c>
      <c r="U5940">
        <v>7</v>
      </c>
      <c r="W5940" t="s">
        <v>141</v>
      </c>
    </row>
    <row r="5941" spans="1:23" x14ac:dyDescent="0.35">
      <c r="A5941" t="s">
        <v>26597</v>
      </c>
      <c r="B5941" t="s">
        <v>17277</v>
      </c>
      <c r="C5941" t="s">
        <v>26598</v>
      </c>
      <c r="D5941">
        <v>0</v>
      </c>
      <c r="E5941" t="s">
        <v>26599</v>
      </c>
      <c r="F5941" s="2">
        <v>42262</v>
      </c>
      <c r="G5941" t="s">
        <v>739</v>
      </c>
      <c r="H5941" t="s">
        <v>184</v>
      </c>
      <c r="J5941" t="s">
        <v>138</v>
      </c>
      <c r="K5941" t="s">
        <v>26600</v>
      </c>
      <c r="L5941">
        <v>3858837</v>
      </c>
      <c r="M5941" t="s">
        <v>138</v>
      </c>
      <c r="N5941">
        <v>0</v>
      </c>
      <c r="R5941" t="s">
        <v>26601</v>
      </c>
      <c r="S5941" t="s">
        <v>140</v>
      </c>
      <c r="T5941" s="2">
        <v>42324</v>
      </c>
      <c r="U5941">
        <v>7</v>
      </c>
      <c r="W5941" t="s">
        <v>141</v>
      </c>
    </row>
    <row r="5942" spans="1:23" x14ac:dyDescent="0.35">
      <c r="A5942" t="s">
        <v>26602</v>
      </c>
      <c r="B5942" t="s">
        <v>17277</v>
      </c>
      <c r="C5942" t="s">
        <v>26603</v>
      </c>
      <c r="D5942">
        <v>0</v>
      </c>
      <c r="E5942" t="s">
        <v>26604</v>
      </c>
      <c r="F5942" s="2">
        <v>42262</v>
      </c>
      <c r="G5942" t="s">
        <v>2757</v>
      </c>
      <c r="H5942" t="s">
        <v>184</v>
      </c>
      <c r="J5942" t="s">
        <v>138</v>
      </c>
      <c r="K5942" t="s">
        <v>26605</v>
      </c>
      <c r="L5942">
        <v>3858837</v>
      </c>
      <c r="M5942" t="s">
        <v>138</v>
      </c>
      <c r="N5942">
        <v>0</v>
      </c>
      <c r="R5942" t="s">
        <v>2759</v>
      </c>
      <c r="S5942" t="s">
        <v>140</v>
      </c>
      <c r="T5942" s="2">
        <v>42319</v>
      </c>
      <c r="U5942">
        <v>7</v>
      </c>
      <c r="W5942" t="s">
        <v>141</v>
      </c>
    </row>
    <row r="5943" spans="1:23" x14ac:dyDescent="0.35">
      <c r="A5943" t="s">
        <v>26606</v>
      </c>
      <c r="B5943" t="s">
        <v>17277</v>
      </c>
      <c r="C5943" t="s">
        <v>26607</v>
      </c>
      <c r="D5943">
        <v>0</v>
      </c>
      <c r="E5943" t="s">
        <v>26608</v>
      </c>
      <c r="F5943" s="2">
        <v>42262</v>
      </c>
      <c r="G5943" t="s">
        <v>4389</v>
      </c>
      <c r="H5943" t="s">
        <v>184</v>
      </c>
      <c r="J5943" t="s">
        <v>138</v>
      </c>
      <c r="K5943" t="s">
        <v>26609</v>
      </c>
      <c r="L5943">
        <v>3858837</v>
      </c>
      <c r="M5943" t="s">
        <v>138</v>
      </c>
      <c r="N5943">
        <v>0</v>
      </c>
      <c r="R5943" t="s">
        <v>26610</v>
      </c>
      <c r="S5943" t="s">
        <v>140</v>
      </c>
      <c r="T5943" s="2">
        <v>42319</v>
      </c>
      <c r="U5943">
        <v>7</v>
      </c>
      <c r="W5943" t="s">
        <v>141</v>
      </c>
    </row>
    <row r="5944" spans="1:23" x14ac:dyDescent="0.35">
      <c r="A5944" t="s">
        <v>26611</v>
      </c>
      <c r="B5944" t="s">
        <v>17277</v>
      </c>
      <c r="C5944" t="s">
        <v>26612</v>
      </c>
      <c r="D5944">
        <v>0</v>
      </c>
      <c r="E5944" t="s">
        <v>26613</v>
      </c>
      <c r="F5944" s="2">
        <v>42262</v>
      </c>
      <c r="G5944" t="s">
        <v>18834</v>
      </c>
      <c r="H5944" t="s">
        <v>184</v>
      </c>
      <c r="J5944" t="s">
        <v>138</v>
      </c>
      <c r="K5944" t="s">
        <v>26614</v>
      </c>
      <c r="L5944">
        <v>3858837</v>
      </c>
      <c r="M5944" t="s">
        <v>138</v>
      </c>
      <c r="N5944">
        <v>0</v>
      </c>
      <c r="R5944" t="s">
        <v>26615</v>
      </c>
      <c r="S5944" t="s">
        <v>140</v>
      </c>
      <c r="T5944" s="2">
        <v>42319</v>
      </c>
      <c r="U5944">
        <v>7</v>
      </c>
      <c r="W5944" t="s">
        <v>141</v>
      </c>
    </row>
    <row r="5945" spans="1:23" x14ac:dyDescent="0.35">
      <c r="A5945" t="s">
        <v>26616</v>
      </c>
      <c r="B5945" t="s">
        <v>17277</v>
      </c>
      <c r="C5945" t="s">
        <v>26617</v>
      </c>
      <c r="D5945">
        <v>0</v>
      </c>
      <c r="E5945" t="s">
        <v>26618</v>
      </c>
      <c r="F5945" s="2">
        <v>42262</v>
      </c>
      <c r="G5945" t="s">
        <v>739</v>
      </c>
      <c r="H5945" t="s">
        <v>184</v>
      </c>
      <c r="J5945" t="s">
        <v>138</v>
      </c>
      <c r="K5945" t="s">
        <v>26619</v>
      </c>
      <c r="L5945">
        <v>3858837</v>
      </c>
      <c r="M5945" t="s">
        <v>138</v>
      </c>
      <c r="N5945">
        <v>0</v>
      </c>
      <c r="R5945" t="s">
        <v>11989</v>
      </c>
      <c r="S5945" t="s">
        <v>140</v>
      </c>
      <c r="T5945" s="2">
        <v>42319</v>
      </c>
      <c r="U5945">
        <v>7</v>
      </c>
      <c r="W5945" t="s">
        <v>141</v>
      </c>
    </row>
    <row r="5946" spans="1:23" x14ac:dyDescent="0.35">
      <c r="A5946" t="s">
        <v>26620</v>
      </c>
      <c r="B5946" t="s">
        <v>17277</v>
      </c>
      <c r="C5946" t="s">
        <v>26621</v>
      </c>
      <c r="D5946">
        <v>0</v>
      </c>
      <c r="E5946" t="s">
        <v>26622</v>
      </c>
      <c r="F5946" s="2">
        <v>42262</v>
      </c>
      <c r="G5946" t="s">
        <v>6454</v>
      </c>
      <c r="H5946" t="s">
        <v>184</v>
      </c>
      <c r="J5946" t="s">
        <v>138</v>
      </c>
      <c r="K5946" t="s">
        <v>26623</v>
      </c>
      <c r="L5946">
        <v>3858837</v>
      </c>
      <c r="M5946" t="s">
        <v>138</v>
      </c>
      <c r="N5946">
        <v>0</v>
      </c>
      <c r="R5946" t="s">
        <v>26624</v>
      </c>
      <c r="S5946" t="s">
        <v>140</v>
      </c>
      <c r="T5946" s="2">
        <v>42324</v>
      </c>
      <c r="U5946">
        <v>7</v>
      </c>
      <c r="W5946" t="s">
        <v>141</v>
      </c>
    </row>
    <row r="5947" spans="1:23" x14ac:dyDescent="0.35">
      <c r="A5947" t="s">
        <v>26625</v>
      </c>
      <c r="B5947" t="s">
        <v>26626</v>
      </c>
      <c r="C5947" t="s">
        <v>26627</v>
      </c>
      <c r="D5947">
        <v>0</v>
      </c>
      <c r="E5947" t="s">
        <v>26626</v>
      </c>
      <c r="F5947" s="2">
        <v>42262</v>
      </c>
      <c r="G5947" t="s">
        <v>234</v>
      </c>
      <c r="H5947" t="s">
        <v>192</v>
      </c>
      <c r="J5947" t="s">
        <v>138</v>
      </c>
      <c r="L5947" t="s">
        <v>496</v>
      </c>
      <c r="M5947" t="s">
        <v>138</v>
      </c>
      <c r="N5947">
        <v>0</v>
      </c>
      <c r="R5947" t="s">
        <v>26628</v>
      </c>
      <c r="S5947" t="s">
        <v>140</v>
      </c>
      <c r="W5947" t="s">
        <v>141</v>
      </c>
    </row>
    <row r="5948" spans="1:23" x14ac:dyDescent="0.35">
      <c r="A5948" t="s">
        <v>26629</v>
      </c>
      <c r="B5948" t="s">
        <v>26630</v>
      </c>
      <c r="C5948" t="s">
        <v>26631</v>
      </c>
      <c r="D5948">
        <v>0</v>
      </c>
      <c r="E5948" t="s">
        <v>26630</v>
      </c>
      <c r="F5948" s="2">
        <v>42262</v>
      </c>
      <c r="G5948" t="s">
        <v>781</v>
      </c>
      <c r="H5948" t="s">
        <v>782</v>
      </c>
      <c r="J5948" t="s">
        <v>138</v>
      </c>
      <c r="L5948" t="s">
        <v>496</v>
      </c>
      <c r="M5948" t="s">
        <v>138</v>
      </c>
      <c r="N5948">
        <v>0</v>
      </c>
      <c r="P5948" t="s">
        <v>26632</v>
      </c>
      <c r="R5948" t="s">
        <v>26633</v>
      </c>
      <c r="S5948" t="s">
        <v>140</v>
      </c>
      <c r="T5948" s="2">
        <v>43845</v>
      </c>
      <c r="W5948" t="s">
        <v>141</v>
      </c>
    </row>
    <row r="5949" spans="1:23" x14ac:dyDescent="0.35">
      <c r="A5949" t="s">
        <v>26634</v>
      </c>
      <c r="B5949" t="s">
        <v>2911</v>
      </c>
      <c r="C5949" t="s">
        <v>2928</v>
      </c>
      <c r="D5949">
        <v>0</v>
      </c>
      <c r="E5949" t="s">
        <v>26635</v>
      </c>
      <c r="F5949" s="2">
        <v>42262</v>
      </c>
      <c r="G5949" t="s">
        <v>494</v>
      </c>
      <c r="H5949" t="s">
        <v>495</v>
      </c>
      <c r="J5949" t="s">
        <v>138</v>
      </c>
      <c r="K5949">
        <v>3436</v>
      </c>
      <c r="L5949">
        <v>1013315</v>
      </c>
      <c r="M5949" t="s">
        <v>138</v>
      </c>
      <c r="N5949">
        <v>0</v>
      </c>
      <c r="O5949" t="s">
        <v>12517</v>
      </c>
      <c r="P5949" t="s">
        <v>26636</v>
      </c>
      <c r="Q5949">
        <v>3437</v>
      </c>
      <c r="R5949" t="s">
        <v>2929</v>
      </c>
      <c r="S5949" t="s">
        <v>140</v>
      </c>
      <c r="T5949" s="2">
        <v>43509</v>
      </c>
      <c r="U5949">
        <v>7</v>
      </c>
      <c r="W5949" t="s">
        <v>141</v>
      </c>
    </row>
    <row r="5950" spans="1:23" x14ac:dyDescent="0.35">
      <c r="A5950" t="s">
        <v>26637</v>
      </c>
      <c r="B5950" t="s">
        <v>792</v>
      </c>
      <c r="C5950" t="s">
        <v>4452</v>
      </c>
      <c r="D5950">
        <v>0</v>
      </c>
      <c r="E5950" t="s">
        <v>26638</v>
      </c>
      <c r="F5950" s="2">
        <v>42262</v>
      </c>
      <c r="G5950" t="s">
        <v>875</v>
      </c>
      <c r="H5950" t="s">
        <v>782</v>
      </c>
      <c r="J5950" t="s">
        <v>138</v>
      </c>
      <c r="K5950">
        <v>4986</v>
      </c>
      <c r="L5950">
        <v>1013315</v>
      </c>
      <c r="M5950" t="s">
        <v>138</v>
      </c>
      <c r="N5950">
        <v>0</v>
      </c>
      <c r="O5950" t="s">
        <v>12319</v>
      </c>
      <c r="P5950" t="s">
        <v>26639</v>
      </c>
      <c r="R5950" t="s">
        <v>26640</v>
      </c>
      <c r="S5950" t="s">
        <v>140</v>
      </c>
      <c r="T5950" s="2">
        <v>43441</v>
      </c>
      <c r="U5950">
        <v>7</v>
      </c>
      <c r="W5950" t="s">
        <v>141</v>
      </c>
    </row>
    <row r="5951" spans="1:23" x14ac:dyDescent="0.35">
      <c r="A5951" t="s">
        <v>26641</v>
      </c>
      <c r="B5951" t="s">
        <v>26642</v>
      </c>
      <c r="C5951" t="s">
        <v>26643</v>
      </c>
      <c r="D5951">
        <v>0</v>
      </c>
      <c r="E5951" t="s">
        <v>26644</v>
      </c>
      <c r="F5951" s="2">
        <v>42262</v>
      </c>
      <c r="G5951" t="s">
        <v>727</v>
      </c>
      <c r="H5951" t="s">
        <v>526</v>
      </c>
      <c r="J5951" t="s">
        <v>138</v>
      </c>
      <c r="K5951">
        <v>1106</v>
      </c>
      <c r="L5951">
        <v>1013315</v>
      </c>
      <c r="M5951" t="s">
        <v>138</v>
      </c>
      <c r="N5951">
        <v>0</v>
      </c>
      <c r="O5951" t="s">
        <v>12319</v>
      </c>
      <c r="P5951" t="s">
        <v>18495</v>
      </c>
      <c r="R5951" t="s">
        <v>1059</v>
      </c>
      <c r="S5951" t="s">
        <v>140</v>
      </c>
      <c r="T5951" s="2">
        <v>43180</v>
      </c>
      <c r="U5951">
        <v>7</v>
      </c>
      <c r="W5951" t="s">
        <v>141</v>
      </c>
    </row>
    <row r="5952" spans="1:23" x14ac:dyDescent="0.35">
      <c r="A5952" t="s">
        <v>26645</v>
      </c>
      <c r="B5952" t="s">
        <v>26646</v>
      </c>
      <c r="C5952" t="s">
        <v>3564</v>
      </c>
      <c r="D5952">
        <v>0</v>
      </c>
      <c r="E5952" t="s">
        <v>26647</v>
      </c>
      <c r="F5952" s="2">
        <v>42262</v>
      </c>
      <c r="G5952" t="s">
        <v>764</v>
      </c>
      <c r="H5952" t="s">
        <v>526</v>
      </c>
      <c r="J5952" t="s">
        <v>138</v>
      </c>
      <c r="K5952">
        <v>3105</v>
      </c>
      <c r="L5952">
        <v>1013315</v>
      </c>
      <c r="M5952" t="s">
        <v>138</v>
      </c>
      <c r="N5952">
        <v>0</v>
      </c>
      <c r="O5952" t="s">
        <v>12319</v>
      </c>
      <c r="P5952" t="s">
        <v>18302</v>
      </c>
      <c r="Q5952">
        <v>3497</v>
      </c>
      <c r="R5952" t="s">
        <v>18351</v>
      </c>
      <c r="S5952" t="s">
        <v>140</v>
      </c>
      <c r="T5952" s="2">
        <v>43441</v>
      </c>
      <c r="U5952">
        <v>7</v>
      </c>
      <c r="W5952" t="s">
        <v>141</v>
      </c>
    </row>
    <row r="5953" spans="1:23" x14ac:dyDescent="0.35">
      <c r="A5953" t="s">
        <v>26648</v>
      </c>
      <c r="B5953" t="s">
        <v>5364</v>
      </c>
      <c r="C5953" t="s">
        <v>5406</v>
      </c>
      <c r="D5953">
        <v>0</v>
      </c>
      <c r="E5953" t="s">
        <v>26649</v>
      </c>
      <c r="F5953" s="2">
        <v>42262</v>
      </c>
      <c r="G5953" t="s">
        <v>1177</v>
      </c>
      <c r="H5953" t="s">
        <v>552</v>
      </c>
      <c r="J5953" t="s">
        <v>138</v>
      </c>
      <c r="K5953" t="s">
        <v>26650</v>
      </c>
      <c r="L5953">
        <v>17357601</v>
      </c>
      <c r="M5953" t="s">
        <v>138</v>
      </c>
      <c r="N5953">
        <v>0</v>
      </c>
      <c r="P5953" t="s">
        <v>26651</v>
      </c>
      <c r="R5953" t="s">
        <v>5408</v>
      </c>
      <c r="S5953" t="s">
        <v>140</v>
      </c>
      <c r="T5953" s="2">
        <v>42319</v>
      </c>
      <c r="U5953">
        <v>7</v>
      </c>
      <c r="W5953" t="s">
        <v>141</v>
      </c>
    </row>
    <row r="5954" spans="1:23" x14ac:dyDescent="0.35">
      <c r="A5954" t="s">
        <v>26652</v>
      </c>
      <c r="B5954" t="s">
        <v>14211</v>
      </c>
      <c r="C5954" t="s">
        <v>2162</v>
      </c>
      <c r="D5954">
        <v>0</v>
      </c>
      <c r="E5954" t="s">
        <v>26653</v>
      </c>
      <c r="F5954" s="2">
        <v>42262</v>
      </c>
      <c r="G5954" t="s">
        <v>216</v>
      </c>
      <c r="H5954" t="s">
        <v>147</v>
      </c>
      <c r="J5954" t="s">
        <v>138</v>
      </c>
      <c r="K5954">
        <v>3964</v>
      </c>
      <c r="L5954">
        <v>1013315</v>
      </c>
      <c r="M5954" t="s">
        <v>138</v>
      </c>
      <c r="N5954">
        <v>0</v>
      </c>
      <c r="O5954" t="s">
        <v>12517</v>
      </c>
      <c r="P5954" t="s">
        <v>26654</v>
      </c>
      <c r="R5954" t="s">
        <v>2507</v>
      </c>
      <c r="S5954" t="s">
        <v>140</v>
      </c>
      <c r="T5954" s="2">
        <v>43444</v>
      </c>
      <c r="U5954">
        <v>7</v>
      </c>
      <c r="W5954" t="s">
        <v>141</v>
      </c>
    </row>
    <row r="5955" spans="1:23" x14ac:dyDescent="0.35">
      <c r="A5955" t="s">
        <v>26655</v>
      </c>
      <c r="B5955" t="s">
        <v>14561</v>
      </c>
      <c r="C5955" t="s">
        <v>2202</v>
      </c>
      <c r="D5955">
        <v>0</v>
      </c>
      <c r="E5955" t="s">
        <v>26656</v>
      </c>
      <c r="F5955" s="2">
        <v>42262</v>
      </c>
      <c r="G5955" t="s">
        <v>518</v>
      </c>
      <c r="H5955" t="s">
        <v>230</v>
      </c>
      <c r="J5955" t="s">
        <v>138</v>
      </c>
      <c r="K5955">
        <v>3384</v>
      </c>
      <c r="L5955">
        <v>1013315</v>
      </c>
      <c r="M5955" t="s">
        <v>138</v>
      </c>
      <c r="N5955">
        <v>0</v>
      </c>
      <c r="O5955" t="s">
        <v>12319</v>
      </c>
      <c r="P5955" t="s">
        <v>14545</v>
      </c>
      <c r="Q5955">
        <v>3854</v>
      </c>
      <c r="R5955" t="s">
        <v>26657</v>
      </c>
      <c r="S5955" t="s">
        <v>140</v>
      </c>
      <c r="T5955" s="2">
        <v>43180</v>
      </c>
      <c r="U5955">
        <v>7</v>
      </c>
      <c r="W5955" t="s">
        <v>141</v>
      </c>
    </row>
    <row r="5956" spans="1:23" x14ac:dyDescent="0.35">
      <c r="A5956" t="s">
        <v>26658</v>
      </c>
      <c r="B5956" t="s">
        <v>792</v>
      </c>
      <c r="C5956" t="s">
        <v>793</v>
      </c>
      <c r="D5956">
        <v>0</v>
      </c>
      <c r="E5956" t="s">
        <v>26659</v>
      </c>
      <c r="F5956" s="2">
        <v>42262</v>
      </c>
      <c r="G5956" t="s">
        <v>781</v>
      </c>
      <c r="H5956" t="s">
        <v>782</v>
      </c>
      <c r="J5956" t="s">
        <v>138</v>
      </c>
      <c r="K5956">
        <v>4706</v>
      </c>
      <c r="L5956">
        <v>1013315</v>
      </c>
      <c r="M5956" t="s">
        <v>138</v>
      </c>
      <c r="N5956">
        <v>0</v>
      </c>
      <c r="O5956" t="s">
        <v>12319</v>
      </c>
      <c r="P5956" t="s">
        <v>26660</v>
      </c>
      <c r="R5956" t="s">
        <v>795</v>
      </c>
      <c r="S5956" t="s">
        <v>140</v>
      </c>
      <c r="T5956" s="2">
        <v>43441</v>
      </c>
      <c r="U5956">
        <v>7</v>
      </c>
      <c r="W5956" t="s">
        <v>141</v>
      </c>
    </row>
    <row r="5957" spans="1:23" x14ac:dyDescent="0.35">
      <c r="A5957" t="s">
        <v>26661</v>
      </c>
      <c r="B5957" t="s">
        <v>4285</v>
      </c>
      <c r="C5957" t="s">
        <v>4308</v>
      </c>
      <c r="D5957">
        <v>0</v>
      </c>
      <c r="E5957" t="s">
        <v>26662</v>
      </c>
      <c r="F5957" s="2">
        <v>42262</v>
      </c>
      <c r="G5957" t="s">
        <v>1028</v>
      </c>
      <c r="H5957" t="s">
        <v>643</v>
      </c>
      <c r="J5957" t="s">
        <v>138</v>
      </c>
      <c r="K5957">
        <v>4642</v>
      </c>
      <c r="L5957">
        <v>1013315</v>
      </c>
      <c r="M5957" t="s">
        <v>138</v>
      </c>
      <c r="N5957">
        <v>0</v>
      </c>
      <c r="O5957" t="s">
        <v>12319</v>
      </c>
      <c r="P5957" t="s">
        <v>26663</v>
      </c>
      <c r="R5957" t="s">
        <v>18466</v>
      </c>
      <c r="S5957" t="s">
        <v>140</v>
      </c>
      <c r="T5957" s="2">
        <v>43180</v>
      </c>
      <c r="U5957">
        <v>7</v>
      </c>
      <c r="W5957" t="s">
        <v>141</v>
      </c>
    </row>
    <row r="5958" spans="1:23" x14ac:dyDescent="0.35">
      <c r="A5958" t="s">
        <v>26664</v>
      </c>
      <c r="B5958" t="s">
        <v>26665</v>
      </c>
      <c r="C5958" t="s">
        <v>26666</v>
      </c>
      <c r="D5958">
        <v>0</v>
      </c>
      <c r="F5958" s="2">
        <v>42263</v>
      </c>
      <c r="G5958" t="s">
        <v>251</v>
      </c>
      <c r="H5958" t="s">
        <v>184</v>
      </c>
      <c r="J5958" t="s">
        <v>138</v>
      </c>
      <c r="L5958" t="s">
        <v>496</v>
      </c>
      <c r="M5958" t="s">
        <v>138</v>
      </c>
      <c r="N5958">
        <v>0</v>
      </c>
      <c r="R5958" t="s">
        <v>26667</v>
      </c>
      <c r="S5958" t="s">
        <v>140</v>
      </c>
      <c r="T5958" s="2">
        <v>42690</v>
      </c>
      <c r="W5958" t="s">
        <v>141</v>
      </c>
    </row>
    <row r="5959" spans="1:23" x14ac:dyDescent="0.35">
      <c r="A5959" t="s">
        <v>26668</v>
      </c>
      <c r="B5959" t="s">
        <v>26669</v>
      </c>
      <c r="C5959" t="s">
        <v>26670</v>
      </c>
      <c r="D5959">
        <v>0</v>
      </c>
      <c r="E5959" t="s">
        <v>26669</v>
      </c>
      <c r="F5959" s="2">
        <v>42263</v>
      </c>
      <c r="G5959" t="s">
        <v>2328</v>
      </c>
      <c r="H5959" t="s">
        <v>192</v>
      </c>
      <c r="J5959" t="s">
        <v>138</v>
      </c>
      <c r="L5959" t="s">
        <v>496</v>
      </c>
      <c r="M5959" t="s">
        <v>138</v>
      </c>
      <c r="N5959">
        <v>0</v>
      </c>
      <c r="P5959" t="s">
        <v>22162</v>
      </c>
      <c r="R5959" t="s">
        <v>26671</v>
      </c>
      <c r="S5959" t="s">
        <v>140</v>
      </c>
      <c r="T5959" s="2">
        <v>42690</v>
      </c>
      <c r="W5959" t="s">
        <v>141</v>
      </c>
    </row>
    <row r="5960" spans="1:23" x14ac:dyDescent="0.35">
      <c r="A5960" t="s">
        <v>26672</v>
      </c>
      <c r="B5960" t="s">
        <v>26673</v>
      </c>
      <c r="C5960" t="s">
        <v>26674</v>
      </c>
      <c r="D5960">
        <v>0</v>
      </c>
      <c r="E5960" t="s">
        <v>26673</v>
      </c>
      <c r="F5960" s="2">
        <v>42263</v>
      </c>
      <c r="G5960" t="s">
        <v>26675</v>
      </c>
      <c r="H5960" t="s">
        <v>184</v>
      </c>
      <c r="J5960" t="s">
        <v>138</v>
      </c>
      <c r="L5960" t="s">
        <v>496</v>
      </c>
      <c r="M5960" t="s">
        <v>138</v>
      </c>
      <c r="N5960">
        <v>0</v>
      </c>
      <c r="P5960" t="s">
        <v>26676</v>
      </c>
      <c r="R5960" t="s">
        <v>26677</v>
      </c>
      <c r="S5960" t="s">
        <v>140</v>
      </c>
      <c r="W5960" t="s">
        <v>141</v>
      </c>
    </row>
    <row r="5961" spans="1:23" x14ac:dyDescent="0.35">
      <c r="A5961" t="s">
        <v>26678</v>
      </c>
      <c r="B5961" t="s">
        <v>26679</v>
      </c>
      <c r="C5961" t="s">
        <v>26680</v>
      </c>
      <c r="D5961">
        <v>0</v>
      </c>
      <c r="E5961" t="s">
        <v>26681</v>
      </c>
      <c r="F5961" s="2">
        <v>42264</v>
      </c>
      <c r="G5961" t="s">
        <v>494</v>
      </c>
      <c r="H5961" t="s">
        <v>495</v>
      </c>
      <c r="J5961" t="s">
        <v>138</v>
      </c>
      <c r="L5961" t="s">
        <v>496</v>
      </c>
      <c r="M5961" t="s">
        <v>138</v>
      </c>
      <c r="N5961">
        <v>0</v>
      </c>
      <c r="P5961" t="s">
        <v>26682</v>
      </c>
      <c r="R5961" t="s">
        <v>26683</v>
      </c>
      <c r="S5961" t="s">
        <v>140</v>
      </c>
      <c r="T5961" s="2">
        <v>43845</v>
      </c>
      <c r="W5961" t="s">
        <v>141</v>
      </c>
    </row>
    <row r="5962" spans="1:23" x14ac:dyDescent="0.35">
      <c r="A5962" t="s">
        <v>26684</v>
      </c>
      <c r="B5962" t="s">
        <v>26685</v>
      </c>
      <c r="C5962">
        <v>22659101000101</v>
      </c>
      <c r="D5962">
        <v>0</v>
      </c>
      <c r="E5962" t="s">
        <v>26686</v>
      </c>
      <c r="F5962" s="2">
        <v>42264</v>
      </c>
      <c r="G5962" t="s">
        <v>494</v>
      </c>
      <c r="H5962" t="s">
        <v>495</v>
      </c>
      <c r="J5962" t="s">
        <v>138</v>
      </c>
      <c r="L5962" t="s">
        <v>496</v>
      </c>
      <c r="M5962" t="s">
        <v>138</v>
      </c>
      <c r="N5962">
        <v>0</v>
      </c>
      <c r="P5962" t="s">
        <v>26687</v>
      </c>
      <c r="R5962" t="s">
        <v>2014</v>
      </c>
      <c r="S5962" t="s">
        <v>140</v>
      </c>
      <c r="T5962" s="2">
        <v>43502</v>
      </c>
      <c r="W5962" t="s">
        <v>141</v>
      </c>
    </row>
    <row r="5963" spans="1:23" x14ac:dyDescent="0.35">
      <c r="A5963" t="s">
        <v>26688</v>
      </c>
      <c r="B5963" t="s">
        <v>26689</v>
      </c>
      <c r="C5963" t="s">
        <v>3198</v>
      </c>
      <c r="D5963">
        <v>0</v>
      </c>
      <c r="E5963" t="s">
        <v>26690</v>
      </c>
      <c r="F5963" s="2">
        <v>42265</v>
      </c>
      <c r="G5963" t="s">
        <v>518</v>
      </c>
      <c r="H5963" t="s">
        <v>230</v>
      </c>
      <c r="J5963" t="s">
        <v>138</v>
      </c>
      <c r="K5963">
        <v>8</v>
      </c>
      <c r="L5963">
        <v>10141724</v>
      </c>
      <c r="M5963" t="s">
        <v>138</v>
      </c>
      <c r="N5963">
        <v>0</v>
      </c>
      <c r="P5963" t="s">
        <v>26691</v>
      </c>
      <c r="R5963">
        <v>5</v>
      </c>
      <c r="S5963" t="s">
        <v>140</v>
      </c>
      <c r="T5963" s="2">
        <v>42390</v>
      </c>
      <c r="U5963">
        <v>7</v>
      </c>
      <c r="W5963" t="s">
        <v>141</v>
      </c>
    </row>
    <row r="5964" spans="1:23" x14ac:dyDescent="0.35">
      <c r="A5964" t="s">
        <v>26692</v>
      </c>
      <c r="B5964" t="s">
        <v>26160</v>
      </c>
      <c r="C5964" t="s">
        <v>26693</v>
      </c>
      <c r="D5964">
        <v>0</v>
      </c>
      <c r="E5964" t="s">
        <v>26694</v>
      </c>
      <c r="F5964" s="2">
        <v>42265</v>
      </c>
      <c r="G5964" t="s">
        <v>1492</v>
      </c>
      <c r="H5964" t="s">
        <v>526</v>
      </c>
      <c r="J5964" t="s">
        <v>138</v>
      </c>
      <c r="K5964">
        <v>8</v>
      </c>
      <c r="L5964">
        <v>10650400</v>
      </c>
      <c r="M5964" t="s">
        <v>138</v>
      </c>
      <c r="N5964">
        <v>0</v>
      </c>
      <c r="P5964" t="s">
        <v>163</v>
      </c>
      <c r="R5964" t="s">
        <v>16111</v>
      </c>
      <c r="S5964" t="s">
        <v>140</v>
      </c>
      <c r="T5964" s="2">
        <v>43152</v>
      </c>
      <c r="U5964">
        <v>7</v>
      </c>
      <c r="W5964" t="s">
        <v>141</v>
      </c>
    </row>
    <row r="5965" spans="1:23" x14ac:dyDescent="0.35">
      <c r="A5965" t="s">
        <v>26695</v>
      </c>
      <c r="B5965" t="s">
        <v>26160</v>
      </c>
      <c r="C5965" t="s">
        <v>26696</v>
      </c>
      <c r="D5965">
        <v>0</v>
      </c>
      <c r="E5965" t="s">
        <v>26697</v>
      </c>
      <c r="F5965" s="2">
        <v>42265</v>
      </c>
      <c r="G5965" t="s">
        <v>727</v>
      </c>
      <c r="H5965" t="s">
        <v>526</v>
      </c>
      <c r="J5965" t="s">
        <v>138</v>
      </c>
      <c r="K5965">
        <v>7</v>
      </c>
      <c r="L5965">
        <v>10650400</v>
      </c>
      <c r="M5965" t="s">
        <v>138</v>
      </c>
      <c r="N5965">
        <v>0</v>
      </c>
      <c r="P5965" t="s">
        <v>163</v>
      </c>
      <c r="R5965" t="s">
        <v>1059</v>
      </c>
      <c r="S5965" t="s">
        <v>140</v>
      </c>
      <c r="T5965" s="2">
        <v>43152</v>
      </c>
      <c r="U5965">
        <v>7</v>
      </c>
      <c r="W5965" t="s">
        <v>141</v>
      </c>
    </row>
    <row r="5966" spans="1:23" x14ac:dyDescent="0.35">
      <c r="A5966" t="s">
        <v>26698</v>
      </c>
      <c r="B5966" t="s">
        <v>26699</v>
      </c>
      <c r="C5966" t="s">
        <v>26700</v>
      </c>
      <c r="D5966">
        <v>0</v>
      </c>
      <c r="F5966" s="2">
        <v>42265</v>
      </c>
      <c r="G5966" t="s">
        <v>234</v>
      </c>
      <c r="H5966" t="s">
        <v>192</v>
      </c>
      <c r="J5966" t="s">
        <v>138</v>
      </c>
      <c r="L5966" t="s">
        <v>496</v>
      </c>
      <c r="M5966" t="s">
        <v>138</v>
      </c>
      <c r="N5966" s="3">
        <v>2800</v>
      </c>
      <c r="P5966" t="s">
        <v>26701</v>
      </c>
      <c r="R5966" t="s">
        <v>26702</v>
      </c>
      <c r="S5966" t="s">
        <v>140</v>
      </c>
      <c r="T5966" s="2">
        <v>43845</v>
      </c>
      <c r="W5966" t="s">
        <v>141</v>
      </c>
    </row>
    <row r="5967" spans="1:23" x14ac:dyDescent="0.35">
      <c r="A5967" t="s">
        <v>26703</v>
      </c>
      <c r="B5967" t="s">
        <v>26160</v>
      </c>
      <c r="C5967" t="s">
        <v>26704</v>
      </c>
      <c r="D5967">
        <v>0</v>
      </c>
      <c r="E5967" t="s">
        <v>26705</v>
      </c>
      <c r="F5967" s="2">
        <v>42265</v>
      </c>
      <c r="G5967" t="s">
        <v>525</v>
      </c>
      <c r="H5967" t="s">
        <v>526</v>
      </c>
      <c r="J5967" t="s">
        <v>138</v>
      </c>
      <c r="K5967">
        <v>19</v>
      </c>
      <c r="L5967">
        <v>10650400</v>
      </c>
      <c r="M5967" t="s">
        <v>138</v>
      </c>
      <c r="N5967">
        <v>0</v>
      </c>
      <c r="P5967" t="s">
        <v>163</v>
      </c>
      <c r="Q5967">
        <v>19</v>
      </c>
      <c r="R5967" t="s">
        <v>528</v>
      </c>
      <c r="S5967" t="s">
        <v>140</v>
      </c>
      <c r="T5967" s="2">
        <v>43817</v>
      </c>
      <c r="U5967">
        <v>7</v>
      </c>
      <c r="W5967" t="s">
        <v>141</v>
      </c>
    </row>
    <row r="5968" spans="1:23" x14ac:dyDescent="0.35">
      <c r="A5968" t="s">
        <v>26706</v>
      </c>
      <c r="B5968" t="s">
        <v>25023</v>
      </c>
      <c r="C5968" t="s">
        <v>26707</v>
      </c>
      <c r="D5968">
        <v>0</v>
      </c>
      <c r="E5968" t="s">
        <v>26708</v>
      </c>
      <c r="F5968" s="2">
        <v>42265</v>
      </c>
      <c r="G5968" t="s">
        <v>697</v>
      </c>
      <c r="H5968" t="s">
        <v>656</v>
      </c>
      <c r="J5968" t="s">
        <v>138</v>
      </c>
      <c r="K5968">
        <v>4780</v>
      </c>
      <c r="L5968">
        <v>1013315</v>
      </c>
      <c r="M5968" t="s">
        <v>138</v>
      </c>
      <c r="N5968">
        <v>0</v>
      </c>
      <c r="O5968" t="s">
        <v>12319</v>
      </c>
      <c r="P5968" t="s">
        <v>25025</v>
      </c>
      <c r="R5968" t="s">
        <v>26709</v>
      </c>
      <c r="S5968" t="s">
        <v>140</v>
      </c>
      <c r="T5968" s="2">
        <v>43180</v>
      </c>
      <c r="U5968">
        <v>7</v>
      </c>
      <c r="W5968" t="s">
        <v>141</v>
      </c>
    </row>
    <row r="5969" spans="1:23" x14ac:dyDescent="0.35">
      <c r="A5969" t="s">
        <v>26710</v>
      </c>
      <c r="B5969" t="s">
        <v>26160</v>
      </c>
      <c r="C5969" t="s">
        <v>26711</v>
      </c>
      <c r="D5969">
        <v>0</v>
      </c>
      <c r="E5969" t="s">
        <v>26712</v>
      </c>
      <c r="F5969" s="2">
        <v>42265</v>
      </c>
      <c r="G5969" t="s">
        <v>764</v>
      </c>
      <c r="H5969" t="s">
        <v>526</v>
      </c>
      <c r="J5969" t="s">
        <v>138</v>
      </c>
      <c r="K5969">
        <v>110</v>
      </c>
      <c r="L5969">
        <v>10650400</v>
      </c>
      <c r="M5969" t="s">
        <v>138</v>
      </c>
      <c r="N5969">
        <v>0</v>
      </c>
      <c r="P5969" t="s">
        <v>163</v>
      </c>
      <c r="R5969" t="s">
        <v>17655</v>
      </c>
      <c r="S5969" t="s">
        <v>140</v>
      </c>
      <c r="T5969" s="2">
        <v>43152</v>
      </c>
      <c r="U5969">
        <v>7</v>
      </c>
      <c r="W5969" t="s">
        <v>141</v>
      </c>
    </row>
    <row r="5970" spans="1:23" x14ac:dyDescent="0.35">
      <c r="A5970" t="s">
        <v>26713</v>
      </c>
      <c r="B5970" t="s">
        <v>26160</v>
      </c>
      <c r="C5970" t="s">
        <v>26714</v>
      </c>
      <c r="D5970">
        <v>0</v>
      </c>
      <c r="E5970" t="s">
        <v>26715</v>
      </c>
      <c r="F5970" s="2">
        <v>42265</v>
      </c>
      <c r="G5970" t="s">
        <v>1341</v>
      </c>
      <c r="H5970" t="s">
        <v>526</v>
      </c>
      <c r="J5970" t="s">
        <v>138</v>
      </c>
      <c r="K5970">
        <v>80</v>
      </c>
      <c r="L5970">
        <v>10650400</v>
      </c>
      <c r="M5970" t="s">
        <v>138</v>
      </c>
      <c r="N5970">
        <v>0</v>
      </c>
      <c r="P5970" t="s">
        <v>163</v>
      </c>
      <c r="R5970" t="s">
        <v>1612</v>
      </c>
      <c r="S5970" t="s">
        <v>140</v>
      </c>
      <c r="T5970" s="2">
        <v>43152</v>
      </c>
      <c r="U5970">
        <v>7</v>
      </c>
      <c r="W5970" t="s">
        <v>141</v>
      </c>
    </row>
    <row r="5971" spans="1:23" x14ac:dyDescent="0.35">
      <c r="A5971" t="s">
        <v>26716</v>
      </c>
      <c r="B5971" t="s">
        <v>26717</v>
      </c>
      <c r="C5971" t="s">
        <v>26718</v>
      </c>
      <c r="D5971">
        <v>0</v>
      </c>
      <c r="F5971" s="2">
        <v>42265</v>
      </c>
      <c r="G5971" t="s">
        <v>251</v>
      </c>
      <c r="H5971" t="s">
        <v>184</v>
      </c>
      <c r="J5971" t="s">
        <v>138</v>
      </c>
      <c r="L5971" t="s">
        <v>496</v>
      </c>
      <c r="M5971" t="s">
        <v>138</v>
      </c>
      <c r="N5971" s="3">
        <v>10880</v>
      </c>
      <c r="R5971" t="s">
        <v>26719</v>
      </c>
      <c r="S5971" t="s">
        <v>140</v>
      </c>
      <c r="T5971" s="2">
        <v>42690</v>
      </c>
      <c r="W5971" t="s">
        <v>141</v>
      </c>
    </row>
    <row r="5972" spans="1:23" x14ac:dyDescent="0.35">
      <c r="A5972" t="s">
        <v>26720</v>
      </c>
      <c r="B5972" t="s">
        <v>26721</v>
      </c>
      <c r="C5972" t="s">
        <v>26722</v>
      </c>
      <c r="D5972">
        <v>0</v>
      </c>
      <c r="E5972" t="s">
        <v>26721</v>
      </c>
      <c r="F5972" s="2">
        <v>42266</v>
      </c>
      <c r="G5972" t="s">
        <v>707</v>
      </c>
      <c r="H5972" t="s">
        <v>656</v>
      </c>
      <c r="J5972" t="s">
        <v>138</v>
      </c>
      <c r="L5972" t="s">
        <v>496</v>
      </c>
      <c r="M5972" t="s">
        <v>138</v>
      </c>
      <c r="N5972">
        <v>0</v>
      </c>
      <c r="P5972" t="s">
        <v>26723</v>
      </c>
      <c r="R5972" t="s">
        <v>3833</v>
      </c>
      <c r="S5972" t="s">
        <v>140</v>
      </c>
      <c r="T5972" s="2">
        <v>43845</v>
      </c>
      <c r="W5972" t="s">
        <v>141</v>
      </c>
    </row>
    <row r="5973" spans="1:23" x14ac:dyDescent="0.35">
      <c r="A5973" t="s">
        <v>26724</v>
      </c>
      <c r="B5973" t="s">
        <v>26725</v>
      </c>
      <c r="C5973" t="s">
        <v>26726</v>
      </c>
      <c r="D5973">
        <v>0</v>
      </c>
      <c r="E5973" t="s">
        <v>26725</v>
      </c>
      <c r="F5973" s="2">
        <v>42268</v>
      </c>
      <c r="G5973" t="s">
        <v>739</v>
      </c>
      <c r="H5973" t="s">
        <v>184</v>
      </c>
      <c r="J5973" t="s">
        <v>138</v>
      </c>
      <c r="L5973" t="s">
        <v>496</v>
      </c>
      <c r="M5973" t="s">
        <v>138</v>
      </c>
      <c r="N5973">
        <v>0</v>
      </c>
      <c r="R5973" t="s">
        <v>26727</v>
      </c>
      <c r="S5973" t="s">
        <v>140</v>
      </c>
      <c r="W5973" t="s">
        <v>141</v>
      </c>
    </row>
    <row r="5974" spans="1:23" x14ac:dyDescent="0.35">
      <c r="A5974" t="s">
        <v>26728</v>
      </c>
      <c r="B5974" t="s">
        <v>26729</v>
      </c>
      <c r="C5974" t="s">
        <v>26730</v>
      </c>
      <c r="D5974">
        <v>0</v>
      </c>
      <c r="E5974" t="s">
        <v>26731</v>
      </c>
      <c r="F5974" s="2">
        <v>42268</v>
      </c>
      <c r="G5974" t="s">
        <v>488</v>
      </c>
      <c r="H5974" t="s">
        <v>184</v>
      </c>
      <c r="J5974" t="s">
        <v>138</v>
      </c>
      <c r="L5974" t="s">
        <v>496</v>
      </c>
      <c r="M5974" t="s">
        <v>138</v>
      </c>
      <c r="N5974">
        <v>0</v>
      </c>
      <c r="R5974" t="s">
        <v>26732</v>
      </c>
      <c r="S5974" t="s">
        <v>140</v>
      </c>
      <c r="W5974" t="s">
        <v>141</v>
      </c>
    </row>
    <row r="5975" spans="1:23" x14ac:dyDescent="0.35">
      <c r="A5975" t="s">
        <v>26733</v>
      </c>
      <c r="B5975" t="s">
        <v>25854</v>
      </c>
      <c r="C5975" t="s">
        <v>26734</v>
      </c>
      <c r="D5975">
        <v>0</v>
      </c>
      <c r="E5975" t="s">
        <v>26735</v>
      </c>
      <c r="F5975" s="2">
        <v>42268</v>
      </c>
      <c r="G5975" t="s">
        <v>663</v>
      </c>
      <c r="H5975" t="s">
        <v>656</v>
      </c>
      <c r="J5975" t="s">
        <v>138</v>
      </c>
      <c r="K5975" t="s">
        <v>26736</v>
      </c>
      <c r="L5975">
        <v>18481463</v>
      </c>
      <c r="M5975" t="s">
        <v>138</v>
      </c>
      <c r="N5975">
        <v>0</v>
      </c>
      <c r="O5975" t="s">
        <v>163</v>
      </c>
      <c r="P5975" t="s">
        <v>163</v>
      </c>
      <c r="Q5975" t="s">
        <v>26736</v>
      </c>
      <c r="R5975" t="s">
        <v>703</v>
      </c>
      <c r="S5975" t="s">
        <v>140</v>
      </c>
      <c r="T5975" s="2">
        <v>43152</v>
      </c>
      <c r="U5975">
        <v>7</v>
      </c>
      <c r="W5975" t="s">
        <v>141</v>
      </c>
    </row>
    <row r="5976" spans="1:23" x14ac:dyDescent="0.35">
      <c r="A5976" t="s">
        <v>26737</v>
      </c>
      <c r="B5976" t="s">
        <v>25854</v>
      </c>
      <c r="C5976" t="s">
        <v>26738</v>
      </c>
      <c r="D5976">
        <v>0</v>
      </c>
      <c r="E5976" t="s">
        <v>26739</v>
      </c>
      <c r="F5976" s="2">
        <v>42268</v>
      </c>
      <c r="G5976" t="s">
        <v>707</v>
      </c>
      <c r="H5976" t="s">
        <v>656</v>
      </c>
      <c r="J5976" t="s">
        <v>138</v>
      </c>
      <c r="K5976" t="s">
        <v>26740</v>
      </c>
      <c r="L5976">
        <v>18481463</v>
      </c>
      <c r="M5976" t="s">
        <v>138</v>
      </c>
      <c r="N5976">
        <v>0</v>
      </c>
      <c r="O5976" t="s">
        <v>163</v>
      </c>
      <c r="P5976" t="s">
        <v>163</v>
      </c>
      <c r="R5976" t="s">
        <v>910</v>
      </c>
      <c r="S5976" t="s">
        <v>140</v>
      </c>
      <c r="T5976" s="2">
        <v>43152</v>
      </c>
      <c r="U5976">
        <v>7</v>
      </c>
      <c r="W5976" t="s">
        <v>141</v>
      </c>
    </row>
    <row r="5977" spans="1:23" x14ac:dyDescent="0.35">
      <c r="A5977" t="s">
        <v>26741</v>
      </c>
      <c r="B5977" t="s">
        <v>26742</v>
      </c>
      <c r="C5977" t="s">
        <v>26743</v>
      </c>
      <c r="D5977">
        <v>0</v>
      </c>
      <c r="E5977" t="s">
        <v>26744</v>
      </c>
      <c r="F5977" s="2">
        <v>42268</v>
      </c>
      <c r="G5977" t="s">
        <v>851</v>
      </c>
      <c r="H5977" t="s">
        <v>566</v>
      </c>
      <c r="J5977" t="s">
        <v>138</v>
      </c>
      <c r="K5977" t="s">
        <v>26745</v>
      </c>
      <c r="L5977">
        <v>13914262</v>
      </c>
      <c r="M5977" t="s">
        <v>138</v>
      </c>
      <c r="N5977">
        <v>0</v>
      </c>
      <c r="P5977" t="s">
        <v>26466</v>
      </c>
      <c r="R5977" t="s">
        <v>26746</v>
      </c>
      <c r="S5977" t="s">
        <v>140</v>
      </c>
      <c r="T5977" s="2">
        <v>42751</v>
      </c>
      <c r="U5977">
        <v>7</v>
      </c>
      <c r="W5977" t="s">
        <v>141</v>
      </c>
    </row>
    <row r="5978" spans="1:23" x14ac:dyDescent="0.35">
      <c r="A5978" t="s">
        <v>26747</v>
      </c>
      <c r="B5978" t="s">
        <v>26748</v>
      </c>
      <c r="C5978" t="s">
        <v>26749</v>
      </c>
      <c r="D5978">
        <v>0</v>
      </c>
      <c r="F5978" s="2">
        <v>42268</v>
      </c>
      <c r="G5978" t="s">
        <v>604</v>
      </c>
      <c r="H5978" t="s">
        <v>184</v>
      </c>
      <c r="J5978" t="s">
        <v>138</v>
      </c>
      <c r="L5978" t="s">
        <v>496</v>
      </c>
      <c r="M5978" t="s">
        <v>138</v>
      </c>
      <c r="N5978">
        <v>0</v>
      </c>
      <c r="R5978" t="s">
        <v>3002</v>
      </c>
      <c r="S5978" t="s">
        <v>140</v>
      </c>
      <c r="T5978" s="2">
        <v>43201</v>
      </c>
      <c r="W5978" t="s">
        <v>141</v>
      </c>
    </row>
    <row r="5979" spans="1:23" x14ac:dyDescent="0.35">
      <c r="A5979" t="s">
        <v>26750</v>
      </c>
      <c r="B5979" t="s">
        <v>26751</v>
      </c>
      <c r="C5979" t="s">
        <v>26752</v>
      </c>
      <c r="D5979">
        <v>0</v>
      </c>
      <c r="E5979" t="s">
        <v>26753</v>
      </c>
      <c r="F5979" s="2">
        <v>42268</v>
      </c>
      <c r="G5979" t="s">
        <v>975</v>
      </c>
      <c r="H5979" t="s">
        <v>643</v>
      </c>
      <c r="J5979" t="s">
        <v>138</v>
      </c>
      <c r="K5979">
        <v>45659</v>
      </c>
      <c r="L5979">
        <v>19861270</v>
      </c>
      <c r="M5979" t="s">
        <v>138</v>
      </c>
      <c r="N5979">
        <v>0</v>
      </c>
      <c r="P5979" t="s">
        <v>26754</v>
      </c>
      <c r="R5979" t="s">
        <v>26755</v>
      </c>
      <c r="S5979" t="s">
        <v>140</v>
      </c>
      <c r="T5979" s="2">
        <v>42398</v>
      </c>
      <c r="U5979">
        <v>7</v>
      </c>
      <c r="W5979" t="s">
        <v>141</v>
      </c>
    </row>
    <row r="5980" spans="1:23" x14ac:dyDescent="0.35">
      <c r="A5980" t="s">
        <v>26756</v>
      </c>
      <c r="B5980" t="s">
        <v>26757</v>
      </c>
      <c r="C5980" t="s">
        <v>26758</v>
      </c>
      <c r="D5980">
        <v>0</v>
      </c>
      <c r="E5980" t="s">
        <v>26759</v>
      </c>
      <c r="F5980" s="2">
        <v>42268</v>
      </c>
      <c r="G5980" t="s">
        <v>642</v>
      </c>
      <c r="H5980" t="s">
        <v>643</v>
      </c>
      <c r="J5980" t="s">
        <v>138</v>
      </c>
      <c r="K5980">
        <v>1</v>
      </c>
      <c r="L5980">
        <v>20314647</v>
      </c>
      <c r="M5980" t="s">
        <v>138</v>
      </c>
      <c r="N5980">
        <v>0</v>
      </c>
      <c r="P5980" t="s">
        <v>26760</v>
      </c>
      <c r="R5980" t="s">
        <v>26761</v>
      </c>
      <c r="S5980" t="s">
        <v>140</v>
      </c>
      <c r="T5980" s="2">
        <v>42401</v>
      </c>
      <c r="U5980">
        <v>7</v>
      </c>
      <c r="W5980" t="s">
        <v>141</v>
      </c>
    </row>
    <row r="5981" spans="1:23" x14ac:dyDescent="0.35">
      <c r="A5981" t="s">
        <v>26762</v>
      </c>
      <c r="B5981" t="s">
        <v>26763</v>
      </c>
      <c r="C5981" t="s">
        <v>26764</v>
      </c>
      <c r="D5981">
        <v>0</v>
      </c>
      <c r="E5981" t="s">
        <v>26765</v>
      </c>
      <c r="F5981" s="2">
        <v>42268</v>
      </c>
      <c r="G5981" t="s">
        <v>975</v>
      </c>
      <c r="H5981" t="s">
        <v>643</v>
      </c>
      <c r="J5981" t="s">
        <v>138</v>
      </c>
      <c r="K5981" t="s">
        <v>26766</v>
      </c>
      <c r="L5981">
        <v>20310084</v>
      </c>
      <c r="M5981" t="s">
        <v>138</v>
      </c>
      <c r="N5981">
        <v>0</v>
      </c>
      <c r="P5981" t="s">
        <v>26767</v>
      </c>
      <c r="R5981" t="s">
        <v>26768</v>
      </c>
      <c r="S5981" t="s">
        <v>140</v>
      </c>
      <c r="T5981" s="2">
        <v>42479</v>
      </c>
      <c r="U5981">
        <v>7</v>
      </c>
      <c r="W5981" t="s">
        <v>141</v>
      </c>
    </row>
    <row r="5982" spans="1:23" x14ac:dyDescent="0.35">
      <c r="A5982" t="s">
        <v>26769</v>
      </c>
      <c r="B5982" t="s">
        <v>26770</v>
      </c>
      <c r="C5982" t="s">
        <v>26771</v>
      </c>
      <c r="D5982">
        <v>0</v>
      </c>
      <c r="E5982" t="s">
        <v>26772</v>
      </c>
      <c r="F5982" s="2">
        <v>42268</v>
      </c>
      <c r="G5982" t="s">
        <v>975</v>
      </c>
      <c r="H5982" t="s">
        <v>643</v>
      </c>
      <c r="J5982" t="s">
        <v>138</v>
      </c>
      <c r="K5982" t="s">
        <v>26773</v>
      </c>
      <c r="L5982">
        <v>20310084</v>
      </c>
      <c r="M5982" t="s">
        <v>138</v>
      </c>
      <c r="N5982">
        <v>0</v>
      </c>
      <c r="P5982" t="s">
        <v>26774</v>
      </c>
      <c r="R5982" t="s">
        <v>26775</v>
      </c>
      <c r="S5982" t="s">
        <v>140</v>
      </c>
      <c r="T5982" s="2">
        <v>42326</v>
      </c>
      <c r="U5982">
        <v>7</v>
      </c>
      <c r="W5982" t="s">
        <v>141</v>
      </c>
    </row>
    <row r="5983" spans="1:23" x14ac:dyDescent="0.35">
      <c r="A5983" t="s">
        <v>26776</v>
      </c>
      <c r="B5983" t="s">
        <v>26777</v>
      </c>
      <c r="C5983" t="s">
        <v>26778</v>
      </c>
      <c r="D5983">
        <v>0</v>
      </c>
      <c r="E5983" t="s">
        <v>26779</v>
      </c>
      <c r="F5983" s="2">
        <v>42268</v>
      </c>
      <c r="G5983" t="s">
        <v>975</v>
      </c>
      <c r="H5983" t="s">
        <v>643</v>
      </c>
      <c r="J5983" t="s">
        <v>138</v>
      </c>
      <c r="K5983" t="s">
        <v>26780</v>
      </c>
      <c r="L5983">
        <v>20310084</v>
      </c>
      <c r="M5983" t="s">
        <v>138</v>
      </c>
      <c r="N5983">
        <v>0</v>
      </c>
      <c r="P5983" t="s">
        <v>26781</v>
      </c>
      <c r="R5983" t="s">
        <v>26782</v>
      </c>
      <c r="S5983" t="s">
        <v>140</v>
      </c>
      <c r="T5983" s="2">
        <v>42326</v>
      </c>
      <c r="U5983">
        <v>7</v>
      </c>
      <c r="W5983" t="s">
        <v>141</v>
      </c>
    </row>
    <row r="5984" spans="1:23" x14ac:dyDescent="0.35">
      <c r="A5984" t="s">
        <v>26783</v>
      </c>
      <c r="B5984" t="s">
        <v>26763</v>
      </c>
      <c r="C5984" t="s">
        <v>26784</v>
      </c>
      <c r="D5984">
        <v>0</v>
      </c>
      <c r="E5984" t="s">
        <v>26785</v>
      </c>
      <c r="F5984" s="2">
        <v>42268</v>
      </c>
      <c r="G5984" t="s">
        <v>975</v>
      </c>
      <c r="H5984" t="s">
        <v>643</v>
      </c>
      <c r="J5984" t="s">
        <v>138</v>
      </c>
      <c r="K5984" t="s">
        <v>26786</v>
      </c>
      <c r="L5984">
        <v>20310084</v>
      </c>
      <c r="M5984" t="s">
        <v>138</v>
      </c>
      <c r="N5984">
        <v>0</v>
      </c>
      <c r="P5984" t="s">
        <v>26767</v>
      </c>
      <c r="R5984" t="s">
        <v>26787</v>
      </c>
      <c r="S5984" t="s">
        <v>140</v>
      </c>
      <c r="T5984" s="2">
        <v>42479</v>
      </c>
      <c r="U5984">
        <v>7</v>
      </c>
      <c r="W5984" t="s">
        <v>141</v>
      </c>
    </row>
    <row r="5985" spans="1:23" x14ac:dyDescent="0.35">
      <c r="A5985" t="s">
        <v>26788</v>
      </c>
      <c r="B5985" t="s">
        <v>26789</v>
      </c>
      <c r="C5985" t="s">
        <v>26790</v>
      </c>
      <c r="D5985">
        <v>0</v>
      </c>
      <c r="E5985" t="s">
        <v>26791</v>
      </c>
      <c r="F5985" s="2">
        <v>42268</v>
      </c>
      <c r="G5985" t="s">
        <v>975</v>
      </c>
      <c r="H5985" t="s">
        <v>643</v>
      </c>
      <c r="J5985" t="s">
        <v>138</v>
      </c>
      <c r="K5985" t="s">
        <v>26792</v>
      </c>
      <c r="L5985">
        <v>20310084</v>
      </c>
      <c r="M5985" t="s">
        <v>138</v>
      </c>
      <c r="N5985">
        <v>0</v>
      </c>
      <c r="P5985" t="s">
        <v>26793</v>
      </c>
      <c r="R5985" t="s">
        <v>23453</v>
      </c>
      <c r="S5985" t="s">
        <v>140</v>
      </c>
      <c r="T5985" s="2">
        <v>42479</v>
      </c>
      <c r="U5985">
        <v>7</v>
      </c>
      <c r="W5985" t="s">
        <v>141</v>
      </c>
    </row>
    <row r="5986" spans="1:23" x14ac:dyDescent="0.35">
      <c r="A5986" t="s">
        <v>26794</v>
      </c>
      <c r="B5986" t="s">
        <v>26795</v>
      </c>
      <c r="C5986" t="s">
        <v>26796</v>
      </c>
      <c r="D5986">
        <v>0</v>
      </c>
      <c r="E5986" t="s">
        <v>26797</v>
      </c>
      <c r="F5986" s="2">
        <v>42268</v>
      </c>
      <c r="G5986" t="s">
        <v>975</v>
      </c>
      <c r="H5986" t="s">
        <v>643</v>
      </c>
      <c r="J5986" t="s">
        <v>138</v>
      </c>
      <c r="K5986" t="s">
        <v>26798</v>
      </c>
      <c r="L5986">
        <v>20310084</v>
      </c>
      <c r="M5986" t="s">
        <v>138</v>
      </c>
      <c r="N5986">
        <v>0</v>
      </c>
      <c r="P5986" t="s">
        <v>26767</v>
      </c>
      <c r="R5986" t="s">
        <v>26799</v>
      </c>
      <c r="S5986" t="s">
        <v>140</v>
      </c>
      <c r="T5986" s="2">
        <v>42479</v>
      </c>
      <c r="U5986">
        <v>7</v>
      </c>
      <c r="W5986" t="s">
        <v>141</v>
      </c>
    </row>
    <row r="5987" spans="1:23" x14ac:dyDescent="0.35">
      <c r="A5987" t="s">
        <v>26800</v>
      </c>
      <c r="B5987" t="s">
        <v>26763</v>
      </c>
      <c r="C5987" t="s">
        <v>26801</v>
      </c>
      <c r="D5987">
        <v>0</v>
      </c>
      <c r="E5987" t="s">
        <v>26802</v>
      </c>
      <c r="F5987" s="2">
        <v>42268</v>
      </c>
      <c r="G5987" t="s">
        <v>975</v>
      </c>
      <c r="H5987" t="s">
        <v>643</v>
      </c>
      <c r="J5987" t="s">
        <v>138</v>
      </c>
      <c r="K5987" t="s">
        <v>26803</v>
      </c>
      <c r="L5987">
        <v>20310084</v>
      </c>
      <c r="M5987" t="s">
        <v>138</v>
      </c>
      <c r="N5987">
        <v>0</v>
      </c>
      <c r="P5987" t="s">
        <v>26767</v>
      </c>
      <c r="R5987" t="s">
        <v>26804</v>
      </c>
      <c r="S5987" t="s">
        <v>140</v>
      </c>
      <c r="T5987" s="2">
        <v>42479</v>
      </c>
      <c r="U5987">
        <v>7</v>
      </c>
      <c r="W5987" t="s">
        <v>141</v>
      </c>
    </row>
    <row r="5988" spans="1:23" x14ac:dyDescent="0.35">
      <c r="A5988" t="s">
        <v>26805</v>
      </c>
      <c r="B5988" t="s">
        <v>26806</v>
      </c>
      <c r="C5988" t="s">
        <v>26807</v>
      </c>
      <c r="D5988">
        <v>0</v>
      </c>
      <c r="E5988" t="s">
        <v>26808</v>
      </c>
      <c r="F5988" s="2">
        <v>42268</v>
      </c>
      <c r="G5988" t="s">
        <v>697</v>
      </c>
      <c r="H5988" t="s">
        <v>656</v>
      </c>
      <c r="J5988" t="s">
        <v>138</v>
      </c>
      <c r="K5988" t="s">
        <v>26809</v>
      </c>
      <c r="L5988">
        <v>20301423</v>
      </c>
      <c r="M5988" t="s">
        <v>138</v>
      </c>
      <c r="N5988">
        <v>0</v>
      </c>
      <c r="P5988" t="s">
        <v>26810</v>
      </c>
      <c r="R5988" t="s">
        <v>600</v>
      </c>
      <c r="S5988" t="s">
        <v>140</v>
      </c>
      <c r="T5988" s="2">
        <v>42347</v>
      </c>
      <c r="U5988">
        <v>7</v>
      </c>
      <c r="W5988" t="s">
        <v>141</v>
      </c>
    </row>
    <row r="5989" spans="1:23" x14ac:dyDescent="0.35">
      <c r="A5989" t="s">
        <v>26811</v>
      </c>
      <c r="B5989" t="s">
        <v>26812</v>
      </c>
      <c r="C5989" t="s">
        <v>26813</v>
      </c>
      <c r="D5989">
        <v>0</v>
      </c>
      <c r="E5989" t="s">
        <v>26814</v>
      </c>
      <c r="F5989" s="2">
        <v>42268</v>
      </c>
      <c r="G5989" t="s">
        <v>975</v>
      </c>
      <c r="H5989" t="s">
        <v>643</v>
      </c>
      <c r="J5989" t="s">
        <v>138</v>
      </c>
      <c r="K5989" t="s">
        <v>26815</v>
      </c>
      <c r="L5989">
        <v>20310084</v>
      </c>
      <c r="M5989" t="s">
        <v>138</v>
      </c>
      <c r="N5989">
        <v>0</v>
      </c>
      <c r="O5989" t="s">
        <v>12319</v>
      </c>
      <c r="P5989" t="s">
        <v>26816</v>
      </c>
      <c r="R5989" t="s">
        <v>26817</v>
      </c>
      <c r="S5989" t="s">
        <v>140</v>
      </c>
      <c r="T5989" s="2">
        <v>43185</v>
      </c>
      <c r="U5989">
        <v>7</v>
      </c>
      <c r="W5989" t="s">
        <v>141</v>
      </c>
    </row>
    <row r="5990" spans="1:23" x14ac:dyDescent="0.35">
      <c r="A5990" t="s">
        <v>26818</v>
      </c>
      <c r="B5990" t="s">
        <v>26819</v>
      </c>
      <c r="C5990" t="s">
        <v>26820</v>
      </c>
      <c r="D5990">
        <v>0</v>
      </c>
      <c r="E5990" t="s">
        <v>26821</v>
      </c>
      <c r="F5990" s="2">
        <v>42268</v>
      </c>
      <c r="G5990" t="s">
        <v>697</v>
      </c>
      <c r="H5990" t="s">
        <v>656</v>
      </c>
      <c r="J5990" t="s">
        <v>138</v>
      </c>
      <c r="K5990">
        <v>1</v>
      </c>
      <c r="L5990">
        <v>20307432</v>
      </c>
      <c r="M5990" t="s">
        <v>138</v>
      </c>
      <c r="N5990">
        <v>0</v>
      </c>
      <c r="P5990" t="s">
        <v>26822</v>
      </c>
      <c r="R5990" t="s">
        <v>26823</v>
      </c>
      <c r="S5990" t="s">
        <v>140</v>
      </c>
      <c r="T5990" s="2">
        <v>42396</v>
      </c>
      <c r="U5990">
        <v>7</v>
      </c>
      <c r="W5990" t="s">
        <v>141</v>
      </c>
    </row>
    <row r="5991" spans="1:23" x14ac:dyDescent="0.35">
      <c r="A5991" t="s">
        <v>26824</v>
      </c>
      <c r="B5991" t="s">
        <v>26825</v>
      </c>
      <c r="C5991" t="s">
        <v>26826</v>
      </c>
      <c r="D5991">
        <v>0</v>
      </c>
      <c r="E5991" t="s">
        <v>26827</v>
      </c>
      <c r="F5991" s="2">
        <v>42268</v>
      </c>
      <c r="G5991" t="s">
        <v>4301</v>
      </c>
      <c r="H5991" t="s">
        <v>643</v>
      </c>
      <c r="J5991" t="s">
        <v>138</v>
      </c>
      <c r="K5991" t="s">
        <v>26828</v>
      </c>
      <c r="L5991">
        <v>20310084</v>
      </c>
      <c r="M5991" t="s">
        <v>138</v>
      </c>
      <c r="N5991">
        <v>0</v>
      </c>
      <c r="P5991" t="s">
        <v>26829</v>
      </c>
      <c r="R5991" t="s">
        <v>18698</v>
      </c>
      <c r="S5991" t="s">
        <v>140</v>
      </c>
      <c r="T5991" s="2">
        <v>42326</v>
      </c>
      <c r="U5991">
        <v>7</v>
      </c>
      <c r="W5991" t="s">
        <v>141</v>
      </c>
    </row>
    <row r="5992" spans="1:23" x14ac:dyDescent="0.35">
      <c r="A5992" t="s">
        <v>26830</v>
      </c>
      <c r="B5992" t="s">
        <v>26831</v>
      </c>
      <c r="C5992" t="s">
        <v>26832</v>
      </c>
      <c r="D5992">
        <v>0</v>
      </c>
      <c r="E5992" t="s">
        <v>26831</v>
      </c>
      <c r="F5992" s="2">
        <v>42269</v>
      </c>
      <c r="G5992" t="s">
        <v>945</v>
      </c>
      <c r="H5992" t="s">
        <v>184</v>
      </c>
      <c r="J5992" t="s">
        <v>138</v>
      </c>
      <c r="L5992" t="s">
        <v>496</v>
      </c>
      <c r="M5992" t="s">
        <v>138</v>
      </c>
      <c r="N5992">
        <v>0</v>
      </c>
      <c r="R5992" t="s">
        <v>26833</v>
      </c>
      <c r="S5992" t="s">
        <v>140</v>
      </c>
      <c r="T5992" s="2">
        <v>43845</v>
      </c>
      <c r="W5992" t="s">
        <v>141</v>
      </c>
    </row>
    <row r="5993" spans="1:23" x14ac:dyDescent="0.35">
      <c r="A5993" t="s">
        <v>26834</v>
      </c>
      <c r="B5993" t="s">
        <v>26835</v>
      </c>
      <c r="C5993" t="s">
        <v>26836</v>
      </c>
      <c r="D5993">
        <v>0</v>
      </c>
      <c r="E5993" t="s">
        <v>26835</v>
      </c>
      <c r="F5993" s="2">
        <v>42269</v>
      </c>
      <c r="G5993" t="s">
        <v>26837</v>
      </c>
      <c r="H5993" t="s">
        <v>643</v>
      </c>
      <c r="J5993" t="s">
        <v>138</v>
      </c>
      <c r="L5993" t="s">
        <v>496</v>
      </c>
      <c r="M5993" t="s">
        <v>138</v>
      </c>
      <c r="N5993">
        <v>0</v>
      </c>
      <c r="P5993" t="s">
        <v>26838</v>
      </c>
      <c r="R5993">
        <v>0</v>
      </c>
      <c r="S5993" t="s">
        <v>140</v>
      </c>
      <c r="T5993" s="2">
        <v>42272</v>
      </c>
      <c r="W5993" t="s">
        <v>141</v>
      </c>
    </row>
    <row r="5994" spans="1:23" x14ac:dyDescent="0.35">
      <c r="A5994" t="s">
        <v>26839</v>
      </c>
      <c r="B5994" t="s">
        <v>26840</v>
      </c>
      <c r="C5994" t="s">
        <v>6270</v>
      </c>
      <c r="D5994">
        <v>0</v>
      </c>
      <c r="E5994" t="s">
        <v>4652</v>
      </c>
      <c r="F5994" s="2">
        <v>42269</v>
      </c>
      <c r="G5994" t="s">
        <v>707</v>
      </c>
      <c r="H5994" t="s">
        <v>656</v>
      </c>
      <c r="J5994" t="s">
        <v>138</v>
      </c>
      <c r="K5994" t="s">
        <v>26841</v>
      </c>
      <c r="L5994">
        <v>19555900</v>
      </c>
      <c r="M5994" t="s">
        <v>138</v>
      </c>
      <c r="N5994">
        <v>0</v>
      </c>
      <c r="P5994" t="s">
        <v>26842</v>
      </c>
      <c r="R5994" t="s">
        <v>1594</v>
      </c>
      <c r="S5994" t="s">
        <v>140</v>
      </c>
      <c r="T5994" s="2">
        <v>42467</v>
      </c>
      <c r="U5994">
        <v>7</v>
      </c>
      <c r="W5994" t="s">
        <v>141</v>
      </c>
    </row>
    <row r="5995" spans="1:23" x14ac:dyDescent="0.35">
      <c r="A5995" t="s">
        <v>26843</v>
      </c>
      <c r="B5995" t="s">
        <v>26844</v>
      </c>
      <c r="C5995" t="s">
        <v>6274</v>
      </c>
      <c r="D5995">
        <v>0</v>
      </c>
      <c r="E5995" t="s">
        <v>6273</v>
      </c>
      <c r="F5995" s="2">
        <v>42269</v>
      </c>
      <c r="G5995" t="s">
        <v>707</v>
      </c>
      <c r="H5995" t="s">
        <v>656</v>
      </c>
      <c r="J5995" t="s">
        <v>138</v>
      </c>
      <c r="K5995" t="s">
        <v>26845</v>
      </c>
      <c r="L5995">
        <v>19555900</v>
      </c>
      <c r="M5995" t="s">
        <v>138</v>
      </c>
      <c r="N5995">
        <v>0</v>
      </c>
      <c r="P5995" t="s">
        <v>26846</v>
      </c>
      <c r="R5995" t="s">
        <v>6275</v>
      </c>
      <c r="S5995" t="s">
        <v>140</v>
      </c>
      <c r="T5995" s="2">
        <v>42619</v>
      </c>
      <c r="U5995">
        <v>7</v>
      </c>
      <c r="W5995" t="s">
        <v>141</v>
      </c>
    </row>
    <row r="5996" spans="1:23" x14ac:dyDescent="0.35">
      <c r="A5996" t="s">
        <v>26847</v>
      </c>
      <c r="B5996" t="s">
        <v>26848</v>
      </c>
      <c r="C5996" t="s">
        <v>26849</v>
      </c>
      <c r="D5996">
        <v>0</v>
      </c>
      <c r="E5996" t="s">
        <v>26850</v>
      </c>
      <c r="F5996" s="2">
        <v>42269</v>
      </c>
      <c r="G5996" t="s">
        <v>146</v>
      </c>
      <c r="H5996" t="s">
        <v>147</v>
      </c>
      <c r="J5996" t="s">
        <v>138</v>
      </c>
      <c r="K5996">
        <v>1</v>
      </c>
      <c r="L5996">
        <v>20397386</v>
      </c>
      <c r="M5996" t="s">
        <v>138</v>
      </c>
      <c r="N5996">
        <v>0</v>
      </c>
      <c r="P5996" t="s">
        <v>26851</v>
      </c>
      <c r="R5996" t="s">
        <v>19816</v>
      </c>
      <c r="S5996" t="s">
        <v>140</v>
      </c>
      <c r="T5996" s="2">
        <v>42398</v>
      </c>
      <c r="U5996">
        <v>7</v>
      </c>
      <c r="W5996" t="s">
        <v>141</v>
      </c>
    </row>
    <row r="5997" spans="1:23" x14ac:dyDescent="0.35">
      <c r="A5997" t="s">
        <v>26852</v>
      </c>
      <c r="B5997" t="s">
        <v>26853</v>
      </c>
      <c r="C5997" t="s">
        <v>26854</v>
      </c>
      <c r="D5997">
        <v>0</v>
      </c>
      <c r="E5997" t="s">
        <v>26853</v>
      </c>
      <c r="F5997" s="2">
        <v>42269</v>
      </c>
      <c r="G5997" t="s">
        <v>146</v>
      </c>
      <c r="H5997" t="s">
        <v>147</v>
      </c>
      <c r="J5997" t="s">
        <v>138</v>
      </c>
      <c r="K5997">
        <v>1</v>
      </c>
      <c r="L5997">
        <v>20397390</v>
      </c>
      <c r="M5997" t="s">
        <v>138</v>
      </c>
      <c r="N5997">
        <v>0</v>
      </c>
      <c r="P5997" t="s">
        <v>26855</v>
      </c>
      <c r="R5997" t="s">
        <v>23560</v>
      </c>
      <c r="S5997" t="s">
        <v>140</v>
      </c>
      <c r="T5997" s="2">
        <v>42403</v>
      </c>
      <c r="U5997">
        <v>7</v>
      </c>
      <c r="W5997" t="s">
        <v>141</v>
      </c>
    </row>
    <row r="5998" spans="1:23" x14ac:dyDescent="0.35">
      <c r="A5998" t="s">
        <v>26856</v>
      </c>
      <c r="B5998" t="s">
        <v>26857</v>
      </c>
      <c r="C5998" t="s">
        <v>26858</v>
      </c>
      <c r="D5998">
        <v>0</v>
      </c>
      <c r="E5998" t="s">
        <v>26859</v>
      </c>
      <c r="F5998" s="2">
        <v>42269</v>
      </c>
      <c r="G5998" t="s">
        <v>146</v>
      </c>
      <c r="H5998" t="s">
        <v>147</v>
      </c>
      <c r="J5998" t="s">
        <v>138</v>
      </c>
      <c r="K5998">
        <v>1</v>
      </c>
      <c r="L5998">
        <v>20368726</v>
      </c>
      <c r="M5998" t="s">
        <v>138</v>
      </c>
      <c r="N5998">
        <v>0</v>
      </c>
      <c r="R5998" t="s">
        <v>26860</v>
      </c>
      <c r="S5998" t="s">
        <v>140</v>
      </c>
      <c r="T5998" s="2">
        <v>42319</v>
      </c>
      <c r="U5998">
        <v>7</v>
      </c>
      <c r="W5998" t="s">
        <v>141</v>
      </c>
    </row>
    <row r="5999" spans="1:23" x14ac:dyDescent="0.35">
      <c r="A5999" t="s">
        <v>26861</v>
      </c>
      <c r="B5999" t="s">
        <v>26862</v>
      </c>
      <c r="C5999" t="s">
        <v>26863</v>
      </c>
      <c r="D5999">
        <v>0</v>
      </c>
      <c r="E5999" t="s">
        <v>26864</v>
      </c>
      <c r="F5999" s="2">
        <v>42269</v>
      </c>
      <c r="G5999" t="s">
        <v>146</v>
      </c>
      <c r="H5999" t="s">
        <v>147</v>
      </c>
      <c r="J5999" t="s">
        <v>138</v>
      </c>
      <c r="K5999" t="s">
        <v>12694</v>
      </c>
      <c r="L5999">
        <v>20389581</v>
      </c>
      <c r="M5999" t="s">
        <v>138</v>
      </c>
      <c r="N5999">
        <v>0</v>
      </c>
      <c r="P5999" t="s">
        <v>26865</v>
      </c>
      <c r="R5999" t="s">
        <v>26866</v>
      </c>
      <c r="S5999" t="s">
        <v>140</v>
      </c>
      <c r="T5999" s="2">
        <v>42398</v>
      </c>
      <c r="U5999">
        <v>7</v>
      </c>
      <c r="W5999" t="s">
        <v>141</v>
      </c>
    </row>
    <row r="6000" spans="1:23" x14ac:dyDescent="0.35">
      <c r="A6000" t="s">
        <v>26867</v>
      </c>
      <c r="B6000" t="s">
        <v>26868</v>
      </c>
      <c r="C6000" t="s">
        <v>26869</v>
      </c>
      <c r="D6000">
        <v>0</v>
      </c>
      <c r="E6000" t="s">
        <v>26870</v>
      </c>
      <c r="F6000" s="2">
        <v>42269</v>
      </c>
      <c r="G6000" t="s">
        <v>146</v>
      </c>
      <c r="H6000" t="s">
        <v>147</v>
      </c>
      <c r="J6000" t="s">
        <v>138</v>
      </c>
      <c r="K6000" t="s">
        <v>12694</v>
      </c>
      <c r="L6000">
        <v>20387903</v>
      </c>
      <c r="M6000" t="s">
        <v>138</v>
      </c>
      <c r="N6000">
        <v>0</v>
      </c>
      <c r="P6000" t="s">
        <v>26871</v>
      </c>
      <c r="R6000" t="s">
        <v>26872</v>
      </c>
      <c r="S6000" t="s">
        <v>140</v>
      </c>
      <c r="T6000" s="2">
        <v>42398</v>
      </c>
      <c r="U6000">
        <v>7</v>
      </c>
      <c r="W6000" t="s">
        <v>141</v>
      </c>
    </row>
    <row r="6001" spans="1:23" x14ac:dyDescent="0.35">
      <c r="A6001" t="s">
        <v>26873</v>
      </c>
      <c r="B6001" t="s">
        <v>26874</v>
      </c>
      <c r="C6001" t="s">
        <v>26875</v>
      </c>
      <c r="D6001">
        <v>0</v>
      </c>
      <c r="E6001" t="s">
        <v>26876</v>
      </c>
      <c r="F6001" s="2">
        <v>42270</v>
      </c>
      <c r="G6001" t="s">
        <v>975</v>
      </c>
      <c r="H6001" t="s">
        <v>643</v>
      </c>
      <c r="J6001" t="s">
        <v>138</v>
      </c>
      <c r="K6001" t="s">
        <v>26877</v>
      </c>
      <c r="L6001">
        <v>20310084</v>
      </c>
      <c r="M6001" t="s">
        <v>138</v>
      </c>
      <c r="N6001">
        <v>0</v>
      </c>
      <c r="P6001" t="s">
        <v>26878</v>
      </c>
      <c r="R6001" t="s">
        <v>6045</v>
      </c>
      <c r="S6001" t="s">
        <v>140</v>
      </c>
      <c r="T6001" s="2">
        <v>42543</v>
      </c>
      <c r="U6001">
        <v>7</v>
      </c>
      <c r="W6001" t="s">
        <v>141</v>
      </c>
    </row>
    <row r="6002" spans="1:23" x14ac:dyDescent="0.35">
      <c r="A6002" t="s">
        <v>26879</v>
      </c>
      <c r="B6002" t="s">
        <v>26880</v>
      </c>
      <c r="C6002" t="s">
        <v>26881</v>
      </c>
      <c r="D6002">
        <v>0</v>
      </c>
      <c r="E6002" t="s">
        <v>26880</v>
      </c>
      <c r="F6002" s="2">
        <v>42270</v>
      </c>
      <c r="G6002" t="s">
        <v>26882</v>
      </c>
      <c r="H6002" t="s">
        <v>147</v>
      </c>
      <c r="J6002" t="s">
        <v>138</v>
      </c>
      <c r="L6002" t="s">
        <v>496</v>
      </c>
      <c r="M6002" t="s">
        <v>138</v>
      </c>
      <c r="N6002">
        <v>0</v>
      </c>
      <c r="R6002" t="s">
        <v>26883</v>
      </c>
      <c r="S6002" t="s">
        <v>140</v>
      </c>
      <c r="T6002" s="2">
        <v>43845</v>
      </c>
      <c r="W6002" t="s">
        <v>141</v>
      </c>
    </row>
    <row r="6003" spans="1:23" x14ac:dyDescent="0.35">
      <c r="A6003" t="s">
        <v>26884</v>
      </c>
      <c r="B6003" t="s">
        <v>26763</v>
      </c>
      <c r="C6003" t="s">
        <v>26885</v>
      </c>
      <c r="D6003">
        <v>0</v>
      </c>
      <c r="E6003" t="s">
        <v>26886</v>
      </c>
      <c r="F6003" s="2">
        <v>42270</v>
      </c>
      <c r="G6003" t="s">
        <v>642</v>
      </c>
      <c r="H6003" t="s">
        <v>643</v>
      </c>
      <c r="J6003" t="s">
        <v>138</v>
      </c>
      <c r="K6003" t="s">
        <v>26887</v>
      </c>
      <c r="L6003">
        <v>20310084</v>
      </c>
      <c r="M6003" t="s">
        <v>138</v>
      </c>
      <c r="N6003">
        <v>0</v>
      </c>
      <c r="P6003" t="s">
        <v>26767</v>
      </c>
      <c r="R6003" t="s">
        <v>26888</v>
      </c>
      <c r="S6003" t="s">
        <v>140</v>
      </c>
      <c r="T6003" s="2">
        <v>42479</v>
      </c>
      <c r="U6003">
        <v>7</v>
      </c>
      <c r="W6003" t="s">
        <v>141</v>
      </c>
    </row>
    <row r="6004" spans="1:23" x14ac:dyDescent="0.35">
      <c r="A6004" t="s">
        <v>26889</v>
      </c>
      <c r="B6004" t="s">
        <v>26890</v>
      </c>
      <c r="C6004" t="s">
        <v>26891</v>
      </c>
      <c r="D6004">
        <v>0</v>
      </c>
      <c r="E6004" t="s">
        <v>26892</v>
      </c>
      <c r="F6004" s="2">
        <v>42270</v>
      </c>
      <c r="G6004" t="s">
        <v>975</v>
      </c>
      <c r="H6004" t="s">
        <v>643</v>
      </c>
      <c r="J6004" t="s">
        <v>138</v>
      </c>
      <c r="K6004" t="s">
        <v>26893</v>
      </c>
      <c r="L6004">
        <v>20310084</v>
      </c>
      <c r="M6004" t="s">
        <v>138</v>
      </c>
      <c r="N6004">
        <v>0</v>
      </c>
      <c r="P6004" t="s">
        <v>26894</v>
      </c>
      <c r="R6004" t="s">
        <v>26895</v>
      </c>
      <c r="S6004" t="s">
        <v>140</v>
      </c>
      <c r="T6004" s="2">
        <v>42543</v>
      </c>
      <c r="U6004">
        <v>7</v>
      </c>
      <c r="W6004" t="s">
        <v>141</v>
      </c>
    </row>
    <row r="6005" spans="1:23" x14ac:dyDescent="0.35">
      <c r="A6005" t="s">
        <v>26896</v>
      </c>
      <c r="B6005" t="s">
        <v>26897</v>
      </c>
      <c r="C6005" t="s">
        <v>26898</v>
      </c>
      <c r="D6005">
        <v>0</v>
      </c>
      <c r="E6005" t="s">
        <v>26899</v>
      </c>
      <c r="F6005" s="2">
        <v>42270</v>
      </c>
      <c r="G6005" t="s">
        <v>975</v>
      </c>
      <c r="H6005" t="s">
        <v>643</v>
      </c>
      <c r="J6005" t="s">
        <v>138</v>
      </c>
      <c r="K6005" t="s">
        <v>26900</v>
      </c>
      <c r="L6005">
        <v>20310084</v>
      </c>
      <c r="M6005" t="s">
        <v>138</v>
      </c>
      <c r="N6005">
        <v>0</v>
      </c>
      <c r="P6005" t="s">
        <v>26901</v>
      </c>
      <c r="R6005" t="s">
        <v>18310</v>
      </c>
      <c r="S6005" t="s">
        <v>140</v>
      </c>
      <c r="T6005" s="2">
        <v>42543</v>
      </c>
      <c r="U6005">
        <v>7</v>
      </c>
      <c r="W6005" t="s">
        <v>141</v>
      </c>
    </row>
    <row r="6006" spans="1:23" x14ac:dyDescent="0.35">
      <c r="A6006" t="s">
        <v>26902</v>
      </c>
      <c r="B6006" t="s">
        <v>26903</v>
      </c>
      <c r="C6006" t="s">
        <v>26904</v>
      </c>
      <c r="D6006">
        <v>0</v>
      </c>
      <c r="E6006" t="s">
        <v>26905</v>
      </c>
      <c r="F6006" s="2">
        <v>42270</v>
      </c>
      <c r="G6006" t="s">
        <v>146</v>
      </c>
      <c r="H6006" t="s">
        <v>147</v>
      </c>
      <c r="J6006" t="s">
        <v>138</v>
      </c>
      <c r="L6006">
        <v>20368729</v>
      </c>
      <c r="M6006" t="s">
        <v>138</v>
      </c>
      <c r="N6006">
        <v>0</v>
      </c>
      <c r="P6006" t="s">
        <v>26906</v>
      </c>
      <c r="R6006" t="s">
        <v>26907</v>
      </c>
      <c r="S6006" t="s">
        <v>140</v>
      </c>
      <c r="U6006">
        <v>7</v>
      </c>
      <c r="W6006" t="s">
        <v>141</v>
      </c>
    </row>
    <row r="6007" spans="1:23" x14ac:dyDescent="0.35">
      <c r="A6007" t="s">
        <v>26908</v>
      </c>
      <c r="B6007" t="s">
        <v>26909</v>
      </c>
      <c r="C6007" t="s">
        <v>26910</v>
      </c>
      <c r="D6007">
        <v>0</v>
      </c>
      <c r="E6007" t="s">
        <v>26911</v>
      </c>
      <c r="F6007" s="2">
        <v>42270</v>
      </c>
      <c r="G6007" t="s">
        <v>146</v>
      </c>
      <c r="H6007" t="s">
        <v>147</v>
      </c>
      <c r="J6007" t="s">
        <v>138</v>
      </c>
      <c r="L6007">
        <v>20387902</v>
      </c>
      <c r="M6007" t="s">
        <v>138</v>
      </c>
      <c r="N6007">
        <v>0</v>
      </c>
      <c r="P6007" t="s">
        <v>26912</v>
      </c>
      <c r="R6007" t="s">
        <v>10373</v>
      </c>
      <c r="S6007" t="s">
        <v>140</v>
      </c>
      <c r="U6007">
        <v>7</v>
      </c>
      <c r="W6007" t="s">
        <v>141</v>
      </c>
    </row>
    <row r="6008" spans="1:23" x14ac:dyDescent="0.35">
      <c r="A6008" t="s">
        <v>26913</v>
      </c>
      <c r="B6008" t="s">
        <v>26914</v>
      </c>
      <c r="C6008">
        <v>17410965000155</v>
      </c>
      <c r="D6008">
        <v>0</v>
      </c>
      <c r="E6008" t="s">
        <v>26915</v>
      </c>
      <c r="F6008" s="2">
        <v>42270</v>
      </c>
      <c r="G6008" t="s">
        <v>1693</v>
      </c>
      <c r="H6008" t="s">
        <v>147</v>
      </c>
      <c r="J6008" t="s">
        <v>138</v>
      </c>
      <c r="L6008">
        <v>20380949</v>
      </c>
      <c r="M6008" t="s">
        <v>138</v>
      </c>
      <c r="N6008">
        <v>0</v>
      </c>
      <c r="P6008" t="s">
        <v>26916</v>
      </c>
      <c r="R6008" t="s">
        <v>26917</v>
      </c>
      <c r="S6008" t="s">
        <v>140</v>
      </c>
      <c r="U6008">
        <v>7</v>
      </c>
      <c r="W6008" t="s">
        <v>141</v>
      </c>
    </row>
    <row r="6009" spans="1:23" x14ac:dyDescent="0.35">
      <c r="A6009" t="s">
        <v>26918</v>
      </c>
      <c r="B6009" t="s">
        <v>26763</v>
      </c>
      <c r="C6009" t="s">
        <v>26919</v>
      </c>
      <c r="D6009">
        <v>0</v>
      </c>
      <c r="E6009" t="s">
        <v>26920</v>
      </c>
      <c r="F6009" s="2">
        <v>42270</v>
      </c>
      <c r="G6009" t="s">
        <v>16219</v>
      </c>
      <c r="H6009" t="s">
        <v>643</v>
      </c>
      <c r="J6009" t="s">
        <v>138</v>
      </c>
      <c r="K6009" t="s">
        <v>26921</v>
      </c>
      <c r="L6009">
        <v>20310084</v>
      </c>
      <c r="M6009" t="s">
        <v>138</v>
      </c>
      <c r="N6009">
        <v>0</v>
      </c>
      <c r="P6009" t="s">
        <v>26767</v>
      </c>
      <c r="Q6009">
        <v>46900</v>
      </c>
      <c r="R6009" t="s">
        <v>26922</v>
      </c>
      <c r="S6009" t="s">
        <v>140</v>
      </c>
      <c r="T6009" s="2">
        <v>42605</v>
      </c>
      <c r="U6009">
        <v>7</v>
      </c>
      <c r="W6009" t="s">
        <v>141</v>
      </c>
    </row>
    <row r="6010" spans="1:23" x14ac:dyDescent="0.35">
      <c r="A6010" t="s">
        <v>26923</v>
      </c>
      <c r="B6010" t="s">
        <v>26763</v>
      </c>
      <c r="C6010" t="s">
        <v>26924</v>
      </c>
      <c r="D6010">
        <v>0</v>
      </c>
      <c r="E6010" t="s">
        <v>26925</v>
      </c>
      <c r="F6010" s="2">
        <v>42270</v>
      </c>
      <c r="G6010" t="s">
        <v>642</v>
      </c>
      <c r="H6010" t="s">
        <v>643</v>
      </c>
      <c r="J6010" t="s">
        <v>138</v>
      </c>
      <c r="K6010" t="s">
        <v>26926</v>
      </c>
      <c r="L6010">
        <v>20310084</v>
      </c>
      <c r="M6010" t="s">
        <v>138</v>
      </c>
      <c r="N6010">
        <v>0</v>
      </c>
      <c r="P6010" t="s">
        <v>26767</v>
      </c>
      <c r="R6010" t="s">
        <v>26927</v>
      </c>
      <c r="S6010" t="s">
        <v>140</v>
      </c>
      <c r="T6010" s="2">
        <v>42479</v>
      </c>
      <c r="U6010">
        <v>7</v>
      </c>
      <c r="W6010" t="s">
        <v>141</v>
      </c>
    </row>
    <row r="6011" spans="1:23" x14ac:dyDescent="0.35">
      <c r="A6011" t="s">
        <v>26928</v>
      </c>
      <c r="B6011" t="s">
        <v>26929</v>
      </c>
      <c r="C6011" t="s">
        <v>26930</v>
      </c>
      <c r="D6011">
        <v>0</v>
      </c>
      <c r="F6011" s="2">
        <v>42270</v>
      </c>
      <c r="G6011" t="s">
        <v>604</v>
      </c>
      <c r="H6011" t="s">
        <v>184</v>
      </c>
      <c r="J6011" t="s">
        <v>138</v>
      </c>
      <c r="L6011" t="s">
        <v>496</v>
      </c>
      <c r="M6011" t="s">
        <v>138</v>
      </c>
      <c r="N6011">
        <v>0</v>
      </c>
      <c r="R6011" t="s">
        <v>3002</v>
      </c>
      <c r="S6011" t="s">
        <v>140</v>
      </c>
      <c r="T6011" s="2">
        <v>43845</v>
      </c>
      <c r="W6011" t="s">
        <v>141</v>
      </c>
    </row>
    <row r="6012" spans="1:23" x14ac:dyDescent="0.35">
      <c r="A6012" t="s">
        <v>26931</v>
      </c>
      <c r="B6012" t="s">
        <v>26932</v>
      </c>
      <c r="C6012" t="s">
        <v>26933</v>
      </c>
      <c r="D6012">
        <v>0</v>
      </c>
      <c r="E6012" t="s">
        <v>26932</v>
      </c>
      <c r="F6012" s="2">
        <v>42270</v>
      </c>
      <c r="G6012" t="s">
        <v>251</v>
      </c>
      <c r="H6012" t="s">
        <v>184</v>
      </c>
      <c r="J6012" t="s">
        <v>138</v>
      </c>
      <c r="L6012" t="s">
        <v>496</v>
      </c>
      <c r="M6012" t="s">
        <v>138</v>
      </c>
      <c r="N6012">
        <v>0</v>
      </c>
      <c r="P6012" t="s">
        <v>26934</v>
      </c>
      <c r="R6012" t="s">
        <v>26935</v>
      </c>
      <c r="S6012" t="s">
        <v>140</v>
      </c>
      <c r="T6012" s="2">
        <v>43333</v>
      </c>
      <c r="W6012" t="s">
        <v>141</v>
      </c>
    </row>
    <row r="6013" spans="1:23" x14ac:dyDescent="0.35">
      <c r="A6013" t="s">
        <v>26936</v>
      </c>
      <c r="B6013" t="s">
        <v>26763</v>
      </c>
      <c r="C6013" t="s">
        <v>26937</v>
      </c>
      <c r="D6013">
        <v>0</v>
      </c>
      <c r="E6013" t="s">
        <v>26938</v>
      </c>
      <c r="F6013" s="2">
        <v>42270</v>
      </c>
      <c r="G6013" t="s">
        <v>642</v>
      </c>
      <c r="H6013" t="s">
        <v>643</v>
      </c>
      <c r="J6013" t="s">
        <v>138</v>
      </c>
      <c r="K6013" t="s">
        <v>26939</v>
      </c>
      <c r="L6013">
        <v>20310084</v>
      </c>
      <c r="M6013" t="s">
        <v>138</v>
      </c>
      <c r="N6013">
        <v>0</v>
      </c>
      <c r="P6013" t="s">
        <v>26940</v>
      </c>
      <c r="Q6013" t="s">
        <v>26941</v>
      </c>
      <c r="R6013" t="s">
        <v>3074</v>
      </c>
      <c r="S6013" t="s">
        <v>140</v>
      </c>
      <c r="T6013" s="2">
        <v>42584</v>
      </c>
      <c r="U6013">
        <v>7</v>
      </c>
      <c r="W6013" t="s">
        <v>141</v>
      </c>
    </row>
    <row r="6014" spans="1:23" x14ac:dyDescent="0.35">
      <c r="A6014" t="s">
        <v>26942</v>
      </c>
      <c r="B6014" t="s">
        <v>26763</v>
      </c>
      <c r="C6014" t="s">
        <v>26943</v>
      </c>
      <c r="D6014">
        <v>0</v>
      </c>
      <c r="E6014" t="s">
        <v>26944</v>
      </c>
      <c r="F6014" s="2">
        <v>42270</v>
      </c>
      <c r="G6014" t="s">
        <v>975</v>
      </c>
      <c r="H6014" t="s">
        <v>643</v>
      </c>
      <c r="J6014" t="s">
        <v>138</v>
      </c>
      <c r="K6014" t="s">
        <v>26945</v>
      </c>
      <c r="L6014">
        <v>20310084</v>
      </c>
      <c r="M6014" t="s">
        <v>138</v>
      </c>
      <c r="N6014">
        <v>0</v>
      </c>
      <c r="P6014" t="s">
        <v>26767</v>
      </c>
      <c r="R6014" t="s">
        <v>5683</v>
      </c>
      <c r="S6014" t="s">
        <v>140</v>
      </c>
      <c r="T6014" s="2">
        <v>42479</v>
      </c>
      <c r="U6014">
        <v>7</v>
      </c>
      <c r="W6014" t="s">
        <v>141</v>
      </c>
    </row>
    <row r="6015" spans="1:23" x14ac:dyDescent="0.35">
      <c r="A6015" t="s">
        <v>26946</v>
      </c>
      <c r="B6015" t="s">
        <v>26947</v>
      </c>
      <c r="C6015" t="s">
        <v>26948</v>
      </c>
      <c r="D6015">
        <v>0</v>
      </c>
      <c r="E6015" t="s">
        <v>26949</v>
      </c>
      <c r="F6015" s="2">
        <v>42270</v>
      </c>
      <c r="G6015" t="s">
        <v>975</v>
      </c>
      <c r="H6015" t="s">
        <v>643</v>
      </c>
      <c r="J6015" t="s">
        <v>138</v>
      </c>
      <c r="K6015" t="s">
        <v>26950</v>
      </c>
      <c r="L6015">
        <v>20310084</v>
      </c>
      <c r="M6015" t="s">
        <v>138</v>
      </c>
      <c r="N6015">
        <v>0</v>
      </c>
      <c r="P6015" t="s">
        <v>26951</v>
      </c>
      <c r="R6015" t="s">
        <v>17357</v>
      </c>
      <c r="S6015" t="s">
        <v>140</v>
      </c>
      <c r="T6015" s="2">
        <v>42324</v>
      </c>
      <c r="U6015">
        <v>7</v>
      </c>
      <c r="W6015" t="s">
        <v>141</v>
      </c>
    </row>
    <row r="6016" spans="1:23" x14ac:dyDescent="0.35">
      <c r="A6016" t="s">
        <v>26952</v>
      </c>
      <c r="B6016" t="s">
        <v>26953</v>
      </c>
      <c r="C6016" t="s">
        <v>26954</v>
      </c>
      <c r="D6016">
        <v>0</v>
      </c>
      <c r="E6016" t="s">
        <v>26955</v>
      </c>
      <c r="F6016" s="2">
        <v>42270</v>
      </c>
      <c r="G6016" t="s">
        <v>969</v>
      </c>
      <c r="H6016" t="s">
        <v>184</v>
      </c>
      <c r="J6016" t="s">
        <v>138</v>
      </c>
      <c r="K6016" t="s">
        <v>26956</v>
      </c>
      <c r="L6016">
        <v>13914262</v>
      </c>
      <c r="M6016" t="s">
        <v>138</v>
      </c>
      <c r="N6016">
        <v>0</v>
      </c>
      <c r="P6016" t="s">
        <v>20534</v>
      </c>
      <c r="R6016" t="s">
        <v>4011</v>
      </c>
      <c r="S6016" t="s">
        <v>140</v>
      </c>
      <c r="T6016" s="2">
        <v>42639</v>
      </c>
      <c r="U6016">
        <v>7</v>
      </c>
      <c r="W6016" t="s">
        <v>141</v>
      </c>
    </row>
    <row r="6017" spans="1:24" x14ac:dyDescent="0.35">
      <c r="A6017" t="s">
        <v>26957</v>
      </c>
      <c r="B6017" t="s">
        <v>26958</v>
      </c>
      <c r="C6017" t="s">
        <v>26959</v>
      </c>
      <c r="D6017">
        <v>0</v>
      </c>
      <c r="E6017" t="s">
        <v>26960</v>
      </c>
      <c r="F6017" s="2">
        <v>45098</v>
      </c>
      <c r="G6017" t="s">
        <v>26961</v>
      </c>
      <c r="H6017" t="s">
        <v>147</v>
      </c>
      <c r="J6017" t="s">
        <v>138</v>
      </c>
      <c r="L6017" t="s">
        <v>496</v>
      </c>
      <c r="M6017" t="s">
        <v>138</v>
      </c>
      <c r="N6017">
        <v>0</v>
      </c>
      <c r="P6017" t="s">
        <v>26962</v>
      </c>
      <c r="R6017" t="s">
        <v>8966</v>
      </c>
      <c r="S6017" t="s">
        <v>140</v>
      </c>
      <c r="T6017" s="2">
        <v>45098</v>
      </c>
      <c r="W6017" t="s">
        <v>141</v>
      </c>
    </row>
    <row r="6018" spans="1:24" x14ac:dyDescent="0.35">
      <c r="A6018" t="s">
        <v>26963</v>
      </c>
      <c r="B6018" t="s">
        <v>26964</v>
      </c>
      <c r="C6018" t="s">
        <v>6264</v>
      </c>
      <c r="D6018">
        <v>0</v>
      </c>
      <c r="E6018" t="s">
        <v>6265</v>
      </c>
      <c r="F6018" s="2">
        <v>42270</v>
      </c>
      <c r="G6018" t="s">
        <v>4946</v>
      </c>
      <c r="H6018" t="s">
        <v>566</v>
      </c>
      <c r="J6018" t="s">
        <v>138</v>
      </c>
      <c r="K6018" t="s">
        <v>26965</v>
      </c>
      <c r="L6018">
        <v>19510079</v>
      </c>
      <c r="M6018" t="s">
        <v>137</v>
      </c>
      <c r="N6018">
        <v>0</v>
      </c>
      <c r="O6018" t="s">
        <v>20533</v>
      </c>
      <c r="P6018" t="s">
        <v>26966</v>
      </c>
      <c r="R6018" t="s">
        <v>26967</v>
      </c>
      <c r="S6018" t="s">
        <v>140</v>
      </c>
      <c r="T6018" s="2">
        <v>44249</v>
      </c>
      <c r="U6018">
        <v>7</v>
      </c>
      <c r="W6018" t="s">
        <v>141</v>
      </c>
    </row>
    <row r="6019" spans="1:24" x14ac:dyDescent="0.35">
      <c r="A6019" t="s">
        <v>26968</v>
      </c>
      <c r="B6019" t="s">
        <v>25741</v>
      </c>
      <c r="C6019" t="s">
        <v>980</v>
      </c>
      <c r="D6019">
        <v>0</v>
      </c>
      <c r="E6019" t="s">
        <v>26969</v>
      </c>
      <c r="F6019" s="2">
        <v>42270</v>
      </c>
      <c r="G6019" t="s">
        <v>642</v>
      </c>
      <c r="H6019" t="s">
        <v>643</v>
      </c>
      <c r="J6019" t="s">
        <v>138</v>
      </c>
      <c r="K6019">
        <v>1319</v>
      </c>
      <c r="L6019">
        <v>1013315</v>
      </c>
      <c r="M6019" t="s">
        <v>138</v>
      </c>
      <c r="N6019">
        <v>0</v>
      </c>
      <c r="O6019" t="s">
        <v>12319</v>
      </c>
      <c r="P6019" t="s">
        <v>18277</v>
      </c>
      <c r="R6019" t="s">
        <v>4313</v>
      </c>
      <c r="S6019" t="s">
        <v>140</v>
      </c>
      <c r="T6019" s="2">
        <v>43180</v>
      </c>
      <c r="U6019">
        <v>7</v>
      </c>
      <c r="W6019" t="s">
        <v>141</v>
      </c>
    </row>
    <row r="6020" spans="1:24" x14ac:dyDescent="0.35">
      <c r="A6020" t="s">
        <v>26970</v>
      </c>
      <c r="B6020" t="s">
        <v>26971</v>
      </c>
      <c r="C6020" t="s">
        <v>26972</v>
      </c>
      <c r="D6020">
        <v>0</v>
      </c>
      <c r="E6020" t="s">
        <v>26973</v>
      </c>
      <c r="F6020" s="2">
        <v>42270</v>
      </c>
      <c r="G6020" t="s">
        <v>146</v>
      </c>
      <c r="H6020" t="s">
        <v>147</v>
      </c>
      <c r="J6020" t="s">
        <v>138</v>
      </c>
      <c r="K6020" t="s">
        <v>12694</v>
      </c>
      <c r="L6020">
        <v>20358840</v>
      </c>
      <c r="M6020" t="s">
        <v>138</v>
      </c>
      <c r="N6020">
        <v>0</v>
      </c>
      <c r="P6020" t="s">
        <v>26974</v>
      </c>
      <c r="R6020" t="s">
        <v>19816</v>
      </c>
      <c r="S6020" t="s">
        <v>140</v>
      </c>
      <c r="T6020" s="2">
        <v>42398</v>
      </c>
      <c r="U6020">
        <v>7</v>
      </c>
      <c r="W6020" t="s">
        <v>141</v>
      </c>
    </row>
    <row r="6021" spans="1:24" x14ac:dyDescent="0.35">
      <c r="A6021" t="s">
        <v>26975</v>
      </c>
      <c r="B6021" t="s">
        <v>26976</v>
      </c>
      <c r="C6021" t="s">
        <v>26977</v>
      </c>
      <c r="D6021">
        <v>0</v>
      </c>
      <c r="E6021" t="s">
        <v>26978</v>
      </c>
      <c r="F6021" s="2">
        <v>42270</v>
      </c>
      <c r="G6021" t="s">
        <v>146</v>
      </c>
      <c r="H6021" t="s">
        <v>147</v>
      </c>
      <c r="J6021" t="s">
        <v>138</v>
      </c>
      <c r="K6021" t="s">
        <v>12694</v>
      </c>
      <c r="L6021">
        <v>20394519</v>
      </c>
      <c r="M6021" t="s">
        <v>138</v>
      </c>
      <c r="N6021">
        <v>0</v>
      </c>
      <c r="P6021" t="s">
        <v>26979</v>
      </c>
      <c r="R6021" t="s">
        <v>3658</v>
      </c>
      <c r="S6021" t="s">
        <v>140</v>
      </c>
      <c r="T6021" s="2">
        <v>42398</v>
      </c>
      <c r="U6021">
        <v>7</v>
      </c>
      <c r="W6021" t="s">
        <v>141</v>
      </c>
    </row>
    <row r="6022" spans="1:24" x14ac:dyDescent="0.35">
      <c r="A6022" t="s">
        <v>26980</v>
      </c>
      <c r="B6022" t="s">
        <v>26981</v>
      </c>
      <c r="C6022" t="s">
        <v>6228</v>
      </c>
      <c r="D6022">
        <v>0</v>
      </c>
      <c r="E6022" t="s">
        <v>26981</v>
      </c>
      <c r="F6022" s="2">
        <v>42270</v>
      </c>
      <c r="G6022" t="s">
        <v>604</v>
      </c>
      <c r="H6022" t="s">
        <v>184</v>
      </c>
      <c r="J6022" t="s">
        <v>138</v>
      </c>
      <c r="L6022">
        <v>20017137</v>
      </c>
      <c r="M6022" t="s">
        <v>138</v>
      </c>
      <c r="N6022">
        <v>0</v>
      </c>
      <c r="P6022" t="s">
        <v>26982</v>
      </c>
      <c r="R6022" t="s">
        <v>26983</v>
      </c>
      <c r="S6022" t="s">
        <v>140</v>
      </c>
      <c r="T6022" s="2">
        <v>45385</v>
      </c>
      <c r="U6022">
        <v>7</v>
      </c>
      <c r="W6022" t="s">
        <v>141</v>
      </c>
      <c r="X6022" t="s">
        <v>9536</v>
      </c>
    </row>
    <row r="6023" spans="1:24" x14ac:dyDescent="0.35">
      <c r="A6023" t="s">
        <v>26984</v>
      </c>
      <c r="B6023" t="s">
        <v>26985</v>
      </c>
      <c r="C6023" t="s">
        <v>26986</v>
      </c>
      <c r="D6023">
        <v>0</v>
      </c>
      <c r="E6023" t="s">
        <v>26987</v>
      </c>
      <c r="F6023" s="2">
        <v>42270</v>
      </c>
      <c r="G6023" t="s">
        <v>4062</v>
      </c>
      <c r="H6023" t="s">
        <v>526</v>
      </c>
      <c r="J6023" t="s">
        <v>138</v>
      </c>
      <c r="L6023">
        <v>1013315</v>
      </c>
      <c r="M6023" t="s">
        <v>138</v>
      </c>
      <c r="N6023">
        <v>0</v>
      </c>
      <c r="R6023" t="s">
        <v>506</v>
      </c>
      <c r="S6023" t="s">
        <v>140</v>
      </c>
      <c r="T6023" s="2">
        <v>42535</v>
      </c>
      <c r="U6023">
        <v>7</v>
      </c>
      <c r="W6023" t="s">
        <v>141</v>
      </c>
    </row>
    <row r="6024" spans="1:24" x14ac:dyDescent="0.35">
      <c r="A6024" t="s">
        <v>26988</v>
      </c>
      <c r="B6024" t="s">
        <v>25339</v>
      </c>
      <c r="C6024" t="s">
        <v>26989</v>
      </c>
      <c r="D6024">
        <v>0</v>
      </c>
      <c r="E6024" t="s">
        <v>26990</v>
      </c>
      <c r="F6024" s="2">
        <v>42270</v>
      </c>
      <c r="G6024" t="s">
        <v>9379</v>
      </c>
      <c r="H6024" t="s">
        <v>526</v>
      </c>
      <c r="J6024" t="s">
        <v>138</v>
      </c>
      <c r="K6024" t="s">
        <v>26991</v>
      </c>
      <c r="L6024">
        <v>1077750</v>
      </c>
      <c r="M6024" t="s">
        <v>138</v>
      </c>
      <c r="N6024">
        <v>0</v>
      </c>
      <c r="O6024" t="s">
        <v>12517</v>
      </c>
      <c r="P6024" t="s">
        <v>163</v>
      </c>
      <c r="R6024" t="s">
        <v>11427</v>
      </c>
      <c r="S6024" t="s">
        <v>140</v>
      </c>
      <c r="T6024" s="2">
        <v>43769</v>
      </c>
      <c r="U6024">
        <v>7</v>
      </c>
      <c r="W6024" t="s">
        <v>141</v>
      </c>
    </row>
    <row r="6025" spans="1:24" x14ac:dyDescent="0.35">
      <c r="A6025" t="s">
        <v>26992</v>
      </c>
      <c r="B6025" t="s">
        <v>26993</v>
      </c>
      <c r="C6025" t="s">
        <v>26994</v>
      </c>
      <c r="D6025">
        <v>0</v>
      </c>
      <c r="E6025" t="s">
        <v>26995</v>
      </c>
      <c r="F6025" s="2">
        <v>42271</v>
      </c>
      <c r="G6025" t="s">
        <v>707</v>
      </c>
      <c r="H6025" t="s">
        <v>656</v>
      </c>
      <c r="J6025" t="s">
        <v>138</v>
      </c>
      <c r="K6025">
        <v>3</v>
      </c>
      <c r="L6025">
        <v>20433950</v>
      </c>
      <c r="M6025" t="s">
        <v>138</v>
      </c>
      <c r="N6025">
        <v>0</v>
      </c>
      <c r="P6025" t="s">
        <v>26996</v>
      </c>
      <c r="R6025" t="s">
        <v>26997</v>
      </c>
      <c r="S6025" t="s">
        <v>140</v>
      </c>
      <c r="T6025" s="2">
        <v>42398</v>
      </c>
      <c r="U6025">
        <v>7</v>
      </c>
      <c r="W6025" t="s">
        <v>141</v>
      </c>
    </row>
    <row r="6026" spans="1:24" x14ac:dyDescent="0.35">
      <c r="A6026" t="s">
        <v>26998</v>
      </c>
      <c r="B6026" t="s">
        <v>26999</v>
      </c>
      <c r="C6026" t="s">
        <v>27000</v>
      </c>
      <c r="D6026">
        <v>0</v>
      </c>
      <c r="E6026" t="s">
        <v>27001</v>
      </c>
      <c r="F6026" s="2">
        <v>42271</v>
      </c>
      <c r="G6026" t="s">
        <v>146</v>
      </c>
      <c r="H6026" t="s">
        <v>147</v>
      </c>
      <c r="J6026" t="s">
        <v>138</v>
      </c>
      <c r="K6026">
        <v>1</v>
      </c>
      <c r="L6026">
        <v>20377293</v>
      </c>
      <c r="M6026" t="s">
        <v>138</v>
      </c>
      <c r="N6026">
        <v>0</v>
      </c>
      <c r="P6026" t="s">
        <v>27002</v>
      </c>
      <c r="R6026" t="s">
        <v>6149</v>
      </c>
      <c r="S6026" t="s">
        <v>140</v>
      </c>
      <c r="T6026" s="2">
        <v>42398</v>
      </c>
      <c r="U6026">
        <v>7</v>
      </c>
      <c r="W6026" t="s">
        <v>141</v>
      </c>
    </row>
    <row r="6027" spans="1:24" x14ac:dyDescent="0.35">
      <c r="A6027" t="s">
        <v>27003</v>
      </c>
      <c r="B6027" t="s">
        <v>13990</v>
      </c>
      <c r="C6027" t="s">
        <v>27004</v>
      </c>
      <c r="D6027">
        <v>0</v>
      </c>
      <c r="E6027" t="s">
        <v>27005</v>
      </c>
      <c r="F6027" s="2">
        <v>42271</v>
      </c>
      <c r="G6027" t="s">
        <v>146</v>
      </c>
      <c r="H6027" t="s">
        <v>147</v>
      </c>
      <c r="J6027" t="s">
        <v>138</v>
      </c>
      <c r="K6027">
        <v>407</v>
      </c>
      <c r="L6027">
        <v>1160653</v>
      </c>
      <c r="M6027" t="s">
        <v>138</v>
      </c>
      <c r="N6027">
        <v>0</v>
      </c>
      <c r="O6027" t="s">
        <v>163</v>
      </c>
      <c r="P6027" t="s">
        <v>163</v>
      </c>
      <c r="R6027" t="s">
        <v>6129</v>
      </c>
      <c r="S6027" t="s">
        <v>140</v>
      </c>
      <c r="T6027" s="2">
        <v>44004</v>
      </c>
      <c r="U6027">
        <v>7</v>
      </c>
      <c r="W6027" t="s">
        <v>141</v>
      </c>
    </row>
    <row r="6028" spans="1:24" x14ac:dyDescent="0.35">
      <c r="A6028" t="s">
        <v>27006</v>
      </c>
      <c r="B6028" t="s">
        <v>13990</v>
      </c>
      <c r="C6028" t="s">
        <v>27007</v>
      </c>
      <c r="D6028">
        <v>0</v>
      </c>
      <c r="E6028" t="s">
        <v>27008</v>
      </c>
      <c r="F6028" s="2">
        <v>42271</v>
      </c>
      <c r="G6028" t="s">
        <v>11927</v>
      </c>
      <c r="H6028" t="s">
        <v>147</v>
      </c>
      <c r="J6028" t="s">
        <v>138</v>
      </c>
      <c r="K6028">
        <v>402</v>
      </c>
      <c r="L6028">
        <v>1160653</v>
      </c>
      <c r="M6028" t="s">
        <v>138</v>
      </c>
      <c r="N6028">
        <v>0</v>
      </c>
      <c r="O6028" t="s">
        <v>163</v>
      </c>
      <c r="P6028" t="s">
        <v>163</v>
      </c>
      <c r="R6028" t="s">
        <v>27009</v>
      </c>
      <c r="S6028" t="s">
        <v>140</v>
      </c>
      <c r="T6028" s="2">
        <v>43152</v>
      </c>
      <c r="U6028">
        <v>7</v>
      </c>
      <c r="W6028" t="s">
        <v>141</v>
      </c>
    </row>
    <row r="6029" spans="1:24" x14ac:dyDescent="0.35">
      <c r="A6029" t="s">
        <v>27010</v>
      </c>
      <c r="B6029" t="s">
        <v>19356</v>
      </c>
      <c r="C6029" t="s">
        <v>419</v>
      </c>
      <c r="D6029">
        <v>0</v>
      </c>
      <c r="E6029" t="s">
        <v>27011</v>
      </c>
      <c r="F6029" s="2">
        <v>42271</v>
      </c>
      <c r="G6029" t="s">
        <v>146</v>
      </c>
      <c r="H6029" t="s">
        <v>147</v>
      </c>
      <c r="J6029" t="s">
        <v>138</v>
      </c>
      <c r="K6029">
        <v>56</v>
      </c>
      <c r="L6029">
        <v>1160653</v>
      </c>
      <c r="M6029" t="s">
        <v>138</v>
      </c>
      <c r="N6029">
        <v>0</v>
      </c>
      <c r="O6029" t="s">
        <v>163</v>
      </c>
      <c r="P6029" t="s">
        <v>163</v>
      </c>
      <c r="R6029" t="s">
        <v>2300</v>
      </c>
      <c r="S6029" t="s">
        <v>140</v>
      </c>
      <c r="T6029" s="2">
        <v>43152</v>
      </c>
      <c r="U6029">
        <v>7</v>
      </c>
      <c r="W6029" t="s">
        <v>141</v>
      </c>
    </row>
    <row r="6030" spans="1:24" x14ac:dyDescent="0.35">
      <c r="A6030" t="s">
        <v>27012</v>
      </c>
      <c r="B6030" t="s">
        <v>27013</v>
      </c>
      <c r="C6030" t="s">
        <v>27014</v>
      </c>
      <c r="D6030">
        <v>0</v>
      </c>
      <c r="E6030" t="s">
        <v>27015</v>
      </c>
      <c r="F6030" s="2">
        <v>42271</v>
      </c>
      <c r="G6030" t="s">
        <v>146</v>
      </c>
      <c r="H6030" t="s">
        <v>147</v>
      </c>
      <c r="J6030" t="s">
        <v>138</v>
      </c>
      <c r="K6030">
        <v>1</v>
      </c>
      <c r="L6030">
        <v>20368987</v>
      </c>
      <c r="M6030" t="s">
        <v>138</v>
      </c>
      <c r="N6030">
        <v>0</v>
      </c>
      <c r="P6030" t="s">
        <v>27016</v>
      </c>
      <c r="R6030" t="s">
        <v>27017</v>
      </c>
      <c r="S6030" t="s">
        <v>140</v>
      </c>
      <c r="T6030" s="2">
        <v>42398</v>
      </c>
      <c r="U6030">
        <v>7</v>
      </c>
      <c r="W6030" t="s">
        <v>141</v>
      </c>
    </row>
    <row r="6031" spans="1:24" x14ac:dyDescent="0.35">
      <c r="A6031" t="s">
        <v>27018</v>
      </c>
      <c r="B6031" t="s">
        <v>27019</v>
      </c>
      <c r="C6031" t="s">
        <v>27020</v>
      </c>
      <c r="D6031">
        <v>0</v>
      </c>
      <c r="E6031" t="s">
        <v>27021</v>
      </c>
      <c r="F6031" s="2">
        <v>42271</v>
      </c>
      <c r="G6031" t="s">
        <v>251</v>
      </c>
      <c r="H6031" t="s">
        <v>184</v>
      </c>
      <c r="J6031" t="s">
        <v>138</v>
      </c>
      <c r="L6031" t="s">
        <v>496</v>
      </c>
      <c r="M6031" t="s">
        <v>138</v>
      </c>
      <c r="N6031" s="3">
        <v>7517.5</v>
      </c>
      <c r="P6031" t="s">
        <v>27022</v>
      </c>
      <c r="R6031" t="s">
        <v>27023</v>
      </c>
      <c r="S6031" t="s">
        <v>140</v>
      </c>
      <c r="T6031" s="2">
        <v>42690</v>
      </c>
      <c r="W6031" t="s">
        <v>141</v>
      </c>
    </row>
    <row r="6032" spans="1:24" x14ac:dyDescent="0.35">
      <c r="A6032" t="s">
        <v>27024</v>
      </c>
      <c r="B6032" t="s">
        <v>27025</v>
      </c>
      <c r="C6032" t="s">
        <v>27026</v>
      </c>
      <c r="D6032">
        <v>0</v>
      </c>
      <c r="E6032" t="s">
        <v>27025</v>
      </c>
      <c r="F6032" s="2">
        <v>42272</v>
      </c>
      <c r="G6032" t="s">
        <v>494</v>
      </c>
      <c r="H6032" t="s">
        <v>495</v>
      </c>
      <c r="J6032" t="s">
        <v>138</v>
      </c>
      <c r="L6032" t="s">
        <v>496</v>
      </c>
      <c r="M6032" t="s">
        <v>138</v>
      </c>
      <c r="N6032">
        <v>0</v>
      </c>
      <c r="P6032" t="s">
        <v>27027</v>
      </c>
      <c r="R6032" t="s">
        <v>14882</v>
      </c>
      <c r="S6032" t="s">
        <v>140</v>
      </c>
      <c r="T6032" s="2">
        <v>42278</v>
      </c>
      <c r="W6032" t="s">
        <v>141</v>
      </c>
    </row>
    <row r="6033" spans="1:24" x14ac:dyDescent="0.35">
      <c r="A6033" t="s">
        <v>27028</v>
      </c>
      <c r="B6033" t="s">
        <v>27029</v>
      </c>
      <c r="C6033" t="s">
        <v>27030</v>
      </c>
      <c r="D6033">
        <v>0</v>
      </c>
      <c r="E6033" t="s">
        <v>27029</v>
      </c>
      <c r="F6033" s="2">
        <v>42272</v>
      </c>
      <c r="G6033" t="s">
        <v>604</v>
      </c>
      <c r="H6033" t="s">
        <v>184</v>
      </c>
      <c r="J6033" t="s">
        <v>138</v>
      </c>
      <c r="L6033" t="s">
        <v>496</v>
      </c>
      <c r="M6033" t="s">
        <v>138</v>
      </c>
      <c r="N6033">
        <v>0</v>
      </c>
      <c r="P6033" t="s">
        <v>27031</v>
      </c>
      <c r="R6033" t="s">
        <v>13088</v>
      </c>
      <c r="S6033" t="s">
        <v>140</v>
      </c>
      <c r="T6033" s="2">
        <v>44397</v>
      </c>
      <c r="W6033" t="s">
        <v>141</v>
      </c>
    </row>
    <row r="6034" spans="1:24" x14ac:dyDescent="0.35">
      <c r="A6034" t="s">
        <v>27032</v>
      </c>
      <c r="B6034" t="s">
        <v>27033</v>
      </c>
      <c r="C6034" t="s">
        <v>27034</v>
      </c>
      <c r="D6034">
        <v>0</v>
      </c>
      <c r="F6034" s="2">
        <v>42272</v>
      </c>
      <c r="G6034" t="s">
        <v>146</v>
      </c>
      <c r="H6034" t="s">
        <v>147</v>
      </c>
      <c r="J6034" t="s">
        <v>138</v>
      </c>
      <c r="L6034" t="s">
        <v>496</v>
      </c>
      <c r="M6034" t="s">
        <v>138</v>
      </c>
      <c r="N6034">
        <v>0</v>
      </c>
      <c r="P6034" t="s">
        <v>27035</v>
      </c>
      <c r="R6034" t="s">
        <v>27036</v>
      </c>
      <c r="S6034" t="s">
        <v>140</v>
      </c>
      <c r="W6034" t="s">
        <v>141</v>
      </c>
    </row>
    <row r="6035" spans="1:24" x14ac:dyDescent="0.35">
      <c r="A6035" t="s">
        <v>27037</v>
      </c>
      <c r="B6035" t="s">
        <v>27038</v>
      </c>
      <c r="C6035" t="s">
        <v>27039</v>
      </c>
      <c r="D6035">
        <v>0</v>
      </c>
      <c r="E6035" t="s">
        <v>27038</v>
      </c>
      <c r="F6035" s="2">
        <v>42272</v>
      </c>
      <c r="G6035" t="s">
        <v>146</v>
      </c>
      <c r="H6035" t="s">
        <v>147</v>
      </c>
      <c r="J6035" t="s">
        <v>138</v>
      </c>
      <c r="L6035" t="s">
        <v>496</v>
      </c>
      <c r="M6035" t="s">
        <v>138</v>
      </c>
      <c r="N6035">
        <v>0</v>
      </c>
      <c r="P6035" t="s">
        <v>27040</v>
      </c>
      <c r="R6035" t="s">
        <v>27041</v>
      </c>
      <c r="S6035" t="s">
        <v>140</v>
      </c>
      <c r="T6035" s="2">
        <v>42296</v>
      </c>
      <c r="W6035" t="s">
        <v>141</v>
      </c>
    </row>
    <row r="6036" spans="1:24" x14ac:dyDescent="0.35">
      <c r="A6036" t="s">
        <v>27042</v>
      </c>
      <c r="B6036" t="s">
        <v>27043</v>
      </c>
      <c r="C6036" t="s">
        <v>27044</v>
      </c>
      <c r="D6036">
        <v>0</v>
      </c>
      <c r="E6036" t="s">
        <v>27043</v>
      </c>
      <c r="F6036" s="2">
        <v>42275</v>
      </c>
      <c r="G6036" t="s">
        <v>604</v>
      </c>
      <c r="H6036" t="s">
        <v>184</v>
      </c>
      <c r="J6036" t="s">
        <v>138</v>
      </c>
      <c r="L6036" t="s">
        <v>496</v>
      </c>
      <c r="M6036" t="s">
        <v>138</v>
      </c>
      <c r="N6036">
        <v>0</v>
      </c>
      <c r="P6036" t="s">
        <v>27045</v>
      </c>
      <c r="R6036" t="s">
        <v>315</v>
      </c>
      <c r="S6036" t="s">
        <v>140</v>
      </c>
      <c r="W6036" t="s">
        <v>141</v>
      </c>
    </row>
    <row r="6037" spans="1:24" x14ac:dyDescent="0.35">
      <c r="A6037" t="s">
        <v>27046</v>
      </c>
      <c r="B6037" t="s">
        <v>27047</v>
      </c>
      <c r="C6037" t="s">
        <v>27048</v>
      </c>
      <c r="D6037">
        <v>0</v>
      </c>
      <c r="E6037" t="s">
        <v>27049</v>
      </c>
      <c r="F6037" s="2">
        <v>42275</v>
      </c>
      <c r="G6037" t="s">
        <v>146</v>
      </c>
      <c r="H6037" t="s">
        <v>147</v>
      </c>
      <c r="J6037" t="s">
        <v>138</v>
      </c>
      <c r="K6037">
        <v>1</v>
      </c>
      <c r="L6037">
        <v>20377289</v>
      </c>
      <c r="M6037" t="s">
        <v>138</v>
      </c>
      <c r="N6037">
        <v>0</v>
      </c>
      <c r="P6037" t="s">
        <v>27050</v>
      </c>
      <c r="R6037" t="s">
        <v>25623</v>
      </c>
      <c r="S6037" t="s">
        <v>140</v>
      </c>
      <c r="T6037" s="2">
        <v>42403</v>
      </c>
      <c r="U6037">
        <v>7</v>
      </c>
      <c r="W6037" t="s">
        <v>141</v>
      </c>
    </row>
    <row r="6038" spans="1:24" x14ac:dyDescent="0.35">
      <c r="A6038" t="s">
        <v>27051</v>
      </c>
      <c r="B6038" t="s">
        <v>27052</v>
      </c>
      <c r="D6038">
        <v>0</v>
      </c>
      <c r="E6038" t="s">
        <v>27053</v>
      </c>
      <c r="F6038" s="2">
        <v>42275</v>
      </c>
      <c r="G6038" t="s">
        <v>146</v>
      </c>
      <c r="H6038" t="s">
        <v>147</v>
      </c>
      <c r="J6038" t="s">
        <v>138</v>
      </c>
      <c r="L6038">
        <v>20377261</v>
      </c>
      <c r="M6038" t="s">
        <v>138</v>
      </c>
      <c r="N6038">
        <v>0</v>
      </c>
      <c r="R6038" t="s">
        <v>27054</v>
      </c>
      <c r="S6038" t="s">
        <v>140</v>
      </c>
      <c r="U6038">
        <v>7</v>
      </c>
      <c r="W6038" t="s">
        <v>141</v>
      </c>
    </row>
    <row r="6039" spans="1:24" x14ac:dyDescent="0.35">
      <c r="A6039" t="s">
        <v>27055</v>
      </c>
      <c r="B6039" t="s">
        <v>27056</v>
      </c>
      <c r="C6039" t="s">
        <v>27057</v>
      </c>
      <c r="D6039">
        <v>0</v>
      </c>
      <c r="E6039" t="s">
        <v>27058</v>
      </c>
      <c r="F6039" s="2">
        <v>42275</v>
      </c>
      <c r="G6039" t="s">
        <v>146</v>
      </c>
      <c r="H6039" t="s">
        <v>147</v>
      </c>
      <c r="J6039" t="s">
        <v>138</v>
      </c>
      <c r="K6039" t="s">
        <v>12694</v>
      </c>
      <c r="L6039">
        <v>20358858</v>
      </c>
      <c r="M6039" t="s">
        <v>138</v>
      </c>
      <c r="N6039">
        <v>0</v>
      </c>
      <c r="P6039" t="s">
        <v>27059</v>
      </c>
      <c r="R6039" t="s">
        <v>27060</v>
      </c>
      <c r="S6039" t="s">
        <v>140</v>
      </c>
      <c r="T6039" s="2">
        <v>42398</v>
      </c>
      <c r="U6039">
        <v>7</v>
      </c>
      <c r="W6039" t="s">
        <v>141</v>
      </c>
    </row>
    <row r="6040" spans="1:24" x14ac:dyDescent="0.35">
      <c r="A6040" t="s">
        <v>27061</v>
      </c>
      <c r="B6040" t="s">
        <v>27062</v>
      </c>
      <c r="C6040" t="s">
        <v>27063</v>
      </c>
      <c r="D6040">
        <v>0</v>
      </c>
      <c r="E6040" t="s">
        <v>27064</v>
      </c>
      <c r="F6040" s="2">
        <v>42275</v>
      </c>
      <c r="G6040" t="s">
        <v>146</v>
      </c>
      <c r="H6040" t="s">
        <v>147</v>
      </c>
      <c r="J6040" t="s">
        <v>138</v>
      </c>
      <c r="K6040" t="s">
        <v>12694</v>
      </c>
      <c r="L6040">
        <v>20368728</v>
      </c>
      <c r="M6040" t="s">
        <v>137</v>
      </c>
      <c r="N6040">
        <v>0</v>
      </c>
      <c r="P6040" t="s">
        <v>27065</v>
      </c>
      <c r="R6040" t="s">
        <v>22668</v>
      </c>
      <c r="S6040" t="s">
        <v>140</v>
      </c>
      <c r="T6040" s="2">
        <v>44249</v>
      </c>
      <c r="U6040">
        <v>7</v>
      </c>
      <c r="W6040" t="s">
        <v>141</v>
      </c>
    </row>
    <row r="6041" spans="1:24" x14ac:dyDescent="0.35">
      <c r="A6041" t="s">
        <v>27066</v>
      </c>
      <c r="B6041" t="s">
        <v>27067</v>
      </c>
      <c r="C6041" t="s">
        <v>27068</v>
      </c>
      <c r="D6041">
        <v>0</v>
      </c>
      <c r="E6041" t="s">
        <v>27067</v>
      </c>
      <c r="F6041" s="2">
        <v>42276</v>
      </c>
      <c r="G6041" t="s">
        <v>4062</v>
      </c>
      <c r="H6041" t="s">
        <v>526</v>
      </c>
      <c r="J6041" t="s">
        <v>138</v>
      </c>
      <c r="L6041" t="s">
        <v>496</v>
      </c>
      <c r="M6041" t="s">
        <v>138</v>
      </c>
      <c r="N6041">
        <v>0</v>
      </c>
      <c r="P6041" t="s">
        <v>27069</v>
      </c>
      <c r="R6041" t="s">
        <v>27070</v>
      </c>
      <c r="S6041" t="s">
        <v>140</v>
      </c>
      <c r="T6041" s="2">
        <v>43502</v>
      </c>
      <c r="W6041" t="s">
        <v>141</v>
      </c>
    </row>
    <row r="6042" spans="1:24" x14ac:dyDescent="0.35">
      <c r="A6042" t="s">
        <v>27071</v>
      </c>
      <c r="B6042" t="s">
        <v>27072</v>
      </c>
      <c r="C6042" t="s">
        <v>27073</v>
      </c>
      <c r="D6042">
        <v>0</v>
      </c>
      <c r="F6042" s="2">
        <v>42276</v>
      </c>
      <c r="G6042" t="s">
        <v>604</v>
      </c>
      <c r="H6042" t="s">
        <v>184</v>
      </c>
      <c r="J6042" t="s">
        <v>138</v>
      </c>
      <c r="L6042" t="s">
        <v>496</v>
      </c>
      <c r="M6042" t="s">
        <v>138</v>
      </c>
      <c r="N6042">
        <v>0</v>
      </c>
      <c r="R6042" t="s">
        <v>19761</v>
      </c>
      <c r="S6042" t="s">
        <v>140</v>
      </c>
      <c r="W6042" t="s">
        <v>141</v>
      </c>
    </row>
    <row r="6043" spans="1:24" x14ac:dyDescent="0.35">
      <c r="A6043" t="s">
        <v>27074</v>
      </c>
      <c r="B6043" t="s">
        <v>27075</v>
      </c>
      <c r="C6043" t="s">
        <v>27076</v>
      </c>
      <c r="D6043">
        <v>0</v>
      </c>
      <c r="E6043" t="s">
        <v>27075</v>
      </c>
      <c r="F6043" s="2">
        <v>42276</v>
      </c>
      <c r="G6043" t="s">
        <v>604</v>
      </c>
      <c r="H6043" t="s">
        <v>184</v>
      </c>
      <c r="J6043" t="s">
        <v>138</v>
      </c>
      <c r="L6043" t="s">
        <v>496</v>
      </c>
      <c r="M6043" t="s">
        <v>138</v>
      </c>
      <c r="N6043">
        <v>0</v>
      </c>
      <c r="P6043" t="s">
        <v>27077</v>
      </c>
      <c r="R6043" t="s">
        <v>27078</v>
      </c>
      <c r="S6043" t="s">
        <v>140</v>
      </c>
      <c r="W6043" t="s">
        <v>141</v>
      </c>
    </row>
    <row r="6044" spans="1:24" x14ac:dyDescent="0.35">
      <c r="A6044" t="s">
        <v>27079</v>
      </c>
      <c r="B6044" t="s">
        <v>27080</v>
      </c>
      <c r="C6044" t="s">
        <v>27081</v>
      </c>
      <c r="D6044">
        <v>0</v>
      </c>
      <c r="E6044" t="s">
        <v>27080</v>
      </c>
      <c r="F6044" s="2">
        <v>42277</v>
      </c>
      <c r="G6044" t="s">
        <v>234</v>
      </c>
      <c r="H6044" t="s">
        <v>192</v>
      </c>
      <c r="J6044" t="s">
        <v>138</v>
      </c>
      <c r="L6044" t="s">
        <v>496</v>
      </c>
      <c r="M6044" t="s">
        <v>138</v>
      </c>
      <c r="N6044">
        <v>0</v>
      </c>
      <c r="P6044" t="s">
        <v>27082</v>
      </c>
      <c r="R6044" t="s">
        <v>27083</v>
      </c>
      <c r="S6044" t="s">
        <v>140</v>
      </c>
      <c r="W6044" t="s">
        <v>141</v>
      </c>
    </row>
    <row r="6045" spans="1:24" x14ac:dyDescent="0.35">
      <c r="A6045" t="s">
        <v>27084</v>
      </c>
      <c r="B6045" t="s">
        <v>27085</v>
      </c>
      <c r="C6045" t="s">
        <v>27086</v>
      </c>
      <c r="D6045">
        <v>0</v>
      </c>
      <c r="E6045" t="s">
        <v>27085</v>
      </c>
      <c r="F6045" s="2">
        <v>42277</v>
      </c>
      <c r="G6045" t="s">
        <v>216</v>
      </c>
      <c r="H6045" t="s">
        <v>147</v>
      </c>
      <c r="J6045" t="s">
        <v>138</v>
      </c>
      <c r="L6045" t="s">
        <v>496</v>
      </c>
      <c r="M6045" t="s">
        <v>138</v>
      </c>
      <c r="N6045">
        <v>0</v>
      </c>
      <c r="P6045" t="s">
        <v>27087</v>
      </c>
      <c r="R6045" t="s">
        <v>27088</v>
      </c>
      <c r="S6045" t="s">
        <v>140</v>
      </c>
      <c r="T6045" s="2">
        <v>45385</v>
      </c>
      <c r="U6045">
        <v>11</v>
      </c>
      <c r="W6045" t="s">
        <v>141</v>
      </c>
      <c r="X6045" t="s">
        <v>9536</v>
      </c>
    </row>
    <row r="6046" spans="1:24" x14ac:dyDescent="0.35">
      <c r="A6046" t="s">
        <v>27089</v>
      </c>
      <c r="B6046" t="s">
        <v>27090</v>
      </c>
      <c r="C6046" t="s">
        <v>27091</v>
      </c>
      <c r="D6046">
        <v>0</v>
      </c>
      <c r="E6046" t="s">
        <v>27090</v>
      </c>
      <c r="F6046" s="2">
        <v>42277</v>
      </c>
      <c r="G6046" t="s">
        <v>251</v>
      </c>
      <c r="H6046" t="s">
        <v>184</v>
      </c>
      <c r="J6046" t="s">
        <v>138</v>
      </c>
      <c r="L6046" t="s">
        <v>496</v>
      </c>
      <c r="M6046" t="s">
        <v>138</v>
      </c>
      <c r="N6046">
        <v>0</v>
      </c>
      <c r="P6046" t="s">
        <v>27092</v>
      </c>
      <c r="R6046" t="s">
        <v>27093</v>
      </c>
      <c r="S6046" t="s">
        <v>140</v>
      </c>
      <c r="T6046" s="2">
        <v>42690</v>
      </c>
      <c r="W6046" t="s">
        <v>141</v>
      </c>
    </row>
    <row r="6047" spans="1:24" x14ac:dyDescent="0.35">
      <c r="A6047" t="s">
        <v>27094</v>
      </c>
      <c r="B6047" t="s">
        <v>27095</v>
      </c>
      <c r="C6047">
        <v>4516832000116</v>
      </c>
      <c r="D6047">
        <v>0</v>
      </c>
      <c r="E6047" t="s">
        <v>27095</v>
      </c>
      <c r="F6047" s="2">
        <v>42278</v>
      </c>
      <c r="G6047" t="s">
        <v>764</v>
      </c>
      <c r="H6047" t="s">
        <v>526</v>
      </c>
      <c r="J6047" t="s">
        <v>138</v>
      </c>
      <c r="L6047" t="s">
        <v>496</v>
      </c>
      <c r="M6047" t="s">
        <v>138</v>
      </c>
      <c r="N6047">
        <v>0</v>
      </c>
      <c r="R6047" t="s">
        <v>3679</v>
      </c>
      <c r="S6047" t="s">
        <v>140</v>
      </c>
      <c r="W6047" t="s">
        <v>141</v>
      </c>
    </row>
    <row r="6048" spans="1:24" x14ac:dyDescent="0.35">
      <c r="A6048" t="s">
        <v>27096</v>
      </c>
      <c r="B6048" t="s">
        <v>27097</v>
      </c>
      <c r="D6048">
        <v>0</v>
      </c>
      <c r="E6048" t="s">
        <v>27097</v>
      </c>
      <c r="F6048" s="2">
        <v>42279</v>
      </c>
      <c r="G6048" t="s">
        <v>26675</v>
      </c>
      <c r="H6048" t="s">
        <v>184</v>
      </c>
      <c r="J6048" t="s">
        <v>138</v>
      </c>
      <c r="L6048" t="s">
        <v>496</v>
      </c>
      <c r="M6048" t="s">
        <v>138</v>
      </c>
      <c r="N6048">
        <v>0</v>
      </c>
      <c r="P6048" t="s">
        <v>27098</v>
      </c>
      <c r="R6048" t="s">
        <v>27099</v>
      </c>
      <c r="S6048" t="s">
        <v>140</v>
      </c>
      <c r="W6048" t="s">
        <v>141</v>
      </c>
    </row>
    <row r="6049" spans="1:24" x14ac:dyDescent="0.35">
      <c r="A6049" t="s">
        <v>27100</v>
      </c>
      <c r="B6049" t="s">
        <v>27101</v>
      </c>
      <c r="C6049" t="s">
        <v>27102</v>
      </c>
      <c r="D6049">
        <v>0</v>
      </c>
      <c r="E6049" t="s">
        <v>27103</v>
      </c>
      <c r="F6049" s="2">
        <v>42280</v>
      </c>
      <c r="G6049" t="s">
        <v>2328</v>
      </c>
      <c r="H6049" t="s">
        <v>192</v>
      </c>
      <c r="J6049" t="s">
        <v>138</v>
      </c>
      <c r="L6049" t="s">
        <v>496</v>
      </c>
      <c r="M6049" t="s">
        <v>138</v>
      </c>
      <c r="N6049">
        <v>0</v>
      </c>
      <c r="P6049" t="s">
        <v>27104</v>
      </c>
      <c r="R6049" t="s">
        <v>27105</v>
      </c>
      <c r="S6049" t="s">
        <v>140</v>
      </c>
      <c r="T6049" s="2">
        <v>43837</v>
      </c>
      <c r="W6049" t="s">
        <v>141</v>
      </c>
    </row>
    <row r="6050" spans="1:24" x14ac:dyDescent="0.35">
      <c r="A6050" t="s">
        <v>27106</v>
      </c>
      <c r="B6050" t="s">
        <v>27107</v>
      </c>
      <c r="C6050" t="s">
        <v>27108</v>
      </c>
      <c r="D6050">
        <v>0</v>
      </c>
      <c r="E6050" t="s">
        <v>27109</v>
      </c>
      <c r="F6050" s="2">
        <v>42282</v>
      </c>
      <c r="G6050" t="s">
        <v>251</v>
      </c>
      <c r="H6050" t="s">
        <v>184</v>
      </c>
      <c r="J6050" t="s">
        <v>138</v>
      </c>
      <c r="L6050" t="s">
        <v>496</v>
      </c>
      <c r="M6050" t="s">
        <v>138</v>
      </c>
      <c r="N6050">
        <v>0</v>
      </c>
      <c r="P6050" t="s">
        <v>27110</v>
      </c>
      <c r="R6050" t="s">
        <v>27111</v>
      </c>
      <c r="S6050" t="s">
        <v>140</v>
      </c>
      <c r="T6050" s="2">
        <v>42690</v>
      </c>
      <c r="W6050" t="s">
        <v>141</v>
      </c>
    </row>
    <row r="6051" spans="1:24" x14ac:dyDescent="0.35">
      <c r="A6051" t="s">
        <v>27112</v>
      </c>
      <c r="B6051" t="s">
        <v>27113</v>
      </c>
      <c r="C6051" t="s">
        <v>27114</v>
      </c>
      <c r="D6051">
        <v>0</v>
      </c>
      <c r="E6051" t="s">
        <v>27113</v>
      </c>
      <c r="F6051" s="2">
        <v>42283</v>
      </c>
      <c r="G6051" t="s">
        <v>234</v>
      </c>
      <c r="H6051" t="s">
        <v>192</v>
      </c>
      <c r="J6051" t="s">
        <v>138</v>
      </c>
      <c r="L6051" t="s">
        <v>496</v>
      </c>
      <c r="M6051" t="s">
        <v>138</v>
      </c>
      <c r="N6051">
        <v>0</v>
      </c>
      <c r="P6051" t="s">
        <v>27115</v>
      </c>
      <c r="R6051" t="s">
        <v>1469</v>
      </c>
      <c r="S6051" t="s">
        <v>140</v>
      </c>
      <c r="T6051" s="2">
        <v>42293</v>
      </c>
      <c r="W6051" t="s">
        <v>141</v>
      </c>
    </row>
    <row r="6052" spans="1:24" x14ac:dyDescent="0.35">
      <c r="A6052" t="s">
        <v>27116</v>
      </c>
      <c r="B6052" t="s">
        <v>27117</v>
      </c>
      <c r="C6052" t="s">
        <v>27118</v>
      </c>
      <c r="D6052">
        <v>0</v>
      </c>
      <c r="E6052" t="s">
        <v>27119</v>
      </c>
      <c r="F6052" s="2">
        <v>42283</v>
      </c>
      <c r="G6052" t="s">
        <v>518</v>
      </c>
      <c r="H6052" t="s">
        <v>230</v>
      </c>
      <c r="J6052" t="s">
        <v>138</v>
      </c>
      <c r="L6052" t="s">
        <v>496</v>
      </c>
      <c r="M6052" t="s">
        <v>138</v>
      </c>
      <c r="N6052">
        <v>0</v>
      </c>
      <c r="R6052" t="s">
        <v>27120</v>
      </c>
      <c r="S6052" t="s">
        <v>140</v>
      </c>
      <c r="W6052" t="s">
        <v>141</v>
      </c>
    </row>
    <row r="6053" spans="1:24" x14ac:dyDescent="0.35">
      <c r="A6053" t="s">
        <v>27121</v>
      </c>
      <c r="B6053" t="s">
        <v>27122</v>
      </c>
      <c r="C6053" t="s">
        <v>27123</v>
      </c>
      <c r="D6053">
        <v>0</v>
      </c>
      <c r="E6053" t="s">
        <v>27124</v>
      </c>
      <c r="F6053" s="2">
        <v>42283</v>
      </c>
      <c r="G6053" t="s">
        <v>975</v>
      </c>
      <c r="H6053" t="s">
        <v>643</v>
      </c>
      <c r="J6053" t="s">
        <v>138</v>
      </c>
      <c r="L6053" t="s">
        <v>496</v>
      </c>
      <c r="M6053" t="s">
        <v>138</v>
      </c>
      <c r="N6053">
        <v>0</v>
      </c>
      <c r="P6053" t="s">
        <v>27125</v>
      </c>
      <c r="R6053" t="s">
        <v>26775</v>
      </c>
      <c r="S6053" t="s">
        <v>140</v>
      </c>
      <c r="W6053" t="s">
        <v>141</v>
      </c>
    </row>
    <row r="6054" spans="1:24" x14ac:dyDescent="0.35">
      <c r="A6054" t="s">
        <v>27126</v>
      </c>
      <c r="B6054" t="s">
        <v>27127</v>
      </c>
      <c r="C6054" t="s">
        <v>27128</v>
      </c>
      <c r="D6054">
        <v>0</v>
      </c>
      <c r="E6054" t="s">
        <v>27127</v>
      </c>
      <c r="F6054" s="2">
        <v>42283</v>
      </c>
      <c r="G6054" t="s">
        <v>503</v>
      </c>
      <c r="H6054" t="s">
        <v>504</v>
      </c>
      <c r="J6054" t="s">
        <v>138</v>
      </c>
      <c r="L6054" t="s">
        <v>496</v>
      </c>
      <c r="M6054" t="s">
        <v>138</v>
      </c>
      <c r="N6054">
        <v>0</v>
      </c>
      <c r="P6054" t="s">
        <v>27129</v>
      </c>
      <c r="R6054" t="s">
        <v>27130</v>
      </c>
      <c r="S6054" t="s">
        <v>140</v>
      </c>
      <c r="W6054" t="s">
        <v>141</v>
      </c>
    </row>
    <row r="6055" spans="1:24" x14ac:dyDescent="0.35">
      <c r="A6055" t="s">
        <v>27131</v>
      </c>
      <c r="B6055" t="s">
        <v>27132</v>
      </c>
      <c r="C6055" t="s">
        <v>27133</v>
      </c>
      <c r="D6055">
        <v>0</v>
      </c>
      <c r="E6055" t="s">
        <v>27134</v>
      </c>
      <c r="F6055" s="2">
        <v>42283</v>
      </c>
      <c r="G6055" t="s">
        <v>216</v>
      </c>
      <c r="H6055" t="s">
        <v>147</v>
      </c>
      <c r="J6055" t="s">
        <v>138</v>
      </c>
      <c r="L6055" t="s">
        <v>496</v>
      </c>
      <c r="M6055" t="s">
        <v>138</v>
      </c>
      <c r="N6055">
        <v>0</v>
      </c>
      <c r="P6055" t="s">
        <v>27135</v>
      </c>
      <c r="R6055" t="s">
        <v>27136</v>
      </c>
      <c r="S6055" t="s">
        <v>140</v>
      </c>
      <c r="T6055" s="2">
        <v>42690</v>
      </c>
      <c r="W6055" t="s">
        <v>141</v>
      </c>
    </row>
    <row r="6056" spans="1:24" x14ac:dyDescent="0.35">
      <c r="A6056" t="s">
        <v>27137</v>
      </c>
      <c r="B6056" t="s">
        <v>27138</v>
      </c>
      <c r="C6056" t="s">
        <v>27139</v>
      </c>
      <c r="D6056">
        <v>0</v>
      </c>
      <c r="E6056" t="s">
        <v>27138</v>
      </c>
      <c r="F6056" s="2">
        <v>42283</v>
      </c>
      <c r="G6056" t="s">
        <v>604</v>
      </c>
      <c r="H6056" t="s">
        <v>184</v>
      </c>
      <c r="J6056" t="s">
        <v>138</v>
      </c>
      <c r="L6056" t="s">
        <v>496</v>
      </c>
      <c r="M6056" t="s">
        <v>138</v>
      </c>
      <c r="N6056">
        <v>0</v>
      </c>
      <c r="P6056" t="s">
        <v>27140</v>
      </c>
      <c r="R6056" t="s">
        <v>27141</v>
      </c>
      <c r="S6056" t="s">
        <v>140</v>
      </c>
      <c r="T6056" s="2">
        <v>45385</v>
      </c>
      <c r="U6056">
        <v>11</v>
      </c>
      <c r="W6056" t="s">
        <v>141</v>
      </c>
      <c r="X6056" t="s">
        <v>9536</v>
      </c>
    </row>
    <row r="6057" spans="1:24" x14ac:dyDescent="0.35">
      <c r="A6057" t="s">
        <v>27142</v>
      </c>
      <c r="B6057" t="s">
        <v>27143</v>
      </c>
      <c r="C6057" t="s">
        <v>27144</v>
      </c>
      <c r="D6057">
        <v>0</v>
      </c>
      <c r="E6057" t="s">
        <v>27143</v>
      </c>
      <c r="F6057" s="2">
        <v>42283</v>
      </c>
      <c r="G6057" t="s">
        <v>604</v>
      </c>
      <c r="H6057" t="s">
        <v>184</v>
      </c>
      <c r="J6057" t="s">
        <v>138</v>
      </c>
      <c r="L6057" t="s">
        <v>496</v>
      </c>
      <c r="M6057" t="s">
        <v>138</v>
      </c>
      <c r="N6057">
        <v>0</v>
      </c>
      <c r="R6057" t="s">
        <v>3002</v>
      </c>
      <c r="S6057" t="s">
        <v>140</v>
      </c>
      <c r="T6057" s="2">
        <v>43845</v>
      </c>
      <c r="W6057" t="s">
        <v>141</v>
      </c>
    </row>
    <row r="6058" spans="1:24" x14ac:dyDescent="0.35">
      <c r="A6058" t="s">
        <v>27145</v>
      </c>
      <c r="B6058" t="s">
        <v>27146</v>
      </c>
      <c r="C6058" t="s">
        <v>27147</v>
      </c>
      <c r="D6058">
        <v>0</v>
      </c>
      <c r="E6058" t="s">
        <v>27146</v>
      </c>
      <c r="F6058" s="2">
        <v>42284</v>
      </c>
      <c r="G6058" t="s">
        <v>604</v>
      </c>
      <c r="H6058" t="s">
        <v>184</v>
      </c>
      <c r="J6058" t="s">
        <v>138</v>
      </c>
      <c r="L6058" t="s">
        <v>496</v>
      </c>
      <c r="M6058" t="s">
        <v>138</v>
      </c>
      <c r="N6058">
        <v>0</v>
      </c>
      <c r="R6058" t="s">
        <v>3002</v>
      </c>
      <c r="S6058" t="s">
        <v>140</v>
      </c>
      <c r="T6058" s="2">
        <v>43845</v>
      </c>
      <c r="W6058" t="s">
        <v>141</v>
      </c>
    </row>
    <row r="6059" spans="1:24" x14ac:dyDescent="0.35">
      <c r="A6059" t="s">
        <v>27148</v>
      </c>
      <c r="B6059" t="s">
        <v>27149</v>
      </c>
      <c r="C6059" t="s">
        <v>27150</v>
      </c>
      <c r="D6059">
        <v>0</v>
      </c>
      <c r="F6059" s="2">
        <v>42284</v>
      </c>
      <c r="G6059" t="s">
        <v>604</v>
      </c>
      <c r="H6059" t="s">
        <v>184</v>
      </c>
      <c r="J6059" t="s">
        <v>138</v>
      </c>
      <c r="L6059" t="s">
        <v>496</v>
      </c>
      <c r="M6059" t="s">
        <v>138</v>
      </c>
      <c r="N6059">
        <v>0</v>
      </c>
      <c r="R6059" t="s">
        <v>27151</v>
      </c>
      <c r="S6059" t="s">
        <v>140</v>
      </c>
      <c r="T6059" s="2">
        <v>43845</v>
      </c>
      <c r="W6059" t="s">
        <v>141</v>
      </c>
    </row>
    <row r="6060" spans="1:24" x14ac:dyDescent="0.35">
      <c r="A6060" t="s">
        <v>27152</v>
      </c>
      <c r="B6060" t="s">
        <v>27153</v>
      </c>
      <c r="C6060" t="s">
        <v>27154</v>
      </c>
      <c r="D6060">
        <v>0</v>
      </c>
      <c r="F6060" s="2">
        <v>42284</v>
      </c>
      <c r="G6060" t="s">
        <v>604</v>
      </c>
      <c r="H6060" t="s">
        <v>184</v>
      </c>
      <c r="J6060" t="s">
        <v>138</v>
      </c>
      <c r="L6060" t="s">
        <v>496</v>
      </c>
      <c r="M6060" t="s">
        <v>138</v>
      </c>
      <c r="N6060">
        <v>0</v>
      </c>
      <c r="R6060" t="s">
        <v>27155</v>
      </c>
      <c r="S6060" t="s">
        <v>140</v>
      </c>
      <c r="T6060" s="2">
        <v>43845</v>
      </c>
      <c r="W6060" t="s">
        <v>141</v>
      </c>
    </row>
    <row r="6061" spans="1:24" x14ac:dyDescent="0.35">
      <c r="A6061" t="s">
        <v>27156</v>
      </c>
      <c r="B6061" t="s">
        <v>27157</v>
      </c>
      <c r="C6061" t="s">
        <v>27158</v>
      </c>
      <c r="D6061">
        <v>0</v>
      </c>
      <c r="E6061" t="s">
        <v>27157</v>
      </c>
      <c r="F6061" s="2">
        <v>42284</v>
      </c>
      <c r="G6061" t="s">
        <v>234</v>
      </c>
      <c r="H6061" t="s">
        <v>192</v>
      </c>
      <c r="J6061" t="s">
        <v>138</v>
      </c>
      <c r="L6061" t="s">
        <v>496</v>
      </c>
      <c r="M6061" t="s">
        <v>138</v>
      </c>
      <c r="N6061">
        <v>0</v>
      </c>
      <c r="P6061" t="s">
        <v>27159</v>
      </c>
      <c r="R6061" t="s">
        <v>27160</v>
      </c>
      <c r="S6061" t="s">
        <v>140</v>
      </c>
      <c r="W6061" t="s">
        <v>141</v>
      </c>
    </row>
    <row r="6062" spans="1:24" x14ac:dyDescent="0.35">
      <c r="A6062" t="s">
        <v>27161</v>
      </c>
      <c r="B6062" t="s">
        <v>2659</v>
      </c>
      <c r="C6062" t="s">
        <v>2660</v>
      </c>
      <c r="D6062">
        <v>0</v>
      </c>
      <c r="E6062" t="s">
        <v>27162</v>
      </c>
      <c r="F6062" s="2">
        <v>42284</v>
      </c>
      <c r="G6062" t="s">
        <v>604</v>
      </c>
      <c r="H6062" t="s">
        <v>184</v>
      </c>
      <c r="J6062" t="s">
        <v>138</v>
      </c>
      <c r="L6062" t="s">
        <v>496</v>
      </c>
      <c r="M6062" t="s">
        <v>138</v>
      </c>
      <c r="N6062">
        <v>0</v>
      </c>
      <c r="P6062" t="s">
        <v>27163</v>
      </c>
      <c r="R6062" t="s">
        <v>17287</v>
      </c>
      <c r="S6062" t="s">
        <v>140</v>
      </c>
      <c r="T6062" s="2">
        <v>45224</v>
      </c>
      <c r="W6062" t="s">
        <v>141</v>
      </c>
    </row>
    <row r="6063" spans="1:24" x14ac:dyDescent="0.35">
      <c r="A6063" t="s">
        <v>27164</v>
      </c>
      <c r="B6063" t="s">
        <v>27165</v>
      </c>
      <c r="C6063" t="s">
        <v>27166</v>
      </c>
      <c r="D6063">
        <v>0</v>
      </c>
      <c r="E6063" t="s">
        <v>27165</v>
      </c>
      <c r="F6063" s="2">
        <v>42284</v>
      </c>
      <c r="G6063" t="s">
        <v>604</v>
      </c>
      <c r="H6063" t="s">
        <v>184</v>
      </c>
      <c r="J6063" t="s">
        <v>138</v>
      </c>
      <c r="L6063" t="s">
        <v>496</v>
      </c>
      <c r="M6063" t="s">
        <v>138</v>
      </c>
      <c r="N6063">
        <v>0</v>
      </c>
      <c r="R6063" t="s">
        <v>3002</v>
      </c>
      <c r="S6063" t="s">
        <v>140</v>
      </c>
      <c r="T6063" s="2">
        <v>43845</v>
      </c>
      <c r="W6063" t="s">
        <v>141</v>
      </c>
    </row>
    <row r="6064" spans="1:24" x14ac:dyDescent="0.35">
      <c r="A6064" t="s">
        <v>27167</v>
      </c>
      <c r="B6064" t="s">
        <v>14080</v>
      </c>
      <c r="C6064" t="s">
        <v>27168</v>
      </c>
      <c r="D6064">
        <v>0</v>
      </c>
      <c r="E6064" t="s">
        <v>27169</v>
      </c>
      <c r="F6064" s="2">
        <v>42284</v>
      </c>
      <c r="G6064" t="s">
        <v>494</v>
      </c>
      <c r="H6064" t="s">
        <v>495</v>
      </c>
      <c r="J6064" t="s">
        <v>138</v>
      </c>
      <c r="K6064">
        <v>16</v>
      </c>
      <c r="L6064">
        <v>3440255</v>
      </c>
      <c r="M6064" t="s">
        <v>138</v>
      </c>
      <c r="N6064">
        <v>0</v>
      </c>
      <c r="P6064" t="s">
        <v>163</v>
      </c>
      <c r="Q6064">
        <v>16</v>
      </c>
      <c r="R6064" t="s">
        <v>27170</v>
      </c>
      <c r="S6064" t="s">
        <v>140</v>
      </c>
      <c r="T6064" s="2">
        <v>43451</v>
      </c>
      <c r="U6064">
        <v>7</v>
      </c>
      <c r="W6064" t="s">
        <v>141</v>
      </c>
    </row>
    <row r="6065" spans="1:23" x14ac:dyDescent="0.35">
      <c r="A6065" t="s">
        <v>27171</v>
      </c>
      <c r="B6065" t="s">
        <v>27172</v>
      </c>
      <c r="C6065" t="s">
        <v>27173</v>
      </c>
      <c r="D6065">
        <v>0</v>
      </c>
      <c r="E6065" t="s">
        <v>27172</v>
      </c>
      <c r="F6065" s="2">
        <v>42284</v>
      </c>
      <c r="G6065" t="s">
        <v>975</v>
      </c>
      <c r="H6065" t="s">
        <v>643</v>
      </c>
      <c r="J6065" t="s">
        <v>138</v>
      </c>
      <c r="L6065" t="s">
        <v>496</v>
      </c>
      <c r="M6065" t="s">
        <v>138</v>
      </c>
      <c r="N6065">
        <v>0</v>
      </c>
      <c r="P6065" t="s">
        <v>27174</v>
      </c>
      <c r="R6065" t="s">
        <v>27175</v>
      </c>
      <c r="S6065" t="s">
        <v>140</v>
      </c>
      <c r="W6065" t="s">
        <v>141</v>
      </c>
    </row>
    <row r="6066" spans="1:23" x14ac:dyDescent="0.35">
      <c r="A6066" t="s">
        <v>27176</v>
      </c>
      <c r="B6066" t="s">
        <v>27177</v>
      </c>
      <c r="C6066" t="s">
        <v>27178</v>
      </c>
      <c r="D6066">
        <v>0</v>
      </c>
      <c r="E6066" t="s">
        <v>27177</v>
      </c>
      <c r="F6066" s="2">
        <v>42284</v>
      </c>
      <c r="G6066" t="s">
        <v>503</v>
      </c>
      <c r="H6066" t="s">
        <v>504</v>
      </c>
      <c r="J6066" t="s">
        <v>138</v>
      </c>
      <c r="L6066" t="s">
        <v>496</v>
      </c>
      <c r="M6066" t="s">
        <v>138</v>
      </c>
      <c r="N6066">
        <v>0</v>
      </c>
      <c r="P6066" t="s">
        <v>27179</v>
      </c>
      <c r="R6066" t="s">
        <v>27180</v>
      </c>
      <c r="S6066" t="s">
        <v>140</v>
      </c>
      <c r="W6066" t="s">
        <v>141</v>
      </c>
    </row>
    <row r="6067" spans="1:23" x14ac:dyDescent="0.35">
      <c r="A6067" t="s">
        <v>27181</v>
      </c>
      <c r="B6067" t="s">
        <v>27182</v>
      </c>
      <c r="C6067" t="s">
        <v>27183</v>
      </c>
      <c r="D6067">
        <v>0</v>
      </c>
      <c r="E6067" t="s">
        <v>27182</v>
      </c>
      <c r="F6067" s="2">
        <v>42285</v>
      </c>
      <c r="G6067" t="s">
        <v>1071</v>
      </c>
      <c r="H6067" t="s">
        <v>1009</v>
      </c>
      <c r="J6067" t="s">
        <v>138</v>
      </c>
      <c r="L6067" t="s">
        <v>496</v>
      </c>
      <c r="M6067" t="s">
        <v>138</v>
      </c>
      <c r="N6067">
        <v>0</v>
      </c>
      <c r="P6067" t="s">
        <v>27184</v>
      </c>
      <c r="R6067" t="s">
        <v>1807</v>
      </c>
      <c r="S6067" t="s">
        <v>140</v>
      </c>
      <c r="W6067" t="s">
        <v>141</v>
      </c>
    </row>
    <row r="6068" spans="1:23" x14ac:dyDescent="0.35">
      <c r="A6068" t="s">
        <v>27185</v>
      </c>
      <c r="B6068" t="s">
        <v>27186</v>
      </c>
      <c r="C6068" t="s">
        <v>27187</v>
      </c>
      <c r="D6068">
        <v>0</v>
      </c>
      <c r="F6068" s="2">
        <v>42285</v>
      </c>
      <c r="G6068" t="s">
        <v>604</v>
      </c>
      <c r="H6068" t="s">
        <v>184</v>
      </c>
      <c r="J6068" t="s">
        <v>138</v>
      </c>
      <c r="L6068" t="s">
        <v>496</v>
      </c>
      <c r="M6068" t="s">
        <v>138</v>
      </c>
      <c r="N6068" s="3">
        <v>2162</v>
      </c>
      <c r="P6068" t="s">
        <v>27188</v>
      </c>
      <c r="R6068" t="s">
        <v>27189</v>
      </c>
      <c r="S6068" t="s">
        <v>140</v>
      </c>
      <c r="W6068" t="s">
        <v>141</v>
      </c>
    </row>
    <row r="6069" spans="1:23" x14ac:dyDescent="0.35">
      <c r="A6069" t="s">
        <v>27190</v>
      </c>
      <c r="B6069" t="s">
        <v>27191</v>
      </c>
      <c r="C6069" t="s">
        <v>27192</v>
      </c>
      <c r="D6069">
        <v>0</v>
      </c>
      <c r="E6069" t="s">
        <v>27193</v>
      </c>
      <c r="F6069" s="2">
        <v>42285</v>
      </c>
      <c r="G6069" t="s">
        <v>503</v>
      </c>
      <c r="H6069" t="s">
        <v>504</v>
      </c>
      <c r="J6069" t="s">
        <v>138</v>
      </c>
      <c r="L6069" t="s">
        <v>496</v>
      </c>
      <c r="M6069" t="s">
        <v>138</v>
      </c>
      <c r="N6069">
        <v>0</v>
      </c>
      <c r="R6069" t="s">
        <v>27194</v>
      </c>
      <c r="S6069" t="s">
        <v>140</v>
      </c>
      <c r="W6069" t="s">
        <v>141</v>
      </c>
    </row>
    <row r="6070" spans="1:23" x14ac:dyDescent="0.35">
      <c r="A6070" t="s">
        <v>27195</v>
      </c>
      <c r="B6070" t="s">
        <v>27196</v>
      </c>
      <c r="C6070" t="s">
        <v>27197</v>
      </c>
      <c r="D6070">
        <v>0</v>
      </c>
      <c r="E6070" t="s">
        <v>27196</v>
      </c>
      <c r="F6070" s="2">
        <v>42285</v>
      </c>
      <c r="G6070" t="s">
        <v>604</v>
      </c>
      <c r="H6070" t="s">
        <v>184</v>
      </c>
      <c r="J6070" t="s">
        <v>138</v>
      </c>
      <c r="L6070" t="s">
        <v>496</v>
      </c>
      <c r="M6070" t="s">
        <v>138</v>
      </c>
      <c r="N6070">
        <v>0</v>
      </c>
      <c r="R6070" t="s">
        <v>3002</v>
      </c>
      <c r="S6070" t="s">
        <v>140</v>
      </c>
      <c r="T6070" s="2">
        <v>43845</v>
      </c>
      <c r="W6070" t="s">
        <v>141</v>
      </c>
    </row>
    <row r="6071" spans="1:23" x14ac:dyDescent="0.35">
      <c r="A6071" t="s">
        <v>27198</v>
      </c>
      <c r="B6071" t="s">
        <v>27199</v>
      </c>
      <c r="C6071" t="s">
        <v>27200</v>
      </c>
      <c r="D6071">
        <v>0</v>
      </c>
      <c r="E6071" t="s">
        <v>27199</v>
      </c>
      <c r="F6071" s="2">
        <v>42285</v>
      </c>
      <c r="G6071" t="s">
        <v>604</v>
      </c>
      <c r="H6071" t="s">
        <v>184</v>
      </c>
      <c r="J6071" t="s">
        <v>138</v>
      </c>
      <c r="L6071" t="s">
        <v>496</v>
      </c>
      <c r="M6071" t="s">
        <v>138</v>
      </c>
      <c r="N6071">
        <v>0</v>
      </c>
      <c r="R6071" t="s">
        <v>3002</v>
      </c>
      <c r="S6071" t="s">
        <v>140</v>
      </c>
      <c r="T6071" s="2">
        <v>43845</v>
      </c>
      <c r="W6071" t="s">
        <v>141</v>
      </c>
    </row>
    <row r="6072" spans="1:23" x14ac:dyDescent="0.35">
      <c r="A6072" t="s">
        <v>27201</v>
      </c>
      <c r="B6072" t="s">
        <v>27202</v>
      </c>
      <c r="C6072" t="s">
        <v>27203</v>
      </c>
      <c r="D6072">
        <v>0</v>
      </c>
      <c r="E6072" t="s">
        <v>27202</v>
      </c>
      <c r="F6072" s="2">
        <v>42285</v>
      </c>
      <c r="G6072" t="s">
        <v>604</v>
      </c>
      <c r="H6072" t="s">
        <v>184</v>
      </c>
      <c r="J6072" t="s">
        <v>138</v>
      </c>
      <c r="L6072" t="s">
        <v>496</v>
      </c>
      <c r="M6072" t="s">
        <v>138</v>
      </c>
      <c r="N6072">
        <v>0</v>
      </c>
      <c r="R6072" t="s">
        <v>3002</v>
      </c>
      <c r="S6072" t="s">
        <v>140</v>
      </c>
      <c r="T6072" s="2">
        <v>43845</v>
      </c>
      <c r="W6072" t="s">
        <v>141</v>
      </c>
    </row>
    <row r="6073" spans="1:23" x14ac:dyDescent="0.35">
      <c r="A6073" t="s">
        <v>27204</v>
      </c>
      <c r="B6073" t="s">
        <v>27205</v>
      </c>
      <c r="C6073" t="s">
        <v>27206</v>
      </c>
      <c r="D6073">
        <v>0</v>
      </c>
      <c r="E6073" t="s">
        <v>27205</v>
      </c>
      <c r="F6073" s="2">
        <v>42286</v>
      </c>
      <c r="G6073" t="s">
        <v>604</v>
      </c>
      <c r="H6073" t="s">
        <v>184</v>
      </c>
      <c r="J6073" t="s">
        <v>138</v>
      </c>
      <c r="L6073" t="s">
        <v>496</v>
      </c>
      <c r="M6073" t="s">
        <v>138</v>
      </c>
      <c r="N6073">
        <v>0</v>
      </c>
      <c r="R6073" t="s">
        <v>3002</v>
      </c>
      <c r="S6073" t="s">
        <v>140</v>
      </c>
      <c r="T6073" s="2">
        <v>43845</v>
      </c>
      <c r="W6073" t="s">
        <v>141</v>
      </c>
    </row>
    <row r="6074" spans="1:23" x14ac:dyDescent="0.35">
      <c r="A6074" t="s">
        <v>27207</v>
      </c>
      <c r="B6074" t="s">
        <v>18831</v>
      </c>
      <c r="C6074" t="s">
        <v>27208</v>
      </c>
      <c r="D6074">
        <v>0</v>
      </c>
      <c r="E6074" t="s">
        <v>27209</v>
      </c>
      <c r="F6074" s="2">
        <v>42286</v>
      </c>
      <c r="G6074" t="s">
        <v>1064</v>
      </c>
      <c r="H6074" t="s">
        <v>184</v>
      </c>
      <c r="J6074" t="s">
        <v>138</v>
      </c>
      <c r="K6074">
        <v>105</v>
      </c>
      <c r="L6074">
        <v>2556448</v>
      </c>
      <c r="M6074" t="s">
        <v>138</v>
      </c>
      <c r="N6074">
        <v>0</v>
      </c>
      <c r="O6074" t="s">
        <v>163</v>
      </c>
      <c r="P6074" t="s">
        <v>163</v>
      </c>
      <c r="R6074" t="s">
        <v>27210</v>
      </c>
      <c r="S6074" t="s">
        <v>140</v>
      </c>
      <c r="T6074" s="2">
        <v>43152</v>
      </c>
      <c r="U6074">
        <v>7</v>
      </c>
      <c r="W6074" t="s">
        <v>141</v>
      </c>
    </row>
    <row r="6075" spans="1:23" x14ac:dyDescent="0.35">
      <c r="A6075" t="s">
        <v>27211</v>
      </c>
      <c r="B6075" t="s">
        <v>27212</v>
      </c>
      <c r="C6075" t="s">
        <v>27213</v>
      </c>
      <c r="D6075">
        <v>0</v>
      </c>
      <c r="E6075" t="s">
        <v>27214</v>
      </c>
      <c r="F6075" s="2">
        <v>42286</v>
      </c>
      <c r="G6075" t="s">
        <v>2328</v>
      </c>
      <c r="H6075" t="s">
        <v>192</v>
      </c>
      <c r="J6075" t="s">
        <v>138</v>
      </c>
      <c r="L6075" t="s">
        <v>496</v>
      </c>
      <c r="M6075" t="s">
        <v>138</v>
      </c>
      <c r="N6075" s="3">
        <v>15342.48</v>
      </c>
      <c r="P6075" t="s">
        <v>27215</v>
      </c>
      <c r="R6075" t="s">
        <v>27216</v>
      </c>
      <c r="S6075" t="s">
        <v>140</v>
      </c>
      <c r="T6075" s="2">
        <v>42690</v>
      </c>
      <c r="W6075" t="s">
        <v>141</v>
      </c>
    </row>
    <row r="6076" spans="1:23" x14ac:dyDescent="0.35">
      <c r="A6076" t="s">
        <v>27217</v>
      </c>
      <c r="B6076" t="s">
        <v>27218</v>
      </c>
      <c r="C6076" t="s">
        <v>27219</v>
      </c>
      <c r="D6076">
        <v>0</v>
      </c>
      <c r="E6076" t="s">
        <v>27220</v>
      </c>
      <c r="F6076" s="2">
        <v>42286</v>
      </c>
      <c r="G6076" t="s">
        <v>975</v>
      </c>
      <c r="H6076" t="s">
        <v>643</v>
      </c>
      <c r="J6076" t="s">
        <v>138</v>
      </c>
      <c r="K6076" t="s">
        <v>27221</v>
      </c>
      <c r="L6076">
        <v>20310084</v>
      </c>
      <c r="M6076" t="s">
        <v>138</v>
      </c>
      <c r="N6076">
        <v>0</v>
      </c>
      <c r="P6076" t="s">
        <v>26781</v>
      </c>
      <c r="R6076" t="s">
        <v>20266</v>
      </c>
      <c r="S6076" t="s">
        <v>140</v>
      </c>
      <c r="T6076" s="2">
        <v>42324</v>
      </c>
      <c r="U6076">
        <v>7</v>
      </c>
      <c r="W6076" t="s">
        <v>141</v>
      </c>
    </row>
    <row r="6077" spans="1:23" x14ac:dyDescent="0.35">
      <c r="A6077" t="s">
        <v>27222</v>
      </c>
      <c r="B6077" t="s">
        <v>27223</v>
      </c>
      <c r="C6077" t="s">
        <v>6219</v>
      </c>
      <c r="D6077">
        <v>0</v>
      </c>
      <c r="E6077" t="s">
        <v>27224</v>
      </c>
      <c r="F6077" s="2">
        <v>42290</v>
      </c>
      <c r="G6077" t="s">
        <v>494</v>
      </c>
      <c r="H6077" t="s">
        <v>495</v>
      </c>
      <c r="J6077" t="s">
        <v>138</v>
      </c>
      <c r="K6077" t="s">
        <v>26471</v>
      </c>
      <c r="L6077">
        <v>19430064</v>
      </c>
      <c r="M6077" t="s">
        <v>138</v>
      </c>
      <c r="N6077">
        <v>0</v>
      </c>
      <c r="O6077" t="s">
        <v>14111</v>
      </c>
      <c r="P6077" t="s">
        <v>27225</v>
      </c>
      <c r="R6077" t="s">
        <v>2922</v>
      </c>
      <c r="S6077" t="s">
        <v>140</v>
      </c>
      <c r="T6077" s="2">
        <v>43152</v>
      </c>
      <c r="U6077">
        <v>7</v>
      </c>
      <c r="W6077" t="s">
        <v>141</v>
      </c>
    </row>
    <row r="6078" spans="1:23" x14ac:dyDescent="0.35">
      <c r="A6078" t="s">
        <v>27226</v>
      </c>
      <c r="B6078" t="s">
        <v>27223</v>
      </c>
      <c r="C6078" t="s">
        <v>27227</v>
      </c>
      <c r="D6078">
        <v>0</v>
      </c>
      <c r="E6078" t="s">
        <v>27228</v>
      </c>
      <c r="F6078" s="2">
        <v>42290</v>
      </c>
      <c r="G6078" t="s">
        <v>494</v>
      </c>
      <c r="H6078" t="s">
        <v>495</v>
      </c>
      <c r="J6078" t="s">
        <v>138</v>
      </c>
      <c r="K6078" t="s">
        <v>27229</v>
      </c>
      <c r="L6078">
        <v>19430064</v>
      </c>
      <c r="M6078" t="s">
        <v>138</v>
      </c>
      <c r="N6078">
        <v>0</v>
      </c>
      <c r="O6078" t="s">
        <v>14111</v>
      </c>
      <c r="P6078" t="s">
        <v>27225</v>
      </c>
      <c r="R6078" t="s">
        <v>2918</v>
      </c>
      <c r="S6078" t="s">
        <v>140</v>
      </c>
      <c r="T6078" s="2">
        <v>43152</v>
      </c>
      <c r="U6078">
        <v>7</v>
      </c>
      <c r="W6078" t="s">
        <v>141</v>
      </c>
    </row>
    <row r="6079" spans="1:23" x14ac:dyDescent="0.35">
      <c r="A6079" t="s">
        <v>27230</v>
      </c>
      <c r="B6079" t="s">
        <v>27223</v>
      </c>
      <c r="C6079" t="s">
        <v>27231</v>
      </c>
      <c r="D6079">
        <v>0</v>
      </c>
      <c r="E6079" t="s">
        <v>27232</v>
      </c>
      <c r="F6079" s="2">
        <v>42290</v>
      </c>
      <c r="G6079" t="s">
        <v>494</v>
      </c>
      <c r="H6079" t="s">
        <v>495</v>
      </c>
      <c r="J6079" t="s">
        <v>138</v>
      </c>
      <c r="K6079" t="s">
        <v>27233</v>
      </c>
      <c r="L6079">
        <v>19430064</v>
      </c>
      <c r="M6079" t="s">
        <v>138</v>
      </c>
      <c r="N6079">
        <v>0</v>
      </c>
      <c r="O6079" t="s">
        <v>14111</v>
      </c>
      <c r="P6079" t="s">
        <v>27225</v>
      </c>
      <c r="R6079" t="s">
        <v>4071</v>
      </c>
      <c r="S6079" t="s">
        <v>140</v>
      </c>
      <c r="T6079" s="2">
        <v>43152</v>
      </c>
      <c r="U6079">
        <v>7</v>
      </c>
      <c r="W6079" t="s">
        <v>141</v>
      </c>
    </row>
    <row r="6080" spans="1:23" x14ac:dyDescent="0.35">
      <c r="A6080" t="s">
        <v>27234</v>
      </c>
      <c r="B6080" t="s">
        <v>27223</v>
      </c>
      <c r="C6080" t="s">
        <v>27235</v>
      </c>
      <c r="D6080">
        <v>0</v>
      </c>
      <c r="E6080" t="s">
        <v>27236</v>
      </c>
      <c r="F6080" s="2">
        <v>42290</v>
      </c>
      <c r="G6080" t="s">
        <v>494</v>
      </c>
      <c r="H6080" t="s">
        <v>495</v>
      </c>
      <c r="J6080" t="s">
        <v>138</v>
      </c>
      <c r="K6080" t="s">
        <v>27237</v>
      </c>
      <c r="L6080">
        <v>19430064</v>
      </c>
      <c r="M6080" t="s">
        <v>138</v>
      </c>
      <c r="N6080">
        <v>0</v>
      </c>
      <c r="O6080" t="s">
        <v>14111</v>
      </c>
      <c r="P6080" t="s">
        <v>27225</v>
      </c>
      <c r="R6080" t="s">
        <v>23498</v>
      </c>
      <c r="S6080" t="s">
        <v>140</v>
      </c>
      <c r="T6080" s="2">
        <v>43152</v>
      </c>
      <c r="U6080">
        <v>7</v>
      </c>
      <c r="W6080" t="s">
        <v>141</v>
      </c>
    </row>
    <row r="6081" spans="1:23" x14ac:dyDescent="0.35">
      <c r="A6081" t="s">
        <v>27238</v>
      </c>
      <c r="B6081" t="s">
        <v>27223</v>
      </c>
      <c r="C6081" t="s">
        <v>27239</v>
      </c>
      <c r="D6081">
        <v>0</v>
      </c>
      <c r="E6081" t="s">
        <v>27240</v>
      </c>
      <c r="F6081" s="2">
        <v>42290</v>
      </c>
      <c r="G6081" t="s">
        <v>494</v>
      </c>
      <c r="H6081" t="s">
        <v>495</v>
      </c>
      <c r="J6081" t="s">
        <v>138</v>
      </c>
      <c r="K6081" t="s">
        <v>27241</v>
      </c>
      <c r="L6081">
        <v>19415464</v>
      </c>
      <c r="M6081" t="s">
        <v>138</v>
      </c>
      <c r="N6081">
        <v>0</v>
      </c>
      <c r="P6081" t="s">
        <v>27242</v>
      </c>
      <c r="R6081" t="s">
        <v>25054</v>
      </c>
      <c r="S6081" t="s">
        <v>140</v>
      </c>
      <c r="T6081" s="2">
        <v>42608</v>
      </c>
      <c r="U6081">
        <v>7</v>
      </c>
      <c r="W6081" t="s">
        <v>141</v>
      </c>
    </row>
    <row r="6082" spans="1:23" x14ac:dyDescent="0.35">
      <c r="A6082" t="s">
        <v>27243</v>
      </c>
      <c r="B6082" t="s">
        <v>27223</v>
      </c>
      <c r="C6082" t="s">
        <v>27244</v>
      </c>
      <c r="D6082">
        <v>0</v>
      </c>
      <c r="E6082" t="s">
        <v>27245</v>
      </c>
      <c r="F6082" s="2">
        <v>42290</v>
      </c>
      <c r="G6082" t="s">
        <v>494</v>
      </c>
      <c r="H6082" t="s">
        <v>495</v>
      </c>
      <c r="J6082" t="s">
        <v>138</v>
      </c>
      <c r="K6082" t="s">
        <v>27246</v>
      </c>
      <c r="L6082">
        <v>19430064</v>
      </c>
      <c r="M6082" t="s">
        <v>138</v>
      </c>
      <c r="N6082">
        <v>0</v>
      </c>
      <c r="O6082" t="s">
        <v>14111</v>
      </c>
      <c r="P6082" t="s">
        <v>27225</v>
      </c>
      <c r="R6082" t="s">
        <v>2922</v>
      </c>
      <c r="S6082" t="s">
        <v>140</v>
      </c>
      <c r="T6082" s="2">
        <v>43152</v>
      </c>
      <c r="U6082">
        <v>7</v>
      </c>
      <c r="W6082" t="s">
        <v>141</v>
      </c>
    </row>
    <row r="6083" spans="1:23" x14ac:dyDescent="0.35">
      <c r="A6083" t="s">
        <v>27247</v>
      </c>
      <c r="B6083" t="s">
        <v>27223</v>
      </c>
      <c r="C6083" t="s">
        <v>6219</v>
      </c>
      <c r="D6083">
        <v>0</v>
      </c>
      <c r="E6083" t="s">
        <v>27248</v>
      </c>
      <c r="F6083" s="2">
        <v>42290</v>
      </c>
      <c r="G6083" t="s">
        <v>494</v>
      </c>
      <c r="H6083" t="s">
        <v>495</v>
      </c>
      <c r="J6083" t="s">
        <v>138</v>
      </c>
      <c r="K6083" t="s">
        <v>27249</v>
      </c>
      <c r="L6083">
        <v>19430064</v>
      </c>
      <c r="M6083" t="s">
        <v>138</v>
      </c>
      <c r="N6083">
        <v>0</v>
      </c>
      <c r="O6083" t="s">
        <v>14111</v>
      </c>
      <c r="P6083" t="s">
        <v>27250</v>
      </c>
      <c r="R6083" t="s">
        <v>2929</v>
      </c>
      <c r="S6083" t="s">
        <v>140</v>
      </c>
      <c r="T6083" s="2">
        <v>43152</v>
      </c>
      <c r="U6083">
        <v>7</v>
      </c>
      <c r="W6083" t="s">
        <v>141</v>
      </c>
    </row>
    <row r="6084" spans="1:23" x14ac:dyDescent="0.35">
      <c r="A6084" t="s">
        <v>27251</v>
      </c>
      <c r="B6084" t="s">
        <v>27252</v>
      </c>
      <c r="C6084" t="s">
        <v>27253</v>
      </c>
      <c r="D6084">
        <v>0</v>
      </c>
      <c r="E6084" t="s">
        <v>27254</v>
      </c>
      <c r="F6084" s="2">
        <v>42290</v>
      </c>
      <c r="G6084" t="s">
        <v>15249</v>
      </c>
      <c r="H6084" t="s">
        <v>504</v>
      </c>
      <c r="J6084" t="s">
        <v>138</v>
      </c>
      <c r="K6084" t="s">
        <v>27255</v>
      </c>
      <c r="L6084">
        <v>20310084</v>
      </c>
      <c r="M6084" t="s">
        <v>138</v>
      </c>
      <c r="N6084">
        <v>0</v>
      </c>
      <c r="P6084" t="s">
        <v>27256</v>
      </c>
      <c r="R6084" t="s">
        <v>27257</v>
      </c>
      <c r="S6084" t="s">
        <v>140</v>
      </c>
      <c r="T6084" s="2">
        <v>42319</v>
      </c>
      <c r="U6084">
        <v>7</v>
      </c>
      <c r="W6084" t="s">
        <v>141</v>
      </c>
    </row>
    <row r="6085" spans="1:23" x14ac:dyDescent="0.35">
      <c r="A6085" t="s">
        <v>27258</v>
      </c>
      <c r="B6085" t="s">
        <v>26763</v>
      </c>
      <c r="C6085" t="s">
        <v>27259</v>
      </c>
      <c r="D6085">
        <v>0</v>
      </c>
      <c r="E6085" t="s">
        <v>27260</v>
      </c>
      <c r="F6085" s="2">
        <v>42290</v>
      </c>
      <c r="G6085" t="s">
        <v>669</v>
      </c>
      <c r="H6085" t="s">
        <v>495</v>
      </c>
      <c r="J6085" t="s">
        <v>138</v>
      </c>
      <c r="K6085" t="s">
        <v>27261</v>
      </c>
      <c r="L6085">
        <v>20310084</v>
      </c>
      <c r="M6085" t="s">
        <v>138</v>
      </c>
      <c r="N6085">
        <v>0</v>
      </c>
      <c r="P6085" t="s">
        <v>26767</v>
      </c>
      <c r="R6085" t="s">
        <v>15603</v>
      </c>
      <c r="S6085" t="s">
        <v>140</v>
      </c>
      <c r="T6085" s="2">
        <v>42479</v>
      </c>
      <c r="U6085">
        <v>7</v>
      </c>
      <c r="W6085" t="s">
        <v>141</v>
      </c>
    </row>
    <row r="6086" spans="1:23" x14ac:dyDescent="0.35">
      <c r="A6086" t="s">
        <v>27262</v>
      </c>
      <c r="B6086" t="s">
        <v>26763</v>
      </c>
      <c r="C6086" t="s">
        <v>27263</v>
      </c>
      <c r="D6086">
        <v>0</v>
      </c>
      <c r="E6086" t="s">
        <v>27264</v>
      </c>
      <c r="F6086" s="2">
        <v>42290</v>
      </c>
      <c r="G6086" t="s">
        <v>975</v>
      </c>
      <c r="H6086" t="s">
        <v>643</v>
      </c>
      <c r="J6086" t="s">
        <v>138</v>
      </c>
      <c r="K6086" t="s">
        <v>27265</v>
      </c>
      <c r="L6086">
        <v>20310084</v>
      </c>
      <c r="M6086" t="s">
        <v>138</v>
      </c>
      <c r="N6086">
        <v>0</v>
      </c>
      <c r="P6086" t="s">
        <v>26767</v>
      </c>
      <c r="R6086" t="s">
        <v>4378</v>
      </c>
      <c r="S6086" t="s">
        <v>140</v>
      </c>
      <c r="T6086" s="2">
        <v>42479</v>
      </c>
      <c r="U6086">
        <v>7</v>
      </c>
      <c r="W6086" t="s">
        <v>141</v>
      </c>
    </row>
    <row r="6087" spans="1:23" x14ac:dyDescent="0.35">
      <c r="A6087" t="s">
        <v>27266</v>
      </c>
      <c r="B6087" t="s">
        <v>26763</v>
      </c>
      <c r="C6087" t="s">
        <v>27267</v>
      </c>
      <c r="D6087">
        <v>0</v>
      </c>
      <c r="E6087" t="s">
        <v>27268</v>
      </c>
      <c r="F6087" s="2">
        <v>42290</v>
      </c>
      <c r="G6087" t="s">
        <v>211</v>
      </c>
      <c r="H6087" t="s">
        <v>643</v>
      </c>
      <c r="J6087" t="s">
        <v>138</v>
      </c>
      <c r="L6087">
        <v>20310084</v>
      </c>
      <c r="M6087" t="s">
        <v>138</v>
      </c>
      <c r="N6087">
        <v>0</v>
      </c>
      <c r="P6087" t="s">
        <v>26940</v>
      </c>
      <c r="R6087" t="s">
        <v>27269</v>
      </c>
      <c r="S6087" t="s">
        <v>140</v>
      </c>
      <c r="T6087" s="2">
        <v>42579</v>
      </c>
      <c r="U6087">
        <v>7</v>
      </c>
      <c r="W6087" t="s">
        <v>141</v>
      </c>
    </row>
    <row r="6088" spans="1:23" x14ac:dyDescent="0.35">
      <c r="A6088" t="s">
        <v>27270</v>
      </c>
      <c r="B6088" t="s">
        <v>27271</v>
      </c>
      <c r="C6088" t="s">
        <v>27272</v>
      </c>
      <c r="D6088">
        <v>0</v>
      </c>
      <c r="E6088" t="s">
        <v>27273</v>
      </c>
      <c r="F6088" s="2">
        <v>42290</v>
      </c>
      <c r="G6088" t="s">
        <v>1028</v>
      </c>
      <c r="H6088" t="s">
        <v>643</v>
      </c>
      <c r="J6088" t="s">
        <v>138</v>
      </c>
      <c r="K6088" t="s">
        <v>27274</v>
      </c>
      <c r="L6088">
        <v>20310084</v>
      </c>
      <c r="M6088" t="s">
        <v>138</v>
      </c>
      <c r="N6088">
        <v>0</v>
      </c>
      <c r="P6088" t="s">
        <v>26878</v>
      </c>
      <c r="R6088" t="s">
        <v>4561</v>
      </c>
      <c r="S6088" t="s">
        <v>140</v>
      </c>
      <c r="T6088" s="2">
        <v>42326</v>
      </c>
      <c r="U6088">
        <v>7</v>
      </c>
      <c r="W6088" t="s">
        <v>141</v>
      </c>
    </row>
    <row r="6089" spans="1:23" x14ac:dyDescent="0.35">
      <c r="A6089" t="s">
        <v>27275</v>
      </c>
      <c r="B6089" t="s">
        <v>27276</v>
      </c>
      <c r="C6089" t="s">
        <v>27277</v>
      </c>
      <c r="D6089">
        <v>0</v>
      </c>
      <c r="E6089" t="s">
        <v>27278</v>
      </c>
      <c r="F6089" s="2">
        <v>42290</v>
      </c>
      <c r="G6089" t="s">
        <v>27279</v>
      </c>
      <c r="H6089" t="s">
        <v>643</v>
      </c>
      <c r="J6089" t="s">
        <v>138</v>
      </c>
      <c r="K6089" t="s">
        <v>27280</v>
      </c>
      <c r="L6089">
        <v>20310084</v>
      </c>
      <c r="M6089" t="s">
        <v>138</v>
      </c>
      <c r="N6089">
        <v>0</v>
      </c>
      <c r="P6089" t="s">
        <v>27281</v>
      </c>
      <c r="R6089" t="s">
        <v>27282</v>
      </c>
      <c r="S6089" t="s">
        <v>140</v>
      </c>
      <c r="T6089" s="2">
        <v>42326</v>
      </c>
      <c r="U6089">
        <v>7</v>
      </c>
      <c r="W6089" t="s">
        <v>141</v>
      </c>
    </row>
    <row r="6090" spans="1:23" x14ac:dyDescent="0.35">
      <c r="A6090" t="s">
        <v>27283</v>
      </c>
      <c r="B6090" t="s">
        <v>27284</v>
      </c>
      <c r="C6090" t="s">
        <v>27285</v>
      </c>
      <c r="D6090">
        <v>0</v>
      </c>
      <c r="E6090" t="s">
        <v>27286</v>
      </c>
      <c r="F6090" s="2">
        <v>42290</v>
      </c>
      <c r="G6090" t="s">
        <v>503</v>
      </c>
      <c r="H6090" t="s">
        <v>504</v>
      </c>
      <c r="J6090" t="s">
        <v>138</v>
      </c>
      <c r="K6090" t="s">
        <v>27287</v>
      </c>
      <c r="L6090">
        <v>20310084</v>
      </c>
      <c r="M6090" t="s">
        <v>138</v>
      </c>
      <c r="N6090">
        <v>0</v>
      </c>
      <c r="P6090" t="s">
        <v>27288</v>
      </c>
      <c r="R6090" t="s">
        <v>4485</v>
      </c>
      <c r="S6090" t="s">
        <v>140</v>
      </c>
      <c r="T6090" s="2">
        <v>42543</v>
      </c>
      <c r="U6090">
        <v>7</v>
      </c>
      <c r="W6090" t="s">
        <v>141</v>
      </c>
    </row>
    <row r="6091" spans="1:23" x14ac:dyDescent="0.35">
      <c r="A6091" t="s">
        <v>27289</v>
      </c>
      <c r="B6091" t="s">
        <v>27290</v>
      </c>
      <c r="C6091" t="s">
        <v>27291</v>
      </c>
      <c r="D6091">
        <v>0</v>
      </c>
      <c r="E6091" t="s">
        <v>27292</v>
      </c>
      <c r="F6091" s="2">
        <v>42290</v>
      </c>
      <c r="G6091" t="s">
        <v>697</v>
      </c>
      <c r="H6091" t="s">
        <v>656</v>
      </c>
      <c r="J6091" t="s">
        <v>138</v>
      </c>
      <c r="K6091">
        <v>1</v>
      </c>
      <c r="L6091">
        <v>20391600</v>
      </c>
      <c r="M6091" t="s">
        <v>138</v>
      </c>
      <c r="N6091">
        <v>0</v>
      </c>
      <c r="P6091" t="s">
        <v>27293</v>
      </c>
      <c r="R6091" t="s">
        <v>27294</v>
      </c>
      <c r="S6091" t="s">
        <v>140</v>
      </c>
      <c r="T6091" s="2">
        <v>42478</v>
      </c>
      <c r="U6091">
        <v>7</v>
      </c>
      <c r="W6091" t="s">
        <v>141</v>
      </c>
    </row>
    <row r="6092" spans="1:23" x14ac:dyDescent="0.35">
      <c r="A6092" t="s">
        <v>27295</v>
      </c>
      <c r="B6092" t="s">
        <v>27296</v>
      </c>
      <c r="C6092" t="s">
        <v>27297</v>
      </c>
      <c r="D6092">
        <v>0</v>
      </c>
      <c r="E6092" t="s">
        <v>27298</v>
      </c>
      <c r="F6092" s="2">
        <v>42290</v>
      </c>
      <c r="G6092" t="s">
        <v>697</v>
      </c>
      <c r="H6092" t="s">
        <v>656</v>
      </c>
      <c r="J6092" t="s">
        <v>138</v>
      </c>
      <c r="K6092">
        <v>1</v>
      </c>
      <c r="L6092">
        <v>20397388</v>
      </c>
      <c r="M6092" t="s">
        <v>138</v>
      </c>
      <c r="N6092">
        <v>0</v>
      </c>
      <c r="P6092" t="s">
        <v>27299</v>
      </c>
      <c r="R6092" t="s">
        <v>27300</v>
      </c>
      <c r="S6092" t="s">
        <v>140</v>
      </c>
      <c r="T6092" s="2">
        <v>43502</v>
      </c>
      <c r="U6092">
        <v>7</v>
      </c>
      <c r="W6092" t="s">
        <v>141</v>
      </c>
    </row>
    <row r="6093" spans="1:23" x14ac:dyDescent="0.35">
      <c r="A6093" t="s">
        <v>27301</v>
      </c>
      <c r="B6093" t="s">
        <v>27302</v>
      </c>
      <c r="C6093" t="s">
        <v>27303</v>
      </c>
      <c r="D6093">
        <v>0</v>
      </c>
      <c r="E6093" t="s">
        <v>27304</v>
      </c>
      <c r="F6093" s="2">
        <v>42290</v>
      </c>
      <c r="G6093" t="s">
        <v>707</v>
      </c>
      <c r="H6093" t="s">
        <v>656</v>
      </c>
      <c r="J6093" t="s">
        <v>138</v>
      </c>
      <c r="K6093">
        <v>1</v>
      </c>
      <c r="L6093">
        <v>20413434</v>
      </c>
      <c r="M6093" t="s">
        <v>138</v>
      </c>
      <c r="N6093">
        <v>0</v>
      </c>
      <c r="P6093" t="s">
        <v>27305</v>
      </c>
      <c r="R6093" t="s">
        <v>27306</v>
      </c>
      <c r="S6093" t="s">
        <v>140</v>
      </c>
      <c r="T6093" s="2">
        <v>43502</v>
      </c>
      <c r="U6093">
        <v>7</v>
      </c>
      <c r="W6093" t="s">
        <v>141</v>
      </c>
    </row>
    <row r="6094" spans="1:23" x14ac:dyDescent="0.35">
      <c r="A6094" t="s">
        <v>27307</v>
      </c>
      <c r="B6094" t="s">
        <v>27308</v>
      </c>
      <c r="C6094" t="s">
        <v>27309</v>
      </c>
      <c r="D6094">
        <v>0</v>
      </c>
      <c r="E6094" t="s">
        <v>27310</v>
      </c>
      <c r="F6094" s="2">
        <v>42290</v>
      </c>
      <c r="G6094" t="s">
        <v>697</v>
      </c>
      <c r="H6094" t="s">
        <v>656</v>
      </c>
      <c r="J6094" t="s">
        <v>138</v>
      </c>
      <c r="K6094">
        <v>3</v>
      </c>
      <c r="L6094">
        <v>20413434</v>
      </c>
      <c r="M6094" t="s">
        <v>138</v>
      </c>
      <c r="N6094">
        <v>0</v>
      </c>
      <c r="P6094" t="s">
        <v>27305</v>
      </c>
      <c r="R6094" t="s">
        <v>27300</v>
      </c>
      <c r="S6094" t="s">
        <v>140</v>
      </c>
      <c r="T6094" s="2">
        <v>43502</v>
      </c>
      <c r="U6094">
        <v>7</v>
      </c>
      <c r="W6094" t="s">
        <v>141</v>
      </c>
    </row>
    <row r="6095" spans="1:23" x14ac:dyDescent="0.35">
      <c r="A6095" t="s">
        <v>27311</v>
      </c>
      <c r="B6095" t="s">
        <v>27312</v>
      </c>
      <c r="C6095" t="s">
        <v>27313</v>
      </c>
      <c r="D6095">
        <v>0</v>
      </c>
      <c r="E6095" t="s">
        <v>27314</v>
      </c>
      <c r="F6095" s="2">
        <v>42290</v>
      </c>
      <c r="G6095" t="s">
        <v>697</v>
      </c>
      <c r="H6095" t="s">
        <v>656</v>
      </c>
      <c r="J6095" t="s">
        <v>138</v>
      </c>
      <c r="K6095">
        <v>2</v>
      </c>
      <c r="L6095">
        <v>20413434</v>
      </c>
      <c r="M6095" t="s">
        <v>138</v>
      </c>
      <c r="N6095">
        <v>0</v>
      </c>
      <c r="P6095" t="s">
        <v>27305</v>
      </c>
      <c r="R6095" t="s">
        <v>27315</v>
      </c>
      <c r="S6095" t="s">
        <v>140</v>
      </c>
      <c r="T6095" s="2">
        <v>43502</v>
      </c>
      <c r="U6095">
        <v>7</v>
      </c>
      <c r="W6095" t="s">
        <v>141</v>
      </c>
    </row>
    <row r="6096" spans="1:23" x14ac:dyDescent="0.35">
      <c r="A6096" t="s">
        <v>27316</v>
      </c>
      <c r="B6096" t="s">
        <v>27317</v>
      </c>
      <c r="C6096" t="s">
        <v>27318</v>
      </c>
      <c r="D6096">
        <v>0</v>
      </c>
      <c r="F6096" s="2">
        <v>42291</v>
      </c>
      <c r="G6096" t="s">
        <v>234</v>
      </c>
      <c r="H6096" t="s">
        <v>192</v>
      </c>
      <c r="J6096" t="s">
        <v>138</v>
      </c>
      <c r="L6096" t="s">
        <v>496</v>
      </c>
      <c r="M6096" t="s">
        <v>138</v>
      </c>
      <c r="N6096">
        <v>423</v>
      </c>
      <c r="R6096" t="s">
        <v>2895</v>
      </c>
      <c r="S6096" t="s">
        <v>140</v>
      </c>
      <c r="T6096" s="2">
        <v>43845</v>
      </c>
      <c r="W6096" t="s">
        <v>141</v>
      </c>
    </row>
    <row r="6097" spans="1:23" x14ac:dyDescent="0.35">
      <c r="A6097" t="s">
        <v>27319</v>
      </c>
      <c r="B6097" t="s">
        <v>27320</v>
      </c>
      <c r="C6097" t="s">
        <v>27321</v>
      </c>
      <c r="D6097">
        <v>0</v>
      </c>
      <c r="F6097" s="2">
        <v>42291</v>
      </c>
      <c r="G6097" t="s">
        <v>2138</v>
      </c>
      <c r="H6097" t="s">
        <v>2139</v>
      </c>
      <c r="J6097" t="s">
        <v>138</v>
      </c>
      <c r="L6097" t="s">
        <v>496</v>
      </c>
      <c r="M6097" t="s">
        <v>138</v>
      </c>
      <c r="N6097">
        <v>0</v>
      </c>
      <c r="R6097" t="s">
        <v>27322</v>
      </c>
      <c r="S6097" t="s">
        <v>140</v>
      </c>
      <c r="T6097" s="2">
        <v>43845</v>
      </c>
      <c r="W6097" t="s">
        <v>141</v>
      </c>
    </row>
    <row r="6098" spans="1:23" x14ac:dyDescent="0.35">
      <c r="A6098" t="s">
        <v>27323</v>
      </c>
      <c r="B6098" t="s">
        <v>25854</v>
      </c>
      <c r="C6098" t="s">
        <v>27324</v>
      </c>
      <c r="D6098">
        <v>0</v>
      </c>
      <c r="E6098" t="s">
        <v>27325</v>
      </c>
      <c r="F6098" s="2">
        <v>42291</v>
      </c>
      <c r="G6098" t="s">
        <v>697</v>
      </c>
      <c r="H6098" t="s">
        <v>656</v>
      </c>
      <c r="J6098" t="s">
        <v>138</v>
      </c>
      <c r="K6098" t="s">
        <v>27326</v>
      </c>
      <c r="L6098">
        <v>18481463</v>
      </c>
      <c r="M6098" t="s">
        <v>138</v>
      </c>
      <c r="N6098">
        <v>0</v>
      </c>
      <c r="O6098" t="s">
        <v>163</v>
      </c>
      <c r="P6098" t="s">
        <v>163</v>
      </c>
      <c r="Q6098" t="s">
        <v>27326</v>
      </c>
      <c r="R6098" t="s">
        <v>27327</v>
      </c>
      <c r="S6098" t="s">
        <v>140</v>
      </c>
      <c r="T6098" s="2">
        <v>43152</v>
      </c>
      <c r="U6098">
        <v>7</v>
      </c>
      <c r="W6098" t="s">
        <v>141</v>
      </c>
    </row>
    <row r="6099" spans="1:23" x14ac:dyDescent="0.35">
      <c r="A6099" t="s">
        <v>27328</v>
      </c>
      <c r="B6099" t="s">
        <v>25854</v>
      </c>
      <c r="C6099" t="s">
        <v>27329</v>
      </c>
      <c r="D6099">
        <v>0</v>
      </c>
      <c r="E6099" t="s">
        <v>27330</v>
      </c>
      <c r="F6099" s="2">
        <v>42291</v>
      </c>
      <c r="G6099" t="s">
        <v>707</v>
      </c>
      <c r="H6099" t="s">
        <v>656</v>
      </c>
      <c r="J6099" t="s">
        <v>138</v>
      </c>
      <c r="K6099" t="s">
        <v>27331</v>
      </c>
      <c r="L6099">
        <v>18481463</v>
      </c>
      <c r="M6099" t="s">
        <v>138</v>
      </c>
      <c r="N6099">
        <v>0</v>
      </c>
      <c r="O6099" t="s">
        <v>163</v>
      </c>
      <c r="P6099" t="s">
        <v>163</v>
      </c>
      <c r="Q6099" t="s">
        <v>27331</v>
      </c>
      <c r="R6099" t="s">
        <v>604</v>
      </c>
      <c r="S6099" t="s">
        <v>140</v>
      </c>
      <c r="T6099" s="2">
        <v>43152</v>
      </c>
      <c r="U6099">
        <v>7</v>
      </c>
      <c r="W6099" t="s">
        <v>141</v>
      </c>
    </row>
    <row r="6100" spans="1:23" x14ac:dyDescent="0.35">
      <c r="A6100" t="s">
        <v>27332</v>
      </c>
      <c r="B6100" t="s">
        <v>27333</v>
      </c>
      <c r="C6100" t="s">
        <v>27334</v>
      </c>
      <c r="D6100">
        <v>0</v>
      </c>
      <c r="E6100" t="s">
        <v>27335</v>
      </c>
      <c r="F6100" s="2">
        <v>42291</v>
      </c>
      <c r="G6100" t="s">
        <v>642</v>
      </c>
      <c r="H6100" t="s">
        <v>643</v>
      </c>
      <c r="J6100" t="s">
        <v>138</v>
      </c>
      <c r="L6100" t="s">
        <v>496</v>
      </c>
      <c r="M6100" t="s">
        <v>138</v>
      </c>
      <c r="N6100">
        <v>0</v>
      </c>
      <c r="P6100" t="s">
        <v>27336</v>
      </c>
      <c r="R6100" t="s">
        <v>27337</v>
      </c>
      <c r="S6100" t="s">
        <v>140</v>
      </c>
      <c r="T6100" s="2">
        <v>43502</v>
      </c>
      <c r="W6100" t="s">
        <v>141</v>
      </c>
    </row>
    <row r="6101" spans="1:23" x14ac:dyDescent="0.35">
      <c r="A6101" t="s">
        <v>27338</v>
      </c>
      <c r="B6101" t="s">
        <v>27339</v>
      </c>
      <c r="C6101" t="s">
        <v>27340</v>
      </c>
      <c r="D6101">
        <v>0</v>
      </c>
      <c r="E6101" t="s">
        <v>27339</v>
      </c>
      <c r="F6101" s="2">
        <v>42291</v>
      </c>
      <c r="G6101" t="s">
        <v>604</v>
      </c>
      <c r="H6101" t="s">
        <v>184</v>
      </c>
      <c r="J6101" t="s">
        <v>138</v>
      </c>
      <c r="L6101" t="s">
        <v>496</v>
      </c>
      <c r="M6101" t="s">
        <v>138</v>
      </c>
      <c r="N6101">
        <v>0</v>
      </c>
      <c r="R6101" t="s">
        <v>3002</v>
      </c>
      <c r="S6101" t="s">
        <v>140</v>
      </c>
      <c r="T6101" s="2">
        <v>43297</v>
      </c>
      <c r="W6101" t="s">
        <v>141</v>
      </c>
    </row>
    <row r="6102" spans="1:23" x14ac:dyDescent="0.35">
      <c r="A6102" t="s">
        <v>27341</v>
      </c>
      <c r="B6102" t="s">
        <v>27342</v>
      </c>
      <c r="C6102" t="s">
        <v>27343</v>
      </c>
      <c r="D6102">
        <v>0</v>
      </c>
      <c r="E6102" t="s">
        <v>27342</v>
      </c>
      <c r="F6102" s="2">
        <v>42291</v>
      </c>
      <c r="G6102" t="s">
        <v>604</v>
      </c>
      <c r="H6102" t="s">
        <v>184</v>
      </c>
      <c r="J6102" t="s">
        <v>138</v>
      </c>
      <c r="L6102" t="s">
        <v>496</v>
      </c>
      <c r="M6102" t="s">
        <v>138</v>
      </c>
      <c r="N6102">
        <v>0</v>
      </c>
      <c r="R6102" t="s">
        <v>3002</v>
      </c>
      <c r="S6102" t="s">
        <v>140</v>
      </c>
      <c r="T6102" s="2">
        <v>43572</v>
      </c>
      <c r="W6102" t="s">
        <v>141</v>
      </c>
    </row>
    <row r="6103" spans="1:23" x14ac:dyDescent="0.35">
      <c r="A6103" t="s">
        <v>27344</v>
      </c>
      <c r="B6103" t="s">
        <v>27345</v>
      </c>
      <c r="C6103" t="s">
        <v>27346</v>
      </c>
      <c r="D6103">
        <v>0</v>
      </c>
      <c r="E6103" t="s">
        <v>27345</v>
      </c>
      <c r="F6103" s="2">
        <v>42291</v>
      </c>
      <c r="G6103" t="s">
        <v>604</v>
      </c>
      <c r="H6103" t="s">
        <v>184</v>
      </c>
      <c r="J6103" t="s">
        <v>138</v>
      </c>
      <c r="L6103" t="s">
        <v>496</v>
      </c>
      <c r="M6103" t="s">
        <v>138</v>
      </c>
      <c r="N6103">
        <v>0</v>
      </c>
      <c r="R6103" t="s">
        <v>3002</v>
      </c>
      <c r="S6103" t="s">
        <v>140</v>
      </c>
      <c r="T6103" s="2">
        <v>43845</v>
      </c>
      <c r="W6103" t="s">
        <v>141</v>
      </c>
    </row>
    <row r="6104" spans="1:23" x14ac:dyDescent="0.35">
      <c r="A6104" t="s">
        <v>27347</v>
      </c>
      <c r="B6104" t="s">
        <v>27348</v>
      </c>
      <c r="C6104" t="s">
        <v>27349</v>
      </c>
      <c r="D6104">
        <v>0</v>
      </c>
      <c r="F6104" s="2">
        <v>42291</v>
      </c>
      <c r="G6104" t="s">
        <v>604</v>
      </c>
      <c r="H6104" t="s">
        <v>184</v>
      </c>
      <c r="J6104" t="s">
        <v>138</v>
      </c>
      <c r="L6104" t="s">
        <v>496</v>
      </c>
      <c r="M6104" t="s">
        <v>138</v>
      </c>
      <c r="N6104">
        <v>0</v>
      </c>
      <c r="R6104" t="s">
        <v>3002</v>
      </c>
      <c r="S6104" t="s">
        <v>140</v>
      </c>
      <c r="T6104" s="2">
        <v>43201</v>
      </c>
      <c r="W6104" t="s">
        <v>141</v>
      </c>
    </row>
    <row r="6105" spans="1:23" x14ac:dyDescent="0.35">
      <c r="A6105" t="s">
        <v>27350</v>
      </c>
      <c r="B6105" t="s">
        <v>27351</v>
      </c>
      <c r="C6105" t="s">
        <v>27352</v>
      </c>
      <c r="D6105">
        <v>0</v>
      </c>
      <c r="F6105" s="2">
        <v>42291</v>
      </c>
      <c r="G6105" t="s">
        <v>604</v>
      </c>
      <c r="H6105" t="s">
        <v>184</v>
      </c>
      <c r="J6105" t="s">
        <v>138</v>
      </c>
      <c r="L6105" t="s">
        <v>496</v>
      </c>
      <c r="M6105" t="s">
        <v>138</v>
      </c>
      <c r="N6105">
        <v>0</v>
      </c>
      <c r="R6105" t="s">
        <v>3002</v>
      </c>
      <c r="S6105" t="s">
        <v>140</v>
      </c>
      <c r="T6105" s="2">
        <v>43845</v>
      </c>
      <c r="W6105" t="s">
        <v>141</v>
      </c>
    </row>
    <row r="6106" spans="1:23" x14ac:dyDescent="0.35">
      <c r="A6106" t="s">
        <v>27353</v>
      </c>
      <c r="B6106" t="s">
        <v>27354</v>
      </c>
      <c r="C6106" t="s">
        <v>27355</v>
      </c>
      <c r="D6106">
        <v>0</v>
      </c>
      <c r="E6106" t="s">
        <v>27354</v>
      </c>
      <c r="F6106" s="2">
        <v>42291</v>
      </c>
      <c r="G6106" t="s">
        <v>604</v>
      </c>
      <c r="H6106" t="s">
        <v>184</v>
      </c>
      <c r="J6106" t="s">
        <v>138</v>
      </c>
      <c r="L6106" t="s">
        <v>496</v>
      </c>
      <c r="M6106" t="s">
        <v>138</v>
      </c>
      <c r="N6106">
        <v>0</v>
      </c>
      <c r="R6106" t="s">
        <v>3002</v>
      </c>
      <c r="S6106" t="s">
        <v>140</v>
      </c>
      <c r="T6106" s="2">
        <v>43201</v>
      </c>
      <c r="W6106" t="s">
        <v>141</v>
      </c>
    </row>
    <row r="6107" spans="1:23" x14ac:dyDescent="0.35">
      <c r="A6107" t="s">
        <v>27356</v>
      </c>
      <c r="B6107" t="s">
        <v>27357</v>
      </c>
      <c r="C6107" t="s">
        <v>27358</v>
      </c>
      <c r="D6107">
        <v>0</v>
      </c>
      <c r="E6107" t="s">
        <v>27357</v>
      </c>
      <c r="F6107" s="2">
        <v>42291</v>
      </c>
      <c r="G6107" t="s">
        <v>604</v>
      </c>
      <c r="H6107" t="s">
        <v>184</v>
      </c>
      <c r="J6107" t="s">
        <v>138</v>
      </c>
      <c r="L6107" t="s">
        <v>496</v>
      </c>
      <c r="M6107" t="s">
        <v>138</v>
      </c>
      <c r="N6107">
        <v>0</v>
      </c>
      <c r="R6107" t="s">
        <v>3002</v>
      </c>
      <c r="S6107" t="s">
        <v>140</v>
      </c>
      <c r="T6107" s="2">
        <v>43845</v>
      </c>
      <c r="W6107" t="s">
        <v>141</v>
      </c>
    </row>
    <row r="6108" spans="1:23" x14ac:dyDescent="0.35">
      <c r="A6108" t="s">
        <v>27359</v>
      </c>
      <c r="B6108" t="s">
        <v>27360</v>
      </c>
      <c r="C6108" t="s">
        <v>27361</v>
      </c>
      <c r="D6108">
        <v>0</v>
      </c>
      <c r="E6108" t="s">
        <v>27360</v>
      </c>
      <c r="F6108" s="2">
        <v>42291</v>
      </c>
      <c r="G6108" t="s">
        <v>604</v>
      </c>
      <c r="H6108" t="s">
        <v>184</v>
      </c>
      <c r="J6108" t="s">
        <v>138</v>
      </c>
      <c r="L6108" t="s">
        <v>496</v>
      </c>
      <c r="M6108" t="s">
        <v>138</v>
      </c>
      <c r="N6108">
        <v>0</v>
      </c>
      <c r="R6108" t="s">
        <v>3002</v>
      </c>
      <c r="S6108" t="s">
        <v>140</v>
      </c>
      <c r="T6108" s="2">
        <v>43845</v>
      </c>
      <c r="W6108" t="s">
        <v>141</v>
      </c>
    </row>
    <row r="6109" spans="1:23" x14ac:dyDescent="0.35">
      <c r="A6109" t="s">
        <v>27362</v>
      </c>
      <c r="B6109" t="s">
        <v>27363</v>
      </c>
      <c r="C6109" t="s">
        <v>27364</v>
      </c>
      <c r="D6109">
        <v>0</v>
      </c>
      <c r="F6109" s="2">
        <v>42292</v>
      </c>
      <c r="G6109" t="s">
        <v>2328</v>
      </c>
      <c r="H6109" t="s">
        <v>192</v>
      </c>
      <c r="J6109" t="s">
        <v>138</v>
      </c>
      <c r="L6109" t="s">
        <v>496</v>
      </c>
      <c r="M6109" t="s">
        <v>138</v>
      </c>
      <c r="N6109">
        <v>0</v>
      </c>
      <c r="R6109" t="s">
        <v>27365</v>
      </c>
      <c r="S6109" t="s">
        <v>140</v>
      </c>
      <c r="T6109" s="2">
        <v>42690</v>
      </c>
      <c r="W6109" t="s">
        <v>141</v>
      </c>
    </row>
    <row r="6110" spans="1:23" x14ac:dyDescent="0.35">
      <c r="A6110" t="s">
        <v>27366</v>
      </c>
      <c r="B6110" t="s">
        <v>27367</v>
      </c>
      <c r="C6110" t="s">
        <v>27368</v>
      </c>
      <c r="D6110">
        <v>0</v>
      </c>
      <c r="E6110" t="s">
        <v>27367</v>
      </c>
      <c r="F6110" s="2">
        <v>42293</v>
      </c>
      <c r="G6110" t="s">
        <v>604</v>
      </c>
      <c r="H6110" t="s">
        <v>184</v>
      </c>
      <c r="J6110" t="s">
        <v>138</v>
      </c>
      <c r="L6110" t="s">
        <v>496</v>
      </c>
      <c r="M6110" t="s">
        <v>138</v>
      </c>
      <c r="N6110">
        <v>0</v>
      </c>
      <c r="P6110" t="s">
        <v>27369</v>
      </c>
      <c r="R6110" t="s">
        <v>9445</v>
      </c>
      <c r="S6110" t="s">
        <v>140</v>
      </c>
      <c r="W6110" t="s">
        <v>141</v>
      </c>
    </row>
    <row r="6111" spans="1:23" x14ac:dyDescent="0.35">
      <c r="A6111" t="s">
        <v>27370</v>
      </c>
      <c r="B6111" t="s">
        <v>27371</v>
      </c>
      <c r="C6111" t="s">
        <v>27372</v>
      </c>
      <c r="D6111">
        <v>0</v>
      </c>
      <c r="E6111" t="s">
        <v>27371</v>
      </c>
      <c r="F6111" s="2">
        <v>42293</v>
      </c>
      <c r="G6111" t="s">
        <v>3691</v>
      </c>
      <c r="H6111" t="s">
        <v>504</v>
      </c>
      <c r="J6111" t="s">
        <v>138</v>
      </c>
      <c r="L6111" t="s">
        <v>496</v>
      </c>
      <c r="M6111" t="s">
        <v>138</v>
      </c>
      <c r="N6111">
        <v>0</v>
      </c>
      <c r="P6111" t="s">
        <v>27373</v>
      </c>
      <c r="R6111" t="s">
        <v>27374</v>
      </c>
      <c r="S6111" t="s">
        <v>140</v>
      </c>
      <c r="T6111" s="2">
        <v>42900</v>
      </c>
      <c r="W6111" t="s">
        <v>141</v>
      </c>
    </row>
    <row r="6112" spans="1:23" x14ac:dyDescent="0.35">
      <c r="A6112" t="s">
        <v>27375</v>
      </c>
      <c r="B6112" t="s">
        <v>27376</v>
      </c>
      <c r="C6112" t="s">
        <v>27377</v>
      </c>
      <c r="D6112">
        <v>0</v>
      </c>
      <c r="E6112" t="s">
        <v>27376</v>
      </c>
      <c r="F6112" s="2">
        <v>42296</v>
      </c>
      <c r="G6112" t="s">
        <v>604</v>
      </c>
      <c r="H6112" t="s">
        <v>184</v>
      </c>
      <c r="J6112" t="s">
        <v>138</v>
      </c>
      <c r="L6112" t="s">
        <v>496</v>
      </c>
      <c r="M6112" t="s">
        <v>138</v>
      </c>
      <c r="N6112">
        <v>0</v>
      </c>
      <c r="P6112" t="s">
        <v>27378</v>
      </c>
      <c r="R6112" t="s">
        <v>12911</v>
      </c>
      <c r="S6112" t="s">
        <v>140</v>
      </c>
      <c r="W6112" t="s">
        <v>141</v>
      </c>
    </row>
    <row r="6113" spans="1:24" x14ac:dyDescent="0.35">
      <c r="A6113" t="s">
        <v>27379</v>
      </c>
      <c r="B6113" t="s">
        <v>27380</v>
      </c>
      <c r="C6113" t="s">
        <v>27381</v>
      </c>
      <c r="D6113">
        <v>0</v>
      </c>
      <c r="E6113" t="s">
        <v>27380</v>
      </c>
      <c r="F6113" s="2">
        <v>42296</v>
      </c>
      <c r="G6113" t="s">
        <v>7657</v>
      </c>
      <c r="H6113" t="s">
        <v>7658</v>
      </c>
      <c r="J6113" t="s">
        <v>138</v>
      </c>
      <c r="L6113" t="s">
        <v>496</v>
      </c>
      <c r="M6113" t="s">
        <v>138</v>
      </c>
      <c r="N6113">
        <v>0</v>
      </c>
      <c r="P6113" t="s">
        <v>27382</v>
      </c>
      <c r="R6113" t="s">
        <v>27383</v>
      </c>
      <c r="S6113" t="s">
        <v>140</v>
      </c>
      <c r="W6113" t="s">
        <v>141</v>
      </c>
    </row>
    <row r="6114" spans="1:24" x14ac:dyDescent="0.35">
      <c r="A6114" t="s">
        <v>27384</v>
      </c>
      <c r="B6114" t="s">
        <v>27385</v>
      </c>
      <c r="C6114" t="s">
        <v>27386</v>
      </c>
      <c r="D6114">
        <v>0</v>
      </c>
      <c r="E6114" t="s">
        <v>27385</v>
      </c>
      <c r="F6114" s="2">
        <v>42296</v>
      </c>
      <c r="G6114" t="s">
        <v>1177</v>
      </c>
      <c r="H6114" t="s">
        <v>552</v>
      </c>
      <c r="J6114" t="s">
        <v>138</v>
      </c>
      <c r="L6114" t="s">
        <v>496</v>
      </c>
      <c r="M6114" t="s">
        <v>138</v>
      </c>
      <c r="N6114">
        <v>0</v>
      </c>
      <c r="P6114" t="s">
        <v>27387</v>
      </c>
      <c r="R6114" t="s">
        <v>4144</v>
      </c>
      <c r="S6114" t="s">
        <v>140</v>
      </c>
      <c r="T6114" s="2">
        <v>43845</v>
      </c>
      <c r="W6114" t="s">
        <v>141</v>
      </c>
    </row>
    <row r="6115" spans="1:24" x14ac:dyDescent="0.35">
      <c r="A6115" t="s">
        <v>27388</v>
      </c>
      <c r="B6115" t="s">
        <v>27389</v>
      </c>
      <c r="C6115" t="s">
        <v>27390</v>
      </c>
      <c r="D6115">
        <v>0</v>
      </c>
      <c r="E6115" t="s">
        <v>27389</v>
      </c>
      <c r="F6115" s="2">
        <v>42296</v>
      </c>
      <c r="G6115" t="s">
        <v>234</v>
      </c>
      <c r="H6115" t="s">
        <v>192</v>
      </c>
      <c r="J6115" t="s">
        <v>138</v>
      </c>
      <c r="L6115" t="s">
        <v>496</v>
      </c>
      <c r="M6115" t="s">
        <v>138</v>
      </c>
      <c r="N6115" s="3">
        <v>-6948</v>
      </c>
      <c r="R6115" t="s">
        <v>3912</v>
      </c>
      <c r="S6115" t="s">
        <v>140</v>
      </c>
      <c r="T6115" s="2">
        <v>45385</v>
      </c>
      <c r="U6115">
        <v>11</v>
      </c>
      <c r="W6115" t="s">
        <v>141</v>
      </c>
      <c r="X6115" t="s">
        <v>9536</v>
      </c>
    </row>
    <row r="6116" spans="1:24" x14ac:dyDescent="0.35">
      <c r="A6116" t="s">
        <v>27391</v>
      </c>
      <c r="B6116" t="s">
        <v>27392</v>
      </c>
      <c r="C6116" t="s">
        <v>27393</v>
      </c>
      <c r="D6116">
        <v>0</v>
      </c>
      <c r="E6116" t="s">
        <v>27392</v>
      </c>
      <c r="F6116" s="2">
        <v>42296</v>
      </c>
      <c r="G6116" t="s">
        <v>234</v>
      </c>
      <c r="H6116" t="s">
        <v>192</v>
      </c>
      <c r="J6116" t="s">
        <v>138</v>
      </c>
      <c r="L6116" t="s">
        <v>496</v>
      </c>
      <c r="M6116" t="s">
        <v>138</v>
      </c>
      <c r="N6116">
        <v>0</v>
      </c>
      <c r="R6116" t="s">
        <v>4062</v>
      </c>
      <c r="S6116" t="s">
        <v>140</v>
      </c>
      <c r="W6116" t="s">
        <v>141</v>
      </c>
    </row>
    <row r="6117" spans="1:24" x14ac:dyDescent="0.35">
      <c r="A6117" t="s">
        <v>27394</v>
      </c>
      <c r="B6117" t="s">
        <v>27395</v>
      </c>
      <c r="C6117" t="s">
        <v>27396</v>
      </c>
      <c r="D6117">
        <v>0</v>
      </c>
      <c r="F6117" s="2">
        <v>42297</v>
      </c>
      <c r="G6117" t="s">
        <v>2328</v>
      </c>
      <c r="H6117" t="s">
        <v>192</v>
      </c>
      <c r="J6117" t="s">
        <v>138</v>
      </c>
      <c r="L6117" t="s">
        <v>496</v>
      </c>
      <c r="M6117" t="s">
        <v>138</v>
      </c>
      <c r="N6117">
        <v>0</v>
      </c>
      <c r="R6117" t="s">
        <v>27397</v>
      </c>
      <c r="S6117" t="s">
        <v>140</v>
      </c>
      <c r="T6117" s="2">
        <v>42690</v>
      </c>
      <c r="W6117" t="s">
        <v>141</v>
      </c>
    </row>
    <row r="6118" spans="1:24" x14ac:dyDescent="0.35">
      <c r="A6118" t="s">
        <v>27398</v>
      </c>
      <c r="B6118" t="s">
        <v>27399</v>
      </c>
      <c r="C6118" t="s">
        <v>27400</v>
      </c>
      <c r="D6118">
        <v>0</v>
      </c>
      <c r="E6118" t="s">
        <v>27401</v>
      </c>
      <c r="F6118" s="2">
        <v>42297</v>
      </c>
      <c r="G6118" t="s">
        <v>251</v>
      </c>
      <c r="H6118" t="s">
        <v>184</v>
      </c>
      <c r="J6118" t="s">
        <v>138</v>
      </c>
      <c r="L6118" t="s">
        <v>496</v>
      </c>
      <c r="M6118" t="s">
        <v>138</v>
      </c>
      <c r="N6118" s="3">
        <v>61645.78</v>
      </c>
      <c r="P6118" t="s">
        <v>27402</v>
      </c>
      <c r="R6118" t="s">
        <v>27403</v>
      </c>
      <c r="S6118" t="s">
        <v>140</v>
      </c>
      <c r="T6118" s="2">
        <v>42844</v>
      </c>
      <c r="W6118" t="s">
        <v>141</v>
      </c>
    </row>
    <row r="6119" spans="1:24" x14ac:dyDescent="0.35">
      <c r="A6119" t="s">
        <v>27404</v>
      </c>
      <c r="B6119" t="s">
        <v>27405</v>
      </c>
      <c r="C6119" t="s">
        <v>27406</v>
      </c>
      <c r="D6119">
        <v>0</v>
      </c>
      <c r="E6119" t="s">
        <v>27405</v>
      </c>
      <c r="F6119" s="2">
        <v>42298</v>
      </c>
      <c r="G6119" t="s">
        <v>604</v>
      </c>
      <c r="H6119" t="s">
        <v>184</v>
      </c>
      <c r="J6119" t="s">
        <v>138</v>
      </c>
      <c r="L6119" t="s">
        <v>496</v>
      </c>
      <c r="M6119" t="s">
        <v>138</v>
      </c>
      <c r="N6119">
        <v>0</v>
      </c>
      <c r="R6119" t="s">
        <v>3002</v>
      </c>
      <c r="S6119" t="s">
        <v>140</v>
      </c>
      <c r="T6119" s="2">
        <v>43845</v>
      </c>
      <c r="W6119" t="s">
        <v>141</v>
      </c>
    </row>
    <row r="6120" spans="1:24" x14ac:dyDescent="0.35">
      <c r="A6120" t="s">
        <v>27407</v>
      </c>
      <c r="B6120" t="s">
        <v>27408</v>
      </c>
      <c r="C6120" t="s">
        <v>27409</v>
      </c>
      <c r="D6120">
        <v>0</v>
      </c>
      <c r="E6120" t="s">
        <v>27408</v>
      </c>
      <c r="F6120" s="2">
        <v>42298</v>
      </c>
      <c r="G6120" t="s">
        <v>604</v>
      </c>
      <c r="H6120" t="s">
        <v>184</v>
      </c>
      <c r="J6120" t="s">
        <v>138</v>
      </c>
      <c r="L6120" t="s">
        <v>496</v>
      </c>
      <c r="M6120" t="s">
        <v>138</v>
      </c>
      <c r="N6120">
        <v>0</v>
      </c>
      <c r="R6120" t="s">
        <v>3002</v>
      </c>
      <c r="S6120" t="s">
        <v>140</v>
      </c>
      <c r="T6120" s="2">
        <v>43845</v>
      </c>
      <c r="W6120" t="s">
        <v>141</v>
      </c>
    </row>
    <row r="6121" spans="1:24" x14ac:dyDescent="0.35">
      <c r="A6121" t="s">
        <v>27410</v>
      </c>
      <c r="B6121" t="s">
        <v>27411</v>
      </c>
      <c r="C6121" t="s">
        <v>27412</v>
      </c>
      <c r="D6121">
        <v>0</v>
      </c>
      <c r="E6121" t="s">
        <v>27411</v>
      </c>
      <c r="F6121" s="2">
        <v>42298</v>
      </c>
      <c r="G6121" t="s">
        <v>604</v>
      </c>
      <c r="H6121" t="s">
        <v>184</v>
      </c>
      <c r="J6121" t="s">
        <v>138</v>
      </c>
      <c r="L6121" t="s">
        <v>496</v>
      </c>
      <c r="M6121" t="s">
        <v>138</v>
      </c>
      <c r="N6121">
        <v>0</v>
      </c>
      <c r="R6121" t="s">
        <v>3002</v>
      </c>
      <c r="S6121" t="s">
        <v>140</v>
      </c>
      <c r="T6121" s="2">
        <v>43845</v>
      </c>
      <c r="W6121" t="s">
        <v>141</v>
      </c>
    </row>
    <row r="6122" spans="1:24" x14ac:dyDescent="0.35">
      <c r="A6122" t="s">
        <v>27413</v>
      </c>
      <c r="B6122" t="s">
        <v>27414</v>
      </c>
      <c r="C6122" t="s">
        <v>27415</v>
      </c>
      <c r="D6122">
        <v>0</v>
      </c>
      <c r="E6122" t="s">
        <v>27414</v>
      </c>
      <c r="F6122" s="2">
        <v>42298</v>
      </c>
      <c r="G6122" t="s">
        <v>604</v>
      </c>
      <c r="H6122" t="s">
        <v>184</v>
      </c>
      <c r="J6122" t="s">
        <v>138</v>
      </c>
      <c r="L6122" t="s">
        <v>496</v>
      </c>
      <c r="M6122" t="s">
        <v>138</v>
      </c>
      <c r="N6122">
        <v>0</v>
      </c>
      <c r="R6122" t="s">
        <v>3002</v>
      </c>
      <c r="S6122" t="s">
        <v>140</v>
      </c>
      <c r="T6122" s="2">
        <v>43845</v>
      </c>
      <c r="W6122" t="s">
        <v>141</v>
      </c>
    </row>
    <row r="6123" spans="1:24" x14ac:dyDescent="0.35">
      <c r="A6123" t="s">
        <v>27416</v>
      </c>
      <c r="B6123" t="s">
        <v>27417</v>
      </c>
      <c r="C6123" t="s">
        <v>5013</v>
      </c>
      <c r="D6123">
        <v>0</v>
      </c>
      <c r="E6123" t="s">
        <v>27418</v>
      </c>
      <c r="F6123" s="2">
        <v>42298</v>
      </c>
      <c r="G6123" t="s">
        <v>518</v>
      </c>
      <c r="H6123" t="s">
        <v>230</v>
      </c>
      <c r="J6123" t="s">
        <v>138</v>
      </c>
      <c r="K6123" t="s">
        <v>27419</v>
      </c>
      <c r="L6123">
        <v>20363700</v>
      </c>
      <c r="M6123" t="s">
        <v>138</v>
      </c>
      <c r="N6123">
        <v>0</v>
      </c>
      <c r="P6123" t="s">
        <v>27420</v>
      </c>
      <c r="R6123" t="s">
        <v>27421</v>
      </c>
      <c r="S6123" t="s">
        <v>140</v>
      </c>
      <c r="T6123" s="2">
        <v>42681</v>
      </c>
      <c r="U6123">
        <v>7</v>
      </c>
      <c r="W6123" t="s">
        <v>141</v>
      </c>
    </row>
    <row r="6124" spans="1:24" x14ac:dyDescent="0.35">
      <c r="A6124" t="s">
        <v>27422</v>
      </c>
      <c r="B6124" t="s">
        <v>27423</v>
      </c>
      <c r="C6124" t="s">
        <v>27424</v>
      </c>
      <c r="D6124">
        <v>0</v>
      </c>
      <c r="E6124" t="s">
        <v>27425</v>
      </c>
      <c r="F6124" s="2">
        <v>42298</v>
      </c>
      <c r="G6124" t="s">
        <v>697</v>
      </c>
      <c r="H6124" t="s">
        <v>656</v>
      </c>
      <c r="J6124" t="s">
        <v>138</v>
      </c>
      <c r="K6124">
        <v>1</v>
      </c>
      <c r="L6124">
        <v>20397413</v>
      </c>
      <c r="M6124" t="s">
        <v>138</v>
      </c>
      <c r="N6124">
        <v>0</v>
      </c>
      <c r="P6124" t="s">
        <v>27426</v>
      </c>
      <c r="R6124" t="s">
        <v>5048</v>
      </c>
      <c r="S6124" t="s">
        <v>140</v>
      </c>
      <c r="T6124" s="2">
        <v>42398</v>
      </c>
      <c r="U6124">
        <v>7</v>
      </c>
      <c r="W6124" t="s">
        <v>141</v>
      </c>
    </row>
    <row r="6125" spans="1:24" x14ac:dyDescent="0.35">
      <c r="A6125" t="s">
        <v>27427</v>
      </c>
      <c r="B6125" t="s">
        <v>27428</v>
      </c>
      <c r="C6125" t="s">
        <v>27429</v>
      </c>
      <c r="D6125">
        <v>0</v>
      </c>
      <c r="E6125" t="s">
        <v>27430</v>
      </c>
      <c r="F6125" s="2">
        <v>42298</v>
      </c>
      <c r="G6125" t="s">
        <v>525</v>
      </c>
      <c r="H6125" t="s">
        <v>526</v>
      </c>
      <c r="J6125" t="s">
        <v>138</v>
      </c>
      <c r="K6125">
        <v>4560</v>
      </c>
      <c r="L6125">
        <v>1013315</v>
      </c>
      <c r="M6125" t="s">
        <v>138</v>
      </c>
      <c r="N6125">
        <v>0</v>
      </c>
      <c r="O6125" t="s">
        <v>12319</v>
      </c>
      <c r="P6125" t="s">
        <v>18268</v>
      </c>
      <c r="R6125" t="s">
        <v>27431</v>
      </c>
      <c r="S6125" t="s">
        <v>140</v>
      </c>
      <c r="T6125" s="2">
        <v>43180</v>
      </c>
      <c r="U6125">
        <v>7</v>
      </c>
      <c r="W6125" t="s">
        <v>141</v>
      </c>
    </row>
    <row r="6126" spans="1:24" x14ac:dyDescent="0.35">
      <c r="A6126" t="s">
        <v>27432</v>
      </c>
      <c r="B6126" t="s">
        <v>27433</v>
      </c>
      <c r="C6126" t="s">
        <v>27434</v>
      </c>
      <c r="D6126">
        <v>0</v>
      </c>
      <c r="E6126" t="s">
        <v>27435</v>
      </c>
      <c r="F6126" s="2">
        <v>42298</v>
      </c>
      <c r="G6126" t="s">
        <v>15187</v>
      </c>
      <c r="H6126" t="s">
        <v>526</v>
      </c>
      <c r="J6126" t="s">
        <v>138</v>
      </c>
      <c r="L6126">
        <v>1013315</v>
      </c>
      <c r="M6126" t="s">
        <v>138</v>
      </c>
      <c r="N6126">
        <v>0</v>
      </c>
      <c r="O6126" t="s">
        <v>12319</v>
      </c>
      <c r="R6126" t="s">
        <v>5823</v>
      </c>
      <c r="S6126" t="s">
        <v>140</v>
      </c>
      <c r="T6126" s="2">
        <v>43180</v>
      </c>
      <c r="U6126">
        <v>7</v>
      </c>
      <c r="W6126" t="s">
        <v>141</v>
      </c>
    </row>
    <row r="6127" spans="1:24" x14ac:dyDescent="0.35">
      <c r="A6127" t="s">
        <v>27436</v>
      </c>
      <c r="B6127" t="s">
        <v>27437</v>
      </c>
      <c r="C6127" t="s">
        <v>27438</v>
      </c>
      <c r="D6127">
        <v>0</v>
      </c>
      <c r="E6127" t="s">
        <v>27439</v>
      </c>
      <c r="F6127" s="2">
        <v>42298</v>
      </c>
      <c r="G6127" t="s">
        <v>15187</v>
      </c>
      <c r="H6127" t="s">
        <v>526</v>
      </c>
      <c r="J6127" t="s">
        <v>138</v>
      </c>
      <c r="L6127">
        <v>1013315</v>
      </c>
      <c r="M6127" t="s">
        <v>138</v>
      </c>
      <c r="N6127">
        <v>0</v>
      </c>
      <c r="O6127" t="s">
        <v>12319</v>
      </c>
      <c r="P6127" t="s">
        <v>3392</v>
      </c>
      <c r="R6127" t="s">
        <v>5823</v>
      </c>
      <c r="S6127" t="s">
        <v>140</v>
      </c>
      <c r="T6127" s="2">
        <v>43180</v>
      </c>
      <c r="U6127">
        <v>7</v>
      </c>
      <c r="W6127" t="s">
        <v>141</v>
      </c>
    </row>
    <row r="6128" spans="1:24" x14ac:dyDescent="0.35">
      <c r="A6128" t="s">
        <v>27440</v>
      </c>
      <c r="B6128" t="s">
        <v>27441</v>
      </c>
      <c r="C6128" t="s">
        <v>27442</v>
      </c>
      <c r="D6128">
        <v>0</v>
      </c>
      <c r="E6128" t="s">
        <v>27443</v>
      </c>
      <c r="F6128" s="2">
        <v>42298</v>
      </c>
      <c r="G6128" t="s">
        <v>697</v>
      </c>
      <c r="H6128" t="s">
        <v>656</v>
      </c>
      <c r="J6128" t="s">
        <v>138</v>
      </c>
      <c r="K6128">
        <v>1</v>
      </c>
      <c r="L6128">
        <v>20401991</v>
      </c>
      <c r="M6128" t="s">
        <v>138</v>
      </c>
      <c r="N6128">
        <v>0</v>
      </c>
      <c r="P6128" t="s">
        <v>27444</v>
      </c>
      <c r="R6128" t="s">
        <v>27445</v>
      </c>
      <c r="S6128" t="s">
        <v>140</v>
      </c>
      <c r="T6128" s="2">
        <v>42398</v>
      </c>
      <c r="U6128">
        <v>7</v>
      </c>
      <c r="W6128" t="s">
        <v>141</v>
      </c>
    </row>
    <row r="6129" spans="1:24" x14ac:dyDescent="0.35">
      <c r="A6129" t="s">
        <v>27446</v>
      </c>
      <c r="B6129" t="s">
        <v>27447</v>
      </c>
      <c r="C6129" t="s">
        <v>27448</v>
      </c>
      <c r="D6129">
        <v>0</v>
      </c>
      <c r="E6129" t="s">
        <v>27449</v>
      </c>
      <c r="F6129" s="2">
        <v>42298</v>
      </c>
      <c r="G6129" t="s">
        <v>707</v>
      </c>
      <c r="H6129" t="s">
        <v>656</v>
      </c>
      <c r="J6129" t="s">
        <v>138</v>
      </c>
      <c r="K6129" t="s">
        <v>27450</v>
      </c>
      <c r="L6129">
        <v>20301488</v>
      </c>
      <c r="M6129" t="s">
        <v>138</v>
      </c>
      <c r="N6129">
        <v>0</v>
      </c>
      <c r="P6129" t="s">
        <v>27451</v>
      </c>
      <c r="R6129" t="s">
        <v>910</v>
      </c>
      <c r="S6129" t="s">
        <v>140</v>
      </c>
      <c r="T6129" s="2">
        <v>42608</v>
      </c>
      <c r="U6129">
        <v>7</v>
      </c>
      <c r="W6129" t="s">
        <v>141</v>
      </c>
    </row>
    <row r="6130" spans="1:24" x14ac:dyDescent="0.35">
      <c r="A6130" t="s">
        <v>27452</v>
      </c>
      <c r="B6130" t="s">
        <v>27447</v>
      </c>
      <c r="C6130" t="s">
        <v>27453</v>
      </c>
      <c r="D6130">
        <v>0</v>
      </c>
      <c r="E6130" t="s">
        <v>27454</v>
      </c>
      <c r="F6130" s="2">
        <v>42298</v>
      </c>
      <c r="G6130" t="s">
        <v>697</v>
      </c>
      <c r="H6130" t="s">
        <v>656</v>
      </c>
      <c r="J6130" t="s">
        <v>138</v>
      </c>
      <c r="K6130" t="s">
        <v>27455</v>
      </c>
      <c r="L6130">
        <v>20301488</v>
      </c>
      <c r="M6130" t="s">
        <v>138</v>
      </c>
      <c r="N6130">
        <v>0</v>
      </c>
      <c r="P6130" t="s">
        <v>27451</v>
      </c>
      <c r="R6130" t="s">
        <v>26371</v>
      </c>
      <c r="S6130" t="s">
        <v>140</v>
      </c>
      <c r="T6130" s="2">
        <v>42608</v>
      </c>
      <c r="U6130">
        <v>7</v>
      </c>
      <c r="W6130" t="s">
        <v>141</v>
      </c>
    </row>
    <row r="6131" spans="1:24" x14ac:dyDescent="0.35">
      <c r="A6131" t="s">
        <v>27456</v>
      </c>
      <c r="B6131" t="s">
        <v>27457</v>
      </c>
      <c r="C6131" t="s">
        <v>27458</v>
      </c>
      <c r="D6131">
        <v>0</v>
      </c>
      <c r="E6131" t="s">
        <v>27457</v>
      </c>
      <c r="F6131" s="2">
        <v>45099</v>
      </c>
      <c r="G6131" t="s">
        <v>183</v>
      </c>
      <c r="H6131" t="s">
        <v>184</v>
      </c>
      <c r="J6131" t="s">
        <v>138</v>
      </c>
      <c r="L6131" t="s">
        <v>496</v>
      </c>
      <c r="M6131" t="s">
        <v>138</v>
      </c>
      <c r="N6131">
        <v>0</v>
      </c>
      <c r="P6131" t="s">
        <v>27459</v>
      </c>
      <c r="R6131" t="s">
        <v>27460</v>
      </c>
      <c r="S6131" t="s">
        <v>140</v>
      </c>
      <c r="T6131" s="2">
        <v>45385</v>
      </c>
      <c r="U6131">
        <v>16</v>
      </c>
      <c r="W6131" t="s">
        <v>141</v>
      </c>
      <c r="X6131" t="s">
        <v>9536</v>
      </c>
    </row>
    <row r="6132" spans="1:24" x14ac:dyDescent="0.35">
      <c r="A6132" t="s">
        <v>27461</v>
      </c>
      <c r="B6132" t="s">
        <v>27462</v>
      </c>
      <c r="C6132" t="s">
        <v>27463</v>
      </c>
      <c r="D6132">
        <v>0</v>
      </c>
      <c r="E6132" t="s">
        <v>27464</v>
      </c>
      <c r="F6132" s="2">
        <v>42298</v>
      </c>
      <c r="G6132" t="s">
        <v>697</v>
      </c>
      <c r="H6132" t="s">
        <v>656</v>
      </c>
      <c r="J6132" t="s">
        <v>138</v>
      </c>
      <c r="K6132" t="s">
        <v>27465</v>
      </c>
      <c r="L6132">
        <v>20301488</v>
      </c>
      <c r="M6132" t="s">
        <v>138</v>
      </c>
      <c r="N6132">
        <v>0</v>
      </c>
      <c r="P6132" t="s">
        <v>27451</v>
      </c>
      <c r="R6132" t="s">
        <v>600</v>
      </c>
      <c r="S6132" t="s">
        <v>140</v>
      </c>
      <c r="T6132" s="2">
        <v>42608</v>
      </c>
      <c r="U6132">
        <v>7</v>
      </c>
      <c r="W6132" t="s">
        <v>141</v>
      </c>
    </row>
    <row r="6133" spans="1:24" x14ac:dyDescent="0.35">
      <c r="A6133" t="s">
        <v>27466</v>
      </c>
      <c r="B6133" t="s">
        <v>27467</v>
      </c>
      <c r="C6133" t="s">
        <v>27468</v>
      </c>
      <c r="D6133">
        <v>0</v>
      </c>
      <c r="E6133" t="s">
        <v>27469</v>
      </c>
      <c r="F6133" s="2">
        <v>42298</v>
      </c>
      <c r="G6133" t="s">
        <v>781</v>
      </c>
      <c r="H6133" t="s">
        <v>782</v>
      </c>
      <c r="J6133" t="s">
        <v>138</v>
      </c>
      <c r="K6133" t="s">
        <v>27470</v>
      </c>
      <c r="L6133">
        <v>20003177</v>
      </c>
      <c r="M6133" t="s">
        <v>138</v>
      </c>
      <c r="N6133">
        <v>0</v>
      </c>
      <c r="O6133" t="s">
        <v>27471</v>
      </c>
      <c r="P6133" t="s">
        <v>27472</v>
      </c>
      <c r="Q6133">
        <v>46936</v>
      </c>
      <c r="R6133" t="s">
        <v>27473</v>
      </c>
      <c r="S6133" t="s">
        <v>140</v>
      </c>
      <c r="T6133" s="2">
        <v>43152</v>
      </c>
      <c r="U6133">
        <v>7</v>
      </c>
      <c r="W6133" t="s">
        <v>141</v>
      </c>
    </row>
    <row r="6134" spans="1:24" x14ac:dyDescent="0.35">
      <c r="A6134" t="s">
        <v>27474</v>
      </c>
      <c r="B6134" t="s">
        <v>4601</v>
      </c>
      <c r="C6134" t="s">
        <v>4602</v>
      </c>
      <c r="D6134">
        <v>0</v>
      </c>
      <c r="E6134" t="s">
        <v>27475</v>
      </c>
      <c r="F6134" s="2">
        <v>42298</v>
      </c>
      <c r="G6134" t="s">
        <v>781</v>
      </c>
      <c r="H6134" t="s">
        <v>782</v>
      </c>
      <c r="J6134" t="s">
        <v>138</v>
      </c>
      <c r="K6134" t="s">
        <v>27476</v>
      </c>
      <c r="L6134">
        <v>20003177</v>
      </c>
      <c r="M6134" t="s">
        <v>138</v>
      </c>
      <c r="N6134">
        <v>0</v>
      </c>
      <c r="O6134" t="s">
        <v>27471</v>
      </c>
      <c r="P6134" t="s">
        <v>27477</v>
      </c>
      <c r="R6134" t="s">
        <v>4605</v>
      </c>
      <c r="S6134" t="s">
        <v>140</v>
      </c>
      <c r="T6134" s="2">
        <v>43445</v>
      </c>
      <c r="U6134">
        <v>7</v>
      </c>
      <c r="W6134" t="s">
        <v>141</v>
      </c>
    </row>
    <row r="6135" spans="1:24" x14ac:dyDescent="0.35">
      <c r="A6135" t="s">
        <v>27478</v>
      </c>
      <c r="B6135" t="s">
        <v>27417</v>
      </c>
      <c r="C6135" t="s">
        <v>6001</v>
      </c>
      <c r="D6135">
        <v>0</v>
      </c>
      <c r="E6135" t="s">
        <v>27479</v>
      </c>
      <c r="F6135" s="2">
        <v>42299</v>
      </c>
      <c r="G6135" t="s">
        <v>518</v>
      </c>
      <c r="H6135" t="s">
        <v>230</v>
      </c>
      <c r="J6135" t="s">
        <v>138</v>
      </c>
      <c r="K6135" t="s">
        <v>27480</v>
      </c>
      <c r="L6135">
        <v>20363700</v>
      </c>
      <c r="M6135" t="s">
        <v>138</v>
      </c>
      <c r="N6135">
        <v>0</v>
      </c>
      <c r="P6135" t="s">
        <v>27420</v>
      </c>
      <c r="R6135" t="s">
        <v>27481</v>
      </c>
      <c r="S6135" t="s">
        <v>140</v>
      </c>
      <c r="T6135" s="2">
        <v>42681</v>
      </c>
      <c r="U6135">
        <v>7</v>
      </c>
      <c r="W6135" t="s">
        <v>141</v>
      </c>
    </row>
    <row r="6136" spans="1:24" x14ac:dyDescent="0.35">
      <c r="A6136" t="s">
        <v>27482</v>
      </c>
      <c r="B6136" t="s">
        <v>27417</v>
      </c>
      <c r="C6136" t="s">
        <v>6009</v>
      </c>
      <c r="D6136">
        <v>0</v>
      </c>
      <c r="E6136" t="s">
        <v>27483</v>
      </c>
      <c r="F6136" s="2">
        <v>42299</v>
      </c>
      <c r="G6136" t="s">
        <v>518</v>
      </c>
      <c r="H6136" t="s">
        <v>230</v>
      </c>
      <c r="J6136" t="s">
        <v>138</v>
      </c>
      <c r="K6136" t="s">
        <v>27484</v>
      </c>
      <c r="L6136">
        <v>20363700</v>
      </c>
      <c r="M6136" t="s">
        <v>138</v>
      </c>
      <c r="N6136">
        <v>0</v>
      </c>
      <c r="P6136" t="s">
        <v>27420</v>
      </c>
      <c r="R6136" t="s">
        <v>18021</v>
      </c>
      <c r="S6136" t="s">
        <v>140</v>
      </c>
      <c r="T6136" s="2">
        <v>42681</v>
      </c>
      <c r="U6136">
        <v>7</v>
      </c>
      <c r="W6136" t="s">
        <v>141</v>
      </c>
    </row>
    <row r="6137" spans="1:24" x14ac:dyDescent="0.35">
      <c r="A6137" t="s">
        <v>27485</v>
      </c>
      <c r="B6137" t="s">
        <v>27417</v>
      </c>
      <c r="C6137" t="s">
        <v>6012</v>
      </c>
      <c r="D6137">
        <v>0</v>
      </c>
      <c r="E6137" t="s">
        <v>27486</v>
      </c>
      <c r="F6137" s="2">
        <v>42299</v>
      </c>
      <c r="G6137" t="s">
        <v>518</v>
      </c>
      <c r="H6137" t="s">
        <v>230</v>
      </c>
      <c r="J6137" t="s">
        <v>138</v>
      </c>
      <c r="K6137" t="s">
        <v>27487</v>
      </c>
      <c r="L6137">
        <v>20363700</v>
      </c>
      <c r="M6137" t="s">
        <v>138</v>
      </c>
      <c r="N6137">
        <v>0</v>
      </c>
      <c r="P6137" t="s">
        <v>27420</v>
      </c>
      <c r="R6137" t="s">
        <v>27488</v>
      </c>
      <c r="S6137" t="s">
        <v>140</v>
      </c>
      <c r="T6137" s="2">
        <v>42681</v>
      </c>
      <c r="U6137">
        <v>7</v>
      </c>
      <c r="W6137" t="s">
        <v>141</v>
      </c>
    </row>
    <row r="6138" spans="1:24" x14ac:dyDescent="0.35">
      <c r="A6138" t="s">
        <v>27489</v>
      </c>
      <c r="B6138" t="s">
        <v>27417</v>
      </c>
      <c r="C6138" t="s">
        <v>6005</v>
      </c>
      <c r="D6138">
        <v>0</v>
      </c>
      <c r="E6138" t="s">
        <v>27490</v>
      </c>
      <c r="F6138" s="2">
        <v>42299</v>
      </c>
      <c r="G6138" t="s">
        <v>518</v>
      </c>
      <c r="H6138" t="s">
        <v>230</v>
      </c>
      <c r="J6138" t="s">
        <v>138</v>
      </c>
      <c r="K6138" t="s">
        <v>27491</v>
      </c>
      <c r="L6138">
        <v>20363700</v>
      </c>
      <c r="M6138" t="s">
        <v>138</v>
      </c>
      <c r="N6138">
        <v>0</v>
      </c>
      <c r="P6138" t="s">
        <v>27420</v>
      </c>
      <c r="R6138" t="s">
        <v>27492</v>
      </c>
      <c r="S6138" t="s">
        <v>140</v>
      </c>
      <c r="T6138" s="2">
        <v>42681</v>
      </c>
      <c r="U6138">
        <v>7</v>
      </c>
      <c r="W6138" t="s">
        <v>141</v>
      </c>
    </row>
    <row r="6139" spans="1:24" x14ac:dyDescent="0.35">
      <c r="A6139" t="s">
        <v>27493</v>
      </c>
      <c r="B6139" t="s">
        <v>27494</v>
      </c>
      <c r="C6139" t="s">
        <v>3794</v>
      </c>
      <c r="D6139">
        <v>0</v>
      </c>
      <c r="E6139" t="s">
        <v>27495</v>
      </c>
      <c r="F6139" s="2">
        <v>42299</v>
      </c>
      <c r="G6139" t="s">
        <v>591</v>
      </c>
      <c r="H6139" t="s">
        <v>566</v>
      </c>
      <c r="J6139" t="s">
        <v>138</v>
      </c>
      <c r="K6139">
        <v>1</v>
      </c>
      <c r="L6139">
        <v>13069406</v>
      </c>
      <c r="M6139" t="s">
        <v>138</v>
      </c>
      <c r="N6139">
        <v>0</v>
      </c>
      <c r="O6139" t="s">
        <v>20533</v>
      </c>
      <c r="P6139" t="s">
        <v>27496</v>
      </c>
      <c r="R6139" t="s">
        <v>141</v>
      </c>
      <c r="S6139" t="s">
        <v>140</v>
      </c>
      <c r="T6139" s="2">
        <v>43152</v>
      </c>
      <c r="U6139">
        <v>7</v>
      </c>
      <c r="W6139" t="s">
        <v>141</v>
      </c>
    </row>
    <row r="6140" spans="1:24" x14ac:dyDescent="0.35">
      <c r="A6140" t="s">
        <v>27497</v>
      </c>
      <c r="B6140" t="s">
        <v>27498</v>
      </c>
      <c r="C6140" t="s">
        <v>3798</v>
      </c>
      <c r="D6140">
        <v>0</v>
      </c>
      <c r="E6140" t="s">
        <v>27499</v>
      </c>
      <c r="F6140" s="2">
        <v>42299</v>
      </c>
      <c r="G6140" t="s">
        <v>591</v>
      </c>
      <c r="H6140" t="s">
        <v>566</v>
      </c>
      <c r="J6140" t="s">
        <v>138</v>
      </c>
      <c r="K6140">
        <v>2</v>
      </c>
      <c r="L6140">
        <v>13069406</v>
      </c>
      <c r="M6140" t="s">
        <v>138</v>
      </c>
      <c r="N6140">
        <v>0</v>
      </c>
      <c r="O6140" t="s">
        <v>20533</v>
      </c>
      <c r="P6140" t="s">
        <v>27500</v>
      </c>
      <c r="R6140" t="s">
        <v>614</v>
      </c>
      <c r="S6140" t="s">
        <v>140</v>
      </c>
      <c r="T6140" s="2">
        <v>43152</v>
      </c>
      <c r="U6140">
        <v>7</v>
      </c>
      <c r="W6140" t="s">
        <v>141</v>
      </c>
    </row>
    <row r="6141" spans="1:24" x14ac:dyDescent="0.35">
      <c r="A6141" t="s">
        <v>27501</v>
      </c>
      <c r="B6141" t="s">
        <v>27502</v>
      </c>
      <c r="C6141" t="s">
        <v>3802</v>
      </c>
      <c r="D6141">
        <v>0</v>
      </c>
      <c r="E6141" t="s">
        <v>27503</v>
      </c>
      <c r="F6141" s="2">
        <v>42299</v>
      </c>
      <c r="G6141" t="s">
        <v>591</v>
      </c>
      <c r="H6141" t="s">
        <v>566</v>
      </c>
      <c r="J6141" t="s">
        <v>138</v>
      </c>
      <c r="K6141">
        <v>3</v>
      </c>
      <c r="L6141">
        <v>13069406</v>
      </c>
      <c r="M6141" t="s">
        <v>138</v>
      </c>
      <c r="N6141">
        <v>0</v>
      </c>
      <c r="O6141" t="s">
        <v>20533</v>
      </c>
      <c r="P6141" t="s">
        <v>27504</v>
      </c>
      <c r="R6141" t="s">
        <v>3804</v>
      </c>
      <c r="S6141" t="s">
        <v>140</v>
      </c>
      <c r="T6141" s="2">
        <v>43152</v>
      </c>
      <c r="U6141">
        <v>7</v>
      </c>
      <c r="W6141" t="s">
        <v>141</v>
      </c>
    </row>
    <row r="6142" spans="1:24" x14ac:dyDescent="0.35">
      <c r="A6142" t="s">
        <v>27505</v>
      </c>
      <c r="B6142" t="s">
        <v>27506</v>
      </c>
      <c r="C6142" t="s">
        <v>27507</v>
      </c>
      <c r="D6142">
        <v>0</v>
      </c>
      <c r="E6142" t="s">
        <v>27508</v>
      </c>
      <c r="F6142" s="2">
        <v>42299</v>
      </c>
      <c r="G6142" t="s">
        <v>234</v>
      </c>
      <c r="H6142" t="s">
        <v>192</v>
      </c>
      <c r="J6142" t="s">
        <v>138</v>
      </c>
      <c r="L6142" t="s">
        <v>496</v>
      </c>
      <c r="M6142" t="s">
        <v>138</v>
      </c>
      <c r="N6142">
        <v>0</v>
      </c>
      <c r="P6142" t="s">
        <v>27509</v>
      </c>
      <c r="R6142" t="s">
        <v>27510</v>
      </c>
      <c r="S6142" t="s">
        <v>140</v>
      </c>
      <c r="T6142" s="2">
        <v>42304</v>
      </c>
      <c r="W6142" t="s">
        <v>141</v>
      </c>
    </row>
    <row r="6143" spans="1:24" x14ac:dyDescent="0.35">
      <c r="A6143" t="s">
        <v>27511</v>
      </c>
      <c r="B6143" t="s">
        <v>3806</v>
      </c>
      <c r="C6143" t="s">
        <v>3807</v>
      </c>
      <c r="D6143">
        <v>0</v>
      </c>
      <c r="E6143" t="s">
        <v>27512</v>
      </c>
      <c r="F6143" s="2">
        <v>42299</v>
      </c>
      <c r="G6143" t="s">
        <v>591</v>
      </c>
      <c r="H6143" t="s">
        <v>566</v>
      </c>
      <c r="J6143" t="s">
        <v>138</v>
      </c>
      <c r="K6143">
        <v>4</v>
      </c>
      <c r="L6143">
        <v>13069406</v>
      </c>
      <c r="M6143" t="s">
        <v>138</v>
      </c>
      <c r="N6143">
        <v>0</v>
      </c>
      <c r="O6143" t="s">
        <v>20533</v>
      </c>
      <c r="P6143" t="s">
        <v>27513</v>
      </c>
      <c r="R6143" t="s">
        <v>3804</v>
      </c>
      <c r="S6143" t="s">
        <v>140</v>
      </c>
      <c r="T6143" s="2">
        <v>43152</v>
      </c>
      <c r="U6143">
        <v>7</v>
      </c>
      <c r="W6143" t="s">
        <v>141</v>
      </c>
    </row>
    <row r="6144" spans="1:24" x14ac:dyDescent="0.35">
      <c r="A6144" t="s">
        <v>27514</v>
      </c>
      <c r="B6144" t="s">
        <v>27515</v>
      </c>
      <c r="C6144" t="s">
        <v>3812</v>
      </c>
      <c r="D6144">
        <v>0</v>
      </c>
      <c r="E6144" t="s">
        <v>27516</v>
      </c>
      <c r="F6144" s="2">
        <v>42299</v>
      </c>
      <c r="G6144" t="s">
        <v>630</v>
      </c>
      <c r="H6144" t="s">
        <v>566</v>
      </c>
      <c r="J6144" t="s">
        <v>138</v>
      </c>
      <c r="K6144">
        <v>5</v>
      </c>
      <c r="L6144">
        <v>20003379</v>
      </c>
      <c r="M6144" t="s">
        <v>138</v>
      </c>
      <c r="N6144">
        <v>0</v>
      </c>
      <c r="P6144" t="s">
        <v>27517</v>
      </c>
      <c r="R6144" t="s">
        <v>27518</v>
      </c>
      <c r="S6144" t="s">
        <v>140</v>
      </c>
      <c r="T6144" s="2">
        <v>42542</v>
      </c>
      <c r="U6144">
        <v>7</v>
      </c>
      <c r="W6144" t="s">
        <v>141</v>
      </c>
    </row>
    <row r="6145" spans="1:23" x14ac:dyDescent="0.35">
      <c r="A6145" t="s">
        <v>27519</v>
      </c>
      <c r="B6145" t="s">
        <v>3811</v>
      </c>
      <c r="C6145" t="s">
        <v>3817</v>
      </c>
      <c r="D6145">
        <v>0</v>
      </c>
      <c r="E6145" t="s">
        <v>27520</v>
      </c>
      <c r="F6145" s="2">
        <v>42299</v>
      </c>
      <c r="G6145" t="s">
        <v>630</v>
      </c>
      <c r="H6145" t="s">
        <v>566</v>
      </c>
      <c r="J6145" t="s">
        <v>138</v>
      </c>
      <c r="K6145">
        <v>6</v>
      </c>
      <c r="L6145">
        <v>13069406</v>
      </c>
      <c r="M6145" t="s">
        <v>138</v>
      </c>
      <c r="N6145">
        <v>0</v>
      </c>
      <c r="O6145" t="s">
        <v>20533</v>
      </c>
      <c r="P6145" t="s">
        <v>27521</v>
      </c>
      <c r="R6145" t="s">
        <v>3819</v>
      </c>
      <c r="S6145" t="s">
        <v>140</v>
      </c>
      <c r="T6145" s="2">
        <v>43152</v>
      </c>
      <c r="U6145">
        <v>7</v>
      </c>
      <c r="W6145" t="s">
        <v>141</v>
      </c>
    </row>
    <row r="6146" spans="1:23" x14ac:dyDescent="0.35">
      <c r="A6146" t="s">
        <v>27522</v>
      </c>
      <c r="B6146" t="s">
        <v>3825</v>
      </c>
      <c r="C6146" t="s">
        <v>3826</v>
      </c>
      <c r="D6146">
        <v>0</v>
      </c>
      <c r="E6146" t="s">
        <v>27523</v>
      </c>
      <c r="F6146" s="2">
        <v>42299</v>
      </c>
      <c r="G6146" t="s">
        <v>630</v>
      </c>
      <c r="H6146" t="s">
        <v>566</v>
      </c>
      <c r="J6146" t="s">
        <v>138</v>
      </c>
      <c r="K6146">
        <v>8</v>
      </c>
      <c r="L6146">
        <v>13069406</v>
      </c>
      <c r="M6146" t="s">
        <v>138</v>
      </c>
      <c r="N6146">
        <v>0</v>
      </c>
      <c r="O6146" t="s">
        <v>20533</v>
      </c>
      <c r="P6146" t="s">
        <v>27524</v>
      </c>
      <c r="R6146" t="s">
        <v>3828</v>
      </c>
      <c r="S6146" t="s">
        <v>140</v>
      </c>
      <c r="T6146" s="2">
        <v>43152</v>
      </c>
      <c r="U6146">
        <v>7</v>
      </c>
      <c r="W6146" t="s">
        <v>141</v>
      </c>
    </row>
    <row r="6147" spans="1:23" x14ac:dyDescent="0.35">
      <c r="A6147" t="s">
        <v>27525</v>
      </c>
      <c r="B6147" t="s">
        <v>3821</v>
      </c>
      <c r="C6147" t="s">
        <v>3822</v>
      </c>
      <c r="D6147">
        <v>0</v>
      </c>
      <c r="E6147" t="s">
        <v>27526</v>
      </c>
      <c r="F6147" s="2">
        <v>42299</v>
      </c>
      <c r="G6147" t="s">
        <v>630</v>
      </c>
      <c r="H6147" t="s">
        <v>566</v>
      </c>
      <c r="J6147" t="s">
        <v>138</v>
      </c>
      <c r="K6147">
        <v>7</v>
      </c>
      <c r="L6147">
        <v>20003387</v>
      </c>
      <c r="M6147" t="s">
        <v>138</v>
      </c>
      <c r="N6147">
        <v>0</v>
      </c>
      <c r="P6147" t="s">
        <v>27527</v>
      </c>
      <c r="R6147" t="s">
        <v>753</v>
      </c>
      <c r="S6147" t="s">
        <v>140</v>
      </c>
      <c r="T6147" s="2">
        <v>42670</v>
      </c>
      <c r="U6147">
        <v>7</v>
      </c>
      <c r="W6147" t="s">
        <v>141</v>
      </c>
    </row>
    <row r="6148" spans="1:23" x14ac:dyDescent="0.35">
      <c r="A6148" t="s">
        <v>27528</v>
      </c>
      <c r="B6148" t="s">
        <v>3830</v>
      </c>
      <c r="C6148" t="s">
        <v>3831</v>
      </c>
      <c r="D6148">
        <v>0</v>
      </c>
      <c r="E6148" t="s">
        <v>27529</v>
      </c>
      <c r="F6148" s="2">
        <v>42299</v>
      </c>
      <c r="G6148" t="s">
        <v>630</v>
      </c>
      <c r="H6148" t="s">
        <v>566</v>
      </c>
      <c r="J6148" t="s">
        <v>138</v>
      </c>
      <c r="K6148">
        <v>9</v>
      </c>
      <c r="L6148">
        <v>13069406</v>
      </c>
      <c r="M6148" t="s">
        <v>138</v>
      </c>
      <c r="N6148">
        <v>0</v>
      </c>
      <c r="O6148" t="s">
        <v>20533</v>
      </c>
      <c r="P6148" t="s">
        <v>27530</v>
      </c>
      <c r="R6148" t="s">
        <v>27531</v>
      </c>
      <c r="S6148" t="s">
        <v>140</v>
      </c>
      <c r="T6148" s="2">
        <v>43152</v>
      </c>
      <c r="U6148">
        <v>7</v>
      </c>
      <c r="W6148" t="s">
        <v>141</v>
      </c>
    </row>
    <row r="6149" spans="1:23" x14ac:dyDescent="0.35">
      <c r="A6149" t="s">
        <v>27532</v>
      </c>
      <c r="B6149" t="s">
        <v>575</v>
      </c>
      <c r="C6149" t="s">
        <v>576</v>
      </c>
      <c r="D6149">
        <v>0</v>
      </c>
      <c r="E6149" t="s">
        <v>27533</v>
      </c>
      <c r="F6149" s="2">
        <v>42299</v>
      </c>
      <c r="G6149" t="s">
        <v>577</v>
      </c>
      <c r="H6149" t="s">
        <v>566</v>
      </c>
      <c r="J6149" t="s">
        <v>138</v>
      </c>
      <c r="K6149">
        <v>14</v>
      </c>
      <c r="L6149">
        <v>13069406</v>
      </c>
      <c r="M6149" t="s">
        <v>138</v>
      </c>
      <c r="N6149">
        <v>0</v>
      </c>
      <c r="O6149" t="s">
        <v>20533</v>
      </c>
      <c r="P6149" t="s">
        <v>27534</v>
      </c>
      <c r="R6149" t="s">
        <v>579</v>
      </c>
      <c r="S6149" t="s">
        <v>140</v>
      </c>
      <c r="T6149" s="2">
        <v>43152</v>
      </c>
      <c r="U6149">
        <v>7</v>
      </c>
      <c r="W6149" t="s">
        <v>141</v>
      </c>
    </row>
    <row r="6150" spans="1:23" x14ac:dyDescent="0.35">
      <c r="A6150" t="s">
        <v>27535</v>
      </c>
      <c r="B6150" t="s">
        <v>569</v>
      </c>
      <c r="C6150" t="s">
        <v>570</v>
      </c>
      <c r="D6150">
        <v>0</v>
      </c>
      <c r="E6150" t="s">
        <v>27536</v>
      </c>
      <c r="F6150" s="2">
        <v>42300</v>
      </c>
      <c r="G6150" t="s">
        <v>571</v>
      </c>
      <c r="H6150" t="s">
        <v>566</v>
      </c>
      <c r="J6150" t="s">
        <v>138</v>
      </c>
      <c r="K6150">
        <v>15</v>
      </c>
      <c r="L6150">
        <v>20003387</v>
      </c>
      <c r="M6150" t="s">
        <v>138</v>
      </c>
      <c r="N6150">
        <v>0</v>
      </c>
      <c r="P6150" t="s">
        <v>27537</v>
      </c>
      <c r="R6150" t="s">
        <v>27538</v>
      </c>
      <c r="S6150" t="s">
        <v>140</v>
      </c>
      <c r="T6150" s="2">
        <v>42356</v>
      </c>
      <c r="U6150">
        <v>7</v>
      </c>
      <c r="W6150" t="s">
        <v>141</v>
      </c>
    </row>
    <row r="6151" spans="1:23" x14ac:dyDescent="0.35">
      <c r="A6151" t="s">
        <v>27539</v>
      </c>
      <c r="B6151" t="s">
        <v>562</v>
      </c>
      <c r="C6151" t="s">
        <v>563</v>
      </c>
      <c r="D6151">
        <v>0</v>
      </c>
      <c r="E6151" t="s">
        <v>27540</v>
      </c>
      <c r="F6151" s="2">
        <v>42300</v>
      </c>
      <c r="G6151" t="s">
        <v>565</v>
      </c>
      <c r="H6151" t="s">
        <v>566</v>
      </c>
      <c r="J6151" t="s">
        <v>138</v>
      </c>
      <c r="K6151">
        <v>16</v>
      </c>
      <c r="L6151">
        <v>13069406</v>
      </c>
      <c r="M6151" t="s">
        <v>138</v>
      </c>
      <c r="N6151">
        <v>0</v>
      </c>
      <c r="O6151" t="s">
        <v>20533</v>
      </c>
      <c r="P6151" t="s">
        <v>27541</v>
      </c>
      <c r="R6151" t="s">
        <v>10570</v>
      </c>
      <c r="S6151" t="s">
        <v>140</v>
      </c>
      <c r="T6151" s="2">
        <v>43152</v>
      </c>
      <c r="U6151">
        <v>7</v>
      </c>
      <c r="W6151" t="s">
        <v>141</v>
      </c>
    </row>
    <row r="6152" spans="1:23" x14ac:dyDescent="0.35">
      <c r="A6152" t="s">
        <v>27542</v>
      </c>
      <c r="B6152" t="s">
        <v>628</v>
      </c>
      <c r="C6152" t="s">
        <v>629</v>
      </c>
      <c r="D6152">
        <v>0</v>
      </c>
      <c r="E6152" t="s">
        <v>27543</v>
      </c>
      <c r="F6152" s="2">
        <v>42300</v>
      </c>
      <c r="G6152" t="s">
        <v>630</v>
      </c>
      <c r="H6152" t="s">
        <v>566</v>
      </c>
      <c r="J6152" t="s">
        <v>138</v>
      </c>
      <c r="K6152">
        <v>17</v>
      </c>
      <c r="L6152">
        <v>13069406</v>
      </c>
      <c r="M6152" t="s">
        <v>138</v>
      </c>
      <c r="N6152">
        <v>0</v>
      </c>
      <c r="O6152" t="s">
        <v>20533</v>
      </c>
      <c r="P6152" t="s">
        <v>27544</v>
      </c>
      <c r="R6152" t="s">
        <v>632</v>
      </c>
      <c r="S6152" t="s">
        <v>140</v>
      </c>
      <c r="T6152" s="2">
        <v>43152</v>
      </c>
      <c r="U6152">
        <v>7</v>
      </c>
      <c r="W6152" t="s">
        <v>141</v>
      </c>
    </row>
    <row r="6153" spans="1:23" x14ac:dyDescent="0.35">
      <c r="A6153" t="s">
        <v>27545</v>
      </c>
      <c r="B6153" t="s">
        <v>3843</v>
      </c>
      <c r="C6153" t="s">
        <v>3844</v>
      </c>
      <c r="D6153">
        <v>0</v>
      </c>
      <c r="E6153" t="s">
        <v>27546</v>
      </c>
      <c r="F6153" s="2">
        <v>42300</v>
      </c>
      <c r="G6153" t="s">
        <v>591</v>
      </c>
      <c r="H6153" t="s">
        <v>566</v>
      </c>
      <c r="J6153" t="s">
        <v>138</v>
      </c>
      <c r="K6153" t="s">
        <v>27547</v>
      </c>
      <c r="L6153">
        <v>20003379</v>
      </c>
      <c r="M6153" t="s">
        <v>138</v>
      </c>
      <c r="N6153">
        <v>0</v>
      </c>
      <c r="P6153" t="s">
        <v>27548</v>
      </c>
      <c r="R6153" t="s">
        <v>3846</v>
      </c>
      <c r="S6153" t="s">
        <v>140</v>
      </c>
      <c r="T6153" s="2">
        <v>42341</v>
      </c>
      <c r="U6153">
        <v>7</v>
      </c>
      <c r="W6153" t="s">
        <v>141</v>
      </c>
    </row>
    <row r="6154" spans="1:23" x14ac:dyDescent="0.35">
      <c r="A6154" t="s">
        <v>27549</v>
      </c>
      <c r="B6154" t="s">
        <v>27550</v>
      </c>
      <c r="C6154" t="s">
        <v>27551</v>
      </c>
      <c r="D6154">
        <v>0</v>
      </c>
      <c r="E6154" t="s">
        <v>27550</v>
      </c>
      <c r="F6154" s="2">
        <v>42300</v>
      </c>
      <c r="G6154" t="s">
        <v>697</v>
      </c>
      <c r="H6154" t="s">
        <v>656</v>
      </c>
      <c r="J6154" t="s">
        <v>138</v>
      </c>
      <c r="L6154" t="s">
        <v>496</v>
      </c>
      <c r="M6154" t="s">
        <v>138</v>
      </c>
      <c r="N6154">
        <v>0</v>
      </c>
      <c r="R6154" t="s">
        <v>27552</v>
      </c>
      <c r="S6154" t="s">
        <v>140</v>
      </c>
      <c r="W6154" t="s">
        <v>141</v>
      </c>
    </row>
    <row r="6155" spans="1:23" x14ac:dyDescent="0.35">
      <c r="A6155" t="s">
        <v>27553</v>
      </c>
      <c r="B6155" t="s">
        <v>3848</v>
      </c>
      <c r="C6155" t="s">
        <v>3849</v>
      </c>
      <c r="D6155">
        <v>0</v>
      </c>
      <c r="E6155" t="s">
        <v>27554</v>
      </c>
      <c r="F6155" s="2">
        <v>42300</v>
      </c>
      <c r="G6155" t="s">
        <v>630</v>
      </c>
      <c r="H6155" t="s">
        <v>566</v>
      </c>
      <c r="J6155" t="s">
        <v>138</v>
      </c>
      <c r="K6155" t="s">
        <v>27555</v>
      </c>
      <c r="L6155">
        <v>20003379</v>
      </c>
      <c r="M6155" t="s">
        <v>138</v>
      </c>
      <c r="N6155">
        <v>0</v>
      </c>
      <c r="P6155" t="s">
        <v>27556</v>
      </c>
      <c r="R6155" t="s">
        <v>3814</v>
      </c>
      <c r="S6155" t="s">
        <v>140</v>
      </c>
      <c r="T6155" s="2">
        <v>42331</v>
      </c>
      <c r="U6155">
        <v>7</v>
      </c>
      <c r="W6155" t="s">
        <v>141</v>
      </c>
    </row>
    <row r="6156" spans="1:23" x14ac:dyDescent="0.35">
      <c r="A6156" t="s">
        <v>27557</v>
      </c>
      <c r="B6156" t="s">
        <v>3835</v>
      </c>
      <c r="C6156" t="s">
        <v>3836</v>
      </c>
      <c r="D6156">
        <v>0</v>
      </c>
      <c r="E6156" t="s">
        <v>27558</v>
      </c>
      <c r="F6156" s="2">
        <v>42300</v>
      </c>
      <c r="G6156" t="s">
        <v>630</v>
      </c>
      <c r="H6156" t="s">
        <v>566</v>
      </c>
      <c r="J6156" t="s">
        <v>138</v>
      </c>
      <c r="K6156">
        <v>10</v>
      </c>
      <c r="L6156">
        <v>20003383</v>
      </c>
      <c r="M6156" t="s">
        <v>138</v>
      </c>
      <c r="N6156">
        <v>0</v>
      </c>
      <c r="O6156" t="s">
        <v>20533</v>
      </c>
      <c r="P6156" t="s">
        <v>27559</v>
      </c>
      <c r="R6156" t="s">
        <v>3814</v>
      </c>
      <c r="S6156" t="s">
        <v>140</v>
      </c>
      <c r="T6156" s="2">
        <v>43182</v>
      </c>
      <c r="U6156">
        <v>7</v>
      </c>
      <c r="W6156" t="s">
        <v>141</v>
      </c>
    </row>
    <row r="6157" spans="1:23" x14ac:dyDescent="0.35">
      <c r="A6157" t="s">
        <v>27560</v>
      </c>
      <c r="B6157" t="s">
        <v>27561</v>
      </c>
      <c r="C6157" t="s">
        <v>3840</v>
      </c>
      <c r="D6157">
        <v>0</v>
      </c>
      <c r="E6157" t="s">
        <v>27562</v>
      </c>
      <c r="F6157" s="2">
        <v>42300</v>
      </c>
      <c r="G6157" t="s">
        <v>630</v>
      </c>
      <c r="H6157" t="s">
        <v>566</v>
      </c>
      <c r="J6157" t="s">
        <v>138</v>
      </c>
      <c r="K6157">
        <v>11</v>
      </c>
      <c r="L6157">
        <v>20003387</v>
      </c>
      <c r="M6157" t="s">
        <v>138</v>
      </c>
      <c r="N6157">
        <v>0</v>
      </c>
      <c r="O6157" t="s">
        <v>20533</v>
      </c>
      <c r="P6157" t="s">
        <v>27563</v>
      </c>
      <c r="R6157" t="s">
        <v>3814</v>
      </c>
      <c r="S6157" t="s">
        <v>140</v>
      </c>
      <c r="T6157" s="2">
        <v>43182</v>
      </c>
      <c r="U6157">
        <v>7</v>
      </c>
      <c r="W6157" t="s">
        <v>141</v>
      </c>
    </row>
    <row r="6158" spans="1:23" x14ac:dyDescent="0.35">
      <c r="A6158" t="s">
        <v>27564</v>
      </c>
      <c r="B6158" t="s">
        <v>5039</v>
      </c>
      <c r="C6158" t="s">
        <v>5040</v>
      </c>
      <c r="D6158">
        <v>0</v>
      </c>
      <c r="E6158" t="s">
        <v>27565</v>
      </c>
      <c r="F6158" s="2">
        <v>42300</v>
      </c>
      <c r="G6158" t="s">
        <v>1626</v>
      </c>
      <c r="H6158" t="s">
        <v>656</v>
      </c>
      <c r="J6158" t="s">
        <v>138</v>
      </c>
      <c r="K6158" t="s">
        <v>27566</v>
      </c>
      <c r="L6158">
        <v>20393091</v>
      </c>
      <c r="M6158" t="s">
        <v>138</v>
      </c>
      <c r="N6158">
        <v>0</v>
      </c>
      <c r="P6158" t="s">
        <v>27567</v>
      </c>
      <c r="R6158" t="s">
        <v>25692</v>
      </c>
      <c r="S6158" t="s">
        <v>140</v>
      </c>
      <c r="T6158" s="2">
        <v>42398</v>
      </c>
      <c r="U6158">
        <v>7</v>
      </c>
      <c r="W6158" t="s">
        <v>141</v>
      </c>
    </row>
    <row r="6159" spans="1:23" x14ac:dyDescent="0.35">
      <c r="A6159" t="s">
        <v>27568</v>
      </c>
      <c r="B6159" t="s">
        <v>5045</v>
      </c>
      <c r="C6159" t="s">
        <v>5046</v>
      </c>
      <c r="D6159">
        <v>0</v>
      </c>
      <c r="E6159" t="s">
        <v>27569</v>
      </c>
      <c r="F6159" s="2">
        <v>42300</v>
      </c>
      <c r="G6159" t="s">
        <v>1626</v>
      </c>
      <c r="H6159" t="s">
        <v>656</v>
      </c>
      <c r="J6159" t="s">
        <v>138</v>
      </c>
      <c r="K6159" t="s">
        <v>27570</v>
      </c>
      <c r="L6159">
        <v>20393091</v>
      </c>
      <c r="M6159" t="s">
        <v>138</v>
      </c>
      <c r="N6159">
        <v>0</v>
      </c>
      <c r="P6159" t="s">
        <v>27567</v>
      </c>
      <c r="R6159" t="s">
        <v>27571</v>
      </c>
      <c r="S6159" t="s">
        <v>140</v>
      </c>
      <c r="T6159" s="2">
        <v>42398</v>
      </c>
      <c r="U6159">
        <v>7</v>
      </c>
      <c r="W6159" t="s">
        <v>141</v>
      </c>
    </row>
    <row r="6160" spans="1:23" x14ac:dyDescent="0.35">
      <c r="A6160" t="s">
        <v>27572</v>
      </c>
      <c r="B6160" t="s">
        <v>27573</v>
      </c>
      <c r="C6160">
        <v>18019019000113</v>
      </c>
      <c r="D6160">
        <v>0</v>
      </c>
      <c r="E6160" t="s">
        <v>27574</v>
      </c>
      <c r="F6160" s="2">
        <v>42300</v>
      </c>
      <c r="G6160" t="s">
        <v>697</v>
      </c>
      <c r="H6160" t="s">
        <v>656</v>
      </c>
      <c r="J6160" t="s">
        <v>138</v>
      </c>
      <c r="K6160" t="s">
        <v>27575</v>
      </c>
      <c r="L6160">
        <v>19725053</v>
      </c>
      <c r="M6160" t="s">
        <v>137</v>
      </c>
      <c r="N6160">
        <v>0</v>
      </c>
      <c r="P6160" t="s">
        <v>27576</v>
      </c>
      <c r="R6160" t="s">
        <v>25047</v>
      </c>
      <c r="S6160" t="s">
        <v>140</v>
      </c>
      <c r="T6160" s="2">
        <v>42349</v>
      </c>
      <c r="U6160">
        <v>7</v>
      </c>
      <c r="W6160" t="s">
        <v>141</v>
      </c>
    </row>
    <row r="6161" spans="1:23" x14ac:dyDescent="0.35">
      <c r="A6161" t="s">
        <v>27577</v>
      </c>
      <c r="B6161" t="s">
        <v>27578</v>
      </c>
      <c r="C6161" t="s">
        <v>27579</v>
      </c>
      <c r="D6161">
        <v>0</v>
      </c>
      <c r="E6161" t="s">
        <v>27580</v>
      </c>
      <c r="F6161" s="2">
        <v>42300</v>
      </c>
      <c r="G6161" t="s">
        <v>697</v>
      </c>
      <c r="H6161" t="s">
        <v>656</v>
      </c>
      <c r="J6161" t="s">
        <v>138</v>
      </c>
      <c r="K6161">
        <v>1</v>
      </c>
      <c r="L6161">
        <v>20434381</v>
      </c>
      <c r="M6161" t="s">
        <v>138</v>
      </c>
      <c r="N6161">
        <v>0</v>
      </c>
      <c r="P6161" t="s">
        <v>27581</v>
      </c>
      <c r="R6161" t="s">
        <v>27582</v>
      </c>
      <c r="S6161" t="s">
        <v>140</v>
      </c>
      <c r="T6161" s="2">
        <v>42398</v>
      </c>
      <c r="U6161">
        <v>7</v>
      </c>
      <c r="W6161" t="s">
        <v>141</v>
      </c>
    </row>
    <row r="6162" spans="1:23" x14ac:dyDescent="0.35">
      <c r="A6162" t="s">
        <v>27583</v>
      </c>
      <c r="B6162" t="s">
        <v>27584</v>
      </c>
      <c r="C6162" t="s">
        <v>27585</v>
      </c>
      <c r="D6162">
        <v>0</v>
      </c>
      <c r="E6162" t="s">
        <v>27586</v>
      </c>
      <c r="F6162" s="2">
        <v>42300</v>
      </c>
      <c r="G6162" t="s">
        <v>707</v>
      </c>
      <c r="H6162" t="s">
        <v>656</v>
      </c>
      <c r="J6162" t="s">
        <v>138</v>
      </c>
      <c r="K6162">
        <v>1</v>
      </c>
      <c r="L6162">
        <v>20397551</v>
      </c>
      <c r="M6162" t="s">
        <v>137</v>
      </c>
      <c r="N6162">
        <v>0</v>
      </c>
      <c r="P6162" t="s">
        <v>27587</v>
      </c>
      <c r="R6162" t="s">
        <v>4358</v>
      </c>
      <c r="S6162" t="s">
        <v>140</v>
      </c>
      <c r="T6162" s="2">
        <v>42467</v>
      </c>
      <c r="U6162">
        <v>7</v>
      </c>
      <c r="W6162" t="s">
        <v>141</v>
      </c>
    </row>
    <row r="6163" spans="1:23" x14ac:dyDescent="0.35">
      <c r="A6163" t="s">
        <v>27588</v>
      </c>
      <c r="B6163" t="s">
        <v>27589</v>
      </c>
      <c r="C6163" t="s">
        <v>27590</v>
      </c>
      <c r="D6163">
        <v>0</v>
      </c>
      <c r="E6163" t="s">
        <v>27591</v>
      </c>
      <c r="F6163" s="2">
        <v>42300</v>
      </c>
      <c r="G6163" t="s">
        <v>697</v>
      </c>
      <c r="H6163" t="s">
        <v>656</v>
      </c>
      <c r="J6163" t="s">
        <v>138</v>
      </c>
      <c r="K6163">
        <v>1</v>
      </c>
      <c r="L6163">
        <v>20424744</v>
      </c>
      <c r="M6163" t="s">
        <v>138</v>
      </c>
      <c r="N6163">
        <v>0</v>
      </c>
      <c r="P6163" t="s">
        <v>27592</v>
      </c>
      <c r="R6163" t="s">
        <v>27294</v>
      </c>
      <c r="S6163" t="s">
        <v>140</v>
      </c>
      <c r="T6163" s="2">
        <v>42398</v>
      </c>
      <c r="U6163">
        <v>7</v>
      </c>
      <c r="W6163" t="s">
        <v>141</v>
      </c>
    </row>
    <row r="6164" spans="1:23" x14ac:dyDescent="0.35">
      <c r="A6164" t="s">
        <v>27593</v>
      </c>
      <c r="B6164" t="s">
        <v>27594</v>
      </c>
      <c r="C6164" t="s">
        <v>27595</v>
      </c>
      <c r="D6164">
        <v>0</v>
      </c>
      <c r="E6164" t="s">
        <v>27596</v>
      </c>
      <c r="F6164" s="2">
        <v>42300</v>
      </c>
      <c r="G6164" t="s">
        <v>697</v>
      </c>
      <c r="H6164" t="s">
        <v>656</v>
      </c>
      <c r="J6164" t="s">
        <v>138</v>
      </c>
      <c r="K6164">
        <v>1</v>
      </c>
      <c r="L6164">
        <v>20380952</v>
      </c>
      <c r="M6164" t="s">
        <v>138</v>
      </c>
      <c r="N6164">
        <v>0</v>
      </c>
      <c r="P6164" t="s">
        <v>27597</v>
      </c>
      <c r="R6164" t="s">
        <v>27598</v>
      </c>
      <c r="S6164" t="s">
        <v>140</v>
      </c>
      <c r="T6164" s="2">
        <v>42398</v>
      </c>
      <c r="U6164">
        <v>7</v>
      </c>
      <c r="W6164" t="s">
        <v>141</v>
      </c>
    </row>
    <row r="6165" spans="1:23" x14ac:dyDescent="0.35">
      <c r="A6165" t="s">
        <v>27599</v>
      </c>
      <c r="B6165" t="s">
        <v>27600</v>
      </c>
      <c r="C6165" t="s">
        <v>27601</v>
      </c>
      <c r="D6165">
        <v>0</v>
      </c>
      <c r="E6165" t="s">
        <v>27602</v>
      </c>
      <c r="F6165" s="2">
        <v>42300</v>
      </c>
      <c r="G6165" t="s">
        <v>697</v>
      </c>
      <c r="H6165" t="s">
        <v>656</v>
      </c>
      <c r="J6165" t="s">
        <v>138</v>
      </c>
      <c r="K6165">
        <v>1</v>
      </c>
      <c r="L6165">
        <v>20380953</v>
      </c>
      <c r="M6165" t="s">
        <v>138</v>
      </c>
      <c r="N6165">
        <v>0</v>
      </c>
      <c r="P6165" t="s">
        <v>27603</v>
      </c>
      <c r="R6165" t="s">
        <v>27604</v>
      </c>
      <c r="S6165" t="s">
        <v>140</v>
      </c>
      <c r="T6165" s="2">
        <v>42398</v>
      </c>
      <c r="U6165">
        <v>7</v>
      </c>
      <c r="W6165" t="s">
        <v>141</v>
      </c>
    </row>
    <row r="6166" spans="1:23" x14ac:dyDescent="0.35">
      <c r="A6166" t="s">
        <v>27605</v>
      </c>
      <c r="B6166" t="s">
        <v>5033</v>
      </c>
      <c r="C6166" t="s">
        <v>27606</v>
      </c>
      <c r="D6166">
        <v>0</v>
      </c>
      <c r="E6166" t="s">
        <v>27607</v>
      </c>
      <c r="F6166" s="2">
        <v>42300</v>
      </c>
      <c r="G6166" t="s">
        <v>669</v>
      </c>
      <c r="H6166" t="s">
        <v>495</v>
      </c>
      <c r="J6166" t="s">
        <v>138</v>
      </c>
      <c r="K6166" t="s">
        <v>27608</v>
      </c>
      <c r="L6166">
        <v>20383250</v>
      </c>
      <c r="M6166" t="s">
        <v>138</v>
      </c>
      <c r="N6166">
        <v>0</v>
      </c>
      <c r="O6166" t="s">
        <v>16756</v>
      </c>
      <c r="P6166" t="s">
        <v>27609</v>
      </c>
      <c r="R6166" t="s">
        <v>27610</v>
      </c>
      <c r="S6166" t="s">
        <v>140</v>
      </c>
      <c r="T6166" s="2">
        <v>43705</v>
      </c>
      <c r="U6166">
        <v>7</v>
      </c>
      <c r="W6166" t="s">
        <v>141</v>
      </c>
    </row>
    <row r="6167" spans="1:23" x14ac:dyDescent="0.35">
      <c r="A6167" t="s">
        <v>27611</v>
      </c>
      <c r="B6167" t="s">
        <v>5033</v>
      </c>
      <c r="C6167" t="s">
        <v>27612</v>
      </c>
      <c r="D6167">
        <v>0</v>
      </c>
      <c r="E6167" t="s">
        <v>27613</v>
      </c>
      <c r="F6167" s="2">
        <v>42303</v>
      </c>
      <c r="G6167" t="s">
        <v>27614</v>
      </c>
      <c r="H6167" t="s">
        <v>495</v>
      </c>
      <c r="J6167" t="s">
        <v>138</v>
      </c>
      <c r="K6167" t="s">
        <v>27615</v>
      </c>
      <c r="L6167">
        <v>20383250</v>
      </c>
      <c r="M6167" t="s">
        <v>138</v>
      </c>
      <c r="N6167">
        <v>0</v>
      </c>
      <c r="O6167" t="s">
        <v>16756</v>
      </c>
      <c r="P6167" t="s">
        <v>27609</v>
      </c>
      <c r="R6167" t="s">
        <v>27616</v>
      </c>
      <c r="S6167" t="s">
        <v>140</v>
      </c>
      <c r="T6167" s="2">
        <v>43152</v>
      </c>
      <c r="U6167">
        <v>7</v>
      </c>
      <c r="W6167" t="s">
        <v>141</v>
      </c>
    </row>
    <row r="6168" spans="1:23" x14ac:dyDescent="0.35">
      <c r="A6168" t="s">
        <v>27617</v>
      </c>
      <c r="B6168" t="s">
        <v>27618</v>
      </c>
      <c r="C6168" t="s">
        <v>27619</v>
      </c>
      <c r="D6168">
        <v>0</v>
      </c>
      <c r="E6168" t="s">
        <v>27618</v>
      </c>
      <c r="F6168" s="2">
        <v>42303</v>
      </c>
      <c r="G6168" t="s">
        <v>234</v>
      </c>
      <c r="H6168" t="s">
        <v>192</v>
      </c>
      <c r="J6168" t="s">
        <v>138</v>
      </c>
      <c r="L6168" t="s">
        <v>496</v>
      </c>
      <c r="M6168" t="s">
        <v>138</v>
      </c>
      <c r="N6168">
        <v>0</v>
      </c>
      <c r="R6168" t="s">
        <v>19730</v>
      </c>
      <c r="S6168" t="s">
        <v>140</v>
      </c>
      <c r="W6168" t="s">
        <v>141</v>
      </c>
    </row>
    <row r="6169" spans="1:23" x14ac:dyDescent="0.35">
      <c r="A6169" t="s">
        <v>27620</v>
      </c>
      <c r="B6169" t="s">
        <v>27621</v>
      </c>
      <c r="C6169" t="s">
        <v>27622</v>
      </c>
      <c r="D6169">
        <v>0</v>
      </c>
      <c r="E6169" t="s">
        <v>27621</v>
      </c>
      <c r="F6169" s="2">
        <v>42303</v>
      </c>
      <c r="G6169" t="s">
        <v>3846</v>
      </c>
      <c r="H6169" t="s">
        <v>192</v>
      </c>
      <c r="J6169" t="s">
        <v>138</v>
      </c>
      <c r="L6169" t="s">
        <v>496</v>
      </c>
      <c r="M6169" t="s">
        <v>138</v>
      </c>
      <c r="N6169">
        <v>0</v>
      </c>
      <c r="R6169" t="s">
        <v>27623</v>
      </c>
      <c r="S6169" t="s">
        <v>140</v>
      </c>
      <c r="W6169" t="s">
        <v>141</v>
      </c>
    </row>
    <row r="6170" spans="1:23" x14ac:dyDescent="0.35">
      <c r="A6170" t="s">
        <v>27624</v>
      </c>
      <c r="B6170" t="s">
        <v>27625</v>
      </c>
      <c r="C6170" t="s">
        <v>27626</v>
      </c>
      <c r="D6170">
        <v>0</v>
      </c>
      <c r="E6170" t="s">
        <v>27625</v>
      </c>
      <c r="F6170" s="2">
        <v>42303</v>
      </c>
      <c r="G6170" t="s">
        <v>494</v>
      </c>
      <c r="H6170" t="s">
        <v>495</v>
      </c>
      <c r="J6170" t="s">
        <v>138</v>
      </c>
      <c r="L6170" t="s">
        <v>496</v>
      </c>
      <c r="M6170" t="s">
        <v>138</v>
      </c>
      <c r="N6170">
        <v>0</v>
      </c>
      <c r="R6170" t="s">
        <v>27627</v>
      </c>
      <c r="S6170" t="s">
        <v>140</v>
      </c>
      <c r="W6170" t="s">
        <v>141</v>
      </c>
    </row>
    <row r="6171" spans="1:23" x14ac:dyDescent="0.35">
      <c r="A6171" t="s">
        <v>27628</v>
      </c>
      <c r="B6171" t="s">
        <v>27629</v>
      </c>
      <c r="C6171" t="s">
        <v>27630</v>
      </c>
      <c r="D6171">
        <v>0</v>
      </c>
      <c r="E6171" t="s">
        <v>27631</v>
      </c>
      <c r="F6171" s="2">
        <v>42303</v>
      </c>
      <c r="G6171" t="s">
        <v>697</v>
      </c>
      <c r="H6171" t="s">
        <v>656</v>
      </c>
      <c r="J6171" t="s">
        <v>138</v>
      </c>
      <c r="K6171" t="s">
        <v>12694</v>
      </c>
      <c r="L6171">
        <v>20397545</v>
      </c>
      <c r="M6171" t="s">
        <v>138</v>
      </c>
      <c r="N6171">
        <v>0</v>
      </c>
      <c r="P6171" t="s">
        <v>27632</v>
      </c>
      <c r="R6171" t="s">
        <v>27604</v>
      </c>
      <c r="S6171" t="s">
        <v>140</v>
      </c>
      <c r="T6171" s="2">
        <v>42467</v>
      </c>
      <c r="U6171">
        <v>7</v>
      </c>
      <c r="W6171" t="s">
        <v>141</v>
      </c>
    </row>
    <row r="6172" spans="1:23" x14ac:dyDescent="0.35">
      <c r="A6172" t="s">
        <v>27633</v>
      </c>
      <c r="B6172" t="s">
        <v>27634</v>
      </c>
      <c r="C6172" t="s">
        <v>27635</v>
      </c>
      <c r="D6172">
        <v>0</v>
      </c>
      <c r="E6172" t="s">
        <v>27636</v>
      </c>
      <c r="F6172" s="2">
        <v>42303</v>
      </c>
      <c r="G6172" t="s">
        <v>697</v>
      </c>
      <c r="H6172" t="s">
        <v>656</v>
      </c>
      <c r="J6172" t="s">
        <v>138</v>
      </c>
      <c r="K6172">
        <v>1</v>
      </c>
      <c r="L6172">
        <v>20391606</v>
      </c>
      <c r="M6172" t="s">
        <v>138</v>
      </c>
      <c r="N6172">
        <v>0</v>
      </c>
      <c r="O6172" t="s">
        <v>12319</v>
      </c>
      <c r="P6172" t="s">
        <v>27637</v>
      </c>
      <c r="R6172" t="s">
        <v>27300</v>
      </c>
      <c r="S6172" t="s">
        <v>140</v>
      </c>
      <c r="T6172" s="2">
        <v>43185</v>
      </c>
      <c r="U6172">
        <v>7</v>
      </c>
      <c r="W6172" t="s">
        <v>141</v>
      </c>
    </row>
    <row r="6173" spans="1:23" x14ac:dyDescent="0.35">
      <c r="A6173" t="s">
        <v>27638</v>
      </c>
      <c r="B6173" t="s">
        <v>27639</v>
      </c>
      <c r="C6173" t="s">
        <v>27640</v>
      </c>
      <c r="D6173">
        <v>0</v>
      </c>
      <c r="E6173" t="s">
        <v>27641</v>
      </c>
      <c r="F6173" s="2">
        <v>42303</v>
      </c>
      <c r="G6173" t="s">
        <v>146</v>
      </c>
      <c r="H6173" t="s">
        <v>147</v>
      </c>
      <c r="J6173" t="s">
        <v>138</v>
      </c>
      <c r="K6173" t="s">
        <v>12694</v>
      </c>
      <c r="L6173">
        <v>20389584</v>
      </c>
      <c r="M6173" t="s">
        <v>138</v>
      </c>
      <c r="N6173">
        <v>0</v>
      </c>
      <c r="P6173" t="s">
        <v>27642</v>
      </c>
      <c r="R6173" t="s">
        <v>27643</v>
      </c>
      <c r="S6173" t="s">
        <v>140</v>
      </c>
      <c r="T6173" s="2">
        <v>42398</v>
      </c>
      <c r="U6173">
        <v>7</v>
      </c>
      <c r="W6173" t="s">
        <v>141</v>
      </c>
    </row>
    <row r="6174" spans="1:23" x14ac:dyDescent="0.35">
      <c r="A6174" t="s">
        <v>27644</v>
      </c>
      <c r="B6174" t="s">
        <v>27645</v>
      </c>
      <c r="C6174" t="s">
        <v>27646</v>
      </c>
      <c r="D6174">
        <v>0</v>
      </c>
      <c r="E6174" t="s">
        <v>27647</v>
      </c>
      <c r="F6174" s="2">
        <v>42303</v>
      </c>
      <c r="G6174" t="s">
        <v>707</v>
      </c>
      <c r="H6174" t="s">
        <v>656</v>
      </c>
      <c r="J6174" t="s">
        <v>138</v>
      </c>
      <c r="K6174">
        <v>1</v>
      </c>
      <c r="L6174">
        <v>20430722</v>
      </c>
      <c r="M6174" t="s">
        <v>138</v>
      </c>
      <c r="N6174">
        <v>0</v>
      </c>
      <c r="P6174" t="s">
        <v>27648</v>
      </c>
      <c r="R6174" t="s">
        <v>600</v>
      </c>
      <c r="S6174" t="s">
        <v>140</v>
      </c>
      <c r="T6174" s="2">
        <v>42398</v>
      </c>
      <c r="U6174">
        <v>7</v>
      </c>
      <c r="W6174" t="s">
        <v>141</v>
      </c>
    </row>
    <row r="6175" spans="1:23" x14ac:dyDescent="0.35">
      <c r="A6175" t="s">
        <v>27649</v>
      </c>
      <c r="B6175" t="s">
        <v>27650</v>
      </c>
      <c r="C6175" t="s">
        <v>27651</v>
      </c>
      <c r="D6175">
        <v>0</v>
      </c>
      <c r="E6175" t="s">
        <v>27652</v>
      </c>
      <c r="F6175" s="2">
        <v>42303</v>
      </c>
      <c r="G6175" t="s">
        <v>697</v>
      </c>
      <c r="H6175" t="s">
        <v>656</v>
      </c>
      <c r="J6175" t="s">
        <v>138</v>
      </c>
      <c r="K6175" t="s">
        <v>12694</v>
      </c>
      <c r="L6175">
        <v>20401992</v>
      </c>
      <c r="M6175" t="s">
        <v>138</v>
      </c>
      <c r="N6175">
        <v>0</v>
      </c>
      <c r="P6175" t="s">
        <v>27653</v>
      </c>
      <c r="R6175" t="s">
        <v>27294</v>
      </c>
      <c r="S6175" t="s">
        <v>140</v>
      </c>
      <c r="T6175" s="2">
        <v>42398</v>
      </c>
      <c r="U6175">
        <v>7</v>
      </c>
      <c r="W6175" t="s">
        <v>141</v>
      </c>
    </row>
    <row r="6176" spans="1:23" x14ac:dyDescent="0.35">
      <c r="A6176" t="s">
        <v>27654</v>
      </c>
      <c r="B6176" t="s">
        <v>27655</v>
      </c>
      <c r="C6176" t="s">
        <v>27656</v>
      </c>
      <c r="D6176">
        <v>0</v>
      </c>
      <c r="E6176" t="s">
        <v>27657</v>
      </c>
      <c r="F6176" s="2">
        <v>42303</v>
      </c>
      <c r="G6176" t="s">
        <v>697</v>
      </c>
      <c r="H6176" t="s">
        <v>656</v>
      </c>
      <c r="J6176" t="s">
        <v>138</v>
      </c>
      <c r="K6176">
        <v>1</v>
      </c>
      <c r="L6176">
        <v>20433947</v>
      </c>
      <c r="M6176" t="s">
        <v>138</v>
      </c>
      <c r="N6176">
        <v>0</v>
      </c>
      <c r="P6176" t="s">
        <v>27658</v>
      </c>
      <c r="R6176" t="s">
        <v>27315</v>
      </c>
      <c r="S6176" t="s">
        <v>140</v>
      </c>
      <c r="T6176" s="2">
        <v>42467</v>
      </c>
      <c r="U6176">
        <v>7</v>
      </c>
      <c r="W6176" t="s">
        <v>141</v>
      </c>
    </row>
    <row r="6177" spans="1:23" x14ac:dyDescent="0.35">
      <c r="A6177" t="s">
        <v>27659</v>
      </c>
      <c r="B6177" t="s">
        <v>27660</v>
      </c>
      <c r="C6177" t="s">
        <v>27661</v>
      </c>
      <c r="D6177">
        <v>0</v>
      </c>
      <c r="E6177" t="s">
        <v>27660</v>
      </c>
      <c r="F6177" s="2">
        <v>42303</v>
      </c>
      <c r="G6177" t="s">
        <v>216</v>
      </c>
      <c r="H6177" t="s">
        <v>147</v>
      </c>
      <c r="J6177" t="s">
        <v>138</v>
      </c>
      <c r="L6177" t="s">
        <v>496</v>
      </c>
      <c r="M6177" t="s">
        <v>138</v>
      </c>
      <c r="N6177">
        <v>0</v>
      </c>
      <c r="P6177" t="s">
        <v>27662</v>
      </c>
      <c r="R6177" t="s">
        <v>27663</v>
      </c>
      <c r="S6177" t="s">
        <v>140</v>
      </c>
      <c r="T6177" s="2">
        <v>42690</v>
      </c>
      <c r="W6177" t="s">
        <v>141</v>
      </c>
    </row>
    <row r="6178" spans="1:23" x14ac:dyDescent="0.35">
      <c r="A6178" t="s">
        <v>27664</v>
      </c>
      <c r="B6178" t="s">
        <v>27665</v>
      </c>
      <c r="C6178" t="s">
        <v>27666</v>
      </c>
      <c r="D6178">
        <v>0</v>
      </c>
      <c r="E6178" t="s">
        <v>27667</v>
      </c>
      <c r="F6178" s="2">
        <v>42303</v>
      </c>
      <c r="G6178" t="s">
        <v>697</v>
      </c>
      <c r="H6178" t="s">
        <v>656</v>
      </c>
      <c r="J6178" t="s">
        <v>138</v>
      </c>
      <c r="K6178">
        <v>1</v>
      </c>
      <c r="L6178">
        <v>20397415</v>
      </c>
      <c r="M6178" t="s">
        <v>138</v>
      </c>
      <c r="N6178">
        <v>0</v>
      </c>
      <c r="P6178" t="s">
        <v>27668</v>
      </c>
      <c r="R6178" t="s">
        <v>5005</v>
      </c>
      <c r="S6178" t="s">
        <v>140</v>
      </c>
      <c r="T6178" s="2">
        <v>42398</v>
      </c>
      <c r="U6178">
        <v>7</v>
      </c>
      <c r="W6178" t="s">
        <v>141</v>
      </c>
    </row>
    <row r="6179" spans="1:23" x14ac:dyDescent="0.35">
      <c r="A6179" t="s">
        <v>27669</v>
      </c>
      <c r="B6179" t="s">
        <v>27670</v>
      </c>
      <c r="C6179" t="s">
        <v>27671</v>
      </c>
      <c r="D6179">
        <v>0</v>
      </c>
      <c r="E6179" t="s">
        <v>27672</v>
      </c>
      <c r="F6179" s="2">
        <v>42303</v>
      </c>
      <c r="G6179" t="s">
        <v>697</v>
      </c>
      <c r="H6179" t="s">
        <v>656</v>
      </c>
      <c r="J6179" t="s">
        <v>138</v>
      </c>
      <c r="K6179">
        <v>1</v>
      </c>
      <c r="L6179">
        <v>20434339</v>
      </c>
      <c r="M6179" t="s">
        <v>138</v>
      </c>
      <c r="N6179">
        <v>0</v>
      </c>
      <c r="P6179" t="s">
        <v>27673</v>
      </c>
      <c r="R6179" t="s">
        <v>27674</v>
      </c>
      <c r="S6179" t="s">
        <v>140</v>
      </c>
      <c r="T6179" s="2">
        <v>42403</v>
      </c>
      <c r="U6179">
        <v>7</v>
      </c>
      <c r="W6179" t="s">
        <v>141</v>
      </c>
    </row>
    <row r="6180" spans="1:23" x14ac:dyDescent="0.35">
      <c r="A6180" t="s">
        <v>27675</v>
      </c>
      <c r="B6180" t="s">
        <v>27676</v>
      </c>
      <c r="C6180" t="s">
        <v>27677</v>
      </c>
      <c r="D6180">
        <v>0</v>
      </c>
      <c r="E6180" t="s">
        <v>27678</v>
      </c>
      <c r="F6180" s="2">
        <v>42303</v>
      </c>
      <c r="G6180" t="s">
        <v>707</v>
      </c>
      <c r="H6180" t="s">
        <v>656</v>
      </c>
      <c r="J6180" t="s">
        <v>138</v>
      </c>
      <c r="K6180">
        <v>1</v>
      </c>
      <c r="L6180">
        <v>20358861</v>
      </c>
      <c r="M6180" t="s">
        <v>138</v>
      </c>
      <c r="N6180">
        <v>0</v>
      </c>
      <c r="P6180" t="s">
        <v>27679</v>
      </c>
      <c r="R6180" t="s">
        <v>27680</v>
      </c>
      <c r="S6180" t="s">
        <v>140</v>
      </c>
      <c r="T6180" s="2">
        <v>42467</v>
      </c>
      <c r="U6180">
        <v>7</v>
      </c>
      <c r="W6180" t="s">
        <v>141</v>
      </c>
    </row>
    <row r="6181" spans="1:23" x14ac:dyDescent="0.35">
      <c r="A6181" t="s">
        <v>27681</v>
      </c>
      <c r="B6181" t="s">
        <v>27682</v>
      </c>
      <c r="C6181" t="s">
        <v>27683</v>
      </c>
      <c r="D6181">
        <v>0</v>
      </c>
      <c r="E6181" t="s">
        <v>27684</v>
      </c>
      <c r="F6181" s="2">
        <v>42303</v>
      </c>
      <c r="G6181" t="s">
        <v>697</v>
      </c>
      <c r="H6181" t="s">
        <v>656</v>
      </c>
      <c r="J6181" t="s">
        <v>138</v>
      </c>
      <c r="K6181">
        <v>1</v>
      </c>
      <c r="L6181">
        <v>20413852</v>
      </c>
      <c r="M6181" t="s">
        <v>138</v>
      </c>
      <c r="N6181">
        <v>0</v>
      </c>
      <c r="P6181" t="s">
        <v>27685</v>
      </c>
      <c r="R6181" t="s">
        <v>5005</v>
      </c>
      <c r="S6181" t="s">
        <v>140</v>
      </c>
      <c r="T6181" s="2">
        <v>42398</v>
      </c>
      <c r="U6181">
        <v>7</v>
      </c>
      <c r="W6181" t="s">
        <v>141</v>
      </c>
    </row>
    <row r="6182" spans="1:23" x14ac:dyDescent="0.35">
      <c r="A6182" t="s">
        <v>27686</v>
      </c>
      <c r="B6182" t="s">
        <v>27687</v>
      </c>
      <c r="C6182" t="s">
        <v>27688</v>
      </c>
      <c r="D6182">
        <v>0</v>
      </c>
      <c r="E6182" t="s">
        <v>27689</v>
      </c>
      <c r="F6182" s="2">
        <v>42303</v>
      </c>
      <c r="G6182" t="s">
        <v>707</v>
      </c>
      <c r="H6182" t="s">
        <v>656</v>
      </c>
      <c r="J6182" t="s">
        <v>138</v>
      </c>
      <c r="L6182">
        <v>20368954</v>
      </c>
      <c r="M6182" t="s">
        <v>138</v>
      </c>
      <c r="N6182">
        <v>0</v>
      </c>
      <c r="P6182" t="s">
        <v>27690</v>
      </c>
      <c r="R6182" t="s">
        <v>27691</v>
      </c>
      <c r="S6182" t="s">
        <v>140</v>
      </c>
      <c r="T6182" s="2">
        <v>42303</v>
      </c>
      <c r="U6182">
        <v>7</v>
      </c>
      <c r="W6182" t="s">
        <v>141</v>
      </c>
    </row>
    <row r="6183" spans="1:23" x14ac:dyDescent="0.35">
      <c r="A6183" t="s">
        <v>27692</v>
      </c>
      <c r="B6183" t="s">
        <v>27693</v>
      </c>
      <c r="C6183" t="s">
        <v>27694</v>
      </c>
      <c r="D6183">
        <v>0</v>
      </c>
      <c r="E6183" t="s">
        <v>27695</v>
      </c>
      <c r="F6183" s="2">
        <v>42303</v>
      </c>
      <c r="G6183" t="s">
        <v>697</v>
      </c>
      <c r="H6183" t="s">
        <v>656</v>
      </c>
      <c r="J6183" t="s">
        <v>138</v>
      </c>
      <c r="K6183">
        <v>1</v>
      </c>
      <c r="L6183">
        <v>20358859</v>
      </c>
      <c r="M6183" t="s">
        <v>138</v>
      </c>
      <c r="N6183">
        <v>0</v>
      </c>
      <c r="P6183" t="s">
        <v>27696</v>
      </c>
      <c r="R6183" t="s">
        <v>27697</v>
      </c>
      <c r="S6183" t="s">
        <v>140</v>
      </c>
      <c r="T6183" s="2">
        <v>42398</v>
      </c>
      <c r="U6183">
        <v>7</v>
      </c>
      <c r="W6183" t="s">
        <v>141</v>
      </c>
    </row>
    <row r="6184" spans="1:23" x14ac:dyDescent="0.35">
      <c r="A6184" t="s">
        <v>27698</v>
      </c>
      <c r="B6184" t="s">
        <v>27699</v>
      </c>
      <c r="C6184" t="s">
        <v>27700</v>
      </c>
      <c r="D6184">
        <v>0</v>
      </c>
      <c r="E6184" t="s">
        <v>27701</v>
      </c>
      <c r="F6184" s="2">
        <v>42303</v>
      </c>
      <c r="G6184" t="s">
        <v>697</v>
      </c>
      <c r="H6184" t="s">
        <v>656</v>
      </c>
      <c r="J6184" t="s">
        <v>138</v>
      </c>
      <c r="K6184">
        <v>1</v>
      </c>
      <c r="L6184">
        <v>20391602</v>
      </c>
      <c r="M6184" t="s">
        <v>138</v>
      </c>
      <c r="N6184">
        <v>0</v>
      </c>
      <c r="O6184" t="s">
        <v>12319</v>
      </c>
      <c r="P6184" t="s">
        <v>27702</v>
      </c>
      <c r="R6184" t="s">
        <v>6286</v>
      </c>
      <c r="S6184" t="s">
        <v>140</v>
      </c>
      <c r="T6184" s="2">
        <v>43185</v>
      </c>
      <c r="U6184">
        <v>7</v>
      </c>
      <c r="W6184" t="s">
        <v>141</v>
      </c>
    </row>
    <row r="6185" spans="1:23" x14ac:dyDescent="0.35">
      <c r="A6185" t="s">
        <v>27703</v>
      </c>
      <c r="B6185" t="s">
        <v>27704</v>
      </c>
      <c r="C6185" t="s">
        <v>27705</v>
      </c>
      <c r="D6185">
        <v>0</v>
      </c>
      <c r="E6185" t="s">
        <v>27706</v>
      </c>
      <c r="F6185" s="2">
        <v>42303</v>
      </c>
      <c r="G6185" t="s">
        <v>697</v>
      </c>
      <c r="H6185" t="s">
        <v>656</v>
      </c>
      <c r="J6185" t="s">
        <v>138</v>
      </c>
      <c r="K6185">
        <v>1</v>
      </c>
      <c r="L6185">
        <v>20391604</v>
      </c>
      <c r="M6185" t="s">
        <v>138</v>
      </c>
      <c r="N6185">
        <v>0</v>
      </c>
      <c r="P6185" t="s">
        <v>27707</v>
      </c>
      <c r="R6185" t="s">
        <v>27604</v>
      </c>
      <c r="S6185" t="s">
        <v>140</v>
      </c>
      <c r="T6185" s="2">
        <v>42403</v>
      </c>
      <c r="U6185">
        <v>7</v>
      </c>
      <c r="W6185" t="s">
        <v>141</v>
      </c>
    </row>
    <row r="6186" spans="1:23" x14ac:dyDescent="0.35">
      <c r="A6186" t="s">
        <v>27708</v>
      </c>
      <c r="B6186" t="s">
        <v>27709</v>
      </c>
      <c r="C6186" t="s">
        <v>27710</v>
      </c>
      <c r="D6186">
        <v>0</v>
      </c>
      <c r="E6186" t="s">
        <v>27711</v>
      </c>
      <c r="F6186" s="2">
        <v>42303</v>
      </c>
      <c r="G6186" t="s">
        <v>697</v>
      </c>
      <c r="H6186" t="s">
        <v>656</v>
      </c>
      <c r="J6186" t="s">
        <v>138</v>
      </c>
      <c r="K6186" t="s">
        <v>12694</v>
      </c>
      <c r="L6186">
        <v>20368757</v>
      </c>
      <c r="M6186" t="s">
        <v>138</v>
      </c>
      <c r="N6186">
        <v>0</v>
      </c>
      <c r="P6186" t="s">
        <v>27712</v>
      </c>
      <c r="R6186" t="s">
        <v>27713</v>
      </c>
      <c r="S6186" t="s">
        <v>140</v>
      </c>
      <c r="T6186" s="2">
        <v>42398</v>
      </c>
      <c r="U6186">
        <v>7</v>
      </c>
      <c r="W6186" t="s">
        <v>141</v>
      </c>
    </row>
    <row r="6187" spans="1:23" x14ac:dyDescent="0.35">
      <c r="A6187" t="s">
        <v>27714</v>
      </c>
      <c r="B6187" t="s">
        <v>27715</v>
      </c>
      <c r="C6187" t="s">
        <v>27716</v>
      </c>
      <c r="D6187">
        <v>0</v>
      </c>
      <c r="F6187" s="2">
        <v>42304</v>
      </c>
      <c r="G6187" t="s">
        <v>604</v>
      </c>
      <c r="H6187" t="s">
        <v>184</v>
      </c>
      <c r="J6187" t="s">
        <v>138</v>
      </c>
      <c r="L6187" t="s">
        <v>496</v>
      </c>
      <c r="M6187" t="s">
        <v>138</v>
      </c>
      <c r="N6187">
        <v>0</v>
      </c>
      <c r="R6187" t="s">
        <v>27717</v>
      </c>
      <c r="S6187" t="s">
        <v>140</v>
      </c>
      <c r="T6187" s="2">
        <v>42314</v>
      </c>
      <c r="W6187" t="s">
        <v>141</v>
      </c>
    </row>
    <row r="6188" spans="1:23" x14ac:dyDescent="0.35">
      <c r="A6188" t="s">
        <v>27718</v>
      </c>
      <c r="B6188" t="s">
        <v>27719</v>
      </c>
      <c r="C6188" t="s">
        <v>27720</v>
      </c>
      <c r="D6188">
        <v>0</v>
      </c>
      <c r="E6188" t="s">
        <v>27721</v>
      </c>
      <c r="F6188" s="2">
        <v>42304</v>
      </c>
      <c r="G6188" t="s">
        <v>234</v>
      </c>
      <c r="H6188" t="s">
        <v>192</v>
      </c>
      <c r="J6188" t="s">
        <v>138</v>
      </c>
      <c r="L6188" t="s">
        <v>496</v>
      </c>
      <c r="M6188" t="s">
        <v>138</v>
      </c>
      <c r="N6188">
        <v>0</v>
      </c>
      <c r="R6188" t="s">
        <v>27722</v>
      </c>
      <c r="S6188" t="s">
        <v>140</v>
      </c>
      <c r="W6188" t="s">
        <v>141</v>
      </c>
    </row>
    <row r="6189" spans="1:23" x14ac:dyDescent="0.35">
      <c r="A6189" t="s">
        <v>27723</v>
      </c>
      <c r="B6189" t="s">
        <v>27724</v>
      </c>
      <c r="C6189" t="s">
        <v>27725</v>
      </c>
      <c r="D6189">
        <v>0</v>
      </c>
      <c r="E6189" t="s">
        <v>27726</v>
      </c>
      <c r="F6189" s="2">
        <v>42304</v>
      </c>
      <c r="G6189" t="s">
        <v>27727</v>
      </c>
      <c r="H6189" t="s">
        <v>566</v>
      </c>
      <c r="J6189" t="s">
        <v>138</v>
      </c>
      <c r="L6189" t="s">
        <v>496</v>
      </c>
      <c r="M6189" t="s">
        <v>138</v>
      </c>
      <c r="N6189">
        <v>0</v>
      </c>
      <c r="R6189" t="s">
        <v>27728</v>
      </c>
      <c r="S6189" t="s">
        <v>140</v>
      </c>
      <c r="T6189" s="2">
        <v>43572</v>
      </c>
      <c r="W6189" t="s">
        <v>141</v>
      </c>
    </row>
    <row r="6190" spans="1:23" x14ac:dyDescent="0.35">
      <c r="A6190" t="s">
        <v>27729</v>
      </c>
      <c r="B6190" t="s">
        <v>27730</v>
      </c>
      <c r="C6190" t="s">
        <v>27731</v>
      </c>
      <c r="D6190">
        <v>0</v>
      </c>
      <c r="E6190" t="s">
        <v>27732</v>
      </c>
      <c r="F6190" s="2">
        <v>42305</v>
      </c>
      <c r="G6190" t="s">
        <v>518</v>
      </c>
      <c r="H6190" t="s">
        <v>230</v>
      </c>
      <c r="J6190" t="s">
        <v>138</v>
      </c>
      <c r="L6190" t="s">
        <v>496</v>
      </c>
      <c r="M6190" t="s">
        <v>138</v>
      </c>
      <c r="N6190">
        <v>0</v>
      </c>
      <c r="R6190" t="s">
        <v>17492</v>
      </c>
      <c r="S6190" t="s">
        <v>140</v>
      </c>
      <c r="W6190" t="s">
        <v>141</v>
      </c>
    </row>
    <row r="6191" spans="1:23" x14ac:dyDescent="0.35">
      <c r="A6191" t="s">
        <v>27733</v>
      </c>
      <c r="B6191" t="s">
        <v>5033</v>
      </c>
      <c r="C6191" t="s">
        <v>27734</v>
      </c>
      <c r="D6191">
        <v>0</v>
      </c>
      <c r="E6191" t="s">
        <v>27735</v>
      </c>
      <c r="F6191" s="2">
        <v>42305</v>
      </c>
      <c r="G6191" t="s">
        <v>9938</v>
      </c>
      <c r="H6191" t="s">
        <v>495</v>
      </c>
      <c r="J6191" t="s">
        <v>138</v>
      </c>
      <c r="K6191" t="s">
        <v>27736</v>
      </c>
      <c r="L6191">
        <v>20383250</v>
      </c>
      <c r="M6191" t="s">
        <v>138</v>
      </c>
      <c r="N6191">
        <v>0</v>
      </c>
      <c r="O6191" t="s">
        <v>16756</v>
      </c>
      <c r="P6191" t="s">
        <v>27609</v>
      </c>
      <c r="R6191" t="s">
        <v>27737</v>
      </c>
      <c r="S6191" t="s">
        <v>140</v>
      </c>
      <c r="T6191" s="2">
        <v>43152</v>
      </c>
      <c r="U6191">
        <v>7</v>
      </c>
      <c r="W6191" t="s">
        <v>141</v>
      </c>
    </row>
    <row r="6192" spans="1:23" x14ac:dyDescent="0.35">
      <c r="A6192" t="s">
        <v>27738</v>
      </c>
      <c r="B6192" t="s">
        <v>5033</v>
      </c>
      <c r="C6192" t="s">
        <v>27739</v>
      </c>
      <c r="D6192">
        <v>0</v>
      </c>
      <c r="E6192" t="s">
        <v>27740</v>
      </c>
      <c r="F6192" s="2">
        <v>42305</v>
      </c>
      <c r="G6192" t="s">
        <v>15144</v>
      </c>
      <c r="H6192" t="s">
        <v>495</v>
      </c>
      <c r="J6192" t="s">
        <v>138</v>
      </c>
      <c r="K6192" t="s">
        <v>27741</v>
      </c>
      <c r="L6192">
        <v>20383250</v>
      </c>
      <c r="M6192" t="s">
        <v>138</v>
      </c>
      <c r="N6192">
        <v>0</v>
      </c>
      <c r="O6192" t="s">
        <v>16756</v>
      </c>
      <c r="P6192" t="s">
        <v>27609</v>
      </c>
      <c r="R6192" t="s">
        <v>27742</v>
      </c>
      <c r="S6192" t="s">
        <v>140</v>
      </c>
      <c r="T6192" s="2">
        <v>43152</v>
      </c>
      <c r="U6192">
        <v>7</v>
      </c>
      <c r="W6192" t="s">
        <v>141</v>
      </c>
    </row>
    <row r="6193" spans="1:23" x14ac:dyDescent="0.35">
      <c r="A6193" t="s">
        <v>27743</v>
      </c>
      <c r="B6193" t="s">
        <v>5033</v>
      </c>
      <c r="C6193" t="s">
        <v>27744</v>
      </c>
      <c r="D6193">
        <v>0</v>
      </c>
      <c r="E6193" t="s">
        <v>27745</v>
      </c>
      <c r="F6193" s="2">
        <v>42305</v>
      </c>
      <c r="G6193" t="s">
        <v>494</v>
      </c>
      <c r="H6193" t="s">
        <v>495</v>
      </c>
      <c r="J6193" t="s">
        <v>138</v>
      </c>
      <c r="K6193" t="s">
        <v>27746</v>
      </c>
      <c r="L6193">
        <v>20383250</v>
      </c>
      <c r="M6193" t="s">
        <v>138</v>
      </c>
      <c r="N6193">
        <v>0</v>
      </c>
      <c r="O6193" t="s">
        <v>16756</v>
      </c>
      <c r="P6193" t="s">
        <v>27609</v>
      </c>
      <c r="R6193" t="s">
        <v>17464</v>
      </c>
      <c r="S6193" t="s">
        <v>140</v>
      </c>
      <c r="T6193" s="2">
        <v>43152</v>
      </c>
      <c r="U6193">
        <v>7</v>
      </c>
      <c r="W6193" t="s">
        <v>141</v>
      </c>
    </row>
    <row r="6194" spans="1:23" x14ac:dyDescent="0.35">
      <c r="A6194" t="s">
        <v>27747</v>
      </c>
      <c r="B6194" t="s">
        <v>5033</v>
      </c>
      <c r="C6194" t="s">
        <v>27748</v>
      </c>
      <c r="D6194">
        <v>0</v>
      </c>
      <c r="E6194" t="s">
        <v>27749</v>
      </c>
      <c r="F6194" s="2">
        <v>42305</v>
      </c>
      <c r="G6194" t="s">
        <v>494</v>
      </c>
      <c r="H6194" t="s">
        <v>495</v>
      </c>
      <c r="J6194" t="s">
        <v>138</v>
      </c>
      <c r="K6194" t="s">
        <v>27750</v>
      </c>
      <c r="L6194">
        <v>20383250</v>
      </c>
      <c r="M6194" t="s">
        <v>138</v>
      </c>
      <c r="N6194">
        <v>0</v>
      </c>
      <c r="O6194" t="s">
        <v>16756</v>
      </c>
      <c r="P6194" t="s">
        <v>27609</v>
      </c>
      <c r="R6194" t="s">
        <v>3345</v>
      </c>
      <c r="S6194" t="s">
        <v>140</v>
      </c>
      <c r="T6194" s="2">
        <v>43152</v>
      </c>
      <c r="U6194">
        <v>7</v>
      </c>
      <c r="W6194" t="s">
        <v>141</v>
      </c>
    </row>
    <row r="6195" spans="1:23" x14ac:dyDescent="0.35">
      <c r="A6195" t="s">
        <v>27751</v>
      </c>
      <c r="B6195" t="s">
        <v>5033</v>
      </c>
      <c r="C6195" t="s">
        <v>27752</v>
      </c>
      <c r="D6195">
        <v>0</v>
      </c>
      <c r="E6195" t="s">
        <v>27753</v>
      </c>
      <c r="F6195" s="2">
        <v>42305</v>
      </c>
      <c r="G6195" t="s">
        <v>494</v>
      </c>
      <c r="H6195" t="s">
        <v>495</v>
      </c>
      <c r="J6195" t="s">
        <v>138</v>
      </c>
      <c r="K6195" t="s">
        <v>27754</v>
      </c>
      <c r="L6195">
        <v>20383250</v>
      </c>
      <c r="M6195" t="s">
        <v>138</v>
      </c>
      <c r="N6195">
        <v>0</v>
      </c>
      <c r="O6195" t="s">
        <v>16756</v>
      </c>
      <c r="P6195" t="s">
        <v>27609</v>
      </c>
      <c r="R6195" t="s">
        <v>27755</v>
      </c>
      <c r="S6195" t="s">
        <v>140</v>
      </c>
      <c r="T6195" s="2">
        <v>43152</v>
      </c>
      <c r="U6195">
        <v>7</v>
      </c>
      <c r="W6195" t="s">
        <v>141</v>
      </c>
    </row>
    <row r="6196" spans="1:23" x14ac:dyDescent="0.35">
      <c r="A6196" t="s">
        <v>27756</v>
      </c>
      <c r="B6196" t="s">
        <v>5033</v>
      </c>
      <c r="C6196" t="s">
        <v>27757</v>
      </c>
      <c r="D6196">
        <v>0</v>
      </c>
      <c r="E6196" t="s">
        <v>27758</v>
      </c>
      <c r="F6196" s="2">
        <v>42305</v>
      </c>
      <c r="G6196" t="s">
        <v>494</v>
      </c>
      <c r="H6196" t="s">
        <v>495</v>
      </c>
      <c r="J6196" t="s">
        <v>138</v>
      </c>
      <c r="K6196" t="s">
        <v>27759</v>
      </c>
      <c r="L6196">
        <v>20383250</v>
      </c>
      <c r="M6196" t="s">
        <v>138</v>
      </c>
      <c r="N6196">
        <v>0</v>
      </c>
      <c r="O6196" t="s">
        <v>16756</v>
      </c>
      <c r="P6196" t="s">
        <v>27609</v>
      </c>
      <c r="R6196" t="s">
        <v>27760</v>
      </c>
      <c r="S6196" t="s">
        <v>140</v>
      </c>
      <c r="T6196" s="2">
        <v>43152</v>
      </c>
      <c r="U6196">
        <v>7</v>
      </c>
      <c r="W6196" t="s">
        <v>141</v>
      </c>
    </row>
    <row r="6197" spans="1:23" x14ac:dyDescent="0.35">
      <c r="A6197" t="s">
        <v>27761</v>
      </c>
      <c r="B6197" t="s">
        <v>5033</v>
      </c>
      <c r="C6197" t="s">
        <v>27762</v>
      </c>
      <c r="D6197">
        <v>0</v>
      </c>
      <c r="E6197" t="s">
        <v>27763</v>
      </c>
      <c r="F6197" s="2">
        <v>42305</v>
      </c>
      <c r="G6197" t="s">
        <v>494</v>
      </c>
      <c r="H6197" t="s">
        <v>495</v>
      </c>
      <c r="J6197" t="s">
        <v>138</v>
      </c>
      <c r="K6197" t="s">
        <v>26471</v>
      </c>
      <c r="L6197">
        <v>20383250</v>
      </c>
      <c r="M6197" t="s">
        <v>138</v>
      </c>
      <c r="N6197">
        <v>0</v>
      </c>
      <c r="O6197" t="s">
        <v>16756</v>
      </c>
      <c r="P6197" t="s">
        <v>27609</v>
      </c>
      <c r="R6197" t="s">
        <v>712</v>
      </c>
      <c r="S6197" t="s">
        <v>140</v>
      </c>
      <c r="T6197" s="2">
        <v>43152</v>
      </c>
      <c r="U6197">
        <v>7</v>
      </c>
      <c r="W6197" t="s">
        <v>141</v>
      </c>
    </row>
    <row r="6198" spans="1:23" x14ac:dyDescent="0.35">
      <c r="A6198" t="s">
        <v>27764</v>
      </c>
      <c r="B6198" t="s">
        <v>5033</v>
      </c>
      <c r="C6198" t="s">
        <v>27765</v>
      </c>
      <c r="D6198">
        <v>0</v>
      </c>
      <c r="E6198" t="s">
        <v>27766</v>
      </c>
      <c r="F6198" s="2">
        <v>42305</v>
      </c>
      <c r="G6198" t="s">
        <v>494</v>
      </c>
      <c r="H6198" t="s">
        <v>495</v>
      </c>
      <c r="J6198" t="s">
        <v>138</v>
      </c>
      <c r="K6198" t="s">
        <v>27767</v>
      </c>
      <c r="L6198">
        <v>20383250</v>
      </c>
      <c r="M6198" t="s">
        <v>138</v>
      </c>
      <c r="N6198">
        <v>0</v>
      </c>
      <c r="O6198" t="s">
        <v>16756</v>
      </c>
      <c r="P6198" t="s">
        <v>27609</v>
      </c>
      <c r="R6198" t="s">
        <v>27768</v>
      </c>
      <c r="S6198" t="s">
        <v>140</v>
      </c>
      <c r="T6198" s="2">
        <v>43152</v>
      </c>
      <c r="U6198">
        <v>7</v>
      </c>
      <c r="W6198" t="s">
        <v>141</v>
      </c>
    </row>
    <row r="6199" spans="1:23" x14ac:dyDescent="0.35">
      <c r="A6199" t="s">
        <v>27769</v>
      </c>
      <c r="B6199" t="s">
        <v>5033</v>
      </c>
      <c r="C6199" t="s">
        <v>27770</v>
      </c>
      <c r="D6199">
        <v>0</v>
      </c>
      <c r="E6199" t="s">
        <v>27771</v>
      </c>
      <c r="F6199" s="2">
        <v>42305</v>
      </c>
      <c r="G6199" t="s">
        <v>494</v>
      </c>
      <c r="H6199" t="s">
        <v>495</v>
      </c>
      <c r="J6199" t="s">
        <v>138</v>
      </c>
      <c r="K6199" t="s">
        <v>27772</v>
      </c>
      <c r="L6199">
        <v>20383250</v>
      </c>
      <c r="M6199" t="s">
        <v>138</v>
      </c>
      <c r="N6199">
        <v>0</v>
      </c>
      <c r="O6199" t="s">
        <v>16756</v>
      </c>
      <c r="P6199" t="s">
        <v>27609</v>
      </c>
      <c r="R6199" t="s">
        <v>27773</v>
      </c>
      <c r="S6199" t="s">
        <v>140</v>
      </c>
      <c r="T6199" s="2">
        <v>43152</v>
      </c>
      <c r="U6199">
        <v>7</v>
      </c>
      <c r="W6199" t="s">
        <v>141</v>
      </c>
    </row>
    <row r="6200" spans="1:23" x14ac:dyDescent="0.35">
      <c r="A6200" t="s">
        <v>27774</v>
      </c>
      <c r="B6200" t="s">
        <v>27223</v>
      </c>
      <c r="C6200" t="s">
        <v>6180</v>
      </c>
      <c r="D6200">
        <v>0</v>
      </c>
      <c r="E6200" t="s">
        <v>27775</v>
      </c>
      <c r="F6200" s="2">
        <v>42305</v>
      </c>
      <c r="G6200" t="s">
        <v>494</v>
      </c>
      <c r="H6200" t="s">
        <v>495</v>
      </c>
      <c r="J6200" t="s">
        <v>138</v>
      </c>
      <c r="K6200" t="s">
        <v>25788</v>
      </c>
      <c r="L6200">
        <v>19415464</v>
      </c>
      <c r="M6200" t="s">
        <v>138</v>
      </c>
      <c r="N6200">
        <v>0</v>
      </c>
      <c r="P6200" t="s">
        <v>27242</v>
      </c>
      <c r="R6200" t="s">
        <v>2901</v>
      </c>
      <c r="S6200" t="s">
        <v>140</v>
      </c>
      <c r="T6200" s="2">
        <v>42579</v>
      </c>
      <c r="U6200">
        <v>7</v>
      </c>
      <c r="W6200" t="s">
        <v>141</v>
      </c>
    </row>
    <row r="6201" spans="1:23" x14ac:dyDescent="0.35">
      <c r="A6201" t="s">
        <v>27776</v>
      </c>
      <c r="B6201" t="s">
        <v>27777</v>
      </c>
      <c r="C6201" t="s">
        <v>27778</v>
      </c>
      <c r="D6201">
        <v>0</v>
      </c>
      <c r="E6201" t="s">
        <v>5074</v>
      </c>
      <c r="F6201" s="2">
        <v>42305</v>
      </c>
      <c r="G6201" t="s">
        <v>5596</v>
      </c>
      <c r="H6201" t="s">
        <v>192</v>
      </c>
      <c r="J6201" t="s">
        <v>138</v>
      </c>
      <c r="K6201">
        <v>1003</v>
      </c>
      <c r="L6201">
        <v>20418223</v>
      </c>
      <c r="M6201" t="s">
        <v>138</v>
      </c>
      <c r="N6201">
        <v>0</v>
      </c>
      <c r="P6201" t="s">
        <v>27779</v>
      </c>
      <c r="R6201" t="s">
        <v>27780</v>
      </c>
      <c r="S6201" t="s">
        <v>140</v>
      </c>
      <c r="T6201" s="2">
        <v>42398</v>
      </c>
      <c r="U6201">
        <v>7</v>
      </c>
      <c r="W6201" t="s">
        <v>141</v>
      </c>
    </row>
    <row r="6202" spans="1:23" x14ac:dyDescent="0.35">
      <c r="A6202" t="s">
        <v>27781</v>
      </c>
      <c r="B6202" t="s">
        <v>27782</v>
      </c>
      <c r="C6202" t="s">
        <v>27783</v>
      </c>
      <c r="D6202">
        <v>0</v>
      </c>
      <c r="E6202" t="s">
        <v>5074</v>
      </c>
      <c r="F6202" s="2">
        <v>42305</v>
      </c>
      <c r="G6202" t="s">
        <v>2328</v>
      </c>
      <c r="H6202" t="s">
        <v>192</v>
      </c>
      <c r="J6202" t="s">
        <v>138</v>
      </c>
      <c r="K6202">
        <v>1028</v>
      </c>
      <c r="L6202">
        <v>20418223</v>
      </c>
      <c r="M6202" t="s">
        <v>138</v>
      </c>
      <c r="N6202">
        <v>0</v>
      </c>
      <c r="P6202" t="s">
        <v>27784</v>
      </c>
      <c r="R6202" t="s">
        <v>11093</v>
      </c>
      <c r="S6202" t="s">
        <v>140</v>
      </c>
      <c r="T6202" s="2">
        <v>42912</v>
      </c>
      <c r="U6202">
        <v>7</v>
      </c>
      <c r="W6202" t="s">
        <v>141</v>
      </c>
    </row>
    <row r="6203" spans="1:23" x14ac:dyDescent="0.35">
      <c r="A6203" t="s">
        <v>27785</v>
      </c>
      <c r="B6203" t="s">
        <v>27786</v>
      </c>
      <c r="C6203" t="s">
        <v>27787</v>
      </c>
      <c r="D6203">
        <v>0</v>
      </c>
      <c r="E6203" t="s">
        <v>5074</v>
      </c>
      <c r="F6203" s="2">
        <v>42305</v>
      </c>
      <c r="G6203" t="s">
        <v>5596</v>
      </c>
      <c r="H6203" t="s">
        <v>192</v>
      </c>
      <c r="J6203" t="s">
        <v>138</v>
      </c>
      <c r="K6203">
        <v>1009</v>
      </c>
      <c r="L6203">
        <v>20418223</v>
      </c>
      <c r="M6203" t="s">
        <v>138</v>
      </c>
      <c r="N6203">
        <v>0</v>
      </c>
      <c r="P6203" t="s">
        <v>27788</v>
      </c>
      <c r="R6203" t="s">
        <v>27789</v>
      </c>
      <c r="S6203" t="s">
        <v>140</v>
      </c>
      <c r="T6203" s="2">
        <v>42398</v>
      </c>
      <c r="U6203">
        <v>7</v>
      </c>
      <c r="W6203" t="s">
        <v>141</v>
      </c>
    </row>
    <row r="6204" spans="1:23" x14ac:dyDescent="0.35">
      <c r="A6204" t="s">
        <v>27790</v>
      </c>
      <c r="B6204" t="s">
        <v>27791</v>
      </c>
      <c r="C6204" t="s">
        <v>27792</v>
      </c>
      <c r="D6204">
        <v>0</v>
      </c>
      <c r="E6204" t="s">
        <v>5074</v>
      </c>
      <c r="F6204" s="2">
        <v>42305</v>
      </c>
      <c r="G6204" t="s">
        <v>2328</v>
      </c>
      <c r="H6204" t="s">
        <v>192</v>
      </c>
      <c r="J6204" t="s">
        <v>138</v>
      </c>
      <c r="K6204">
        <v>1015</v>
      </c>
      <c r="L6204">
        <v>20418223</v>
      </c>
      <c r="M6204" t="s">
        <v>138</v>
      </c>
      <c r="N6204">
        <v>0</v>
      </c>
      <c r="P6204" t="s">
        <v>27793</v>
      </c>
      <c r="R6204" t="s">
        <v>7612</v>
      </c>
      <c r="S6204" t="s">
        <v>140</v>
      </c>
      <c r="T6204" s="2">
        <v>42398</v>
      </c>
      <c r="U6204">
        <v>7</v>
      </c>
      <c r="W6204" t="s">
        <v>141</v>
      </c>
    </row>
    <row r="6205" spans="1:23" x14ac:dyDescent="0.35">
      <c r="A6205" t="s">
        <v>27794</v>
      </c>
      <c r="B6205" t="s">
        <v>27795</v>
      </c>
      <c r="C6205" t="s">
        <v>27796</v>
      </c>
      <c r="D6205">
        <v>0</v>
      </c>
      <c r="E6205" t="s">
        <v>5074</v>
      </c>
      <c r="F6205" s="2">
        <v>42305</v>
      </c>
      <c r="G6205" t="s">
        <v>2328</v>
      </c>
      <c r="H6205" t="s">
        <v>192</v>
      </c>
      <c r="J6205" t="s">
        <v>138</v>
      </c>
      <c r="K6205">
        <v>1064</v>
      </c>
      <c r="L6205">
        <v>20418223</v>
      </c>
      <c r="M6205" t="s">
        <v>138</v>
      </c>
      <c r="N6205">
        <v>0</v>
      </c>
      <c r="P6205" t="s">
        <v>27797</v>
      </c>
      <c r="R6205" t="s">
        <v>7196</v>
      </c>
      <c r="S6205" t="s">
        <v>140</v>
      </c>
      <c r="T6205" s="2">
        <v>42398</v>
      </c>
      <c r="U6205">
        <v>7</v>
      </c>
      <c r="W6205" t="s">
        <v>141</v>
      </c>
    </row>
    <row r="6206" spans="1:23" x14ac:dyDescent="0.35">
      <c r="A6206" t="s">
        <v>27798</v>
      </c>
      <c r="B6206" t="s">
        <v>27799</v>
      </c>
      <c r="C6206" t="s">
        <v>27800</v>
      </c>
      <c r="D6206">
        <v>0</v>
      </c>
      <c r="E6206" t="s">
        <v>5074</v>
      </c>
      <c r="F6206" s="2">
        <v>42305</v>
      </c>
      <c r="G6206" t="s">
        <v>2328</v>
      </c>
      <c r="H6206" t="s">
        <v>192</v>
      </c>
      <c r="J6206" t="s">
        <v>138</v>
      </c>
      <c r="K6206">
        <v>1105</v>
      </c>
      <c r="L6206">
        <v>20418223</v>
      </c>
      <c r="M6206" t="s">
        <v>138</v>
      </c>
      <c r="N6206">
        <v>0</v>
      </c>
      <c r="P6206" t="s">
        <v>27801</v>
      </c>
      <c r="R6206" t="s">
        <v>27802</v>
      </c>
      <c r="S6206" t="s">
        <v>140</v>
      </c>
      <c r="T6206" s="2">
        <v>42398</v>
      </c>
      <c r="U6206">
        <v>7</v>
      </c>
      <c r="W6206" t="s">
        <v>141</v>
      </c>
    </row>
    <row r="6207" spans="1:23" x14ac:dyDescent="0.35">
      <c r="A6207" t="s">
        <v>27803</v>
      </c>
      <c r="B6207" t="s">
        <v>27804</v>
      </c>
      <c r="C6207" t="s">
        <v>27805</v>
      </c>
      <c r="D6207">
        <v>0</v>
      </c>
      <c r="E6207" t="s">
        <v>27806</v>
      </c>
      <c r="F6207" s="2">
        <v>42305</v>
      </c>
      <c r="G6207" t="s">
        <v>2328</v>
      </c>
      <c r="H6207" t="s">
        <v>192</v>
      </c>
      <c r="J6207" t="s">
        <v>138</v>
      </c>
      <c r="K6207">
        <v>1072</v>
      </c>
      <c r="L6207">
        <v>20418223</v>
      </c>
      <c r="M6207" t="s">
        <v>138</v>
      </c>
      <c r="N6207">
        <v>0</v>
      </c>
      <c r="P6207" t="s">
        <v>27807</v>
      </c>
      <c r="R6207" t="s">
        <v>27808</v>
      </c>
      <c r="S6207" t="s">
        <v>140</v>
      </c>
      <c r="T6207" s="2">
        <v>42543</v>
      </c>
      <c r="U6207">
        <v>7</v>
      </c>
      <c r="W6207" t="s">
        <v>141</v>
      </c>
    </row>
    <row r="6208" spans="1:23" x14ac:dyDescent="0.35">
      <c r="A6208" t="s">
        <v>27809</v>
      </c>
      <c r="B6208" t="s">
        <v>27810</v>
      </c>
      <c r="C6208" t="s">
        <v>27811</v>
      </c>
      <c r="D6208">
        <v>0</v>
      </c>
      <c r="E6208" t="s">
        <v>5074</v>
      </c>
      <c r="F6208" s="2">
        <v>42305</v>
      </c>
      <c r="G6208" t="s">
        <v>2328</v>
      </c>
      <c r="H6208" t="s">
        <v>192</v>
      </c>
      <c r="J6208" t="s">
        <v>138</v>
      </c>
      <c r="K6208">
        <v>1013</v>
      </c>
      <c r="L6208">
        <v>20418223</v>
      </c>
      <c r="M6208" t="s">
        <v>138</v>
      </c>
      <c r="N6208">
        <v>0</v>
      </c>
      <c r="P6208" t="s">
        <v>27812</v>
      </c>
      <c r="R6208" t="s">
        <v>27813</v>
      </c>
      <c r="S6208" t="s">
        <v>140</v>
      </c>
      <c r="T6208" s="2">
        <v>42398</v>
      </c>
      <c r="U6208">
        <v>7</v>
      </c>
      <c r="W6208" t="s">
        <v>141</v>
      </c>
    </row>
    <row r="6209" spans="1:23" x14ac:dyDescent="0.35">
      <c r="A6209" t="s">
        <v>27814</v>
      </c>
      <c r="B6209" t="s">
        <v>27815</v>
      </c>
      <c r="C6209" t="s">
        <v>27816</v>
      </c>
      <c r="D6209">
        <v>0</v>
      </c>
      <c r="E6209" t="s">
        <v>5074</v>
      </c>
      <c r="F6209" s="2">
        <v>42305</v>
      </c>
      <c r="G6209" t="s">
        <v>2328</v>
      </c>
      <c r="H6209" t="s">
        <v>192</v>
      </c>
      <c r="J6209" t="s">
        <v>138</v>
      </c>
      <c r="K6209">
        <v>1004</v>
      </c>
      <c r="L6209">
        <v>20418223</v>
      </c>
      <c r="M6209" t="s">
        <v>138</v>
      </c>
      <c r="N6209">
        <v>0</v>
      </c>
      <c r="P6209" t="s">
        <v>27817</v>
      </c>
      <c r="R6209" t="s">
        <v>27818</v>
      </c>
      <c r="S6209" t="s">
        <v>140</v>
      </c>
      <c r="T6209" s="2">
        <v>42398</v>
      </c>
      <c r="U6209">
        <v>7</v>
      </c>
      <c r="W6209" t="s">
        <v>141</v>
      </c>
    </row>
    <row r="6210" spans="1:23" x14ac:dyDescent="0.35">
      <c r="A6210" t="s">
        <v>27819</v>
      </c>
      <c r="B6210" t="s">
        <v>27820</v>
      </c>
      <c r="C6210" t="s">
        <v>27821</v>
      </c>
      <c r="D6210">
        <v>0</v>
      </c>
      <c r="E6210" t="s">
        <v>27822</v>
      </c>
      <c r="F6210" s="2">
        <v>42305</v>
      </c>
      <c r="G6210" t="s">
        <v>2328</v>
      </c>
      <c r="H6210" t="s">
        <v>192</v>
      </c>
      <c r="J6210" t="s">
        <v>138</v>
      </c>
      <c r="K6210">
        <v>1023</v>
      </c>
      <c r="L6210">
        <v>20418223</v>
      </c>
      <c r="M6210" t="s">
        <v>138</v>
      </c>
      <c r="N6210">
        <v>0</v>
      </c>
      <c r="P6210" t="s">
        <v>27823</v>
      </c>
      <c r="R6210" t="s">
        <v>27824</v>
      </c>
      <c r="S6210" t="s">
        <v>140</v>
      </c>
      <c r="T6210" s="2">
        <v>42543</v>
      </c>
      <c r="U6210">
        <v>7</v>
      </c>
      <c r="W6210" t="s">
        <v>141</v>
      </c>
    </row>
    <row r="6211" spans="1:23" x14ac:dyDescent="0.35">
      <c r="A6211" t="s">
        <v>27825</v>
      </c>
      <c r="B6211" t="s">
        <v>27826</v>
      </c>
      <c r="C6211" t="s">
        <v>27827</v>
      </c>
      <c r="D6211">
        <v>0</v>
      </c>
      <c r="E6211" t="s">
        <v>27828</v>
      </c>
      <c r="F6211" s="2">
        <v>42305</v>
      </c>
      <c r="G6211" t="s">
        <v>2328</v>
      </c>
      <c r="H6211" t="s">
        <v>192</v>
      </c>
      <c r="J6211" t="s">
        <v>138</v>
      </c>
      <c r="K6211">
        <v>1024</v>
      </c>
      <c r="L6211">
        <v>20418223</v>
      </c>
      <c r="M6211" t="s">
        <v>138</v>
      </c>
      <c r="N6211">
        <v>0</v>
      </c>
      <c r="P6211" t="s">
        <v>27829</v>
      </c>
      <c r="R6211" t="s">
        <v>27830</v>
      </c>
      <c r="S6211" t="s">
        <v>140</v>
      </c>
      <c r="T6211" s="2">
        <v>42634</v>
      </c>
      <c r="U6211">
        <v>7</v>
      </c>
      <c r="W6211" t="s">
        <v>141</v>
      </c>
    </row>
    <row r="6212" spans="1:23" x14ac:dyDescent="0.35">
      <c r="A6212" t="s">
        <v>27831</v>
      </c>
      <c r="B6212" t="s">
        <v>27832</v>
      </c>
      <c r="C6212" t="s">
        <v>27833</v>
      </c>
      <c r="D6212">
        <v>0</v>
      </c>
      <c r="E6212" t="s">
        <v>27834</v>
      </c>
      <c r="F6212" s="2">
        <v>42305</v>
      </c>
      <c r="G6212" t="s">
        <v>2328</v>
      </c>
      <c r="H6212" t="s">
        <v>192</v>
      </c>
      <c r="J6212" t="s">
        <v>138</v>
      </c>
      <c r="K6212">
        <v>1031</v>
      </c>
      <c r="L6212">
        <v>20418223</v>
      </c>
      <c r="M6212" t="s">
        <v>138</v>
      </c>
      <c r="N6212">
        <v>0</v>
      </c>
      <c r="P6212" t="s">
        <v>27835</v>
      </c>
      <c r="R6212" t="s">
        <v>27836</v>
      </c>
      <c r="S6212" t="s">
        <v>140</v>
      </c>
      <c r="T6212" s="2">
        <v>42543</v>
      </c>
      <c r="U6212">
        <v>7</v>
      </c>
      <c r="W6212" t="s">
        <v>141</v>
      </c>
    </row>
    <row r="6213" spans="1:23" x14ac:dyDescent="0.35">
      <c r="A6213" t="s">
        <v>27837</v>
      </c>
      <c r="B6213" t="s">
        <v>27838</v>
      </c>
      <c r="C6213" t="s">
        <v>27839</v>
      </c>
      <c r="D6213">
        <v>0</v>
      </c>
      <c r="E6213" t="s">
        <v>27840</v>
      </c>
      <c r="F6213" s="2">
        <v>42305</v>
      </c>
      <c r="G6213" t="s">
        <v>2328</v>
      </c>
      <c r="H6213" t="s">
        <v>192</v>
      </c>
      <c r="J6213" t="s">
        <v>138</v>
      </c>
      <c r="K6213">
        <v>1025</v>
      </c>
      <c r="L6213">
        <v>20418223</v>
      </c>
      <c r="M6213" t="s">
        <v>138</v>
      </c>
      <c r="N6213">
        <v>0</v>
      </c>
      <c r="P6213" t="s">
        <v>27841</v>
      </c>
      <c r="R6213" t="s">
        <v>5619</v>
      </c>
      <c r="S6213" t="s">
        <v>140</v>
      </c>
      <c r="T6213" s="2">
        <v>42543</v>
      </c>
      <c r="U6213">
        <v>7</v>
      </c>
      <c r="W6213" t="s">
        <v>141</v>
      </c>
    </row>
    <row r="6214" spans="1:23" x14ac:dyDescent="0.35">
      <c r="A6214" t="s">
        <v>27842</v>
      </c>
      <c r="B6214" t="s">
        <v>27843</v>
      </c>
      <c r="C6214" t="s">
        <v>27844</v>
      </c>
      <c r="D6214">
        <v>0</v>
      </c>
      <c r="E6214" t="s">
        <v>5074</v>
      </c>
      <c r="F6214" s="2">
        <v>42305</v>
      </c>
      <c r="G6214" t="s">
        <v>2328</v>
      </c>
      <c r="H6214" t="s">
        <v>192</v>
      </c>
      <c r="J6214" t="s">
        <v>138</v>
      </c>
      <c r="K6214">
        <v>1040</v>
      </c>
      <c r="L6214">
        <v>20418223</v>
      </c>
      <c r="M6214" t="s">
        <v>138</v>
      </c>
      <c r="N6214">
        <v>0</v>
      </c>
      <c r="P6214" t="s">
        <v>27845</v>
      </c>
      <c r="R6214" t="s">
        <v>27846</v>
      </c>
      <c r="S6214" t="s">
        <v>140</v>
      </c>
      <c r="T6214" s="2">
        <v>42398</v>
      </c>
      <c r="U6214">
        <v>7</v>
      </c>
      <c r="W6214" t="s">
        <v>141</v>
      </c>
    </row>
    <row r="6215" spans="1:23" x14ac:dyDescent="0.35">
      <c r="A6215" t="s">
        <v>27847</v>
      </c>
      <c r="B6215" t="s">
        <v>27848</v>
      </c>
      <c r="C6215" t="s">
        <v>27849</v>
      </c>
      <c r="D6215">
        <v>0</v>
      </c>
      <c r="E6215" t="s">
        <v>5074</v>
      </c>
      <c r="F6215" s="2">
        <v>42305</v>
      </c>
      <c r="G6215" t="s">
        <v>2328</v>
      </c>
      <c r="H6215" t="s">
        <v>192</v>
      </c>
      <c r="J6215" t="s">
        <v>138</v>
      </c>
      <c r="K6215">
        <v>1109</v>
      </c>
      <c r="L6215">
        <v>20418223</v>
      </c>
      <c r="M6215" t="s">
        <v>138</v>
      </c>
      <c r="N6215">
        <v>0</v>
      </c>
      <c r="P6215" t="s">
        <v>27850</v>
      </c>
      <c r="R6215" t="s">
        <v>27851</v>
      </c>
      <c r="S6215" t="s">
        <v>140</v>
      </c>
      <c r="T6215" s="2">
        <v>42912</v>
      </c>
      <c r="U6215">
        <v>7</v>
      </c>
      <c r="W6215" t="s">
        <v>141</v>
      </c>
    </row>
    <row r="6216" spans="1:23" x14ac:dyDescent="0.35">
      <c r="A6216" t="s">
        <v>27852</v>
      </c>
      <c r="B6216" t="s">
        <v>27853</v>
      </c>
      <c r="C6216" t="s">
        <v>27854</v>
      </c>
      <c r="D6216">
        <v>0</v>
      </c>
      <c r="E6216" t="s">
        <v>27855</v>
      </c>
      <c r="F6216" s="2">
        <v>42305</v>
      </c>
      <c r="G6216" t="s">
        <v>2328</v>
      </c>
      <c r="H6216" t="s">
        <v>192</v>
      </c>
      <c r="J6216" t="s">
        <v>138</v>
      </c>
      <c r="K6216">
        <v>1051</v>
      </c>
      <c r="L6216">
        <v>20418223</v>
      </c>
      <c r="M6216" t="s">
        <v>138</v>
      </c>
      <c r="N6216">
        <v>0</v>
      </c>
      <c r="P6216" t="s">
        <v>27856</v>
      </c>
      <c r="R6216" t="s">
        <v>27857</v>
      </c>
      <c r="S6216" t="s">
        <v>140</v>
      </c>
      <c r="T6216" s="2">
        <v>42544</v>
      </c>
      <c r="U6216">
        <v>7</v>
      </c>
      <c r="W6216" t="s">
        <v>141</v>
      </c>
    </row>
    <row r="6217" spans="1:23" x14ac:dyDescent="0.35">
      <c r="A6217" t="s">
        <v>27858</v>
      </c>
      <c r="B6217" t="s">
        <v>27859</v>
      </c>
      <c r="C6217" t="s">
        <v>27860</v>
      </c>
      <c r="D6217">
        <v>0</v>
      </c>
      <c r="E6217" t="s">
        <v>5074</v>
      </c>
      <c r="F6217" s="2">
        <v>42305</v>
      </c>
      <c r="G6217" t="s">
        <v>5561</v>
      </c>
      <c r="H6217" t="s">
        <v>192</v>
      </c>
      <c r="J6217" t="s">
        <v>138</v>
      </c>
      <c r="K6217">
        <v>1030</v>
      </c>
      <c r="L6217">
        <v>20418223</v>
      </c>
      <c r="M6217" t="s">
        <v>138</v>
      </c>
      <c r="N6217">
        <v>0</v>
      </c>
      <c r="P6217" t="s">
        <v>27861</v>
      </c>
      <c r="R6217" t="s">
        <v>27862</v>
      </c>
      <c r="S6217" t="s">
        <v>140</v>
      </c>
      <c r="T6217" s="2">
        <v>42398</v>
      </c>
      <c r="U6217">
        <v>7</v>
      </c>
      <c r="W6217" t="s">
        <v>141</v>
      </c>
    </row>
    <row r="6218" spans="1:23" x14ac:dyDescent="0.35">
      <c r="A6218" t="s">
        <v>27863</v>
      </c>
      <c r="B6218" t="s">
        <v>27864</v>
      </c>
      <c r="C6218" t="s">
        <v>27865</v>
      </c>
      <c r="D6218">
        <v>0</v>
      </c>
      <c r="E6218" t="s">
        <v>27866</v>
      </c>
      <c r="F6218" s="2">
        <v>42305</v>
      </c>
      <c r="G6218" t="s">
        <v>2328</v>
      </c>
      <c r="H6218" t="s">
        <v>192</v>
      </c>
      <c r="J6218" t="s">
        <v>138</v>
      </c>
      <c r="K6218">
        <v>1117</v>
      </c>
      <c r="L6218">
        <v>20418223</v>
      </c>
      <c r="M6218" t="s">
        <v>138</v>
      </c>
      <c r="N6218">
        <v>0</v>
      </c>
      <c r="P6218" t="s">
        <v>27867</v>
      </c>
      <c r="R6218" t="s">
        <v>7279</v>
      </c>
      <c r="S6218" t="s">
        <v>140</v>
      </c>
      <c r="T6218" s="2">
        <v>42412</v>
      </c>
      <c r="U6218">
        <v>7</v>
      </c>
      <c r="W6218" t="s">
        <v>141</v>
      </c>
    </row>
    <row r="6219" spans="1:23" x14ac:dyDescent="0.35">
      <c r="A6219" t="s">
        <v>27868</v>
      </c>
      <c r="B6219" t="s">
        <v>27869</v>
      </c>
      <c r="C6219" t="s">
        <v>27870</v>
      </c>
      <c r="D6219">
        <v>0</v>
      </c>
      <c r="E6219" t="s">
        <v>5074</v>
      </c>
      <c r="F6219" s="2">
        <v>42305</v>
      </c>
      <c r="G6219" t="s">
        <v>5835</v>
      </c>
      <c r="H6219" t="s">
        <v>192</v>
      </c>
      <c r="J6219" t="s">
        <v>138</v>
      </c>
      <c r="K6219">
        <v>1022</v>
      </c>
      <c r="L6219">
        <v>20418223</v>
      </c>
      <c r="M6219" t="s">
        <v>138</v>
      </c>
      <c r="N6219">
        <v>0</v>
      </c>
      <c r="P6219" t="s">
        <v>27871</v>
      </c>
      <c r="R6219" t="s">
        <v>27872</v>
      </c>
      <c r="S6219" t="s">
        <v>140</v>
      </c>
      <c r="T6219" s="2">
        <v>42398</v>
      </c>
      <c r="U6219">
        <v>7</v>
      </c>
      <c r="W6219" t="s">
        <v>141</v>
      </c>
    </row>
    <row r="6220" spans="1:23" x14ac:dyDescent="0.35">
      <c r="A6220" t="s">
        <v>27873</v>
      </c>
      <c r="B6220" t="s">
        <v>27874</v>
      </c>
      <c r="C6220" t="s">
        <v>27875</v>
      </c>
      <c r="D6220">
        <v>0</v>
      </c>
      <c r="E6220" t="s">
        <v>27876</v>
      </c>
      <c r="F6220" s="2">
        <v>42305</v>
      </c>
      <c r="G6220" t="s">
        <v>2328</v>
      </c>
      <c r="H6220" t="s">
        <v>192</v>
      </c>
      <c r="J6220" t="s">
        <v>138</v>
      </c>
      <c r="K6220">
        <v>1035</v>
      </c>
      <c r="L6220">
        <v>20418223</v>
      </c>
      <c r="M6220" t="s">
        <v>138</v>
      </c>
      <c r="N6220">
        <v>0</v>
      </c>
      <c r="P6220" t="s">
        <v>27877</v>
      </c>
      <c r="R6220" t="s">
        <v>27878</v>
      </c>
      <c r="S6220" t="s">
        <v>140</v>
      </c>
      <c r="T6220" s="2">
        <v>42543</v>
      </c>
      <c r="U6220">
        <v>7</v>
      </c>
      <c r="W6220" t="s">
        <v>141</v>
      </c>
    </row>
    <row r="6221" spans="1:23" x14ac:dyDescent="0.35">
      <c r="A6221" t="s">
        <v>27879</v>
      </c>
      <c r="B6221" t="s">
        <v>27880</v>
      </c>
      <c r="C6221" t="s">
        <v>27881</v>
      </c>
      <c r="D6221">
        <v>0</v>
      </c>
      <c r="E6221" t="s">
        <v>27882</v>
      </c>
      <c r="F6221" s="2">
        <v>42305</v>
      </c>
      <c r="G6221" t="s">
        <v>2328</v>
      </c>
      <c r="H6221" t="s">
        <v>192</v>
      </c>
      <c r="J6221" t="s">
        <v>138</v>
      </c>
      <c r="K6221">
        <v>1074</v>
      </c>
      <c r="L6221">
        <v>20418223</v>
      </c>
      <c r="M6221" t="s">
        <v>138</v>
      </c>
      <c r="N6221">
        <v>0</v>
      </c>
      <c r="P6221" t="s">
        <v>27883</v>
      </c>
      <c r="R6221" t="s">
        <v>27884</v>
      </c>
      <c r="S6221" t="s">
        <v>140</v>
      </c>
      <c r="T6221" s="2">
        <v>42412</v>
      </c>
      <c r="U6221">
        <v>7</v>
      </c>
      <c r="W6221" t="s">
        <v>141</v>
      </c>
    </row>
    <row r="6222" spans="1:23" x14ac:dyDescent="0.35">
      <c r="A6222" t="s">
        <v>27885</v>
      </c>
      <c r="B6222" t="s">
        <v>27886</v>
      </c>
      <c r="C6222" t="s">
        <v>27887</v>
      </c>
      <c r="D6222">
        <v>0</v>
      </c>
      <c r="E6222" t="s">
        <v>27888</v>
      </c>
      <c r="F6222" s="2">
        <v>42305</v>
      </c>
      <c r="G6222" t="s">
        <v>2328</v>
      </c>
      <c r="H6222" t="s">
        <v>192</v>
      </c>
      <c r="J6222" t="s">
        <v>138</v>
      </c>
      <c r="K6222">
        <v>1055</v>
      </c>
      <c r="L6222">
        <v>20418223</v>
      </c>
      <c r="M6222" t="s">
        <v>138</v>
      </c>
      <c r="N6222">
        <v>0</v>
      </c>
      <c r="P6222" t="s">
        <v>27889</v>
      </c>
      <c r="R6222" t="s">
        <v>27890</v>
      </c>
      <c r="S6222" t="s">
        <v>140</v>
      </c>
      <c r="T6222" s="2">
        <v>42543</v>
      </c>
      <c r="U6222">
        <v>7</v>
      </c>
      <c r="W6222" t="s">
        <v>141</v>
      </c>
    </row>
    <row r="6223" spans="1:23" x14ac:dyDescent="0.35">
      <c r="A6223" t="s">
        <v>27891</v>
      </c>
      <c r="B6223" t="s">
        <v>27892</v>
      </c>
      <c r="C6223" t="s">
        <v>27893</v>
      </c>
      <c r="D6223">
        <v>0</v>
      </c>
      <c r="E6223" t="s">
        <v>5074</v>
      </c>
      <c r="F6223" s="2">
        <v>42305</v>
      </c>
      <c r="G6223" t="s">
        <v>2328</v>
      </c>
      <c r="H6223" t="s">
        <v>192</v>
      </c>
      <c r="J6223" t="s">
        <v>138</v>
      </c>
      <c r="K6223">
        <v>1037</v>
      </c>
      <c r="L6223">
        <v>20418223</v>
      </c>
      <c r="M6223" t="s">
        <v>138</v>
      </c>
      <c r="N6223">
        <v>0</v>
      </c>
      <c r="P6223" t="s">
        <v>27894</v>
      </c>
      <c r="R6223" t="s">
        <v>27895</v>
      </c>
      <c r="S6223" t="s">
        <v>140</v>
      </c>
      <c r="T6223" s="2">
        <v>42398</v>
      </c>
      <c r="U6223">
        <v>7</v>
      </c>
      <c r="W6223" t="s">
        <v>141</v>
      </c>
    </row>
    <row r="6224" spans="1:23" x14ac:dyDescent="0.35">
      <c r="A6224" t="s">
        <v>27896</v>
      </c>
      <c r="B6224" t="s">
        <v>27897</v>
      </c>
      <c r="C6224" t="s">
        <v>27898</v>
      </c>
      <c r="D6224">
        <v>0</v>
      </c>
      <c r="E6224" t="s">
        <v>5074</v>
      </c>
      <c r="F6224" s="2">
        <v>42305</v>
      </c>
      <c r="G6224" t="s">
        <v>2328</v>
      </c>
      <c r="H6224" t="s">
        <v>192</v>
      </c>
      <c r="J6224" t="s">
        <v>138</v>
      </c>
      <c r="K6224">
        <v>1019</v>
      </c>
      <c r="L6224">
        <v>20418223</v>
      </c>
      <c r="M6224" t="s">
        <v>138</v>
      </c>
      <c r="N6224">
        <v>0</v>
      </c>
      <c r="P6224" t="s">
        <v>27899</v>
      </c>
      <c r="R6224" t="s">
        <v>27900</v>
      </c>
      <c r="S6224" t="s">
        <v>140</v>
      </c>
      <c r="T6224" s="2">
        <v>42398</v>
      </c>
      <c r="U6224">
        <v>7</v>
      </c>
      <c r="W6224" t="s">
        <v>141</v>
      </c>
    </row>
    <row r="6225" spans="1:24" x14ac:dyDescent="0.35">
      <c r="A6225" t="s">
        <v>27901</v>
      </c>
      <c r="B6225" t="s">
        <v>27902</v>
      </c>
      <c r="C6225" t="s">
        <v>27903</v>
      </c>
      <c r="D6225">
        <v>0</v>
      </c>
      <c r="E6225" t="s">
        <v>27904</v>
      </c>
      <c r="F6225" s="2">
        <v>42305</v>
      </c>
      <c r="G6225" t="s">
        <v>2328</v>
      </c>
      <c r="H6225" t="s">
        <v>192</v>
      </c>
      <c r="J6225" t="s">
        <v>138</v>
      </c>
      <c r="K6225">
        <v>1047</v>
      </c>
      <c r="L6225">
        <v>20418223</v>
      </c>
      <c r="M6225" t="s">
        <v>138</v>
      </c>
      <c r="N6225">
        <v>0</v>
      </c>
      <c r="P6225" t="s">
        <v>27905</v>
      </c>
      <c r="R6225" t="s">
        <v>27906</v>
      </c>
      <c r="S6225" t="s">
        <v>140</v>
      </c>
      <c r="T6225" s="2">
        <v>42741</v>
      </c>
      <c r="U6225">
        <v>7</v>
      </c>
      <c r="W6225" t="s">
        <v>141</v>
      </c>
    </row>
    <row r="6226" spans="1:24" x14ac:dyDescent="0.35">
      <c r="A6226" t="s">
        <v>27907</v>
      </c>
      <c r="B6226" t="s">
        <v>27908</v>
      </c>
      <c r="C6226" t="s">
        <v>27909</v>
      </c>
      <c r="D6226">
        <v>0</v>
      </c>
      <c r="E6226" t="s">
        <v>27910</v>
      </c>
      <c r="F6226" s="2">
        <v>42305</v>
      </c>
      <c r="G6226" t="s">
        <v>2328</v>
      </c>
      <c r="H6226" t="s">
        <v>192</v>
      </c>
      <c r="J6226" t="s">
        <v>138</v>
      </c>
      <c r="K6226">
        <v>1027</v>
      </c>
      <c r="L6226">
        <v>20418223</v>
      </c>
      <c r="M6226" t="s">
        <v>138</v>
      </c>
      <c r="N6226">
        <v>0</v>
      </c>
      <c r="P6226" t="s">
        <v>27911</v>
      </c>
      <c r="R6226" t="s">
        <v>7263</v>
      </c>
      <c r="S6226" t="s">
        <v>140</v>
      </c>
      <c r="T6226" s="2">
        <v>42543</v>
      </c>
      <c r="U6226">
        <v>7</v>
      </c>
      <c r="W6226" t="s">
        <v>141</v>
      </c>
    </row>
    <row r="6227" spans="1:24" x14ac:dyDescent="0.35">
      <c r="A6227" t="s">
        <v>27912</v>
      </c>
      <c r="B6227" t="s">
        <v>27913</v>
      </c>
      <c r="C6227" t="s">
        <v>27914</v>
      </c>
      <c r="D6227">
        <v>0</v>
      </c>
      <c r="E6227" t="s">
        <v>27915</v>
      </c>
      <c r="F6227" s="2">
        <v>42305</v>
      </c>
      <c r="G6227" t="s">
        <v>2328</v>
      </c>
      <c r="H6227" t="s">
        <v>192</v>
      </c>
      <c r="J6227" t="s">
        <v>138</v>
      </c>
      <c r="K6227">
        <v>1118</v>
      </c>
      <c r="L6227">
        <v>20418223</v>
      </c>
      <c r="M6227" t="s">
        <v>138</v>
      </c>
      <c r="N6227">
        <v>0</v>
      </c>
      <c r="P6227" t="s">
        <v>27916</v>
      </c>
      <c r="R6227" t="s">
        <v>27917</v>
      </c>
      <c r="S6227" t="s">
        <v>140</v>
      </c>
      <c r="T6227" s="2">
        <v>42543</v>
      </c>
      <c r="U6227">
        <v>7</v>
      </c>
      <c r="W6227" t="s">
        <v>141</v>
      </c>
    </row>
    <row r="6228" spans="1:24" x14ac:dyDescent="0.35">
      <c r="A6228" t="s">
        <v>27918</v>
      </c>
      <c r="B6228" t="s">
        <v>27919</v>
      </c>
      <c r="C6228" t="s">
        <v>27920</v>
      </c>
      <c r="D6228">
        <v>0</v>
      </c>
      <c r="E6228" t="s">
        <v>27921</v>
      </c>
      <c r="F6228" s="2">
        <v>42305</v>
      </c>
      <c r="G6228" t="s">
        <v>2328</v>
      </c>
      <c r="H6228" t="s">
        <v>192</v>
      </c>
      <c r="J6228" t="s">
        <v>138</v>
      </c>
      <c r="K6228">
        <v>1043</v>
      </c>
      <c r="L6228">
        <v>20418223</v>
      </c>
      <c r="M6228" t="s">
        <v>138</v>
      </c>
      <c r="N6228">
        <v>0</v>
      </c>
      <c r="P6228" t="s">
        <v>27922</v>
      </c>
      <c r="R6228" t="s">
        <v>27923</v>
      </c>
      <c r="S6228" t="s">
        <v>140</v>
      </c>
      <c r="T6228" s="2">
        <v>42398</v>
      </c>
      <c r="U6228">
        <v>7</v>
      </c>
      <c r="W6228" t="s">
        <v>141</v>
      </c>
    </row>
    <row r="6229" spans="1:24" x14ac:dyDescent="0.35">
      <c r="A6229" t="s">
        <v>27924</v>
      </c>
      <c r="B6229" t="s">
        <v>27925</v>
      </c>
      <c r="C6229" t="s">
        <v>27926</v>
      </c>
      <c r="D6229">
        <v>0</v>
      </c>
      <c r="E6229" t="s">
        <v>5074</v>
      </c>
      <c r="F6229" s="2">
        <v>42305</v>
      </c>
      <c r="G6229" t="s">
        <v>27927</v>
      </c>
      <c r="H6229" t="s">
        <v>192</v>
      </c>
      <c r="J6229" t="s">
        <v>138</v>
      </c>
      <c r="K6229">
        <v>1018</v>
      </c>
      <c r="L6229">
        <v>20418223</v>
      </c>
      <c r="M6229" t="s">
        <v>138</v>
      </c>
      <c r="N6229">
        <v>0</v>
      </c>
      <c r="P6229" t="s">
        <v>27928</v>
      </c>
      <c r="R6229" t="s">
        <v>27929</v>
      </c>
      <c r="S6229" t="s">
        <v>140</v>
      </c>
      <c r="T6229" s="2">
        <v>42398</v>
      </c>
      <c r="U6229">
        <v>7</v>
      </c>
      <c r="W6229" t="s">
        <v>141</v>
      </c>
    </row>
    <row r="6230" spans="1:24" x14ac:dyDescent="0.35">
      <c r="A6230" t="s">
        <v>27930</v>
      </c>
      <c r="B6230" t="s">
        <v>27931</v>
      </c>
      <c r="C6230" t="s">
        <v>27932</v>
      </c>
      <c r="D6230">
        <v>0</v>
      </c>
      <c r="E6230" t="s">
        <v>5074</v>
      </c>
      <c r="F6230" s="2">
        <v>42305</v>
      </c>
      <c r="G6230" t="s">
        <v>2328</v>
      </c>
      <c r="H6230" t="s">
        <v>192</v>
      </c>
      <c r="J6230" t="s">
        <v>138</v>
      </c>
      <c r="K6230">
        <v>1036</v>
      </c>
      <c r="L6230">
        <v>20418223</v>
      </c>
      <c r="M6230" t="s">
        <v>138</v>
      </c>
      <c r="N6230">
        <v>0</v>
      </c>
      <c r="P6230" t="s">
        <v>27933</v>
      </c>
      <c r="R6230" t="s">
        <v>27934</v>
      </c>
      <c r="S6230" t="s">
        <v>140</v>
      </c>
      <c r="T6230" s="2">
        <v>42398</v>
      </c>
      <c r="U6230">
        <v>7</v>
      </c>
      <c r="W6230" t="s">
        <v>141</v>
      </c>
    </row>
    <row r="6231" spans="1:24" x14ac:dyDescent="0.35">
      <c r="A6231" t="s">
        <v>27935</v>
      </c>
      <c r="B6231" t="s">
        <v>27936</v>
      </c>
      <c r="C6231" t="s">
        <v>27937</v>
      </c>
      <c r="D6231">
        <v>0</v>
      </c>
      <c r="E6231" t="s">
        <v>5074</v>
      </c>
      <c r="F6231" s="2">
        <v>42305</v>
      </c>
      <c r="G6231" t="s">
        <v>2328</v>
      </c>
      <c r="H6231" t="s">
        <v>192</v>
      </c>
      <c r="J6231" t="s">
        <v>138</v>
      </c>
      <c r="K6231">
        <v>1091</v>
      </c>
      <c r="L6231">
        <v>20418223</v>
      </c>
      <c r="M6231" t="s">
        <v>138</v>
      </c>
      <c r="N6231">
        <v>0</v>
      </c>
      <c r="P6231" t="s">
        <v>27938</v>
      </c>
      <c r="R6231" t="s">
        <v>11323</v>
      </c>
      <c r="S6231" t="s">
        <v>140</v>
      </c>
      <c r="T6231" s="2">
        <v>42398</v>
      </c>
      <c r="U6231">
        <v>7</v>
      </c>
      <c r="W6231" t="s">
        <v>141</v>
      </c>
    </row>
    <row r="6232" spans="1:24" x14ac:dyDescent="0.35">
      <c r="A6232" t="s">
        <v>27939</v>
      </c>
      <c r="B6232" t="s">
        <v>27940</v>
      </c>
      <c r="C6232" t="s">
        <v>27941</v>
      </c>
      <c r="D6232">
        <v>0</v>
      </c>
      <c r="E6232" t="s">
        <v>27940</v>
      </c>
      <c r="F6232" s="2">
        <v>45099</v>
      </c>
      <c r="G6232" t="s">
        <v>183</v>
      </c>
      <c r="H6232" t="s">
        <v>184</v>
      </c>
      <c r="J6232" t="s">
        <v>138</v>
      </c>
      <c r="L6232" t="s">
        <v>496</v>
      </c>
      <c r="M6232" t="s">
        <v>138</v>
      </c>
      <c r="N6232" s="3">
        <v>-1215.6300000000001</v>
      </c>
      <c r="P6232" t="s">
        <v>27459</v>
      </c>
      <c r="R6232" t="s">
        <v>27942</v>
      </c>
      <c r="S6232" t="s">
        <v>140</v>
      </c>
      <c r="T6232" s="2">
        <v>45385</v>
      </c>
      <c r="U6232">
        <v>16</v>
      </c>
      <c r="W6232" t="s">
        <v>141</v>
      </c>
      <c r="X6232" t="s">
        <v>9536</v>
      </c>
    </row>
    <row r="6233" spans="1:24" x14ac:dyDescent="0.35">
      <c r="A6233" t="s">
        <v>27943</v>
      </c>
      <c r="B6233" t="s">
        <v>27944</v>
      </c>
      <c r="C6233" t="s">
        <v>27945</v>
      </c>
      <c r="D6233">
        <v>0</v>
      </c>
      <c r="E6233" t="s">
        <v>27946</v>
      </c>
      <c r="F6233" s="2">
        <v>42305</v>
      </c>
      <c r="G6233" t="s">
        <v>2328</v>
      </c>
      <c r="H6233" t="s">
        <v>192</v>
      </c>
      <c r="J6233" t="s">
        <v>138</v>
      </c>
      <c r="K6233">
        <v>1090</v>
      </c>
      <c r="L6233">
        <v>20418223</v>
      </c>
      <c r="M6233" t="s">
        <v>138</v>
      </c>
      <c r="N6233">
        <v>0</v>
      </c>
      <c r="P6233" t="s">
        <v>27905</v>
      </c>
      <c r="R6233" t="s">
        <v>27906</v>
      </c>
      <c r="S6233" t="s">
        <v>140</v>
      </c>
      <c r="T6233" s="2">
        <v>42740</v>
      </c>
      <c r="U6233">
        <v>7</v>
      </c>
      <c r="W6233" t="s">
        <v>141</v>
      </c>
    </row>
    <row r="6234" spans="1:24" x14ac:dyDescent="0.35">
      <c r="A6234" t="s">
        <v>27947</v>
      </c>
      <c r="B6234" t="s">
        <v>27948</v>
      </c>
      <c r="C6234" t="s">
        <v>27949</v>
      </c>
      <c r="D6234">
        <v>0</v>
      </c>
      <c r="E6234" t="s">
        <v>27950</v>
      </c>
      <c r="F6234" s="2">
        <v>42305</v>
      </c>
      <c r="G6234" t="s">
        <v>2328</v>
      </c>
      <c r="H6234" t="s">
        <v>192</v>
      </c>
      <c r="J6234" t="s">
        <v>138</v>
      </c>
      <c r="K6234">
        <v>1080</v>
      </c>
      <c r="L6234">
        <v>20418223</v>
      </c>
      <c r="M6234" t="s">
        <v>138</v>
      </c>
      <c r="N6234">
        <v>0</v>
      </c>
      <c r="P6234" t="s">
        <v>27951</v>
      </c>
      <c r="R6234" t="s">
        <v>7162</v>
      </c>
      <c r="S6234" t="s">
        <v>140</v>
      </c>
      <c r="T6234" s="2">
        <v>42412</v>
      </c>
      <c r="U6234">
        <v>7</v>
      </c>
      <c r="W6234" t="s">
        <v>141</v>
      </c>
    </row>
    <row r="6235" spans="1:24" x14ac:dyDescent="0.35">
      <c r="A6235" t="s">
        <v>27952</v>
      </c>
      <c r="B6235" t="s">
        <v>27953</v>
      </c>
      <c r="C6235" t="s">
        <v>27954</v>
      </c>
      <c r="D6235">
        <v>0</v>
      </c>
      <c r="E6235" t="s">
        <v>5074</v>
      </c>
      <c r="F6235" s="2">
        <v>42305</v>
      </c>
      <c r="G6235" t="s">
        <v>2328</v>
      </c>
      <c r="H6235" t="s">
        <v>192</v>
      </c>
      <c r="J6235" t="s">
        <v>138</v>
      </c>
      <c r="K6235">
        <v>1020</v>
      </c>
      <c r="L6235">
        <v>20418223</v>
      </c>
      <c r="M6235" t="s">
        <v>138</v>
      </c>
      <c r="N6235">
        <v>0</v>
      </c>
      <c r="P6235" t="s">
        <v>27955</v>
      </c>
      <c r="R6235" t="s">
        <v>27956</v>
      </c>
      <c r="S6235" t="s">
        <v>140</v>
      </c>
      <c r="T6235" s="2">
        <v>42398</v>
      </c>
      <c r="U6235">
        <v>7</v>
      </c>
      <c r="W6235" t="s">
        <v>141</v>
      </c>
    </row>
    <row r="6236" spans="1:24" x14ac:dyDescent="0.35">
      <c r="A6236" t="s">
        <v>27957</v>
      </c>
      <c r="B6236" t="s">
        <v>27958</v>
      </c>
      <c r="C6236" t="s">
        <v>27959</v>
      </c>
      <c r="D6236">
        <v>0</v>
      </c>
      <c r="E6236" t="s">
        <v>27960</v>
      </c>
      <c r="F6236" s="2">
        <v>42305</v>
      </c>
      <c r="G6236" t="s">
        <v>2328</v>
      </c>
      <c r="H6236" t="s">
        <v>192</v>
      </c>
      <c r="J6236" t="s">
        <v>138</v>
      </c>
      <c r="K6236">
        <v>1098</v>
      </c>
      <c r="L6236">
        <v>20418223</v>
      </c>
      <c r="M6236" t="s">
        <v>138</v>
      </c>
      <c r="N6236">
        <v>0</v>
      </c>
      <c r="P6236" t="s">
        <v>27961</v>
      </c>
      <c r="R6236" t="s">
        <v>7206</v>
      </c>
      <c r="S6236" t="s">
        <v>140</v>
      </c>
      <c r="T6236" s="2">
        <v>42543</v>
      </c>
      <c r="U6236">
        <v>7</v>
      </c>
      <c r="W6236" t="s">
        <v>141</v>
      </c>
    </row>
    <row r="6237" spans="1:24" x14ac:dyDescent="0.35">
      <c r="A6237" t="s">
        <v>27962</v>
      </c>
      <c r="B6237" t="s">
        <v>27963</v>
      </c>
      <c r="C6237" t="s">
        <v>27964</v>
      </c>
      <c r="D6237">
        <v>0</v>
      </c>
      <c r="E6237" t="s">
        <v>5074</v>
      </c>
      <c r="F6237" s="2">
        <v>42305</v>
      </c>
      <c r="G6237" t="s">
        <v>2328</v>
      </c>
      <c r="H6237" t="s">
        <v>192</v>
      </c>
      <c r="J6237" t="s">
        <v>138</v>
      </c>
      <c r="K6237">
        <v>1038</v>
      </c>
      <c r="L6237">
        <v>20418223</v>
      </c>
      <c r="M6237" t="s">
        <v>138</v>
      </c>
      <c r="N6237">
        <v>0</v>
      </c>
      <c r="P6237" t="s">
        <v>27965</v>
      </c>
      <c r="R6237" t="s">
        <v>27802</v>
      </c>
      <c r="S6237" t="s">
        <v>140</v>
      </c>
      <c r="T6237" s="2">
        <v>42398</v>
      </c>
      <c r="U6237">
        <v>7</v>
      </c>
      <c r="W6237" t="s">
        <v>141</v>
      </c>
    </row>
    <row r="6238" spans="1:24" x14ac:dyDescent="0.35">
      <c r="A6238" t="s">
        <v>27966</v>
      </c>
      <c r="B6238" t="s">
        <v>27967</v>
      </c>
      <c r="C6238" t="s">
        <v>27968</v>
      </c>
      <c r="D6238">
        <v>0</v>
      </c>
      <c r="E6238" t="s">
        <v>27969</v>
      </c>
      <c r="F6238" s="2">
        <v>42305</v>
      </c>
      <c r="G6238" t="s">
        <v>2328</v>
      </c>
      <c r="H6238" t="s">
        <v>192</v>
      </c>
      <c r="J6238" t="s">
        <v>138</v>
      </c>
      <c r="K6238">
        <v>1088</v>
      </c>
      <c r="L6238">
        <v>20418223</v>
      </c>
      <c r="M6238" t="s">
        <v>138</v>
      </c>
      <c r="N6238">
        <v>0</v>
      </c>
      <c r="P6238" t="s">
        <v>27970</v>
      </c>
      <c r="R6238" t="s">
        <v>27971</v>
      </c>
      <c r="S6238" t="s">
        <v>140</v>
      </c>
      <c r="T6238" s="2">
        <v>42412</v>
      </c>
      <c r="U6238">
        <v>7</v>
      </c>
      <c r="W6238" t="s">
        <v>141</v>
      </c>
    </row>
    <row r="6239" spans="1:24" x14ac:dyDescent="0.35">
      <c r="A6239" t="s">
        <v>27972</v>
      </c>
      <c r="B6239" t="s">
        <v>27973</v>
      </c>
      <c r="C6239" t="s">
        <v>27974</v>
      </c>
      <c r="D6239">
        <v>0</v>
      </c>
      <c r="E6239" t="s">
        <v>5074</v>
      </c>
      <c r="F6239" s="2">
        <v>42305</v>
      </c>
      <c r="G6239" t="s">
        <v>5596</v>
      </c>
      <c r="H6239" t="s">
        <v>192</v>
      </c>
      <c r="J6239" t="s">
        <v>138</v>
      </c>
      <c r="K6239">
        <v>1094</v>
      </c>
      <c r="L6239">
        <v>20418223</v>
      </c>
      <c r="M6239" t="s">
        <v>138</v>
      </c>
      <c r="N6239">
        <v>0</v>
      </c>
      <c r="P6239" t="s">
        <v>27975</v>
      </c>
      <c r="R6239" t="s">
        <v>27976</v>
      </c>
      <c r="S6239" t="s">
        <v>140</v>
      </c>
      <c r="T6239" s="2">
        <v>42398</v>
      </c>
      <c r="U6239">
        <v>7</v>
      </c>
      <c r="W6239" t="s">
        <v>141</v>
      </c>
    </row>
    <row r="6240" spans="1:24" x14ac:dyDescent="0.35">
      <c r="A6240" t="s">
        <v>27977</v>
      </c>
      <c r="B6240" t="s">
        <v>27978</v>
      </c>
      <c r="C6240" t="s">
        <v>27979</v>
      </c>
      <c r="D6240">
        <v>0</v>
      </c>
      <c r="E6240" t="s">
        <v>27980</v>
      </c>
      <c r="F6240" s="2">
        <v>42305</v>
      </c>
      <c r="G6240" t="s">
        <v>2328</v>
      </c>
      <c r="H6240" t="s">
        <v>192</v>
      </c>
      <c r="J6240" t="s">
        <v>138</v>
      </c>
      <c r="K6240">
        <v>1053</v>
      </c>
      <c r="L6240">
        <v>20418223</v>
      </c>
      <c r="M6240" t="s">
        <v>138</v>
      </c>
      <c r="N6240">
        <v>0</v>
      </c>
      <c r="P6240" t="s">
        <v>27981</v>
      </c>
      <c r="R6240" t="s">
        <v>7162</v>
      </c>
      <c r="S6240" t="s">
        <v>140</v>
      </c>
      <c r="T6240" s="2">
        <v>42412</v>
      </c>
      <c r="U6240">
        <v>7</v>
      </c>
      <c r="W6240" t="s">
        <v>141</v>
      </c>
    </row>
    <row r="6241" spans="1:23" x14ac:dyDescent="0.35">
      <c r="A6241" t="s">
        <v>27982</v>
      </c>
      <c r="B6241" t="s">
        <v>27983</v>
      </c>
      <c r="C6241" t="s">
        <v>27984</v>
      </c>
      <c r="D6241">
        <v>0</v>
      </c>
      <c r="E6241" t="s">
        <v>5074</v>
      </c>
      <c r="F6241" s="2">
        <v>42305</v>
      </c>
      <c r="G6241" t="s">
        <v>2328</v>
      </c>
      <c r="H6241" t="s">
        <v>192</v>
      </c>
      <c r="J6241" t="s">
        <v>138</v>
      </c>
      <c r="K6241">
        <v>1045</v>
      </c>
      <c r="L6241">
        <v>20418223</v>
      </c>
      <c r="M6241" t="s">
        <v>138</v>
      </c>
      <c r="N6241">
        <v>0</v>
      </c>
      <c r="P6241" t="s">
        <v>27985</v>
      </c>
      <c r="R6241" t="s">
        <v>27986</v>
      </c>
      <c r="S6241" t="s">
        <v>140</v>
      </c>
      <c r="T6241" s="2">
        <v>42577</v>
      </c>
      <c r="U6241">
        <v>7</v>
      </c>
      <c r="W6241" t="s">
        <v>141</v>
      </c>
    </row>
    <row r="6242" spans="1:23" x14ac:dyDescent="0.35">
      <c r="A6242" t="s">
        <v>27987</v>
      </c>
      <c r="B6242" t="s">
        <v>27988</v>
      </c>
      <c r="C6242" t="s">
        <v>27989</v>
      </c>
      <c r="D6242">
        <v>0</v>
      </c>
      <c r="E6242" t="s">
        <v>27990</v>
      </c>
      <c r="F6242" s="2">
        <v>42305</v>
      </c>
      <c r="G6242" t="s">
        <v>2328</v>
      </c>
      <c r="H6242" t="s">
        <v>192</v>
      </c>
      <c r="J6242" t="s">
        <v>138</v>
      </c>
      <c r="K6242">
        <v>1033</v>
      </c>
      <c r="L6242">
        <v>20418223</v>
      </c>
      <c r="M6242" t="s">
        <v>138</v>
      </c>
      <c r="N6242">
        <v>0</v>
      </c>
      <c r="P6242" t="s">
        <v>27991</v>
      </c>
      <c r="R6242" t="s">
        <v>27992</v>
      </c>
      <c r="S6242" t="s">
        <v>140</v>
      </c>
      <c r="T6242" s="2">
        <v>42741</v>
      </c>
      <c r="U6242">
        <v>7</v>
      </c>
      <c r="W6242" t="s">
        <v>141</v>
      </c>
    </row>
    <row r="6243" spans="1:23" x14ac:dyDescent="0.35">
      <c r="A6243" t="s">
        <v>27993</v>
      </c>
      <c r="B6243" t="s">
        <v>27994</v>
      </c>
      <c r="C6243" t="s">
        <v>27995</v>
      </c>
      <c r="D6243">
        <v>0</v>
      </c>
      <c r="E6243" t="s">
        <v>27996</v>
      </c>
      <c r="F6243" s="2">
        <v>42305</v>
      </c>
      <c r="G6243" t="s">
        <v>2328</v>
      </c>
      <c r="H6243" t="s">
        <v>192</v>
      </c>
      <c r="J6243" t="s">
        <v>138</v>
      </c>
      <c r="K6243">
        <v>1081</v>
      </c>
      <c r="L6243">
        <v>20418223</v>
      </c>
      <c r="M6243" t="s">
        <v>138</v>
      </c>
      <c r="N6243">
        <v>0</v>
      </c>
      <c r="P6243" t="s">
        <v>27997</v>
      </c>
      <c r="R6243" t="s">
        <v>7202</v>
      </c>
      <c r="S6243" t="s">
        <v>140</v>
      </c>
      <c r="T6243" s="2">
        <v>42412</v>
      </c>
      <c r="U6243">
        <v>7</v>
      </c>
      <c r="W6243" t="s">
        <v>141</v>
      </c>
    </row>
    <row r="6244" spans="1:23" x14ac:dyDescent="0.35">
      <c r="A6244" t="s">
        <v>27998</v>
      </c>
      <c r="B6244" t="s">
        <v>27999</v>
      </c>
      <c r="C6244" t="s">
        <v>28000</v>
      </c>
      <c r="D6244">
        <v>0</v>
      </c>
      <c r="E6244" t="s">
        <v>5074</v>
      </c>
      <c r="F6244" s="2">
        <v>42305</v>
      </c>
      <c r="G6244" t="s">
        <v>5500</v>
      </c>
      <c r="H6244" t="s">
        <v>192</v>
      </c>
      <c r="J6244" t="s">
        <v>138</v>
      </c>
      <c r="K6244">
        <v>1001</v>
      </c>
      <c r="L6244">
        <v>20418223</v>
      </c>
      <c r="M6244" t="s">
        <v>138</v>
      </c>
      <c r="N6244">
        <v>0</v>
      </c>
      <c r="P6244" t="s">
        <v>28001</v>
      </c>
      <c r="R6244" t="s">
        <v>28002</v>
      </c>
      <c r="S6244" t="s">
        <v>140</v>
      </c>
      <c r="T6244" s="2">
        <v>42398</v>
      </c>
      <c r="U6244">
        <v>7</v>
      </c>
      <c r="W6244" t="s">
        <v>141</v>
      </c>
    </row>
    <row r="6245" spans="1:23" x14ac:dyDescent="0.35">
      <c r="A6245" t="s">
        <v>28003</v>
      </c>
      <c r="B6245" t="s">
        <v>28004</v>
      </c>
      <c r="C6245" t="s">
        <v>28005</v>
      </c>
      <c r="D6245">
        <v>0</v>
      </c>
      <c r="E6245" t="s">
        <v>28006</v>
      </c>
      <c r="F6245" s="2">
        <v>42305</v>
      </c>
      <c r="G6245" t="s">
        <v>2328</v>
      </c>
      <c r="H6245" t="s">
        <v>192</v>
      </c>
      <c r="J6245" t="s">
        <v>138</v>
      </c>
      <c r="K6245">
        <v>1017</v>
      </c>
      <c r="L6245">
        <v>20418223</v>
      </c>
      <c r="M6245" t="s">
        <v>138</v>
      </c>
      <c r="N6245">
        <v>0</v>
      </c>
      <c r="P6245" t="s">
        <v>28007</v>
      </c>
      <c r="R6245" t="s">
        <v>28008</v>
      </c>
      <c r="S6245" t="s">
        <v>140</v>
      </c>
      <c r="T6245" s="2">
        <v>42398</v>
      </c>
      <c r="U6245">
        <v>7</v>
      </c>
      <c r="W6245" t="s">
        <v>141</v>
      </c>
    </row>
    <row r="6246" spans="1:23" x14ac:dyDescent="0.35">
      <c r="A6246" t="s">
        <v>28009</v>
      </c>
      <c r="B6246" t="s">
        <v>28010</v>
      </c>
      <c r="C6246" t="s">
        <v>28011</v>
      </c>
      <c r="D6246">
        <v>0</v>
      </c>
      <c r="E6246" t="s">
        <v>5074</v>
      </c>
      <c r="F6246" s="2">
        <v>42305</v>
      </c>
      <c r="G6246" t="s">
        <v>2328</v>
      </c>
      <c r="H6246" t="s">
        <v>192</v>
      </c>
      <c r="J6246" t="s">
        <v>138</v>
      </c>
      <c r="K6246">
        <v>1012</v>
      </c>
      <c r="L6246">
        <v>20418223</v>
      </c>
      <c r="M6246" t="s">
        <v>138</v>
      </c>
      <c r="N6246">
        <v>0</v>
      </c>
      <c r="P6246" t="s">
        <v>28012</v>
      </c>
      <c r="R6246" t="s">
        <v>7162</v>
      </c>
      <c r="S6246" t="s">
        <v>140</v>
      </c>
      <c r="T6246" s="2">
        <v>42398</v>
      </c>
      <c r="U6246">
        <v>7</v>
      </c>
      <c r="W6246" t="s">
        <v>141</v>
      </c>
    </row>
    <row r="6247" spans="1:23" x14ac:dyDescent="0.35">
      <c r="A6247" t="s">
        <v>28013</v>
      </c>
      <c r="B6247" t="s">
        <v>28014</v>
      </c>
      <c r="C6247" t="s">
        <v>28015</v>
      </c>
      <c r="D6247">
        <v>0</v>
      </c>
      <c r="E6247" t="s">
        <v>5074</v>
      </c>
      <c r="F6247" s="2">
        <v>42305</v>
      </c>
      <c r="G6247" t="s">
        <v>2328</v>
      </c>
      <c r="H6247" t="s">
        <v>192</v>
      </c>
      <c r="J6247" t="s">
        <v>138</v>
      </c>
      <c r="K6247">
        <v>1011</v>
      </c>
      <c r="L6247">
        <v>20418223</v>
      </c>
      <c r="M6247" t="s">
        <v>138</v>
      </c>
      <c r="N6247">
        <v>0</v>
      </c>
      <c r="P6247" t="s">
        <v>28016</v>
      </c>
      <c r="R6247" t="s">
        <v>28017</v>
      </c>
      <c r="S6247" t="s">
        <v>140</v>
      </c>
      <c r="T6247" s="2">
        <v>42398</v>
      </c>
      <c r="U6247">
        <v>7</v>
      </c>
      <c r="W6247" t="s">
        <v>141</v>
      </c>
    </row>
    <row r="6248" spans="1:23" x14ac:dyDescent="0.35">
      <c r="A6248" t="s">
        <v>28018</v>
      </c>
      <c r="B6248" t="s">
        <v>28019</v>
      </c>
      <c r="C6248" t="s">
        <v>28020</v>
      </c>
      <c r="D6248">
        <v>0</v>
      </c>
      <c r="E6248" t="s">
        <v>28021</v>
      </c>
      <c r="F6248" s="2">
        <v>42305</v>
      </c>
      <c r="G6248" t="s">
        <v>2328</v>
      </c>
      <c r="H6248" t="s">
        <v>192</v>
      </c>
      <c r="J6248" t="s">
        <v>138</v>
      </c>
      <c r="K6248">
        <v>1032</v>
      </c>
      <c r="L6248">
        <v>20418223</v>
      </c>
      <c r="M6248" t="s">
        <v>138</v>
      </c>
      <c r="N6248">
        <v>0</v>
      </c>
      <c r="P6248" t="s">
        <v>28022</v>
      </c>
      <c r="R6248" t="s">
        <v>28023</v>
      </c>
      <c r="S6248" t="s">
        <v>140</v>
      </c>
      <c r="T6248" s="2">
        <v>42412</v>
      </c>
      <c r="U6248">
        <v>7</v>
      </c>
      <c r="W6248" t="s">
        <v>141</v>
      </c>
    </row>
    <row r="6249" spans="1:23" x14ac:dyDescent="0.35">
      <c r="A6249" t="s">
        <v>28024</v>
      </c>
      <c r="B6249" t="s">
        <v>28025</v>
      </c>
      <c r="C6249" t="s">
        <v>28026</v>
      </c>
      <c r="D6249">
        <v>0</v>
      </c>
      <c r="E6249" t="s">
        <v>5074</v>
      </c>
      <c r="F6249" s="2">
        <v>42305</v>
      </c>
      <c r="G6249" t="s">
        <v>5661</v>
      </c>
      <c r="H6249" t="s">
        <v>192</v>
      </c>
      <c r="J6249" t="s">
        <v>138</v>
      </c>
      <c r="K6249">
        <v>1044</v>
      </c>
      <c r="L6249">
        <v>20418223</v>
      </c>
      <c r="M6249" t="s">
        <v>138</v>
      </c>
      <c r="N6249">
        <v>0</v>
      </c>
      <c r="P6249" t="s">
        <v>28027</v>
      </c>
      <c r="R6249" t="s">
        <v>5872</v>
      </c>
      <c r="S6249" t="s">
        <v>140</v>
      </c>
      <c r="T6249" s="2">
        <v>42398</v>
      </c>
      <c r="U6249">
        <v>7</v>
      </c>
      <c r="W6249" t="s">
        <v>141</v>
      </c>
    </row>
    <row r="6250" spans="1:23" x14ac:dyDescent="0.35">
      <c r="A6250" t="s">
        <v>28028</v>
      </c>
      <c r="B6250" t="s">
        <v>28029</v>
      </c>
      <c r="C6250" t="s">
        <v>28030</v>
      </c>
      <c r="D6250">
        <v>0</v>
      </c>
      <c r="E6250" t="s">
        <v>5074</v>
      </c>
      <c r="F6250" s="2">
        <v>42305</v>
      </c>
      <c r="G6250" t="s">
        <v>2328</v>
      </c>
      <c r="H6250" t="s">
        <v>192</v>
      </c>
      <c r="J6250" t="s">
        <v>138</v>
      </c>
      <c r="K6250">
        <v>1110</v>
      </c>
      <c r="L6250">
        <v>20418223</v>
      </c>
      <c r="M6250" t="s">
        <v>138</v>
      </c>
      <c r="N6250">
        <v>0</v>
      </c>
      <c r="P6250" t="s">
        <v>28031</v>
      </c>
      <c r="R6250" t="s">
        <v>28032</v>
      </c>
      <c r="S6250" t="s">
        <v>140</v>
      </c>
      <c r="T6250" s="2">
        <v>42613</v>
      </c>
      <c r="U6250">
        <v>7</v>
      </c>
      <c r="W6250" t="s">
        <v>141</v>
      </c>
    </row>
    <row r="6251" spans="1:23" x14ac:dyDescent="0.35">
      <c r="A6251" t="s">
        <v>28033</v>
      </c>
      <c r="B6251" t="s">
        <v>28034</v>
      </c>
      <c r="C6251" t="s">
        <v>28035</v>
      </c>
      <c r="D6251">
        <v>0</v>
      </c>
      <c r="E6251" t="s">
        <v>5074</v>
      </c>
      <c r="F6251" s="2">
        <v>42305</v>
      </c>
      <c r="G6251" t="s">
        <v>2328</v>
      </c>
      <c r="H6251" t="s">
        <v>192</v>
      </c>
      <c r="J6251" t="s">
        <v>138</v>
      </c>
      <c r="K6251">
        <v>1010</v>
      </c>
      <c r="L6251">
        <v>20418223</v>
      </c>
      <c r="M6251" t="s">
        <v>138</v>
      </c>
      <c r="N6251">
        <v>0</v>
      </c>
      <c r="P6251" t="s">
        <v>28036</v>
      </c>
      <c r="R6251" t="s">
        <v>27884</v>
      </c>
      <c r="S6251" t="s">
        <v>140</v>
      </c>
      <c r="T6251" s="2">
        <v>42398</v>
      </c>
      <c r="U6251">
        <v>7</v>
      </c>
      <c r="W6251" t="s">
        <v>141</v>
      </c>
    </row>
    <row r="6252" spans="1:23" x14ac:dyDescent="0.35">
      <c r="A6252" t="s">
        <v>28037</v>
      </c>
      <c r="B6252" t="s">
        <v>28038</v>
      </c>
      <c r="C6252" t="s">
        <v>28039</v>
      </c>
      <c r="D6252">
        <v>0</v>
      </c>
      <c r="E6252" t="s">
        <v>5074</v>
      </c>
      <c r="F6252" s="2">
        <v>42305</v>
      </c>
      <c r="G6252" t="s">
        <v>2328</v>
      </c>
      <c r="H6252" t="s">
        <v>192</v>
      </c>
      <c r="J6252" t="s">
        <v>138</v>
      </c>
      <c r="K6252">
        <v>1077</v>
      </c>
      <c r="L6252">
        <v>20418223</v>
      </c>
      <c r="M6252" t="s">
        <v>138</v>
      </c>
      <c r="N6252">
        <v>0</v>
      </c>
      <c r="P6252" t="s">
        <v>28040</v>
      </c>
      <c r="R6252" t="s">
        <v>7162</v>
      </c>
      <c r="S6252" t="s">
        <v>140</v>
      </c>
      <c r="T6252" s="2">
        <v>42398</v>
      </c>
      <c r="U6252">
        <v>7</v>
      </c>
      <c r="W6252" t="s">
        <v>141</v>
      </c>
    </row>
    <row r="6253" spans="1:23" x14ac:dyDescent="0.35">
      <c r="A6253" t="s">
        <v>28041</v>
      </c>
      <c r="B6253" t="s">
        <v>28042</v>
      </c>
      <c r="C6253" t="s">
        <v>28043</v>
      </c>
      <c r="D6253">
        <v>0</v>
      </c>
      <c r="E6253" t="s">
        <v>5074</v>
      </c>
      <c r="F6253" s="2">
        <v>42305</v>
      </c>
      <c r="G6253" t="s">
        <v>2328</v>
      </c>
      <c r="H6253" t="s">
        <v>192</v>
      </c>
      <c r="J6253" t="s">
        <v>138</v>
      </c>
      <c r="K6253">
        <v>1052</v>
      </c>
      <c r="L6253">
        <v>20418223</v>
      </c>
      <c r="M6253" t="s">
        <v>138</v>
      </c>
      <c r="N6253">
        <v>0</v>
      </c>
      <c r="P6253" t="s">
        <v>28044</v>
      </c>
      <c r="R6253" t="s">
        <v>28045</v>
      </c>
      <c r="S6253" t="s">
        <v>140</v>
      </c>
      <c r="T6253" s="2">
        <v>42487</v>
      </c>
      <c r="U6253">
        <v>7</v>
      </c>
      <c r="W6253" t="s">
        <v>141</v>
      </c>
    </row>
    <row r="6254" spans="1:23" x14ac:dyDescent="0.35">
      <c r="A6254" t="s">
        <v>28046</v>
      </c>
      <c r="B6254" t="s">
        <v>28047</v>
      </c>
      <c r="C6254" t="s">
        <v>28048</v>
      </c>
      <c r="D6254">
        <v>0</v>
      </c>
      <c r="E6254" t="s">
        <v>5074</v>
      </c>
      <c r="F6254" s="2">
        <v>42305</v>
      </c>
      <c r="G6254" t="s">
        <v>2328</v>
      </c>
      <c r="H6254" t="s">
        <v>192</v>
      </c>
      <c r="J6254" t="s">
        <v>138</v>
      </c>
      <c r="K6254">
        <v>1093</v>
      </c>
      <c r="L6254">
        <v>20418223</v>
      </c>
      <c r="M6254" t="s">
        <v>138</v>
      </c>
      <c r="N6254">
        <v>0</v>
      </c>
      <c r="P6254" t="s">
        <v>28049</v>
      </c>
      <c r="R6254" t="s">
        <v>27802</v>
      </c>
      <c r="S6254" t="s">
        <v>140</v>
      </c>
      <c r="T6254" s="2">
        <v>42398</v>
      </c>
      <c r="U6254">
        <v>7</v>
      </c>
      <c r="W6254" t="s">
        <v>141</v>
      </c>
    </row>
    <row r="6255" spans="1:23" x14ac:dyDescent="0.35">
      <c r="A6255" t="s">
        <v>28050</v>
      </c>
      <c r="B6255" t="s">
        <v>28051</v>
      </c>
      <c r="C6255" t="s">
        <v>28052</v>
      </c>
      <c r="D6255">
        <v>0</v>
      </c>
      <c r="E6255" t="s">
        <v>28053</v>
      </c>
      <c r="F6255" s="2">
        <v>42305</v>
      </c>
      <c r="G6255" t="s">
        <v>2328</v>
      </c>
      <c r="H6255" t="s">
        <v>192</v>
      </c>
      <c r="J6255" t="s">
        <v>138</v>
      </c>
      <c r="K6255">
        <v>1050</v>
      </c>
      <c r="L6255">
        <v>20418223</v>
      </c>
      <c r="M6255" t="s">
        <v>138</v>
      </c>
      <c r="N6255">
        <v>0</v>
      </c>
      <c r="P6255" t="s">
        <v>28054</v>
      </c>
      <c r="R6255" t="s">
        <v>28055</v>
      </c>
      <c r="S6255" t="s">
        <v>140</v>
      </c>
      <c r="T6255" s="2">
        <v>42543</v>
      </c>
      <c r="U6255">
        <v>7</v>
      </c>
      <c r="W6255" t="s">
        <v>141</v>
      </c>
    </row>
    <row r="6256" spans="1:23" x14ac:dyDescent="0.35">
      <c r="A6256" t="s">
        <v>28056</v>
      </c>
      <c r="B6256" t="s">
        <v>28057</v>
      </c>
      <c r="C6256" t="s">
        <v>28058</v>
      </c>
      <c r="D6256">
        <v>0</v>
      </c>
      <c r="E6256" t="s">
        <v>28059</v>
      </c>
      <c r="F6256" s="2">
        <v>42305</v>
      </c>
      <c r="G6256" t="s">
        <v>5661</v>
      </c>
      <c r="H6256" t="s">
        <v>192</v>
      </c>
      <c r="J6256" t="s">
        <v>138</v>
      </c>
      <c r="K6256">
        <v>1099</v>
      </c>
      <c r="L6256">
        <v>20418223</v>
      </c>
      <c r="M6256" t="s">
        <v>138</v>
      </c>
      <c r="N6256">
        <v>0</v>
      </c>
      <c r="P6256" t="s">
        <v>28060</v>
      </c>
      <c r="R6256" t="s">
        <v>28061</v>
      </c>
      <c r="S6256" t="s">
        <v>140</v>
      </c>
      <c r="T6256" s="2">
        <v>42398</v>
      </c>
      <c r="U6256">
        <v>7</v>
      </c>
      <c r="W6256" t="s">
        <v>141</v>
      </c>
    </row>
    <row r="6257" spans="1:24" x14ac:dyDescent="0.35">
      <c r="A6257" t="s">
        <v>28062</v>
      </c>
      <c r="B6257" t="s">
        <v>28063</v>
      </c>
      <c r="C6257" t="s">
        <v>28064</v>
      </c>
      <c r="D6257">
        <v>0</v>
      </c>
      <c r="E6257" t="s">
        <v>28065</v>
      </c>
      <c r="F6257" s="2">
        <v>42305</v>
      </c>
      <c r="G6257" t="s">
        <v>2328</v>
      </c>
      <c r="H6257" t="s">
        <v>192</v>
      </c>
      <c r="J6257" t="s">
        <v>138</v>
      </c>
      <c r="K6257">
        <v>1061</v>
      </c>
      <c r="L6257">
        <v>20418223</v>
      </c>
      <c r="M6257" t="s">
        <v>138</v>
      </c>
      <c r="N6257">
        <v>0</v>
      </c>
      <c r="P6257" t="s">
        <v>28066</v>
      </c>
      <c r="R6257" t="s">
        <v>28067</v>
      </c>
      <c r="S6257" t="s">
        <v>140</v>
      </c>
      <c r="T6257" s="2">
        <v>42465</v>
      </c>
      <c r="U6257">
        <v>7</v>
      </c>
      <c r="W6257" t="s">
        <v>141</v>
      </c>
    </row>
    <row r="6258" spans="1:24" x14ac:dyDescent="0.35">
      <c r="A6258" t="s">
        <v>28068</v>
      </c>
      <c r="B6258" t="s">
        <v>28069</v>
      </c>
      <c r="C6258" t="s">
        <v>28070</v>
      </c>
      <c r="D6258">
        <v>0</v>
      </c>
      <c r="E6258" t="s">
        <v>5074</v>
      </c>
      <c r="F6258" s="2">
        <v>42305</v>
      </c>
      <c r="G6258" t="s">
        <v>2328</v>
      </c>
      <c r="H6258" t="s">
        <v>192</v>
      </c>
      <c r="J6258" t="s">
        <v>138</v>
      </c>
      <c r="K6258">
        <v>1107</v>
      </c>
      <c r="L6258">
        <v>20418223</v>
      </c>
      <c r="M6258" t="s">
        <v>138</v>
      </c>
      <c r="N6258">
        <v>0</v>
      </c>
      <c r="P6258" t="s">
        <v>28071</v>
      </c>
      <c r="R6258" t="s">
        <v>28072</v>
      </c>
      <c r="S6258" t="s">
        <v>140</v>
      </c>
      <c r="T6258" s="2">
        <v>42398</v>
      </c>
      <c r="U6258">
        <v>7</v>
      </c>
      <c r="W6258" t="s">
        <v>141</v>
      </c>
    </row>
    <row r="6259" spans="1:24" x14ac:dyDescent="0.35">
      <c r="A6259" t="s">
        <v>28073</v>
      </c>
      <c r="B6259" t="s">
        <v>28074</v>
      </c>
      <c r="C6259" t="s">
        <v>28075</v>
      </c>
      <c r="D6259">
        <v>0</v>
      </c>
      <c r="E6259" t="s">
        <v>28076</v>
      </c>
      <c r="F6259" s="2">
        <v>42305</v>
      </c>
      <c r="G6259" t="s">
        <v>5655</v>
      </c>
      <c r="H6259" t="s">
        <v>192</v>
      </c>
      <c r="J6259" t="s">
        <v>138</v>
      </c>
      <c r="K6259">
        <v>1065</v>
      </c>
      <c r="L6259">
        <v>20418223</v>
      </c>
      <c r="M6259" t="s">
        <v>138</v>
      </c>
      <c r="N6259">
        <v>0</v>
      </c>
      <c r="P6259" t="s">
        <v>28077</v>
      </c>
      <c r="R6259" t="s">
        <v>28078</v>
      </c>
      <c r="S6259" t="s">
        <v>140</v>
      </c>
      <c r="T6259" s="2">
        <v>42412</v>
      </c>
      <c r="U6259">
        <v>7</v>
      </c>
      <c r="W6259" t="s">
        <v>141</v>
      </c>
    </row>
    <row r="6260" spans="1:24" x14ac:dyDescent="0.35">
      <c r="A6260" t="s">
        <v>28079</v>
      </c>
      <c r="B6260" t="s">
        <v>28080</v>
      </c>
      <c r="C6260" t="s">
        <v>28081</v>
      </c>
      <c r="D6260">
        <v>0</v>
      </c>
      <c r="E6260" t="s">
        <v>5074</v>
      </c>
      <c r="F6260" s="2">
        <v>42305</v>
      </c>
      <c r="G6260" t="s">
        <v>5655</v>
      </c>
      <c r="H6260" t="s">
        <v>192</v>
      </c>
      <c r="J6260" t="s">
        <v>138</v>
      </c>
      <c r="K6260">
        <v>1048</v>
      </c>
      <c r="L6260">
        <v>20418223</v>
      </c>
      <c r="M6260" t="s">
        <v>138</v>
      </c>
      <c r="N6260">
        <v>0</v>
      </c>
      <c r="P6260" t="s">
        <v>28082</v>
      </c>
      <c r="R6260" t="s">
        <v>28083</v>
      </c>
      <c r="S6260" t="s">
        <v>140</v>
      </c>
      <c r="T6260" s="2">
        <v>42398</v>
      </c>
      <c r="U6260">
        <v>7</v>
      </c>
      <c r="W6260" t="s">
        <v>141</v>
      </c>
    </row>
    <row r="6261" spans="1:24" x14ac:dyDescent="0.35">
      <c r="A6261" t="s">
        <v>28084</v>
      </c>
      <c r="B6261" t="s">
        <v>28085</v>
      </c>
      <c r="C6261" t="s">
        <v>28086</v>
      </c>
      <c r="D6261">
        <v>0</v>
      </c>
      <c r="E6261" t="s">
        <v>5074</v>
      </c>
      <c r="F6261" s="2">
        <v>42305</v>
      </c>
      <c r="G6261" t="s">
        <v>5821</v>
      </c>
      <c r="H6261" t="s">
        <v>192</v>
      </c>
      <c r="J6261" t="s">
        <v>138</v>
      </c>
      <c r="K6261">
        <v>1056</v>
      </c>
      <c r="L6261">
        <v>20418223</v>
      </c>
      <c r="M6261" t="s">
        <v>138</v>
      </c>
      <c r="N6261">
        <v>0</v>
      </c>
      <c r="P6261" t="s">
        <v>28087</v>
      </c>
      <c r="R6261" t="s">
        <v>28088</v>
      </c>
      <c r="S6261" t="s">
        <v>140</v>
      </c>
      <c r="T6261" s="2">
        <v>42398</v>
      </c>
      <c r="U6261">
        <v>7</v>
      </c>
      <c r="W6261" t="s">
        <v>141</v>
      </c>
    </row>
    <row r="6262" spans="1:24" x14ac:dyDescent="0.35">
      <c r="A6262" t="s">
        <v>28089</v>
      </c>
      <c r="B6262" t="s">
        <v>28090</v>
      </c>
      <c r="C6262" t="s">
        <v>28091</v>
      </c>
      <c r="D6262">
        <v>0</v>
      </c>
      <c r="E6262" t="s">
        <v>5074</v>
      </c>
      <c r="F6262" s="2">
        <v>42305</v>
      </c>
      <c r="G6262" t="s">
        <v>2328</v>
      </c>
      <c r="H6262" t="s">
        <v>192</v>
      </c>
      <c r="J6262" t="s">
        <v>138</v>
      </c>
      <c r="K6262">
        <v>1087</v>
      </c>
      <c r="L6262">
        <v>20418223</v>
      </c>
      <c r="M6262" t="s">
        <v>138</v>
      </c>
      <c r="N6262">
        <v>0</v>
      </c>
      <c r="P6262" t="s">
        <v>28092</v>
      </c>
      <c r="R6262" t="s">
        <v>7263</v>
      </c>
      <c r="S6262" t="s">
        <v>140</v>
      </c>
      <c r="T6262" s="2">
        <v>42398</v>
      </c>
      <c r="U6262">
        <v>7</v>
      </c>
      <c r="W6262" t="s">
        <v>141</v>
      </c>
    </row>
    <row r="6263" spans="1:24" x14ac:dyDescent="0.35">
      <c r="A6263" t="s">
        <v>28093</v>
      </c>
      <c r="B6263" t="s">
        <v>28094</v>
      </c>
      <c r="C6263" t="s">
        <v>28095</v>
      </c>
      <c r="D6263">
        <v>0</v>
      </c>
      <c r="E6263" t="s">
        <v>28096</v>
      </c>
      <c r="F6263" s="2">
        <v>42305</v>
      </c>
      <c r="G6263" t="s">
        <v>2328</v>
      </c>
      <c r="H6263" t="s">
        <v>192</v>
      </c>
      <c r="J6263" t="s">
        <v>138</v>
      </c>
      <c r="K6263">
        <v>1029</v>
      </c>
      <c r="L6263">
        <v>20418223</v>
      </c>
      <c r="M6263" t="s">
        <v>138</v>
      </c>
      <c r="N6263">
        <v>0</v>
      </c>
      <c r="P6263" t="s">
        <v>28097</v>
      </c>
      <c r="R6263" t="s">
        <v>7162</v>
      </c>
      <c r="S6263" t="s">
        <v>140</v>
      </c>
      <c r="T6263" s="2">
        <v>42412</v>
      </c>
      <c r="U6263">
        <v>7</v>
      </c>
      <c r="W6263" t="s">
        <v>141</v>
      </c>
    </row>
    <row r="6264" spans="1:24" x14ac:dyDescent="0.35">
      <c r="A6264" t="s">
        <v>28098</v>
      </c>
      <c r="B6264" t="s">
        <v>28099</v>
      </c>
      <c r="C6264" t="s">
        <v>28100</v>
      </c>
      <c r="D6264">
        <v>0</v>
      </c>
      <c r="E6264" t="s">
        <v>28101</v>
      </c>
      <c r="F6264" s="2">
        <v>45110</v>
      </c>
      <c r="G6264" t="s">
        <v>25930</v>
      </c>
      <c r="H6264" t="s">
        <v>147</v>
      </c>
      <c r="J6264" t="s">
        <v>138</v>
      </c>
      <c r="L6264" t="s">
        <v>496</v>
      </c>
      <c r="M6264" t="s">
        <v>138</v>
      </c>
      <c r="N6264">
        <v>0</v>
      </c>
      <c r="P6264" t="s">
        <v>28102</v>
      </c>
      <c r="R6264" t="s">
        <v>28103</v>
      </c>
      <c r="S6264" t="s">
        <v>140</v>
      </c>
      <c r="T6264" s="2">
        <v>45385</v>
      </c>
      <c r="U6264">
        <v>17</v>
      </c>
      <c r="W6264" t="s">
        <v>141</v>
      </c>
      <c r="X6264" t="s">
        <v>9536</v>
      </c>
    </row>
    <row r="6265" spans="1:24" x14ac:dyDescent="0.35">
      <c r="A6265" t="s">
        <v>28104</v>
      </c>
      <c r="B6265" t="s">
        <v>28105</v>
      </c>
      <c r="C6265" t="s">
        <v>28106</v>
      </c>
      <c r="D6265">
        <v>0</v>
      </c>
      <c r="E6265" t="s">
        <v>28107</v>
      </c>
      <c r="F6265" s="2">
        <v>42305</v>
      </c>
      <c r="G6265" t="s">
        <v>7925</v>
      </c>
      <c r="H6265" t="s">
        <v>192</v>
      </c>
      <c r="J6265" t="s">
        <v>138</v>
      </c>
      <c r="K6265">
        <v>1060</v>
      </c>
      <c r="L6265">
        <v>20418223</v>
      </c>
      <c r="M6265" t="s">
        <v>138</v>
      </c>
      <c r="N6265">
        <v>0</v>
      </c>
      <c r="P6265" t="s">
        <v>28108</v>
      </c>
      <c r="R6265" t="s">
        <v>3118</v>
      </c>
      <c r="S6265" t="s">
        <v>140</v>
      </c>
      <c r="T6265" s="2">
        <v>42543</v>
      </c>
      <c r="U6265">
        <v>7</v>
      </c>
      <c r="W6265" t="s">
        <v>141</v>
      </c>
    </row>
    <row r="6266" spans="1:24" x14ac:dyDescent="0.35">
      <c r="A6266" t="s">
        <v>28109</v>
      </c>
      <c r="B6266" t="s">
        <v>28110</v>
      </c>
      <c r="C6266" t="s">
        <v>28111</v>
      </c>
      <c r="D6266">
        <v>0</v>
      </c>
      <c r="E6266" t="s">
        <v>28112</v>
      </c>
      <c r="F6266" s="2">
        <v>42305</v>
      </c>
      <c r="G6266" t="s">
        <v>2328</v>
      </c>
      <c r="H6266" t="s">
        <v>192</v>
      </c>
      <c r="J6266" t="s">
        <v>138</v>
      </c>
      <c r="K6266">
        <v>1095</v>
      </c>
      <c r="L6266">
        <v>20418223</v>
      </c>
      <c r="M6266" t="s">
        <v>138</v>
      </c>
      <c r="N6266">
        <v>0</v>
      </c>
      <c r="P6266" t="s">
        <v>28113</v>
      </c>
      <c r="R6266" t="s">
        <v>28114</v>
      </c>
      <c r="S6266" t="s">
        <v>140</v>
      </c>
      <c r="T6266" s="2">
        <v>42412</v>
      </c>
      <c r="U6266">
        <v>7</v>
      </c>
      <c r="W6266" t="s">
        <v>141</v>
      </c>
    </row>
    <row r="6267" spans="1:24" x14ac:dyDescent="0.35">
      <c r="A6267" t="s">
        <v>28115</v>
      </c>
      <c r="B6267" t="s">
        <v>28116</v>
      </c>
      <c r="C6267" t="s">
        <v>28117</v>
      </c>
      <c r="D6267">
        <v>0</v>
      </c>
      <c r="E6267" t="s">
        <v>5074</v>
      </c>
      <c r="F6267" s="2">
        <v>42305</v>
      </c>
      <c r="G6267" t="s">
        <v>2328</v>
      </c>
      <c r="H6267" t="s">
        <v>192</v>
      </c>
      <c r="J6267" t="s">
        <v>138</v>
      </c>
      <c r="K6267">
        <v>1073</v>
      </c>
      <c r="L6267">
        <v>20418223</v>
      </c>
      <c r="M6267" t="s">
        <v>138</v>
      </c>
      <c r="N6267">
        <v>0</v>
      </c>
      <c r="P6267" t="s">
        <v>28118</v>
      </c>
      <c r="R6267" t="s">
        <v>28119</v>
      </c>
      <c r="S6267" t="s">
        <v>140</v>
      </c>
      <c r="T6267" s="2">
        <v>42398</v>
      </c>
      <c r="U6267">
        <v>7</v>
      </c>
      <c r="W6267" t="s">
        <v>141</v>
      </c>
    </row>
    <row r="6268" spans="1:24" x14ac:dyDescent="0.35">
      <c r="A6268" t="s">
        <v>28120</v>
      </c>
      <c r="B6268" t="s">
        <v>28121</v>
      </c>
      <c r="C6268" t="s">
        <v>28122</v>
      </c>
      <c r="D6268">
        <v>0</v>
      </c>
      <c r="E6268" t="s">
        <v>5074</v>
      </c>
      <c r="F6268" s="2">
        <v>42305</v>
      </c>
      <c r="G6268" t="s">
        <v>27927</v>
      </c>
      <c r="H6268" t="s">
        <v>192</v>
      </c>
      <c r="J6268" t="s">
        <v>138</v>
      </c>
      <c r="K6268">
        <v>1114</v>
      </c>
      <c r="L6268">
        <v>20418223</v>
      </c>
      <c r="M6268" t="s">
        <v>138</v>
      </c>
      <c r="N6268">
        <v>0</v>
      </c>
      <c r="P6268" t="s">
        <v>28123</v>
      </c>
      <c r="R6268" t="s">
        <v>28124</v>
      </c>
      <c r="S6268" t="s">
        <v>140</v>
      </c>
      <c r="T6268" s="2">
        <v>42398</v>
      </c>
      <c r="U6268">
        <v>7</v>
      </c>
      <c r="W6268" t="s">
        <v>141</v>
      </c>
    </row>
    <row r="6269" spans="1:24" x14ac:dyDescent="0.35">
      <c r="A6269" t="s">
        <v>28125</v>
      </c>
      <c r="B6269" t="s">
        <v>28126</v>
      </c>
      <c r="C6269" t="s">
        <v>28127</v>
      </c>
      <c r="D6269">
        <v>0</v>
      </c>
      <c r="E6269" t="s">
        <v>28128</v>
      </c>
      <c r="F6269" s="2">
        <v>42305</v>
      </c>
      <c r="G6269" t="s">
        <v>2328</v>
      </c>
      <c r="H6269" t="s">
        <v>192</v>
      </c>
      <c r="J6269" t="s">
        <v>138</v>
      </c>
      <c r="K6269">
        <v>1078</v>
      </c>
      <c r="L6269">
        <v>20418223</v>
      </c>
      <c r="M6269" t="s">
        <v>138</v>
      </c>
      <c r="N6269">
        <v>0</v>
      </c>
      <c r="P6269" t="s">
        <v>28129</v>
      </c>
      <c r="R6269" t="s">
        <v>28130</v>
      </c>
      <c r="S6269" t="s">
        <v>140</v>
      </c>
      <c r="T6269" s="2">
        <v>42412</v>
      </c>
      <c r="U6269">
        <v>7</v>
      </c>
      <c r="W6269" t="s">
        <v>141</v>
      </c>
    </row>
    <row r="6270" spans="1:24" x14ac:dyDescent="0.35">
      <c r="A6270" t="s">
        <v>28131</v>
      </c>
      <c r="B6270" t="s">
        <v>28132</v>
      </c>
      <c r="C6270" t="s">
        <v>28133</v>
      </c>
      <c r="D6270">
        <v>0</v>
      </c>
      <c r="E6270" t="s">
        <v>28134</v>
      </c>
      <c r="F6270" s="2">
        <v>45113</v>
      </c>
      <c r="G6270" t="s">
        <v>183</v>
      </c>
      <c r="H6270" t="s">
        <v>184</v>
      </c>
      <c r="J6270" t="s">
        <v>138</v>
      </c>
      <c r="L6270" t="s">
        <v>496</v>
      </c>
      <c r="M6270" t="s">
        <v>138</v>
      </c>
      <c r="N6270">
        <v>0</v>
      </c>
      <c r="P6270" t="s">
        <v>28135</v>
      </c>
      <c r="R6270" t="s">
        <v>28136</v>
      </c>
      <c r="S6270" t="s">
        <v>140</v>
      </c>
      <c r="T6270" s="2">
        <v>45385</v>
      </c>
      <c r="U6270">
        <v>16</v>
      </c>
      <c r="W6270" t="s">
        <v>141</v>
      </c>
      <c r="X6270" t="s">
        <v>9536</v>
      </c>
    </row>
    <row r="6271" spans="1:24" x14ac:dyDescent="0.35">
      <c r="A6271" t="s">
        <v>28137</v>
      </c>
      <c r="B6271" t="s">
        <v>28138</v>
      </c>
      <c r="C6271" t="s">
        <v>28139</v>
      </c>
      <c r="D6271">
        <v>0</v>
      </c>
      <c r="E6271" t="s">
        <v>5074</v>
      </c>
      <c r="F6271" s="2">
        <v>42305</v>
      </c>
      <c r="G6271" t="s">
        <v>5655</v>
      </c>
      <c r="H6271" t="s">
        <v>192</v>
      </c>
      <c r="J6271" t="s">
        <v>138</v>
      </c>
      <c r="K6271">
        <v>1106</v>
      </c>
      <c r="L6271">
        <v>20418223</v>
      </c>
      <c r="M6271" t="s">
        <v>138</v>
      </c>
      <c r="N6271">
        <v>0</v>
      </c>
      <c r="P6271" t="s">
        <v>28140</v>
      </c>
      <c r="R6271" t="s">
        <v>28141</v>
      </c>
      <c r="S6271" t="s">
        <v>140</v>
      </c>
      <c r="T6271" s="2">
        <v>42398</v>
      </c>
      <c r="U6271">
        <v>7</v>
      </c>
      <c r="W6271" t="s">
        <v>141</v>
      </c>
    </row>
    <row r="6272" spans="1:24" x14ac:dyDescent="0.35">
      <c r="A6272" t="s">
        <v>28142</v>
      </c>
      <c r="B6272" t="s">
        <v>28143</v>
      </c>
      <c r="C6272" t="s">
        <v>28144</v>
      </c>
      <c r="D6272">
        <v>0</v>
      </c>
      <c r="E6272" t="s">
        <v>28145</v>
      </c>
      <c r="F6272" s="2">
        <v>42305</v>
      </c>
      <c r="G6272" t="s">
        <v>2328</v>
      </c>
      <c r="H6272" t="s">
        <v>192</v>
      </c>
      <c r="J6272" t="s">
        <v>138</v>
      </c>
      <c r="K6272">
        <v>1007</v>
      </c>
      <c r="L6272">
        <v>20418223</v>
      </c>
      <c r="M6272" t="s">
        <v>138</v>
      </c>
      <c r="N6272">
        <v>0</v>
      </c>
      <c r="P6272" t="s">
        <v>28146</v>
      </c>
      <c r="R6272" t="s">
        <v>12745</v>
      </c>
      <c r="S6272" t="s">
        <v>140</v>
      </c>
      <c r="T6272" s="2">
        <v>42412</v>
      </c>
      <c r="U6272">
        <v>7</v>
      </c>
      <c r="W6272" t="s">
        <v>141</v>
      </c>
    </row>
    <row r="6273" spans="1:23" x14ac:dyDescent="0.35">
      <c r="A6273" t="s">
        <v>28147</v>
      </c>
      <c r="B6273" t="s">
        <v>28148</v>
      </c>
      <c r="C6273" t="s">
        <v>28149</v>
      </c>
      <c r="D6273">
        <v>0</v>
      </c>
      <c r="E6273" t="s">
        <v>28150</v>
      </c>
      <c r="F6273" s="2">
        <v>42305</v>
      </c>
      <c r="G6273" t="s">
        <v>2328</v>
      </c>
      <c r="H6273" t="s">
        <v>192</v>
      </c>
      <c r="J6273" t="s">
        <v>138</v>
      </c>
      <c r="K6273">
        <v>1111</v>
      </c>
      <c r="L6273">
        <v>20418223</v>
      </c>
      <c r="M6273" t="s">
        <v>138</v>
      </c>
      <c r="N6273">
        <v>0</v>
      </c>
      <c r="P6273" t="s">
        <v>28151</v>
      </c>
      <c r="R6273" t="s">
        <v>7162</v>
      </c>
      <c r="S6273" t="s">
        <v>140</v>
      </c>
      <c r="T6273" s="2">
        <v>42398</v>
      </c>
      <c r="U6273">
        <v>7</v>
      </c>
      <c r="W6273" t="s">
        <v>141</v>
      </c>
    </row>
    <row r="6274" spans="1:23" x14ac:dyDescent="0.35">
      <c r="A6274" t="s">
        <v>28152</v>
      </c>
      <c r="B6274" t="s">
        <v>28153</v>
      </c>
      <c r="C6274" t="s">
        <v>28154</v>
      </c>
      <c r="D6274">
        <v>0</v>
      </c>
      <c r="E6274" t="s">
        <v>5074</v>
      </c>
      <c r="F6274" s="2">
        <v>42305</v>
      </c>
      <c r="G6274" t="s">
        <v>2328</v>
      </c>
      <c r="H6274" t="s">
        <v>192</v>
      </c>
      <c r="J6274" t="s">
        <v>138</v>
      </c>
      <c r="K6274">
        <v>1062</v>
      </c>
      <c r="L6274">
        <v>20418223</v>
      </c>
      <c r="M6274" t="s">
        <v>138</v>
      </c>
      <c r="N6274">
        <v>0</v>
      </c>
      <c r="P6274" t="s">
        <v>28155</v>
      </c>
      <c r="R6274" t="s">
        <v>7162</v>
      </c>
      <c r="S6274" t="s">
        <v>140</v>
      </c>
      <c r="T6274" s="2">
        <v>42398</v>
      </c>
      <c r="U6274">
        <v>7</v>
      </c>
      <c r="W6274" t="s">
        <v>141</v>
      </c>
    </row>
    <row r="6275" spans="1:23" x14ac:dyDescent="0.35">
      <c r="A6275" t="s">
        <v>28156</v>
      </c>
      <c r="B6275" t="s">
        <v>28157</v>
      </c>
      <c r="C6275" t="s">
        <v>28158</v>
      </c>
      <c r="D6275">
        <v>0</v>
      </c>
      <c r="E6275" t="s">
        <v>5074</v>
      </c>
      <c r="F6275" s="2">
        <v>42305</v>
      </c>
      <c r="G6275" t="s">
        <v>2328</v>
      </c>
      <c r="H6275" t="s">
        <v>192</v>
      </c>
      <c r="J6275" t="s">
        <v>138</v>
      </c>
      <c r="K6275">
        <v>1059</v>
      </c>
      <c r="L6275">
        <v>20418223</v>
      </c>
      <c r="M6275" t="s">
        <v>138</v>
      </c>
      <c r="N6275">
        <v>0</v>
      </c>
      <c r="P6275" t="s">
        <v>28159</v>
      </c>
      <c r="R6275" t="s">
        <v>7162</v>
      </c>
      <c r="S6275" t="s">
        <v>140</v>
      </c>
      <c r="T6275" s="2">
        <v>42398</v>
      </c>
      <c r="U6275">
        <v>7</v>
      </c>
      <c r="W6275" t="s">
        <v>141</v>
      </c>
    </row>
    <row r="6276" spans="1:23" x14ac:dyDescent="0.35">
      <c r="A6276" t="s">
        <v>28160</v>
      </c>
      <c r="B6276" t="s">
        <v>28161</v>
      </c>
      <c r="C6276" t="s">
        <v>28162</v>
      </c>
      <c r="D6276">
        <v>0</v>
      </c>
      <c r="E6276" t="s">
        <v>5074</v>
      </c>
      <c r="F6276" s="2">
        <v>42305</v>
      </c>
      <c r="G6276" t="s">
        <v>5596</v>
      </c>
      <c r="H6276" t="s">
        <v>192</v>
      </c>
      <c r="J6276" t="s">
        <v>138</v>
      </c>
      <c r="K6276">
        <v>1066</v>
      </c>
      <c r="L6276">
        <v>20418223</v>
      </c>
      <c r="M6276" t="s">
        <v>138</v>
      </c>
      <c r="N6276">
        <v>0</v>
      </c>
      <c r="P6276" t="s">
        <v>28163</v>
      </c>
      <c r="R6276" t="s">
        <v>28164</v>
      </c>
      <c r="S6276" t="s">
        <v>140</v>
      </c>
      <c r="T6276" s="2">
        <v>42398</v>
      </c>
      <c r="U6276">
        <v>7</v>
      </c>
      <c r="W6276" t="s">
        <v>141</v>
      </c>
    </row>
    <row r="6277" spans="1:23" x14ac:dyDescent="0.35">
      <c r="A6277" t="s">
        <v>28165</v>
      </c>
      <c r="B6277" t="s">
        <v>28166</v>
      </c>
      <c r="C6277" t="s">
        <v>28167</v>
      </c>
      <c r="D6277">
        <v>0</v>
      </c>
      <c r="E6277" t="s">
        <v>5074</v>
      </c>
      <c r="F6277" s="2">
        <v>42305</v>
      </c>
      <c r="G6277" t="s">
        <v>2328</v>
      </c>
      <c r="H6277" t="s">
        <v>192</v>
      </c>
      <c r="J6277" t="s">
        <v>138</v>
      </c>
      <c r="K6277">
        <v>1104</v>
      </c>
      <c r="L6277">
        <v>20418223</v>
      </c>
      <c r="M6277" t="s">
        <v>138</v>
      </c>
      <c r="N6277">
        <v>0</v>
      </c>
      <c r="P6277" t="s">
        <v>28168</v>
      </c>
      <c r="R6277" t="s">
        <v>28169</v>
      </c>
      <c r="S6277" t="s">
        <v>140</v>
      </c>
      <c r="T6277" s="2">
        <v>42402</v>
      </c>
      <c r="U6277">
        <v>7</v>
      </c>
      <c r="W6277" t="s">
        <v>141</v>
      </c>
    </row>
    <row r="6278" spans="1:23" x14ac:dyDescent="0.35">
      <c r="A6278" t="s">
        <v>28170</v>
      </c>
      <c r="B6278" t="s">
        <v>28171</v>
      </c>
      <c r="C6278" t="s">
        <v>28172</v>
      </c>
      <c r="D6278">
        <v>0</v>
      </c>
      <c r="E6278" t="s">
        <v>5074</v>
      </c>
      <c r="F6278" s="2">
        <v>42305</v>
      </c>
      <c r="G6278" t="s">
        <v>2328</v>
      </c>
      <c r="H6278" t="s">
        <v>192</v>
      </c>
      <c r="J6278" t="s">
        <v>138</v>
      </c>
      <c r="K6278">
        <v>1103</v>
      </c>
      <c r="L6278">
        <v>20418223</v>
      </c>
      <c r="M6278" t="s">
        <v>138</v>
      </c>
      <c r="N6278">
        <v>0</v>
      </c>
      <c r="P6278" t="s">
        <v>28173</v>
      </c>
      <c r="R6278" t="s">
        <v>28023</v>
      </c>
      <c r="S6278" t="s">
        <v>140</v>
      </c>
      <c r="T6278" s="2">
        <v>42398</v>
      </c>
      <c r="U6278">
        <v>7</v>
      </c>
      <c r="W6278" t="s">
        <v>141</v>
      </c>
    </row>
    <row r="6279" spans="1:23" x14ac:dyDescent="0.35">
      <c r="A6279" t="s">
        <v>28174</v>
      </c>
      <c r="B6279" t="s">
        <v>28175</v>
      </c>
      <c r="C6279" t="s">
        <v>28176</v>
      </c>
      <c r="D6279">
        <v>0</v>
      </c>
      <c r="E6279" t="s">
        <v>5074</v>
      </c>
      <c r="F6279" s="2">
        <v>42305</v>
      </c>
      <c r="G6279" t="s">
        <v>5602</v>
      </c>
      <c r="H6279" t="s">
        <v>192</v>
      </c>
      <c r="J6279" t="s">
        <v>138</v>
      </c>
      <c r="K6279">
        <v>1049</v>
      </c>
      <c r="L6279">
        <v>20418223</v>
      </c>
      <c r="M6279" t="s">
        <v>138</v>
      </c>
      <c r="N6279">
        <v>0</v>
      </c>
      <c r="P6279" t="s">
        <v>28177</v>
      </c>
      <c r="R6279" t="s">
        <v>28178</v>
      </c>
      <c r="S6279" t="s">
        <v>140</v>
      </c>
      <c r="T6279" s="2">
        <v>42398</v>
      </c>
      <c r="U6279">
        <v>7</v>
      </c>
      <c r="W6279" t="s">
        <v>141</v>
      </c>
    </row>
    <row r="6280" spans="1:23" x14ac:dyDescent="0.35">
      <c r="A6280" t="s">
        <v>28179</v>
      </c>
      <c r="B6280" t="s">
        <v>28180</v>
      </c>
      <c r="C6280" t="s">
        <v>28181</v>
      </c>
      <c r="D6280">
        <v>0</v>
      </c>
      <c r="E6280" t="s">
        <v>5074</v>
      </c>
      <c r="F6280" s="2">
        <v>42305</v>
      </c>
      <c r="G6280" t="s">
        <v>2328</v>
      </c>
      <c r="H6280" t="s">
        <v>192</v>
      </c>
      <c r="J6280" t="s">
        <v>138</v>
      </c>
      <c r="K6280">
        <v>1121</v>
      </c>
      <c r="L6280">
        <v>20418223</v>
      </c>
      <c r="M6280" t="s">
        <v>138</v>
      </c>
      <c r="N6280">
        <v>0</v>
      </c>
      <c r="P6280" t="s">
        <v>28182</v>
      </c>
      <c r="R6280" t="s">
        <v>28183</v>
      </c>
      <c r="S6280" t="s">
        <v>140</v>
      </c>
      <c r="T6280" s="2">
        <v>42398</v>
      </c>
      <c r="U6280">
        <v>7</v>
      </c>
      <c r="W6280" t="s">
        <v>141</v>
      </c>
    </row>
    <row r="6281" spans="1:23" x14ac:dyDescent="0.35">
      <c r="A6281" t="s">
        <v>28184</v>
      </c>
      <c r="B6281" t="s">
        <v>28185</v>
      </c>
      <c r="C6281" t="s">
        <v>28186</v>
      </c>
      <c r="D6281">
        <v>0</v>
      </c>
      <c r="E6281" t="s">
        <v>28187</v>
      </c>
      <c r="F6281" s="2">
        <v>42305</v>
      </c>
      <c r="G6281" t="s">
        <v>2328</v>
      </c>
      <c r="H6281" t="s">
        <v>192</v>
      </c>
      <c r="J6281" t="s">
        <v>138</v>
      </c>
      <c r="K6281">
        <v>1112</v>
      </c>
      <c r="L6281">
        <v>20418223</v>
      </c>
      <c r="M6281" t="s">
        <v>138</v>
      </c>
      <c r="N6281">
        <v>0</v>
      </c>
      <c r="P6281" t="s">
        <v>28188</v>
      </c>
      <c r="R6281" t="s">
        <v>5533</v>
      </c>
      <c r="S6281" t="s">
        <v>140</v>
      </c>
      <c r="T6281" s="2">
        <v>42487</v>
      </c>
      <c r="U6281">
        <v>7</v>
      </c>
      <c r="W6281" t="s">
        <v>141</v>
      </c>
    </row>
    <row r="6282" spans="1:23" x14ac:dyDescent="0.35">
      <c r="A6282" t="s">
        <v>28189</v>
      </c>
      <c r="B6282" t="s">
        <v>28190</v>
      </c>
      <c r="C6282" t="s">
        <v>28191</v>
      </c>
      <c r="D6282">
        <v>0</v>
      </c>
      <c r="E6282" t="s">
        <v>5074</v>
      </c>
      <c r="F6282" s="2">
        <v>42305</v>
      </c>
      <c r="G6282" t="s">
        <v>2328</v>
      </c>
      <c r="H6282" t="s">
        <v>192</v>
      </c>
      <c r="J6282" t="s">
        <v>138</v>
      </c>
      <c r="K6282">
        <v>1096</v>
      </c>
      <c r="L6282">
        <v>20418223</v>
      </c>
      <c r="M6282" t="s">
        <v>138</v>
      </c>
      <c r="N6282">
        <v>0</v>
      </c>
      <c r="P6282" t="s">
        <v>28192</v>
      </c>
      <c r="R6282" t="s">
        <v>871</v>
      </c>
      <c r="S6282" t="s">
        <v>140</v>
      </c>
      <c r="T6282" s="2">
        <v>42398</v>
      </c>
      <c r="U6282">
        <v>7</v>
      </c>
      <c r="W6282" t="s">
        <v>141</v>
      </c>
    </row>
    <row r="6283" spans="1:23" x14ac:dyDescent="0.35">
      <c r="A6283" t="s">
        <v>28193</v>
      </c>
      <c r="B6283" t="s">
        <v>28194</v>
      </c>
      <c r="C6283" t="s">
        <v>28195</v>
      </c>
      <c r="D6283">
        <v>0</v>
      </c>
      <c r="E6283" t="s">
        <v>5074</v>
      </c>
      <c r="F6283" s="2">
        <v>42305</v>
      </c>
      <c r="G6283" t="s">
        <v>2328</v>
      </c>
      <c r="H6283" t="s">
        <v>192</v>
      </c>
      <c r="J6283" t="s">
        <v>138</v>
      </c>
      <c r="K6283">
        <v>1120</v>
      </c>
      <c r="L6283">
        <v>20418223</v>
      </c>
      <c r="M6283" t="s">
        <v>138</v>
      </c>
      <c r="N6283">
        <v>0</v>
      </c>
      <c r="P6283" t="s">
        <v>28196</v>
      </c>
      <c r="R6283" t="s">
        <v>28197</v>
      </c>
      <c r="S6283" t="s">
        <v>140</v>
      </c>
      <c r="T6283" s="2">
        <v>42398</v>
      </c>
      <c r="U6283">
        <v>7</v>
      </c>
      <c r="W6283" t="s">
        <v>141</v>
      </c>
    </row>
    <row r="6284" spans="1:23" x14ac:dyDescent="0.35">
      <c r="A6284" t="s">
        <v>28198</v>
      </c>
      <c r="B6284" t="s">
        <v>28199</v>
      </c>
      <c r="C6284" t="s">
        <v>28200</v>
      </c>
      <c r="D6284">
        <v>0</v>
      </c>
      <c r="E6284" t="s">
        <v>5074</v>
      </c>
      <c r="F6284" s="2">
        <v>42305</v>
      </c>
      <c r="G6284" t="s">
        <v>2328</v>
      </c>
      <c r="H6284" t="s">
        <v>192</v>
      </c>
      <c r="J6284" t="s">
        <v>138</v>
      </c>
      <c r="K6284">
        <v>1097</v>
      </c>
      <c r="L6284">
        <v>20418223</v>
      </c>
      <c r="M6284" t="s">
        <v>138</v>
      </c>
      <c r="N6284">
        <v>0</v>
      </c>
      <c r="P6284" t="s">
        <v>28201</v>
      </c>
      <c r="R6284" t="s">
        <v>28202</v>
      </c>
      <c r="S6284" t="s">
        <v>140</v>
      </c>
      <c r="T6284" s="2">
        <v>42398</v>
      </c>
      <c r="U6284">
        <v>7</v>
      </c>
      <c r="W6284" t="s">
        <v>141</v>
      </c>
    </row>
    <row r="6285" spans="1:23" x14ac:dyDescent="0.35">
      <c r="A6285" t="s">
        <v>28203</v>
      </c>
      <c r="B6285" t="s">
        <v>28204</v>
      </c>
      <c r="C6285" t="s">
        <v>28205</v>
      </c>
      <c r="D6285">
        <v>0</v>
      </c>
      <c r="E6285" t="s">
        <v>5074</v>
      </c>
      <c r="F6285" s="2">
        <v>42305</v>
      </c>
      <c r="G6285" t="s">
        <v>5655</v>
      </c>
      <c r="H6285" t="s">
        <v>192</v>
      </c>
      <c r="J6285" t="s">
        <v>138</v>
      </c>
      <c r="K6285">
        <v>1026</v>
      </c>
      <c r="L6285">
        <v>20418223</v>
      </c>
      <c r="M6285" t="s">
        <v>138</v>
      </c>
      <c r="N6285">
        <v>0</v>
      </c>
      <c r="P6285" t="s">
        <v>28206</v>
      </c>
      <c r="R6285" t="s">
        <v>7153</v>
      </c>
      <c r="S6285" t="s">
        <v>140</v>
      </c>
      <c r="T6285" s="2">
        <v>42684</v>
      </c>
      <c r="U6285">
        <v>7</v>
      </c>
      <c r="W6285" t="s">
        <v>141</v>
      </c>
    </row>
    <row r="6286" spans="1:23" x14ac:dyDescent="0.35">
      <c r="A6286" t="s">
        <v>28207</v>
      </c>
      <c r="B6286" t="s">
        <v>28208</v>
      </c>
      <c r="C6286" t="s">
        <v>28209</v>
      </c>
      <c r="D6286">
        <v>0</v>
      </c>
      <c r="E6286" t="s">
        <v>5074</v>
      </c>
      <c r="F6286" s="2">
        <v>42305</v>
      </c>
      <c r="G6286" t="s">
        <v>5747</v>
      </c>
      <c r="H6286" t="s">
        <v>192</v>
      </c>
      <c r="J6286" t="s">
        <v>138</v>
      </c>
      <c r="K6286">
        <v>1100</v>
      </c>
      <c r="L6286">
        <v>20418223</v>
      </c>
      <c r="M6286" t="s">
        <v>138</v>
      </c>
      <c r="N6286">
        <v>0</v>
      </c>
      <c r="P6286" t="s">
        <v>28210</v>
      </c>
      <c r="R6286" t="s">
        <v>28211</v>
      </c>
      <c r="S6286" t="s">
        <v>140</v>
      </c>
      <c r="T6286" s="2">
        <v>42398</v>
      </c>
      <c r="U6286">
        <v>7</v>
      </c>
      <c r="W6286" t="s">
        <v>141</v>
      </c>
    </row>
    <row r="6287" spans="1:23" x14ac:dyDescent="0.35">
      <c r="A6287" t="s">
        <v>28212</v>
      </c>
      <c r="B6287" t="s">
        <v>28213</v>
      </c>
      <c r="C6287" t="s">
        <v>28214</v>
      </c>
      <c r="D6287">
        <v>0</v>
      </c>
      <c r="E6287" t="s">
        <v>28215</v>
      </c>
      <c r="F6287" s="2">
        <v>42305</v>
      </c>
      <c r="G6287" t="s">
        <v>2328</v>
      </c>
      <c r="H6287" t="s">
        <v>192</v>
      </c>
      <c r="J6287" t="s">
        <v>138</v>
      </c>
      <c r="K6287">
        <v>1085</v>
      </c>
      <c r="L6287">
        <v>20418223</v>
      </c>
      <c r="M6287" t="s">
        <v>138</v>
      </c>
      <c r="N6287">
        <v>0</v>
      </c>
      <c r="P6287" t="s">
        <v>28216</v>
      </c>
      <c r="R6287" t="s">
        <v>7202</v>
      </c>
      <c r="S6287" t="s">
        <v>140</v>
      </c>
      <c r="T6287" s="2">
        <v>42398</v>
      </c>
      <c r="U6287">
        <v>7</v>
      </c>
      <c r="W6287" t="s">
        <v>141</v>
      </c>
    </row>
    <row r="6288" spans="1:23" x14ac:dyDescent="0.35">
      <c r="A6288" t="s">
        <v>28217</v>
      </c>
      <c r="B6288" t="s">
        <v>28218</v>
      </c>
      <c r="C6288" t="s">
        <v>28219</v>
      </c>
      <c r="D6288">
        <v>0</v>
      </c>
      <c r="E6288" t="s">
        <v>5074</v>
      </c>
      <c r="F6288" s="2">
        <v>42305</v>
      </c>
      <c r="G6288" t="s">
        <v>2328</v>
      </c>
      <c r="H6288" t="s">
        <v>192</v>
      </c>
      <c r="J6288" t="s">
        <v>138</v>
      </c>
      <c r="K6288">
        <v>1034</v>
      </c>
      <c r="L6288">
        <v>20418223</v>
      </c>
      <c r="M6288" t="s">
        <v>138</v>
      </c>
      <c r="N6288">
        <v>0</v>
      </c>
      <c r="P6288" t="s">
        <v>28220</v>
      </c>
      <c r="R6288" t="s">
        <v>27802</v>
      </c>
      <c r="S6288" t="s">
        <v>140</v>
      </c>
      <c r="T6288" s="2">
        <v>42398</v>
      </c>
      <c r="U6288">
        <v>7</v>
      </c>
      <c r="W6288" t="s">
        <v>141</v>
      </c>
    </row>
    <row r="6289" spans="1:24" x14ac:dyDescent="0.35">
      <c r="A6289" t="s">
        <v>28221</v>
      </c>
      <c r="B6289" t="s">
        <v>28222</v>
      </c>
      <c r="C6289" t="s">
        <v>28223</v>
      </c>
      <c r="D6289">
        <v>0</v>
      </c>
      <c r="E6289" t="s">
        <v>5074</v>
      </c>
      <c r="F6289" s="2">
        <v>42305</v>
      </c>
      <c r="G6289" t="s">
        <v>2328</v>
      </c>
      <c r="H6289" t="s">
        <v>192</v>
      </c>
      <c r="J6289" t="s">
        <v>138</v>
      </c>
      <c r="K6289">
        <v>1123</v>
      </c>
      <c r="L6289">
        <v>20418223</v>
      </c>
      <c r="M6289" t="s">
        <v>138</v>
      </c>
      <c r="N6289">
        <v>0</v>
      </c>
      <c r="P6289" t="s">
        <v>28224</v>
      </c>
      <c r="R6289" t="s">
        <v>11323</v>
      </c>
      <c r="S6289" t="s">
        <v>140</v>
      </c>
      <c r="T6289" s="2">
        <v>42398</v>
      </c>
      <c r="U6289">
        <v>7</v>
      </c>
      <c r="W6289" t="s">
        <v>141</v>
      </c>
    </row>
    <row r="6290" spans="1:24" x14ac:dyDescent="0.35">
      <c r="A6290" t="s">
        <v>28225</v>
      </c>
      <c r="B6290" t="s">
        <v>28226</v>
      </c>
      <c r="C6290" t="s">
        <v>28227</v>
      </c>
      <c r="D6290">
        <v>0</v>
      </c>
      <c r="E6290" t="s">
        <v>5074</v>
      </c>
      <c r="F6290" s="2">
        <v>42305</v>
      </c>
      <c r="G6290" t="s">
        <v>2328</v>
      </c>
      <c r="H6290" t="s">
        <v>192</v>
      </c>
      <c r="J6290" t="s">
        <v>138</v>
      </c>
      <c r="K6290">
        <v>1122</v>
      </c>
      <c r="L6290">
        <v>20418223</v>
      </c>
      <c r="M6290" t="s">
        <v>138</v>
      </c>
      <c r="N6290">
        <v>0</v>
      </c>
      <c r="P6290" t="s">
        <v>28228</v>
      </c>
      <c r="R6290" t="s">
        <v>28229</v>
      </c>
      <c r="S6290" t="s">
        <v>140</v>
      </c>
      <c r="T6290" s="2">
        <v>42398</v>
      </c>
      <c r="U6290">
        <v>7</v>
      </c>
      <c r="W6290" t="s">
        <v>141</v>
      </c>
    </row>
    <row r="6291" spans="1:24" x14ac:dyDescent="0.35">
      <c r="A6291" t="s">
        <v>28230</v>
      </c>
      <c r="B6291" t="s">
        <v>28231</v>
      </c>
      <c r="C6291" t="s">
        <v>28232</v>
      </c>
      <c r="D6291">
        <v>0</v>
      </c>
      <c r="E6291" t="s">
        <v>5074</v>
      </c>
      <c r="F6291" s="2">
        <v>42305</v>
      </c>
      <c r="G6291" t="s">
        <v>2328</v>
      </c>
      <c r="H6291" t="s">
        <v>192</v>
      </c>
      <c r="J6291" t="s">
        <v>138</v>
      </c>
      <c r="K6291">
        <v>1119</v>
      </c>
      <c r="L6291">
        <v>20418223</v>
      </c>
      <c r="M6291" t="s">
        <v>138</v>
      </c>
      <c r="N6291">
        <v>0</v>
      </c>
      <c r="P6291" t="s">
        <v>28233</v>
      </c>
      <c r="R6291" t="s">
        <v>28234</v>
      </c>
      <c r="S6291" t="s">
        <v>140</v>
      </c>
      <c r="T6291" s="2">
        <v>42398</v>
      </c>
      <c r="U6291">
        <v>7</v>
      </c>
      <c r="W6291" t="s">
        <v>141</v>
      </c>
    </row>
    <row r="6292" spans="1:24" x14ac:dyDescent="0.35">
      <c r="A6292" t="s">
        <v>28235</v>
      </c>
      <c r="B6292" t="s">
        <v>28236</v>
      </c>
      <c r="C6292" t="s">
        <v>28237</v>
      </c>
      <c r="D6292">
        <v>0</v>
      </c>
      <c r="E6292" t="s">
        <v>5074</v>
      </c>
      <c r="F6292" s="2">
        <v>42305</v>
      </c>
      <c r="G6292" t="s">
        <v>5596</v>
      </c>
      <c r="H6292" t="s">
        <v>192</v>
      </c>
      <c r="J6292" t="s">
        <v>138</v>
      </c>
      <c r="K6292">
        <v>10032</v>
      </c>
      <c r="L6292">
        <v>20418223</v>
      </c>
      <c r="M6292" t="s">
        <v>138</v>
      </c>
      <c r="N6292">
        <v>0</v>
      </c>
      <c r="P6292" t="s">
        <v>27779</v>
      </c>
      <c r="R6292" t="s">
        <v>27780</v>
      </c>
      <c r="S6292" t="s">
        <v>140</v>
      </c>
      <c r="T6292" s="2">
        <v>42398</v>
      </c>
      <c r="U6292">
        <v>7</v>
      </c>
      <c r="W6292" t="s">
        <v>141</v>
      </c>
    </row>
    <row r="6293" spans="1:24" x14ac:dyDescent="0.35">
      <c r="A6293" t="s">
        <v>28238</v>
      </c>
      <c r="B6293" t="s">
        <v>28239</v>
      </c>
      <c r="C6293" t="s">
        <v>28240</v>
      </c>
      <c r="D6293">
        <v>0</v>
      </c>
      <c r="E6293" t="s">
        <v>5074</v>
      </c>
      <c r="F6293" s="2">
        <v>42305</v>
      </c>
      <c r="G6293" t="s">
        <v>2328</v>
      </c>
      <c r="H6293" t="s">
        <v>192</v>
      </c>
      <c r="J6293" t="s">
        <v>138</v>
      </c>
      <c r="K6293">
        <v>10152</v>
      </c>
      <c r="L6293">
        <v>20418223</v>
      </c>
      <c r="M6293" t="s">
        <v>138</v>
      </c>
      <c r="N6293">
        <v>0</v>
      </c>
      <c r="P6293" t="s">
        <v>27793</v>
      </c>
      <c r="R6293" t="s">
        <v>7612</v>
      </c>
      <c r="S6293" t="s">
        <v>140</v>
      </c>
      <c r="T6293" s="2">
        <v>42398</v>
      </c>
      <c r="U6293">
        <v>7</v>
      </c>
      <c r="W6293" t="s">
        <v>141</v>
      </c>
    </row>
    <row r="6294" spans="1:24" x14ac:dyDescent="0.35">
      <c r="A6294" t="s">
        <v>28241</v>
      </c>
      <c r="B6294" t="s">
        <v>28242</v>
      </c>
      <c r="C6294" t="s">
        <v>28243</v>
      </c>
      <c r="D6294">
        <v>0</v>
      </c>
      <c r="E6294" t="s">
        <v>5074</v>
      </c>
      <c r="F6294" s="2">
        <v>42305</v>
      </c>
      <c r="G6294" t="s">
        <v>216</v>
      </c>
      <c r="H6294" t="s">
        <v>147</v>
      </c>
      <c r="J6294" t="s">
        <v>138</v>
      </c>
      <c r="K6294">
        <v>11003</v>
      </c>
      <c r="L6294">
        <v>20418223</v>
      </c>
      <c r="M6294" t="s">
        <v>138</v>
      </c>
      <c r="N6294">
        <v>0</v>
      </c>
      <c r="P6294" t="s">
        <v>28244</v>
      </c>
      <c r="R6294" t="s">
        <v>22479</v>
      </c>
      <c r="S6294" t="s">
        <v>140</v>
      </c>
      <c r="T6294" s="2">
        <v>42500</v>
      </c>
      <c r="U6294">
        <v>7</v>
      </c>
      <c r="W6294" t="s">
        <v>141</v>
      </c>
    </row>
    <row r="6295" spans="1:24" x14ac:dyDescent="0.35">
      <c r="A6295" t="s">
        <v>28245</v>
      </c>
      <c r="B6295" t="s">
        <v>28246</v>
      </c>
      <c r="C6295" t="s">
        <v>28247</v>
      </c>
      <c r="D6295">
        <v>0</v>
      </c>
      <c r="E6295" t="s">
        <v>5074</v>
      </c>
      <c r="F6295" s="2">
        <v>42305</v>
      </c>
      <c r="G6295" t="s">
        <v>216</v>
      </c>
      <c r="H6295" t="s">
        <v>147</v>
      </c>
      <c r="J6295" t="s">
        <v>138</v>
      </c>
      <c r="K6295">
        <v>11005</v>
      </c>
      <c r="L6295">
        <v>20418223</v>
      </c>
      <c r="M6295" t="s">
        <v>138</v>
      </c>
      <c r="N6295">
        <v>0</v>
      </c>
      <c r="P6295" t="s">
        <v>28248</v>
      </c>
      <c r="R6295" t="s">
        <v>6149</v>
      </c>
      <c r="S6295" t="s">
        <v>140</v>
      </c>
      <c r="T6295" s="2">
        <v>42398</v>
      </c>
      <c r="U6295">
        <v>7</v>
      </c>
      <c r="W6295" t="s">
        <v>141</v>
      </c>
    </row>
    <row r="6296" spans="1:24" x14ac:dyDescent="0.35">
      <c r="A6296" t="s">
        <v>28249</v>
      </c>
      <c r="B6296" t="s">
        <v>28250</v>
      </c>
      <c r="C6296" t="s">
        <v>28251</v>
      </c>
      <c r="D6296">
        <v>0</v>
      </c>
      <c r="E6296" t="s">
        <v>5074</v>
      </c>
      <c r="F6296" s="2">
        <v>42305</v>
      </c>
      <c r="G6296" t="s">
        <v>216</v>
      </c>
      <c r="H6296" t="s">
        <v>147</v>
      </c>
      <c r="J6296" t="s">
        <v>138</v>
      </c>
      <c r="K6296">
        <v>11010</v>
      </c>
      <c r="L6296">
        <v>20418223</v>
      </c>
      <c r="M6296" t="s">
        <v>138</v>
      </c>
      <c r="N6296">
        <v>0</v>
      </c>
      <c r="P6296" t="s">
        <v>28252</v>
      </c>
      <c r="R6296" t="s">
        <v>851</v>
      </c>
      <c r="S6296" t="s">
        <v>140</v>
      </c>
      <c r="T6296" s="2">
        <v>42432</v>
      </c>
      <c r="U6296">
        <v>7</v>
      </c>
      <c r="W6296" t="s">
        <v>141</v>
      </c>
    </row>
    <row r="6297" spans="1:24" x14ac:dyDescent="0.35">
      <c r="A6297" t="s">
        <v>28253</v>
      </c>
      <c r="B6297" t="s">
        <v>28254</v>
      </c>
      <c r="C6297" t="s">
        <v>28255</v>
      </c>
      <c r="D6297">
        <v>0</v>
      </c>
      <c r="E6297" t="s">
        <v>28256</v>
      </c>
      <c r="F6297" s="2">
        <v>45113</v>
      </c>
      <c r="G6297" t="s">
        <v>1481</v>
      </c>
      <c r="H6297" t="s">
        <v>230</v>
      </c>
      <c r="J6297" t="s">
        <v>138</v>
      </c>
      <c r="L6297" t="s">
        <v>496</v>
      </c>
      <c r="M6297" t="s">
        <v>138</v>
      </c>
      <c r="N6297">
        <v>0</v>
      </c>
      <c r="P6297" t="s">
        <v>28257</v>
      </c>
      <c r="R6297" t="s">
        <v>28258</v>
      </c>
      <c r="S6297" t="s">
        <v>140</v>
      </c>
      <c r="T6297" s="2">
        <v>45385</v>
      </c>
      <c r="U6297">
        <v>16</v>
      </c>
      <c r="W6297" t="s">
        <v>141</v>
      </c>
      <c r="X6297" t="s">
        <v>9536</v>
      </c>
    </row>
    <row r="6298" spans="1:24" x14ac:dyDescent="0.35">
      <c r="A6298" t="s">
        <v>28259</v>
      </c>
      <c r="B6298" t="s">
        <v>28260</v>
      </c>
      <c r="C6298" t="s">
        <v>28261</v>
      </c>
      <c r="D6298">
        <v>0</v>
      </c>
      <c r="E6298" t="s">
        <v>5074</v>
      </c>
      <c r="F6298" s="2">
        <v>42305</v>
      </c>
      <c r="G6298" t="s">
        <v>216</v>
      </c>
      <c r="H6298" t="s">
        <v>147</v>
      </c>
      <c r="J6298" t="s">
        <v>138</v>
      </c>
      <c r="K6298">
        <v>11015</v>
      </c>
      <c r="L6298">
        <v>20418223</v>
      </c>
      <c r="M6298" t="s">
        <v>138</v>
      </c>
      <c r="N6298">
        <v>0</v>
      </c>
      <c r="P6298" t="s">
        <v>28262</v>
      </c>
      <c r="R6298" t="s">
        <v>234</v>
      </c>
      <c r="S6298" t="s">
        <v>140</v>
      </c>
      <c r="T6298" s="2">
        <v>42403</v>
      </c>
      <c r="U6298">
        <v>7</v>
      </c>
      <c r="W6298" t="s">
        <v>141</v>
      </c>
    </row>
    <row r="6299" spans="1:24" x14ac:dyDescent="0.35">
      <c r="A6299" t="s">
        <v>28263</v>
      </c>
      <c r="B6299" t="s">
        <v>28264</v>
      </c>
      <c r="C6299" t="s">
        <v>28265</v>
      </c>
      <c r="D6299">
        <v>0</v>
      </c>
      <c r="E6299" t="s">
        <v>5074</v>
      </c>
      <c r="F6299" s="2">
        <v>42305</v>
      </c>
      <c r="G6299" t="s">
        <v>216</v>
      </c>
      <c r="H6299" t="s">
        <v>147</v>
      </c>
      <c r="J6299" t="s">
        <v>138</v>
      </c>
      <c r="K6299">
        <v>11021</v>
      </c>
      <c r="L6299">
        <v>20418223</v>
      </c>
      <c r="M6299" t="s">
        <v>138</v>
      </c>
      <c r="N6299">
        <v>0</v>
      </c>
      <c r="P6299" t="s">
        <v>28266</v>
      </c>
      <c r="R6299" t="s">
        <v>28267</v>
      </c>
      <c r="S6299" t="s">
        <v>140</v>
      </c>
      <c r="T6299" s="2">
        <v>42432</v>
      </c>
      <c r="U6299">
        <v>7</v>
      </c>
      <c r="W6299" t="s">
        <v>141</v>
      </c>
    </row>
    <row r="6300" spans="1:24" x14ac:dyDescent="0.35">
      <c r="A6300" t="s">
        <v>28268</v>
      </c>
      <c r="B6300" t="s">
        <v>28269</v>
      </c>
      <c r="C6300" t="s">
        <v>28270</v>
      </c>
      <c r="D6300">
        <v>0</v>
      </c>
      <c r="E6300" t="s">
        <v>5074</v>
      </c>
      <c r="F6300" s="2">
        <v>42305</v>
      </c>
      <c r="G6300" t="s">
        <v>216</v>
      </c>
      <c r="H6300" t="s">
        <v>147</v>
      </c>
      <c r="J6300" t="s">
        <v>138</v>
      </c>
      <c r="K6300">
        <v>11019</v>
      </c>
      <c r="L6300">
        <v>20418223</v>
      </c>
      <c r="M6300" t="s">
        <v>138</v>
      </c>
      <c r="N6300">
        <v>0</v>
      </c>
      <c r="P6300" t="s">
        <v>28271</v>
      </c>
      <c r="R6300" t="s">
        <v>2481</v>
      </c>
      <c r="S6300" t="s">
        <v>140</v>
      </c>
      <c r="T6300" s="2">
        <v>42634</v>
      </c>
      <c r="U6300">
        <v>7</v>
      </c>
      <c r="W6300" t="s">
        <v>141</v>
      </c>
    </row>
    <row r="6301" spans="1:24" x14ac:dyDescent="0.35">
      <c r="A6301" t="s">
        <v>28272</v>
      </c>
      <c r="B6301" t="s">
        <v>28273</v>
      </c>
      <c r="C6301" t="s">
        <v>28274</v>
      </c>
      <c r="D6301">
        <v>0</v>
      </c>
      <c r="E6301" t="s">
        <v>5074</v>
      </c>
      <c r="F6301" s="2">
        <v>42305</v>
      </c>
      <c r="G6301" t="s">
        <v>216</v>
      </c>
      <c r="H6301" t="s">
        <v>147</v>
      </c>
      <c r="J6301" t="s">
        <v>138</v>
      </c>
      <c r="K6301">
        <v>11018</v>
      </c>
      <c r="L6301">
        <v>20418223</v>
      </c>
      <c r="M6301" t="s">
        <v>138</v>
      </c>
      <c r="N6301">
        <v>0</v>
      </c>
      <c r="P6301" t="s">
        <v>28275</v>
      </c>
      <c r="R6301" t="s">
        <v>16675</v>
      </c>
      <c r="S6301" t="s">
        <v>140</v>
      </c>
      <c r="T6301" s="2">
        <v>42398</v>
      </c>
      <c r="U6301">
        <v>7</v>
      </c>
      <c r="W6301" t="s">
        <v>141</v>
      </c>
    </row>
    <row r="6302" spans="1:24" x14ac:dyDescent="0.35">
      <c r="A6302" t="s">
        <v>28276</v>
      </c>
      <c r="B6302" t="s">
        <v>28277</v>
      </c>
      <c r="C6302" t="s">
        <v>28278</v>
      </c>
      <c r="D6302">
        <v>0</v>
      </c>
      <c r="E6302" t="s">
        <v>28279</v>
      </c>
      <c r="F6302" s="2">
        <v>42305</v>
      </c>
      <c r="G6302" t="s">
        <v>2328</v>
      </c>
      <c r="H6302" t="s">
        <v>192</v>
      </c>
      <c r="J6302" t="s">
        <v>138</v>
      </c>
      <c r="K6302">
        <v>3003</v>
      </c>
      <c r="L6302">
        <v>1013315</v>
      </c>
      <c r="M6302" t="s">
        <v>138</v>
      </c>
      <c r="N6302">
        <v>0</v>
      </c>
      <c r="O6302" t="s">
        <v>12319</v>
      </c>
      <c r="P6302" t="s">
        <v>28280</v>
      </c>
      <c r="R6302" t="s">
        <v>28281</v>
      </c>
      <c r="S6302" t="s">
        <v>140</v>
      </c>
      <c r="T6302" s="2">
        <v>43180</v>
      </c>
      <c r="U6302">
        <v>7</v>
      </c>
      <c r="W6302" t="s">
        <v>141</v>
      </c>
    </row>
    <row r="6303" spans="1:24" x14ac:dyDescent="0.35">
      <c r="A6303" t="s">
        <v>28282</v>
      </c>
      <c r="B6303" t="s">
        <v>5521</v>
      </c>
      <c r="C6303" t="s">
        <v>5522</v>
      </c>
      <c r="D6303">
        <v>0</v>
      </c>
      <c r="E6303" t="s">
        <v>28283</v>
      </c>
      <c r="F6303" s="2">
        <v>42305</v>
      </c>
      <c r="G6303" t="s">
        <v>2328</v>
      </c>
      <c r="H6303" t="s">
        <v>192</v>
      </c>
      <c r="J6303" t="s">
        <v>138</v>
      </c>
      <c r="K6303">
        <v>3689</v>
      </c>
      <c r="L6303">
        <v>1013315</v>
      </c>
      <c r="M6303" t="s">
        <v>138</v>
      </c>
      <c r="N6303">
        <v>0</v>
      </c>
      <c r="O6303" t="s">
        <v>12319</v>
      </c>
      <c r="P6303" t="s">
        <v>28284</v>
      </c>
      <c r="R6303" t="s">
        <v>5524</v>
      </c>
      <c r="S6303" t="s">
        <v>140</v>
      </c>
      <c r="T6303" s="2">
        <v>43180</v>
      </c>
      <c r="U6303">
        <v>7</v>
      </c>
      <c r="W6303" t="s">
        <v>141</v>
      </c>
    </row>
    <row r="6304" spans="1:24" x14ac:dyDescent="0.35">
      <c r="A6304" t="s">
        <v>28285</v>
      </c>
      <c r="B6304" t="s">
        <v>7790</v>
      </c>
      <c r="C6304" t="s">
        <v>7791</v>
      </c>
      <c r="D6304">
        <v>0</v>
      </c>
      <c r="E6304" t="s">
        <v>28286</v>
      </c>
      <c r="F6304" s="2">
        <v>42305</v>
      </c>
      <c r="G6304" t="s">
        <v>2328</v>
      </c>
      <c r="H6304" t="s">
        <v>192</v>
      </c>
      <c r="J6304" t="s">
        <v>138</v>
      </c>
      <c r="K6304">
        <v>4803</v>
      </c>
      <c r="L6304">
        <v>1013315</v>
      </c>
      <c r="M6304" t="s">
        <v>138</v>
      </c>
      <c r="N6304">
        <v>0</v>
      </c>
      <c r="O6304" t="s">
        <v>12319</v>
      </c>
      <c r="P6304" t="s">
        <v>28287</v>
      </c>
      <c r="R6304" t="s">
        <v>7146</v>
      </c>
      <c r="S6304" t="s">
        <v>140</v>
      </c>
      <c r="T6304" s="2">
        <v>43180</v>
      </c>
      <c r="U6304">
        <v>7</v>
      </c>
      <c r="W6304" t="s">
        <v>141</v>
      </c>
    </row>
    <row r="6305" spans="1:24" x14ac:dyDescent="0.35">
      <c r="A6305" t="s">
        <v>28288</v>
      </c>
      <c r="B6305" t="s">
        <v>5526</v>
      </c>
      <c r="C6305" t="s">
        <v>5527</v>
      </c>
      <c r="D6305">
        <v>0</v>
      </c>
      <c r="E6305" t="s">
        <v>28289</v>
      </c>
      <c r="F6305" s="2">
        <v>42305</v>
      </c>
      <c r="G6305" t="s">
        <v>2328</v>
      </c>
      <c r="H6305" t="s">
        <v>192</v>
      </c>
      <c r="J6305" t="s">
        <v>138</v>
      </c>
      <c r="K6305">
        <v>5901</v>
      </c>
      <c r="L6305">
        <v>1013315</v>
      </c>
      <c r="M6305" t="s">
        <v>138</v>
      </c>
      <c r="N6305">
        <v>0</v>
      </c>
      <c r="O6305" t="s">
        <v>12319</v>
      </c>
      <c r="P6305" t="s">
        <v>28290</v>
      </c>
      <c r="R6305" t="s">
        <v>5528</v>
      </c>
      <c r="S6305" t="s">
        <v>140</v>
      </c>
      <c r="T6305" s="2">
        <v>43180</v>
      </c>
      <c r="U6305">
        <v>7</v>
      </c>
      <c r="W6305" t="s">
        <v>141</v>
      </c>
    </row>
    <row r="6306" spans="1:24" x14ac:dyDescent="0.35">
      <c r="A6306" t="s">
        <v>28291</v>
      </c>
      <c r="B6306" t="s">
        <v>5530</v>
      </c>
      <c r="C6306" t="s">
        <v>5531</v>
      </c>
      <c r="D6306">
        <v>0</v>
      </c>
      <c r="E6306" t="s">
        <v>28292</v>
      </c>
      <c r="F6306" s="2">
        <v>42305</v>
      </c>
      <c r="G6306" t="s">
        <v>2328</v>
      </c>
      <c r="H6306" t="s">
        <v>192</v>
      </c>
      <c r="J6306" t="s">
        <v>138</v>
      </c>
      <c r="K6306">
        <v>4937</v>
      </c>
      <c r="L6306">
        <v>1013315</v>
      </c>
      <c r="M6306" t="s">
        <v>138</v>
      </c>
      <c r="N6306">
        <v>0</v>
      </c>
      <c r="O6306" t="s">
        <v>12319</v>
      </c>
      <c r="P6306" t="s">
        <v>28293</v>
      </c>
      <c r="R6306" t="s">
        <v>5533</v>
      </c>
      <c r="S6306" t="s">
        <v>140</v>
      </c>
      <c r="T6306" s="2">
        <v>43180</v>
      </c>
      <c r="U6306">
        <v>7</v>
      </c>
      <c r="W6306" t="s">
        <v>141</v>
      </c>
    </row>
    <row r="6307" spans="1:24" x14ac:dyDescent="0.35">
      <c r="A6307" t="s">
        <v>28294</v>
      </c>
      <c r="B6307" t="s">
        <v>28295</v>
      </c>
      <c r="C6307" t="s">
        <v>28296</v>
      </c>
      <c r="D6307">
        <v>0</v>
      </c>
      <c r="E6307" t="s">
        <v>28297</v>
      </c>
      <c r="F6307" s="2">
        <v>42305</v>
      </c>
      <c r="G6307" t="s">
        <v>2328</v>
      </c>
      <c r="H6307" t="s">
        <v>192</v>
      </c>
      <c r="J6307" t="s">
        <v>138</v>
      </c>
      <c r="K6307">
        <v>46120</v>
      </c>
      <c r="L6307">
        <v>1013315</v>
      </c>
      <c r="M6307" t="s">
        <v>138</v>
      </c>
      <c r="N6307">
        <v>0</v>
      </c>
      <c r="O6307" t="s">
        <v>12319</v>
      </c>
      <c r="P6307" t="s">
        <v>28298</v>
      </c>
      <c r="R6307" t="s">
        <v>28299</v>
      </c>
      <c r="S6307" t="s">
        <v>140</v>
      </c>
      <c r="T6307" s="2">
        <v>43180</v>
      </c>
      <c r="U6307">
        <v>7</v>
      </c>
      <c r="W6307" t="s">
        <v>141</v>
      </c>
    </row>
    <row r="6308" spans="1:24" x14ac:dyDescent="0.35">
      <c r="A6308" t="s">
        <v>28300</v>
      </c>
      <c r="B6308" t="s">
        <v>5535</v>
      </c>
      <c r="C6308" t="s">
        <v>5536</v>
      </c>
      <c r="D6308">
        <v>0</v>
      </c>
      <c r="E6308" t="s">
        <v>28301</v>
      </c>
      <c r="F6308" s="2">
        <v>42305</v>
      </c>
      <c r="G6308" t="s">
        <v>2328</v>
      </c>
      <c r="H6308" t="s">
        <v>192</v>
      </c>
      <c r="J6308" t="s">
        <v>138</v>
      </c>
      <c r="K6308">
        <v>3300</v>
      </c>
      <c r="L6308">
        <v>1013315</v>
      </c>
      <c r="M6308" t="s">
        <v>138</v>
      </c>
      <c r="N6308">
        <v>0</v>
      </c>
      <c r="O6308" t="s">
        <v>12319</v>
      </c>
      <c r="P6308" t="s">
        <v>28302</v>
      </c>
      <c r="R6308" t="s">
        <v>5538</v>
      </c>
      <c r="S6308" t="s">
        <v>140</v>
      </c>
      <c r="T6308" s="2">
        <v>43180</v>
      </c>
      <c r="U6308">
        <v>7</v>
      </c>
      <c r="W6308" t="s">
        <v>141</v>
      </c>
    </row>
    <row r="6309" spans="1:24" x14ac:dyDescent="0.35">
      <c r="A6309" t="s">
        <v>28303</v>
      </c>
      <c r="B6309" t="s">
        <v>28304</v>
      </c>
      <c r="C6309" t="s">
        <v>28305</v>
      </c>
      <c r="D6309">
        <v>0</v>
      </c>
      <c r="E6309" t="s">
        <v>28306</v>
      </c>
      <c r="F6309" s="2">
        <v>45113</v>
      </c>
      <c r="G6309" t="s">
        <v>511</v>
      </c>
      <c r="H6309" t="s">
        <v>230</v>
      </c>
      <c r="J6309" t="s">
        <v>138</v>
      </c>
      <c r="L6309" t="s">
        <v>496</v>
      </c>
      <c r="M6309" t="s">
        <v>138</v>
      </c>
      <c r="N6309">
        <v>0</v>
      </c>
      <c r="P6309" t="s">
        <v>28307</v>
      </c>
      <c r="R6309" t="s">
        <v>28308</v>
      </c>
      <c r="S6309" t="s">
        <v>140</v>
      </c>
      <c r="T6309" s="2">
        <v>45385</v>
      </c>
      <c r="U6309">
        <v>16</v>
      </c>
      <c r="W6309" t="s">
        <v>141</v>
      </c>
      <c r="X6309" t="s">
        <v>9536</v>
      </c>
    </row>
    <row r="6310" spans="1:24" x14ac:dyDescent="0.35">
      <c r="A6310" t="s">
        <v>28309</v>
      </c>
      <c r="B6310" t="s">
        <v>5540</v>
      </c>
      <c r="C6310" t="s">
        <v>5541</v>
      </c>
      <c r="D6310">
        <v>0</v>
      </c>
      <c r="E6310" t="s">
        <v>28310</v>
      </c>
      <c r="F6310" s="2">
        <v>42305</v>
      </c>
      <c r="G6310" t="s">
        <v>2328</v>
      </c>
      <c r="H6310" t="s">
        <v>192</v>
      </c>
      <c r="J6310" t="s">
        <v>138</v>
      </c>
      <c r="K6310">
        <v>3901</v>
      </c>
      <c r="L6310">
        <v>1013315</v>
      </c>
      <c r="M6310" t="s">
        <v>138</v>
      </c>
      <c r="N6310">
        <v>0</v>
      </c>
      <c r="O6310" t="s">
        <v>12319</v>
      </c>
      <c r="P6310" t="s">
        <v>28311</v>
      </c>
      <c r="R6310" t="s">
        <v>5502</v>
      </c>
      <c r="S6310" t="s">
        <v>140</v>
      </c>
      <c r="T6310" s="2">
        <v>43180</v>
      </c>
      <c r="U6310">
        <v>7</v>
      </c>
      <c r="W6310" t="s">
        <v>141</v>
      </c>
    </row>
    <row r="6311" spans="1:24" x14ac:dyDescent="0.35">
      <c r="A6311" t="s">
        <v>28312</v>
      </c>
      <c r="B6311" t="s">
        <v>28313</v>
      </c>
      <c r="C6311" t="s">
        <v>28314</v>
      </c>
      <c r="D6311">
        <v>0</v>
      </c>
      <c r="E6311" t="s">
        <v>28315</v>
      </c>
      <c r="F6311" s="2">
        <v>42305</v>
      </c>
      <c r="G6311" t="s">
        <v>2328</v>
      </c>
      <c r="H6311" t="s">
        <v>192</v>
      </c>
      <c r="J6311" t="s">
        <v>138</v>
      </c>
      <c r="K6311">
        <v>4069</v>
      </c>
      <c r="L6311">
        <v>1013315</v>
      </c>
      <c r="M6311" t="s">
        <v>138</v>
      </c>
      <c r="N6311">
        <v>0</v>
      </c>
      <c r="O6311" t="s">
        <v>12319</v>
      </c>
      <c r="P6311" t="s">
        <v>28316</v>
      </c>
      <c r="R6311" t="s">
        <v>28317</v>
      </c>
      <c r="S6311" t="s">
        <v>140</v>
      </c>
      <c r="T6311" s="2">
        <v>43180</v>
      </c>
      <c r="U6311">
        <v>7</v>
      </c>
      <c r="W6311" t="s">
        <v>141</v>
      </c>
    </row>
    <row r="6312" spans="1:24" x14ac:dyDescent="0.35">
      <c r="A6312" t="s">
        <v>28318</v>
      </c>
      <c r="B6312" t="s">
        <v>28319</v>
      </c>
      <c r="C6312" t="s">
        <v>7642</v>
      </c>
      <c r="D6312">
        <v>0</v>
      </c>
      <c r="E6312" t="s">
        <v>28320</v>
      </c>
      <c r="F6312" s="2">
        <v>42305</v>
      </c>
      <c r="G6312" t="s">
        <v>2328</v>
      </c>
      <c r="H6312" t="s">
        <v>192</v>
      </c>
      <c r="J6312" t="s">
        <v>138</v>
      </c>
      <c r="K6312">
        <v>3348</v>
      </c>
      <c r="L6312">
        <v>1013315</v>
      </c>
      <c r="M6312" t="s">
        <v>138</v>
      </c>
      <c r="N6312">
        <v>0</v>
      </c>
      <c r="O6312" t="s">
        <v>12319</v>
      </c>
      <c r="P6312" t="s">
        <v>28321</v>
      </c>
      <c r="R6312" t="s">
        <v>28322</v>
      </c>
      <c r="S6312" t="s">
        <v>140</v>
      </c>
      <c r="T6312" s="2">
        <v>43180</v>
      </c>
      <c r="U6312">
        <v>7</v>
      </c>
      <c r="W6312" t="s">
        <v>141</v>
      </c>
    </row>
    <row r="6313" spans="1:24" x14ac:dyDescent="0.35">
      <c r="A6313" t="s">
        <v>28323</v>
      </c>
      <c r="B6313" t="s">
        <v>28324</v>
      </c>
      <c r="C6313" t="s">
        <v>28325</v>
      </c>
      <c r="D6313">
        <v>0</v>
      </c>
      <c r="E6313" t="s">
        <v>28326</v>
      </c>
      <c r="F6313" s="2">
        <v>42305</v>
      </c>
      <c r="G6313" t="s">
        <v>5561</v>
      </c>
      <c r="H6313" t="s">
        <v>192</v>
      </c>
      <c r="J6313" t="s">
        <v>138</v>
      </c>
      <c r="K6313">
        <v>46126</v>
      </c>
      <c r="L6313">
        <v>1013315</v>
      </c>
      <c r="M6313" t="s">
        <v>138</v>
      </c>
      <c r="N6313">
        <v>0</v>
      </c>
      <c r="O6313" t="s">
        <v>12319</v>
      </c>
      <c r="P6313" t="s">
        <v>28327</v>
      </c>
      <c r="R6313" t="s">
        <v>28328</v>
      </c>
      <c r="S6313" t="s">
        <v>140</v>
      </c>
      <c r="T6313" s="2">
        <v>43180</v>
      </c>
      <c r="U6313">
        <v>7</v>
      </c>
      <c r="W6313" t="s">
        <v>141</v>
      </c>
    </row>
    <row r="6314" spans="1:24" x14ac:dyDescent="0.35">
      <c r="A6314" t="s">
        <v>28329</v>
      </c>
      <c r="B6314" t="s">
        <v>5544</v>
      </c>
      <c r="C6314" t="s">
        <v>5545</v>
      </c>
      <c r="D6314">
        <v>0</v>
      </c>
      <c r="E6314" t="s">
        <v>28330</v>
      </c>
      <c r="F6314" s="2">
        <v>42305</v>
      </c>
      <c r="G6314" t="s">
        <v>2328</v>
      </c>
      <c r="H6314" t="s">
        <v>192</v>
      </c>
      <c r="J6314" t="s">
        <v>138</v>
      </c>
      <c r="K6314">
        <v>3182</v>
      </c>
      <c r="L6314">
        <v>1013315</v>
      </c>
      <c r="M6314" t="s">
        <v>138</v>
      </c>
      <c r="N6314">
        <v>0</v>
      </c>
      <c r="O6314" t="s">
        <v>12319</v>
      </c>
      <c r="P6314" t="s">
        <v>28331</v>
      </c>
      <c r="R6314" t="s">
        <v>5547</v>
      </c>
      <c r="S6314" t="s">
        <v>140</v>
      </c>
      <c r="T6314" s="2">
        <v>43180</v>
      </c>
      <c r="U6314">
        <v>7</v>
      </c>
      <c r="W6314" t="s">
        <v>141</v>
      </c>
    </row>
    <row r="6315" spans="1:24" x14ac:dyDescent="0.35">
      <c r="A6315" t="s">
        <v>28332</v>
      </c>
      <c r="B6315" t="s">
        <v>28333</v>
      </c>
      <c r="C6315" t="s">
        <v>7635</v>
      </c>
      <c r="D6315">
        <v>0</v>
      </c>
      <c r="E6315" t="s">
        <v>28334</v>
      </c>
      <c r="F6315" s="2">
        <v>42305</v>
      </c>
      <c r="G6315" t="s">
        <v>2328</v>
      </c>
      <c r="H6315" t="s">
        <v>192</v>
      </c>
      <c r="J6315" t="s">
        <v>138</v>
      </c>
      <c r="K6315">
        <v>3196</v>
      </c>
      <c r="L6315">
        <v>1013315</v>
      </c>
      <c r="M6315" t="s">
        <v>138</v>
      </c>
      <c r="N6315">
        <v>0</v>
      </c>
      <c r="O6315" t="s">
        <v>12319</v>
      </c>
      <c r="P6315" t="s">
        <v>28335</v>
      </c>
      <c r="R6315" t="s">
        <v>5758</v>
      </c>
      <c r="S6315" t="s">
        <v>140</v>
      </c>
      <c r="T6315" s="2">
        <v>43180</v>
      </c>
      <c r="U6315">
        <v>7</v>
      </c>
      <c r="W6315" t="s">
        <v>141</v>
      </c>
    </row>
    <row r="6316" spans="1:24" x14ac:dyDescent="0.35">
      <c r="A6316" t="s">
        <v>28336</v>
      </c>
      <c r="B6316" t="s">
        <v>5549</v>
      </c>
      <c r="C6316" t="s">
        <v>5550</v>
      </c>
      <c r="D6316">
        <v>0</v>
      </c>
      <c r="E6316" t="s">
        <v>28337</v>
      </c>
      <c r="F6316" s="2">
        <v>42305</v>
      </c>
      <c r="G6316" t="s">
        <v>2328</v>
      </c>
      <c r="H6316" t="s">
        <v>192</v>
      </c>
      <c r="J6316" t="s">
        <v>138</v>
      </c>
      <c r="K6316">
        <v>3132</v>
      </c>
      <c r="L6316">
        <v>1013315</v>
      </c>
      <c r="M6316" t="s">
        <v>138</v>
      </c>
      <c r="N6316">
        <v>0</v>
      </c>
      <c r="O6316" t="s">
        <v>12319</v>
      </c>
      <c r="P6316" t="s">
        <v>28338</v>
      </c>
      <c r="R6316" t="s">
        <v>5552</v>
      </c>
      <c r="S6316" t="s">
        <v>140</v>
      </c>
      <c r="T6316" s="2">
        <v>43180</v>
      </c>
      <c r="U6316">
        <v>7</v>
      </c>
      <c r="W6316" t="s">
        <v>141</v>
      </c>
    </row>
    <row r="6317" spans="1:24" x14ac:dyDescent="0.35">
      <c r="A6317" t="s">
        <v>28339</v>
      </c>
      <c r="B6317" t="s">
        <v>28340</v>
      </c>
      <c r="C6317" t="s">
        <v>28341</v>
      </c>
      <c r="D6317">
        <v>0</v>
      </c>
      <c r="E6317" t="s">
        <v>28342</v>
      </c>
      <c r="F6317" s="2">
        <v>42305</v>
      </c>
      <c r="G6317" t="s">
        <v>2328</v>
      </c>
      <c r="H6317" t="s">
        <v>192</v>
      </c>
      <c r="J6317" t="s">
        <v>138</v>
      </c>
      <c r="K6317">
        <v>4627</v>
      </c>
      <c r="L6317">
        <v>1013315</v>
      </c>
      <c r="M6317" t="s">
        <v>138</v>
      </c>
      <c r="N6317">
        <v>0</v>
      </c>
      <c r="O6317" t="s">
        <v>12319</v>
      </c>
      <c r="P6317" t="s">
        <v>28343</v>
      </c>
      <c r="R6317" t="s">
        <v>5519</v>
      </c>
      <c r="S6317" t="s">
        <v>140</v>
      </c>
      <c r="T6317" s="2">
        <v>43180</v>
      </c>
      <c r="U6317">
        <v>7</v>
      </c>
      <c r="W6317" t="s">
        <v>141</v>
      </c>
    </row>
    <row r="6318" spans="1:24" x14ac:dyDescent="0.35">
      <c r="A6318" t="s">
        <v>28344</v>
      </c>
      <c r="B6318" t="s">
        <v>28345</v>
      </c>
      <c r="C6318" t="s">
        <v>28346</v>
      </c>
      <c r="D6318">
        <v>0</v>
      </c>
      <c r="E6318" t="s">
        <v>28345</v>
      </c>
      <c r="F6318" s="2">
        <v>42305</v>
      </c>
      <c r="G6318" t="s">
        <v>2328</v>
      </c>
      <c r="H6318" t="s">
        <v>192</v>
      </c>
      <c r="J6318" t="s">
        <v>138</v>
      </c>
      <c r="K6318" t="s">
        <v>28347</v>
      </c>
      <c r="L6318">
        <v>79535215</v>
      </c>
      <c r="M6318" t="s">
        <v>138</v>
      </c>
      <c r="N6318">
        <v>0</v>
      </c>
      <c r="P6318" t="s">
        <v>28348</v>
      </c>
      <c r="Q6318">
        <v>51059</v>
      </c>
      <c r="R6318" t="s">
        <v>28349</v>
      </c>
      <c r="S6318" t="s">
        <v>140</v>
      </c>
      <c r="T6318" s="2">
        <v>44449</v>
      </c>
      <c r="U6318">
        <v>7</v>
      </c>
      <c r="W6318" t="s">
        <v>141</v>
      </c>
    </row>
    <row r="6319" spans="1:24" x14ac:dyDescent="0.35">
      <c r="A6319" t="s">
        <v>28350</v>
      </c>
      <c r="B6319" t="s">
        <v>6909</v>
      </c>
      <c r="C6319" t="s">
        <v>6910</v>
      </c>
      <c r="D6319">
        <v>0</v>
      </c>
      <c r="E6319" t="s">
        <v>28351</v>
      </c>
      <c r="F6319" s="2">
        <v>42305</v>
      </c>
      <c r="G6319" t="s">
        <v>2328</v>
      </c>
      <c r="H6319" t="s">
        <v>192</v>
      </c>
      <c r="J6319" t="s">
        <v>138</v>
      </c>
      <c r="K6319">
        <v>4689</v>
      </c>
      <c r="L6319">
        <v>1013315</v>
      </c>
      <c r="M6319" t="s">
        <v>138</v>
      </c>
      <c r="N6319">
        <v>0</v>
      </c>
      <c r="O6319" t="s">
        <v>12319</v>
      </c>
      <c r="P6319" t="s">
        <v>28352</v>
      </c>
      <c r="R6319" t="s">
        <v>28353</v>
      </c>
      <c r="S6319" t="s">
        <v>140</v>
      </c>
      <c r="T6319" s="2">
        <v>43180</v>
      </c>
      <c r="U6319">
        <v>7</v>
      </c>
      <c r="W6319" t="s">
        <v>141</v>
      </c>
    </row>
    <row r="6320" spans="1:24" x14ac:dyDescent="0.35">
      <c r="A6320" t="s">
        <v>28354</v>
      </c>
      <c r="B6320" t="s">
        <v>28355</v>
      </c>
      <c r="C6320" t="s">
        <v>7639</v>
      </c>
      <c r="D6320">
        <v>0</v>
      </c>
      <c r="E6320" t="s">
        <v>28356</v>
      </c>
      <c r="F6320" s="2">
        <v>42305</v>
      </c>
      <c r="G6320" t="s">
        <v>2328</v>
      </c>
      <c r="H6320" t="s">
        <v>192</v>
      </c>
      <c r="J6320" t="s">
        <v>138</v>
      </c>
      <c r="K6320">
        <v>3194</v>
      </c>
      <c r="L6320">
        <v>1013315</v>
      </c>
      <c r="M6320" t="s">
        <v>138</v>
      </c>
      <c r="N6320">
        <v>0</v>
      </c>
      <c r="O6320" t="s">
        <v>12319</v>
      </c>
      <c r="P6320" t="s">
        <v>28335</v>
      </c>
      <c r="R6320" t="s">
        <v>5586</v>
      </c>
      <c r="S6320" t="s">
        <v>140</v>
      </c>
      <c r="T6320" s="2">
        <v>43180</v>
      </c>
      <c r="U6320">
        <v>7</v>
      </c>
      <c r="W6320" t="s">
        <v>141</v>
      </c>
    </row>
    <row r="6321" spans="1:23" x14ac:dyDescent="0.35">
      <c r="A6321" t="s">
        <v>28357</v>
      </c>
      <c r="B6321" t="s">
        <v>5554</v>
      </c>
      <c r="C6321" t="s">
        <v>5555</v>
      </c>
      <c r="D6321">
        <v>0</v>
      </c>
      <c r="E6321" t="s">
        <v>28358</v>
      </c>
      <c r="F6321" s="2">
        <v>42305</v>
      </c>
      <c r="G6321" t="s">
        <v>2328</v>
      </c>
      <c r="H6321" t="s">
        <v>192</v>
      </c>
      <c r="J6321" t="s">
        <v>138</v>
      </c>
      <c r="K6321">
        <v>3189</v>
      </c>
      <c r="L6321">
        <v>1013315</v>
      </c>
      <c r="M6321" t="s">
        <v>138</v>
      </c>
      <c r="N6321">
        <v>0</v>
      </c>
      <c r="O6321" t="s">
        <v>12319</v>
      </c>
      <c r="P6321" t="s">
        <v>28359</v>
      </c>
      <c r="Q6321">
        <v>5800</v>
      </c>
      <c r="R6321" t="s">
        <v>5557</v>
      </c>
      <c r="S6321" t="s">
        <v>140</v>
      </c>
      <c r="T6321" s="2">
        <v>43180</v>
      </c>
      <c r="U6321">
        <v>7</v>
      </c>
      <c r="W6321" t="s">
        <v>141</v>
      </c>
    </row>
    <row r="6322" spans="1:23" x14ac:dyDescent="0.35">
      <c r="A6322" t="s">
        <v>28360</v>
      </c>
      <c r="B6322" t="s">
        <v>5559</v>
      </c>
      <c r="C6322" t="s">
        <v>5560</v>
      </c>
      <c r="D6322">
        <v>0</v>
      </c>
      <c r="E6322" t="s">
        <v>28361</v>
      </c>
      <c r="F6322" s="2">
        <v>42305</v>
      </c>
      <c r="G6322" t="s">
        <v>5561</v>
      </c>
      <c r="H6322" t="s">
        <v>192</v>
      </c>
      <c r="J6322" t="s">
        <v>138</v>
      </c>
      <c r="K6322">
        <v>46135</v>
      </c>
      <c r="L6322">
        <v>1013315</v>
      </c>
      <c r="M6322" t="s">
        <v>138</v>
      </c>
      <c r="N6322">
        <v>0</v>
      </c>
      <c r="O6322" t="s">
        <v>12319</v>
      </c>
      <c r="P6322" t="s">
        <v>28362</v>
      </c>
      <c r="R6322" t="s">
        <v>5563</v>
      </c>
      <c r="S6322" t="s">
        <v>140</v>
      </c>
      <c r="T6322" s="2">
        <v>43180</v>
      </c>
      <c r="U6322">
        <v>7</v>
      </c>
      <c r="W6322" t="s">
        <v>141</v>
      </c>
    </row>
    <row r="6323" spans="1:23" x14ac:dyDescent="0.35">
      <c r="A6323" t="s">
        <v>28363</v>
      </c>
      <c r="B6323" t="s">
        <v>5569</v>
      </c>
      <c r="C6323" t="s">
        <v>5570</v>
      </c>
      <c r="D6323">
        <v>0</v>
      </c>
      <c r="E6323" t="s">
        <v>28364</v>
      </c>
      <c r="F6323" s="2">
        <v>42305</v>
      </c>
      <c r="G6323" t="s">
        <v>2328</v>
      </c>
      <c r="H6323" t="s">
        <v>192</v>
      </c>
      <c r="J6323" t="s">
        <v>138</v>
      </c>
      <c r="K6323">
        <v>3402</v>
      </c>
      <c r="L6323">
        <v>1013315</v>
      </c>
      <c r="M6323" t="s">
        <v>138</v>
      </c>
      <c r="N6323">
        <v>0</v>
      </c>
      <c r="O6323" t="s">
        <v>12319</v>
      </c>
      <c r="P6323" t="s">
        <v>28365</v>
      </c>
      <c r="R6323" t="s">
        <v>5572</v>
      </c>
      <c r="S6323" t="s">
        <v>140</v>
      </c>
      <c r="T6323" s="2">
        <v>43180</v>
      </c>
      <c r="U6323">
        <v>7</v>
      </c>
      <c r="W6323" t="s">
        <v>141</v>
      </c>
    </row>
    <row r="6324" spans="1:23" x14ac:dyDescent="0.35">
      <c r="A6324" t="s">
        <v>28366</v>
      </c>
      <c r="B6324" t="s">
        <v>28367</v>
      </c>
      <c r="C6324" t="s">
        <v>28368</v>
      </c>
      <c r="D6324">
        <v>0</v>
      </c>
      <c r="E6324" t="s">
        <v>28369</v>
      </c>
      <c r="F6324" s="2">
        <v>42305</v>
      </c>
      <c r="G6324" t="s">
        <v>2328</v>
      </c>
      <c r="H6324" t="s">
        <v>192</v>
      </c>
      <c r="J6324" t="s">
        <v>138</v>
      </c>
      <c r="K6324">
        <v>3666</v>
      </c>
      <c r="L6324">
        <v>1013315</v>
      </c>
      <c r="M6324" t="s">
        <v>138</v>
      </c>
      <c r="N6324">
        <v>0</v>
      </c>
      <c r="O6324" t="s">
        <v>12319</v>
      </c>
      <c r="P6324" t="s">
        <v>28370</v>
      </c>
      <c r="R6324" t="s">
        <v>5502</v>
      </c>
      <c r="S6324" t="s">
        <v>140</v>
      </c>
      <c r="T6324" s="2">
        <v>43502</v>
      </c>
      <c r="U6324">
        <v>7</v>
      </c>
      <c r="W6324" t="s">
        <v>141</v>
      </c>
    </row>
    <row r="6325" spans="1:23" x14ac:dyDescent="0.35">
      <c r="A6325" t="s">
        <v>28371</v>
      </c>
      <c r="B6325" t="s">
        <v>28372</v>
      </c>
      <c r="C6325" t="s">
        <v>28373</v>
      </c>
      <c r="D6325">
        <v>0</v>
      </c>
      <c r="E6325" t="s">
        <v>28374</v>
      </c>
      <c r="F6325" s="2">
        <v>42305</v>
      </c>
      <c r="G6325" t="s">
        <v>5835</v>
      </c>
      <c r="H6325" t="s">
        <v>192</v>
      </c>
      <c r="J6325" t="s">
        <v>138</v>
      </c>
      <c r="K6325">
        <v>4162</v>
      </c>
      <c r="L6325">
        <v>1013315</v>
      </c>
      <c r="M6325" t="s">
        <v>138</v>
      </c>
      <c r="N6325">
        <v>0</v>
      </c>
      <c r="O6325" t="s">
        <v>12517</v>
      </c>
      <c r="P6325" t="s">
        <v>28375</v>
      </c>
      <c r="R6325" t="s">
        <v>6556</v>
      </c>
      <c r="S6325" t="s">
        <v>140</v>
      </c>
      <c r="T6325" s="2">
        <v>43152</v>
      </c>
      <c r="U6325">
        <v>7</v>
      </c>
      <c r="W6325" t="s">
        <v>141</v>
      </c>
    </row>
    <row r="6326" spans="1:23" x14ac:dyDescent="0.35">
      <c r="A6326" t="s">
        <v>28376</v>
      </c>
      <c r="B6326" t="s">
        <v>7797</v>
      </c>
      <c r="C6326" t="s">
        <v>7798</v>
      </c>
      <c r="D6326">
        <v>0</v>
      </c>
      <c r="E6326" t="s">
        <v>28377</v>
      </c>
      <c r="F6326" s="2">
        <v>42305</v>
      </c>
      <c r="G6326" t="s">
        <v>2328</v>
      </c>
      <c r="H6326" t="s">
        <v>192</v>
      </c>
      <c r="J6326" t="s">
        <v>138</v>
      </c>
      <c r="K6326">
        <v>4625</v>
      </c>
      <c r="L6326">
        <v>1013315</v>
      </c>
      <c r="M6326" t="s">
        <v>138</v>
      </c>
      <c r="N6326">
        <v>0</v>
      </c>
      <c r="O6326" t="s">
        <v>12319</v>
      </c>
      <c r="P6326" t="s">
        <v>28287</v>
      </c>
      <c r="R6326" t="s">
        <v>5663</v>
      </c>
      <c r="S6326" t="s">
        <v>140</v>
      </c>
      <c r="T6326" s="2">
        <v>43180</v>
      </c>
      <c r="U6326">
        <v>7</v>
      </c>
      <c r="W6326" t="s">
        <v>141</v>
      </c>
    </row>
    <row r="6327" spans="1:23" x14ac:dyDescent="0.35">
      <c r="A6327" t="s">
        <v>28378</v>
      </c>
      <c r="B6327" t="s">
        <v>28379</v>
      </c>
      <c r="C6327" t="s">
        <v>28380</v>
      </c>
      <c r="D6327">
        <v>0</v>
      </c>
      <c r="E6327" t="s">
        <v>28381</v>
      </c>
      <c r="F6327" s="2">
        <v>42305</v>
      </c>
      <c r="G6327" t="s">
        <v>5561</v>
      </c>
      <c r="H6327" t="s">
        <v>192</v>
      </c>
      <c r="J6327" t="s">
        <v>138</v>
      </c>
      <c r="K6327">
        <v>5572</v>
      </c>
      <c r="L6327">
        <v>1013315</v>
      </c>
      <c r="M6327" t="s">
        <v>138</v>
      </c>
      <c r="N6327">
        <v>0</v>
      </c>
      <c r="O6327" t="s">
        <v>12319</v>
      </c>
      <c r="P6327" t="s">
        <v>28382</v>
      </c>
      <c r="Q6327">
        <v>5560</v>
      </c>
      <c r="R6327" t="s">
        <v>7602</v>
      </c>
      <c r="S6327" t="s">
        <v>140</v>
      </c>
      <c r="T6327" s="2">
        <v>43180</v>
      </c>
      <c r="U6327">
        <v>7</v>
      </c>
      <c r="W6327" t="s">
        <v>141</v>
      </c>
    </row>
    <row r="6328" spans="1:23" x14ac:dyDescent="0.35">
      <c r="A6328" t="s">
        <v>28383</v>
      </c>
      <c r="B6328" t="s">
        <v>5574</v>
      </c>
      <c r="C6328" t="s">
        <v>5575</v>
      </c>
      <c r="D6328">
        <v>0</v>
      </c>
      <c r="E6328" t="s">
        <v>28384</v>
      </c>
      <c r="F6328" s="2">
        <v>42305</v>
      </c>
      <c r="G6328" t="s">
        <v>2328</v>
      </c>
      <c r="H6328" t="s">
        <v>192</v>
      </c>
      <c r="J6328" t="s">
        <v>138</v>
      </c>
      <c r="K6328">
        <v>3374</v>
      </c>
      <c r="L6328">
        <v>1013315</v>
      </c>
      <c r="M6328" t="s">
        <v>138</v>
      </c>
      <c r="N6328">
        <v>0</v>
      </c>
      <c r="O6328" t="s">
        <v>12319</v>
      </c>
      <c r="P6328" t="s">
        <v>28385</v>
      </c>
      <c r="R6328" t="s">
        <v>4852</v>
      </c>
      <c r="S6328" t="s">
        <v>140</v>
      </c>
      <c r="T6328" s="2">
        <v>43180</v>
      </c>
      <c r="U6328">
        <v>7</v>
      </c>
      <c r="W6328" t="s">
        <v>141</v>
      </c>
    </row>
    <row r="6329" spans="1:23" x14ac:dyDescent="0.35">
      <c r="A6329" t="s">
        <v>28386</v>
      </c>
      <c r="B6329" t="s">
        <v>5578</v>
      </c>
      <c r="C6329" t="s">
        <v>5579</v>
      </c>
      <c r="D6329">
        <v>0</v>
      </c>
      <c r="E6329" t="s">
        <v>28387</v>
      </c>
      <c r="F6329" s="2">
        <v>42305</v>
      </c>
      <c r="G6329" t="s">
        <v>2328</v>
      </c>
      <c r="H6329" t="s">
        <v>192</v>
      </c>
      <c r="J6329" t="s">
        <v>138</v>
      </c>
      <c r="K6329">
        <v>46142</v>
      </c>
      <c r="L6329">
        <v>1013315</v>
      </c>
      <c r="M6329" t="s">
        <v>138</v>
      </c>
      <c r="N6329">
        <v>0</v>
      </c>
      <c r="O6329" t="s">
        <v>12319</v>
      </c>
      <c r="P6329" t="s">
        <v>28388</v>
      </c>
      <c r="R6329" t="s">
        <v>5581</v>
      </c>
      <c r="S6329" t="s">
        <v>140</v>
      </c>
      <c r="T6329" s="2">
        <v>43180</v>
      </c>
      <c r="U6329">
        <v>7</v>
      </c>
      <c r="W6329" t="s">
        <v>141</v>
      </c>
    </row>
    <row r="6330" spans="1:23" x14ac:dyDescent="0.35">
      <c r="A6330" t="s">
        <v>28389</v>
      </c>
      <c r="B6330" t="s">
        <v>28390</v>
      </c>
      <c r="C6330" t="s">
        <v>28391</v>
      </c>
      <c r="D6330">
        <v>0</v>
      </c>
      <c r="E6330" t="s">
        <v>28392</v>
      </c>
      <c r="F6330" s="2">
        <v>42305</v>
      </c>
      <c r="G6330" t="s">
        <v>2328</v>
      </c>
      <c r="H6330" t="s">
        <v>192</v>
      </c>
      <c r="J6330" t="s">
        <v>138</v>
      </c>
      <c r="K6330">
        <v>4491</v>
      </c>
      <c r="L6330">
        <v>1013315</v>
      </c>
      <c r="M6330" t="s">
        <v>138</v>
      </c>
      <c r="N6330">
        <v>0</v>
      </c>
      <c r="O6330" t="s">
        <v>12319</v>
      </c>
      <c r="P6330" t="s">
        <v>28393</v>
      </c>
      <c r="R6330" t="s">
        <v>10652</v>
      </c>
      <c r="S6330" t="s">
        <v>140</v>
      </c>
      <c r="T6330" s="2">
        <v>43180</v>
      </c>
      <c r="U6330">
        <v>7</v>
      </c>
      <c r="W6330" t="s">
        <v>141</v>
      </c>
    </row>
    <row r="6331" spans="1:23" x14ac:dyDescent="0.35">
      <c r="A6331" t="s">
        <v>28394</v>
      </c>
      <c r="B6331" t="s">
        <v>28379</v>
      </c>
      <c r="C6331" t="s">
        <v>28395</v>
      </c>
      <c r="D6331">
        <v>0</v>
      </c>
      <c r="E6331" t="s">
        <v>28396</v>
      </c>
      <c r="F6331" s="2">
        <v>42305</v>
      </c>
      <c r="G6331" t="s">
        <v>2328</v>
      </c>
      <c r="H6331" t="s">
        <v>192</v>
      </c>
      <c r="J6331" t="s">
        <v>138</v>
      </c>
      <c r="K6331">
        <v>5588</v>
      </c>
      <c r="L6331">
        <v>1013315</v>
      </c>
      <c r="M6331" t="s">
        <v>138</v>
      </c>
      <c r="N6331">
        <v>0</v>
      </c>
      <c r="O6331" t="s">
        <v>12319</v>
      </c>
      <c r="P6331" t="s">
        <v>28382</v>
      </c>
      <c r="R6331" t="s">
        <v>28397</v>
      </c>
      <c r="S6331" t="s">
        <v>140</v>
      </c>
      <c r="T6331" s="2">
        <v>43518</v>
      </c>
      <c r="U6331">
        <v>7</v>
      </c>
      <c r="W6331" t="s">
        <v>141</v>
      </c>
    </row>
    <row r="6332" spans="1:23" x14ac:dyDescent="0.35">
      <c r="A6332" t="s">
        <v>28398</v>
      </c>
      <c r="B6332" t="s">
        <v>5583</v>
      </c>
      <c r="C6332" t="s">
        <v>5584</v>
      </c>
      <c r="D6332">
        <v>0</v>
      </c>
      <c r="E6332" t="s">
        <v>28399</v>
      </c>
      <c r="F6332" s="2">
        <v>42305</v>
      </c>
      <c r="G6332" t="s">
        <v>2328</v>
      </c>
      <c r="H6332" t="s">
        <v>192</v>
      </c>
      <c r="J6332" t="s">
        <v>138</v>
      </c>
      <c r="K6332">
        <v>3193</v>
      </c>
      <c r="L6332">
        <v>1013315</v>
      </c>
      <c r="M6332" t="s">
        <v>138</v>
      </c>
      <c r="N6332">
        <v>0</v>
      </c>
      <c r="O6332" t="s">
        <v>12319</v>
      </c>
      <c r="P6332" t="s">
        <v>28335</v>
      </c>
      <c r="R6332" t="s">
        <v>5586</v>
      </c>
      <c r="S6332" t="s">
        <v>140</v>
      </c>
      <c r="T6332" s="2">
        <v>43180</v>
      </c>
      <c r="U6332">
        <v>7</v>
      </c>
      <c r="W6332" t="s">
        <v>141</v>
      </c>
    </row>
    <row r="6333" spans="1:23" x14ac:dyDescent="0.35">
      <c r="A6333" t="s">
        <v>28400</v>
      </c>
      <c r="B6333" t="s">
        <v>5588</v>
      </c>
      <c r="C6333" t="s">
        <v>5589</v>
      </c>
      <c r="D6333">
        <v>0</v>
      </c>
      <c r="E6333" t="s">
        <v>28401</v>
      </c>
      <c r="F6333" s="2">
        <v>42305</v>
      </c>
      <c r="G6333" t="s">
        <v>2328</v>
      </c>
      <c r="H6333" t="s">
        <v>192</v>
      </c>
      <c r="J6333" t="s">
        <v>138</v>
      </c>
      <c r="K6333">
        <v>3546</v>
      </c>
      <c r="L6333">
        <v>1013315</v>
      </c>
      <c r="M6333" t="s">
        <v>138</v>
      </c>
      <c r="N6333">
        <v>0</v>
      </c>
      <c r="O6333" t="s">
        <v>12319</v>
      </c>
      <c r="P6333" t="s">
        <v>28287</v>
      </c>
      <c r="R6333" t="s">
        <v>5591</v>
      </c>
      <c r="S6333" t="s">
        <v>140</v>
      </c>
      <c r="T6333" s="2">
        <v>43180</v>
      </c>
      <c r="U6333">
        <v>7</v>
      </c>
      <c r="W6333" t="s">
        <v>141</v>
      </c>
    </row>
    <row r="6334" spans="1:23" x14ac:dyDescent="0.35">
      <c r="A6334" t="s">
        <v>28402</v>
      </c>
      <c r="B6334" t="s">
        <v>5593</v>
      </c>
      <c r="C6334" t="s">
        <v>5594</v>
      </c>
      <c r="D6334">
        <v>0</v>
      </c>
      <c r="E6334" t="s">
        <v>28403</v>
      </c>
      <c r="F6334" s="2">
        <v>42305</v>
      </c>
      <c r="G6334" t="s">
        <v>5596</v>
      </c>
      <c r="H6334" t="s">
        <v>192</v>
      </c>
      <c r="J6334" t="s">
        <v>138</v>
      </c>
      <c r="K6334">
        <v>49293</v>
      </c>
      <c r="L6334">
        <v>26107574</v>
      </c>
      <c r="M6334" t="s">
        <v>138</v>
      </c>
      <c r="N6334">
        <v>0</v>
      </c>
      <c r="O6334" t="s">
        <v>12517</v>
      </c>
      <c r="P6334" t="s">
        <v>28404</v>
      </c>
      <c r="R6334" t="s">
        <v>5598</v>
      </c>
      <c r="S6334" t="s">
        <v>140</v>
      </c>
      <c r="T6334" s="2">
        <v>43266</v>
      </c>
      <c r="U6334">
        <v>7</v>
      </c>
      <c r="W6334" t="s">
        <v>141</v>
      </c>
    </row>
    <row r="6335" spans="1:23" x14ac:dyDescent="0.35">
      <c r="A6335" t="s">
        <v>28405</v>
      </c>
      <c r="B6335" t="s">
        <v>28379</v>
      </c>
      <c r="C6335" t="s">
        <v>28406</v>
      </c>
      <c r="D6335">
        <v>0</v>
      </c>
      <c r="E6335" t="s">
        <v>28407</v>
      </c>
      <c r="F6335" s="2">
        <v>42305</v>
      </c>
      <c r="G6335" t="s">
        <v>2328</v>
      </c>
      <c r="H6335" t="s">
        <v>192</v>
      </c>
      <c r="J6335" t="s">
        <v>138</v>
      </c>
      <c r="K6335">
        <v>5521</v>
      </c>
      <c r="L6335">
        <v>1013315</v>
      </c>
      <c r="M6335" t="s">
        <v>138</v>
      </c>
      <c r="N6335">
        <v>0</v>
      </c>
      <c r="O6335" t="s">
        <v>12319</v>
      </c>
      <c r="P6335" t="s">
        <v>28382</v>
      </c>
      <c r="R6335" t="s">
        <v>28408</v>
      </c>
      <c r="S6335" t="s">
        <v>140</v>
      </c>
      <c r="T6335" s="2">
        <v>43180</v>
      </c>
      <c r="U6335">
        <v>7</v>
      </c>
      <c r="W6335" t="s">
        <v>141</v>
      </c>
    </row>
    <row r="6336" spans="1:23" x14ac:dyDescent="0.35">
      <c r="A6336" t="s">
        <v>28409</v>
      </c>
      <c r="B6336" t="s">
        <v>5600</v>
      </c>
      <c r="C6336" t="s">
        <v>5601</v>
      </c>
      <c r="D6336">
        <v>0</v>
      </c>
      <c r="E6336" t="s">
        <v>28410</v>
      </c>
      <c r="F6336" s="2">
        <v>42305</v>
      </c>
      <c r="G6336" t="s">
        <v>5602</v>
      </c>
      <c r="H6336" t="s">
        <v>192</v>
      </c>
      <c r="J6336" t="s">
        <v>138</v>
      </c>
      <c r="K6336">
        <v>3190</v>
      </c>
      <c r="L6336">
        <v>1013315</v>
      </c>
      <c r="M6336" t="s">
        <v>138</v>
      </c>
      <c r="N6336">
        <v>0</v>
      </c>
      <c r="O6336" t="s">
        <v>12319</v>
      </c>
      <c r="P6336" t="s">
        <v>28411</v>
      </c>
      <c r="R6336" t="s">
        <v>5604</v>
      </c>
      <c r="S6336" t="s">
        <v>140</v>
      </c>
      <c r="T6336" s="2">
        <v>43180</v>
      </c>
      <c r="U6336">
        <v>7</v>
      </c>
      <c r="W6336" t="s">
        <v>141</v>
      </c>
    </row>
    <row r="6337" spans="1:23" x14ac:dyDescent="0.35">
      <c r="A6337" t="s">
        <v>28412</v>
      </c>
      <c r="B6337" t="s">
        <v>5606</v>
      </c>
      <c r="C6337" t="s">
        <v>5607</v>
      </c>
      <c r="D6337">
        <v>0</v>
      </c>
      <c r="E6337" t="s">
        <v>28413</v>
      </c>
      <c r="F6337" s="2">
        <v>42305</v>
      </c>
      <c r="G6337" t="s">
        <v>2328</v>
      </c>
      <c r="H6337" t="s">
        <v>192</v>
      </c>
      <c r="J6337" t="s">
        <v>138</v>
      </c>
      <c r="K6337">
        <v>4263</v>
      </c>
      <c r="L6337">
        <v>1013315</v>
      </c>
      <c r="M6337" t="s">
        <v>138</v>
      </c>
      <c r="N6337">
        <v>0</v>
      </c>
      <c r="O6337" t="s">
        <v>12319</v>
      </c>
      <c r="P6337" t="s">
        <v>28414</v>
      </c>
      <c r="R6337" t="s">
        <v>5609</v>
      </c>
      <c r="S6337" t="s">
        <v>140</v>
      </c>
      <c r="T6337" s="2">
        <v>43180</v>
      </c>
      <c r="U6337">
        <v>7</v>
      </c>
      <c r="W6337" t="s">
        <v>141</v>
      </c>
    </row>
    <row r="6338" spans="1:23" x14ac:dyDescent="0.35">
      <c r="A6338" t="s">
        <v>28415</v>
      </c>
      <c r="B6338" t="s">
        <v>5611</v>
      </c>
      <c r="C6338" t="s">
        <v>5612</v>
      </c>
      <c r="D6338">
        <v>0</v>
      </c>
      <c r="E6338" t="s">
        <v>28416</v>
      </c>
      <c r="F6338" s="2">
        <v>42305</v>
      </c>
      <c r="G6338" t="s">
        <v>2328</v>
      </c>
      <c r="H6338" t="s">
        <v>192</v>
      </c>
      <c r="J6338" t="s">
        <v>138</v>
      </c>
      <c r="K6338">
        <v>4657</v>
      </c>
      <c r="L6338">
        <v>1013315</v>
      </c>
      <c r="M6338" t="s">
        <v>138</v>
      </c>
      <c r="N6338">
        <v>0</v>
      </c>
      <c r="O6338" t="s">
        <v>12319</v>
      </c>
      <c r="P6338" t="s">
        <v>28393</v>
      </c>
      <c r="R6338" t="s">
        <v>5614</v>
      </c>
      <c r="S6338" t="s">
        <v>140</v>
      </c>
      <c r="T6338" s="2">
        <v>43180</v>
      </c>
      <c r="U6338">
        <v>7</v>
      </c>
      <c r="W6338" t="s">
        <v>141</v>
      </c>
    </row>
    <row r="6339" spans="1:23" x14ac:dyDescent="0.35">
      <c r="A6339" t="s">
        <v>28417</v>
      </c>
      <c r="B6339" t="s">
        <v>28418</v>
      </c>
      <c r="C6339" t="s">
        <v>5174</v>
      </c>
      <c r="D6339">
        <v>0</v>
      </c>
      <c r="E6339" t="s">
        <v>28419</v>
      </c>
      <c r="F6339" s="2">
        <v>42305</v>
      </c>
      <c r="G6339" t="s">
        <v>2328</v>
      </c>
      <c r="H6339" t="s">
        <v>192</v>
      </c>
      <c r="J6339" t="s">
        <v>138</v>
      </c>
      <c r="K6339" t="s">
        <v>28420</v>
      </c>
      <c r="L6339">
        <v>20535670</v>
      </c>
      <c r="M6339" t="s">
        <v>138</v>
      </c>
      <c r="N6339">
        <v>0</v>
      </c>
      <c r="O6339" t="s">
        <v>24931</v>
      </c>
      <c r="P6339" t="s">
        <v>28421</v>
      </c>
      <c r="Q6339">
        <v>3336</v>
      </c>
      <c r="R6339" t="s">
        <v>28422</v>
      </c>
      <c r="S6339" t="s">
        <v>140</v>
      </c>
      <c r="T6339" s="2">
        <v>43152</v>
      </c>
      <c r="U6339">
        <v>7</v>
      </c>
      <c r="W6339" t="s">
        <v>141</v>
      </c>
    </row>
    <row r="6340" spans="1:23" x14ac:dyDescent="0.35">
      <c r="A6340" t="s">
        <v>28423</v>
      </c>
      <c r="B6340" t="s">
        <v>28424</v>
      </c>
      <c r="C6340" t="s">
        <v>5182</v>
      </c>
      <c r="D6340">
        <v>0</v>
      </c>
      <c r="E6340" t="s">
        <v>28425</v>
      </c>
      <c r="F6340" s="2">
        <v>42305</v>
      </c>
      <c r="G6340" t="s">
        <v>2328</v>
      </c>
      <c r="H6340" t="s">
        <v>192</v>
      </c>
      <c r="J6340" t="s">
        <v>138</v>
      </c>
      <c r="K6340">
        <v>3970</v>
      </c>
      <c r="L6340">
        <v>1013315</v>
      </c>
      <c r="M6340" t="s">
        <v>138</v>
      </c>
      <c r="N6340">
        <v>0</v>
      </c>
      <c r="O6340" t="s">
        <v>12517</v>
      </c>
      <c r="P6340" t="s">
        <v>28421</v>
      </c>
      <c r="Q6340" t="s">
        <v>28426</v>
      </c>
      <c r="R6340" t="s">
        <v>28427</v>
      </c>
      <c r="S6340" t="s">
        <v>140</v>
      </c>
      <c r="T6340" s="2">
        <v>43152</v>
      </c>
      <c r="U6340">
        <v>7</v>
      </c>
      <c r="W6340" t="s">
        <v>141</v>
      </c>
    </row>
    <row r="6341" spans="1:23" x14ac:dyDescent="0.35">
      <c r="A6341" t="s">
        <v>28428</v>
      </c>
      <c r="B6341" t="s">
        <v>5616</v>
      </c>
      <c r="C6341" t="s">
        <v>5617</v>
      </c>
      <c r="D6341">
        <v>0</v>
      </c>
      <c r="E6341" t="s">
        <v>28429</v>
      </c>
      <c r="F6341" s="2">
        <v>42305</v>
      </c>
      <c r="G6341" t="s">
        <v>2328</v>
      </c>
      <c r="H6341" t="s">
        <v>192</v>
      </c>
      <c r="J6341" t="s">
        <v>138</v>
      </c>
      <c r="K6341">
        <v>4087</v>
      </c>
      <c r="L6341">
        <v>1013315</v>
      </c>
      <c r="M6341" t="s">
        <v>138</v>
      </c>
      <c r="N6341">
        <v>0</v>
      </c>
      <c r="O6341" t="s">
        <v>12319</v>
      </c>
      <c r="P6341" t="s">
        <v>28430</v>
      </c>
      <c r="R6341" t="s">
        <v>5619</v>
      </c>
      <c r="S6341" t="s">
        <v>140</v>
      </c>
      <c r="T6341" s="2">
        <v>43180</v>
      </c>
      <c r="U6341">
        <v>7</v>
      </c>
      <c r="W6341" t="s">
        <v>141</v>
      </c>
    </row>
    <row r="6342" spans="1:23" x14ac:dyDescent="0.35">
      <c r="A6342" t="s">
        <v>28431</v>
      </c>
      <c r="B6342" t="s">
        <v>7669</v>
      </c>
      <c r="C6342" t="s">
        <v>7670</v>
      </c>
      <c r="D6342">
        <v>0</v>
      </c>
      <c r="E6342" t="s">
        <v>28432</v>
      </c>
      <c r="F6342" s="2">
        <v>42305</v>
      </c>
      <c r="G6342" t="s">
        <v>7925</v>
      </c>
      <c r="H6342" t="s">
        <v>192</v>
      </c>
      <c r="J6342" t="s">
        <v>138</v>
      </c>
      <c r="K6342">
        <v>3024</v>
      </c>
      <c r="L6342">
        <v>1013315</v>
      </c>
      <c r="M6342" t="s">
        <v>138</v>
      </c>
      <c r="N6342">
        <v>0</v>
      </c>
      <c r="O6342" t="s">
        <v>12319</v>
      </c>
      <c r="P6342" t="s">
        <v>28433</v>
      </c>
      <c r="R6342" t="s">
        <v>7673</v>
      </c>
      <c r="S6342" t="s">
        <v>140</v>
      </c>
      <c r="T6342" s="2">
        <v>43180</v>
      </c>
      <c r="U6342">
        <v>7</v>
      </c>
      <c r="W6342" t="s">
        <v>141</v>
      </c>
    </row>
    <row r="6343" spans="1:23" x14ac:dyDescent="0.35">
      <c r="A6343" t="s">
        <v>28434</v>
      </c>
      <c r="B6343" t="s">
        <v>5624</v>
      </c>
      <c r="C6343" t="s">
        <v>5625</v>
      </c>
      <c r="D6343">
        <v>0</v>
      </c>
      <c r="E6343" t="s">
        <v>28435</v>
      </c>
      <c r="F6343" s="2">
        <v>42305</v>
      </c>
      <c r="G6343" t="s">
        <v>2328</v>
      </c>
      <c r="H6343" t="s">
        <v>192</v>
      </c>
      <c r="J6343" t="s">
        <v>138</v>
      </c>
      <c r="K6343">
        <v>3758</v>
      </c>
      <c r="L6343">
        <v>1013315</v>
      </c>
      <c r="M6343" t="s">
        <v>138</v>
      </c>
      <c r="N6343">
        <v>0</v>
      </c>
      <c r="O6343" t="s">
        <v>12319</v>
      </c>
      <c r="P6343" t="s">
        <v>28436</v>
      </c>
      <c r="R6343" t="s">
        <v>5627</v>
      </c>
      <c r="S6343" t="s">
        <v>140</v>
      </c>
      <c r="T6343" s="2">
        <v>43180</v>
      </c>
      <c r="U6343">
        <v>7</v>
      </c>
      <c r="W6343" t="s">
        <v>141</v>
      </c>
    </row>
    <row r="6344" spans="1:23" x14ac:dyDescent="0.35">
      <c r="A6344" t="s">
        <v>28437</v>
      </c>
      <c r="B6344" t="s">
        <v>5629</v>
      </c>
      <c r="C6344" t="s">
        <v>5630</v>
      </c>
      <c r="D6344">
        <v>0</v>
      </c>
      <c r="E6344" t="s">
        <v>28438</v>
      </c>
      <c r="F6344" s="2">
        <v>42305</v>
      </c>
      <c r="G6344" t="s">
        <v>2328</v>
      </c>
      <c r="H6344" t="s">
        <v>192</v>
      </c>
      <c r="J6344" t="s">
        <v>138</v>
      </c>
      <c r="K6344">
        <v>3189</v>
      </c>
      <c r="L6344">
        <v>1013315</v>
      </c>
      <c r="M6344" t="s">
        <v>138</v>
      </c>
      <c r="N6344">
        <v>0</v>
      </c>
      <c r="O6344" t="s">
        <v>12319</v>
      </c>
      <c r="P6344" t="s">
        <v>28439</v>
      </c>
      <c r="R6344" t="s">
        <v>5632</v>
      </c>
      <c r="S6344" t="s">
        <v>140</v>
      </c>
      <c r="T6344" s="2">
        <v>43180</v>
      </c>
      <c r="U6344">
        <v>7</v>
      </c>
      <c r="W6344" t="s">
        <v>141</v>
      </c>
    </row>
    <row r="6345" spans="1:23" x14ac:dyDescent="0.35">
      <c r="A6345" t="s">
        <v>28440</v>
      </c>
      <c r="B6345" t="s">
        <v>5634</v>
      </c>
      <c r="C6345" t="s">
        <v>5635</v>
      </c>
      <c r="D6345">
        <v>0</v>
      </c>
      <c r="E6345" t="s">
        <v>28441</v>
      </c>
      <c r="F6345" s="2">
        <v>42305</v>
      </c>
      <c r="G6345" t="s">
        <v>2328</v>
      </c>
      <c r="H6345" t="s">
        <v>192</v>
      </c>
      <c r="J6345" t="s">
        <v>138</v>
      </c>
      <c r="K6345">
        <v>4294</v>
      </c>
      <c r="L6345">
        <v>1013315</v>
      </c>
      <c r="M6345" t="s">
        <v>138</v>
      </c>
      <c r="N6345">
        <v>0</v>
      </c>
      <c r="O6345" t="s">
        <v>12319</v>
      </c>
      <c r="P6345" t="s">
        <v>28442</v>
      </c>
      <c r="R6345" t="s">
        <v>1164</v>
      </c>
      <c r="S6345" t="s">
        <v>140</v>
      </c>
      <c r="T6345" s="2">
        <v>43180</v>
      </c>
      <c r="U6345">
        <v>7</v>
      </c>
      <c r="W6345" t="s">
        <v>141</v>
      </c>
    </row>
    <row r="6346" spans="1:23" x14ac:dyDescent="0.35">
      <c r="A6346" t="s">
        <v>28443</v>
      </c>
      <c r="B6346" t="s">
        <v>7806</v>
      </c>
      <c r="C6346" t="s">
        <v>7807</v>
      </c>
      <c r="D6346">
        <v>0</v>
      </c>
      <c r="E6346" t="s">
        <v>28444</v>
      </c>
      <c r="F6346" s="2">
        <v>42305</v>
      </c>
      <c r="G6346" t="s">
        <v>2328</v>
      </c>
      <c r="H6346" t="s">
        <v>192</v>
      </c>
      <c r="J6346" t="s">
        <v>138</v>
      </c>
      <c r="K6346">
        <v>46159</v>
      </c>
      <c r="L6346">
        <v>1013315</v>
      </c>
      <c r="M6346" t="s">
        <v>138</v>
      </c>
      <c r="N6346">
        <v>0</v>
      </c>
      <c r="O6346" t="s">
        <v>12319</v>
      </c>
      <c r="P6346" t="s">
        <v>28287</v>
      </c>
      <c r="R6346" t="s">
        <v>8166</v>
      </c>
      <c r="S6346" t="s">
        <v>140</v>
      </c>
      <c r="T6346" s="2">
        <v>43180</v>
      </c>
      <c r="U6346">
        <v>7</v>
      </c>
      <c r="W6346" t="s">
        <v>141</v>
      </c>
    </row>
    <row r="6347" spans="1:23" x14ac:dyDescent="0.35">
      <c r="A6347" t="s">
        <v>28445</v>
      </c>
      <c r="B6347" t="s">
        <v>5638</v>
      </c>
      <c r="C6347" t="s">
        <v>5639</v>
      </c>
      <c r="D6347">
        <v>0</v>
      </c>
      <c r="E6347" t="s">
        <v>28446</v>
      </c>
      <c r="F6347" s="2">
        <v>42305</v>
      </c>
      <c r="G6347" t="s">
        <v>2328</v>
      </c>
      <c r="H6347" t="s">
        <v>192</v>
      </c>
      <c r="J6347" t="s">
        <v>138</v>
      </c>
      <c r="K6347">
        <v>46160</v>
      </c>
      <c r="L6347">
        <v>1013315</v>
      </c>
      <c r="M6347" t="s">
        <v>138</v>
      </c>
      <c r="N6347">
        <v>0</v>
      </c>
      <c r="O6347" t="s">
        <v>12319</v>
      </c>
      <c r="P6347" t="s">
        <v>28447</v>
      </c>
      <c r="R6347" t="s">
        <v>5641</v>
      </c>
      <c r="S6347" t="s">
        <v>140</v>
      </c>
      <c r="T6347" s="2">
        <v>43180</v>
      </c>
      <c r="U6347">
        <v>7</v>
      </c>
      <c r="W6347" t="s">
        <v>141</v>
      </c>
    </row>
    <row r="6348" spans="1:23" x14ac:dyDescent="0.35">
      <c r="A6348" t="s">
        <v>28448</v>
      </c>
      <c r="B6348" t="s">
        <v>5643</v>
      </c>
      <c r="C6348" t="s">
        <v>5644</v>
      </c>
      <c r="D6348">
        <v>0</v>
      </c>
      <c r="E6348" t="s">
        <v>28449</v>
      </c>
      <c r="F6348" s="2">
        <v>42305</v>
      </c>
      <c r="G6348" t="s">
        <v>2328</v>
      </c>
      <c r="H6348" t="s">
        <v>192</v>
      </c>
      <c r="J6348" t="s">
        <v>138</v>
      </c>
      <c r="K6348">
        <v>46161</v>
      </c>
      <c r="L6348">
        <v>1013315</v>
      </c>
      <c r="M6348" t="s">
        <v>138</v>
      </c>
      <c r="N6348">
        <v>0</v>
      </c>
      <c r="O6348" t="s">
        <v>12319</v>
      </c>
      <c r="P6348" t="s">
        <v>28450</v>
      </c>
      <c r="R6348" t="s">
        <v>5646</v>
      </c>
      <c r="S6348" t="s">
        <v>140</v>
      </c>
      <c r="T6348" s="2">
        <v>43180</v>
      </c>
      <c r="U6348">
        <v>7</v>
      </c>
      <c r="W6348" t="s">
        <v>141</v>
      </c>
    </row>
    <row r="6349" spans="1:23" x14ac:dyDescent="0.35">
      <c r="A6349" t="s">
        <v>28451</v>
      </c>
      <c r="B6349" t="s">
        <v>28452</v>
      </c>
      <c r="C6349" t="s">
        <v>28453</v>
      </c>
      <c r="D6349">
        <v>0</v>
      </c>
      <c r="E6349" t="s">
        <v>28452</v>
      </c>
      <c r="F6349" s="2">
        <v>42305</v>
      </c>
      <c r="G6349" t="s">
        <v>2328</v>
      </c>
      <c r="H6349" t="s">
        <v>192</v>
      </c>
      <c r="J6349" t="s">
        <v>138</v>
      </c>
      <c r="K6349" t="s">
        <v>28454</v>
      </c>
      <c r="L6349">
        <v>79535215</v>
      </c>
      <c r="M6349" t="s">
        <v>138</v>
      </c>
      <c r="N6349">
        <v>0</v>
      </c>
      <c r="O6349" t="s">
        <v>12319</v>
      </c>
      <c r="P6349" t="s">
        <v>28348</v>
      </c>
      <c r="Q6349">
        <v>51034</v>
      </c>
      <c r="R6349" t="s">
        <v>28455</v>
      </c>
      <c r="S6349" t="s">
        <v>140</v>
      </c>
      <c r="T6349" s="2">
        <v>44441</v>
      </c>
      <c r="U6349">
        <v>7</v>
      </c>
      <c r="W6349" t="s">
        <v>141</v>
      </c>
    </row>
    <row r="6350" spans="1:23" x14ac:dyDescent="0.35">
      <c r="A6350" t="s">
        <v>28456</v>
      </c>
      <c r="B6350" t="s">
        <v>5606</v>
      </c>
      <c r="C6350" t="s">
        <v>28457</v>
      </c>
      <c r="D6350">
        <v>0</v>
      </c>
      <c r="E6350" t="s">
        <v>28458</v>
      </c>
      <c r="F6350" s="2">
        <v>42305</v>
      </c>
      <c r="G6350" t="s">
        <v>2328</v>
      </c>
      <c r="H6350" t="s">
        <v>192</v>
      </c>
      <c r="J6350" t="s">
        <v>138</v>
      </c>
      <c r="K6350">
        <v>4264</v>
      </c>
      <c r="L6350">
        <v>1013315</v>
      </c>
      <c r="M6350" t="s">
        <v>138</v>
      </c>
      <c r="N6350">
        <v>0</v>
      </c>
      <c r="O6350" t="s">
        <v>12319</v>
      </c>
      <c r="P6350" t="s">
        <v>28352</v>
      </c>
      <c r="R6350" t="s">
        <v>27818</v>
      </c>
      <c r="S6350" t="s">
        <v>140</v>
      </c>
      <c r="T6350" s="2">
        <v>43180</v>
      </c>
      <c r="U6350">
        <v>7</v>
      </c>
      <c r="W6350" t="s">
        <v>141</v>
      </c>
    </row>
    <row r="6351" spans="1:23" x14ac:dyDescent="0.35">
      <c r="A6351" t="s">
        <v>28459</v>
      </c>
      <c r="B6351" t="s">
        <v>5648</v>
      </c>
      <c r="C6351" t="s">
        <v>5649</v>
      </c>
      <c r="D6351">
        <v>0</v>
      </c>
      <c r="E6351" t="s">
        <v>28460</v>
      </c>
      <c r="F6351" s="2">
        <v>42305</v>
      </c>
      <c r="G6351" t="s">
        <v>2328</v>
      </c>
      <c r="H6351" t="s">
        <v>192</v>
      </c>
      <c r="J6351" t="s">
        <v>138</v>
      </c>
      <c r="K6351">
        <v>3101</v>
      </c>
      <c r="L6351">
        <v>1013315</v>
      </c>
      <c r="M6351" t="s">
        <v>138</v>
      </c>
      <c r="N6351">
        <v>0</v>
      </c>
      <c r="O6351" t="s">
        <v>12319</v>
      </c>
      <c r="P6351" t="s">
        <v>28461</v>
      </c>
      <c r="R6351" t="s">
        <v>5651</v>
      </c>
      <c r="S6351" t="s">
        <v>140</v>
      </c>
      <c r="T6351" s="2">
        <v>43180</v>
      </c>
      <c r="U6351">
        <v>7</v>
      </c>
      <c r="W6351" t="s">
        <v>141</v>
      </c>
    </row>
    <row r="6352" spans="1:23" x14ac:dyDescent="0.35">
      <c r="A6352" t="s">
        <v>28462</v>
      </c>
      <c r="B6352" t="s">
        <v>5653</v>
      </c>
      <c r="C6352" t="s">
        <v>5654</v>
      </c>
      <c r="D6352">
        <v>0</v>
      </c>
      <c r="E6352" t="s">
        <v>28463</v>
      </c>
      <c r="F6352" s="2">
        <v>42305</v>
      </c>
      <c r="G6352" t="s">
        <v>5655</v>
      </c>
      <c r="H6352" t="s">
        <v>192</v>
      </c>
      <c r="J6352" t="s">
        <v>138</v>
      </c>
      <c r="K6352">
        <v>4817</v>
      </c>
      <c r="L6352">
        <v>1013315</v>
      </c>
      <c r="M6352" t="s">
        <v>138</v>
      </c>
      <c r="N6352">
        <v>0</v>
      </c>
      <c r="O6352" t="s">
        <v>12319</v>
      </c>
      <c r="P6352" t="s">
        <v>28464</v>
      </c>
      <c r="R6352" t="s">
        <v>5657</v>
      </c>
      <c r="S6352" t="s">
        <v>140</v>
      </c>
      <c r="T6352" s="2">
        <v>43180</v>
      </c>
      <c r="U6352">
        <v>7</v>
      </c>
      <c r="W6352" t="s">
        <v>141</v>
      </c>
    </row>
    <row r="6353" spans="1:23" x14ac:dyDescent="0.35">
      <c r="A6353" t="s">
        <v>28465</v>
      </c>
      <c r="B6353" t="s">
        <v>28379</v>
      </c>
      <c r="C6353" t="s">
        <v>28466</v>
      </c>
      <c r="D6353">
        <v>0</v>
      </c>
      <c r="E6353" t="s">
        <v>28467</v>
      </c>
      <c r="F6353" s="2">
        <v>42305</v>
      </c>
      <c r="G6353" t="s">
        <v>2328</v>
      </c>
      <c r="H6353" t="s">
        <v>192</v>
      </c>
      <c r="J6353" t="s">
        <v>138</v>
      </c>
      <c r="K6353">
        <v>5505</v>
      </c>
      <c r="L6353">
        <v>1013315</v>
      </c>
      <c r="M6353" t="s">
        <v>138</v>
      </c>
      <c r="N6353">
        <v>0</v>
      </c>
      <c r="O6353" t="s">
        <v>12319</v>
      </c>
      <c r="P6353" t="s">
        <v>28382</v>
      </c>
      <c r="R6353" t="s">
        <v>28141</v>
      </c>
      <c r="S6353" t="s">
        <v>140</v>
      </c>
      <c r="T6353" s="2">
        <v>43180</v>
      </c>
      <c r="U6353">
        <v>7</v>
      </c>
      <c r="W6353" t="s">
        <v>141</v>
      </c>
    </row>
    <row r="6354" spans="1:23" x14ac:dyDescent="0.35">
      <c r="A6354" t="s">
        <v>28468</v>
      </c>
      <c r="B6354" t="s">
        <v>7793</v>
      </c>
      <c r="C6354" t="s">
        <v>7815</v>
      </c>
      <c r="D6354">
        <v>0</v>
      </c>
      <c r="E6354" t="s">
        <v>28469</v>
      </c>
      <c r="F6354" s="2">
        <v>42305</v>
      </c>
      <c r="G6354" t="s">
        <v>2328</v>
      </c>
      <c r="H6354" t="s">
        <v>192</v>
      </c>
      <c r="J6354" t="s">
        <v>138</v>
      </c>
      <c r="K6354">
        <v>4643</v>
      </c>
      <c r="L6354">
        <v>1013315</v>
      </c>
      <c r="M6354" t="s">
        <v>138</v>
      </c>
      <c r="N6354">
        <v>0</v>
      </c>
      <c r="O6354" t="s">
        <v>12319</v>
      </c>
      <c r="P6354" t="s">
        <v>28287</v>
      </c>
      <c r="R6354" t="s">
        <v>28470</v>
      </c>
      <c r="S6354" t="s">
        <v>140</v>
      </c>
      <c r="T6354" s="2">
        <v>43180</v>
      </c>
      <c r="U6354">
        <v>7</v>
      </c>
      <c r="W6354" t="s">
        <v>141</v>
      </c>
    </row>
    <row r="6355" spans="1:23" x14ac:dyDescent="0.35">
      <c r="A6355" t="s">
        <v>28471</v>
      </c>
      <c r="B6355" t="s">
        <v>5659</v>
      </c>
      <c r="C6355" t="s">
        <v>5660</v>
      </c>
      <c r="D6355">
        <v>0</v>
      </c>
      <c r="E6355" t="s">
        <v>28472</v>
      </c>
      <c r="F6355" s="2">
        <v>42305</v>
      </c>
      <c r="G6355" t="s">
        <v>5661</v>
      </c>
      <c r="H6355" t="s">
        <v>192</v>
      </c>
      <c r="J6355" t="s">
        <v>138</v>
      </c>
      <c r="K6355">
        <v>3401</v>
      </c>
      <c r="L6355">
        <v>1013315</v>
      </c>
      <c r="M6355" t="s">
        <v>138</v>
      </c>
      <c r="N6355">
        <v>0</v>
      </c>
      <c r="O6355" t="s">
        <v>12319</v>
      </c>
      <c r="P6355" t="s">
        <v>28473</v>
      </c>
      <c r="R6355" t="s">
        <v>5663</v>
      </c>
      <c r="S6355" t="s">
        <v>140</v>
      </c>
      <c r="T6355" s="2">
        <v>43180</v>
      </c>
      <c r="U6355">
        <v>7</v>
      </c>
      <c r="W6355" t="s">
        <v>141</v>
      </c>
    </row>
    <row r="6356" spans="1:23" x14ac:dyDescent="0.35">
      <c r="A6356" t="s">
        <v>28474</v>
      </c>
      <c r="B6356" t="s">
        <v>5530</v>
      </c>
      <c r="C6356" t="s">
        <v>5665</v>
      </c>
      <c r="D6356">
        <v>0</v>
      </c>
      <c r="E6356" t="s">
        <v>28475</v>
      </c>
      <c r="F6356" s="2">
        <v>42305</v>
      </c>
      <c r="G6356" t="s">
        <v>2328</v>
      </c>
      <c r="H6356" t="s">
        <v>192</v>
      </c>
      <c r="J6356" t="s">
        <v>138</v>
      </c>
      <c r="K6356">
        <v>4396</v>
      </c>
      <c r="L6356">
        <v>1013315</v>
      </c>
      <c r="M6356" t="s">
        <v>138</v>
      </c>
      <c r="N6356">
        <v>0</v>
      </c>
      <c r="O6356" t="s">
        <v>12319</v>
      </c>
      <c r="P6356" t="s">
        <v>28476</v>
      </c>
      <c r="R6356" t="s">
        <v>5667</v>
      </c>
      <c r="S6356" t="s">
        <v>140</v>
      </c>
      <c r="T6356" s="2">
        <v>43180</v>
      </c>
      <c r="U6356">
        <v>7</v>
      </c>
      <c r="W6356" t="s">
        <v>141</v>
      </c>
    </row>
    <row r="6357" spans="1:23" x14ac:dyDescent="0.35">
      <c r="A6357" t="s">
        <v>28477</v>
      </c>
      <c r="B6357" t="s">
        <v>5669</v>
      </c>
      <c r="C6357" t="s">
        <v>5670</v>
      </c>
      <c r="D6357">
        <v>0</v>
      </c>
      <c r="E6357" t="s">
        <v>353</v>
      </c>
      <c r="F6357" s="2">
        <v>42305</v>
      </c>
      <c r="G6357" t="s">
        <v>2328</v>
      </c>
      <c r="H6357" t="s">
        <v>192</v>
      </c>
      <c r="J6357" t="s">
        <v>138</v>
      </c>
      <c r="K6357">
        <v>5200</v>
      </c>
      <c r="L6357">
        <v>1013315</v>
      </c>
      <c r="M6357" t="s">
        <v>138</v>
      </c>
      <c r="N6357">
        <v>0</v>
      </c>
      <c r="O6357" t="s">
        <v>12319</v>
      </c>
      <c r="P6357" t="s">
        <v>28478</v>
      </c>
      <c r="R6357" t="s">
        <v>5672</v>
      </c>
      <c r="S6357" t="s">
        <v>140</v>
      </c>
      <c r="T6357" s="2">
        <v>43180</v>
      </c>
      <c r="U6357">
        <v>7</v>
      </c>
      <c r="W6357" t="s">
        <v>141</v>
      </c>
    </row>
    <row r="6358" spans="1:23" x14ac:dyDescent="0.35">
      <c r="A6358" t="s">
        <v>28479</v>
      </c>
      <c r="B6358" t="s">
        <v>5727</v>
      </c>
      <c r="C6358" t="s">
        <v>5728</v>
      </c>
      <c r="D6358">
        <v>0</v>
      </c>
      <c r="E6358" t="s">
        <v>28480</v>
      </c>
      <c r="F6358" s="2">
        <v>42305</v>
      </c>
      <c r="G6358" t="s">
        <v>2328</v>
      </c>
      <c r="H6358" t="s">
        <v>192</v>
      </c>
      <c r="J6358" t="s">
        <v>138</v>
      </c>
      <c r="K6358">
        <v>4991</v>
      </c>
      <c r="L6358">
        <v>1013315</v>
      </c>
      <c r="M6358" t="s">
        <v>138</v>
      </c>
      <c r="N6358">
        <v>0</v>
      </c>
      <c r="O6358" t="s">
        <v>12319</v>
      </c>
      <c r="P6358" t="s">
        <v>28481</v>
      </c>
      <c r="R6358" t="s">
        <v>5730</v>
      </c>
      <c r="S6358" t="s">
        <v>140</v>
      </c>
      <c r="T6358" s="2">
        <v>43180</v>
      </c>
      <c r="U6358">
        <v>7</v>
      </c>
      <c r="W6358" t="s">
        <v>141</v>
      </c>
    </row>
    <row r="6359" spans="1:23" x14ac:dyDescent="0.35">
      <c r="A6359" t="s">
        <v>28482</v>
      </c>
      <c r="B6359" t="s">
        <v>28483</v>
      </c>
      <c r="C6359" t="s">
        <v>5178</v>
      </c>
      <c r="D6359">
        <v>0</v>
      </c>
      <c r="E6359" t="s">
        <v>28484</v>
      </c>
      <c r="F6359" s="2">
        <v>42305</v>
      </c>
      <c r="G6359" t="s">
        <v>2328</v>
      </c>
      <c r="H6359" t="s">
        <v>192</v>
      </c>
      <c r="J6359" t="s">
        <v>138</v>
      </c>
      <c r="K6359" t="s">
        <v>28485</v>
      </c>
      <c r="L6359">
        <v>1013315</v>
      </c>
      <c r="M6359" t="s">
        <v>138</v>
      </c>
      <c r="N6359">
        <v>0</v>
      </c>
      <c r="O6359" t="s">
        <v>12517</v>
      </c>
      <c r="P6359" t="s">
        <v>28421</v>
      </c>
      <c r="Q6359">
        <v>4348</v>
      </c>
      <c r="R6359" t="s">
        <v>5502</v>
      </c>
      <c r="S6359" t="s">
        <v>140</v>
      </c>
      <c r="T6359" s="2">
        <v>43152</v>
      </c>
      <c r="U6359">
        <v>7</v>
      </c>
      <c r="W6359" t="s">
        <v>141</v>
      </c>
    </row>
    <row r="6360" spans="1:23" x14ac:dyDescent="0.35">
      <c r="A6360" t="s">
        <v>28486</v>
      </c>
      <c r="B6360" t="s">
        <v>5732</v>
      </c>
      <c r="C6360" t="s">
        <v>5733</v>
      </c>
      <c r="D6360">
        <v>0</v>
      </c>
      <c r="E6360" t="s">
        <v>353</v>
      </c>
      <c r="F6360" s="2">
        <v>42305</v>
      </c>
      <c r="G6360" t="s">
        <v>2328</v>
      </c>
      <c r="H6360" t="s">
        <v>192</v>
      </c>
      <c r="J6360" t="s">
        <v>138</v>
      </c>
      <c r="K6360">
        <v>4375</v>
      </c>
      <c r="L6360">
        <v>1013315</v>
      </c>
      <c r="M6360" t="s">
        <v>138</v>
      </c>
      <c r="N6360">
        <v>0</v>
      </c>
      <c r="O6360" t="s">
        <v>12319</v>
      </c>
      <c r="P6360" t="s">
        <v>28487</v>
      </c>
      <c r="R6360" t="s">
        <v>28488</v>
      </c>
      <c r="S6360" t="s">
        <v>140</v>
      </c>
      <c r="T6360" s="2">
        <v>43180</v>
      </c>
      <c r="U6360">
        <v>7</v>
      </c>
      <c r="W6360" t="s">
        <v>141</v>
      </c>
    </row>
    <row r="6361" spans="1:23" x14ac:dyDescent="0.35">
      <c r="A6361" t="s">
        <v>28489</v>
      </c>
      <c r="B6361" t="s">
        <v>5736</v>
      </c>
      <c r="C6361" t="s">
        <v>5737</v>
      </c>
      <c r="D6361">
        <v>0</v>
      </c>
      <c r="E6361" t="s">
        <v>28490</v>
      </c>
      <c r="F6361" s="2">
        <v>42305</v>
      </c>
      <c r="G6361" t="s">
        <v>2328</v>
      </c>
      <c r="H6361" t="s">
        <v>192</v>
      </c>
      <c r="J6361" t="s">
        <v>138</v>
      </c>
      <c r="K6361">
        <v>4870</v>
      </c>
      <c r="L6361">
        <v>1013315</v>
      </c>
      <c r="M6361" t="s">
        <v>138</v>
      </c>
      <c r="N6361">
        <v>0</v>
      </c>
      <c r="O6361" t="s">
        <v>12319</v>
      </c>
      <c r="P6361" t="s">
        <v>28491</v>
      </c>
      <c r="R6361" t="s">
        <v>28492</v>
      </c>
      <c r="S6361" t="s">
        <v>140</v>
      </c>
      <c r="T6361" s="2">
        <v>43180</v>
      </c>
      <c r="U6361">
        <v>7</v>
      </c>
      <c r="W6361" t="s">
        <v>141</v>
      </c>
    </row>
    <row r="6362" spans="1:23" x14ac:dyDescent="0.35">
      <c r="A6362" t="s">
        <v>28493</v>
      </c>
      <c r="B6362" t="s">
        <v>28494</v>
      </c>
      <c r="C6362" t="s">
        <v>5742</v>
      </c>
      <c r="D6362">
        <v>0</v>
      </c>
      <c r="E6362" t="s">
        <v>28494</v>
      </c>
      <c r="F6362" s="2">
        <v>42305</v>
      </c>
      <c r="G6362" t="s">
        <v>5561</v>
      </c>
      <c r="H6362" t="s">
        <v>192</v>
      </c>
      <c r="J6362" t="s">
        <v>138</v>
      </c>
      <c r="K6362" t="s">
        <v>28495</v>
      </c>
      <c r="L6362">
        <v>79535215</v>
      </c>
      <c r="M6362" t="s">
        <v>138</v>
      </c>
      <c r="N6362">
        <v>0</v>
      </c>
      <c r="O6362" t="s">
        <v>12319</v>
      </c>
      <c r="P6362" t="s">
        <v>28348</v>
      </c>
      <c r="Q6362">
        <v>51033</v>
      </c>
      <c r="R6362" t="s">
        <v>5743</v>
      </c>
      <c r="S6362" t="s">
        <v>140</v>
      </c>
      <c r="T6362" s="2">
        <v>44441</v>
      </c>
      <c r="U6362">
        <v>7</v>
      </c>
      <c r="W6362" t="s">
        <v>141</v>
      </c>
    </row>
    <row r="6363" spans="1:23" x14ac:dyDescent="0.35">
      <c r="A6363" t="s">
        <v>28496</v>
      </c>
      <c r="B6363" t="s">
        <v>28497</v>
      </c>
      <c r="C6363" t="s">
        <v>28498</v>
      </c>
      <c r="D6363">
        <v>0</v>
      </c>
      <c r="E6363" t="s">
        <v>28499</v>
      </c>
      <c r="F6363" s="2">
        <v>42305</v>
      </c>
      <c r="G6363" t="s">
        <v>5596</v>
      </c>
      <c r="H6363" t="s">
        <v>192</v>
      </c>
      <c r="J6363" t="s">
        <v>138</v>
      </c>
      <c r="K6363">
        <v>46176</v>
      </c>
      <c r="L6363">
        <v>1013315</v>
      </c>
      <c r="M6363" t="s">
        <v>138</v>
      </c>
      <c r="N6363">
        <v>0</v>
      </c>
      <c r="O6363" t="s">
        <v>12319</v>
      </c>
      <c r="P6363" t="s">
        <v>28500</v>
      </c>
      <c r="R6363" t="s">
        <v>28501</v>
      </c>
      <c r="S6363" t="s">
        <v>140</v>
      </c>
      <c r="T6363" s="2">
        <v>43180</v>
      </c>
      <c r="U6363">
        <v>7</v>
      </c>
      <c r="W6363" t="s">
        <v>141</v>
      </c>
    </row>
    <row r="6364" spans="1:23" x14ac:dyDescent="0.35">
      <c r="A6364" t="s">
        <v>28502</v>
      </c>
      <c r="B6364" t="s">
        <v>28503</v>
      </c>
      <c r="C6364" t="s">
        <v>28504</v>
      </c>
      <c r="D6364">
        <v>0</v>
      </c>
      <c r="E6364" t="s">
        <v>28505</v>
      </c>
      <c r="F6364" s="2">
        <v>42305</v>
      </c>
      <c r="G6364" t="s">
        <v>28506</v>
      </c>
      <c r="H6364" t="s">
        <v>192</v>
      </c>
      <c r="J6364" t="s">
        <v>138</v>
      </c>
      <c r="K6364">
        <v>4763</v>
      </c>
      <c r="L6364">
        <v>1013315</v>
      </c>
      <c r="M6364" t="s">
        <v>138</v>
      </c>
      <c r="N6364">
        <v>0</v>
      </c>
      <c r="O6364" t="s">
        <v>12319</v>
      </c>
      <c r="P6364" t="s">
        <v>28507</v>
      </c>
      <c r="R6364" t="s">
        <v>692</v>
      </c>
      <c r="S6364" t="s">
        <v>140</v>
      </c>
      <c r="T6364" s="2">
        <v>43180</v>
      </c>
      <c r="U6364">
        <v>7</v>
      </c>
      <c r="W6364" t="s">
        <v>141</v>
      </c>
    </row>
    <row r="6365" spans="1:23" x14ac:dyDescent="0.35">
      <c r="A6365" t="s">
        <v>28508</v>
      </c>
      <c r="B6365" t="s">
        <v>7811</v>
      </c>
      <c r="C6365" t="s">
        <v>7812</v>
      </c>
      <c r="D6365">
        <v>0</v>
      </c>
      <c r="E6365" t="s">
        <v>28509</v>
      </c>
      <c r="F6365" s="2">
        <v>42305</v>
      </c>
      <c r="G6365" t="s">
        <v>5747</v>
      </c>
      <c r="H6365" t="s">
        <v>192</v>
      </c>
      <c r="J6365" t="s">
        <v>138</v>
      </c>
      <c r="K6365">
        <v>46178</v>
      </c>
      <c r="L6365">
        <v>1013315</v>
      </c>
      <c r="M6365" t="s">
        <v>138</v>
      </c>
      <c r="N6365">
        <v>0</v>
      </c>
      <c r="O6365" t="s">
        <v>12319</v>
      </c>
      <c r="P6365" t="s">
        <v>28287</v>
      </c>
      <c r="R6365" t="s">
        <v>28510</v>
      </c>
      <c r="S6365" t="s">
        <v>140</v>
      </c>
      <c r="T6365" s="2">
        <v>43180</v>
      </c>
      <c r="U6365">
        <v>7</v>
      </c>
      <c r="W6365" t="s">
        <v>141</v>
      </c>
    </row>
    <row r="6366" spans="1:23" x14ac:dyDescent="0.35">
      <c r="A6366" t="s">
        <v>28511</v>
      </c>
      <c r="B6366" t="s">
        <v>28512</v>
      </c>
      <c r="C6366" t="s">
        <v>28513</v>
      </c>
      <c r="D6366">
        <v>0</v>
      </c>
      <c r="E6366" t="s">
        <v>28514</v>
      </c>
      <c r="F6366" s="2">
        <v>45114</v>
      </c>
      <c r="G6366" t="s">
        <v>2815</v>
      </c>
      <c r="H6366" t="s">
        <v>184</v>
      </c>
      <c r="J6366" t="s">
        <v>138</v>
      </c>
      <c r="L6366" t="s">
        <v>496</v>
      </c>
      <c r="M6366" t="s">
        <v>138</v>
      </c>
      <c r="N6366">
        <v>0</v>
      </c>
      <c r="P6366" t="s">
        <v>28515</v>
      </c>
      <c r="R6366" t="s">
        <v>28516</v>
      </c>
      <c r="S6366" t="s">
        <v>140</v>
      </c>
      <c r="T6366" s="2">
        <v>45114</v>
      </c>
      <c r="W6366" t="s">
        <v>141</v>
      </c>
    </row>
    <row r="6367" spans="1:23" x14ac:dyDescent="0.35">
      <c r="A6367" t="s">
        <v>28517</v>
      </c>
      <c r="B6367" t="s">
        <v>5745</v>
      </c>
      <c r="C6367" t="s">
        <v>5746</v>
      </c>
      <c r="D6367">
        <v>0</v>
      </c>
      <c r="E6367" t="s">
        <v>28518</v>
      </c>
      <c r="F6367" s="2">
        <v>42305</v>
      </c>
      <c r="G6367" t="s">
        <v>5747</v>
      </c>
      <c r="H6367" t="s">
        <v>192</v>
      </c>
      <c r="J6367" t="s">
        <v>138</v>
      </c>
      <c r="K6367">
        <v>3452</v>
      </c>
      <c r="L6367">
        <v>1013315</v>
      </c>
      <c r="M6367" t="s">
        <v>138</v>
      </c>
      <c r="N6367">
        <v>0</v>
      </c>
      <c r="O6367" t="s">
        <v>12319</v>
      </c>
      <c r="P6367" t="s">
        <v>28519</v>
      </c>
      <c r="R6367" t="s">
        <v>5502</v>
      </c>
      <c r="S6367" t="s">
        <v>140</v>
      </c>
      <c r="T6367" s="2">
        <v>43180</v>
      </c>
      <c r="U6367">
        <v>7</v>
      </c>
      <c r="W6367" t="s">
        <v>141</v>
      </c>
    </row>
    <row r="6368" spans="1:23" x14ac:dyDescent="0.35">
      <c r="A6368" t="s">
        <v>28520</v>
      </c>
      <c r="B6368" t="s">
        <v>5750</v>
      </c>
      <c r="C6368" t="s">
        <v>5751</v>
      </c>
      <c r="D6368">
        <v>0</v>
      </c>
      <c r="E6368" t="s">
        <v>28521</v>
      </c>
      <c r="F6368" s="2">
        <v>42305</v>
      </c>
      <c r="G6368" t="s">
        <v>2328</v>
      </c>
      <c r="H6368" t="s">
        <v>192</v>
      </c>
      <c r="J6368" t="s">
        <v>138</v>
      </c>
      <c r="K6368">
        <v>3272</v>
      </c>
      <c r="L6368">
        <v>1013315</v>
      </c>
      <c r="M6368" t="s">
        <v>138</v>
      </c>
      <c r="N6368">
        <v>0</v>
      </c>
      <c r="O6368" t="s">
        <v>12319</v>
      </c>
      <c r="P6368" t="s">
        <v>28522</v>
      </c>
      <c r="R6368" t="s">
        <v>5753</v>
      </c>
      <c r="S6368" t="s">
        <v>140</v>
      </c>
      <c r="T6368" s="2">
        <v>43180</v>
      </c>
      <c r="U6368">
        <v>7</v>
      </c>
      <c r="W6368" t="s">
        <v>141</v>
      </c>
    </row>
    <row r="6369" spans="1:24" x14ac:dyDescent="0.35">
      <c r="A6369" t="s">
        <v>28523</v>
      </c>
      <c r="B6369" t="s">
        <v>28524</v>
      </c>
      <c r="C6369" t="s">
        <v>28525</v>
      </c>
      <c r="D6369">
        <v>0</v>
      </c>
      <c r="E6369" t="s">
        <v>28524</v>
      </c>
      <c r="F6369" s="2">
        <v>45114</v>
      </c>
      <c r="G6369" t="s">
        <v>11977</v>
      </c>
      <c r="H6369" t="s">
        <v>1009</v>
      </c>
      <c r="J6369" t="s">
        <v>138</v>
      </c>
      <c r="L6369" t="s">
        <v>496</v>
      </c>
      <c r="M6369" t="s">
        <v>138</v>
      </c>
      <c r="N6369">
        <v>0</v>
      </c>
      <c r="P6369" t="s">
        <v>28526</v>
      </c>
      <c r="R6369" t="s">
        <v>28527</v>
      </c>
      <c r="S6369" t="s">
        <v>140</v>
      </c>
      <c r="T6369" s="2">
        <v>45385</v>
      </c>
      <c r="U6369">
        <v>16</v>
      </c>
      <c r="W6369" t="s">
        <v>141</v>
      </c>
      <c r="X6369" t="s">
        <v>9536</v>
      </c>
    </row>
    <row r="6370" spans="1:24" x14ac:dyDescent="0.35">
      <c r="A6370" t="s">
        <v>28528</v>
      </c>
      <c r="B6370" t="s">
        <v>28379</v>
      </c>
      <c r="C6370" t="s">
        <v>28529</v>
      </c>
      <c r="D6370">
        <v>0</v>
      </c>
      <c r="E6370" t="s">
        <v>28530</v>
      </c>
      <c r="F6370" s="2">
        <v>42305</v>
      </c>
      <c r="G6370" t="s">
        <v>2328</v>
      </c>
      <c r="H6370" t="s">
        <v>192</v>
      </c>
      <c r="J6370" t="s">
        <v>138</v>
      </c>
      <c r="K6370">
        <v>5519</v>
      </c>
      <c r="L6370">
        <v>1013315</v>
      </c>
      <c r="M6370" t="s">
        <v>138</v>
      </c>
      <c r="N6370">
        <v>0</v>
      </c>
      <c r="O6370" t="s">
        <v>12319</v>
      </c>
      <c r="P6370" t="s">
        <v>28382</v>
      </c>
      <c r="R6370" t="s">
        <v>7009</v>
      </c>
      <c r="S6370" t="s">
        <v>140</v>
      </c>
      <c r="T6370" s="2">
        <v>43180</v>
      </c>
      <c r="U6370">
        <v>7</v>
      </c>
      <c r="W6370" t="s">
        <v>141</v>
      </c>
    </row>
    <row r="6371" spans="1:24" x14ac:dyDescent="0.35">
      <c r="A6371" t="s">
        <v>28531</v>
      </c>
      <c r="B6371" t="s">
        <v>28532</v>
      </c>
      <c r="C6371" t="s">
        <v>7646</v>
      </c>
      <c r="D6371">
        <v>0</v>
      </c>
      <c r="E6371" t="s">
        <v>28533</v>
      </c>
      <c r="F6371" s="2">
        <v>42305</v>
      </c>
      <c r="G6371" t="s">
        <v>234</v>
      </c>
      <c r="H6371" t="s">
        <v>192</v>
      </c>
      <c r="J6371" t="s">
        <v>138</v>
      </c>
      <c r="K6371">
        <v>4661</v>
      </c>
      <c r="L6371">
        <v>1013315</v>
      </c>
      <c r="M6371" t="s">
        <v>138</v>
      </c>
      <c r="N6371">
        <v>0</v>
      </c>
      <c r="O6371" t="s">
        <v>12319</v>
      </c>
      <c r="P6371" t="s">
        <v>28335</v>
      </c>
      <c r="R6371" t="s">
        <v>5301</v>
      </c>
      <c r="S6371" t="s">
        <v>140</v>
      </c>
      <c r="T6371" s="2">
        <v>43180</v>
      </c>
      <c r="U6371">
        <v>7</v>
      </c>
      <c r="W6371" t="s">
        <v>141</v>
      </c>
    </row>
    <row r="6372" spans="1:24" x14ac:dyDescent="0.35">
      <c r="A6372" t="s">
        <v>28534</v>
      </c>
      <c r="B6372" t="s">
        <v>5755</v>
      </c>
      <c r="C6372" t="s">
        <v>5756</v>
      </c>
      <c r="D6372">
        <v>0</v>
      </c>
      <c r="E6372" t="s">
        <v>28535</v>
      </c>
      <c r="F6372" s="2">
        <v>42305</v>
      </c>
      <c r="G6372" t="s">
        <v>2328</v>
      </c>
      <c r="H6372" t="s">
        <v>192</v>
      </c>
      <c r="J6372" t="s">
        <v>138</v>
      </c>
      <c r="K6372">
        <v>4074</v>
      </c>
      <c r="L6372">
        <v>1013315</v>
      </c>
      <c r="M6372" t="s">
        <v>138</v>
      </c>
      <c r="N6372">
        <v>0</v>
      </c>
      <c r="O6372" t="s">
        <v>12319</v>
      </c>
      <c r="P6372" t="s">
        <v>28536</v>
      </c>
      <c r="R6372" t="s">
        <v>5758</v>
      </c>
      <c r="S6372" t="s">
        <v>140</v>
      </c>
      <c r="T6372" s="2">
        <v>43180</v>
      </c>
      <c r="U6372">
        <v>7</v>
      </c>
      <c r="W6372" t="s">
        <v>141</v>
      </c>
    </row>
    <row r="6373" spans="1:24" x14ac:dyDescent="0.35">
      <c r="A6373" t="s">
        <v>28537</v>
      </c>
      <c r="B6373" t="s">
        <v>28538</v>
      </c>
      <c r="C6373" t="s">
        <v>28539</v>
      </c>
      <c r="D6373">
        <v>0</v>
      </c>
      <c r="E6373" t="s">
        <v>28540</v>
      </c>
      <c r="F6373" s="2">
        <v>42305</v>
      </c>
      <c r="G6373" t="s">
        <v>5596</v>
      </c>
      <c r="H6373" t="s">
        <v>192</v>
      </c>
      <c r="J6373" t="s">
        <v>138</v>
      </c>
      <c r="K6373">
        <v>46186</v>
      </c>
      <c r="L6373">
        <v>1013315</v>
      </c>
      <c r="M6373" t="s">
        <v>138</v>
      </c>
      <c r="N6373">
        <v>0</v>
      </c>
      <c r="O6373" t="s">
        <v>12319</v>
      </c>
      <c r="P6373" t="s">
        <v>28500</v>
      </c>
      <c r="R6373" t="s">
        <v>28541</v>
      </c>
      <c r="S6373" t="s">
        <v>140</v>
      </c>
      <c r="T6373" s="2">
        <v>43180</v>
      </c>
      <c r="U6373">
        <v>7</v>
      </c>
      <c r="W6373" t="s">
        <v>141</v>
      </c>
    </row>
    <row r="6374" spans="1:24" x14ac:dyDescent="0.35">
      <c r="A6374" t="s">
        <v>28542</v>
      </c>
      <c r="B6374" t="s">
        <v>5760</v>
      </c>
      <c r="C6374" t="s">
        <v>5761</v>
      </c>
      <c r="D6374">
        <v>0</v>
      </c>
      <c r="E6374" t="s">
        <v>28543</v>
      </c>
      <c r="F6374" s="2">
        <v>42305</v>
      </c>
      <c r="G6374" t="s">
        <v>2328</v>
      </c>
      <c r="H6374" t="s">
        <v>192</v>
      </c>
      <c r="J6374" t="s">
        <v>138</v>
      </c>
      <c r="K6374">
        <v>4637</v>
      </c>
      <c r="L6374">
        <v>1013315</v>
      </c>
      <c r="M6374" t="s">
        <v>138</v>
      </c>
      <c r="N6374">
        <v>0</v>
      </c>
      <c r="O6374" t="s">
        <v>12319</v>
      </c>
      <c r="P6374" t="s">
        <v>28544</v>
      </c>
      <c r="R6374" t="s">
        <v>5763</v>
      </c>
      <c r="S6374" t="s">
        <v>140</v>
      </c>
      <c r="T6374" s="2">
        <v>43180</v>
      </c>
      <c r="U6374">
        <v>7</v>
      </c>
      <c r="W6374" t="s">
        <v>141</v>
      </c>
    </row>
    <row r="6375" spans="1:24" x14ac:dyDescent="0.35">
      <c r="A6375" t="s">
        <v>28545</v>
      </c>
      <c r="B6375" t="s">
        <v>28379</v>
      </c>
      <c r="C6375" t="s">
        <v>28546</v>
      </c>
      <c r="D6375">
        <v>0</v>
      </c>
      <c r="E6375" t="s">
        <v>28547</v>
      </c>
      <c r="F6375" s="2">
        <v>42305</v>
      </c>
      <c r="G6375" t="s">
        <v>5655</v>
      </c>
      <c r="H6375" t="s">
        <v>192</v>
      </c>
      <c r="J6375" t="s">
        <v>138</v>
      </c>
      <c r="K6375">
        <v>5569</v>
      </c>
      <c r="L6375">
        <v>1013315</v>
      </c>
      <c r="M6375" t="s">
        <v>138</v>
      </c>
      <c r="N6375">
        <v>0</v>
      </c>
      <c r="O6375" t="s">
        <v>12319</v>
      </c>
      <c r="P6375" t="s">
        <v>28382</v>
      </c>
      <c r="Q6375">
        <v>5578</v>
      </c>
      <c r="R6375" t="s">
        <v>28548</v>
      </c>
      <c r="S6375" t="s">
        <v>140</v>
      </c>
      <c r="T6375" s="2">
        <v>43180</v>
      </c>
      <c r="U6375">
        <v>7</v>
      </c>
      <c r="W6375" t="s">
        <v>141</v>
      </c>
    </row>
    <row r="6376" spans="1:24" x14ac:dyDescent="0.35">
      <c r="A6376" t="s">
        <v>28549</v>
      </c>
      <c r="B6376" t="s">
        <v>5540</v>
      </c>
      <c r="C6376" t="s">
        <v>28550</v>
      </c>
      <c r="D6376">
        <v>0</v>
      </c>
      <c r="E6376" t="s">
        <v>28551</v>
      </c>
      <c r="F6376" s="2">
        <v>42305</v>
      </c>
      <c r="G6376" t="s">
        <v>2328</v>
      </c>
      <c r="H6376" t="s">
        <v>192</v>
      </c>
      <c r="J6376" t="s">
        <v>138</v>
      </c>
      <c r="K6376">
        <v>3887</v>
      </c>
      <c r="L6376">
        <v>1013315</v>
      </c>
      <c r="M6376" t="s">
        <v>138</v>
      </c>
      <c r="N6376">
        <v>0</v>
      </c>
      <c r="O6376" t="s">
        <v>12319</v>
      </c>
      <c r="P6376" t="s">
        <v>28552</v>
      </c>
      <c r="R6376" t="s">
        <v>28553</v>
      </c>
      <c r="S6376" t="s">
        <v>140</v>
      </c>
      <c r="T6376" s="2">
        <v>43180</v>
      </c>
      <c r="U6376">
        <v>7</v>
      </c>
      <c r="W6376" t="s">
        <v>141</v>
      </c>
    </row>
    <row r="6377" spans="1:24" x14ac:dyDescent="0.35">
      <c r="A6377" t="s">
        <v>28554</v>
      </c>
      <c r="B6377" t="s">
        <v>5799</v>
      </c>
      <c r="C6377" t="s">
        <v>6850</v>
      </c>
      <c r="D6377">
        <v>0</v>
      </c>
      <c r="E6377" t="s">
        <v>28555</v>
      </c>
      <c r="F6377" s="2">
        <v>42305</v>
      </c>
      <c r="G6377" t="s">
        <v>5801</v>
      </c>
      <c r="H6377" t="s">
        <v>192</v>
      </c>
      <c r="J6377" t="s">
        <v>138</v>
      </c>
      <c r="K6377">
        <v>46190</v>
      </c>
      <c r="L6377">
        <v>1013315</v>
      </c>
      <c r="M6377" t="s">
        <v>138</v>
      </c>
      <c r="N6377">
        <v>0</v>
      </c>
      <c r="O6377" t="s">
        <v>12319</v>
      </c>
      <c r="P6377" t="s">
        <v>28556</v>
      </c>
      <c r="R6377" t="s">
        <v>28557</v>
      </c>
      <c r="S6377" t="s">
        <v>140</v>
      </c>
      <c r="T6377" s="2">
        <v>43180</v>
      </c>
      <c r="U6377">
        <v>7</v>
      </c>
      <c r="W6377" t="s">
        <v>141</v>
      </c>
    </row>
    <row r="6378" spans="1:24" x14ac:dyDescent="0.35">
      <c r="A6378" t="s">
        <v>28558</v>
      </c>
      <c r="B6378" t="s">
        <v>28559</v>
      </c>
      <c r="C6378" t="s">
        <v>5193</v>
      </c>
      <c r="D6378">
        <v>0</v>
      </c>
      <c r="E6378" t="s">
        <v>28560</v>
      </c>
      <c r="F6378" s="2">
        <v>42305</v>
      </c>
      <c r="G6378" t="s">
        <v>2328</v>
      </c>
      <c r="H6378" t="s">
        <v>192</v>
      </c>
      <c r="J6378" t="s">
        <v>138</v>
      </c>
      <c r="K6378">
        <v>3338</v>
      </c>
      <c r="L6378">
        <v>1013315</v>
      </c>
      <c r="M6378" t="s">
        <v>138</v>
      </c>
      <c r="N6378">
        <v>0</v>
      </c>
      <c r="O6378" t="s">
        <v>12319</v>
      </c>
      <c r="P6378" t="s">
        <v>28561</v>
      </c>
      <c r="R6378" t="s">
        <v>28562</v>
      </c>
      <c r="S6378" t="s">
        <v>140</v>
      </c>
      <c r="T6378" s="2">
        <v>43180</v>
      </c>
      <c r="U6378">
        <v>7</v>
      </c>
      <c r="W6378" t="s">
        <v>141</v>
      </c>
    </row>
    <row r="6379" spans="1:24" x14ac:dyDescent="0.35">
      <c r="A6379" t="s">
        <v>28563</v>
      </c>
      <c r="B6379" t="s">
        <v>5765</v>
      </c>
      <c r="C6379" t="s">
        <v>5766</v>
      </c>
      <c r="D6379">
        <v>0</v>
      </c>
      <c r="E6379" t="s">
        <v>28564</v>
      </c>
      <c r="F6379" s="2">
        <v>42305</v>
      </c>
      <c r="G6379" t="s">
        <v>5655</v>
      </c>
      <c r="H6379" t="s">
        <v>192</v>
      </c>
      <c r="J6379" t="s">
        <v>138</v>
      </c>
      <c r="K6379">
        <v>3331</v>
      </c>
      <c r="L6379">
        <v>1013315</v>
      </c>
      <c r="M6379" t="s">
        <v>138</v>
      </c>
      <c r="N6379">
        <v>0</v>
      </c>
      <c r="O6379" t="s">
        <v>12319</v>
      </c>
      <c r="P6379" t="s">
        <v>28565</v>
      </c>
      <c r="R6379" t="s">
        <v>5502</v>
      </c>
      <c r="S6379" t="s">
        <v>140</v>
      </c>
      <c r="T6379" s="2">
        <v>43180</v>
      </c>
      <c r="U6379">
        <v>7</v>
      </c>
      <c r="W6379" t="s">
        <v>141</v>
      </c>
    </row>
    <row r="6380" spans="1:24" x14ac:dyDescent="0.35">
      <c r="A6380" t="s">
        <v>28566</v>
      </c>
      <c r="B6380" t="s">
        <v>5769</v>
      </c>
      <c r="C6380" t="s">
        <v>5770</v>
      </c>
      <c r="D6380">
        <v>0</v>
      </c>
      <c r="E6380" t="s">
        <v>28567</v>
      </c>
      <c r="F6380" s="2">
        <v>42305</v>
      </c>
      <c r="G6380" t="s">
        <v>2328</v>
      </c>
      <c r="H6380" t="s">
        <v>192</v>
      </c>
      <c r="J6380" t="s">
        <v>138</v>
      </c>
      <c r="K6380">
        <v>46193</v>
      </c>
      <c r="L6380">
        <v>1013315</v>
      </c>
      <c r="M6380" t="s">
        <v>138</v>
      </c>
      <c r="N6380">
        <v>0</v>
      </c>
      <c r="O6380" t="s">
        <v>12319</v>
      </c>
      <c r="P6380" t="s">
        <v>28568</v>
      </c>
      <c r="R6380" t="s">
        <v>5772</v>
      </c>
      <c r="S6380" t="s">
        <v>140</v>
      </c>
      <c r="T6380" s="2">
        <v>43180</v>
      </c>
      <c r="U6380">
        <v>7</v>
      </c>
      <c r="W6380" t="s">
        <v>141</v>
      </c>
    </row>
    <row r="6381" spans="1:24" x14ac:dyDescent="0.35">
      <c r="A6381" t="s">
        <v>28569</v>
      </c>
      <c r="B6381" t="s">
        <v>28570</v>
      </c>
      <c r="C6381" t="s">
        <v>28571</v>
      </c>
      <c r="D6381">
        <v>0</v>
      </c>
      <c r="E6381" t="s">
        <v>28572</v>
      </c>
      <c r="F6381" s="2">
        <v>45114</v>
      </c>
      <c r="G6381" t="s">
        <v>11804</v>
      </c>
      <c r="H6381" t="s">
        <v>184</v>
      </c>
      <c r="J6381" t="s">
        <v>138</v>
      </c>
      <c r="L6381" t="s">
        <v>496</v>
      </c>
      <c r="M6381" t="s">
        <v>138</v>
      </c>
      <c r="N6381">
        <v>0</v>
      </c>
      <c r="P6381" t="s">
        <v>28573</v>
      </c>
      <c r="R6381" t="s">
        <v>28574</v>
      </c>
      <c r="S6381" t="s">
        <v>140</v>
      </c>
      <c r="T6381" s="2">
        <v>45385</v>
      </c>
      <c r="U6381">
        <v>11</v>
      </c>
      <c r="W6381" t="s">
        <v>141</v>
      </c>
      <c r="X6381" t="s">
        <v>9536</v>
      </c>
    </row>
    <row r="6382" spans="1:24" x14ac:dyDescent="0.35">
      <c r="A6382" t="s">
        <v>28575</v>
      </c>
      <c r="B6382" t="s">
        <v>28379</v>
      </c>
      <c r="C6382" t="s">
        <v>28576</v>
      </c>
      <c r="D6382">
        <v>0</v>
      </c>
      <c r="E6382" t="s">
        <v>28577</v>
      </c>
      <c r="F6382" s="2">
        <v>42305</v>
      </c>
      <c r="G6382" t="s">
        <v>2328</v>
      </c>
      <c r="H6382" t="s">
        <v>192</v>
      </c>
      <c r="J6382" t="s">
        <v>138</v>
      </c>
      <c r="K6382">
        <v>5551</v>
      </c>
      <c r="L6382">
        <v>1013315</v>
      </c>
      <c r="M6382" t="s">
        <v>138</v>
      </c>
      <c r="N6382">
        <v>0</v>
      </c>
      <c r="O6382" t="s">
        <v>12319</v>
      </c>
      <c r="P6382" t="s">
        <v>28382</v>
      </c>
      <c r="R6382" t="s">
        <v>28578</v>
      </c>
      <c r="S6382" t="s">
        <v>140</v>
      </c>
      <c r="T6382" s="2">
        <v>43180</v>
      </c>
      <c r="U6382">
        <v>7</v>
      </c>
      <c r="W6382" t="s">
        <v>141</v>
      </c>
    </row>
    <row r="6383" spans="1:24" x14ac:dyDescent="0.35">
      <c r="A6383" t="s">
        <v>28579</v>
      </c>
      <c r="B6383" t="s">
        <v>5779</v>
      </c>
      <c r="C6383" t="s">
        <v>5780</v>
      </c>
      <c r="D6383">
        <v>0</v>
      </c>
      <c r="E6383" t="s">
        <v>28580</v>
      </c>
      <c r="F6383" s="2">
        <v>42305</v>
      </c>
      <c r="G6383" t="s">
        <v>5655</v>
      </c>
      <c r="H6383" t="s">
        <v>192</v>
      </c>
      <c r="J6383" t="s">
        <v>138</v>
      </c>
      <c r="K6383">
        <v>4200</v>
      </c>
      <c r="L6383">
        <v>1013315</v>
      </c>
      <c r="M6383" t="s">
        <v>138</v>
      </c>
      <c r="N6383">
        <v>0</v>
      </c>
      <c r="O6383" t="s">
        <v>12319</v>
      </c>
      <c r="P6383" t="s">
        <v>28500</v>
      </c>
      <c r="Q6383">
        <v>4376</v>
      </c>
      <c r="R6383" t="s">
        <v>5782</v>
      </c>
      <c r="S6383" t="s">
        <v>140</v>
      </c>
      <c r="T6383" s="2">
        <v>43180</v>
      </c>
      <c r="U6383">
        <v>7</v>
      </c>
      <c r="W6383" t="s">
        <v>141</v>
      </c>
    </row>
    <row r="6384" spans="1:24" x14ac:dyDescent="0.35">
      <c r="A6384" t="s">
        <v>28581</v>
      </c>
      <c r="B6384" t="s">
        <v>28582</v>
      </c>
      <c r="C6384" t="s">
        <v>28583</v>
      </c>
      <c r="D6384">
        <v>0</v>
      </c>
      <c r="E6384" t="s">
        <v>28584</v>
      </c>
      <c r="F6384" s="2">
        <v>42305</v>
      </c>
      <c r="G6384" t="s">
        <v>2328</v>
      </c>
      <c r="H6384" t="s">
        <v>192</v>
      </c>
      <c r="J6384" t="s">
        <v>138</v>
      </c>
      <c r="K6384">
        <v>4293</v>
      </c>
      <c r="L6384">
        <v>1013315</v>
      </c>
      <c r="M6384" t="s">
        <v>138</v>
      </c>
      <c r="N6384">
        <v>0</v>
      </c>
      <c r="O6384" t="s">
        <v>12319</v>
      </c>
      <c r="P6384" t="s">
        <v>28442</v>
      </c>
      <c r="R6384" t="s">
        <v>28585</v>
      </c>
      <c r="S6384" t="s">
        <v>140</v>
      </c>
      <c r="T6384" s="2">
        <v>43180</v>
      </c>
      <c r="U6384">
        <v>7</v>
      </c>
      <c r="W6384" t="s">
        <v>141</v>
      </c>
    </row>
    <row r="6385" spans="1:23" x14ac:dyDescent="0.35">
      <c r="A6385" t="s">
        <v>28586</v>
      </c>
      <c r="B6385" t="s">
        <v>5784</v>
      </c>
      <c r="C6385" t="s">
        <v>28587</v>
      </c>
      <c r="D6385">
        <v>0</v>
      </c>
      <c r="E6385" t="s">
        <v>353</v>
      </c>
      <c r="F6385" s="2">
        <v>42305</v>
      </c>
      <c r="G6385" t="s">
        <v>2328</v>
      </c>
      <c r="H6385" t="s">
        <v>192</v>
      </c>
      <c r="J6385" t="s">
        <v>138</v>
      </c>
      <c r="K6385">
        <v>4367</v>
      </c>
      <c r="L6385">
        <v>1013315</v>
      </c>
      <c r="M6385" t="s">
        <v>138</v>
      </c>
      <c r="N6385">
        <v>0</v>
      </c>
      <c r="O6385" t="s">
        <v>12319</v>
      </c>
      <c r="P6385" t="s">
        <v>28588</v>
      </c>
      <c r="R6385" t="s">
        <v>5787</v>
      </c>
      <c r="S6385" t="s">
        <v>140</v>
      </c>
      <c r="T6385" s="2">
        <v>43180</v>
      </c>
      <c r="U6385">
        <v>7</v>
      </c>
      <c r="W6385" t="s">
        <v>141</v>
      </c>
    </row>
    <row r="6386" spans="1:23" x14ac:dyDescent="0.35">
      <c r="A6386" t="s">
        <v>28589</v>
      </c>
      <c r="B6386" t="s">
        <v>5794</v>
      </c>
      <c r="C6386" t="s">
        <v>5795</v>
      </c>
      <c r="D6386">
        <v>0</v>
      </c>
      <c r="E6386" t="s">
        <v>28590</v>
      </c>
      <c r="F6386" s="2">
        <v>42305</v>
      </c>
      <c r="G6386" t="s">
        <v>2328</v>
      </c>
      <c r="H6386" t="s">
        <v>192</v>
      </c>
      <c r="J6386" t="s">
        <v>138</v>
      </c>
      <c r="K6386">
        <v>4794</v>
      </c>
      <c r="L6386">
        <v>1013315</v>
      </c>
      <c r="M6386" t="s">
        <v>138</v>
      </c>
      <c r="N6386">
        <v>0</v>
      </c>
      <c r="O6386" t="s">
        <v>12319</v>
      </c>
      <c r="P6386" t="s">
        <v>28327</v>
      </c>
      <c r="R6386" t="s">
        <v>5797</v>
      </c>
      <c r="S6386" t="s">
        <v>140</v>
      </c>
      <c r="T6386" s="2">
        <v>43180</v>
      </c>
      <c r="U6386">
        <v>7</v>
      </c>
      <c r="W6386" t="s">
        <v>141</v>
      </c>
    </row>
    <row r="6387" spans="1:23" x14ac:dyDescent="0.35">
      <c r="A6387" t="s">
        <v>28591</v>
      </c>
      <c r="B6387" t="s">
        <v>28592</v>
      </c>
      <c r="C6387" t="s">
        <v>28593</v>
      </c>
      <c r="D6387">
        <v>0</v>
      </c>
      <c r="E6387" t="s">
        <v>353</v>
      </c>
      <c r="F6387" s="2">
        <v>42305</v>
      </c>
      <c r="G6387" t="s">
        <v>2328</v>
      </c>
      <c r="H6387" t="s">
        <v>192</v>
      </c>
      <c r="J6387" t="s">
        <v>138</v>
      </c>
      <c r="K6387">
        <v>46200</v>
      </c>
      <c r="L6387">
        <v>1013315</v>
      </c>
      <c r="M6387" t="s">
        <v>138</v>
      </c>
      <c r="N6387">
        <v>0</v>
      </c>
      <c r="O6387" t="s">
        <v>12319</v>
      </c>
      <c r="P6387" t="s">
        <v>28594</v>
      </c>
      <c r="R6387" t="s">
        <v>28595</v>
      </c>
      <c r="S6387" t="s">
        <v>140</v>
      </c>
      <c r="T6387" s="2">
        <v>43180</v>
      </c>
      <c r="U6387">
        <v>7</v>
      </c>
      <c r="W6387" t="s">
        <v>141</v>
      </c>
    </row>
    <row r="6388" spans="1:23" x14ac:dyDescent="0.35">
      <c r="A6388" t="s">
        <v>28596</v>
      </c>
      <c r="B6388" t="s">
        <v>5799</v>
      </c>
      <c r="C6388" t="s">
        <v>5800</v>
      </c>
      <c r="D6388">
        <v>0</v>
      </c>
      <c r="E6388" t="s">
        <v>28597</v>
      </c>
      <c r="F6388" s="2">
        <v>42305</v>
      </c>
      <c r="G6388" t="s">
        <v>5801</v>
      </c>
      <c r="H6388" t="s">
        <v>192</v>
      </c>
      <c r="J6388" t="s">
        <v>138</v>
      </c>
      <c r="K6388">
        <v>4278</v>
      </c>
      <c r="L6388">
        <v>1013315</v>
      </c>
      <c r="M6388" t="s">
        <v>138</v>
      </c>
      <c r="N6388">
        <v>0</v>
      </c>
      <c r="O6388" t="s">
        <v>12319</v>
      </c>
      <c r="P6388" t="s">
        <v>28556</v>
      </c>
      <c r="R6388" t="s">
        <v>8166</v>
      </c>
      <c r="S6388" t="s">
        <v>140</v>
      </c>
      <c r="T6388" s="2">
        <v>43180</v>
      </c>
      <c r="U6388">
        <v>7</v>
      </c>
      <c r="W6388" t="s">
        <v>141</v>
      </c>
    </row>
    <row r="6389" spans="1:23" x14ac:dyDescent="0.35">
      <c r="A6389" t="s">
        <v>28598</v>
      </c>
      <c r="B6389" t="s">
        <v>5805</v>
      </c>
      <c r="C6389" t="s">
        <v>5806</v>
      </c>
      <c r="D6389">
        <v>0</v>
      </c>
      <c r="E6389" t="s">
        <v>28599</v>
      </c>
      <c r="F6389" s="2">
        <v>42305</v>
      </c>
      <c r="G6389" t="s">
        <v>2328</v>
      </c>
      <c r="H6389" t="s">
        <v>192</v>
      </c>
      <c r="J6389" t="s">
        <v>138</v>
      </c>
      <c r="K6389">
        <v>4546</v>
      </c>
      <c r="L6389">
        <v>1013315</v>
      </c>
      <c r="M6389" t="s">
        <v>138</v>
      </c>
      <c r="N6389">
        <v>0</v>
      </c>
      <c r="O6389" t="s">
        <v>12319</v>
      </c>
      <c r="P6389" t="s">
        <v>28600</v>
      </c>
      <c r="R6389" t="s">
        <v>5808</v>
      </c>
      <c r="S6389" t="s">
        <v>140</v>
      </c>
      <c r="T6389" s="2">
        <v>43180</v>
      </c>
      <c r="U6389">
        <v>7</v>
      </c>
      <c r="W6389" t="s">
        <v>141</v>
      </c>
    </row>
    <row r="6390" spans="1:23" x14ac:dyDescent="0.35">
      <c r="A6390" t="s">
        <v>28601</v>
      </c>
      <c r="B6390" t="s">
        <v>6855</v>
      </c>
      <c r="C6390" t="s">
        <v>6856</v>
      </c>
      <c r="D6390">
        <v>0</v>
      </c>
      <c r="E6390" t="s">
        <v>28602</v>
      </c>
      <c r="F6390" s="2">
        <v>42305</v>
      </c>
      <c r="G6390" t="s">
        <v>2328</v>
      </c>
      <c r="H6390" t="s">
        <v>192</v>
      </c>
      <c r="J6390" t="s">
        <v>138</v>
      </c>
      <c r="K6390">
        <v>3223</v>
      </c>
      <c r="L6390">
        <v>1013315</v>
      </c>
      <c r="M6390" t="s">
        <v>138</v>
      </c>
      <c r="N6390">
        <v>0</v>
      </c>
      <c r="O6390" t="s">
        <v>12319</v>
      </c>
      <c r="P6390" t="s">
        <v>28556</v>
      </c>
      <c r="R6390" t="s">
        <v>28603</v>
      </c>
      <c r="S6390" t="s">
        <v>140</v>
      </c>
      <c r="T6390" s="2">
        <v>43180</v>
      </c>
      <c r="U6390">
        <v>7</v>
      </c>
      <c r="W6390" t="s">
        <v>141</v>
      </c>
    </row>
    <row r="6391" spans="1:23" x14ac:dyDescent="0.35">
      <c r="A6391" t="s">
        <v>28604</v>
      </c>
      <c r="B6391" t="s">
        <v>28379</v>
      </c>
      <c r="C6391" t="s">
        <v>28605</v>
      </c>
      <c r="D6391">
        <v>0</v>
      </c>
      <c r="E6391" t="s">
        <v>28606</v>
      </c>
      <c r="F6391" s="2">
        <v>42305</v>
      </c>
      <c r="G6391" t="s">
        <v>2328</v>
      </c>
      <c r="H6391" t="s">
        <v>192</v>
      </c>
      <c r="J6391" t="s">
        <v>138</v>
      </c>
      <c r="K6391">
        <v>5516</v>
      </c>
      <c r="L6391">
        <v>1013315</v>
      </c>
      <c r="M6391" t="s">
        <v>138</v>
      </c>
      <c r="N6391">
        <v>0</v>
      </c>
      <c r="O6391" t="s">
        <v>12319</v>
      </c>
      <c r="P6391" t="s">
        <v>28382</v>
      </c>
      <c r="R6391" t="s">
        <v>5502</v>
      </c>
      <c r="S6391" t="s">
        <v>140</v>
      </c>
      <c r="T6391" s="2">
        <v>43180</v>
      </c>
      <c r="U6391">
        <v>7</v>
      </c>
      <c r="W6391" t="s">
        <v>141</v>
      </c>
    </row>
    <row r="6392" spans="1:23" x14ac:dyDescent="0.35">
      <c r="A6392" t="s">
        <v>28607</v>
      </c>
      <c r="B6392" t="s">
        <v>28379</v>
      </c>
      <c r="C6392" t="s">
        <v>28608</v>
      </c>
      <c r="D6392">
        <v>0</v>
      </c>
      <c r="E6392" t="s">
        <v>28609</v>
      </c>
      <c r="F6392" s="2">
        <v>42305</v>
      </c>
      <c r="G6392" t="s">
        <v>5835</v>
      </c>
      <c r="H6392" t="s">
        <v>192</v>
      </c>
      <c r="J6392" t="s">
        <v>138</v>
      </c>
      <c r="K6392">
        <v>5528</v>
      </c>
      <c r="L6392">
        <v>1013315</v>
      </c>
      <c r="M6392" t="s">
        <v>138</v>
      </c>
      <c r="N6392">
        <v>0</v>
      </c>
      <c r="O6392" t="s">
        <v>12319</v>
      </c>
      <c r="P6392" t="s">
        <v>28382</v>
      </c>
      <c r="R6392" t="s">
        <v>28610</v>
      </c>
      <c r="S6392" t="s">
        <v>140</v>
      </c>
      <c r="T6392" s="2">
        <v>43180</v>
      </c>
      <c r="U6392">
        <v>7</v>
      </c>
      <c r="W6392" t="s">
        <v>141</v>
      </c>
    </row>
    <row r="6393" spans="1:23" x14ac:dyDescent="0.35">
      <c r="A6393" t="s">
        <v>28611</v>
      </c>
      <c r="B6393" t="s">
        <v>28612</v>
      </c>
      <c r="C6393" t="s">
        <v>28613</v>
      </c>
      <c r="D6393">
        <v>0</v>
      </c>
      <c r="E6393" t="s">
        <v>353</v>
      </c>
      <c r="F6393" s="2">
        <v>42305</v>
      </c>
      <c r="G6393" t="s">
        <v>7925</v>
      </c>
      <c r="H6393" t="s">
        <v>192</v>
      </c>
      <c r="J6393" t="s">
        <v>138</v>
      </c>
      <c r="K6393">
        <v>4917</v>
      </c>
      <c r="L6393">
        <v>1013315</v>
      </c>
      <c r="M6393" t="s">
        <v>138</v>
      </c>
      <c r="N6393">
        <v>0</v>
      </c>
      <c r="O6393" t="s">
        <v>12319</v>
      </c>
      <c r="P6393" t="s">
        <v>28614</v>
      </c>
      <c r="R6393" t="s">
        <v>28615</v>
      </c>
      <c r="S6393" t="s">
        <v>140</v>
      </c>
      <c r="T6393" s="2">
        <v>43180</v>
      </c>
      <c r="U6393">
        <v>7</v>
      </c>
      <c r="W6393" t="s">
        <v>141</v>
      </c>
    </row>
    <row r="6394" spans="1:23" x14ac:dyDescent="0.35">
      <c r="A6394" t="s">
        <v>28616</v>
      </c>
      <c r="B6394" t="s">
        <v>5810</v>
      </c>
      <c r="C6394" t="s">
        <v>5811</v>
      </c>
      <c r="D6394">
        <v>0</v>
      </c>
      <c r="E6394" t="s">
        <v>353</v>
      </c>
      <c r="F6394" s="2">
        <v>42305</v>
      </c>
      <c r="G6394" t="s">
        <v>5655</v>
      </c>
      <c r="H6394" t="s">
        <v>192</v>
      </c>
      <c r="J6394" t="s">
        <v>138</v>
      </c>
      <c r="K6394">
        <v>46207</v>
      </c>
      <c r="L6394">
        <v>1013315</v>
      </c>
      <c r="M6394" t="s">
        <v>138</v>
      </c>
      <c r="N6394">
        <v>0</v>
      </c>
      <c r="O6394" t="s">
        <v>12319</v>
      </c>
      <c r="P6394" t="s">
        <v>28617</v>
      </c>
      <c r="R6394" t="s">
        <v>5813</v>
      </c>
      <c r="S6394" t="s">
        <v>140</v>
      </c>
      <c r="T6394" s="2">
        <v>43180</v>
      </c>
      <c r="U6394">
        <v>7</v>
      </c>
      <c r="W6394" t="s">
        <v>141</v>
      </c>
    </row>
    <row r="6395" spans="1:23" x14ac:dyDescent="0.35">
      <c r="A6395" t="s">
        <v>28618</v>
      </c>
      <c r="B6395" t="s">
        <v>28379</v>
      </c>
      <c r="C6395" t="s">
        <v>28619</v>
      </c>
      <c r="D6395">
        <v>0</v>
      </c>
      <c r="E6395" t="s">
        <v>28620</v>
      </c>
      <c r="F6395" s="2">
        <v>42305</v>
      </c>
      <c r="G6395" t="s">
        <v>2328</v>
      </c>
      <c r="H6395" t="s">
        <v>192</v>
      </c>
      <c r="J6395" t="s">
        <v>138</v>
      </c>
      <c r="K6395">
        <v>5557</v>
      </c>
      <c r="L6395">
        <v>1013315</v>
      </c>
      <c r="M6395" t="s">
        <v>138</v>
      </c>
      <c r="N6395">
        <v>0</v>
      </c>
      <c r="O6395" t="s">
        <v>12319</v>
      </c>
      <c r="P6395" t="s">
        <v>28382</v>
      </c>
      <c r="R6395" t="s">
        <v>871</v>
      </c>
      <c r="S6395" t="s">
        <v>140</v>
      </c>
      <c r="T6395" s="2">
        <v>43180</v>
      </c>
      <c r="U6395">
        <v>7</v>
      </c>
      <c r="W6395" t="s">
        <v>141</v>
      </c>
    </row>
    <row r="6396" spans="1:23" x14ac:dyDescent="0.35">
      <c r="A6396" t="s">
        <v>28621</v>
      </c>
      <c r="B6396" t="s">
        <v>5815</v>
      </c>
      <c r="C6396" t="s">
        <v>5816</v>
      </c>
      <c r="D6396">
        <v>0</v>
      </c>
      <c r="E6396" t="s">
        <v>353</v>
      </c>
      <c r="F6396" s="2">
        <v>42305</v>
      </c>
      <c r="G6396" t="s">
        <v>5596</v>
      </c>
      <c r="H6396" t="s">
        <v>192</v>
      </c>
      <c r="J6396" t="s">
        <v>138</v>
      </c>
      <c r="K6396">
        <v>4132</v>
      </c>
      <c r="L6396">
        <v>1013315</v>
      </c>
      <c r="M6396" t="s">
        <v>138</v>
      </c>
      <c r="N6396">
        <v>0</v>
      </c>
      <c r="O6396" t="s">
        <v>12319</v>
      </c>
      <c r="P6396" t="s">
        <v>28622</v>
      </c>
      <c r="R6396" t="s">
        <v>5651</v>
      </c>
      <c r="S6396" t="s">
        <v>140</v>
      </c>
      <c r="T6396" s="2">
        <v>43180</v>
      </c>
      <c r="U6396">
        <v>7</v>
      </c>
      <c r="W6396" t="s">
        <v>141</v>
      </c>
    </row>
    <row r="6397" spans="1:23" x14ac:dyDescent="0.35">
      <c r="A6397" t="s">
        <v>28623</v>
      </c>
      <c r="B6397" t="s">
        <v>28624</v>
      </c>
      <c r="C6397" t="s">
        <v>28625</v>
      </c>
      <c r="D6397">
        <v>0</v>
      </c>
      <c r="E6397" t="s">
        <v>353</v>
      </c>
      <c r="F6397" s="2">
        <v>42305</v>
      </c>
      <c r="G6397" t="s">
        <v>2328</v>
      </c>
      <c r="H6397" t="s">
        <v>192</v>
      </c>
      <c r="J6397" t="s">
        <v>138</v>
      </c>
      <c r="K6397">
        <v>4186</v>
      </c>
      <c r="L6397">
        <v>1013315</v>
      </c>
      <c r="M6397" t="s">
        <v>138</v>
      </c>
      <c r="N6397">
        <v>0</v>
      </c>
      <c r="O6397" t="s">
        <v>12319</v>
      </c>
      <c r="P6397" t="s">
        <v>28626</v>
      </c>
      <c r="R6397" t="s">
        <v>28627</v>
      </c>
      <c r="S6397" t="s">
        <v>140</v>
      </c>
      <c r="T6397" s="2">
        <v>43180</v>
      </c>
      <c r="U6397">
        <v>7</v>
      </c>
      <c r="W6397" t="s">
        <v>141</v>
      </c>
    </row>
    <row r="6398" spans="1:23" x14ac:dyDescent="0.35">
      <c r="A6398" t="s">
        <v>28628</v>
      </c>
      <c r="B6398" t="s">
        <v>5819</v>
      </c>
      <c r="C6398" t="s">
        <v>5820</v>
      </c>
      <c r="D6398">
        <v>0</v>
      </c>
      <c r="E6398" t="s">
        <v>28629</v>
      </c>
      <c r="F6398" s="2">
        <v>42305</v>
      </c>
      <c r="G6398" t="s">
        <v>5821</v>
      </c>
      <c r="H6398" t="s">
        <v>192</v>
      </c>
      <c r="J6398" t="s">
        <v>138</v>
      </c>
      <c r="K6398">
        <v>46211</v>
      </c>
      <c r="L6398">
        <v>1013315</v>
      </c>
      <c r="M6398" t="s">
        <v>138</v>
      </c>
      <c r="N6398">
        <v>0</v>
      </c>
      <c r="O6398" t="s">
        <v>12517</v>
      </c>
      <c r="P6398" t="s">
        <v>28630</v>
      </c>
      <c r="R6398" t="s">
        <v>5823</v>
      </c>
      <c r="S6398" t="s">
        <v>140</v>
      </c>
      <c r="T6398" s="2">
        <v>43152</v>
      </c>
      <c r="U6398">
        <v>7</v>
      </c>
      <c r="W6398" t="s">
        <v>141</v>
      </c>
    </row>
    <row r="6399" spans="1:23" x14ac:dyDescent="0.35">
      <c r="A6399" t="s">
        <v>28631</v>
      </c>
      <c r="B6399" t="s">
        <v>28632</v>
      </c>
      <c r="C6399" t="s">
        <v>28633</v>
      </c>
      <c r="D6399">
        <v>0</v>
      </c>
      <c r="E6399" t="s">
        <v>353</v>
      </c>
      <c r="F6399" s="2">
        <v>42305</v>
      </c>
      <c r="G6399" t="s">
        <v>5596</v>
      </c>
      <c r="H6399" t="s">
        <v>192</v>
      </c>
      <c r="J6399" t="s">
        <v>138</v>
      </c>
      <c r="K6399">
        <v>3821</v>
      </c>
      <c r="L6399">
        <v>1013315</v>
      </c>
      <c r="M6399" t="s">
        <v>138</v>
      </c>
      <c r="N6399">
        <v>0</v>
      </c>
      <c r="O6399" t="s">
        <v>12319</v>
      </c>
      <c r="P6399" t="s">
        <v>28634</v>
      </c>
      <c r="R6399" t="s">
        <v>28635</v>
      </c>
      <c r="S6399" t="s">
        <v>140</v>
      </c>
      <c r="T6399" s="2">
        <v>43180</v>
      </c>
      <c r="U6399">
        <v>7</v>
      </c>
      <c r="W6399" t="s">
        <v>141</v>
      </c>
    </row>
    <row r="6400" spans="1:23" x14ac:dyDescent="0.35">
      <c r="A6400" t="s">
        <v>28636</v>
      </c>
      <c r="B6400" t="s">
        <v>5825</v>
      </c>
      <c r="C6400" t="s">
        <v>5826</v>
      </c>
      <c r="D6400">
        <v>0</v>
      </c>
      <c r="E6400" t="s">
        <v>28637</v>
      </c>
      <c r="F6400" s="2">
        <v>42305</v>
      </c>
      <c r="G6400" t="s">
        <v>2328</v>
      </c>
      <c r="H6400" t="s">
        <v>192</v>
      </c>
      <c r="J6400" t="s">
        <v>138</v>
      </c>
      <c r="K6400">
        <v>4703</v>
      </c>
      <c r="L6400">
        <v>1013315</v>
      </c>
      <c r="M6400" t="s">
        <v>138</v>
      </c>
      <c r="N6400">
        <v>0</v>
      </c>
      <c r="O6400" t="s">
        <v>12319</v>
      </c>
      <c r="P6400" t="s">
        <v>28638</v>
      </c>
      <c r="R6400" t="s">
        <v>692</v>
      </c>
      <c r="S6400" t="s">
        <v>140</v>
      </c>
      <c r="T6400" s="2">
        <v>43180</v>
      </c>
      <c r="U6400">
        <v>7</v>
      </c>
      <c r="W6400" t="s">
        <v>141</v>
      </c>
    </row>
    <row r="6401" spans="1:23" x14ac:dyDescent="0.35">
      <c r="A6401" t="s">
        <v>28639</v>
      </c>
      <c r="B6401" t="s">
        <v>28640</v>
      </c>
      <c r="C6401" t="s">
        <v>28641</v>
      </c>
      <c r="D6401">
        <v>0</v>
      </c>
      <c r="E6401" t="s">
        <v>353</v>
      </c>
      <c r="F6401" s="2">
        <v>42305</v>
      </c>
      <c r="G6401" t="s">
        <v>5655</v>
      </c>
      <c r="H6401" t="s">
        <v>192</v>
      </c>
      <c r="J6401" t="s">
        <v>138</v>
      </c>
      <c r="K6401">
        <v>4924</v>
      </c>
      <c r="L6401">
        <v>1013315</v>
      </c>
      <c r="M6401" t="s">
        <v>138</v>
      </c>
      <c r="N6401">
        <v>0</v>
      </c>
      <c r="O6401" t="s">
        <v>12319</v>
      </c>
      <c r="P6401" t="s">
        <v>28642</v>
      </c>
      <c r="R6401" t="s">
        <v>28643</v>
      </c>
      <c r="S6401" t="s">
        <v>140</v>
      </c>
      <c r="T6401" s="2">
        <v>43180</v>
      </c>
      <c r="U6401">
        <v>7</v>
      </c>
      <c r="W6401" t="s">
        <v>141</v>
      </c>
    </row>
    <row r="6402" spans="1:23" x14ac:dyDescent="0.35">
      <c r="A6402" t="s">
        <v>28644</v>
      </c>
      <c r="B6402" t="s">
        <v>28645</v>
      </c>
      <c r="C6402" t="s">
        <v>28646</v>
      </c>
      <c r="D6402">
        <v>0</v>
      </c>
      <c r="E6402" t="s">
        <v>28647</v>
      </c>
      <c r="F6402" s="2">
        <v>42305</v>
      </c>
      <c r="G6402" t="s">
        <v>2328</v>
      </c>
      <c r="H6402" t="s">
        <v>192</v>
      </c>
      <c r="J6402" t="s">
        <v>138</v>
      </c>
      <c r="K6402">
        <v>4934</v>
      </c>
      <c r="L6402">
        <v>1013315</v>
      </c>
      <c r="M6402" t="s">
        <v>138</v>
      </c>
      <c r="N6402">
        <v>0</v>
      </c>
      <c r="O6402" t="s">
        <v>12319</v>
      </c>
      <c r="P6402" t="s">
        <v>28648</v>
      </c>
      <c r="R6402" t="s">
        <v>1164</v>
      </c>
      <c r="S6402" t="s">
        <v>140</v>
      </c>
      <c r="T6402" s="2">
        <v>43180</v>
      </c>
      <c r="U6402">
        <v>7</v>
      </c>
      <c r="W6402" t="s">
        <v>141</v>
      </c>
    </row>
    <row r="6403" spans="1:23" x14ac:dyDescent="0.35">
      <c r="A6403" t="s">
        <v>28649</v>
      </c>
      <c r="B6403" t="s">
        <v>5833</v>
      </c>
      <c r="C6403" t="s">
        <v>5834</v>
      </c>
      <c r="D6403">
        <v>0</v>
      </c>
      <c r="E6403" t="s">
        <v>28650</v>
      </c>
      <c r="F6403" s="2">
        <v>42305</v>
      </c>
      <c r="G6403" t="s">
        <v>5835</v>
      </c>
      <c r="H6403" t="s">
        <v>192</v>
      </c>
      <c r="J6403" t="s">
        <v>138</v>
      </c>
      <c r="K6403">
        <v>4204</v>
      </c>
      <c r="L6403">
        <v>1013315</v>
      </c>
      <c r="M6403" t="s">
        <v>138</v>
      </c>
      <c r="N6403">
        <v>0</v>
      </c>
      <c r="O6403" t="s">
        <v>12319</v>
      </c>
      <c r="P6403" t="s">
        <v>28651</v>
      </c>
      <c r="R6403" t="s">
        <v>5837</v>
      </c>
      <c r="S6403" t="s">
        <v>140</v>
      </c>
      <c r="T6403" s="2">
        <v>43180</v>
      </c>
      <c r="U6403">
        <v>7</v>
      </c>
      <c r="W6403" t="s">
        <v>141</v>
      </c>
    </row>
    <row r="6404" spans="1:23" x14ac:dyDescent="0.35">
      <c r="A6404" t="s">
        <v>28652</v>
      </c>
      <c r="B6404" t="s">
        <v>28653</v>
      </c>
      <c r="C6404" t="s">
        <v>28654</v>
      </c>
      <c r="D6404">
        <v>0</v>
      </c>
      <c r="E6404" t="s">
        <v>353</v>
      </c>
      <c r="F6404" s="2">
        <v>42305</v>
      </c>
      <c r="G6404" t="s">
        <v>2328</v>
      </c>
      <c r="H6404" t="s">
        <v>192</v>
      </c>
      <c r="J6404" t="s">
        <v>138</v>
      </c>
      <c r="K6404">
        <v>4615</v>
      </c>
      <c r="L6404">
        <v>1013315</v>
      </c>
      <c r="M6404" t="s">
        <v>138</v>
      </c>
      <c r="N6404">
        <v>0</v>
      </c>
      <c r="O6404" t="s">
        <v>12319</v>
      </c>
      <c r="P6404" t="s">
        <v>28655</v>
      </c>
      <c r="R6404" t="s">
        <v>28656</v>
      </c>
      <c r="S6404" t="s">
        <v>140</v>
      </c>
      <c r="T6404" s="2">
        <v>43180</v>
      </c>
      <c r="U6404">
        <v>7</v>
      </c>
      <c r="W6404" t="s">
        <v>141</v>
      </c>
    </row>
    <row r="6405" spans="1:23" x14ac:dyDescent="0.35">
      <c r="A6405" t="s">
        <v>28657</v>
      </c>
      <c r="B6405" t="s">
        <v>28658</v>
      </c>
      <c r="C6405" t="s">
        <v>28659</v>
      </c>
      <c r="D6405">
        <v>0</v>
      </c>
      <c r="E6405" t="s">
        <v>353</v>
      </c>
      <c r="F6405" s="2">
        <v>42305</v>
      </c>
      <c r="G6405" t="s">
        <v>2328</v>
      </c>
      <c r="H6405" t="s">
        <v>192</v>
      </c>
      <c r="J6405" t="s">
        <v>138</v>
      </c>
      <c r="K6405">
        <v>3889</v>
      </c>
      <c r="L6405">
        <v>1013315</v>
      </c>
      <c r="M6405" t="s">
        <v>138</v>
      </c>
      <c r="N6405">
        <v>0</v>
      </c>
      <c r="O6405" t="s">
        <v>12319</v>
      </c>
      <c r="P6405" t="s">
        <v>28370</v>
      </c>
      <c r="R6405" t="s">
        <v>28660</v>
      </c>
      <c r="S6405" t="s">
        <v>140</v>
      </c>
      <c r="T6405" s="2">
        <v>43180</v>
      </c>
      <c r="U6405">
        <v>7</v>
      </c>
      <c r="W6405" t="s">
        <v>141</v>
      </c>
    </row>
    <row r="6406" spans="1:23" x14ac:dyDescent="0.35">
      <c r="A6406" t="s">
        <v>28661</v>
      </c>
      <c r="B6406" t="s">
        <v>28662</v>
      </c>
      <c r="C6406" t="s">
        <v>28633</v>
      </c>
      <c r="D6406">
        <v>0</v>
      </c>
      <c r="E6406" t="s">
        <v>28663</v>
      </c>
      <c r="F6406" s="2">
        <v>42305</v>
      </c>
      <c r="G6406" t="s">
        <v>2328</v>
      </c>
      <c r="H6406" t="s">
        <v>192</v>
      </c>
      <c r="J6406" t="s">
        <v>138</v>
      </c>
      <c r="K6406">
        <v>4005</v>
      </c>
      <c r="L6406">
        <v>1013315</v>
      </c>
      <c r="M6406" t="s">
        <v>138</v>
      </c>
      <c r="N6406">
        <v>0</v>
      </c>
      <c r="O6406" t="s">
        <v>12319</v>
      </c>
      <c r="P6406" t="s">
        <v>28634</v>
      </c>
      <c r="R6406" t="s">
        <v>28664</v>
      </c>
      <c r="S6406" t="s">
        <v>140</v>
      </c>
      <c r="T6406" s="2">
        <v>43180</v>
      </c>
      <c r="U6406">
        <v>7</v>
      </c>
      <c r="W6406" t="s">
        <v>141</v>
      </c>
    </row>
    <row r="6407" spans="1:23" x14ac:dyDescent="0.35">
      <c r="A6407" t="s">
        <v>28665</v>
      </c>
      <c r="B6407" t="s">
        <v>28379</v>
      </c>
      <c r="C6407" t="s">
        <v>28666</v>
      </c>
      <c r="D6407">
        <v>0</v>
      </c>
      <c r="E6407" t="s">
        <v>28667</v>
      </c>
      <c r="F6407" s="2">
        <v>42305</v>
      </c>
      <c r="G6407" t="s">
        <v>5661</v>
      </c>
      <c r="H6407" t="s">
        <v>192</v>
      </c>
      <c r="J6407" t="s">
        <v>138</v>
      </c>
      <c r="K6407">
        <v>5533</v>
      </c>
      <c r="L6407">
        <v>1013315</v>
      </c>
      <c r="M6407" t="s">
        <v>138</v>
      </c>
      <c r="N6407">
        <v>0</v>
      </c>
      <c r="O6407" t="s">
        <v>12319</v>
      </c>
      <c r="P6407" t="s">
        <v>28382</v>
      </c>
      <c r="R6407" t="s">
        <v>28668</v>
      </c>
      <c r="S6407" t="s">
        <v>140</v>
      </c>
      <c r="T6407" s="2">
        <v>43441</v>
      </c>
      <c r="U6407">
        <v>7</v>
      </c>
      <c r="W6407" t="s">
        <v>141</v>
      </c>
    </row>
    <row r="6408" spans="1:23" x14ac:dyDescent="0.35">
      <c r="A6408" t="s">
        <v>28669</v>
      </c>
      <c r="B6408" t="s">
        <v>5839</v>
      </c>
      <c r="C6408" t="s">
        <v>5840</v>
      </c>
      <c r="D6408">
        <v>0</v>
      </c>
      <c r="E6408" t="s">
        <v>28670</v>
      </c>
      <c r="F6408" s="2">
        <v>42305</v>
      </c>
      <c r="G6408" t="s">
        <v>5596</v>
      </c>
      <c r="H6408" t="s">
        <v>192</v>
      </c>
      <c r="J6408" t="s">
        <v>138</v>
      </c>
      <c r="K6408">
        <v>3145</v>
      </c>
      <c r="L6408">
        <v>1013315</v>
      </c>
      <c r="M6408" t="s">
        <v>138</v>
      </c>
      <c r="N6408">
        <v>0</v>
      </c>
      <c r="O6408" t="s">
        <v>12319</v>
      </c>
      <c r="P6408" t="s">
        <v>28671</v>
      </c>
      <c r="R6408" t="s">
        <v>5842</v>
      </c>
      <c r="S6408" t="s">
        <v>140</v>
      </c>
      <c r="T6408" s="2">
        <v>43180</v>
      </c>
      <c r="U6408">
        <v>7</v>
      </c>
      <c r="W6408" t="s">
        <v>141</v>
      </c>
    </row>
    <row r="6409" spans="1:23" x14ac:dyDescent="0.35">
      <c r="A6409" t="s">
        <v>28672</v>
      </c>
      <c r="B6409" t="s">
        <v>28673</v>
      </c>
      <c r="C6409" t="s">
        <v>7517</v>
      </c>
      <c r="D6409">
        <v>0</v>
      </c>
      <c r="E6409" t="s">
        <v>28674</v>
      </c>
      <c r="F6409" s="2">
        <v>42305</v>
      </c>
      <c r="G6409" t="s">
        <v>5835</v>
      </c>
      <c r="H6409" t="s">
        <v>192</v>
      </c>
      <c r="J6409" t="s">
        <v>138</v>
      </c>
      <c r="K6409">
        <v>4697</v>
      </c>
      <c r="L6409">
        <v>1013315</v>
      </c>
      <c r="M6409" t="s">
        <v>138</v>
      </c>
      <c r="N6409">
        <v>0</v>
      </c>
      <c r="O6409" t="s">
        <v>12319</v>
      </c>
      <c r="P6409" t="s">
        <v>28675</v>
      </c>
      <c r="R6409" t="s">
        <v>28676</v>
      </c>
      <c r="S6409" t="s">
        <v>140</v>
      </c>
      <c r="T6409" s="2">
        <v>43180</v>
      </c>
      <c r="U6409">
        <v>7</v>
      </c>
      <c r="W6409" t="s">
        <v>141</v>
      </c>
    </row>
    <row r="6410" spans="1:23" x14ac:dyDescent="0.35">
      <c r="A6410" t="s">
        <v>28677</v>
      </c>
      <c r="B6410" t="s">
        <v>5844</v>
      </c>
      <c r="C6410" t="s">
        <v>5845</v>
      </c>
      <c r="D6410">
        <v>0</v>
      </c>
      <c r="E6410" t="s">
        <v>28678</v>
      </c>
      <c r="F6410" s="2">
        <v>42305</v>
      </c>
      <c r="G6410" t="s">
        <v>5661</v>
      </c>
      <c r="H6410" t="s">
        <v>192</v>
      </c>
      <c r="J6410" t="s">
        <v>138</v>
      </c>
      <c r="K6410">
        <v>4745</v>
      </c>
      <c r="L6410">
        <v>1013315</v>
      </c>
      <c r="M6410" t="s">
        <v>138</v>
      </c>
      <c r="N6410">
        <v>0</v>
      </c>
      <c r="O6410" t="s">
        <v>12319</v>
      </c>
      <c r="P6410" t="s">
        <v>28679</v>
      </c>
      <c r="R6410" t="s">
        <v>5847</v>
      </c>
      <c r="S6410" t="s">
        <v>140</v>
      </c>
      <c r="T6410" s="2">
        <v>43180</v>
      </c>
      <c r="U6410">
        <v>7</v>
      </c>
      <c r="W6410" t="s">
        <v>141</v>
      </c>
    </row>
    <row r="6411" spans="1:23" x14ac:dyDescent="0.35">
      <c r="A6411" t="s">
        <v>28680</v>
      </c>
      <c r="B6411" t="s">
        <v>5849</v>
      </c>
      <c r="C6411" t="s">
        <v>5850</v>
      </c>
      <c r="D6411">
        <v>0</v>
      </c>
      <c r="E6411" t="s">
        <v>353</v>
      </c>
      <c r="F6411" s="2">
        <v>42305</v>
      </c>
      <c r="G6411" t="s">
        <v>2328</v>
      </c>
      <c r="H6411" t="s">
        <v>192</v>
      </c>
      <c r="J6411" t="s">
        <v>138</v>
      </c>
      <c r="K6411">
        <v>46224</v>
      </c>
      <c r="L6411">
        <v>1013315</v>
      </c>
      <c r="M6411" t="s">
        <v>138</v>
      </c>
      <c r="N6411">
        <v>0</v>
      </c>
      <c r="O6411" t="s">
        <v>12319</v>
      </c>
      <c r="P6411" t="s">
        <v>28681</v>
      </c>
      <c r="R6411" t="s">
        <v>5852</v>
      </c>
      <c r="S6411" t="s">
        <v>140</v>
      </c>
      <c r="T6411" s="2">
        <v>43180</v>
      </c>
      <c r="U6411">
        <v>7</v>
      </c>
      <c r="W6411" t="s">
        <v>141</v>
      </c>
    </row>
    <row r="6412" spans="1:23" x14ac:dyDescent="0.35">
      <c r="A6412" t="s">
        <v>28682</v>
      </c>
      <c r="B6412" t="s">
        <v>5854</v>
      </c>
      <c r="C6412" t="s">
        <v>5855</v>
      </c>
      <c r="D6412">
        <v>0</v>
      </c>
      <c r="E6412" t="s">
        <v>28683</v>
      </c>
      <c r="F6412" s="2">
        <v>42305</v>
      </c>
      <c r="G6412" t="s">
        <v>2328</v>
      </c>
      <c r="H6412" t="s">
        <v>192</v>
      </c>
      <c r="J6412" t="s">
        <v>138</v>
      </c>
      <c r="K6412">
        <v>3183</v>
      </c>
      <c r="L6412">
        <v>1013315</v>
      </c>
      <c r="M6412" t="s">
        <v>138</v>
      </c>
      <c r="N6412">
        <v>0</v>
      </c>
      <c r="O6412" t="s">
        <v>12319</v>
      </c>
      <c r="P6412" t="s">
        <v>28552</v>
      </c>
      <c r="R6412" t="s">
        <v>5857</v>
      </c>
      <c r="S6412" t="s">
        <v>140</v>
      </c>
      <c r="T6412" s="2">
        <v>43180</v>
      </c>
      <c r="U6412">
        <v>7</v>
      </c>
      <c r="W6412" t="s">
        <v>141</v>
      </c>
    </row>
    <row r="6413" spans="1:23" x14ac:dyDescent="0.35">
      <c r="A6413" t="s">
        <v>28684</v>
      </c>
      <c r="B6413" t="s">
        <v>5859</v>
      </c>
      <c r="C6413" t="s">
        <v>5860</v>
      </c>
      <c r="D6413">
        <v>0</v>
      </c>
      <c r="E6413" t="s">
        <v>28685</v>
      </c>
      <c r="F6413" s="2">
        <v>42305</v>
      </c>
      <c r="G6413" t="s">
        <v>2328</v>
      </c>
      <c r="H6413" t="s">
        <v>192</v>
      </c>
      <c r="J6413" t="s">
        <v>138</v>
      </c>
      <c r="K6413">
        <v>4623</v>
      </c>
      <c r="L6413">
        <v>1013315</v>
      </c>
      <c r="M6413" t="s">
        <v>138</v>
      </c>
      <c r="N6413">
        <v>0</v>
      </c>
      <c r="O6413" t="s">
        <v>12319</v>
      </c>
      <c r="P6413" t="s">
        <v>28686</v>
      </c>
      <c r="R6413" t="s">
        <v>5862</v>
      </c>
      <c r="S6413" t="s">
        <v>140</v>
      </c>
      <c r="T6413" s="2">
        <v>43180</v>
      </c>
      <c r="U6413">
        <v>7</v>
      </c>
      <c r="W6413" t="s">
        <v>141</v>
      </c>
    </row>
    <row r="6414" spans="1:23" x14ac:dyDescent="0.35">
      <c r="A6414" t="s">
        <v>28687</v>
      </c>
      <c r="B6414" t="s">
        <v>5864</v>
      </c>
      <c r="C6414" t="s">
        <v>5865</v>
      </c>
      <c r="D6414">
        <v>0</v>
      </c>
      <c r="E6414" t="s">
        <v>28688</v>
      </c>
      <c r="F6414" s="2">
        <v>42305</v>
      </c>
      <c r="G6414" t="s">
        <v>2328</v>
      </c>
      <c r="H6414" t="s">
        <v>192</v>
      </c>
      <c r="J6414" t="s">
        <v>138</v>
      </c>
      <c r="K6414">
        <v>3736</v>
      </c>
      <c r="L6414">
        <v>1013315</v>
      </c>
      <c r="M6414" t="s">
        <v>138</v>
      </c>
      <c r="N6414">
        <v>0</v>
      </c>
      <c r="O6414" t="s">
        <v>12319</v>
      </c>
      <c r="P6414" t="s">
        <v>28689</v>
      </c>
      <c r="Q6414">
        <v>49118</v>
      </c>
      <c r="R6414" t="s">
        <v>28690</v>
      </c>
      <c r="S6414" t="s">
        <v>140</v>
      </c>
      <c r="T6414" s="2">
        <v>43180</v>
      </c>
      <c r="U6414">
        <v>7</v>
      </c>
      <c r="W6414" t="s">
        <v>141</v>
      </c>
    </row>
    <row r="6415" spans="1:23" x14ac:dyDescent="0.35">
      <c r="A6415" t="s">
        <v>28691</v>
      </c>
      <c r="B6415" t="s">
        <v>5869</v>
      </c>
      <c r="C6415" t="s">
        <v>5870</v>
      </c>
      <c r="D6415">
        <v>0</v>
      </c>
      <c r="E6415" t="s">
        <v>28692</v>
      </c>
      <c r="F6415" s="2">
        <v>42305</v>
      </c>
      <c r="G6415" t="s">
        <v>2328</v>
      </c>
      <c r="H6415" t="s">
        <v>192</v>
      </c>
      <c r="J6415" t="s">
        <v>138</v>
      </c>
      <c r="K6415">
        <v>3700</v>
      </c>
      <c r="L6415">
        <v>1013315</v>
      </c>
      <c r="M6415" t="s">
        <v>138</v>
      </c>
      <c r="N6415">
        <v>0</v>
      </c>
      <c r="O6415" t="s">
        <v>12319</v>
      </c>
      <c r="P6415" t="s">
        <v>28693</v>
      </c>
      <c r="R6415" t="s">
        <v>5872</v>
      </c>
      <c r="S6415" t="s">
        <v>140</v>
      </c>
      <c r="T6415" s="2">
        <v>43180</v>
      </c>
      <c r="U6415">
        <v>7</v>
      </c>
      <c r="W6415" t="s">
        <v>141</v>
      </c>
    </row>
    <row r="6416" spans="1:23" x14ac:dyDescent="0.35">
      <c r="A6416" t="s">
        <v>28694</v>
      </c>
      <c r="B6416" t="s">
        <v>28379</v>
      </c>
      <c r="C6416" t="s">
        <v>5875</v>
      </c>
      <c r="D6416">
        <v>0</v>
      </c>
      <c r="E6416" t="s">
        <v>28695</v>
      </c>
      <c r="F6416" s="2">
        <v>42305</v>
      </c>
      <c r="G6416" t="s">
        <v>2328</v>
      </c>
      <c r="H6416" t="s">
        <v>192</v>
      </c>
      <c r="J6416" t="s">
        <v>138</v>
      </c>
      <c r="K6416">
        <v>5532</v>
      </c>
      <c r="L6416">
        <v>1013315</v>
      </c>
      <c r="M6416" t="s">
        <v>138</v>
      </c>
      <c r="N6416">
        <v>0</v>
      </c>
      <c r="O6416" t="s">
        <v>12319</v>
      </c>
      <c r="P6416" t="s">
        <v>28382</v>
      </c>
      <c r="R6416" t="s">
        <v>5877</v>
      </c>
      <c r="S6416" t="s">
        <v>140</v>
      </c>
      <c r="T6416" s="2">
        <v>43180</v>
      </c>
      <c r="U6416">
        <v>7</v>
      </c>
      <c r="W6416" t="s">
        <v>141</v>
      </c>
    </row>
    <row r="6417" spans="1:24" x14ac:dyDescent="0.35">
      <c r="A6417" t="s">
        <v>28696</v>
      </c>
      <c r="B6417" t="s">
        <v>28379</v>
      </c>
      <c r="C6417" t="s">
        <v>28697</v>
      </c>
      <c r="D6417">
        <v>0</v>
      </c>
      <c r="E6417" t="s">
        <v>28698</v>
      </c>
      <c r="F6417" s="2">
        <v>42305</v>
      </c>
      <c r="G6417" t="s">
        <v>2328</v>
      </c>
      <c r="H6417" t="s">
        <v>192</v>
      </c>
      <c r="J6417" t="s">
        <v>138</v>
      </c>
      <c r="K6417">
        <v>5550</v>
      </c>
      <c r="L6417">
        <v>1013315</v>
      </c>
      <c r="M6417" t="s">
        <v>138</v>
      </c>
      <c r="N6417">
        <v>0</v>
      </c>
      <c r="O6417" t="s">
        <v>12319</v>
      </c>
      <c r="P6417" t="s">
        <v>28382</v>
      </c>
      <c r="R6417" t="s">
        <v>7206</v>
      </c>
      <c r="S6417" t="s">
        <v>140</v>
      </c>
      <c r="T6417" s="2">
        <v>43180</v>
      </c>
      <c r="U6417">
        <v>7</v>
      </c>
      <c r="W6417" t="s">
        <v>141</v>
      </c>
    </row>
    <row r="6418" spans="1:24" x14ac:dyDescent="0.35">
      <c r="A6418" t="s">
        <v>28699</v>
      </c>
      <c r="B6418" t="s">
        <v>5879</v>
      </c>
      <c r="C6418" t="s">
        <v>5880</v>
      </c>
      <c r="D6418">
        <v>0</v>
      </c>
      <c r="E6418" t="s">
        <v>28700</v>
      </c>
      <c r="F6418" s="2">
        <v>42305</v>
      </c>
      <c r="G6418" t="s">
        <v>2328</v>
      </c>
      <c r="H6418" t="s">
        <v>192</v>
      </c>
      <c r="J6418" t="s">
        <v>138</v>
      </c>
      <c r="K6418">
        <v>4922</v>
      </c>
      <c r="L6418">
        <v>1013315</v>
      </c>
      <c r="M6418" t="s">
        <v>138</v>
      </c>
      <c r="N6418" s="3">
        <v>6196.75</v>
      </c>
      <c r="O6418" t="s">
        <v>12319</v>
      </c>
      <c r="P6418" t="s">
        <v>28701</v>
      </c>
      <c r="R6418" t="s">
        <v>28702</v>
      </c>
      <c r="S6418" t="s">
        <v>140</v>
      </c>
      <c r="T6418" s="2">
        <v>43180</v>
      </c>
      <c r="U6418">
        <v>7</v>
      </c>
      <c r="W6418" t="s">
        <v>141</v>
      </c>
    </row>
    <row r="6419" spans="1:24" x14ac:dyDescent="0.35">
      <c r="A6419" t="s">
        <v>28703</v>
      </c>
      <c r="B6419" t="s">
        <v>28379</v>
      </c>
      <c r="C6419" t="s">
        <v>28704</v>
      </c>
      <c r="D6419">
        <v>0</v>
      </c>
      <c r="E6419" t="s">
        <v>28705</v>
      </c>
      <c r="F6419" s="2">
        <v>42305</v>
      </c>
      <c r="G6419" t="s">
        <v>2328</v>
      </c>
      <c r="H6419" t="s">
        <v>192</v>
      </c>
      <c r="J6419" t="s">
        <v>138</v>
      </c>
      <c r="K6419">
        <v>5517</v>
      </c>
      <c r="L6419">
        <v>1013315</v>
      </c>
      <c r="M6419" t="s">
        <v>138</v>
      </c>
      <c r="N6419">
        <v>0</v>
      </c>
      <c r="O6419" t="s">
        <v>12319</v>
      </c>
      <c r="P6419" t="s">
        <v>28382</v>
      </c>
      <c r="R6419" t="s">
        <v>28706</v>
      </c>
      <c r="S6419" t="s">
        <v>140</v>
      </c>
      <c r="T6419" s="2">
        <v>43180</v>
      </c>
      <c r="U6419">
        <v>7</v>
      </c>
      <c r="W6419" t="s">
        <v>141</v>
      </c>
    </row>
    <row r="6420" spans="1:24" x14ac:dyDescent="0.35">
      <c r="A6420" t="s">
        <v>28707</v>
      </c>
      <c r="B6420" t="s">
        <v>28708</v>
      </c>
      <c r="C6420" t="s">
        <v>28709</v>
      </c>
      <c r="D6420">
        <v>0</v>
      </c>
      <c r="E6420" t="s">
        <v>28710</v>
      </c>
      <c r="F6420" s="2">
        <v>42305</v>
      </c>
      <c r="G6420" t="s">
        <v>2328</v>
      </c>
      <c r="H6420" t="s">
        <v>192</v>
      </c>
      <c r="J6420" t="s">
        <v>138</v>
      </c>
      <c r="K6420">
        <v>4054</v>
      </c>
      <c r="L6420">
        <v>1013315</v>
      </c>
      <c r="M6420" t="s">
        <v>138</v>
      </c>
      <c r="N6420">
        <v>0</v>
      </c>
      <c r="O6420" t="s">
        <v>12319</v>
      </c>
      <c r="P6420" t="s">
        <v>28370</v>
      </c>
      <c r="Q6420">
        <v>4221</v>
      </c>
      <c r="R6420" t="s">
        <v>28711</v>
      </c>
      <c r="S6420" t="s">
        <v>140</v>
      </c>
      <c r="T6420" s="2">
        <v>43180</v>
      </c>
      <c r="U6420">
        <v>7</v>
      </c>
      <c r="W6420" t="s">
        <v>141</v>
      </c>
    </row>
    <row r="6421" spans="1:24" x14ac:dyDescent="0.35">
      <c r="A6421" t="s">
        <v>28712</v>
      </c>
      <c r="B6421" t="s">
        <v>28713</v>
      </c>
      <c r="C6421" t="s">
        <v>28714</v>
      </c>
      <c r="D6421">
        <v>0</v>
      </c>
      <c r="E6421" t="s">
        <v>28715</v>
      </c>
      <c r="F6421" s="2">
        <v>45119</v>
      </c>
      <c r="G6421" t="s">
        <v>183</v>
      </c>
      <c r="H6421" t="s">
        <v>184</v>
      </c>
      <c r="J6421" t="s">
        <v>138</v>
      </c>
      <c r="L6421" t="s">
        <v>496</v>
      </c>
      <c r="M6421" t="s">
        <v>138</v>
      </c>
      <c r="N6421">
        <v>0</v>
      </c>
      <c r="P6421" t="s">
        <v>28716</v>
      </c>
      <c r="R6421" t="s">
        <v>335</v>
      </c>
      <c r="S6421" t="s">
        <v>140</v>
      </c>
      <c r="T6421" s="2">
        <v>45385</v>
      </c>
      <c r="U6421">
        <v>17</v>
      </c>
      <c r="W6421" t="s">
        <v>141</v>
      </c>
      <c r="X6421" t="s">
        <v>9536</v>
      </c>
    </row>
    <row r="6422" spans="1:24" x14ac:dyDescent="0.35">
      <c r="A6422" t="s">
        <v>28717</v>
      </c>
      <c r="B6422" t="s">
        <v>5889</v>
      </c>
      <c r="C6422" t="s">
        <v>5890</v>
      </c>
      <c r="D6422">
        <v>0</v>
      </c>
      <c r="E6422" t="s">
        <v>28718</v>
      </c>
      <c r="F6422" s="2">
        <v>42305</v>
      </c>
      <c r="G6422" t="s">
        <v>2328</v>
      </c>
      <c r="H6422" t="s">
        <v>192</v>
      </c>
      <c r="J6422" t="s">
        <v>138</v>
      </c>
      <c r="K6422">
        <v>46235</v>
      </c>
      <c r="L6422">
        <v>1013315</v>
      </c>
      <c r="M6422" t="s">
        <v>138</v>
      </c>
      <c r="N6422">
        <v>0</v>
      </c>
      <c r="O6422" t="s">
        <v>12319</v>
      </c>
      <c r="P6422" t="s">
        <v>28719</v>
      </c>
      <c r="R6422" t="s">
        <v>5892</v>
      </c>
      <c r="S6422" t="s">
        <v>140</v>
      </c>
      <c r="T6422" s="2">
        <v>43180</v>
      </c>
      <c r="U6422">
        <v>7</v>
      </c>
      <c r="W6422" t="s">
        <v>141</v>
      </c>
    </row>
    <row r="6423" spans="1:24" x14ac:dyDescent="0.35">
      <c r="A6423" t="s">
        <v>28720</v>
      </c>
      <c r="B6423" t="s">
        <v>5894</v>
      </c>
      <c r="C6423" t="s">
        <v>5895</v>
      </c>
      <c r="D6423">
        <v>0</v>
      </c>
      <c r="E6423" t="s">
        <v>28721</v>
      </c>
      <c r="F6423" s="2">
        <v>42305</v>
      </c>
      <c r="G6423" t="s">
        <v>2328</v>
      </c>
      <c r="H6423" t="s">
        <v>192</v>
      </c>
      <c r="J6423" t="s">
        <v>138</v>
      </c>
      <c r="K6423">
        <v>3093</v>
      </c>
      <c r="L6423">
        <v>1013315</v>
      </c>
      <c r="M6423" t="s">
        <v>138</v>
      </c>
      <c r="N6423">
        <v>0</v>
      </c>
      <c r="O6423" t="s">
        <v>12319</v>
      </c>
      <c r="P6423" t="s">
        <v>28722</v>
      </c>
      <c r="R6423" t="s">
        <v>7162</v>
      </c>
      <c r="S6423" t="s">
        <v>140</v>
      </c>
      <c r="T6423" s="2">
        <v>43180</v>
      </c>
      <c r="U6423">
        <v>7</v>
      </c>
      <c r="W6423" t="s">
        <v>141</v>
      </c>
    </row>
    <row r="6424" spans="1:24" x14ac:dyDescent="0.35">
      <c r="A6424" t="s">
        <v>28723</v>
      </c>
      <c r="B6424" t="s">
        <v>5899</v>
      </c>
      <c r="C6424" t="s">
        <v>5900</v>
      </c>
      <c r="D6424">
        <v>0</v>
      </c>
      <c r="E6424" t="s">
        <v>28724</v>
      </c>
      <c r="F6424" s="2">
        <v>42305</v>
      </c>
      <c r="G6424" t="s">
        <v>5561</v>
      </c>
      <c r="H6424" t="s">
        <v>192</v>
      </c>
      <c r="J6424" t="s">
        <v>138</v>
      </c>
      <c r="K6424">
        <v>4017</v>
      </c>
      <c r="L6424">
        <v>1013315</v>
      </c>
      <c r="M6424" t="s">
        <v>138</v>
      </c>
      <c r="N6424">
        <v>0</v>
      </c>
      <c r="O6424" t="s">
        <v>12319</v>
      </c>
      <c r="P6424" t="s">
        <v>28507</v>
      </c>
      <c r="R6424" t="s">
        <v>5902</v>
      </c>
      <c r="S6424" t="s">
        <v>140</v>
      </c>
      <c r="T6424" s="2">
        <v>43180</v>
      </c>
      <c r="U6424">
        <v>7</v>
      </c>
      <c r="W6424" t="s">
        <v>141</v>
      </c>
    </row>
    <row r="6425" spans="1:24" x14ac:dyDescent="0.35">
      <c r="A6425" t="s">
        <v>28725</v>
      </c>
      <c r="B6425" t="s">
        <v>5904</v>
      </c>
      <c r="C6425" t="s">
        <v>5905</v>
      </c>
      <c r="D6425">
        <v>0</v>
      </c>
      <c r="E6425" t="s">
        <v>28726</v>
      </c>
      <c r="F6425" s="2">
        <v>42305</v>
      </c>
      <c r="G6425" t="s">
        <v>5596</v>
      </c>
      <c r="H6425" t="s">
        <v>192</v>
      </c>
      <c r="J6425" t="s">
        <v>138</v>
      </c>
      <c r="K6425">
        <v>46238</v>
      </c>
      <c r="L6425">
        <v>1013315</v>
      </c>
      <c r="M6425" t="s">
        <v>138</v>
      </c>
      <c r="N6425">
        <v>0</v>
      </c>
      <c r="O6425" t="s">
        <v>12319</v>
      </c>
      <c r="P6425" t="s">
        <v>28727</v>
      </c>
      <c r="R6425" t="s">
        <v>5907</v>
      </c>
      <c r="S6425" t="s">
        <v>140</v>
      </c>
      <c r="T6425" s="2">
        <v>43180</v>
      </c>
      <c r="U6425">
        <v>7</v>
      </c>
      <c r="W6425" t="s">
        <v>141</v>
      </c>
    </row>
    <row r="6426" spans="1:24" x14ac:dyDescent="0.35">
      <c r="A6426" t="s">
        <v>28728</v>
      </c>
      <c r="B6426" t="s">
        <v>28729</v>
      </c>
      <c r="C6426" t="s">
        <v>28730</v>
      </c>
      <c r="D6426">
        <v>0</v>
      </c>
      <c r="E6426" t="s">
        <v>28731</v>
      </c>
      <c r="F6426" s="2">
        <v>45119</v>
      </c>
      <c r="G6426" t="s">
        <v>511</v>
      </c>
      <c r="H6426" t="s">
        <v>230</v>
      </c>
      <c r="J6426" t="s">
        <v>138</v>
      </c>
      <c r="L6426" t="s">
        <v>496</v>
      </c>
      <c r="M6426" t="s">
        <v>138</v>
      </c>
      <c r="N6426">
        <v>0</v>
      </c>
      <c r="P6426" t="s">
        <v>28732</v>
      </c>
      <c r="R6426" t="s">
        <v>28733</v>
      </c>
      <c r="S6426" t="s">
        <v>140</v>
      </c>
      <c r="T6426" s="2">
        <v>45385</v>
      </c>
      <c r="U6426">
        <v>16</v>
      </c>
      <c r="W6426" t="s">
        <v>141</v>
      </c>
      <c r="X6426" t="s">
        <v>9536</v>
      </c>
    </row>
    <row r="6427" spans="1:24" x14ac:dyDescent="0.35">
      <c r="A6427" t="s">
        <v>28734</v>
      </c>
      <c r="B6427" t="s">
        <v>28735</v>
      </c>
      <c r="C6427" t="s">
        <v>28736</v>
      </c>
      <c r="D6427">
        <v>0</v>
      </c>
      <c r="E6427" t="s">
        <v>28735</v>
      </c>
      <c r="F6427" s="2">
        <v>45124</v>
      </c>
      <c r="G6427" t="s">
        <v>183</v>
      </c>
      <c r="H6427" t="s">
        <v>184</v>
      </c>
      <c r="J6427" t="s">
        <v>138</v>
      </c>
      <c r="L6427" t="s">
        <v>496</v>
      </c>
      <c r="M6427" t="s">
        <v>138</v>
      </c>
      <c r="N6427">
        <v>0</v>
      </c>
      <c r="P6427" t="s">
        <v>28737</v>
      </c>
      <c r="R6427" t="s">
        <v>28738</v>
      </c>
      <c r="S6427" t="s">
        <v>140</v>
      </c>
      <c r="T6427" s="2">
        <v>45385</v>
      </c>
      <c r="U6427">
        <v>16</v>
      </c>
      <c r="W6427" t="s">
        <v>141</v>
      </c>
      <c r="X6427" t="s">
        <v>9536</v>
      </c>
    </row>
    <row r="6428" spans="1:24" x14ac:dyDescent="0.35">
      <c r="A6428" t="s">
        <v>28739</v>
      </c>
      <c r="B6428" t="s">
        <v>5909</v>
      </c>
      <c r="C6428" t="s">
        <v>5910</v>
      </c>
      <c r="D6428">
        <v>0</v>
      </c>
      <c r="E6428" t="s">
        <v>28740</v>
      </c>
      <c r="F6428" s="2">
        <v>42305</v>
      </c>
      <c r="G6428" t="s">
        <v>5747</v>
      </c>
      <c r="H6428" t="s">
        <v>192</v>
      </c>
      <c r="J6428" t="s">
        <v>138</v>
      </c>
      <c r="K6428">
        <v>3654</v>
      </c>
      <c r="L6428">
        <v>1013315</v>
      </c>
      <c r="M6428" t="s">
        <v>138</v>
      </c>
      <c r="N6428">
        <v>0</v>
      </c>
      <c r="O6428" t="s">
        <v>12319</v>
      </c>
      <c r="P6428" t="s">
        <v>28741</v>
      </c>
      <c r="R6428" t="s">
        <v>5897</v>
      </c>
      <c r="S6428" t="s">
        <v>140</v>
      </c>
      <c r="T6428" s="2">
        <v>43180</v>
      </c>
      <c r="U6428">
        <v>7</v>
      </c>
      <c r="W6428" t="s">
        <v>141</v>
      </c>
    </row>
    <row r="6429" spans="1:24" x14ac:dyDescent="0.35">
      <c r="A6429" t="s">
        <v>28742</v>
      </c>
      <c r="B6429" t="s">
        <v>5913</v>
      </c>
      <c r="C6429" t="s">
        <v>5914</v>
      </c>
      <c r="D6429">
        <v>0</v>
      </c>
      <c r="E6429" t="s">
        <v>28743</v>
      </c>
      <c r="F6429" s="2">
        <v>42305</v>
      </c>
      <c r="G6429" t="s">
        <v>5835</v>
      </c>
      <c r="H6429" t="s">
        <v>192</v>
      </c>
      <c r="J6429" t="s">
        <v>138</v>
      </c>
      <c r="K6429">
        <v>4373</v>
      </c>
      <c r="L6429">
        <v>1013315</v>
      </c>
      <c r="M6429" t="s">
        <v>138</v>
      </c>
      <c r="N6429">
        <v>0</v>
      </c>
      <c r="O6429" t="s">
        <v>12319</v>
      </c>
      <c r="P6429" t="s">
        <v>28433</v>
      </c>
      <c r="R6429" t="s">
        <v>5916</v>
      </c>
      <c r="S6429" t="s">
        <v>140</v>
      </c>
      <c r="T6429" s="2">
        <v>43180</v>
      </c>
      <c r="U6429">
        <v>7</v>
      </c>
      <c r="W6429" t="s">
        <v>141</v>
      </c>
    </row>
    <row r="6430" spans="1:24" x14ac:dyDescent="0.35">
      <c r="A6430" t="s">
        <v>28744</v>
      </c>
      <c r="B6430" t="s">
        <v>5918</v>
      </c>
      <c r="C6430" t="s">
        <v>5919</v>
      </c>
      <c r="D6430">
        <v>0</v>
      </c>
      <c r="E6430" t="s">
        <v>28745</v>
      </c>
      <c r="F6430" s="2">
        <v>42305</v>
      </c>
      <c r="G6430" t="s">
        <v>5596</v>
      </c>
      <c r="H6430" t="s">
        <v>192</v>
      </c>
      <c r="J6430" t="s">
        <v>138</v>
      </c>
      <c r="K6430">
        <v>3146</v>
      </c>
      <c r="L6430">
        <v>1013315</v>
      </c>
      <c r="M6430" t="s">
        <v>138</v>
      </c>
      <c r="N6430">
        <v>0</v>
      </c>
      <c r="O6430" t="s">
        <v>12319</v>
      </c>
      <c r="P6430" t="s">
        <v>28464</v>
      </c>
      <c r="R6430" t="s">
        <v>5920</v>
      </c>
      <c r="S6430" t="s">
        <v>140</v>
      </c>
      <c r="T6430" s="2">
        <v>43180</v>
      </c>
      <c r="U6430">
        <v>7</v>
      </c>
      <c r="W6430" t="s">
        <v>141</v>
      </c>
    </row>
    <row r="6431" spans="1:24" x14ac:dyDescent="0.35">
      <c r="A6431" t="s">
        <v>28746</v>
      </c>
      <c r="B6431" t="s">
        <v>5530</v>
      </c>
      <c r="C6431" t="s">
        <v>5922</v>
      </c>
      <c r="D6431">
        <v>0</v>
      </c>
      <c r="E6431" t="s">
        <v>28747</v>
      </c>
      <c r="F6431" s="2">
        <v>42305</v>
      </c>
      <c r="G6431" t="s">
        <v>2328</v>
      </c>
      <c r="H6431" t="s">
        <v>192</v>
      </c>
      <c r="J6431" t="s">
        <v>138</v>
      </c>
      <c r="K6431">
        <v>46244</v>
      </c>
      <c r="L6431">
        <v>1013315</v>
      </c>
      <c r="M6431" t="s">
        <v>138</v>
      </c>
      <c r="N6431">
        <v>0</v>
      </c>
      <c r="O6431" t="s">
        <v>12319</v>
      </c>
      <c r="P6431" t="s">
        <v>28748</v>
      </c>
      <c r="R6431" t="s">
        <v>5924</v>
      </c>
      <c r="S6431" t="s">
        <v>140</v>
      </c>
      <c r="T6431" s="2">
        <v>43180</v>
      </c>
      <c r="U6431">
        <v>7</v>
      </c>
      <c r="W6431" t="s">
        <v>141</v>
      </c>
    </row>
    <row r="6432" spans="1:24" x14ac:dyDescent="0.35">
      <c r="A6432" t="s">
        <v>28749</v>
      </c>
      <c r="B6432" t="s">
        <v>5926</v>
      </c>
      <c r="C6432" t="s">
        <v>5927</v>
      </c>
      <c r="D6432">
        <v>0</v>
      </c>
      <c r="E6432" t="s">
        <v>28750</v>
      </c>
      <c r="F6432" s="2">
        <v>42305</v>
      </c>
      <c r="G6432" t="s">
        <v>5835</v>
      </c>
      <c r="H6432" t="s">
        <v>192</v>
      </c>
      <c r="J6432" t="s">
        <v>138</v>
      </c>
      <c r="K6432">
        <v>4903</v>
      </c>
      <c r="L6432">
        <v>1013315</v>
      </c>
      <c r="M6432" t="s">
        <v>138</v>
      </c>
      <c r="N6432">
        <v>0</v>
      </c>
      <c r="O6432" t="s">
        <v>12319</v>
      </c>
      <c r="P6432" t="s">
        <v>28751</v>
      </c>
      <c r="R6432" t="s">
        <v>5502</v>
      </c>
      <c r="S6432" t="s">
        <v>140</v>
      </c>
      <c r="T6432" s="2">
        <v>43180</v>
      </c>
      <c r="U6432">
        <v>7</v>
      </c>
      <c r="W6432" t="s">
        <v>141</v>
      </c>
    </row>
    <row r="6433" spans="1:24" x14ac:dyDescent="0.35">
      <c r="A6433" t="s">
        <v>28752</v>
      </c>
      <c r="B6433" t="s">
        <v>7793</v>
      </c>
      <c r="C6433" t="s">
        <v>7794</v>
      </c>
      <c r="D6433">
        <v>0</v>
      </c>
      <c r="E6433" t="s">
        <v>28753</v>
      </c>
      <c r="F6433" s="2">
        <v>42305</v>
      </c>
      <c r="G6433" t="s">
        <v>2328</v>
      </c>
      <c r="H6433" t="s">
        <v>192</v>
      </c>
      <c r="J6433" t="s">
        <v>138</v>
      </c>
      <c r="K6433">
        <v>4758</v>
      </c>
      <c r="L6433">
        <v>1013315</v>
      </c>
      <c r="M6433" t="s">
        <v>138</v>
      </c>
      <c r="N6433">
        <v>0</v>
      </c>
      <c r="O6433" t="s">
        <v>12319</v>
      </c>
      <c r="P6433" t="s">
        <v>28287</v>
      </c>
      <c r="R6433" t="s">
        <v>1164</v>
      </c>
      <c r="S6433" t="s">
        <v>140</v>
      </c>
      <c r="T6433" s="2">
        <v>43180</v>
      </c>
      <c r="U6433">
        <v>7</v>
      </c>
      <c r="W6433" t="s">
        <v>141</v>
      </c>
    </row>
    <row r="6434" spans="1:24" x14ac:dyDescent="0.35">
      <c r="A6434" t="s">
        <v>28754</v>
      </c>
      <c r="B6434" t="s">
        <v>28755</v>
      </c>
      <c r="C6434" t="s">
        <v>28756</v>
      </c>
      <c r="D6434">
        <v>0</v>
      </c>
      <c r="E6434" t="s">
        <v>28757</v>
      </c>
      <c r="F6434" s="2">
        <v>42305</v>
      </c>
      <c r="G6434" t="s">
        <v>5835</v>
      </c>
      <c r="H6434" t="s">
        <v>192</v>
      </c>
      <c r="J6434" t="s">
        <v>138</v>
      </c>
      <c r="K6434">
        <v>4117</v>
      </c>
      <c r="L6434">
        <v>1013315</v>
      </c>
      <c r="M6434" t="s">
        <v>138</v>
      </c>
      <c r="N6434">
        <v>0</v>
      </c>
      <c r="O6434" t="s">
        <v>12319</v>
      </c>
      <c r="P6434" t="s">
        <v>28758</v>
      </c>
      <c r="R6434" t="s">
        <v>28759</v>
      </c>
      <c r="S6434" t="s">
        <v>140</v>
      </c>
      <c r="T6434" s="2">
        <v>43180</v>
      </c>
      <c r="U6434">
        <v>7</v>
      </c>
      <c r="W6434" t="s">
        <v>141</v>
      </c>
    </row>
    <row r="6435" spans="1:24" x14ac:dyDescent="0.35">
      <c r="A6435" t="s">
        <v>28760</v>
      </c>
      <c r="B6435" t="s">
        <v>28761</v>
      </c>
      <c r="C6435" t="s">
        <v>28762</v>
      </c>
      <c r="D6435">
        <v>0</v>
      </c>
      <c r="E6435" t="s">
        <v>28763</v>
      </c>
      <c r="F6435" s="2">
        <v>42305</v>
      </c>
      <c r="G6435" t="s">
        <v>2328</v>
      </c>
      <c r="H6435" t="s">
        <v>192</v>
      </c>
      <c r="J6435" t="s">
        <v>138</v>
      </c>
      <c r="K6435">
        <v>4398</v>
      </c>
      <c r="L6435">
        <v>1013315</v>
      </c>
      <c r="M6435" t="s">
        <v>138</v>
      </c>
      <c r="N6435">
        <v>0</v>
      </c>
      <c r="O6435" t="s">
        <v>12319</v>
      </c>
      <c r="P6435" t="s">
        <v>5748</v>
      </c>
      <c r="R6435" t="s">
        <v>28764</v>
      </c>
      <c r="S6435" t="s">
        <v>140</v>
      </c>
      <c r="T6435" s="2">
        <v>43180</v>
      </c>
      <c r="U6435">
        <v>7</v>
      </c>
      <c r="W6435" t="s">
        <v>141</v>
      </c>
    </row>
    <row r="6436" spans="1:24" x14ac:dyDescent="0.35">
      <c r="A6436" t="s">
        <v>28765</v>
      </c>
      <c r="B6436" t="s">
        <v>5930</v>
      </c>
      <c r="C6436" t="s">
        <v>5931</v>
      </c>
      <c r="D6436">
        <v>0</v>
      </c>
      <c r="E6436" t="s">
        <v>5930</v>
      </c>
      <c r="F6436" s="2">
        <v>42305</v>
      </c>
      <c r="G6436" t="s">
        <v>2328</v>
      </c>
      <c r="H6436" t="s">
        <v>192</v>
      </c>
      <c r="J6436" t="s">
        <v>138</v>
      </c>
      <c r="K6436">
        <v>46249</v>
      </c>
      <c r="L6436">
        <v>1013315</v>
      </c>
      <c r="M6436" t="s">
        <v>138</v>
      </c>
      <c r="N6436">
        <v>0</v>
      </c>
      <c r="O6436" t="s">
        <v>12517</v>
      </c>
      <c r="P6436" t="s">
        <v>28766</v>
      </c>
      <c r="Q6436">
        <v>46308</v>
      </c>
      <c r="R6436" t="s">
        <v>5862</v>
      </c>
      <c r="S6436" t="s">
        <v>140</v>
      </c>
      <c r="T6436" s="2">
        <v>43152</v>
      </c>
      <c r="U6436">
        <v>7</v>
      </c>
      <c r="W6436" t="s">
        <v>141</v>
      </c>
    </row>
    <row r="6437" spans="1:24" x14ac:dyDescent="0.35">
      <c r="A6437" t="s">
        <v>28767</v>
      </c>
      <c r="B6437" t="s">
        <v>28768</v>
      </c>
      <c r="C6437" t="s">
        <v>28769</v>
      </c>
      <c r="D6437">
        <v>0</v>
      </c>
      <c r="E6437" t="s">
        <v>28770</v>
      </c>
      <c r="F6437" s="2">
        <v>45124</v>
      </c>
      <c r="G6437" t="s">
        <v>511</v>
      </c>
      <c r="H6437" t="s">
        <v>230</v>
      </c>
      <c r="J6437" t="s">
        <v>138</v>
      </c>
      <c r="L6437" t="s">
        <v>496</v>
      </c>
      <c r="M6437" t="s">
        <v>138</v>
      </c>
      <c r="N6437">
        <v>0</v>
      </c>
      <c r="P6437" t="s">
        <v>28771</v>
      </c>
      <c r="R6437" t="s">
        <v>28772</v>
      </c>
      <c r="S6437" t="s">
        <v>140</v>
      </c>
      <c r="T6437" s="2">
        <v>45385</v>
      </c>
      <c r="U6437">
        <v>16</v>
      </c>
      <c r="W6437" t="s">
        <v>141</v>
      </c>
      <c r="X6437" t="s">
        <v>9536</v>
      </c>
    </row>
    <row r="6438" spans="1:24" x14ac:dyDescent="0.35">
      <c r="A6438" t="s">
        <v>28773</v>
      </c>
      <c r="B6438" t="s">
        <v>5938</v>
      </c>
      <c r="C6438" t="s">
        <v>5939</v>
      </c>
      <c r="D6438">
        <v>0</v>
      </c>
      <c r="E6438" t="s">
        <v>28774</v>
      </c>
      <c r="F6438" s="2">
        <v>42305</v>
      </c>
      <c r="G6438" t="s">
        <v>2328</v>
      </c>
      <c r="H6438" t="s">
        <v>192</v>
      </c>
      <c r="J6438" t="s">
        <v>138</v>
      </c>
      <c r="K6438">
        <v>46251</v>
      </c>
      <c r="L6438">
        <v>1013315</v>
      </c>
      <c r="M6438" t="s">
        <v>138</v>
      </c>
      <c r="N6438">
        <v>0</v>
      </c>
      <c r="O6438" t="s">
        <v>12319</v>
      </c>
      <c r="P6438" t="s">
        <v>28775</v>
      </c>
      <c r="R6438" t="s">
        <v>5940</v>
      </c>
      <c r="S6438" t="s">
        <v>140</v>
      </c>
      <c r="T6438" s="2">
        <v>43180</v>
      </c>
      <c r="U6438">
        <v>7</v>
      </c>
      <c r="W6438" t="s">
        <v>141</v>
      </c>
    </row>
    <row r="6439" spans="1:24" x14ac:dyDescent="0.35">
      <c r="A6439" t="s">
        <v>28776</v>
      </c>
      <c r="B6439" t="s">
        <v>28777</v>
      </c>
      <c r="C6439" t="s">
        <v>28778</v>
      </c>
      <c r="D6439">
        <v>0</v>
      </c>
      <c r="E6439" t="s">
        <v>353</v>
      </c>
      <c r="F6439" s="2">
        <v>42305</v>
      </c>
      <c r="G6439" t="s">
        <v>2328</v>
      </c>
      <c r="H6439" t="s">
        <v>192</v>
      </c>
      <c r="J6439" t="s">
        <v>138</v>
      </c>
      <c r="K6439">
        <v>4965</v>
      </c>
      <c r="L6439">
        <v>1013315</v>
      </c>
      <c r="M6439" t="s">
        <v>138</v>
      </c>
      <c r="N6439">
        <v>0</v>
      </c>
      <c r="O6439" t="s">
        <v>12319</v>
      </c>
      <c r="P6439" t="s">
        <v>28779</v>
      </c>
      <c r="R6439" t="s">
        <v>5663</v>
      </c>
      <c r="S6439" t="s">
        <v>140</v>
      </c>
      <c r="T6439" s="2">
        <v>43180</v>
      </c>
      <c r="U6439">
        <v>7</v>
      </c>
      <c r="W6439" t="s">
        <v>141</v>
      </c>
    </row>
    <row r="6440" spans="1:24" x14ac:dyDescent="0.35">
      <c r="A6440" t="s">
        <v>28780</v>
      </c>
      <c r="B6440" t="s">
        <v>5942</v>
      </c>
      <c r="C6440" t="s">
        <v>5943</v>
      </c>
      <c r="D6440">
        <v>0</v>
      </c>
      <c r="E6440" t="s">
        <v>353</v>
      </c>
      <c r="F6440" s="2">
        <v>42305</v>
      </c>
      <c r="G6440" t="s">
        <v>2328</v>
      </c>
      <c r="H6440" t="s">
        <v>192</v>
      </c>
      <c r="J6440" t="s">
        <v>138</v>
      </c>
      <c r="K6440">
        <v>46253</v>
      </c>
      <c r="L6440">
        <v>1013315</v>
      </c>
      <c r="M6440" t="s">
        <v>138</v>
      </c>
      <c r="N6440">
        <v>0</v>
      </c>
      <c r="O6440" t="s">
        <v>12319</v>
      </c>
      <c r="P6440" t="s">
        <v>28594</v>
      </c>
      <c r="R6440" t="s">
        <v>7677</v>
      </c>
      <c r="S6440" t="s">
        <v>140</v>
      </c>
      <c r="T6440" s="2">
        <v>43180</v>
      </c>
      <c r="U6440">
        <v>7</v>
      </c>
      <c r="W6440" t="s">
        <v>141</v>
      </c>
    </row>
    <row r="6441" spans="1:24" x14ac:dyDescent="0.35">
      <c r="A6441" t="s">
        <v>28781</v>
      </c>
      <c r="B6441" t="s">
        <v>28782</v>
      </c>
      <c r="C6441" t="s">
        <v>28783</v>
      </c>
      <c r="D6441">
        <v>0</v>
      </c>
      <c r="E6441" t="s">
        <v>28784</v>
      </c>
      <c r="F6441" s="2">
        <v>45131</v>
      </c>
      <c r="G6441" t="s">
        <v>183</v>
      </c>
      <c r="H6441" t="s">
        <v>184</v>
      </c>
      <c r="J6441" t="s">
        <v>138</v>
      </c>
      <c r="L6441" t="s">
        <v>496</v>
      </c>
      <c r="M6441" t="s">
        <v>138</v>
      </c>
      <c r="N6441">
        <v>0</v>
      </c>
      <c r="P6441" t="s">
        <v>28785</v>
      </c>
      <c r="R6441" t="s">
        <v>19787</v>
      </c>
      <c r="S6441" t="s">
        <v>140</v>
      </c>
      <c r="T6441" s="2">
        <v>45385</v>
      </c>
      <c r="U6441">
        <v>17</v>
      </c>
      <c r="W6441" t="s">
        <v>141</v>
      </c>
      <c r="X6441" t="s">
        <v>9536</v>
      </c>
    </row>
    <row r="6442" spans="1:24" x14ac:dyDescent="0.35">
      <c r="A6442" t="s">
        <v>28786</v>
      </c>
      <c r="B6442" t="s">
        <v>28787</v>
      </c>
      <c r="C6442" t="s">
        <v>28788</v>
      </c>
      <c r="D6442">
        <v>0</v>
      </c>
      <c r="E6442" t="s">
        <v>28789</v>
      </c>
      <c r="F6442" s="2">
        <v>42305</v>
      </c>
      <c r="G6442" t="s">
        <v>2328</v>
      </c>
      <c r="H6442" t="s">
        <v>192</v>
      </c>
      <c r="J6442" t="s">
        <v>138</v>
      </c>
      <c r="K6442">
        <v>4377</v>
      </c>
      <c r="L6442">
        <v>1013315</v>
      </c>
      <c r="M6442" t="s">
        <v>138</v>
      </c>
      <c r="N6442">
        <v>0</v>
      </c>
      <c r="O6442" t="s">
        <v>12319</v>
      </c>
      <c r="P6442" t="s">
        <v>28393</v>
      </c>
      <c r="R6442" t="s">
        <v>5502</v>
      </c>
      <c r="S6442" t="s">
        <v>140</v>
      </c>
      <c r="T6442" s="2">
        <v>43180</v>
      </c>
      <c r="U6442">
        <v>7</v>
      </c>
      <c r="W6442" t="s">
        <v>141</v>
      </c>
    </row>
    <row r="6443" spans="1:24" x14ac:dyDescent="0.35">
      <c r="A6443" t="s">
        <v>28790</v>
      </c>
      <c r="B6443" t="s">
        <v>5530</v>
      </c>
      <c r="C6443" t="s">
        <v>28791</v>
      </c>
      <c r="D6443">
        <v>0</v>
      </c>
      <c r="E6443" t="s">
        <v>28792</v>
      </c>
      <c r="F6443" s="2">
        <v>42305</v>
      </c>
      <c r="G6443" t="s">
        <v>2328</v>
      </c>
      <c r="H6443" t="s">
        <v>192</v>
      </c>
      <c r="J6443" t="s">
        <v>138</v>
      </c>
      <c r="K6443">
        <v>4462</v>
      </c>
      <c r="L6443">
        <v>1013315</v>
      </c>
      <c r="M6443" t="s">
        <v>138</v>
      </c>
      <c r="N6443">
        <v>0</v>
      </c>
      <c r="O6443" t="s">
        <v>12319</v>
      </c>
      <c r="P6443" t="s">
        <v>28476</v>
      </c>
      <c r="R6443" t="s">
        <v>28793</v>
      </c>
      <c r="S6443" t="s">
        <v>140</v>
      </c>
      <c r="T6443" s="2">
        <v>43180</v>
      </c>
      <c r="U6443">
        <v>7</v>
      </c>
      <c r="W6443" t="s">
        <v>141</v>
      </c>
    </row>
    <row r="6444" spans="1:24" x14ac:dyDescent="0.35">
      <c r="A6444" t="s">
        <v>28794</v>
      </c>
      <c r="B6444" t="s">
        <v>5946</v>
      </c>
      <c r="C6444" t="s">
        <v>5947</v>
      </c>
      <c r="D6444">
        <v>0</v>
      </c>
      <c r="E6444" t="s">
        <v>28795</v>
      </c>
      <c r="F6444" s="2">
        <v>42305</v>
      </c>
      <c r="G6444" t="s">
        <v>5661</v>
      </c>
      <c r="H6444" t="s">
        <v>192</v>
      </c>
      <c r="J6444" t="s">
        <v>138</v>
      </c>
      <c r="K6444">
        <v>3455</v>
      </c>
      <c r="L6444">
        <v>1013315</v>
      </c>
      <c r="M6444" t="s">
        <v>138</v>
      </c>
      <c r="N6444">
        <v>0</v>
      </c>
      <c r="O6444" t="s">
        <v>12319</v>
      </c>
      <c r="P6444" t="s">
        <v>28796</v>
      </c>
      <c r="R6444" t="s">
        <v>5949</v>
      </c>
      <c r="S6444" t="s">
        <v>140</v>
      </c>
      <c r="T6444" s="2">
        <v>43180</v>
      </c>
      <c r="U6444">
        <v>7</v>
      </c>
      <c r="W6444" t="s">
        <v>141</v>
      </c>
    </row>
    <row r="6445" spans="1:24" x14ac:dyDescent="0.35">
      <c r="A6445" t="s">
        <v>28797</v>
      </c>
      <c r="B6445" t="s">
        <v>5951</v>
      </c>
      <c r="C6445" t="s">
        <v>5952</v>
      </c>
      <c r="D6445">
        <v>0</v>
      </c>
      <c r="E6445" t="s">
        <v>28798</v>
      </c>
      <c r="F6445" s="2">
        <v>42305</v>
      </c>
      <c r="G6445" t="s">
        <v>2328</v>
      </c>
      <c r="H6445" t="s">
        <v>192</v>
      </c>
      <c r="J6445" t="s">
        <v>138</v>
      </c>
      <c r="K6445">
        <v>46258</v>
      </c>
      <c r="L6445">
        <v>1013315</v>
      </c>
      <c r="M6445" t="s">
        <v>138</v>
      </c>
      <c r="N6445">
        <v>0</v>
      </c>
      <c r="O6445" t="s">
        <v>12517</v>
      </c>
      <c r="P6445" t="s">
        <v>28799</v>
      </c>
      <c r="R6445" t="s">
        <v>5954</v>
      </c>
      <c r="S6445" t="s">
        <v>140</v>
      </c>
      <c r="T6445" s="2">
        <v>43152</v>
      </c>
      <c r="U6445">
        <v>7</v>
      </c>
      <c r="W6445" t="s">
        <v>141</v>
      </c>
    </row>
    <row r="6446" spans="1:24" x14ac:dyDescent="0.35">
      <c r="A6446" t="s">
        <v>28800</v>
      </c>
      <c r="B6446" t="s">
        <v>5956</v>
      </c>
      <c r="C6446" t="s">
        <v>5957</v>
      </c>
      <c r="D6446">
        <v>0</v>
      </c>
      <c r="E6446" t="s">
        <v>28801</v>
      </c>
      <c r="F6446" s="2">
        <v>42305</v>
      </c>
      <c r="G6446" t="s">
        <v>2328</v>
      </c>
      <c r="H6446" t="s">
        <v>192</v>
      </c>
      <c r="J6446" t="s">
        <v>138</v>
      </c>
      <c r="K6446">
        <v>46259</v>
      </c>
      <c r="L6446">
        <v>1013315</v>
      </c>
      <c r="M6446" t="s">
        <v>138</v>
      </c>
      <c r="N6446">
        <v>0</v>
      </c>
      <c r="O6446" t="s">
        <v>12319</v>
      </c>
      <c r="P6446" t="s">
        <v>28802</v>
      </c>
      <c r="R6446" t="s">
        <v>5797</v>
      </c>
      <c r="S6446" t="s">
        <v>140</v>
      </c>
      <c r="T6446" s="2">
        <v>43180</v>
      </c>
      <c r="U6446">
        <v>7</v>
      </c>
      <c r="W6446" t="s">
        <v>141</v>
      </c>
    </row>
    <row r="6447" spans="1:24" x14ac:dyDescent="0.35">
      <c r="A6447" t="s">
        <v>28803</v>
      </c>
      <c r="B6447" t="s">
        <v>5960</v>
      </c>
      <c r="C6447" t="s">
        <v>5961</v>
      </c>
      <c r="D6447">
        <v>0</v>
      </c>
      <c r="E6447" t="s">
        <v>28804</v>
      </c>
      <c r="F6447" s="2">
        <v>42305</v>
      </c>
      <c r="G6447" t="s">
        <v>2328</v>
      </c>
      <c r="H6447" t="s">
        <v>192</v>
      </c>
      <c r="J6447" t="s">
        <v>138</v>
      </c>
      <c r="K6447">
        <v>46260</v>
      </c>
      <c r="L6447">
        <v>1013315</v>
      </c>
      <c r="M6447" t="s">
        <v>138</v>
      </c>
      <c r="N6447">
        <v>0</v>
      </c>
      <c r="O6447" t="s">
        <v>12319</v>
      </c>
      <c r="P6447" t="s">
        <v>28805</v>
      </c>
      <c r="R6447" t="s">
        <v>5963</v>
      </c>
      <c r="S6447" t="s">
        <v>140</v>
      </c>
      <c r="T6447" s="2">
        <v>43180</v>
      </c>
      <c r="U6447">
        <v>7</v>
      </c>
      <c r="W6447" t="s">
        <v>141</v>
      </c>
    </row>
    <row r="6448" spans="1:24" x14ac:dyDescent="0.35">
      <c r="A6448" t="s">
        <v>28806</v>
      </c>
      <c r="B6448" t="s">
        <v>28807</v>
      </c>
      <c r="C6448" t="s">
        <v>28808</v>
      </c>
      <c r="D6448">
        <v>0</v>
      </c>
      <c r="E6448" t="s">
        <v>28809</v>
      </c>
      <c r="F6448" s="2">
        <v>42305</v>
      </c>
      <c r="G6448" t="s">
        <v>2328</v>
      </c>
      <c r="H6448" t="s">
        <v>192</v>
      </c>
      <c r="J6448" t="s">
        <v>138</v>
      </c>
      <c r="K6448">
        <v>4581</v>
      </c>
      <c r="L6448">
        <v>1013315</v>
      </c>
      <c r="M6448" t="s">
        <v>138</v>
      </c>
      <c r="N6448">
        <v>0</v>
      </c>
      <c r="O6448" t="s">
        <v>12319</v>
      </c>
      <c r="P6448" t="s">
        <v>28393</v>
      </c>
      <c r="R6448" t="s">
        <v>28810</v>
      </c>
      <c r="S6448" t="s">
        <v>140</v>
      </c>
      <c r="T6448" s="2">
        <v>43180</v>
      </c>
      <c r="U6448">
        <v>7</v>
      </c>
      <c r="W6448" t="s">
        <v>141</v>
      </c>
    </row>
    <row r="6449" spans="1:24" x14ac:dyDescent="0.35">
      <c r="A6449" t="s">
        <v>28811</v>
      </c>
      <c r="B6449" t="s">
        <v>5965</v>
      </c>
      <c r="C6449" t="s">
        <v>5966</v>
      </c>
      <c r="D6449">
        <v>0</v>
      </c>
      <c r="E6449" t="s">
        <v>28812</v>
      </c>
      <c r="F6449" s="2">
        <v>42305</v>
      </c>
      <c r="G6449" t="s">
        <v>2328</v>
      </c>
      <c r="H6449" t="s">
        <v>192</v>
      </c>
      <c r="J6449" t="s">
        <v>138</v>
      </c>
      <c r="K6449">
        <v>4064</v>
      </c>
      <c r="L6449">
        <v>1013315</v>
      </c>
      <c r="M6449" t="s">
        <v>138</v>
      </c>
      <c r="N6449">
        <v>0</v>
      </c>
      <c r="O6449" t="s">
        <v>12319</v>
      </c>
      <c r="P6449" t="s">
        <v>28655</v>
      </c>
      <c r="R6449" t="s">
        <v>5672</v>
      </c>
      <c r="S6449" t="s">
        <v>140</v>
      </c>
      <c r="T6449" s="2">
        <v>43180</v>
      </c>
      <c r="U6449">
        <v>7</v>
      </c>
      <c r="W6449" t="s">
        <v>141</v>
      </c>
    </row>
    <row r="6450" spans="1:24" x14ac:dyDescent="0.35">
      <c r="A6450" t="s">
        <v>28813</v>
      </c>
      <c r="B6450" t="s">
        <v>5969</v>
      </c>
      <c r="C6450" t="s">
        <v>5970</v>
      </c>
      <c r="D6450">
        <v>0</v>
      </c>
      <c r="E6450" t="s">
        <v>28814</v>
      </c>
      <c r="F6450" s="2">
        <v>42305</v>
      </c>
      <c r="G6450" t="s">
        <v>2328</v>
      </c>
      <c r="H6450" t="s">
        <v>192</v>
      </c>
      <c r="J6450" t="s">
        <v>138</v>
      </c>
      <c r="K6450">
        <v>4340</v>
      </c>
      <c r="L6450">
        <v>1013315</v>
      </c>
      <c r="M6450" t="s">
        <v>138</v>
      </c>
      <c r="N6450">
        <v>0</v>
      </c>
      <c r="O6450" t="s">
        <v>12319</v>
      </c>
      <c r="P6450" t="s">
        <v>28815</v>
      </c>
      <c r="R6450" t="s">
        <v>5972</v>
      </c>
      <c r="S6450" t="s">
        <v>140</v>
      </c>
      <c r="T6450" s="2">
        <v>43180</v>
      </c>
      <c r="U6450">
        <v>7</v>
      </c>
      <c r="W6450" t="s">
        <v>141</v>
      </c>
    </row>
    <row r="6451" spans="1:24" x14ac:dyDescent="0.35">
      <c r="A6451" t="s">
        <v>28816</v>
      </c>
      <c r="B6451" t="s">
        <v>28817</v>
      </c>
      <c r="C6451" t="s">
        <v>28818</v>
      </c>
      <c r="D6451">
        <v>0</v>
      </c>
      <c r="E6451" t="s">
        <v>28819</v>
      </c>
      <c r="F6451" s="2">
        <v>42305</v>
      </c>
      <c r="G6451" t="s">
        <v>5561</v>
      </c>
      <c r="H6451" t="s">
        <v>192</v>
      </c>
      <c r="J6451" t="s">
        <v>138</v>
      </c>
      <c r="K6451">
        <v>46264</v>
      </c>
      <c r="L6451">
        <v>1013315</v>
      </c>
      <c r="M6451" t="s">
        <v>138</v>
      </c>
      <c r="N6451">
        <v>0</v>
      </c>
      <c r="O6451" t="s">
        <v>12319</v>
      </c>
      <c r="P6451" t="s">
        <v>28327</v>
      </c>
      <c r="R6451" t="s">
        <v>28820</v>
      </c>
      <c r="S6451" t="s">
        <v>140</v>
      </c>
      <c r="T6451" s="2">
        <v>43180</v>
      </c>
      <c r="U6451">
        <v>7</v>
      </c>
      <c r="W6451" t="s">
        <v>141</v>
      </c>
    </row>
    <row r="6452" spans="1:24" x14ac:dyDescent="0.35">
      <c r="A6452" t="s">
        <v>28821</v>
      </c>
      <c r="B6452" t="s">
        <v>5530</v>
      </c>
      <c r="C6452" t="s">
        <v>28822</v>
      </c>
      <c r="D6452">
        <v>0</v>
      </c>
      <c r="E6452" t="s">
        <v>28823</v>
      </c>
      <c r="F6452" s="2">
        <v>42305</v>
      </c>
      <c r="G6452" t="s">
        <v>2328</v>
      </c>
      <c r="H6452" t="s">
        <v>192</v>
      </c>
      <c r="J6452" t="s">
        <v>138</v>
      </c>
      <c r="K6452">
        <v>4456</v>
      </c>
      <c r="L6452">
        <v>1013315</v>
      </c>
      <c r="M6452" t="s">
        <v>138</v>
      </c>
      <c r="N6452">
        <v>0</v>
      </c>
      <c r="O6452" t="s">
        <v>12319</v>
      </c>
      <c r="P6452" t="s">
        <v>28476</v>
      </c>
      <c r="R6452" t="s">
        <v>28824</v>
      </c>
      <c r="S6452" t="s">
        <v>140</v>
      </c>
      <c r="T6452" s="2">
        <v>43180</v>
      </c>
      <c r="U6452">
        <v>7</v>
      </c>
      <c r="W6452" t="s">
        <v>141</v>
      </c>
    </row>
    <row r="6453" spans="1:24" x14ac:dyDescent="0.35">
      <c r="A6453" t="s">
        <v>28825</v>
      </c>
      <c r="B6453" t="s">
        <v>28826</v>
      </c>
      <c r="C6453" t="s">
        <v>28827</v>
      </c>
      <c r="D6453">
        <v>0</v>
      </c>
      <c r="E6453" t="s">
        <v>28828</v>
      </c>
      <c r="F6453" s="2">
        <v>45134</v>
      </c>
      <c r="G6453" t="s">
        <v>18910</v>
      </c>
      <c r="H6453" t="s">
        <v>184</v>
      </c>
      <c r="J6453" t="s">
        <v>138</v>
      </c>
      <c r="L6453" t="s">
        <v>496</v>
      </c>
      <c r="M6453" t="s">
        <v>138</v>
      </c>
      <c r="N6453">
        <v>0</v>
      </c>
      <c r="P6453" t="s">
        <v>28829</v>
      </c>
      <c r="R6453" t="s">
        <v>28830</v>
      </c>
      <c r="S6453" t="s">
        <v>140</v>
      </c>
      <c r="T6453" s="2">
        <v>45385</v>
      </c>
      <c r="U6453">
        <v>16</v>
      </c>
      <c r="W6453" t="s">
        <v>141</v>
      </c>
      <c r="X6453" t="s">
        <v>9536</v>
      </c>
    </row>
    <row r="6454" spans="1:24" x14ac:dyDescent="0.35">
      <c r="A6454" t="s">
        <v>28831</v>
      </c>
      <c r="B6454" t="s">
        <v>28640</v>
      </c>
      <c r="C6454" t="s">
        <v>28832</v>
      </c>
      <c r="D6454">
        <v>0</v>
      </c>
      <c r="E6454" t="s">
        <v>28833</v>
      </c>
      <c r="F6454" s="2">
        <v>42305</v>
      </c>
      <c r="G6454" t="s">
        <v>5655</v>
      </c>
      <c r="H6454" t="s">
        <v>192</v>
      </c>
      <c r="J6454" t="s">
        <v>138</v>
      </c>
      <c r="K6454">
        <v>4988</v>
      </c>
      <c r="L6454">
        <v>1013315</v>
      </c>
      <c r="M6454" t="s">
        <v>138</v>
      </c>
      <c r="N6454">
        <v>0</v>
      </c>
      <c r="O6454" t="s">
        <v>12319</v>
      </c>
      <c r="P6454" t="s">
        <v>28500</v>
      </c>
      <c r="R6454" t="s">
        <v>28834</v>
      </c>
      <c r="S6454" t="s">
        <v>140</v>
      </c>
      <c r="T6454" s="2">
        <v>43180</v>
      </c>
      <c r="U6454">
        <v>7</v>
      </c>
      <c r="W6454" t="s">
        <v>141</v>
      </c>
    </row>
    <row r="6455" spans="1:24" x14ac:dyDescent="0.35">
      <c r="A6455" t="s">
        <v>28835</v>
      </c>
      <c r="B6455" t="s">
        <v>28836</v>
      </c>
      <c r="C6455" t="s">
        <v>28837</v>
      </c>
      <c r="D6455">
        <v>0</v>
      </c>
      <c r="E6455" t="s">
        <v>28838</v>
      </c>
      <c r="F6455" s="2">
        <v>42305</v>
      </c>
      <c r="G6455" t="s">
        <v>2328</v>
      </c>
      <c r="H6455" t="s">
        <v>192</v>
      </c>
      <c r="J6455" t="s">
        <v>138</v>
      </c>
      <c r="K6455">
        <v>4575</v>
      </c>
      <c r="L6455">
        <v>1013315</v>
      </c>
      <c r="M6455" t="s">
        <v>138</v>
      </c>
      <c r="N6455">
        <v>0</v>
      </c>
      <c r="O6455" t="s">
        <v>12319</v>
      </c>
      <c r="P6455" t="s">
        <v>28805</v>
      </c>
      <c r="R6455" t="s">
        <v>28839</v>
      </c>
      <c r="S6455" t="s">
        <v>140</v>
      </c>
      <c r="T6455" s="2">
        <v>43180</v>
      </c>
      <c r="U6455">
        <v>7</v>
      </c>
      <c r="W6455" t="s">
        <v>141</v>
      </c>
    </row>
    <row r="6456" spans="1:24" x14ac:dyDescent="0.35">
      <c r="A6456" t="s">
        <v>28840</v>
      </c>
      <c r="B6456" t="s">
        <v>5509</v>
      </c>
      <c r="C6456" t="s">
        <v>28841</v>
      </c>
      <c r="D6456">
        <v>0</v>
      </c>
      <c r="E6456" t="s">
        <v>28842</v>
      </c>
      <c r="F6456" s="2">
        <v>42305</v>
      </c>
      <c r="G6456" t="s">
        <v>2328</v>
      </c>
      <c r="H6456" t="s">
        <v>192</v>
      </c>
      <c r="J6456" t="s">
        <v>138</v>
      </c>
      <c r="K6456">
        <v>4333</v>
      </c>
      <c r="L6456">
        <v>1013315</v>
      </c>
      <c r="M6456" t="s">
        <v>138</v>
      </c>
      <c r="N6456">
        <v>0</v>
      </c>
      <c r="O6456" t="s">
        <v>12319</v>
      </c>
      <c r="P6456" t="s">
        <v>28843</v>
      </c>
      <c r="R6456" t="s">
        <v>28676</v>
      </c>
      <c r="S6456" t="s">
        <v>140</v>
      </c>
      <c r="T6456" s="2">
        <v>43180</v>
      </c>
      <c r="U6456">
        <v>7</v>
      </c>
      <c r="W6456" t="s">
        <v>141</v>
      </c>
    </row>
    <row r="6457" spans="1:24" x14ac:dyDescent="0.35">
      <c r="A6457" t="s">
        <v>28844</v>
      </c>
      <c r="B6457" t="s">
        <v>7675</v>
      </c>
      <c r="C6457" t="s">
        <v>28845</v>
      </c>
      <c r="D6457">
        <v>0</v>
      </c>
      <c r="E6457" t="s">
        <v>28846</v>
      </c>
      <c r="F6457" s="2">
        <v>42305</v>
      </c>
      <c r="G6457" t="s">
        <v>5835</v>
      </c>
      <c r="H6457" t="s">
        <v>192</v>
      </c>
      <c r="J6457" t="s">
        <v>138</v>
      </c>
      <c r="K6457">
        <v>4442</v>
      </c>
      <c r="L6457">
        <v>1013315</v>
      </c>
      <c r="M6457" t="s">
        <v>138</v>
      </c>
      <c r="N6457">
        <v>0</v>
      </c>
      <c r="O6457" t="s">
        <v>12319</v>
      </c>
      <c r="P6457" t="s">
        <v>28433</v>
      </c>
      <c r="R6457" t="s">
        <v>28847</v>
      </c>
      <c r="S6457" t="s">
        <v>140</v>
      </c>
      <c r="T6457" s="2">
        <v>43180</v>
      </c>
      <c r="U6457">
        <v>7</v>
      </c>
      <c r="W6457" t="s">
        <v>141</v>
      </c>
    </row>
    <row r="6458" spans="1:24" x14ac:dyDescent="0.35">
      <c r="A6458" t="s">
        <v>28848</v>
      </c>
      <c r="B6458" t="s">
        <v>28849</v>
      </c>
      <c r="C6458" t="s">
        <v>28850</v>
      </c>
      <c r="D6458">
        <v>0</v>
      </c>
      <c r="E6458" t="s">
        <v>28849</v>
      </c>
      <c r="F6458" s="2">
        <v>45154</v>
      </c>
      <c r="G6458" t="s">
        <v>3442</v>
      </c>
      <c r="H6458" t="s">
        <v>566</v>
      </c>
      <c r="J6458" t="s">
        <v>138</v>
      </c>
      <c r="L6458" t="s">
        <v>496</v>
      </c>
      <c r="M6458" t="s">
        <v>138</v>
      </c>
      <c r="N6458">
        <v>-146</v>
      </c>
      <c r="P6458" t="s">
        <v>28851</v>
      </c>
      <c r="R6458" t="s">
        <v>28852</v>
      </c>
      <c r="S6458" t="s">
        <v>140</v>
      </c>
      <c r="T6458" s="2">
        <v>45385</v>
      </c>
      <c r="U6458">
        <v>17</v>
      </c>
      <c r="W6458" t="s">
        <v>141</v>
      </c>
      <c r="X6458" t="s">
        <v>9536</v>
      </c>
    </row>
    <row r="6459" spans="1:24" x14ac:dyDescent="0.35">
      <c r="A6459" t="s">
        <v>28853</v>
      </c>
      <c r="B6459" t="s">
        <v>7803</v>
      </c>
      <c r="C6459" t="s">
        <v>7804</v>
      </c>
      <c r="D6459">
        <v>0</v>
      </c>
      <c r="E6459" t="s">
        <v>28854</v>
      </c>
      <c r="F6459" s="2">
        <v>42305</v>
      </c>
      <c r="G6459" t="s">
        <v>2328</v>
      </c>
      <c r="H6459" t="s">
        <v>192</v>
      </c>
      <c r="J6459" t="s">
        <v>138</v>
      </c>
      <c r="K6459">
        <v>4804</v>
      </c>
      <c r="L6459">
        <v>1013315</v>
      </c>
      <c r="M6459" t="s">
        <v>138</v>
      </c>
      <c r="N6459">
        <v>0</v>
      </c>
      <c r="O6459" t="s">
        <v>12319</v>
      </c>
      <c r="P6459" t="s">
        <v>28287</v>
      </c>
      <c r="R6459" t="s">
        <v>5672</v>
      </c>
      <c r="S6459" t="s">
        <v>140</v>
      </c>
      <c r="T6459" s="2">
        <v>43180</v>
      </c>
      <c r="U6459">
        <v>7</v>
      </c>
      <c r="W6459" t="s">
        <v>141</v>
      </c>
    </row>
    <row r="6460" spans="1:24" x14ac:dyDescent="0.35">
      <c r="A6460" t="s">
        <v>28855</v>
      </c>
      <c r="B6460" t="s">
        <v>28856</v>
      </c>
      <c r="C6460" t="s">
        <v>28857</v>
      </c>
      <c r="D6460">
        <v>0</v>
      </c>
      <c r="E6460" t="s">
        <v>28858</v>
      </c>
      <c r="F6460" s="2">
        <v>42305</v>
      </c>
      <c r="G6460" t="s">
        <v>2328</v>
      </c>
      <c r="H6460" t="s">
        <v>192</v>
      </c>
      <c r="J6460" t="s">
        <v>138</v>
      </c>
      <c r="K6460">
        <v>4301</v>
      </c>
      <c r="L6460">
        <v>1013315</v>
      </c>
      <c r="M6460" t="s">
        <v>138</v>
      </c>
      <c r="N6460">
        <v>0</v>
      </c>
      <c r="O6460" t="s">
        <v>12319</v>
      </c>
      <c r="P6460" t="s">
        <v>28552</v>
      </c>
      <c r="R6460" t="s">
        <v>28859</v>
      </c>
      <c r="S6460" t="s">
        <v>140</v>
      </c>
      <c r="T6460" s="2">
        <v>43180</v>
      </c>
      <c r="U6460">
        <v>7</v>
      </c>
      <c r="W6460" t="s">
        <v>141</v>
      </c>
    </row>
    <row r="6461" spans="1:24" x14ac:dyDescent="0.35">
      <c r="A6461" t="s">
        <v>28860</v>
      </c>
      <c r="B6461" t="s">
        <v>5530</v>
      </c>
      <c r="C6461" t="s">
        <v>28861</v>
      </c>
      <c r="D6461">
        <v>0</v>
      </c>
      <c r="E6461" t="s">
        <v>28862</v>
      </c>
      <c r="F6461" s="2">
        <v>42305</v>
      </c>
      <c r="G6461" t="s">
        <v>2328</v>
      </c>
      <c r="H6461" t="s">
        <v>192</v>
      </c>
      <c r="J6461" t="s">
        <v>138</v>
      </c>
      <c r="K6461">
        <v>4969</v>
      </c>
      <c r="L6461">
        <v>1013315</v>
      </c>
      <c r="M6461" t="s">
        <v>138</v>
      </c>
      <c r="N6461">
        <v>0</v>
      </c>
      <c r="O6461" t="s">
        <v>12319</v>
      </c>
      <c r="P6461" t="s">
        <v>28863</v>
      </c>
      <c r="R6461" t="s">
        <v>28664</v>
      </c>
      <c r="S6461" t="s">
        <v>140</v>
      </c>
      <c r="T6461" s="2">
        <v>43180</v>
      </c>
      <c r="U6461">
        <v>7</v>
      </c>
      <c r="W6461" t="s">
        <v>141</v>
      </c>
    </row>
    <row r="6462" spans="1:24" x14ac:dyDescent="0.35">
      <c r="A6462" t="s">
        <v>28864</v>
      </c>
      <c r="B6462" t="s">
        <v>5974</v>
      </c>
      <c r="C6462" t="s">
        <v>5975</v>
      </c>
      <c r="D6462">
        <v>0</v>
      </c>
      <c r="E6462" t="s">
        <v>353</v>
      </c>
      <c r="F6462" s="2">
        <v>42305</v>
      </c>
      <c r="G6462" t="s">
        <v>5835</v>
      </c>
      <c r="H6462" t="s">
        <v>192</v>
      </c>
      <c r="J6462" t="s">
        <v>138</v>
      </c>
      <c r="K6462">
        <v>4496</v>
      </c>
      <c r="L6462">
        <v>1013315</v>
      </c>
      <c r="M6462" t="s">
        <v>138</v>
      </c>
      <c r="N6462">
        <v>0</v>
      </c>
      <c r="O6462" t="s">
        <v>12319</v>
      </c>
      <c r="P6462" t="s">
        <v>28375</v>
      </c>
      <c r="R6462" t="s">
        <v>5977</v>
      </c>
      <c r="S6462" t="s">
        <v>140</v>
      </c>
      <c r="T6462" s="2">
        <v>43180</v>
      </c>
      <c r="U6462">
        <v>7</v>
      </c>
      <c r="W6462" t="s">
        <v>141</v>
      </c>
    </row>
    <row r="6463" spans="1:24" x14ac:dyDescent="0.35">
      <c r="A6463" t="s">
        <v>28865</v>
      </c>
      <c r="B6463" t="s">
        <v>28866</v>
      </c>
      <c r="C6463" t="s">
        <v>28867</v>
      </c>
      <c r="D6463">
        <v>0</v>
      </c>
      <c r="E6463" t="s">
        <v>28868</v>
      </c>
      <c r="F6463" s="2">
        <v>42305</v>
      </c>
      <c r="G6463" t="s">
        <v>5821</v>
      </c>
      <c r="H6463" t="s">
        <v>192</v>
      </c>
      <c r="J6463" t="s">
        <v>138</v>
      </c>
      <c r="K6463">
        <v>46276</v>
      </c>
      <c r="L6463">
        <v>1013315</v>
      </c>
      <c r="M6463" t="s">
        <v>138</v>
      </c>
      <c r="N6463">
        <v>0</v>
      </c>
      <c r="O6463" t="s">
        <v>12319</v>
      </c>
      <c r="P6463" t="s">
        <v>28869</v>
      </c>
      <c r="R6463" t="s">
        <v>7005</v>
      </c>
      <c r="S6463" t="s">
        <v>140</v>
      </c>
      <c r="T6463" s="2">
        <v>43180</v>
      </c>
      <c r="U6463">
        <v>7</v>
      </c>
      <c r="W6463" t="s">
        <v>141</v>
      </c>
    </row>
    <row r="6464" spans="1:24" x14ac:dyDescent="0.35">
      <c r="A6464" t="s">
        <v>28870</v>
      </c>
      <c r="B6464" t="s">
        <v>28871</v>
      </c>
      <c r="C6464" t="s">
        <v>28872</v>
      </c>
      <c r="D6464">
        <v>0</v>
      </c>
      <c r="E6464" t="s">
        <v>28873</v>
      </c>
      <c r="F6464" s="2">
        <v>42305</v>
      </c>
      <c r="G6464" t="s">
        <v>2328</v>
      </c>
      <c r="H6464" t="s">
        <v>192</v>
      </c>
      <c r="J6464" t="s">
        <v>138</v>
      </c>
      <c r="K6464">
        <v>4399</v>
      </c>
      <c r="L6464">
        <v>1013315</v>
      </c>
      <c r="M6464" t="s">
        <v>138</v>
      </c>
      <c r="N6464">
        <v>0</v>
      </c>
      <c r="O6464" t="s">
        <v>12319</v>
      </c>
      <c r="P6464" t="s">
        <v>28802</v>
      </c>
      <c r="R6464" t="s">
        <v>28874</v>
      </c>
      <c r="S6464" t="s">
        <v>140</v>
      </c>
      <c r="T6464" s="2">
        <v>43180</v>
      </c>
      <c r="U6464">
        <v>7</v>
      </c>
      <c r="W6464" t="s">
        <v>141</v>
      </c>
    </row>
    <row r="6465" spans="1:24" x14ac:dyDescent="0.35">
      <c r="A6465" t="s">
        <v>28875</v>
      </c>
      <c r="B6465" t="s">
        <v>28876</v>
      </c>
      <c r="C6465" t="s">
        <v>28877</v>
      </c>
      <c r="D6465">
        <v>0</v>
      </c>
      <c r="E6465" t="s">
        <v>28878</v>
      </c>
      <c r="F6465" s="2">
        <v>42305</v>
      </c>
      <c r="G6465" t="s">
        <v>5835</v>
      </c>
      <c r="H6465" t="s">
        <v>192</v>
      </c>
      <c r="J6465" t="s">
        <v>138</v>
      </c>
      <c r="K6465">
        <v>3413</v>
      </c>
      <c r="L6465">
        <v>1013315</v>
      </c>
      <c r="M6465" t="s">
        <v>138</v>
      </c>
      <c r="N6465">
        <v>0</v>
      </c>
      <c r="O6465" t="s">
        <v>12319</v>
      </c>
      <c r="P6465" t="s">
        <v>28751</v>
      </c>
      <c r="R6465" t="s">
        <v>28879</v>
      </c>
      <c r="S6465" t="s">
        <v>140</v>
      </c>
      <c r="T6465" s="2">
        <v>43180</v>
      </c>
      <c r="U6465">
        <v>7</v>
      </c>
      <c r="W6465" t="s">
        <v>141</v>
      </c>
    </row>
    <row r="6466" spans="1:24" x14ac:dyDescent="0.35">
      <c r="A6466" t="s">
        <v>28880</v>
      </c>
      <c r="B6466" t="s">
        <v>28881</v>
      </c>
      <c r="C6466" t="s">
        <v>28882</v>
      </c>
      <c r="D6466">
        <v>0</v>
      </c>
      <c r="E6466" t="s">
        <v>28883</v>
      </c>
      <c r="F6466" s="2">
        <v>42305</v>
      </c>
      <c r="G6466" t="s">
        <v>5835</v>
      </c>
      <c r="H6466" t="s">
        <v>192</v>
      </c>
      <c r="J6466" t="s">
        <v>138</v>
      </c>
      <c r="K6466">
        <v>4525</v>
      </c>
      <c r="L6466">
        <v>1013315</v>
      </c>
      <c r="M6466" t="s">
        <v>138</v>
      </c>
      <c r="N6466">
        <v>0</v>
      </c>
      <c r="O6466" t="s">
        <v>12319</v>
      </c>
      <c r="P6466" t="s">
        <v>28751</v>
      </c>
      <c r="R6466" t="s">
        <v>7146</v>
      </c>
      <c r="S6466" t="s">
        <v>140</v>
      </c>
      <c r="T6466" s="2">
        <v>43180</v>
      </c>
      <c r="U6466">
        <v>7</v>
      </c>
      <c r="W6466" t="s">
        <v>141</v>
      </c>
    </row>
    <row r="6467" spans="1:24" x14ac:dyDescent="0.35">
      <c r="A6467" t="s">
        <v>28884</v>
      </c>
      <c r="B6467" t="s">
        <v>28885</v>
      </c>
      <c r="C6467" t="s">
        <v>28886</v>
      </c>
      <c r="D6467">
        <v>0</v>
      </c>
      <c r="E6467" t="s">
        <v>28887</v>
      </c>
      <c r="F6467" s="2">
        <v>45154</v>
      </c>
      <c r="G6467" t="s">
        <v>229</v>
      </c>
      <c r="H6467" t="s">
        <v>230</v>
      </c>
      <c r="J6467" t="s">
        <v>138</v>
      </c>
      <c r="L6467" t="s">
        <v>496</v>
      </c>
      <c r="M6467" t="s">
        <v>138</v>
      </c>
      <c r="N6467">
        <v>0</v>
      </c>
      <c r="P6467" t="s">
        <v>28888</v>
      </c>
      <c r="R6467" t="s">
        <v>28889</v>
      </c>
      <c r="S6467" t="s">
        <v>140</v>
      </c>
      <c r="T6467" s="2">
        <v>45385</v>
      </c>
      <c r="U6467">
        <v>16</v>
      </c>
      <c r="W6467" t="s">
        <v>141</v>
      </c>
      <c r="X6467" t="s">
        <v>9536</v>
      </c>
    </row>
    <row r="6468" spans="1:24" x14ac:dyDescent="0.35">
      <c r="A6468" t="s">
        <v>28890</v>
      </c>
      <c r="B6468" t="s">
        <v>28891</v>
      </c>
      <c r="C6468" t="s">
        <v>28892</v>
      </c>
      <c r="D6468">
        <v>0</v>
      </c>
      <c r="E6468" t="s">
        <v>28893</v>
      </c>
      <c r="F6468" s="2">
        <v>42305</v>
      </c>
      <c r="G6468" t="s">
        <v>5661</v>
      </c>
      <c r="H6468" t="s">
        <v>192</v>
      </c>
      <c r="J6468" t="s">
        <v>138</v>
      </c>
      <c r="K6468">
        <v>4841</v>
      </c>
      <c r="L6468">
        <v>1013315</v>
      </c>
      <c r="M6468" t="s">
        <v>138</v>
      </c>
      <c r="N6468">
        <v>0</v>
      </c>
      <c r="O6468" t="s">
        <v>12319</v>
      </c>
      <c r="P6468" t="s">
        <v>28473</v>
      </c>
      <c r="R6468" t="s">
        <v>5533</v>
      </c>
      <c r="S6468" t="s">
        <v>140</v>
      </c>
      <c r="T6468" s="2">
        <v>43180</v>
      </c>
      <c r="U6468">
        <v>7</v>
      </c>
      <c r="W6468" t="s">
        <v>141</v>
      </c>
    </row>
    <row r="6469" spans="1:24" x14ac:dyDescent="0.35">
      <c r="A6469" t="s">
        <v>28894</v>
      </c>
      <c r="B6469" t="s">
        <v>28340</v>
      </c>
      <c r="C6469" t="s">
        <v>28895</v>
      </c>
      <c r="D6469">
        <v>0</v>
      </c>
      <c r="E6469" t="s">
        <v>28896</v>
      </c>
      <c r="F6469" s="2">
        <v>42305</v>
      </c>
      <c r="G6469" t="s">
        <v>2328</v>
      </c>
      <c r="H6469" t="s">
        <v>192</v>
      </c>
      <c r="J6469" t="s">
        <v>138</v>
      </c>
      <c r="K6469">
        <v>4134</v>
      </c>
      <c r="L6469">
        <v>1013315</v>
      </c>
      <c r="M6469" t="s">
        <v>138</v>
      </c>
      <c r="N6469">
        <v>0</v>
      </c>
      <c r="O6469" t="s">
        <v>12319</v>
      </c>
      <c r="P6469" t="s">
        <v>28343</v>
      </c>
      <c r="R6469" t="s">
        <v>28897</v>
      </c>
      <c r="S6469" t="s">
        <v>140</v>
      </c>
      <c r="T6469" s="2">
        <v>43180</v>
      </c>
      <c r="U6469">
        <v>7</v>
      </c>
      <c r="W6469" t="s">
        <v>141</v>
      </c>
    </row>
    <row r="6470" spans="1:24" x14ac:dyDescent="0.35">
      <c r="A6470" t="s">
        <v>28898</v>
      </c>
      <c r="B6470" t="s">
        <v>28899</v>
      </c>
      <c r="C6470" t="s">
        <v>28900</v>
      </c>
      <c r="D6470">
        <v>0</v>
      </c>
      <c r="E6470" t="s">
        <v>28899</v>
      </c>
      <c r="F6470" s="2">
        <v>45155</v>
      </c>
      <c r="G6470" t="s">
        <v>183</v>
      </c>
      <c r="H6470" t="s">
        <v>184</v>
      </c>
      <c r="J6470" t="s">
        <v>138</v>
      </c>
      <c r="L6470" t="s">
        <v>496</v>
      </c>
      <c r="M6470" t="s">
        <v>138</v>
      </c>
      <c r="N6470">
        <v>0</v>
      </c>
      <c r="P6470" t="s">
        <v>28901</v>
      </c>
      <c r="R6470" t="s">
        <v>28902</v>
      </c>
      <c r="S6470" t="s">
        <v>140</v>
      </c>
      <c r="T6470" s="2">
        <v>45155</v>
      </c>
      <c r="W6470" t="s">
        <v>141</v>
      </c>
    </row>
    <row r="6471" spans="1:24" x14ac:dyDescent="0.35">
      <c r="A6471" t="s">
        <v>28903</v>
      </c>
      <c r="B6471" t="s">
        <v>5606</v>
      </c>
      <c r="C6471" t="s">
        <v>28904</v>
      </c>
      <c r="D6471">
        <v>0</v>
      </c>
      <c r="E6471" t="s">
        <v>28905</v>
      </c>
      <c r="F6471" s="2">
        <v>42305</v>
      </c>
      <c r="G6471" t="s">
        <v>2328</v>
      </c>
      <c r="H6471" t="s">
        <v>192</v>
      </c>
      <c r="J6471" t="s">
        <v>138</v>
      </c>
      <c r="K6471">
        <v>4266</v>
      </c>
      <c r="L6471">
        <v>1013315</v>
      </c>
      <c r="M6471" t="s">
        <v>138</v>
      </c>
      <c r="N6471">
        <v>0</v>
      </c>
      <c r="O6471" t="s">
        <v>12319</v>
      </c>
      <c r="P6471" t="s">
        <v>28352</v>
      </c>
      <c r="R6471" t="s">
        <v>27818</v>
      </c>
      <c r="S6471" t="s">
        <v>140</v>
      </c>
      <c r="T6471" s="2">
        <v>43180</v>
      </c>
      <c r="U6471">
        <v>7</v>
      </c>
      <c r="W6471" t="s">
        <v>141</v>
      </c>
    </row>
    <row r="6472" spans="1:24" x14ac:dyDescent="0.35">
      <c r="A6472" t="s">
        <v>28906</v>
      </c>
      <c r="B6472" t="s">
        <v>28907</v>
      </c>
      <c r="C6472" t="s">
        <v>28908</v>
      </c>
      <c r="D6472">
        <v>0</v>
      </c>
      <c r="E6472" t="s">
        <v>28909</v>
      </c>
      <c r="F6472" s="2">
        <v>42305</v>
      </c>
      <c r="G6472" t="s">
        <v>5596</v>
      </c>
      <c r="H6472" t="s">
        <v>192</v>
      </c>
      <c r="J6472" t="s">
        <v>138</v>
      </c>
      <c r="K6472">
        <v>46285</v>
      </c>
      <c r="L6472">
        <v>1013315</v>
      </c>
      <c r="M6472" t="s">
        <v>138</v>
      </c>
      <c r="N6472">
        <v>0</v>
      </c>
      <c r="O6472" t="s">
        <v>12319</v>
      </c>
      <c r="P6472" t="s">
        <v>28500</v>
      </c>
      <c r="R6472" t="s">
        <v>28910</v>
      </c>
      <c r="S6472" t="s">
        <v>140</v>
      </c>
      <c r="T6472" s="2">
        <v>43180</v>
      </c>
      <c r="U6472">
        <v>7</v>
      </c>
      <c r="W6472" t="s">
        <v>141</v>
      </c>
    </row>
    <row r="6473" spans="1:24" x14ac:dyDescent="0.35">
      <c r="A6473" t="s">
        <v>28911</v>
      </c>
      <c r="B6473" t="s">
        <v>5979</v>
      </c>
      <c r="C6473" t="s">
        <v>5980</v>
      </c>
      <c r="D6473">
        <v>0</v>
      </c>
      <c r="E6473" t="s">
        <v>28912</v>
      </c>
      <c r="F6473" s="2">
        <v>42305</v>
      </c>
      <c r="G6473" t="s">
        <v>2328</v>
      </c>
      <c r="H6473" t="s">
        <v>192</v>
      </c>
      <c r="J6473" t="s">
        <v>138</v>
      </c>
      <c r="K6473">
        <v>46286</v>
      </c>
      <c r="L6473">
        <v>1013315</v>
      </c>
      <c r="M6473" t="s">
        <v>138</v>
      </c>
      <c r="N6473">
        <v>0</v>
      </c>
      <c r="O6473" t="s">
        <v>12319</v>
      </c>
      <c r="P6473" t="s">
        <v>28913</v>
      </c>
      <c r="R6473" t="s">
        <v>5982</v>
      </c>
      <c r="S6473" t="s">
        <v>140</v>
      </c>
      <c r="T6473" s="2">
        <v>43180</v>
      </c>
      <c r="U6473">
        <v>7</v>
      </c>
      <c r="W6473" t="s">
        <v>141</v>
      </c>
    </row>
    <row r="6474" spans="1:24" x14ac:dyDescent="0.35">
      <c r="A6474" t="s">
        <v>28914</v>
      </c>
      <c r="B6474" t="s">
        <v>28379</v>
      </c>
      <c r="C6474" t="s">
        <v>28915</v>
      </c>
      <c r="D6474">
        <v>0</v>
      </c>
      <c r="E6474" t="s">
        <v>28916</v>
      </c>
      <c r="F6474" s="2">
        <v>42305</v>
      </c>
      <c r="G6474" t="s">
        <v>2328</v>
      </c>
      <c r="H6474" t="s">
        <v>192</v>
      </c>
      <c r="J6474" t="s">
        <v>138</v>
      </c>
      <c r="K6474">
        <v>4135</v>
      </c>
      <c r="L6474">
        <v>1013315</v>
      </c>
      <c r="M6474" t="s">
        <v>138</v>
      </c>
      <c r="N6474">
        <v>0</v>
      </c>
      <c r="O6474" t="s">
        <v>12319</v>
      </c>
      <c r="P6474" t="s">
        <v>28382</v>
      </c>
      <c r="Q6474">
        <v>5581</v>
      </c>
      <c r="R6474" t="s">
        <v>7602</v>
      </c>
      <c r="S6474" t="s">
        <v>140</v>
      </c>
      <c r="T6474" s="2">
        <v>43180</v>
      </c>
      <c r="U6474">
        <v>7</v>
      </c>
      <c r="W6474" t="s">
        <v>141</v>
      </c>
    </row>
    <row r="6475" spans="1:24" x14ac:dyDescent="0.35">
      <c r="A6475" t="s">
        <v>28917</v>
      </c>
      <c r="B6475" t="s">
        <v>28918</v>
      </c>
      <c r="C6475" t="s">
        <v>28919</v>
      </c>
      <c r="D6475">
        <v>0</v>
      </c>
      <c r="E6475" t="s">
        <v>28918</v>
      </c>
      <c r="F6475" s="2">
        <v>45155</v>
      </c>
      <c r="G6475" t="s">
        <v>183</v>
      </c>
      <c r="H6475" t="s">
        <v>184</v>
      </c>
      <c r="J6475" t="s">
        <v>138</v>
      </c>
      <c r="L6475" t="s">
        <v>496</v>
      </c>
      <c r="M6475" t="s">
        <v>138</v>
      </c>
      <c r="N6475">
        <v>0</v>
      </c>
      <c r="P6475" t="s">
        <v>28920</v>
      </c>
      <c r="R6475" t="s">
        <v>28921</v>
      </c>
      <c r="S6475" t="s">
        <v>140</v>
      </c>
      <c r="T6475" s="2">
        <v>45385</v>
      </c>
      <c r="W6475" t="s">
        <v>141</v>
      </c>
      <c r="X6475" t="s">
        <v>9536</v>
      </c>
    </row>
    <row r="6476" spans="1:24" x14ac:dyDescent="0.35">
      <c r="A6476" t="s">
        <v>28922</v>
      </c>
      <c r="B6476" t="s">
        <v>5516</v>
      </c>
      <c r="C6476" t="s">
        <v>5517</v>
      </c>
      <c r="D6476">
        <v>0</v>
      </c>
      <c r="E6476" t="s">
        <v>28923</v>
      </c>
      <c r="F6476" s="2">
        <v>42305</v>
      </c>
      <c r="G6476" t="s">
        <v>2328</v>
      </c>
      <c r="H6476" t="s">
        <v>192</v>
      </c>
      <c r="J6476" t="s">
        <v>138</v>
      </c>
      <c r="K6476">
        <v>46289</v>
      </c>
      <c r="L6476">
        <v>1013315</v>
      </c>
      <c r="M6476" t="s">
        <v>138</v>
      </c>
      <c r="N6476">
        <v>0</v>
      </c>
      <c r="O6476" t="s">
        <v>12319</v>
      </c>
      <c r="P6476" t="s">
        <v>28924</v>
      </c>
      <c r="R6476" t="s">
        <v>5519</v>
      </c>
      <c r="S6476" t="s">
        <v>140</v>
      </c>
      <c r="T6476" s="2">
        <v>43180</v>
      </c>
      <c r="U6476">
        <v>7</v>
      </c>
      <c r="W6476" t="s">
        <v>141</v>
      </c>
    </row>
    <row r="6477" spans="1:24" x14ac:dyDescent="0.35">
      <c r="A6477" t="s">
        <v>28925</v>
      </c>
      <c r="B6477" t="s">
        <v>28379</v>
      </c>
      <c r="C6477" t="s">
        <v>28926</v>
      </c>
      <c r="D6477">
        <v>0</v>
      </c>
      <c r="E6477" t="s">
        <v>28927</v>
      </c>
      <c r="F6477" s="2">
        <v>42305</v>
      </c>
      <c r="G6477" t="s">
        <v>5655</v>
      </c>
      <c r="H6477" t="s">
        <v>192</v>
      </c>
      <c r="J6477" t="s">
        <v>138</v>
      </c>
      <c r="K6477" t="s">
        <v>28928</v>
      </c>
      <c r="L6477">
        <v>1013315</v>
      </c>
      <c r="M6477" t="s">
        <v>138</v>
      </c>
      <c r="N6477">
        <v>0</v>
      </c>
      <c r="O6477" t="s">
        <v>12319</v>
      </c>
      <c r="P6477" t="s">
        <v>28382</v>
      </c>
      <c r="R6477" t="s">
        <v>28643</v>
      </c>
      <c r="S6477" t="s">
        <v>140</v>
      </c>
      <c r="T6477" s="2">
        <v>43180</v>
      </c>
      <c r="U6477">
        <v>7</v>
      </c>
      <c r="W6477" t="s">
        <v>141</v>
      </c>
    </row>
    <row r="6478" spans="1:24" x14ac:dyDescent="0.35">
      <c r="A6478" t="s">
        <v>28929</v>
      </c>
      <c r="B6478" t="s">
        <v>28930</v>
      </c>
      <c r="C6478" t="s">
        <v>28931</v>
      </c>
      <c r="D6478">
        <v>0</v>
      </c>
      <c r="E6478" t="s">
        <v>28932</v>
      </c>
      <c r="F6478" s="2">
        <v>42305</v>
      </c>
      <c r="G6478" t="s">
        <v>2328</v>
      </c>
      <c r="H6478" t="s">
        <v>192</v>
      </c>
      <c r="J6478" t="s">
        <v>138</v>
      </c>
      <c r="K6478">
        <v>4571</v>
      </c>
      <c r="L6478">
        <v>1013315</v>
      </c>
      <c r="M6478" t="s">
        <v>138</v>
      </c>
      <c r="N6478">
        <v>0</v>
      </c>
      <c r="O6478" t="s">
        <v>12319</v>
      </c>
      <c r="P6478" t="s">
        <v>28913</v>
      </c>
      <c r="R6478" t="s">
        <v>5609</v>
      </c>
      <c r="S6478" t="s">
        <v>140</v>
      </c>
      <c r="T6478" s="2">
        <v>43180</v>
      </c>
      <c r="U6478">
        <v>7</v>
      </c>
      <c r="W6478" t="s">
        <v>141</v>
      </c>
    </row>
    <row r="6479" spans="1:24" x14ac:dyDescent="0.35">
      <c r="A6479" t="s">
        <v>28933</v>
      </c>
      <c r="B6479" t="s">
        <v>28379</v>
      </c>
      <c r="C6479" t="s">
        <v>28934</v>
      </c>
      <c r="D6479">
        <v>0</v>
      </c>
      <c r="E6479" t="s">
        <v>28935</v>
      </c>
      <c r="F6479" s="2">
        <v>42305</v>
      </c>
      <c r="G6479" t="s">
        <v>5661</v>
      </c>
      <c r="H6479" t="s">
        <v>192</v>
      </c>
      <c r="J6479" t="s">
        <v>138</v>
      </c>
      <c r="K6479">
        <v>5582</v>
      </c>
      <c r="L6479">
        <v>1013315</v>
      </c>
      <c r="M6479" t="s">
        <v>138</v>
      </c>
      <c r="N6479">
        <v>0</v>
      </c>
      <c r="O6479" t="s">
        <v>12319</v>
      </c>
      <c r="P6479" t="s">
        <v>28382</v>
      </c>
      <c r="R6479" t="s">
        <v>28936</v>
      </c>
      <c r="S6479" t="s">
        <v>140</v>
      </c>
      <c r="T6479" s="2">
        <v>43180</v>
      </c>
      <c r="U6479">
        <v>7</v>
      </c>
      <c r="W6479" t="s">
        <v>141</v>
      </c>
    </row>
    <row r="6480" spans="1:24" x14ac:dyDescent="0.35">
      <c r="A6480" t="s">
        <v>28937</v>
      </c>
      <c r="B6480" t="s">
        <v>5509</v>
      </c>
      <c r="C6480" t="s">
        <v>5510</v>
      </c>
      <c r="D6480">
        <v>0</v>
      </c>
      <c r="E6480" t="s">
        <v>28938</v>
      </c>
      <c r="F6480" s="2">
        <v>42305</v>
      </c>
      <c r="G6480" t="s">
        <v>2328</v>
      </c>
      <c r="H6480" t="s">
        <v>192</v>
      </c>
      <c r="J6480" t="s">
        <v>138</v>
      </c>
      <c r="K6480">
        <v>4332</v>
      </c>
      <c r="L6480">
        <v>1013315</v>
      </c>
      <c r="M6480" t="s">
        <v>138</v>
      </c>
      <c r="N6480">
        <v>0</v>
      </c>
      <c r="O6480" t="s">
        <v>12319</v>
      </c>
      <c r="P6480" t="s">
        <v>28843</v>
      </c>
      <c r="R6480" t="s">
        <v>692</v>
      </c>
      <c r="S6480" t="s">
        <v>140</v>
      </c>
      <c r="T6480" s="2">
        <v>43180</v>
      </c>
      <c r="U6480">
        <v>7</v>
      </c>
      <c r="W6480" t="s">
        <v>141</v>
      </c>
    </row>
    <row r="6481" spans="1:24" x14ac:dyDescent="0.35">
      <c r="A6481" t="s">
        <v>28939</v>
      </c>
      <c r="B6481" t="s">
        <v>5938</v>
      </c>
      <c r="C6481" t="s">
        <v>28940</v>
      </c>
      <c r="D6481">
        <v>0</v>
      </c>
      <c r="E6481" t="s">
        <v>28941</v>
      </c>
      <c r="F6481" s="2">
        <v>42305</v>
      </c>
      <c r="G6481" t="s">
        <v>2328</v>
      </c>
      <c r="H6481" t="s">
        <v>192</v>
      </c>
      <c r="J6481" t="s">
        <v>138</v>
      </c>
      <c r="K6481">
        <v>4323</v>
      </c>
      <c r="L6481">
        <v>1013315</v>
      </c>
      <c r="M6481" t="s">
        <v>138</v>
      </c>
      <c r="N6481">
        <v>0</v>
      </c>
      <c r="O6481" t="s">
        <v>12319</v>
      </c>
      <c r="P6481" t="s">
        <v>28775</v>
      </c>
      <c r="R6481" t="s">
        <v>28942</v>
      </c>
      <c r="S6481" t="s">
        <v>140</v>
      </c>
      <c r="T6481" s="2">
        <v>43180</v>
      </c>
      <c r="U6481">
        <v>7</v>
      </c>
      <c r="W6481" t="s">
        <v>141</v>
      </c>
    </row>
    <row r="6482" spans="1:24" x14ac:dyDescent="0.35">
      <c r="A6482" t="s">
        <v>28943</v>
      </c>
      <c r="B6482" t="s">
        <v>28907</v>
      </c>
      <c r="C6482" t="s">
        <v>28944</v>
      </c>
      <c r="D6482">
        <v>0</v>
      </c>
      <c r="E6482" t="s">
        <v>28945</v>
      </c>
      <c r="F6482" s="2">
        <v>42305</v>
      </c>
      <c r="G6482" t="s">
        <v>5596</v>
      </c>
      <c r="H6482" t="s">
        <v>192</v>
      </c>
      <c r="J6482" t="s">
        <v>138</v>
      </c>
      <c r="K6482">
        <v>46295</v>
      </c>
      <c r="L6482">
        <v>1013315</v>
      </c>
      <c r="M6482" t="s">
        <v>138</v>
      </c>
      <c r="N6482">
        <v>0</v>
      </c>
      <c r="O6482" t="s">
        <v>12319</v>
      </c>
      <c r="P6482" t="s">
        <v>28500</v>
      </c>
      <c r="R6482" t="s">
        <v>28397</v>
      </c>
      <c r="S6482" t="s">
        <v>140</v>
      </c>
      <c r="T6482" s="2">
        <v>43180</v>
      </c>
      <c r="U6482">
        <v>7</v>
      </c>
      <c r="W6482" t="s">
        <v>141</v>
      </c>
    </row>
    <row r="6483" spans="1:24" x14ac:dyDescent="0.35">
      <c r="A6483" t="s">
        <v>28946</v>
      </c>
      <c r="B6483" t="s">
        <v>28947</v>
      </c>
      <c r="C6483" t="s">
        <v>28948</v>
      </c>
      <c r="D6483">
        <v>0</v>
      </c>
      <c r="E6483" t="s">
        <v>28949</v>
      </c>
      <c r="F6483" s="2">
        <v>42305</v>
      </c>
      <c r="G6483" t="s">
        <v>2328</v>
      </c>
      <c r="H6483" t="s">
        <v>192</v>
      </c>
      <c r="J6483" t="s">
        <v>138</v>
      </c>
      <c r="K6483">
        <v>4640</v>
      </c>
      <c r="L6483">
        <v>1013315</v>
      </c>
      <c r="M6483" t="s">
        <v>138</v>
      </c>
      <c r="N6483">
        <v>0</v>
      </c>
      <c r="O6483" t="s">
        <v>12319</v>
      </c>
      <c r="P6483" t="s">
        <v>28327</v>
      </c>
      <c r="R6483" t="s">
        <v>15618</v>
      </c>
      <c r="S6483" t="s">
        <v>140</v>
      </c>
      <c r="T6483" s="2">
        <v>43180</v>
      </c>
      <c r="U6483">
        <v>7</v>
      </c>
      <c r="W6483" t="s">
        <v>141</v>
      </c>
    </row>
    <row r="6484" spans="1:24" x14ac:dyDescent="0.35">
      <c r="A6484" t="s">
        <v>28950</v>
      </c>
      <c r="B6484" t="s">
        <v>6858</v>
      </c>
      <c r="C6484" t="s">
        <v>6859</v>
      </c>
      <c r="D6484">
        <v>0</v>
      </c>
      <c r="E6484" t="s">
        <v>28951</v>
      </c>
      <c r="F6484" s="2">
        <v>42305</v>
      </c>
      <c r="G6484" t="s">
        <v>5801</v>
      </c>
      <c r="H6484" t="s">
        <v>192</v>
      </c>
      <c r="J6484" t="s">
        <v>138</v>
      </c>
      <c r="K6484">
        <v>4279</v>
      </c>
      <c r="L6484">
        <v>1013315</v>
      </c>
      <c r="M6484" t="s">
        <v>138</v>
      </c>
      <c r="N6484">
        <v>0</v>
      </c>
      <c r="O6484" t="s">
        <v>12319</v>
      </c>
      <c r="P6484" t="s">
        <v>28556</v>
      </c>
      <c r="R6484" t="s">
        <v>28952</v>
      </c>
      <c r="S6484" t="s">
        <v>140</v>
      </c>
      <c r="T6484" s="2">
        <v>43180</v>
      </c>
      <c r="U6484">
        <v>7</v>
      </c>
      <c r="W6484" t="s">
        <v>141</v>
      </c>
    </row>
    <row r="6485" spans="1:24" x14ac:dyDescent="0.35">
      <c r="A6485" t="s">
        <v>28953</v>
      </c>
      <c r="B6485" t="s">
        <v>28954</v>
      </c>
      <c r="C6485" t="s">
        <v>28955</v>
      </c>
      <c r="D6485">
        <v>0</v>
      </c>
      <c r="E6485" t="s">
        <v>28956</v>
      </c>
      <c r="F6485" s="2">
        <v>45156</v>
      </c>
      <c r="G6485" t="s">
        <v>11804</v>
      </c>
      <c r="H6485" t="s">
        <v>184</v>
      </c>
      <c r="J6485" t="s">
        <v>138</v>
      </c>
      <c r="L6485" t="s">
        <v>496</v>
      </c>
      <c r="M6485" t="s">
        <v>138</v>
      </c>
      <c r="N6485">
        <v>0</v>
      </c>
      <c r="P6485" t="s">
        <v>28957</v>
      </c>
      <c r="R6485" t="s">
        <v>28958</v>
      </c>
      <c r="S6485" t="s">
        <v>140</v>
      </c>
      <c r="T6485" s="2">
        <v>45385</v>
      </c>
      <c r="W6485" t="s">
        <v>141</v>
      </c>
      <c r="X6485" t="s">
        <v>9536</v>
      </c>
    </row>
    <row r="6486" spans="1:24" x14ac:dyDescent="0.35">
      <c r="A6486" t="s">
        <v>28959</v>
      </c>
      <c r="B6486" t="s">
        <v>28960</v>
      </c>
      <c r="C6486" t="s">
        <v>28961</v>
      </c>
      <c r="D6486">
        <v>0</v>
      </c>
      <c r="E6486" t="s">
        <v>28962</v>
      </c>
      <c r="F6486" s="2">
        <v>45161</v>
      </c>
      <c r="G6486" t="s">
        <v>183</v>
      </c>
      <c r="H6486" t="s">
        <v>184</v>
      </c>
      <c r="J6486" t="s">
        <v>138</v>
      </c>
      <c r="L6486" t="s">
        <v>496</v>
      </c>
      <c r="M6486" t="s">
        <v>138</v>
      </c>
      <c r="N6486">
        <v>0</v>
      </c>
      <c r="P6486" t="s">
        <v>28963</v>
      </c>
      <c r="R6486" t="s">
        <v>28964</v>
      </c>
      <c r="S6486" t="s">
        <v>140</v>
      </c>
      <c r="T6486" s="2">
        <v>45385</v>
      </c>
      <c r="U6486">
        <v>11</v>
      </c>
      <c r="W6486" t="s">
        <v>141</v>
      </c>
      <c r="X6486" t="s">
        <v>9536</v>
      </c>
    </row>
    <row r="6487" spans="1:24" x14ac:dyDescent="0.35">
      <c r="A6487" t="s">
        <v>28965</v>
      </c>
      <c r="B6487" t="s">
        <v>28379</v>
      </c>
      <c r="C6487" t="s">
        <v>28966</v>
      </c>
      <c r="D6487">
        <v>0</v>
      </c>
      <c r="E6487" t="s">
        <v>28967</v>
      </c>
      <c r="F6487" s="2">
        <v>42305</v>
      </c>
      <c r="G6487" t="s">
        <v>2328</v>
      </c>
      <c r="H6487" t="s">
        <v>192</v>
      </c>
      <c r="J6487" t="s">
        <v>138</v>
      </c>
      <c r="K6487">
        <v>5575</v>
      </c>
      <c r="L6487">
        <v>1013315</v>
      </c>
      <c r="M6487" t="s">
        <v>138</v>
      </c>
      <c r="N6487">
        <v>0</v>
      </c>
      <c r="O6487" t="s">
        <v>12319</v>
      </c>
      <c r="P6487" t="s">
        <v>28382</v>
      </c>
      <c r="R6487" t="s">
        <v>5857</v>
      </c>
      <c r="S6487" t="s">
        <v>140</v>
      </c>
      <c r="T6487" s="2">
        <v>43180</v>
      </c>
      <c r="U6487">
        <v>7</v>
      </c>
      <c r="W6487" t="s">
        <v>141</v>
      </c>
    </row>
    <row r="6488" spans="1:24" x14ac:dyDescent="0.35">
      <c r="A6488" t="s">
        <v>28968</v>
      </c>
      <c r="B6488" t="s">
        <v>28969</v>
      </c>
      <c r="C6488" t="s">
        <v>28970</v>
      </c>
      <c r="D6488">
        <v>0</v>
      </c>
      <c r="E6488" t="s">
        <v>28971</v>
      </c>
      <c r="F6488" s="2">
        <v>45163</v>
      </c>
      <c r="G6488" t="s">
        <v>28972</v>
      </c>
      <c r="H6488" t="s">
        <v>147</v>
      </c>
      <c r="J6488" t="s">
        <v>138</v>
      </c>
      <c r="L6488" t="s">
        <v>496</v>
      </c>
      <c r="M6488" t="s">
        <v>138</v>
      </c>
      <c r="N6488">
        <v>0</v>
      </c>
      <c r="P6488" t="s">
        <v>28973</v>
      </c>
      <c r="R6488" t="s">
        <v>28974</v>
      </c>
      <c r="S6488" t="s">
        <v>140</v>
      </c>
      <c r="T6488" s="2">
        <v>45385</v>
      </c>
      <c r="U6488">
        <v>16</v>
      </c>
      <c r="W6488" t="s">
        <v>141</v>
      </c>
      <c r="X6488" t="s">
        <v>9536</v>
      </c>
    </row>
    <row r="6489" spans="1:24" x14ac:dyDescent="0.35">
      <c r="A6489" t="s">
        <v>28975</v>
      </c>
      <c r="B6489" t="s">
        <v>28976</v>
      </c>
      <c r="C6489" t="s">
        <v>28977</v>
      </c>
      <c r="D6489">
        <v>0</v>
      </c>
      <c r="E6489" t="s">
        <v>353</v>
      </c>
      <c r="F6489" s="2">
        <v>42305</v>
      </c>
      <c r="G6489" t="s">
        <v>5835</v>
      </c>
      <c r="H6489" t="s">
        <v>192</v>
      </c>
      <c r="J6489" t="s">
        <v>138</v>
      </c>
      <c r="K6489">
        <v>4163</v>
      </c>
      <c r="L6489">
        <v>1013315</v>
      </c>
      <c r="M6489" t="s">
        <v>138</v>
      </c>
      <c r="N6489">
        <v>0</v>
      </c>
      <c r="O6489" t="s">
        <v>12319</v>
      </c>
      <c r="P6489" t="s">
        <v>28375</v>
      </c>
      <c r="R6489" t="s">
        <v>7176</v>
      </c>
      <c r="S6489" t="s">
        <v>140</v>
      </c>
      <c r="T6489" s="2">
        <v>43180</v>
      </c>
      <c r="U6489">
        <v>7</v>
      </c>
      <c r="W6489" t="s">
        <v>141</v>
      </c>
    </row>
    <row r="6490" spans="1:24" x14ac:dyDescent="0.35">
      <c r="A6490" t="s">
        <v>28978</v>
      </c>
      <c r="B6490" t="s">
        <v>7793</v>
      </c>
      <c r="C6490" t="s">
        <v>7809</v>
      </c>
      <c r="D6490">
        <v>0</v>
      </c>
      <c r="E6490" t="s">
        <v>28979</v>
      </c>
      <c r="F6490" s="2">
        <v>42305</v>
      </c>
      <c r="G6490" t="s">
        <v>2328</v>
      </c>
      <c r="H6490" t="s">
        <v>192</v>
      </c>
      <c r="J6490" t="s">
        <v>138</v>
      </c>
      <c r="K6490">
        <v>4644</v>
      </c>
      <c r="L6490">
        <v>1013315</v>
      </c>
      <c r="M6490" t="s">
        <v>138</v>
      </c>
      <c r="N6490">
        <v>0</v>
      </c>
      <c r="O6490" t="s">
        <v>12319</v>
      </c>
      <c r="P6490" t="s">
        <v>28287</v>
      </c>
      <c r="R6490" t="s">
        <v>692</v>
      </c>
      <c r="S6490" t="s">
        <v>140</v>
      </c>
      <c r="T6490" s="2">
        <v>43180</v>
      </c>
      <c r="U6490">
        <v>7</v>
      </c>
      <c r="W6490" t="s">
        <v>141</v>
      </c>
    </row>
    <row r="6491" spans="1:24" x14ac:dyDescent="0.35">
      <c r="A6491" t="s">
        <v>28980</v>
      </c>
      <c r="B6491" t="s">
        <v>28379</v>
      </c>
      <c r="C6491" t="s">
        <v>28981</v>
      </c>
      <c r="D6491">
        <v>0</v>
      </c>
      <c r="E6491" t="s">
        <v>28982</v>
      </c>
      <c r="F6491" s="2">
        <v>42305</v>
      </c>
      <c r="G6491" t="s">
        <v>5661</v>
      </c>
      <c r="H6491" t="s">
        <v>192</v>
      </c>
      <c r="J6491" t="s">
        <v>138</v>
      </c>
      <c r="K6491">
        <v>46304</v>
      </c>
      <c r="L6491">
        <v>1013315</v>
      </c>
      <c r="M6491" t="s">
        <v>138</v>
      </c>
      <c r="N6491">
        <v>0</v>
      </c>
      <c r="O6491" t="s">
        <v>12319</v>
      </c>
      <c r="P6491" t="s">
        <v>28382</v>
      </c>
      <c r="R6491" t="s">
        <v>5797</v>
      </c>
      <c r="S6491" t="s">
        <v>140</v>
      </c>
      <c r="T6491" s="2">
        <v>43180</v>
      </c>
      <c r="U6491">
        <v>7</v>
      </c>
      <c r="W6491" t="s">
        <v>141</v>
      </c>
    </row>
    <row r="6492" spans="1:24" x14ac:dyDescent="0.35">
      <c r="A6492" t="s">
        <v>28983</v>
      </c>
      <c r="B6492" t="s">
        <v>28984</v>
      </c>
      <c r="C6492" t="s">
        <v>28985</v>
      </c>
      <c r="D6492">
        <v>0</v>
      </c>
      <c r="E6492" t="s">
        <v>28986</v>
      </c>
      <c r="F6492" s="2">
        <v>45163</v>
      </c>
      <c r="G6492" t="s">
        <v>183</v>
      </c>
      <c r="H6492" t="s">
        <v>184</v>
      </c>
      <c r="J6492" t="s">
        <v>138</v>
      </c>
      <c r="L6492" t="s">
        <v>496</v>
      </c>
      <c r="M6492" t="s">
        <v>138</v>
      </c>
      <c r="N6492">
        <v>0</v>
      </c>
      <c r="P6492" t="s">
        <v>28987</v>
      </c>
      <c r="R6492" t="s">
        <v>13864</v>
      </c>
      <c r="S6492" t="s">
        <v>140</v>
      </c>
      <c r="T6492" s="2">
        <v>45163</v>
      </c>
      <c r="W6492" t="s">
        <v>141</v>
      </c>
    </row>
    <row r="6493" spans="1:24" x14ac:dyDescent="0.35">
      <c r="A6493" t="s">
        <v>28988</v>
      </c>
      <c r="B6493" t="s">
        <v>5530</v>
      </c>
      <c r="C6493" t="s">
        <v>28989</v>
      </c>
      <c r="D6493">
        <v>0</v>
      </c>
      <c r="E6493" t="s">
        <v>28990</v>
      </c>
      <c r="F6493" s="2">
        <v>42305</v>
      </c>
      <c r="G6493" t="s">
        <v>2328</v>
      </c>
      <c r="H6493" t="s">
        <v>192</v>
      </c>
      <c r="J6493" t="s">
        <v>138</v>
      </c>
      <c r="K6493">
        <v>46306</v>
      </c>
      <c r="L6493">
        <v>1013315</v>
      </c>
      <c r="M6493" t="s">
        <v>138</v>
      </c>
      <c r="N6493">
        <v>0</v>
      </c>
      <c r="O6493" t="s">
        <v>12319</v>
      </c>
      <c r="P6493" t="s">
        <v>28748</v>
      </c>
      <c r="R6493" t="s">
        <v>28991</v>
      </c>
      <c r="S6493" t="s">
        <v>140</v>
      </c>
      <c r="T6493" s="2">
        <v>43180</v>
      </c>
      <c r="U6493">
        <v>7</v>
      </c>
      <c r="W6493" t="s">
        <v>141</v>
      </c>
    </row>
    <row r="6494" spans="1:24" x14ac:dyDescent="0.35">
      <c r="A6494" t="s">
        <v>28992</v>
      </c>
      <c r="B6494" t="s">
        <v>28993</v>
      </c>
      <c r="C6494" t="s">
        <v>28994</v>
      </c>
      <c r="D6494">
        <v>0</v>
      </c>
      <c r="E6494" t="s">
        <v>28995</v>
      </c>
      <c r="F6494" s="2">
        <v>42305</v>
      </c>
      <c r="G6494" t="s">
        <v>5835</v>
      </c>
      <c r="H6494" t="s">
        <v>192</v>
      </c>
      <c r="J6494" t="s">
        <v>138</v>
      </c>
      <c r="K6494">
        <v>46307</v>
      </c>
      <c r="L6494">
        <v>1013315</v>
      </c>
      <c r="M6494" t="s">
        <v>138</v>
      </c>
      <c r="N6494">
        <v>0</v>
      </c>
      <c r="O6494" t="s">
        <v>12319</v>
      </c>
      <c r="P6494" t="s">
        <v>28996</v>
      </c>
      <c r="R6494" t="s">
        <v>28676</v>
      </c>
      <c r="S6494" t="s">
        <v>140</v>
      </c>
      <c r="T6494" s="2">
        <v>43444</v>
      </c>
      <c r="U6494">
        <v>7</v>
      </c>
      <c r="W6494" t="s">
        <v>141</v>
      </c>
    </row>
    <row r="6495" spans="1:24" x14ac:dyDescent="0.35">
      <c r="A6495" t="s">
        <v>28997</v>
      </c>
      <c r="B6495" t="s">
        <v>28998</v>
      </c>
      <c r="C6495" t="s">
        <v>28999</v>
      </c>
      <c r="D6495">
        <v>0</v>
      </c>
      <c r="E6495" t="s">
        <v>28998</v>
      </c>
      <c r="F6495" s="2">
        <v>45166</v>
      </c>
      <c r="G6495" t="s">
        <v>9624</v>
      </c>
      <c r="H6495" t="s">
        <v>184</v>
      </c>
      <c r="J6495" t="s">
        <v>138</v>
      </c>
      <c r="L6495" t="s">
        <v>496</v>
      </c>
      <c r="M6495" t="s">
        <v>138</v>
      </c>
      <c r="N6495">
        <v>0</v>
      </c>
      <c r="P6495" t="s">
        <v>28999</v>
      </c>
      <c r="R6495" t="s">
        <v>29000</v>
      </c>
      <c r="S6495" t="s">
        <v>140</v>
      </c>
      <c r="T6495" s="2">
        <v>45385</v>
      </c>
      <c r="W6495" t="s">
        <v>141</v>
      </c>
      <c r="X6495" t="s">
        <v>9536</v>
      </c>
    </row>
    <row r="6496" spans="1:24" x14ac:dyDescent="0.35">
      <c r="A6496" t="s">
        <v>29001</v>
      </c>
      <c r="B6496" t="s">
        <v>29002</v>
      </c>
      <c r="C6496" t="s">
        <v>29003</v>
      </c>
      <c r="D6496">
        <v>0</v>
      </c>
      <c r="E6496" t="s">
        <v>29004</v>
      </c>
      <c r="F6496" s="2">
        <v>42305</v>
      </c>
      <c r="G6496" t="s">
        <v>2328</v>
      </c>
      <c r="H6496" t="s">
        <v>192</v>
      </c>
      <c r="J6496" t="s">
        <v>138</v>
      </c>
      <c r="K6496">
        <v>3703</v>
      </c>
      <c r="L6496">
        <v>1013315</v>
      </c>
      <c r="M6496" t="s">
        <v>138</v>
      </c>
      <c r="N6496">
        <v>0</v>
      </c>
      <c r="O6496" t="s">
        <v>12319</v>
      </c>
      <c r="P6496" t="s">
        <v>28411</v>
      </c>
      <c r="R6496" t="s">
        <v>29005</v>
      </c>
      <c r="S6496" t="s">
        <v>140</v>
      </c>
      <c r="T6496" s="2">
        <v>43180</v>
      </c>
      <c r="U6496">
        <v>7</v>
      </c>
      <c r="W6496" t="s">
        <v>141</v>
      </c>
    </row>
    <row r="6497" spans="1:24" x14ac:dyDescent="0.35">
      <c r="A6497" t="s">
        <v>29006</v>
      </c>
      <c r="B6497" t="s">
        <v>29007</v>
      </c>
      <c r="C6497" t="s">
        <v>29008</v>
      </c>
      <c r="D6497">
        <v>0</v>
      </c>
      <c r="E6497" t="s">
        <v>29009</v>
      </c>
      <c r="F6497" s="2">
        <v>42305</v>
      </c>
      <c r="G6497" t="s">
        <v>2328</v>
      </c>
      <c r="H6497" t="s">
        <v>192</v>
      </c>
      <c r="J6497" t="s">
        <v>138</v>
      </c>
      <c r="K6497">
        <v>46310</v>
      </c>
      <c r="L6497">
        <v>1013315</v>
      </c>
      <c r="M6497" t="s">
        <v>138</v>
      </c>
      <c r="N6497">
        <v>0</v>
      </c>
      <c r="O6497" t="s">
        <v>12319</v>
      </c>
      <c r="P6497" t="s">
        <v>28359</v>
      </c>
      <c r="R6497" t="s">
        <v>6556</v>
      </c>
      <c r="S6497" t="s">
        <v>140</v>
      </c>
      <c r="T6497" s="2">
        <v>43180</v>
      </c>
      <c r="U6497">
        <v>7</v>
      </c>
      <c r="W6497" t="s">
        <v>141</v>
      </c>
    </row>
    <row r="6498" spans="1:24" x14ac:dyDescent="0.35">
      <c r="A6498" t="s">
        <v>29010</v>
      </c>
      <c r="B6498" t="s">
        <v>29011</v>
      </c>
      <c r="C6498" t="s">
        <v>29012</v>
      </c>
      <c r="D6498">
        <v>0</v>
      </c>
      <c r="E6498" t="s">
        <v>29013</v>
      </c>
      <c r="F6498" s="2">
        <v>45168</v>
      </c>
      <c r="G6498" t="s">
        <v>265</v>
      </c>
      <c r="H6498" t="s">
        <v>184</v>
      </c>
      <c r="J6498" t="s">
        <v>138</v>
      </c>
      <c r="L6498" t="s">
        <v>496</v>
      </c>
      <c r="M6498" t="s">
        <v>138</v>
      </c>
      <c r="N6498">
        <v>-164.94</v>
      </c>
      <c r="R6498" t="s">
        <v>29014</v>
      </c>
      <c r="S6498" t="s">
        <v>140</v>
      </c>
      <c r="T6498" s="2">
        <v>45385</v>
      </c>
      <c r="U6498">
        <v>17</v>
      </c>
      <c r="W6498" t="s">
        <v>141</v>
      </c>
      <c r="X6498" t="s">
        <v>9536</v>
      </c>
    </row>
    <row r="6499" spans="1:24" x14ac:dyDescent="0.35">
      <c r="A6499" t="s">
        <v>29015</v>
      </c>
      <c r="B6499" t="s">
        <v>28379</v>
      </c>
      <c r="C6499" t="s">
        <v>29016</v>
      </c>
      <c r="D6499">
        <v>0</v>
      </c>
      <c r="E6499" t="s">
        <v>29017</v>
      </c>
      <c r="F6499" s="2">
        <v>42305</v>
      </c>
      <c r="G6499" t="s">
        <v>2328</v>
      </c>
      <c r="H6499" t="s">
        <v>192</v>
      </c>
      <c r="J6499" t="s">
        <v>138</v>
      </c>
      <c r="K6499">
        <v>5574</v>
      </c>
      <c r="L6499">
        <v>1013315</v>
      </c>
      <c r="M6499" t="s">
        <v>138</v>
      </c>
      <c r="N6499">
        <v>0</v>
      </c>
      <c r="O6499" t="s">
        <v>12319</v>
      </c>
      <c r="P6499" t="s">
        <v>28382</v>
      </c>
      <c r="R6499" t="s">
        <v>29018</v>
      </c>
      <c r="S6499" t="s">
        <v>140</v>
      </c>
      <c r="T6499" s="2">
        <v>43180</v>
      </c>
      <c r="U6499">
        <v>7</v>
      </c>
      <c r="W6499" t="s">
        <v>141</v>
      </c>
    </row>
    <row r="6500" spans="1:24" x14ac:dyDescent="0.35">
      <c r="A6500" t="s">
        <v>29019</v>
      </c>
      <c r="B6500" t="s">
        <v>29020</v>
      </c>
      <c r="C6500" t="s">
        <v>29021</v>
      </c>
      <c r="D6500">
        <v>0</v>
      </c>
      <c r="E6500" t="s">
        <v>29022</v>
      </c>
      <c r="F6500" s="2">
        <v>42305</v>
      </c>
      <c r="G6500" t="s">
        <v>2328</v>
      </c>
      <c r="H6500" t="s">
        <v>192</v>
      </c>
      <c r="J6500" t="s">
        <v>138</v>
      </c>
      <c r="K6500">
        <v>46313</v>
      </c>
      <c r="L6500">
        <v>1013315</v>
      </c>
      <c r="M6500" t="s">
        <v>138</v>
      </c>
      <c r="N6500">
        <v>0</v>
      </c>
      <c r="O6500" t="s">
        <v>12319</v>
      </c>
      <c r="P6500" t="s">
        <v>28481</v>
      </c>
      <c r="R6500" t="s">
        <v>5502</v>
      </c>
      <c r="S6500" t="s">
        <v>140</v>
      </c>
      <c r="T6500" s="2">
        <v>43180</v>
      </c>
      <c r="U6500">
        <v>7</v>
      </c>
      <c r="W6500" t="s">
        <v>141</v>
      </c>
    </row>
    <row r="6501" spans="1:24" x14ac:dyDescent="0.35">
      <c r="A6501" t="s">
        <v>29023</v>
      </c>
      <c r="B6501" t="s">
        <v>5938</v>
      </c>
      <c r="C6501" t="s">
        <v>29024</v>
      </c>
      <c r="D6501">
        <v>0</v>
      </c>
      <c r="E6501" t="s">
        <v>29025</v>
      </c>
      <c r="F6501" s="2">
        <v>42305</v>
      </c>
      <c r="G6501" t="s">
        <v>2328</v>
      </c>
      <c r="H6501" t="s">
        <v>192</v>
      </c>
      <c r="J6501" t="s">
        <v>138</v>
      </c>
      <c r="K6501">
        <v>3820</v>
      </c>
      <c r="L6501">
        <v>1013315</v>
      </c>
      <c r="M6501" t="s">
        <v>138</v>
      </c>
      <c r="N6501">
        <v>0</v>
      </c>
      <c r="O6501" t="s">
        <v>12319</v>
      </c>
      <c r="P6501" t="s">
        <v>28775</v>
      </c>
      <c r="R6501" t="s">
        <v>871</v>
      </c>
      <c r="S6501" t="s">
        <v>140</v>
      </c>
      <c r="T6501" s="2">
        <v>43180</v>
      </c>
      <c r="U6501">
        <v>7</v>
      </c>
      <c r="W6501" t="s">
        <v>141</v>
      </c>
    </row>
    <row r="6502" spans="1:24" x14ac:dyDescent="0.35">
      <c r="A6502" t="s">
        <v>29026</v>
      </c>
      <c r="B6502" t="s">
        <v>29027</v>
      </c>
      <c r="C6502" t="s">
        <v>29028</v>
      </c>
      <c r="D6502">
        <v>0</v>
      </c>
      <c r="E6502" t="s">
        <v>29029</v>
      </c>
      <c r="F6502" s="2">
        <v>42305</v>
      </c>
      <c r="G6502" t="s">
        <v>5596</v>
      </c>
      <c r="H6502" t="s">
        <v>192</v>
      </c>
      <c r="J6502" t="s">
        <v>138</v>
      </c>
      <c r="K6502">
        <v>4227</v>
      </c>
      <c r="L6502">
        <v>1013315</v>
      </c>
      <c r="M6502" t="s">
        <v>138</v>
      </c>
      <c r="N6502">
        <v>0</v>
      </c>
      <c r="O6502" t="s">
        <v>12319</v>
      </c>
      <c r="P6502" t="s">
        <v>28280</v>
      </c>
      <c r="R6502" t="s">
        <v>29030</v>
      </c>
      <c r="S6502" t="s">
        <v>140</v>
      </c>
      <c r="T6502" s="2">
        <v>43180</v>
      </c>
      <c r="U6502">
        <v>7</v>
      </c>
      <c r="W6502" t="s">
        <v>141</v>
      </c>
    </row>
    <row r="6503" spans="1:24" x14ac:dyDescent="0.35">
      <c r="A6503" t="s">
        <v>29031</v>
      </c>
      <c r="B6503" t="s">
        <v>29032</v>
      </c>
      <c r="C6503" t="s">
        <v>29033</v>
      </c>
      <c r="D6503">
        <v>0</v>
      </c>
      <c r="E6503" t="s">
        <v>29034</v>
      </c>
      <c r="F6503" s="2">
        <v>42305</v>
      </c>
      <c r="G6503" t="s">
        <v>5596</v>
      </c>
      <c r="H6503" t="s">
        <v>192</v>
      </c>
      <c r="J6503" t="s">
        <v>138</v>
      </c>
      <c r="K6503">
        <v>4228</v>
      </c>
      <c r="L6503">
        <v>1013315</v>
      </c>
      <c r="M6503" t="s">
        <v>138</v>
      </c>
      <c r="N6503">
        <v>0</v>
      </c>
      <c r="O6503" t="s">
        <v>12319</v>
      </c>
      <c r="P6503" t="s">
        <v>28280</v>
      </c>
      <c r="R6503" t="s">
        <v>5502</v>
      </c>
      <c r="S6503" t="s">
        <v>140</v>
      </c>
      <c r="T6503" s="2">
        <v>43180</v>
      </c>
      <c r="U6503">
        <v>7</v>
      </c>
      <c r="W6503" t="s">
        <v>141</v>
      </c>
    </row>
    <row r="6504" spans="1:24" x14ac:dyDescent="0.35">
      <c r="A6504" t="s">
        <v>29035</v>
      </c>
      <c r="B6504" t="s">
        <v>28947</v>
      </c>
      <c r="C6504" t="s">
        <v>29036</v>
      </c>
      <c r="D6504">
        <v>0</v>
      </c>
      <c r="E6504" t="s">
        <v>29037</v>
      </c>
      <c r="F6504" s="2">
        <v>42305</v>
      </c>
      <c r="G6504" t="s">
        <v>2328</v>
      </c>
      <c r="H6504" t="s">
        <v>192</v>
      </c>
      <c r="J6504" t="s">
        <v>138</v>
      </c>
      <c r="K6504">
        <v>4508</v>
      </c>
      <c r="L6504">
        <v>1013315</v>
      </c>
      <c r="M6504" t="s">
        <v>138</v>
      </c>
      <c r="N6504">
        <v>0</v>
      </c>
      <c r="O6504" t="s">
        <v>12319</v>
      </c>
      <c r="P6504" t="s">
        <v>28327</v>
      </c>
      <c r="R6504" t="s">
        <v>29038</v>
      </c>
      <c r="S6504" t="s">
        <v>140</v>
      </c>
      <c r="T6504" s="2">
        <v>43180</v>
      </c>
      <c r="U6504">
        <v>7</v>
      </c>
      <c r="W6504" t="s">
        <v>141</v>
      </c>
    </row>
    <row r="6505" spans="1:24" x14ac:dyDescent="0.35">
      <c r="A6505" t="s">
        <v>29039</v>
      </c>
      <c r="B6505" t="s">
        <v>29040</v>
      </c>
      <c r="C6505" t="s">
        <v>29041</v>
      </c>
      <c r="D6505">
        <v>0</v>
      </c>
      <c r="E6505" t="s">
        <v>29042</v>
      </c>
      <c r="F6505" s="2">
        <v>42305</v>
      </c>
      <c r="G6505" t="s">
        <v>5596</v>
      </c>
      <c r="H6505" t="s">
        <v>192</v>
      </c>
      <c r="J6505" t="s">
        <v>138</v>
      </c>
      <c r="K6505">
        <v>4424</v>
      </c>
      <c r="L6505">
        <v>1013315</v>
      </c>
      <c r="M6505" t="s">
        <v>138</v>
      </c>
      <c r="N6505">
        <v>0</v>
      </c>
      <c r="O6505" t="s">
        <v>12319</v>
      </c>
      <c r="P6505" t="s">
        <v>28671</v>
      </c>
      <c r="R6505" t="s">
        <v>5557</v>
      </c>
      <c r="S6505" t="s">
        <v>140</v>
      </c>
      <c r="T6505" s="2">
        <v>43180</v>
      </c>
      <c r="U6505">
        <v>7</v>
      </c>
      <c r="W6505" t="s">
        <v>141</v>
      </c>
    </row>
    <row r="6506" spans="1:24" x14ac:dyDescent="0.35">
      <c r="A6506" t="s">
        <v>29043</v>
      </c>
      <c r="B6506" t="s">
        <v>29044</v>
      </c>
      <c r="C6506" t="s">
        <v>29045</v>
      </c>
      <c r="D6506">
        <v>0</v>
      </c>
      <c r="E6506" t="s">
        <v>29046</v>
      </c>
      <c r="F6506" s="2">
        <v>42305</v>
      </c>
      <c r="G6506" t="s">
        <v>2328</v>
      </c>
      <c r="H6506" t="s">
        <v>192</v>
      </c>
      <c r="J6506" t="s">
        <v>138</v>
      </c>
      <c r="K6506">
        <v>4624</v>
      </c>
      <c r="L6506">
        <v>1013315</v>
      </c>
      <c r="M6506" t="s">
        <v>138</v>
      </c>
      <c r="N6506">
        <v>0</v>
      </c>
      <c r="O6506" t="s">
        <v>12319</v>
      </c>
      <c r="P6506" t="s">
        <v>28913</v>
      </c>
      <c r="R6506" t="s">
        <v>28553</v>
      </c>
      <c r="S6506" t="s">
        <v>140</v>
      </c>
      <c r="T6506" s="2">
        <v>43180</v>
      </c>
      <c r="U6506">
        <v>7</v>
      </c>
      <c r="W6506" t="s">
        <v>141</v>
      </c>
    </row>
    <row r="6507" spans="1:24" x14ac:dyDescent="0.35">
      <c r="A6507" t="s">
        <v>29047</v>
      </c>
      <c r="B6507" t="s">
        <v>29048</v>
      </c>
      <c r="C6507" t="s">
        <v>29049</v>
      </c>
      <c r="D6507">
        <v>0</v>
      </c>
      <c r="E6507" t="s">
        <v>29050</v>
      </c>
      <c r="F6507" s="2">
        <v>42305</v>
      </c>
      <c r="G6507" t="s">
        <v>5655</v>
      </c>
      <c r="H6507" t="s">
        <v>192</v>
      </c>
      <c r="J6507" t="s">
        <v>138</v>
      </c>
      <c r="K6507">
        <v>4811</v>
      </c>
      <c r="L6507">
        <v>1013315</v>
      </c>
      <c r="M6507" t="s">
        <v>138</v>
      </c>
      <c r="N6507">
        <v>0</v>
      </c>
      <c r="O6507" t="s">
        <v>12319</v>
      </c>
      <c r="P6507" t="s">
        <v>28464</v>
      </c>
      <c r="R6507" t="s">
        <v>5266</v>
      </c>
      <c r="S6507" t="s">
        <v>140</v>
      </c>
      <c r="T6507" s="2">
        <v>43180</v>
      </c>
      <c r="U6507">
        <v>7</v>
      </c>
      <c r="W6507" t="s">
        <v>141</v>
      </c>
    </row>
    <row r="6508" spans="1:24" x14ac:dyDescent="0.35">
      <c r="A6508" t="s">
        <v>29051</v>
      </c>
      <c r="B6508" t="s">
        <v>5588</v>
      </c>
      <c r="C6508" t="s">
        <v>7800</v>
      </c>
      <c r="D6508">
        <v>0</v>
      </c>
      <c r="E6508" t="s">
        <v>29052</v>
      </c>
      <c r="F6508" s="2">
        <v>42305</v>
      </c>
      <c r="G6508" t="s">
        <v>2328</v>
      </c>
      <c r="H6508" t="s">
        <v>192</v>
      </c>
      <c r="J6508" t="s">
        <v>138</v>
      </c>
      <c r="K6508">
        <v>3943</v>
      </c>
      <c r="L6508">
        <v>1013315</v>
      </c>
      <c r="M6508" t="s">
        <v>138</v>
      </c>
      <c r="N6508">
        <v>0</v>
      </c>
      <c r="O6508" t="s">
        <v>12319</v>
      </c>
      <c r="P6508" t="s">
        <v>28287</v>
      </c>
      <c r="R6508" t="s">
        <v>29053</v>
      </c>
      <c r="S6508" t="s">
        <v>140</v>
      </c>
      <c r="T6508" s="2">
        <v>43180</v>
      </c>
      <c r="U6508">
        <v>7</v>
      </c>
      <c r="W6508" t="s">
        <v>141</v>
      </c>
    </row>
    <row r="6509" spans="1:24" x14ac:dyDescent="0.35">
      <c r="A6509" t="s">
        <v>29054</v>
      </c>
      <c r="B6509" t="s">
        <v>29055</v>
      </c>
      <c r="C6509" t="s">
        <v>29056</v>
      </c>
      <c r="D6509">
        <v>0</v>
      </c>
      <c r="E6509" t="s">
        <v>29057</v>
      </c>
      <c r="F6509" s="2">
        <v>42305</v>
      </c>
      <c r="G6509" t="s">
        <v>7925</v>
      </c>
      <c r="H6509" t="s">
        <v>192</v>
      </c>
      <c r="J6509" t="s">
        <v>138</v>
      </c>
      <c r="K6509">
        <v>4533</v>
      </c>
      <c r="L6509">
        <v>1013315</v>
      </c>
      <c r="M6509" t="s">
        <v>138</v>
      </c>
      <c r="N6509">
        <v>0</v>
      </c>
      <c r="O6509" t="s">
        <v>12319</v>
      </c>
      <c r="P6509" t="s">
        <v>28758</v>
      </c>
      <c r="R6509" t="s">
        <v>5502</v>
      </c>
      <c r="S6509" t="s">
        <v>140</v>
      </c>
      <c r="T6509" s="2">
        <v>43180</v>
      </c>
      <c r="U6509">
        <v>7</v>
      </c>
      <c r="W6509" t="s">
        <v>141</v>
      </c>
    </row>
    <row r="6510" spans="1:24" x14ac:dyDescent="0.35">
      <c r="A6510" t="s">
        <v>29058</v>
      </c>
      <c r="B6510" t="s">
        <v>5606</v>
      </c>
      <c r="C6510" t="s">
        <v>29059</v>
      </c>
      <c r="D6510">
        <v>0</v>
      </c>
      <c r="E6510" t="s">
        <v>29060</v>
      </c>
      <c r="F6510" s="2">
        <v>42305</v>
      </c>
      <c r="G6510" t="s">
        <v>2328</v>
      </c>
      <c r="H6510" t="s">
        <v>192</v>
      </c>
      <c r="J6510" t="s">
        <v>138</v>
      </c>
      <c r="K6510">
        <v>4265</v>
      </c>
      <c r="L6510">
        <v>1013315</v>
      </c>
      <c r="M6510" t="s">
        <v>138</v>
      </c>
      <c r="N6510">
        <v>0</v>
      </c>
      <c r="O6510" t="s">
        <v>12319</v>
      </c>
      <c r="P6510" t="s">
        <v>28352</v>
      </c>
      <c r="R6510" t="s">
        <v>7024</v>
      </c>
      <c r="S6510" t="s">
        <v>140</v>
      </c>
      <c r="T6510" s="2">
        <v>43180</v>
      </c>
      <c r="U6510">
        <v>7</v>
      </c>
      <c r="W6510" t="s">
        <v>141</v>
      </c>
    </row>
    <row r="6511" spans="1:24" x14ac:dyDescent="0.35">
      <c r="A6511" t="s">
        <v>29061</v>
      </c>
      <c r="B6511" t="s">
        <v>29020</v>
      </c>
      <c r="C6511" t="s">
        <v>29062</v>
      </c>
      <c r="D6511">
        <v>0</v>
      </c>
      <c r="E6511" t="s">
        <v>29063</v>
      </c>
      <c r="F6511" s="2">
        <v>42305</v>
      </c>
      <c r="G6511" t="s">
        <v>2328</v>
      </c>
      <c r="H6511" t="s">
        <v>192</v>
      </c>
      <c r="J6511" t="s">
        <v>138</v>
      </c>
      <c r="K6511">
        <v>46324</v>
      </c>
      <c r="L6511">
        <v>1013315</v>
      </c>
      <c r="M6511" t="s">
        <v>138</v>
      </c>
      <c r="N6511">
        <v>0</v>
      </c>
      <c r="O6511" t="s">
        <v>12319</v>
      </c>
      <c r="P6511" t="s">
        <v>28481</v>
      </c>
      <c r="R6511" t="s">
        <v>8652</v>
      </c>
      <c r="S6511" t="s">
        <v>140</v>
      </c>
      <c r="T6511" s="2">
        <v>43180</v>
      </c>
      <c r="U6511">
        <v>7</v>
      </c>
      <c r="W6511" t="s">
        <v>141</v>
      </c>
    </row>
    <row r="6512" spans="1:24" x14ac:dyDescent="0.35">
      <c r="A6512" t="s">
        <v>29064</v>
      </c>
      <c r="B6512" t="s">
        <v>29065</v>
      </c>
      <c r="C6512" t="s">
        <v>29066</v>
      </c>
      <c r="D6512">
        <v>0</v>
      </c>
      <c r="E6512" t="s">
        <v>29067</v>
      </c>
      <c r="F6512" s="2">
        <v>42305</v>
      </c>
      <c r="G6512" t="s">
        <v>5747</v>
      </c>
      <c r="H6512" t="s">
        <v>192</v>
      </c>
      <c r="J6512" t="s">
        <v>138</v>
      </c>
      <c r="K6512">
        <v>4531</v>
      </c>
      <c r="L6512">
        <v>1013315</v>
      </c>
      <c r="M6512" t="s">
        <v>138</v>
      </c>
      <c r="N6512">
        <v>0</v>
      </c>
      <c r="O6512" t="s">
        <v>12319</v>
      </c>
      <c r="P6512" t="s">
        <v>29068</v>
      </c>
      <c r="R6512" t="s">
        <v>29069</v>
      </c>
      <c r="S6512" t="s">
        <v>140</v>
      </c>
      <c r="T6512" s="2">
        <v>43180</v>
      </c>
      <c r="U6512">
        <v>7</v>
      </c>
      <c r="W6512" t="s">
        <v>141</v>
      </c>
    </row>
    <row r="6513" spans="1:24" x14ac:dyDescent="0.35">
      <c r="A6513" t="s">
        <v>29070</v>
      </c>
      <c r="B6513" t="s">
        <v>6909</v>
      </c>
      <c r="C6513" t="s">
        <v>29071</v>
      </c>
      <c r="D6513">
        <v>0</v>
      </c>
      <c r="E6513" t="s">
        <v>29072</v>
      </c>
      <c r="F6513" s="2">
        <v>42305</v>
      </c>
      <c r="G6513" t="s">
        <v>2328</v>
      </c>
      <c r="H6513" t="s">
        <v>192</v>
      </c>
      <c r="J6513" t="s">
        <v>138</v>
      </c>
      <c r="K6513">
        <v>46326</v>
      </c>
      <c r="L6513">
        <v>1013315</v>
      </c>
      <c r="M6513" t="s">
        <v>138</v>
      </c>
      <c r="N6513">
        <v>0</v>
      </c>
      <c r="O6513" t="s">
        <v>12319</v>
      </c>
      <c r="P6513" t="s">
        <v>28352</v>
      </c>
      <c r="R6513" t="s">
        <v>29073</v>
      </c>
      <c r="S6513" t="s">
        <v>140</v>
      </c>
      <c r="T6513" s="2">
        <v>43180</v>
      </c>
      <c r="U6513">
        <v>7</v>
      </c>
      <c r="W6513" t="s">
        <v>141</v>
      </c>
    </row>
    <row r="6514" spans="1:24" x14ac:dyDescent="0.35">
      <c r="A6514" t="s">
        <v>29074</v>
      </c>
      <c r="B6514" t="s">
        <v>6862</v>
      </c>
      <c r="C6514" t="s">
        <v>6863</v>
      </c>
      <c r="D6514">
        <v>0</v>
      </c>
      <c r="E6514" t="s">
        <v>29075</v>
      </c>
      <c r="F6514" s="2">
        <v>42305</v>
      </c>
      <c r="G6514" t="s">
        <v>2328</v>
      </c>
      <c r="H6514" t="s">
        <v>192</v>
      </c>
      <c r="J6514" t="s">
        <v>138</v>
      </c>
      <c r="K6514">
        <v>46327</v>
      </c>
      <c r="L6514">
        <v>1013315</v>
      </c>
      <c r="M6514" t="s">
        <v>138</v>
      </c>
      <c r="N6514">
        <v>0</v>
      </c>
      <c r="O6514" t="s">
        <v>12319</v>
      </c>
      <c r="P6514" t="s">
        <v>28556</v>
      </c>
      <c r="R6514" t="s">
        <v>29076</v>
      </c>
      <c r="S6514" t="s">
        <v>140</v>
      </c>
      <c r="T6514" s="2">
        <v>43509</v>
      </c>
      <c r="U6514">
        <v>7</v>
      </c>
      <c r="W6514" t="s">
        <v>141</v>
      </c>
    </row>
    <row r="6515" spans="1:24" x14ac:dyDescent="0.35">
      <c r="A6515" t="s">
        <v>29077</v>
      </c>
      <c r="B6515" t="s">
        <v>5504</v>
      </c>
      <c r="C6515" t="s">
        <v>5505</v>
      </c>
      <c r="D6515">
        <v>0</v>
      </c>
      <c r="E6515" t="s">
        <v>29078</v>
      </c>
      <c r="F6515" s="2">
        <v>42305</v>
      </c>
      <c r="G6515" t="s">
        <v>5500</v>
      </c>
      <c r="H6515" t="s">
        <v>192</v>
      </c>
      <c r="J6515" t="s">
        <v>138</v>
      </c>
      <c r="K6515">
        <v>3220</v>
      </c>
      <c r="L6515">
        <v>1013315</v>
      </c>
      <c r="M6515" t="s">
        <v>138</v>
      </c>
      <c r="N6515">
        <v>0</v>
      </c>
      <c r="O6515" t="s">
        <v>12319</v>
      </c>
      <c r="P6515" t="s">
        <v>29079</v>
      </c>
      <c r="R6515" t="s">
        <v>5507</v>
      </c>
      <c r="S6515" t="s">
        <v>140</v>
      </c>
      <c r="T6515" s="2">
        <v>43180</v>
      </c>
      <c r="U6515">
        <v>7</v>
      </c>
      <c r="W6515" t="s">
        <v>141</v>
      </c>
    </row>
    <row r="6516" spans="1:24" x14ac:dyDescent="0.35">
      <c r="A6516" t="s">
        <v>29080</v>
      </c>
      <c r="B6516" t="s">
        <v>5504</v>
      </c>
      <c r="C6516" t="s">
        <v>29081</v>
      </c>
      <c r="D6516">
        <v>0</v>
      </c>
      <c r="E6516" t="s">
        <v>29082</v>
      </c>
      <c r="F6516" s="2">
        <v>42305</v>
      </c>
      <c r="G6516" t="s">
        <v>5500</v>
      </c>
      <c r="H6516" t="s">
        <v>192</v>
      </c>
      <c r="J6516" t="s">
        <v>138</v>
      </c>
      <c r="K6516">
        <v>3819</v>
      </c>
      <c r="L6516">
        <v>1013315</v>
      </c>
      <c r="M6516" t="s">
        <v>138</v>
      </c>
      <c r="N6516">
        <v>0</v>
      </c>
      <c r="O6516" t="s">
        <v>12319</v>
      </c>
      <c r="P6516" t="s">
        <v>29079</v>
      </c>
      <c r="R6516" t="s">
        <v>29083</v>
      </c>
      <c r="S6516" t="s">
        <v>140</v>
      </c>
      <c r="T6516" s="2">
        <v>43180</v>
      </c>
      <c r="U6516">
        <v>7</v>
      </c>
      <c r="W6516" t="s">
        <v>141</v>
      </c>
    </row>
    <row r="6517" spans="1:24" x14ac:dyDescent="0.35">
      <c r="A6517" t="s">
        <v>29084</v>
      </c>
      <c r="B6517" t="s">
        <v>29085</v>
      </c>
      <c r="C6517" t="s">
        <v>29086</v>
      </c>
      <c r="D6517">
        <v>0</v>
      </c>
      <c r="E6517" t="s">
        <v>29087</v>
      </c>
      <c r="F6517" s="2">
        <v>42305</v>
      </c>
      <c r="G6517" t="s">
        <v>5500</v>
      </c>
      <c r="H6517" t="s">
        <v>192</v>
      </c>
      <c r="J6517" t="s">
        <v>138</v>
      </c>
      <c r="K6517">
        <v>49375</v>
      </c>
      <c r="L6517">
        <v>1013315</v>
      </c>
      <c r="M6517" t="s">
        <v>138</v>
      </c>
      <c r="N6517">
        <v>0</v>
      </c>
      <c r="O6517" t="s">
        <v>12319</v>
      </c>
      <c r="P6517" t="s">
        <v>29088</v>
      </c>
      <c r="R6517" t="s">
        <v>28141</v>
      </c>
      <c r="S6517" t="s">
        <v>140</v>
      </c>
      <c r="T6517" s="2">
        <v>43269</v>
      </c>
      <c r="U6517">
        <v>7</v>
      </c>
      <c r="W6517" t="s">
        <v>141</v>
      </c>
    </row>
    <row r="6518" spans="1:24" x14ac:dyDescent="0.35">
      <c r="A6518" t="s">
        <v>29089</v>
      </c>
      <c r="B6518" t="s">
        <v>6553</v>
      </c>
      <c r="C6518" t="s">
        <v>29090</v>
      </c>
      <c r="D6518">
        <v>0</v>
      </c>
      <c r="E6518" t="s">
        <v>29091</v>
      </c>
      <c r="F6518" s="2">
        <v>42305</v>
      </c>
      <c r="G6518" t="s">
        <v>5500</v>
      </c>
      <c r="H6518" t="s">
        <v>192</v>
      </c>
      <c r="J6518" t="s">
        <v>138</v>
      </c>
      <c r="K6518">
        <v>46331</v>
      </c>
      <c r="L6518">
        <v>1013315</v>
      </c>
      <c r="M6518" t="s">
        <v>138</v>
      </c>
      <c r="N6518">
        <v>0</v>
      </c>
      <c r="O6518" t="s">
        <v>12319</v>
      </c>
      <c r="P6518" t="s">
        <v>29088</v>
      </c>
      <c r="R6518" t="s">
        <v>5591</v>
      </c>
      <c r="S6518" t="s">
        <v>140</v>
      </c>
      <c r="T6518" s="2">
        <v>43180</v>
      </c>
      <c r="U6518">
        <v>7</v>
      </c>
      <c r="W6518" t="s">
        <v>141</v>
      </c>
    </row>
    <row r="6519" spans="1:24" x14ac:dyDescent="0.35">
      <c r="A6519" t="s">
        <v>29092</v>
      </c>
      <c r="B6519" t="s">
        <v>29093</v>
      </c>
      <c r="C6519" t="s">
        <v>29094</v>
      </c>
      <c r="D6519">
        <v>0</v>
      </c>
      <c r="E6519" t="s">
        <v>29095</v>
      </c>
      <c r="F6519" s="2">
        <v>42305</v>
      </c>
      <c r="G6519" t="s">
        <v>5500</v>
      </c>
      <c r="H6519" t="s">
        <v>192</v>
      </c>
      <c r="J6519" t="s">
        <v>138</v>
      </c>
      <c r="K6519">
        <v>4664</v>
      </c>
      <c r="L6519">
        <v>1013315</v>
      </c>
      <c r="M6519" t="s">
        <v>138</v>
      </c>
      <c r="N6519">
        <v>0</v>
      </c>
      <c r="O6519" t="s">
        <v>12319</v>
      </c>
      <c r="P6519" t="s">
        <v>29088</v>
      </c>
      <c r="R6519" t="s">
        <v>3118</v>
      </c>
      <c r="S6519" t="s">
        <v>140</v>
      </c>
      <c r="T6519" s="2">
        <v>43180</v>
      </c>
      <c r="U6519">
        <v>7</v>
      </c>
      <c r="W6519" t="s">
        <v>141</v>
      </c>
    </row>
    <row r="6520" spans="1:24" x14ac:dyDescent="0.35">
      <c r="A6520" t="s">
        <v>29096</v>
      </c>
      <c r="B6520" t="s">
        <v>29097</v>
      </c>
      <c r="C6520" t="s">
        <v>29098</v>
      </c>
      <c r="D6520">
        <v>0</v>
      </c>
      <c r="E6520" t="s">
        <v>29099</v>
      </c>
      <c r="F6520" s="2">
        <v>42305</v>
      </c>
      <c r="G6520" t="s">
        <v>5500</v>
      </c>
      <c r="H6520" t="s">
        <v>192</v>
      </c>
      <c r="J6520" t="s">
        <v>138</v>
      </c>
      <c r="K6520">
        <v>3102</v>
      </c>
      <c r="L6520">
        <v>1013315</v>
      </c>
      <c r="M6520" t="s">
        <v>138</v>
      </c>
      <c r="N6520">
        <v>0</v>
      </c>
      <c r="O6520" t="s">
        <v>12319</v>
      </c>
      <c r="P6520" t="s">
        <v>29088</v>
      </c>
      <c r="R6520" t="s">
        <v>5609</v>
      </c>
      <c r="S6520" t="s">
        <v>140</v>
      </c>
      <c r="T6520" s="2">
        <v>43180</v>
      </c>
      <c r="U6520">
        <v>7</v>
      </c>
      <c r="W6520" t="s">
        <v>141</v>
      </c>
    </row>
    <row r="6521" spans="1:24" x14ac:dyDescent="0.35">
      <c r="A6521" t="s">
        <v>29100</v>
      </c>
      <c r="B6521" t="s">
        <v>5498</v>
      </c>
      <c r="C6521" t="s">
        <v>5499</v>
      </c>
      <c r="D6521">
        <v>0</v>
      </c>
      <c r="E6521" t="s">
        <v>29101</v>
      </c>
      <c r="F6521" s="2">
        <v>42305</v>
      </c>
      <c r="G6521" t="s">
        <v>5500</v>
      </c>
      <c r="H6521" t="s">
        <v>192</v>
      </c>
      <c r="J6521" t="s">
        <v>138</v>
      </c>
      <c r="K6521">
        <v>3727</v>
      </c>
      <c r="L6521">
        <v>1013315</v>
      </c>
      <c r="M6521" t="s">
        <v>138</v>
      </c>
      <c r="N6521">
        <v>0</v>
      </c>
      <c r="O6521" t="s">
        <v>12319</v>
      </c>
      <c r="P6521" t="s">
        <v>29088</v>
      </c>
      <c r="R6521" t="s">
        <v>5502</v>
      </c>
      <c r="S6521" t="s">
        <v>140</v>
      </c>
      <c r="T6521" s="2">
        <v>43180</v>
      </c>
      <c r="U6521">
        <v>7</v>
      </c>
      <c r="W6521" t="s">
        <v>141</v>
      </c>
    </row>
    <row r="6522" spans="1:24" x14ac:dyDescent="0.35">
      <c r="A6522" t="s">
        <v>29102</v>
      </c>
      <c r="B6522" t="s">
        <v>29103</v>
      </c>
      <c r="C6522" t="s">
        <v>29104</v>
      </c>
      <c r="D6522">
        <v>0</v>
      </c>
      <c r="E6522" t="s">
        <v>29105</v>
      </c>
      <c r="F6522" s="2">
        <v>42305</v>
      </c>
      <c r="G6522" t="s">
        <v>27927</v>
      </c>
      <c r="H6522" t="s">
        <v>192</v>
      </c>
      <c r="J6522" t="s">
        <v>138</v>
      </c>
      <c r="K6522">
        <v>4779</v>
      </c>
      <c r="L6522">
        <v>1013315</v>
      </c>
      <c r="M6522" t="s">
        <v>138</v>
      </c>
      <c r="N6522">
        <v>0</v>
      </c>
      <c r="O6522" t="s">
        <v>12319</v>
      </c>
      <c r="P6522" t="s">
        <v>29088</v>
      </c>
      <c r="R6522" t="s">
        <v>29106</v>
      </c>
      <c r="S6522" t="s">
        <v>140</v>
      </c>
      <c r="T6522" s="2">
        <v>43180</v>
      </c>
      <c r="U6522">
        <v>7</v>
      </c>
      <c r="W6522" t="s">
        <v>141</v>
      </c>
    </row>
    <row r="6523" spans="1:24" x14ac:dyDescent="0.35">
      <c r="A6523" t="s">
        <v>29107</v>
      </c>
      <c r="B6523" t="s">
        <v>29108</v>
      </c>
      <c r="C6523" t="s">
        <v>29109</v>
      </c>
      <c r="D6523">
        <v>0</v>
      </c>
      <c r="E6523" t="s">
        <v>29110</v>
      </c>
      <c r="F6523" s="2">
        <v>42305</v>
      </c>
      <c r="G6523" t="s">
        <v>27927</v>
      </c>
      <c r="H6523" t="s">
        <v>192</v>
      </c>
      <c r="J6523" t="s">
        <v>138</v>
      </c>
      <c r="K6523">
        <v>3824</v>
      </c>
      <c r="L6523">
        <v>1013315</v>
      </c>
      <c r="M6523" t="s">
        <v>138</v>
      </c>
      <c r="N6523">
        <v>0</v>
      </c>
      <c r="O6523" t="s">
        <v>12319</v>
      </c>
      <c r="P6523" t="s">
        <v>29088</v>
      </c>
      <c r="R6523" t="s">
        <v>28353</v>
      </c>
      <c r="S6523" t="s">
        <v>140</v>
      </c>
      <c r="T6523" s="2">
        <v>43180</v>
      </c>
      <c r="U6523">
        <v>7</v>
      </c>
      <c r="W6523" t="s">
        <v>141</v>
      </c>
    </row>
    <row r="6524" spans="1:24" x14ac:dyDescent="0.35">
      <c r="A6524" t="s">
        <v>29111</v>
      </c>
      <c r="B6524" t="s">
        <v>29112</v>
      </c>
      <c r="C6524">
        <v>24085251000184</v>
      </c>
      <c r="D6524">
        <v>0</v>
      </c>
      <c r="E6524" t="s">
        <v>29113</v>
      </c>
      <c r="F6524" s="2">
        <v>45188</v>
      </c>
      <c r="G6524" t="s">
        <v>11804</v>
      </c>
      <c r="H6524" t="s">
        <v>184</v>
      </c>
      <c r="J6524" t="s">
        <v>138</v>
      </c>
      <c r="L6524" t="s">
        <v>496</v>
      </c>
      <c r="M6524" t="s">
        <v>138</v>
      </c>
      <c r="N6524">
        <v>0</v>
      </c>
      <c r="P6524" t="s">
        <v>29114</v>
      </c>
      <c r="R6524" t="s">
        <v>24005</v>
      </c>
      <c r="S6524" t="s">
        <v>140</v>
      </c>
      <c r="T6524" s="2">
        <v>45385</v>
      </c>
      <c r="W6524" t="s">
        <v>141</v>
      </c>
      <c r="X6524" t="s">
        <v>9536</v>
      </c>
    </row>
    <row r="6525" spans="1:24" x14ac:dyDescent="0.35">
      <c r="A6525" t="s">
        <v>29115</v>
      </c>
      <c r="B6525" t="s">
        <v>5138</v>
      </c>
      <c r="C6525" t="s">
        <v>5139</v>
      </c>
      <c r="D6525">
        <v>0</v>
      </c>
      <c r="E6525" t="s">
        <v>29116</v>
      </c>
      <c r="F6525" s="2">
        <v>42305</v>
      </c>
      <c r="G6525" t="s">
        <v>2328</v>
      </c>
      <c r="H6525" t="s">
        <v>192</v>
      </c>
      <c r="J6525" t="s">
        <v>138</v>
      </c>
      <c r="K6525" t="s">
        <v>29117</v>
      </c>
      <c r="L6525">
        <v>20519252</v>
      </c>
      <c r="M6525" t="s">
        <v>138</v>
      </c>
      <c r="N6525">
        <v>0</v>
      </c>
      <c r="P6525" t="s">
        <v>29118</v>
      </c>
      <c r="R6525" t="s">
        <v>5142</v>
      </c>
      <c r="S6525" t="s">
        <v>140</v>
      </c>
      <c r="T6525" s="2">
        <v>42681</v>
      </c>
      <c r="U6525">
        <v>7</v>
      </c>
      <c r="W6525" t="s">
        <v>141</v>
      </c>
    </row>
    <row r="6526" spans="1:24" x14ac:dyDescent="0.35">
      <c r="A6526" t="s">
        <v>29119</v>
      </c>
      <c r="B6526" t="s">
        <v>5144</v>
      </c>
      <c r="C6526" t="s">
        <v>5145</v>
      </c>
      <c r="D6526">
        <v>0</v>
      </c>
      <c r="E6526" t="s">
        <v>29120</v>
      </c>
      <c r="F6526" s="2">
        <v>42305</v>
      </c>
      <c r="G6526" t="s">
        <v>2328</v>
      </c>
      <c r="H6526" t="s">
        <v>192</v>
      </c>
      <c r="J6526" t="s">
        <v>138</v>
      </c>
      <c r="K6526" t="s">
        <v>29121</v>
      </c>
      <c r="L6526">
        <v>20519252</v>
      </c>
      <c r="M6526" t="s">
        <v>138</v>
      </c>
      <c r="N6526">
        <v>0</v>
      </c>
      <c r="P6526" t="s">
        <v>29118</v>
      </c>
      <c r="R6526" t="s">
        <v>5146</v>
      </c>
      <c r="S6526" t="s">
        <v>140</v>
      </c>
      <c r="T6526" s="2">
        <v>42681</v>
      </c>
      <c r="U6526">
        <v>7</v>
      </c>
      <c r="W6526" t="s">
        <v>141</v>
      </c>
    </row>
    <row r="6527" spans="1:24" x14ac:dyDescent="0.35">
      <c r="A6527" t="s">
        <v>29122</v>
      </c>
      <c r="B6527" t="s">
        <v>5148</v>
      </c>
      <c r="C6527" t="s">
        <v>5149</v>
      </c>
      <c r="D6527">
        <v>0</v>
      </c>
      <c r="E6527" t="s">
        <v>29123</v>
      </c>
      <c r="F6527" s="2">
        <v>42305</v>
      </c>
      <c r="G6527" t="s">
        <v>2328</v>
      </c>
      <c r="H6527" t="s">
        <v>192</v>
      </c>
      <c r="J6527" t="s">
        <v>138</v>
      </c>
      <c r="K6527" t="s">
        <v>29124</v>
      </c>
      <c r="L6527">
        <v>20535670</v>
      </c>
      <c r="M6527" t="s">
        <v>138</v>
      </c>
      <c r="N6527">
        <v>0</v>
      </c>
      <c r="O6527" t="s">
        <v>24931</v>
      </c>
      <c r="P6527" t="s">
        <v>29118</v>
      </c>
      <c r="R6527" t="s">
        <v>5150</v>
      </c>
      <c r="S6527" t="s">
        <v>140</v>
      </c>
      <c r="T6527" s="2">
        <v>43152</v>
      </c>
      <c r="U6527">
        <v>7</v>
      </c>
      <c r="W6527" t="s">
        <v>141</v>
      </c>
    </row>
    <row r="6528" spans="1:24" x14ac:dyDescent="0.35">
      <c r="A6528" t="s">
        <v>29125</v>
      </c>
      <c r="B6528" t="s">
        <v>5152</v>
      </c>
      <c r="C6528" t="s">
        <v>5153</v>
      </c>
      <c r="D6528">
        <v>0</v>
      </c>
      <c r="E6528" t="s">
        <v>29126</v>
      </c>
      <c r="F6528" s="2">
        <v>42305</v>
      </c>
      <c r="G6528" t="s">
        <v>2328</v>
      </c>
      <c r="H6528" t="s">
        <v>192</v>
      </c>
      <c r="J6528" t="s">
        <v>138</v>
      </c>
      <c r="K6528" t="s">
        <v>29127</v>
      </c>
      <c r="L6528">
        <v>20519252</v>
      </c>
      <c r="M6528" t="s">
        <v>138</v>
      </c>
      <c r="N6528">
        <v>0</v>
      </c>
      <c r="P6528" t="s">
        <v>29118</v>
      </c>
      <c r="R6528" t="s">
        <v>7017</v>
      </c>
      <c r="S6528" t="s">
        <v>140</v>
      </c>
      <c r="T6528" s="2">
        <v>42681</v>
      </c>
      <c r="U6528">
        <v>7</v>
      </c>
      <c r="W6528" t="s">
        <v>141</v>
      </c>
    </row>
    <row r="6529" spans="1:23" x14ac:dyDescent="0.35">
      <c r="A6529" t="s">
        <v>29128</v>
      </c>
      <c r="B6529" t="s">
        <v>5156</v>
      </c>
      <c r="C6529" t="s">
        <v>5157</v>
      </c>
      <c r="D6529">
        <v>0</v>
      </c>
      <c r="E6529" t="s">
        <v>29129</v>
      </c>
      <c r="F6529" s="2">
        <v>42305</v>
      </c>
      <c r="G6529" t="s">
        <v>2328</v>
      </c>
      <c r="H6529" t="s">
        <v>192</v>
      </c>
      <c r="J6529" t="s">
        <v>138</v>
      </c>
      <c r="K6529" t="s">
        <v>29130</v>
      </c>
      <c r="L6529">
        <v>20535670</v>
      </c>
      <c r="M6529" t="s">
        <v>138</v>
      </c>
      <c r="N6529">
        <v>0</v>
      </c>
      <c r="O6529" t="s">
        <v>24931</v>
      </c>
      <c r="P6529" t="s">
        <v>29118</v>
      </c>
      <c r="R6529" t="s">
        <v>1628</v>
      </c>
      <c r="S6529" t="s">
        <v>140</v>
      </c>
      <c r="T6529" s="2">
        <v>43152</v>
      </c>
      <c r="U6529">
        <v>7</v>
      </c>
      <c r="W6529" t="s">
        <v>141</v>
      </c>
    </row>
    <row r="6530" spans="1:23" x14ac:dyDescent="0.35">
      <c r="A6530" t="s">
        <v>29131</v>
      </c>
      <c r="B6530" t="s">
        <v>5162</v>
      </c>
      <c r="C6530" t="s">
        <v>5163</v>
      </c>
      <c r="D6530">
        <v>0</v>
      </c>
      <c r="E6530" t="s">
        <v>29132</v>
      </c>
      <c r="F6530" s="2">
        <v>42305</v>
      </c>
      <c r="G6530" t="s">
        <v>2328</v>
      </c>
      <c r="H6530" t="s">
        <v>192</v>
      </c>
      <c r="J6530" t="s">
        <v>138</v>
      </c>
      <c r="K6530" t="s">
        <v>29133</v>
      </c>
      <c r="L6530">
        <v>20519252</v>
      </c>
      <c r="M6530" t="s">
        <v>138</v>
      </c>
      <c r="N6530">
        <v>0</v>
      </c>
      <c r="P6530" t="s">
        <v>29118</v>
      </c>
      <c r="R6530" t="s">
        <v>5165</v>
      </c>
      <c r="S6530" t="s">
        <v>140</v>
      </c>
      <c r="T6530" s="2">
        <v>42681</v>
      </c>
      <c r="U6530">
        <v>7</v>
      </c>
      <c r="W6530" t="s">
        <v>141</v>
      </c>
    </row>
    <row r="6531" spans="1:23" x14ac:dyDescent="0.35">
      <c r="A6531" t="s">
        <v>29134</v>
      </c>
      <c r="B6531" t="s">
        <v>5213</v>
      </c>
      <c r="C6531" t="s">
        <v>5214</v>
      </c>
      <c r="D6531">
        <v>0</v>
      </c>
      <c r="E6531" t="s">
        <v>29135</v>
      </c>
      <c r="F6531" s="2">
        <v>42305</v>
      </c>
      <c r="G6531" t="s">
        <v>2328</v>
      </c>
      <c r="H6531" t="s">
        <v>192</v>
      </c>
      <c r="J6531" t="s">
        <v>138</v>
      </c>
      <c r="K6531" t="s">
        <v>29136</v>
      </c>
      <c r="L6531">
        <v>20539050</v>
      </c>
      <c r="M6531" t="s">
        <v>138</v>
      </c>
      <c r="N6531">
        <v>0</v>
      </c>
      <c r="O6531" t="s">
        <v>25746</v>
      </c>
      <c r="P6531" t="s">
        <v>29137</v>
      </c>
      <c r="Q6531">
        <v>46648</v>
      </c>
      <c r="R6531" t="s">
        <v>12745</v>
      </c>
      <c r="S6531" t="s">
        <v>140</v>
      </c>
      <c r="T6531" s="2">
        <v>43441</v>
      </c>
      <c r="U6531">
        <v>7</v>
      </c>
      <c r="W6531" t="s">
        <v>141</v>
      </c>
    </row>
    <row r="6532" spans="1:23" x14ac:dyDescent="0.35">
      <c r="A6532" t="s">
        <v>29138</v>
      </c>
      <c r="B6532" t="s">
        <v>5219</v>
      </c>
      <c r="C6532" t="s">
        <v>5220</v>
      </c>
      <c r="D6532">
        <v>0</v>
      </c>
      <c r="E6532" t="s">
        <v>29139</v>
      </c>
      <c r="F6532" s="2">
        <v>42305</v>
      </c>
      <c r="G6532" t="s">
        <v>2328</v>
      </c>
      <c r="H6532" t="s">
        <v>192</v>
      </c>
      <c r="J6532" t="s">
        <v>138</v>
      </c>
      <c r="K6532" t="s">
        <v>29140</v>
      </c>
      <c r="L6532">
        <v>20539050</v>
      </c>
      <c r="M6532" t="s">
        <v>138</v>
      </c>
      <c r="N6532">
        <v>0</v>
      </c>
      <c r="O6532" t="s">
        <v>25746</v>
      </c>
      <c r="P6532" t="s">
        <v>29141</v>
      </c>
      <c r="Q6532">
        <v>46649</v>
      </c>
      <c r="R6532" t="s">
        <v>1164</v>
      </c>
      <c r="S6532" t="s">
        <v>140</v>
      </c>
      <c r="T6532" s="2">
        <v>43152</v>
      </c>
      <c r="U6532">
        <v>7</v>
      </c>
      <c r="W6532" t="s">
        <v>141</v>
      </c>
    </row>
    <row r="6533" spans="1:23" x14ac:dyDescent="0.35">
      <c r="A6533" t="s">
        <v>29142</v>
      </c>
      <c r="B6533" t="s">
        <v>5223</v>
      </c>
      <c r="C6533" t="s">
        <v>5224</v>
      </c>
      <c r="D6533">
        <v>0</v>
      </c>
      <c r="E6533" t="s">
        <v>29143</v>
      </c>
      <c r="F6533" s="2">
        <v>42305</v>
      </c>
      <c r="G6533" t="s">
        <v>2328</v>
      </c>
      <c r="H6533" t="s">
        <v>192</v>
      </c>
      <c r="J6533" t="s">
        <v>138</v>
      </c>
      <c r="K6533" t="s">
        <v>29144</v>
      </c>
      <c r="L6533">
        <v>20539050</v>
      </c>
      <c r="M6533" t="s">
        <v>138</v>
      </c>
      <c r="N6533">
        <v>0</v>
      </c>
      <c r="O6533" t="s">
        <v>25746</v>
      </c>
      <c r="P6533" t="s">
        <v>29145</v>
      </c>
      <c r="R6533" t="s">
        <v>5226</v>
      </c>
      <c r="S6533" t="s">
        <v>140</v>
      </c>
      <c r="T6533" s="2">
        <v>43768</v>
      </c>
      <c r="U6533">
        <v>7</v>
      </c>
      <c r="W6533" t="s">
        <v>141</v>
      </c>
    </row>
    <row r="6534" spans="1:23" x14ac:dyDescent="0.35">
      <c r="A6534" t="s">
        <v>29146</v>
      </c>
      <c r="B6534" t="s">
        <v>5228</v>
      </c>
      <c r="C6534" t="s">
        <v>5229</v>
      </c>
      <c r="D6534">
        <v>0</v>
      </c>
      <c r="E6534" t="s">
        <v>29147</v>
      </c>
      <c r="F6534" s="2">
        <v>42305</v>
      </c>
      <c r="G6534" t="s">
        <v>2328</v>
      </c>
      <c r="H6534" t="s">
        <v>192</v>
      </c>
      <c r="J6534" t="s">
        <v>138</v>
      </c>
      <c r="K6534" t="s">
        <v>29148</v>
      </c>
      <c r="L6534">
        <v>20539050</v>
      </c>
      <c r="M6534" t="s">
        <v>138</v>
      </c>
      <c r="N6534">
        <v>0</v>
      </c>
      <c r="O6534" t="s">
        <v>25746</v>
      </c>
      <c r="P6534" t="s">
        <v>29149</v>
      </c>
      <c r="R6534" t="s">
        <v>5231</v>
      </c>
      <c r="S6534" t="s">
        <v>140</v>
      </c>
      <c r="T6534" s="2">
        <v>43152</v>
      </c>
      <c r="U6534">
        <v>7</v>
      </c>
      <c r="W6534" t="s">
        <v>141</v>
      </c>
    </row>
    <row r="6535" spans="1:23" x14ac:dyDescent="0.35">
      <c r="A6535" t="s">
        <v>29150</v>
      </c>
      <c r="B6535" t="s">
        <v>5233</v>
      </c>
      <c r="C6535" t="s">
        <v>5234</v>
      </c>
      <c r="D6535">
        <v>0</v>
      </c>
      <c r="E6535" t="s">
        <v>29151</v>
      </c>
      <c r="F6535" s="2">
        <v>42305</v>
      </c>
      <c r="G6535" t="s">
        <v>2328</v>
      </c>
      <c r="H6535" t="s">
        <v>192</v>
      </c>
      <c r="J6535" t="s">
        <v>138</v>
      </c>
      <c r="K6535" t="s">
        <v>29152</v>
      </c>
      <c r="L6535">
        <v>20539050</v>
      </c>
      <c r="M6535" t="s">
        <v>138</v>
      </c>
      <c r="N6535">
        <v>0</v>
      </c>
      <c r="O6535" t="s">
        <v>25746</v>
      </c>
      <c r="P6535" t="s">
        <v>29153</v>
      </c>
      <c r="R6535" t="s">
        <v>29154</v>
      </c>
      <c r="S6535" t="s">
        <v>140</v>
      </c>
      <c r="T6535" s="2">
        <v>43152</v>
      </c>
      <c r="U6535">
        <v>7</v>
      </c>
      <c r="W6535" t="s">
        <v>141</v>
      </c>
    </row>
    <row r="6536" spans="1:23" x14ac:dyDescent="0.35">
      <c r="A6536" t="s">
        <v>29155</v>
      </c>
      <c r="B6536" t="s">
        <v>5238</v>
      </c>
      <c r="C6536" t="s">
        <v>5239</v>
      </c>
      <c r="D6536">
        <v>0</v>
      </c>
      <c r="E6536" t="s">
        <v>29156</v>
      </c>
      <c r="F6536" s="2">
        <v>42305</v>
      </c>
      <c r="G6536" t="s">
        <v>2328</v>
      </c>
      <c r="H6536" t="s">
        <v>192</v>
      </c>
      <c r="J6536" t="s">
        <v>138</v>
      </c>
      <c r="K6536" t="s">
        <v>29157</v>
      </c>
      <c r="L6536">
        <v>20539050</v>
      </c>
      <c r="M6536" t="s">
        <v>138</v>
      </c>
      <c r="N6536">
        <v>0</v>
      </c>
      <c r="O6536" t="s">
        <v>25746</v>
      </c>
      <c r="P6536" t="s">
        <v>29158</v>
      </c>
      <c r="R6536" t="s">
        <v>29159</v>
      </c>
      <c r="S6536" t="s">
        <v>140</v>
      </c>
      <c r="T6536" s="2">
        <v>43441</v>
      </c>
      <c r="U6536">
        <v>7</v>
      </c>
      <c r="W6536" t="s">
        <v>141</v>
      </c>
    </row>
    <row r="6537" spans="1:23" x14ac:dyDescent="0.35">
      <c r="A6537" t="s">
        <v>29160</v>
      </c>
      <c r="B6537" t="s">
        <v>5243</v>
      </c>
      <c r="C6537" t="s">
        <v>5244</v>
      </c>
      <c r="D6537">
        <v>0</v>
      </c>
      <c r="E6537" t="s">
        <v>29161</v>
      </c>
      <c r="F6537" s="2">
        <v>42305</v>
      </c>
      <c r="G6537" t="s">
        <v>2328</v>
      </c>
      <c r="H6537" t="s">
        <v>192</v>
      </c>
      <c r="J6537" t="s">
        <v>138</v>
      </c>
      <c r="K6537" t="s">
        <v>29162</v>
      </c>
      <c r="L6537">
        <v>20539050</v>
      </c>
      <c r="M6537" t="s">
        <v>138</v>
      </c>
      <c r="N6537">
        <v>0</v>
      </c>
      <c r="O6537" t="s">
        <v>25746</v>
      </c>
      <c r="P6537" t="s">
        <v>29163</v>
      </c>
      <c r="Q6537">
        <v>46654</v>
      </c>
      <c r="R6537" t="s">
        <v>29164</v>
      </c>
      <c r="S6537" t="s">
        <v>140</v>
      </c>
      <c r="T6537" s="2">
        <v>43768</v>
      </c>
      <c r="U6537">
        <v>7</v>
      </c>
      <c r="W6537" t="s">
        <v>141</v>
      </c>
    </row>
    <row r="6538" spans="1:23" x14ac:dyDescent="0.35">
      <c r="A6538" t="s">
        <v>29165</v>
      </c>
      <c r="B6538" t="s">
        <v>5248</v>
      </c>
      <c r="C6538" t="s">
        <v>5249</v>
      </c>
      <c r="D6538">
        <v>0</v>
      </c>
      <c r="E6538" t="s">
        <v>29166</v>
      </c>
      <c r="F6538" s="2">
        <v>42305</v>
      </c>
      <c r="G6538" t="s">
        <v>2328</v>
      </c>
      <c r="H6538" t="s">
        <v>192</v>
      </c>
      <c r="J6538" t="s">
        <v>138</v>
      </c>
      <c r="K6538" t="s">
        <v>29167</v>
      </c>
      <c r="L6538">
        <v>20539050</v>
      </c>
      <c r="M6538" t="s">
        <v>138</v>
      </c>
      <c r="N6538">
        <v>0</v>
      </c>
      <c r="O6538" t="s">
        <v>25746</v>
      </c>
      <c r="P6538" t="s">
        <v>29168</v>
      </c>
      <c r="Q6538">
        <v>46655</v>
      </c>
      <c r="R6538" t="s">
        <v>5251</v>
      </c>
      <c r="S6538" t="s">
        <v>140</v>
      </c>
      <c r="T6538" s="2">
        <v>43152</v>
      </c>
      <c r="U6538">
        <v>7</v>
      </c>
      <c r="W6538" t="s">
        <v>141</v>
      </c>
    </row>
    <row r="6539" spans="1:23" x14ac:dyDescent="0.35">
      <c r="A6539" t="s">
        <v>29169</v>
      </c>
      <c r="B6539" t="s">
        <v>5253</v>
      </c>
      <c r="C6539" t="s">
        <v>5254</v>
      </c>
      <c r="D6539">
        <v>0</v>
      </c>
      <c r="E6539" t="s">
        <v>29170</v>
      </c>
      <c r="F6539" s="2">
        <v>42305</v>
      </c>
      <c r="G6539" t="s">
        <v>2328</v>
      </c>
      <c r="H6539" t="s">
        <v>192</v>
      </c>
      <c r="J6539" t="s">
        <v>138</v>
      </c>
      <c r="K6539" t="s">
        <v>29171</v>
      </c>
      <c r="L6539">
        <v>20539050</v>
      </c>
      <c r="M6539" t="s">
        <v>138</v>
      </c>
      <c r="N6539">
        <v>0</v>
      </c>
      <c r="O6539" t="s">
        <v>25746</v>
      </c>
      <c r="P6539" t="s">
        <v>29172</v>
      </c>
      <c r="Q6539">
        <v>46656</v>
      </c>
      <c r="R6539" t="s">
        <v>29173</v>
      </c>
      <c r="S6539" t="s">
        <v>140</v>
      </c>
      <c r="T6539" s="2">
        <v>43508</v>
      </c>
      <c r="U6539">
        <v>7</v>
      </c>
      <c r="W6539" t="s">
        <v>141</v>
      </c>
    </row>
    <row r="6540" spans="1:23" x14ac:dyDescent="0.35">
      <c r="A6540" t="s">
        <v>29174</v>
      </c>
      <c r="B6540" t="s">
        <v>5263</v>
      </c>
      <c r="C6540" t="s">
        <v>5264</v>
      </c>
      <c r="D6540">
        <v>0</v>
      </c>
      <c r="E6540" t="s">
        <v>29175</v>
      </c>
      <c r="F6540" s="2">
        <v>42305</v>
      </c>
      <c r="G6540" t="s">
        <v>2328</v>
      </c>
      <c r="H6540" t="s">
        <v>192</v>
      </c>
      <c r="J6540" t="s">
        <v>138</v>
      </c>
      <c r="K6540" t="s">
        <v>29176</v>
      </c>
      <c r="L6540">
        <v>20539050</v>
      </c>
      <c r="M6540" t="s">
        <v>138</v>
      </c>
      <c r="N6540">
        <v>0</v>
      </c>
      <c r="O6540" t="s">
        <v>25746</v>
      </c>
      <c r="P6540" t="s">
        <v>29177</v>
      </c>
      <c r="R6540" t="s">
        <v>29178</v>
      </c>
      <c r="S6540" t="s">
        <v>140</v>
      </c>
      <c r="T6540" s="2">
        <v>43508</v>
      </c>
      <c r="U6540">
        <v>7</v>
      </c>
      <c r="W6540" t="s">
        <v>141</v>
      </c>
    </row>
    <row r="6541" spans="1:23" x14ac:dyDescent="0.35">
      <c r="A6541" t="s">
        <v>29179</v>
      </c>
      <c r="B6541" t="s">
        <v>5268</v>
      </c>
      <c r="C6541" t="s">
        <v>5269</v>
      </c>
      <c r="D6541">
        <v>0</v>
      </c>
      <c r="E6541" t="s">
        <v>29180</v>
      </c>
      <c r="F6541" s="2">
        <v>42305</v>
      </c>
      <c r="G6541" t="s">
        <v>2328</v>
      </c>
      <c r="H6541" t="s">
        <v>192</v>
      </c>
      <c r="J6541" t="s">
        <v>138</v>
      </c>
      <c r="K6541" t="s">
        <v>29181</v>
      </c>
      <c r="L6541">
        <v>20539050</v>
      </c>
      <c r="M6541" t="s">
        <v>138</v>
      </c>
      <c r="N6541">
        <v>0</v>
      </c>
      <c r="O6541" t="s">
        <v>25746</v>
      </c>
      <c r="P6541" t="s">
        <v>29182</v>
      </c>
      <c r="R6541" t="s">
        <v>5627</v>
      </c>
      <c r="S6541" t="s">
        <v>140</v>
      </c>
      <c r="T6541" s="2">
        <v>43508</v>
      </c>
      <c r="U6541">
        <v>7</v>
      </c>
      <c r="W6541" t="s">
        <v>141</v>
      </c>
    </row>
    <row r="6542" spans="1:23" x14ac:dyDescent="0.35">
      <c r="A6542" t="s">
        <v>29183</v>
      </c>
      <c r="B6542" t="s">
        <v>5273</v>
      </c>
      <c r="C6542" t="s">
        <v>5274</v>
      </c>
      <c r="D6542">
        <v>0</v>
      </c>
      <c r="E6542" t="s">
        <v>29184</v>
      </c>
      <c r="F6542" s="2">
        <v>42305</v>
      </c>
      <c r="G6542" t="s">
        <v>2328</v>
      </c>
      <c r="H6542" t="s">
        <v>192</v>
      </c>
      <c r="J6542" t="s">
        <v>138</v>
      </c>
      <c r="K6542" t="s">
        <v>29185</v>
      </c>
      <c r="L6542">
        <v>20539050</v>
      </c>
      <c r="M6542" t="s">
        <v>138</v>
      </c>
      <c r="N6542">
        <v>0</v>
      </c>
      <c r="O6542" t="s">
        <v>25746</v>
      </c>
      <c r="P6542" t="s">
        <v>29186</v>
      </c>
      <c r="Q6542">
        <v>46659</v>
      </c>
      <c r="R6542" t="s">
        <v>28397</v>
      </c>
      <c r="S6542" t="s">
        <v>140</v>
      </c>
      <c r="T6542" s="2">
        <v>43508</v>
      </c>
      <c r="U6542">
        <v>7</v>
      </c>
      <c r="W6542" t="s">
        <v>141</v>
      </c>
    </row>
    <row r="6543" spans="1:23" x14ac:dyDescent="0.35">
      <c r="A6543" t="s">
        <v>29187</v>
      </c>
      <c r="B6543" t="s">
        <v>29188</v>
      </c>
      <c r="C6543" t="s">
        <v>29189</v>
      </c>
      <c r="D6543">
        <v>0</v>
      </c>
      <c r="E6543" t="s">
        <v>29188</v>
      </c>
      <c r="F6543" s="2">
        <v>42306</v>
      </c>
      <c r="G6543" t="s">
        <v>234</v>
      </c>
      <c r="H6543" t="s">
        <v>192</v>
      </c>
      <c r="J6543" t="s">
        <v>138</v>
      </c>
      <c r="L6543" t="s">
        <v>496</v>
      </c>
      <c r="M6543" t="s">
        <v>138</v>
      </c>
      <c r="N6543">
        <v>0</v>
      </c>
      <c r="P6543" t="s">
        <v>29190</v>
      </c>
      <c r="R6543" t="s">
        <v>29191</v>
      </c>
      <c r="S6543" t="s">
        <v>140</v>
      </c>
      <c r="W6543" t="s">
        <v>141</v>
      </c>
    </row>
    <row r="6544" spans="1:23" x14ac:dyDescent="0.35">
      <c r="A6544" t="s">
        <v>29192</v>
      </c>
      <c r="B6544" t="s">
        <v>29193</v>
      </c>
      <c r="C6544" t="s">
        <v>29194</v>
      </c>
      <c r="D6544">
        <v>0</v>
      </c>
      <c r="E6544" t="s">
        <v>29193</v>
      </c>
      <c r="F6544" s="2">
        <v>42306</v>
      </c>
      <c r="G6544" t="s">
        <v>604</v>
      </c>
      <c r="H6544" t="s">
        <v>184</v>
      </c>
      <c r="J6544" t="s">
        <v>138</v>
      </c>
      <c r="L6544" t="s">
        <v>496</v>
      </c>
      <c r="M6544" t="s">
        <v>138</v>
      </c>
      <c r="N6544">
        <v>0</v>
      </c>
      <c r="R6544" t="s">
        <v>29195</v>
      </c>
      <c r="S6544" t="s">
        <v>140</v>
      </c>
      <c r="W6544" t="s">
        <v>141</v>
      </c>
    </row>
    <row r="6545" spans="1:23" x14ac:dyDescent="0.35">
      <c r="A6545" t="s">
        <v>29196</v>
      </c>
      <c r="B6545" t="s">
        <v>27223</v>
      </c>
      <c r="C6545" t="s">
        <v>29197</v>
      </c>
      <c r="D6545">
        <v>0</v>
      </c>
      <c r="E6545" t="s">
        <v>29198</v>
      </c>
      <c r="F6545" s="2">
        <v>42306</v>
      </c>
      <c r="G6545" t="s">
        <v>494</v>
      </c>
      <c r="H6545" t="s">
        <v>495</v>
      </c>
      <c r="J6545" t="s">
        <v>138</v>
      </c>
      <c r="K6545" t="s">
        <v>29199</v>
      </c>
      <c r="L6545">
        <v>19415464</v>
      </c>
      <c r="M6545" t="s">
        <v>138</v>
      </c>
      <c r="N6545">
        <v>0</v>
      </c>
      <c r="P6545" t="s">
        <v>27242</v>
      </c>
      <c r="R6545" t="s">
        <v>15603</v>
      </c>
      <c r="S6545" t="s">
        <v>140</v>
      </c>
      <c r="T6545" s="2">
        <v>42608</v>
      </c>
      <c r="U6545">
        <v>7</v>
      </c>
      <c r="W6545" t="s">
        <v>141</v>
      </c>
    </row>
    <row r="6546" spans="1:23" x14ac:dyDescent="0.35">
      <c r="A6546" t="s">
        <v>29200</v>
      </c>
      <c r="B6546" t="s">
        <v>27223</v>
      </c>
      <c r="C6546" t="s">
        <v>29201</v>
      </c>
      <c r="D6546">
        <v>0</v>
      </c>
      <c r="E6546" t="s">
        <v>29202</v>
      </c>
      <c r="F6546" s="2">
        <v>42306</v>
      </c>
      <c r="G6546" t="s">
        <v>494</v>
      </c>
      <c r="H6546" t="s">
        <v>495</v>
      </c>
      <c r="J6546" t="s">
        <v>138</v>
      </c>
      <c r="K6546" t="s">
        <v>29203</v>
      </c>
      <c r="L6546">
        <v>19415464</v>
      </c>
      <c r="M6546" t="s">
        <v>138</v>
      </c>
      <c r="N6546">
        <v>0</v>
      </c>
      <c r="P6546" t="s">
        <v>27242</v>
      </c>
      <c r="R6546" t="s">
        <v>2918</v>
      </c>
      <c r="S6546" t="s">
        <v>140</v>
      </c>
      <c r="T6546" s="2">
        <v>42608</v>
      </c>
      <c r="U6546">
        <v>7</v>
      </c>
      <c r="W6546" t="s">
        <v>141</v>
      </c>
    </row>
    <row r="6547" spans="1:23" x14ac:dyDescent="0.35">
      <c r="A6547" t="s">
        <v>29204</v>
      </c>
      <c r="B6547" t="s">
        <v>27223</v>
      </c>
      <c r="C6547" t="s">
        <v>29205</v>
      </c>
      <c r="D6547">
        <v>0</v>
      </c>
      <c r="E6547" t="s">
        <v>29206</v>
      </c>
      <c r="F6547" s="2">
        <v>42306</v>
      </c>
      <c r="G6547" t="s">
        <v>494</v>
      </c>
      <c r="H6547" t="s">
        <v>495</v>
      </c>
      <c r="J6547" t="s">
        <v>138</v>
      </c>
      <c r="K6547" t="s">
        <v>29207</v>
      </c>
      <c r="L6547">
        <v>19415464</v>
      </c>
      <c r="M6547" t="s">
        <v>138</v>
      </c>
      <c r="N6547">
        <v>0</v>
      </c>
      <c r="P6547" t="s">
        <v>27242</v>
      </c>
      <c r="R6547" t="s">
        <v>29208</v>
      </c>
      <c r="S6547" t="s">
        <v>140</v>
      </c>
      <c r="T6547" s="2">
        <v>42692</v>
      </c>
      <c r="U6547">
        <v>7</v>
      </c>
      <c r="W6547" t="s">
        <v>141</v>
      </c>
    </row>
    <row r="6548" spans="1:23" x14ac:dyDescent="0.35">
      <c r="A6548" t="s">
        <v>29209</v>
      </c>
      <c r="B6548" t="s">
        <v>29210</v>
      </c>
      <c r="C6548" t="s">
        <v>29211</v>
      </c>
      <c r="D6548">
        <v>0</v>
      </c>
      <c r="E6548" t="s">
        <v>29212</v>
      </c>
      <c r="F6548" s="2">
        <v>42306</v>
      </c>
      <c r="G6548" t="s">
        <v>3691</v>
      </c>
      <c r="H6548" t="s">
        <v>504</v>
      </c>
      <c r="J6548" t="s">
        <v>138</v>
      </c>
      <c r="L6548" t="s">
        <v>496</v>
      </c>
      <c r="M6548" t="s">
        <v>138</v>
      </c>
      <c r="N6548">
        <v>0</v>
      </c>
      <c r="P6548" t="s">
        <v>29213</v>
      </c>
      <c r="R6548" t="s">
        <v>29214</v>
      </c>
      <c r="S6548" t="s">
        <v>140</v>
      </c>
      <c r="T6548" s="2">
        <v>42690</v>
      </c>
      <c r="W6548" t="s">
        <v>141</v>
      </c>
    </row>
    <row r="6549" spans="1:23" x14ac:dyDescent="0.35">
      <c r="A6549" t="s">
        <v>29215</v>
      </c>
      <c r="B6549" t="s">
        <v>27223</v>
      </c>
      <c r="C6549" t="s">
        <v>29216</v>
      </c>
      <c r="D6549">
        <v>0</v>
      </c>
      <c r="E6549" t="s">
        <v>29217</v>
      </c>
      <c r="F6549" s="2">
        <v>42306</v>
      </c>
      <c r="G6549" t="s">
        <v>494</v>
      </c>
      <c r="H6549" t="s">
        <v>495</v>
      </c>
      <c r="J6549" t="s">
        <v>138</v>
      </c>
      <c r="K6549" t="s">
        <v>29218</v>
      </c>
      <c r="L6549">
        <v>19415464</v>
      </c>
      <c r="M6549" t="s">
        <v>138</v>
      </c>
      <c r="N6549">
        <v>0</v>
      </c>
      <c r="P6549" t="s">
        <v>27242</v>
      </c>
      <c r="R6549" t="s">
        <v>29219</v>
      </c>
      <c r="S6549" t="s">
        <v>140</v>
      </c>
      <c r="T6549" s="2">
        <v>42608</v>
      </c>
      <c r="U6549">
        <v>7</v>
      </c>
      <c r="W6549" t="s">
        <v>141</v>
      </c>
    </row>
    <row r="6550" spans="1:23" x14ac:dyDescent="0.35">
      <c r="A6550" t="s">
        <v>29220</v>
      </c>
      <c r="B6550" t="s">
        <v>27223</v>
      </c>
      <c r="C6550" t="s">
        <v>29221</v>
      </c>
      <c r="D6550">
        <v>0</v>
      </c>
      <c r="E6550" t="s">
        <v>29222</v>
      </c>
      <c r="F6550" s="2">
        <v>42306</v>
      </c>
      <c r="G6550" t="s">
        <v>494</v>
      </c>
      <c r="H6550" t="s">
        <v>495</v>
      </c>
      <c r="J6550" t="s">
        <v>138</v>
      </c>
      <c r="K6550" t="s">
        <v>29223</v>
      </c>
      <c r="L6550">
        <v>19415464</v>
      </c>
      <c r="M6550" t="s">
        <v>138</v>
      </c>
      <c r="N6550">
        <v>0</v>
      </c>
      <c r="P6550" t="s">
        <v>27242</v>
      </c>
      <c r="R6550" t="s">
        <v>2922</v>
      </c>
      <c r="S6550" t="s">
        <v>140</v>
      </c>
      <c r="T6550" s="2">
        <v>42608</v>
      </c>
      <c r="U6550">
        <v>7</v>
      </c>
      <c r="W6550" t="s">
        <v>141</v>
      </c>
    </row>
    <row r="6551" spans="1:23" x14ac:dyDescent="0.35">
      <c r="A6551" t="s">
        <v>29224</v>
      </c>
      <c r="B6551" t="s">
        <v>27223</v>
      </c>
      <c r="C6551" t="s">
        <v>29225</v>
      </c>
      <c r="D6551">
        <v>0</v>
      </c>
      <c r="E6551" t="s">
        <v>29226</v>
      </c>
      <c r="F6551" s="2">
        <v>42306</v>
      </c>
      <c r="G6551" t="s">
        <v>4279</v>
      </c>
      <c r="H6551" t="s">
        <v>495</v>
      </c>
      <c r="J6551" t="s">
        <v>138</v>
      </c>
      <c r="K6551" t="s">
        <v>29227</v>
      </c>
      <c r="L6551">
        <v>19415464</v>
      </c>
      <c r="M6551" t="s">
        <v>138</v>
      </c>
      <c r="N6551">
        <v>0</v>
      </c>
      <c r="P6551" t="s">
        <v>27242</v>
      </c>
      <c r="R6551" t="s">
        <v>29228</v>
      </c>
      <c r="S6551" t="s">
        <v>140</v>
      </c>
      <c r="T6551" s="2">
        <v>42608</v>
      </c>
      <c r="U6551">
        <v>7</v>
      </c>
      <c r="W6551" t="s">
        <v>141</v>
      </c>
    </row>
    <row r="6552" spans="1:23" x14ac:dyDescent="0.35">
      <c r="A6552" t="s">
        <v>29229</v>
      </c>
      <c r="B6552" t="s">
        <v>27223</v>
      </c>
      <c r="C6552" t="s">
        <v>29230</v>
      </c>
      <c r="D6552">
        <v>0</v>
      </c>
      <c r="E6552" t="s">
        <v>29231</v>
      </c>
      <c r="F6552" s="2">
        <v>42306</v>
      </c>
      <c r="G6552" t="s">
        <v>4266</v>
      </c>
      <c r="H6552" t="s">
        <v>495</v>
      </c>
      <c r="J6552" t="s">
        <v>138</v>
      </c>
      <c r="K6552" t="s">
        <v>27754</v>
      </c>
      <c r="L6552">
        <v>19415464</v>
      </c>
      <c r="M6552" t="s">
        <v>138</v>
      </c>
      <c r="N6552">
        <v>0</v>
      </c>
      <c r="P6552" t="s">
        <v>27242</v>
      </c>
      <c r="R6552" t="s">
        <v>29232</v>
      </c>
      <c r="S6552" t="s">
        <v>140</v>
      </c>
      <c r="T6552" s="2">
        <v>42639</v>
      </c>
      <c r="U6552">
        <v>7</v>
      </c>
      <c r="W6552" t="s">
        <v>141</v>
      </c>
    </row>
    <row r="6553" spans="1:23" x14ac:dyDescent="0.35">
      <c r="A6553" t="s">
        <v>29233</v>
      </c>
      <c r="B6553" t="s">
        <v>27223</v>
      </c>
      <c r="C6553" t="s">
        <v>29234</v>
      </c>
      <c r="D6553">
        <v>0</v>
      </c>
      <c r="E6553" t="s">
        <v>29235</v>
      </c>
      <c r="F6553" s="2">
        <v>42306</v>
      </c>
      <c r="G6553" t="s">
        <v>494</v>
      </c>
      <c r="H6553" t="s">
        <v>495</v>
      </c>
      <c r="J6553" t="s">
        <v>138</v>
      </c>
      <c r="K6553" t="s">
        <v>29236</v>
      </c>
      <c r="L6553">
        <v>19415464</v>
      </c>
      <c r="M6553" t="s">
        <v>138</v>
      </c>
      <c r="N6553">
        <v>0</v>
      </c>
      <c r="P6553" t="s">
        <v>27242</v>
      </c>
      <c r="R6553" t="s">
        <v>638</v>
      </c>
      <c r="S6553" t="s">
        <v>140</v>
      </c>
      <c r="T6553" s="2">
        <v>42608</v>
      </c>
      <c r="U6553">
        <v>7</v>
      </c>
      <c r="W6553" t="s">
        <v>141</v>
      </c>
    </row>
    <row r="6554" spans="1:23" x14ac:dyDescent="0.35">
      <c r="A6554" t="s">
        <v>29237</v>
      </c>
      <c r="B6554" t="s">
        <v>29238</v>
      </c>
      <c r="C6554" t="s">
        <v>29239</v>
      </c>
      <c r="D6554">
        <v>0</v>
      </c>
      <c r="E6554" t="s">
        <v>29240</v>
      </c>
      <c r="F6554" s="2">
        <v>42306</v>
      </c>
      <c r="G6554" t="s">
        <v>494</v>
      </c>
      <c r="H6554" t="s">
        <v>495</v>
      </c>
      <c r="J6554" t="s">
        <v>138</v>
      </c>
      <c r="K6554" t="s">
        <v>27736</v>
      </c>
      <c r="L6554">
        <v>19415464</v>
      </c>
      <c r="M6554" t="s">
        <v>138</v>
      </c>
      <c r="N6554">
        <v>0</v>
      </c>
      <c r="P6554" t="s">
        <v>27242</v>
      </c>
      <c r="R6554" t="s">
        <v>29208</v>
      </c>
      <c r="S6554" t="s">
        <v>140</v>
      </c>
      <c r="T6554" s="2">
        <v>42608</v>
      </c>
      <c r="U6554">
        <v>7</v>
      </c>
      <c r="W6554" t="s">
        <v>141</v>
      </c>
    </row>
    <row r="6555" spans="1:23" x14ac:dyDescent="0.35">
      <c r="A6555" t="s">
        <v>29241</v>
      </c>
      <c r="B6555" t="s">
        <v>27223</v>
      </c>
      <c r="C6555" t="s">
        <v>29242</v>
      </c>
      <c r="D6555">
        <v>0</v>
      </c>
      <c r="E6555" t="s">
        <v>29243</v>
      </c>
      <c r="F6555" s="2">
        <v>42306</v>
      </c>
      <c r="G6555" t="s">
        <v>494</v>
      </c>
      <c r="H6555" t="s">
        <v>495</v>
      </c>
      <c r="J6555" t="s">
        <v>138</v>
      </c>
      <c r="K6555" t="s">
        <v>29244</v>
      </c>
      <c r="L6555">
        <v>19415464</v>
      </c>
      <c r="M6555" t="s">
        <v>138</v>
      </c>
      <c r="N6555">
        <v>0</v>
      </c>
      <c r="P6555" t="s">
        <v>27242</v>
      </c>
      <c r="R6555" t="s">
        <v>4071</v>
      </c>
      <c r="S6555" t="s">
        <v>140</v>
      </c>
      <c r="T6555" s="2">
        <v>42608</v>
      </c>
      <c r="U6555">
        <v>7</v>
      </c>
      <c r="W6555" t="s">
        <v>141</v>
      </c>
    </row>
    <row r="6556" spans="1:23" x14ac:dyDescent="0.35">
      <c r="A6556" t="s">
        <v>29245</v>
      </c>
      <c r="B6556" t="s">
        <v>27223</v>
      </c>
      <c r="C6556" t="s">
        <v>29246</v>
      </c>
      <c r="D6556">
        <v>0</v>
      </c>
      <c r="E6556" t="s">
        <v>29247</v>
      </c>
      <c r="F6556" s="2">
        <v>42306</v>
      </c>
      <c r="G6556" t="s">
        <v>494</v>
      </c>
      <c r="H6556" t="s">
        <v>495</v>
      </c>
      <c r="J6556" t="s">
        <v>138</v>
      </c>
      <c r="K6556" t="s">
        <v>29248</v>
      </c>
      <c r="L6556">
        <v>19415464</v>
      </c>
      <c r="M6556" t="s">
        <v>138</v>
      </c>
      <c r="N6556">
        <v>0</v>
      </c>
      <c r="P6556" t="s">
        <v>27242</v>
      </c>
      <c r="R6556" t="s">
        <v>23498</v>
      </c>
      <c r="S6556" t="s">
        <v>140</v>
      </c>
      <c r="T6556" s="2">
        <v>42608</v>
      </c>
      <c r="U6556">
        <v>7</v>
      </c>
      <c r="W6556" t="s">
        <v>141</v>
      </c>
    </row>
    <row r="6557" spans="1:23" x14ac:dyDescent="0.35">
      <c r="A6557" t="s">
        <v>29249</v>
      </c>
      <c r="B6557" t="s">
        <v>27223</v>
      </c>
      <c r="C6557" t="s">
        <v>29250</v>
      </c>
      <c r="D6557">
        <v>0</v>
      </c>
      <c r="E6557" t="s">
        <v>29251</v>
      </c>
      <c r="F6557" s="2">
        <v>42306</v>
      </c>
      <c r="G6557" t="s">
        <v>494</v>
      </c>
      <c r="H6557" t="s">
        <v>495</v>
      </c>
      <c r="J6557" t="s">
        <v>138</v>
      </c>
      <c r="K6557" t="s">
        <v>29252</v>
      </c>
      <c r="L6557">
        <v>19415464</v>
      </c>
      <c r="M6557" t="s">
        <v>138</v>
      </c>
      <c r="N6557">
        <v>0</v>
      </c>
      <c r="P6557" t="s">
        <v>27242</v>
      </c>
      <c r="R6557" t="s">
        <v>2929</v>
      </c>
      <c r="S6557" t="s">
        <v>140</v>
      </c>
      <c r="T6557" s="2">
        <v>42608</v>
      </c>
      <c r="U6557">
        <v>7</v>
      </c>
      <c r="W6557" t="s">
        <v>141</v>
      </c>
    </row>
    <row r="6558" spans="1:23" x14ac:dyDescent="0.35">
      <c r="A6558" t="s">
        <v>29253</v>
      </c>
      <c r="B6558" t="s">
        <v>29254</v>
      </c>
      <c r="C6558" t="s">
        <v>29255</v>
      </c>
      <c r="D6558">
        <v>0</v>
      </c>
      <c r="E6558" t="s">
        <v>29256</v>
      </c>
      <c r="F6558" s="2">
        <v>45195</v>
      </c>
      <c r="G6558" t="s">
        <v>2815</v>
      </c>
      <c r="H6558" t="s">
        <v>184</v>
      </c>
      <c r="J6558" t="s">
        <v>138</v>
      </c>
      <c r="L6558" t="s">
        <v>496</v>
      </c>
      <c r="M6558" t="s">
        <v>138</v>
      </c>
      <c r="N6558">
        <v>0</v>
      </c>
      <c r="P6558" t="s">
        <v>29257</v>
      </c>
      <c r="R6558" t="s">
        <v>29258</v>
      </c>
      <c r="S6558" t="s">
        <v>140</v>
      </c>
      <c r="T6558" s="2">
        <v>45195</v>
      </c>
      <c r="W6558" t="s">
        <v>141</v>
      </c>
    </row>
    <row r="6559" spans="1:23" x14ac:dyDescent="0.35">
      <c r="A6559" t="s">
        <v>29259</v>
      </c>
      <c r="B6559" t="s">
        <v>29260</v>
      </c>
      <c r="C6559" t="s">
        <v>29261</v>
      </c>
      <c r="D6559">
        <v>0</v>
      </c>
      <c r="E6559" t="s">
        <v>29262</v>
      </c>
      <c r="F6559" s="2">
        <v>42306</v>
      </c>
      <c r="G6559" t="s">
        <v>234</v>
      </c>
      <c r="H6559" t="s">
        <v>192</v>
      </c>
      <c r="J6559" t="s">
        <v>138</v>
      </c>
      <c r="L6559" t="s">
        <v>496</v>
      </c>
      <c r="M6559" t="s">
        <v>138</v>
      </c>
      <c r="N6559">
        <v>0</v>
      </c>
      <c r="P6559" t="s">
        <v>29263</v>
      </c>
      <c r="R6559" t="s">
        <v>969</v>
      </c>
      <c r="S6559" t="s">
        <v>140</v>
      </c>
      <c r="T6559" s="2">
        <v>42306</v>
      </c>
      <c r="W6559" t="s">
        <v>141</v>
      </c>
    </row>
    <row r="6560" spans="1:23" x14ac:dyDescent="0.35">
      <c r="A6560" t="s">
        <v>29264</v>
      </c>
      <c r="B6560" t="s">
        <v>29265</v>
      </c>
      <c r="C6560" t="s">
        <v>29266</v>
      </c>
      <c r="D6560">
        <v>0</v>
      </c>
      <c r="E6560" t="s">
        <v>29267</v>
      </c>
      <c r="F6560" s="2">
        <v>42306</v>
      </c>
      <c r="G6560" t="s">
        <v>234</v>
      </c>
      <c r="H6560" t="s">
        <v>192</v>
      </c>
      <c r="J6560" t="s">
        <v>138</v>
      </c>
      <c r="L6560" t="s">
        <v>496</v>
      </c>
      <c r="M6560" t="s">
        <v>138</v>
      </c>
      <c r="N6560">
        <v>0</v>
      </c>
      <c r="R6560" t="s">
        <v>29268</v>
      </c>
      <c r="S6560" t="s">
        <v>140</v>
      </c>
      <c r="W6560" t="s">
        <v>141</v>
      </c>
    </row>
    <row r="6561" spans="1:23" x14ac:dyDescent="0.35">
      <c r="A6561" t="s">
        <v>29269</v>
      </c>
      <c r="B6561" t="s">
        <v>27223</v>
      </c>
      <c r="C6561" t="s">
        <v>29270</v>
      </c>
      <c r="D6561">
        <v>0</v>
      </c>
      <c r="E6561" t="s">
        <v>29271</v>
      </c>
      <c r="F6561" s="2">
        <v>42306</v>
      </c>
      <c r="G6561" t="s">
        <v>669</v>
      </c>
      <c r="H6561" t="s">
        <v>495</v>
      </c>
      <c r="J6561" t="s">
        <v>138</v>
      </c>
      <c r="K6561" t="s">
        <v>29272</v>
      </c>
      <c r="L6561">
        <v>19430064</v>
      </c>
      <c r="M6561" t="s">
        <v>138</v>
      </c>
      <c r="N6561">
        <v>0</v>
      </c>
      <c r="O6561" t="s">
        <v>14111</v>
      </c>
      <c r="P6561" t="s">
        <v>27225</v>
      </c>
      <c r="R6561" t="s">
        <v>671</v>
      </c>
      <c r="S6561" t="s">
        <v>140</v>
      </c>
      <c r="T6561" s="2">
        <v>43152</v>
      </c>
      <c r="U6561">
        <v>7</v>
      </c>
      <c r="W6561" t="s">
        <v>141</v>
      </c>
    </row>
    <row r="6562" spans="1:23" x14ac:dyDescent="0.35">
      <c r="A6562" t="s">
        <v>29273</v>
      </c>
      <c r="B6562" t="s">
        <v>29274</v>
      </c>
      <c r="C6562">
        <v>13990710000158</v>
      </c>
      <c r="D6562">
        <v>0</v>
      </c>
      <c r="E6562" t="s">
        <v>29275</v>
      </c>
      <c r="F6562" s="2">
        <v>42307</v>
      </c>
      <c r="G6562" t="s">
        <v>851</v>
      </c>
      <c r="H6562" t="s">
        <v>566</v>
      </c>
      <c r="J6562" t="s">
        <v>138</v>
      </c>
      <c r="L6562" t="s">
        <v>496</v>
      </c>
      <c r="M6562" t="s">
        <v>138</v>
      </c>
      <c r="N6562">
        <v>0</v>
      </c>
      <c r="R6562" t="s">
        <v>4670</v>
      </c>
      <c r="S6562" t="s">
        <v>140</v>
      </c>
      <c r="W6562" t="s">
        <v>141</v>
      </c>
    </row>
    <row r="6563" spans="1:23" x14ac:dyDescent="0.35">
      <c r="A6563" t="s">
        <v>29276</v>
      </c>
      <c r="B6563" t="s">
        <v>29277</v>
      </c>
      <c r="C6563" t="s">
        <v>4828</v>
      </c>
      <c r="D6563">
        <v>0</v>
      </c>
      <c r="E6563" t="s">
        <v>29278</v>
      </c>
      <c r="F6563" s="2">
        <v>42307</v>
      </c>
      <c r="G6563" t="s">
        <v>707</v>
      </c>
      <c r="H6563" t="s">
        <v>656</v>
      </c>
      <c r="J6563" t="s">
        <v>138</v>
      </c>
      <c r="K6563" t="s">
        <v>29279</v>
      </c>
      <c r="L6563">
        <v>19058680</v>
      </c>
      <c r="M6563" t="s">
        <v>138</v>
      </c>
      <c r="N6563">
        <v>0</v>
      </c>
      <c r="P6563" t="s">
        <v>29280</v>
      </c>
      <c r="R6563" t="s">
        <v>4835</v>
      </c>
      <c r="S6563" t="s">
        <v>140</v>
      </c>
      <c r="T6563" s="2">
        <v>42682</v>
      </c>
      <c r="U6563">
        <v>7</v>
      </c>
      <c r="W6563" t="s">
        <v>141</v>
      </c>
    </row>
    <row r="6564" spans="1:23" x14ac:dyDescent="0.35">
      <c r="A6564" t="s">
        <v>29281</v>
      </c>
      <c r="B6564" t="s">
        <v>26381</v>
      </c>
      <c r="C6564" t="s">
        <v>29282</v>
      </c>
      <c r="D6564">
        <v>0</v>
      </c>
      <c r="E6564" t="s">
        <v>29283</v>
      </c>
      <c r="F6564" s="2">
        <v>42307</v>
      </c>
      <c r="G6564" t="s">
        <v>969</v>
      </c>
      <c r="H6564" t="s">
        <v>184</v>
      </c>
      <c r="J6564" t="s">
        <v>138</v>
      </c>
      <c r="K6564" t="s">
        <v>29284</v>
      </c>
      <c r="L6564">
        <v>19908328</v>
      </c>
      <c r="M6564" t="s">
        <v>138</v>
      </c>
      <c r="N6564">
        <v>0</v>
      </c>
      <c r="O6564" t="s">
        <v>17140</v>
      </c>
      <c r="P6564" t="s">
        <v>26385</v>
      </c>
      <c r="R6564" t="s">
        <v>604</v>
      </c>
      <c r="S6564" t="s">
        <v>140</v>
      </c>
      <c r="T6564" s="2">
        <v>43152</v>
      </c>
      <c r="U6564">
        <v>7</v>
      </c>
      <c r="W6564" t="s">
        <v>141</v>
      </c>
    </row>
    <row r="6565" spans="1:23" x14ac:dyDescent="0.35">
      <c r="A6565" t="s">
        <v>29285</v>
      </c>
      <c r="B6565" t="s">
        <v>4976</v>
      </c>
      <c r="C6565" t="s">
        <v>4977</v>
      </c>
      <c r="D6565">
        <v>0</v>
      </c>
      <c r="E6565" t="s">
        <v>29286</v>
      </c>
      <c r="F6565" s="2">
        <v>42307</v>
      </c>
      <c r="G6565" t="s">
        <v>4978</v>
      </c>
      <c r="H6565" t="s">
        <v>184</v>
      </c>
      <c r="J6565" t="s">
        <v>138</v>
      </c>
      <c r="K6565" t="s">
        <v>29287</v>
      </c>
      <c r="L6565">
        <v>19908328</v>
      </c>
      <c r="M6565" t="s">
        <v>138</v>
      </c>
      <c r="N6565">
        <v>0</v>
      </c>
      <c r="O6565" t="s">
        <v>17140</v>
      </c>
      <c r="P6565" t="s">
        <v>26385</v>
      </c>
      <c r="R6565" t="s">
        <v>4979</v>
      </c>
      <c r="S6565" t="s">
        <v>140</v>
      </c>
      <c r="T6565" s="2">
        <v>43152</v>
      </c>
      <c r="U6565">
        <v>7</v>
      </c>
      <c r="W6565" t="s">
        <v>141</v>
      </c>
    </row>
    <row r="6566" spans="1:23" x14ac:dyDescent="0.35">
      <c r="A6566" t="s">
        <v>29288</v>
      </c>
      <c r="B6566" t="s">
        <v>26381</v>
      </c>
      <c r="C6566" t="s">
        <v>29289</v>
      </c>
      <c r="D6566">
        <v>0</v>
      </c>
      <c r="E6566" t="s">
        <v>29290</v>
      </c>
      <c r="F6566" s="2">
        <v>42307</v>
      </c>
      <c r="G6566" t="s">
        <v>1064</v>
      </c>
      <c r="H6566" t="s">
        <v>184</v>
      </c>
      <c r="J6566" t="s">
        <v>138</v>
      </c>
      <c r="K6566" t="s">
        <v>29291</v>
      </c>
      <c r="L6566">
        <v>19908328</v>
      </c>
      <c r="M6566" t="s">
        <v>138</v>
      </c>
      <c r="N6566">
        <v>0</v>
      </c>
      <c r="O6566" t="s">
        <v>17140</v>
      </c>
      <c r="P6566" t="s">
        <v>26385</v>
      </c>
      <c r="R6566" t="s">
        <v>4704</v>
      </c>
      <c r="S6566" t="s">
        <v>140</v>
      </c>
      <c r="T6566" s="2">
        <v>43152</v>
      </c>
      <c r="U6566">
        <v>7</v>
      </c>
      <c r="W6566" t="s">
        <v>141</v>
      </c>
    </row>
    <row r="6567" spans="1:23" x14ac:dyDescent="0.35">
      <c r="A6567" t="s">
        <v>29292</v>
      </c>
      <c r="B6567" t="s">
        <v>26381</v>
      </c>
      <c r="C6567" t="s">
        <v>29293</v>
      </c>
      <c r="D6567">
        <v>0</v>
      </c>
      <c r="E6567" t="s">
        <v>29294</v>
      </c>
      <c r="F6567" s="2">
        <v>42307</v>
      </c>
      <c r="G6567" t="s">
        <v>969</v>
      </c>
      <c r="H6567" t="s">
        <v>184</v>
      </c>
      <c r="J6567" t="s">
        <v>138</v>
      </c>
      <c r="K6567" t="s">
        <v>29295</v>
      </c>
      <c r="L6567">
        <v>19908328</v>
      </c>
      <c r="M6567" t="s">
        <v>138</v>
      </c>
      <c r="N6567">
        <v>0</v>
      </c>
      <c r="O6567" t="s">
        <v>17140</v>
      </c>
      <c r="P6567" t="s">
        <v>26385</v>
      </c>
      <c r="R6567" t="s">
        <v>604</v>
      </c>
      <c r="S6567" t="s">
        <v>140</v>
      </c>
      <c r="T6567" s="2">
        <v>43152</v>
      </c>
      <c r="U6567">
        <v>7</v>
      </c>
      <c r="W6567" t="s">
        <v>141</v>
      </c>
    </row>
    <row r="6568" spans="1:23" x14ac:dyDescent="0.35">
      <c r="A6568" t="s">
        <v>29296</v>
      </c>
      <c r="B6568" t="s">
        <v>26381</v>
      </c>
      <c r="C6568" t="s">
        <v>29297</v>
      </c>
      <c r="D6568">
        <v>0</v>
      </c>
      <c r="E6568" t="s">
        <v>29298</v>
      </c>
      <c r="F6568" s="2">
        <v>42307</v>
      </c>
      <c r="G6568" t="s">
        <v>969</v>
      </c>
      <c r="H6568" t="s">
        <v>184</v>
      </c>
      <c r="J6568" t="s">
        <v>138</v>
      </c>
      <c r="K6568" t="s">
        <v>29299</v>
      </c>
      <c r="L6568">
        <v>19908328</v>
      </c>
      <c r="M6568" t="s">
        <v>138</v>
      </c>
      <c r="N6568">
        <v>0</v>
      </c>
      <c r="O6568" t="s">
        <v>17140</v>
      </c>
      <c r="P6568" t="s">
        <v>26385</v>
      </c>
      <c r="R6568" t="s">
        <v>29300</v>
      </c>
      <c r="S6568" t="s">
        <v>140</v>
      </c>
      <c r="T6568" s="2">
        <v>43152</v>
      </c>
      <c r="U6568">
        <v>7</v>
      </c>
      <c r="W6568" t="s">
        <v>141</v>
      </c>
    </row>
    <row r="6569" spans="1:23" x14ac:dyDescent="0.35">
      <c r="A6569" t="s">
        <v>29301</v>
      </c>
      <c r="B6569" t="s">
        <v>29302</v>
      </c>
      <c r="C6569" t="s">
        <v>29303</v>
      </c>
      <c r="D6569">
        <v>0</v>
      </c>
      <c r="E6569" t="s">
        <v>29304</v>
      </c>
      <c r="F6569" s="2">
        <v>42307</v>
      </c>
      <c r="G6569" t="s">
        <v>29305</v>
      </c>
      <c r="H6569" t="s">
        <v>184</v>
      </c>
      <c r="J6569" t="s">
        <v>138</v>
      </c>
      <c r="K6569" t="s">
        <v>29306</v>
      </c>
      <c r="L6569">
        <v>19908328</v>
      </c>
      <c r="M6569" t="s">
        <v>138</v>
      </c>
      <c r="N6569">
        <v>0</v>
      </c>
      <c r="O6569" t="s">
        <v>17140</v>
      </c>
      <c r="P6569" t="s">
        <v>26385</v>
      </c>
      <c r="R6569" t="s">
        <v>1469</v>
      </c>
      <c r="S6569" t="s">
        <v>140</v>
      </c>
      <c r="T6569" s="2">
        <v>43152</v>
      </c>
      <c r="U6569">
        <v>7</v>
      </c>
      <c r="W6569" t="s">
        <v>141</v>
      </c>
    </row>
    <row r="6570" spans="1:23" x14ac:dyDescent="0.35">
      <c r="A6570" t="s">
        <v>29307</v>
      </c>
      <c r="B6570" t="s">
        <v>26381</v>
      </c>
      <c r="C6570" t="s">
        <v>29308</v>
      </c>
      <c r="D6570">
        <v>0</v>
      </c>
      <c r="E6570" t="s">
        <v>29309</v>
      </c>
      <c r="F6570" s="2">
        <v>42307</v>
      </c>
      <c r="G6570" t="s">
        <v>969</v>
      </c>
      <c r="H6570" t="s">
        <v>184</v>
      </c>
      <c r="J6570" t="s">
        <v>138</v>
      </c>
      <c r="K6570" t="s">
        <v>29310</v>
      </c>
      <c r="L6570">
        <v>19908328</v>
      </c>
      <c r="M6570" t="s">
        <v>138</v>
      </c>
      <c r="N6570">
        <v>0</v>
      </c>
      <c r="O6570" t="s">
        <v>17140</v>
      </c>
      <c r="P6570" t="s">
        <v>26385</v>
      </c>
      <c r="R6570" t="s">
        <v>146</v>
      </c>
      <c r="S6570" t="s">
        <v>140</v>
      </c>
      <c r="T6570" s="2">
        <v>43152</v>
      </c>
      <c r="U6570">
        <v>7</v>
      </c>
      <c r="W6570" t="s">
        <v>141</v>
      </c>
    </row>
    <row r="6571" spans="1:23" x14ac:dyDescent="0.35">
      <c r="A6571" t="s">
        <v>29311</v>
      </c>
      <c r="B6571" t="s">
        <v>29302</v>
      </c>
      <c r="C6571" t="s">
        <v>29312</v>
      </c>
      <c r="D6571">
        <v>0</v>
      </c>
      <c r="E6571" t="s">
        <v>29313</v>
      </c>
      <c r="F6571" s="2">
        <v>42307</v>
      </c>
      <c r="G6571" t="s">
        <v>29314</v>
      </c>
      <c r="H6571" t="s">
        <v>184</v>
      </c>
      <c r="J6571" t="s">
        <v>138</v>
      </c>
      <c r="K6571" t="s">
        <v>29315</v>
      </c>
      <c r="L6571">
        <v>19908328</v>
      </c>
      <c r="M6571" t="s">
        <v>138</v>
      </c>
      <c r="N6571">
        <v>0</v>
      </c>
      <c r="O6571" t="s">
        <v>17140</v>
      </c>
      <c r="P6571" t="s">
        <v>26385</v>
      </c>
      <c r="R6571" t="s">
        <v>29316</v>
      </c>
      <c r="S6571" t="s">
        <v>140</v>
      </c>
      <c r="T6571" s="2">
        <v>43152</v>
      </c>
      <c r="U6571">
        <v>7</v>
      </c>
      <c r="W6571" t="s">
        <v>141</v>
      </c>
    </row>
    <row r="6572" spans="1:23" x14ac:dyDescent="0.35">
      <c r="A6572" t="s">
        <v>29317</v>
      </c>
      <c r="B6572" t="s">
        <v>29302</v>
      </c>
      <c r="C6572" t="s">
        <v>29318</v>
      </c>
      <c r="D6572">
        <v>0</v>
      </c>
      <c r="E6572" t="s">
        <v>29319</v>
      </c>
      <c r="F6572" s="2">
        <v>42307</v>
      </c>
      <c r="G6572" t="s">
        <v>18028</v>
      </c>
      <c r="H6572" t="s">
        <v>184</v>
      </c>
      <c r="J6572" t="s">
        <v>138</v>
      </c>
      <c r="K6572" t="s">
        <v>29320</v>
      </c>
      <c r="L6572">
        <v>19908328</v>
      </c>
      <c r="M6572" t="s">
        <v>138</v>
      </c>
      <c r="N6572">
        <v>0</v>
      </c>
      <c r="O6572" t="s">
        <v>17140</v>
      </c>
      <c r="P6572" t="s">
        <v>26385</v>
      </c>
      <c r="R6572" t="s">
        <v>29321</v>
      </c>
      <c r="S6572" t="s">
        <v>140</v>
      </c>
      <c r="T6572" s="2">
        <v>43152</v>
      </c>
      <c r="U6572">
        <v>7</v>
      </c>
      <c r="W6572" t="s">
        <v>141</v>
      </c>
    </row>
    <row r="6573" spans="1:23" x14ac:dyDescent="0.35">
      <c r="A6573" t="s">
        <v>29322</v>
      </c>
      <c r="B6573" t="s">
        <v>29302</v>
      </c>
      <c r="C6573" t="s">
        <v>29323</v>
      </c>
      <c r="D6573">
        <v>0</v>
      </c>
      <c r="E6573" t="s">
        <v>29324</v>
      </c>
      <c r="F6573" s="2">
        <v>42307</v>
      </c>
      <c r="G6573" t="s">
        <v>29325</v>
      </c>
      <c r="H6573" t="s">
        <v>184</v>
      </c>
      <c r="J6573" t="s">
        <v>138</v>
      </c>
      <c r="K6573" t="s">
        <v>29326</v>
      </c>
      <c r="L6573">
        <v>19908328</v>
      </c>
      <c r="M6573" t="s">
        <v>138</v>
      </c>
      <c r="N6573">
        <v>0</v>
      </c>
      <c r="O6573" t="s">
        <v>17140</v>
      </c>
      <c r="P6573" t="s">
        <v>26385</v>
      </c>
      <c r="R6573" t="s">
        <v>14515</v>
      </c>
      <c r="S6573" t="s">
        <v>140</v>
      </c>
      <c r="T6573" s="2">
        <v>43152</v>
      </c>
      <c r="U6573">
        <v>7</v>
      </c>
      <c r="W6573" t="s">
        <v>141</v>
      </c>
    </row>
    <row r="6574" spans="1:23" x14ac:dyDescent="0.35">
      <c r="A6574" t="s">
        <v>29327</v>
      </c>
      <c r="B6574" t="s">
        <v>29302</v>
      </c>
      <c r="C6574" t="s">
        <v>29328</v>
      </c>
      <c r="D6574">
        <v>0</v>
      </c>
      <c r="E6574" t="s">
        <v>29329</v>
      </c>
      <c r="F6574" s="2">
        <v>42307</v>
      </c>
      <c r="G6574" t="s">
        <v>969</v>
      </c>
      <c r="H6574" t="s">
        <v>184</v>
      </c>
      <c r="J6574" t="s">
        <v>138</v>
      </c>
      <c r="K6574" t="s">
        <v>29330</v>
      </c>
      <c r="L6574">
        <v>19908328</v>
      </c>
      <c r="M6574" t="s">
        <v>138</v>
      </c>
      <c r="N6574">
        <v>0</v>
      </c>
      <c r="O6574" t="s">
        <v>17140</v>
      </c>
      <c r="P6574" t="s">
        <v>26385</v>
      </c>
      <c r="R6574" t="s">
        <v>1265</v>
      </c>
      <c r="S6574" t="s">
        <v>140</v>
      </c>
      <c r="T6574" s="2">
        <v>43152</v>
      </c>
      <c r="U6574">
        <v>7</v>
      </c>
      <c r="W6574" t="s">
        <v>141</v>
      </c>
    </row>
    <row r="6575" spans="1:23" x14ac:dyDescent="0.35">
      <c r="A6575" t="s">
        <v>29331</v>
      </c>
      <c r="B6575" t="s">
        <v>29302</v>
      </c>
      <c r="C6575" t="s">
        <v>29332</v>
      </c>
      <c r="D6575">
        <v>0</v>
      </c>
      <c r="E6575" t="s">
        <v>29333</v>
      </c>
      <c r="F6575" s="2">
        <v>42307</v>
      </c>
      <c r="G6575" t="s">
        <v>29334</v>
      </c>
      <c r="H6575" t="s">
        <v>184</v>
      </c>
      <c r="J6575" t="s">
        <v>138</v>
      </c>
      <c r="K6575" t="s">
        <v>29335</v>
      </c>
      <c r="L6575">
        <v>19908328</v>
      </c>
      <c r="M6575" t="s">
        <v>138</v>
      </c>
      <c r="N6575">
        <v>0</v>
      </c>
      <c r="O6575" t="s">
        <v>17140</v>
      </c>
      <c r="P6575" t="s">
        <v>26385</v>
      </c>
      <c r="R6575" t="s">
        <v>29336</v>
      </c>
      <c r="S6575" t="s">
        <v>140</v>
      </c>
      <c r="T6575" s="2">
        <v>43152</v>
      </c>
      <c r="U6575">
        <v>7</v>
      </c>
      <c r="W6575" t="s">
        <v>141</v>
      </c>
    </row>
    <row r="6576" spans="1:23" x14ac:dyDescent="0.35">
      <c r="A6576" t="s">
        <v>29337</v>
      </c>
      <c r="B6576" t="s">
        <v>29302</v>
      </c>
      <c r="C6576" t="s">
        <v>29338</v>
      </c>
      <c r="D6576">
        <v>0</v>
      </c>
      <c r="E6576" t="s">
        <v>29339</v>
      </c>
      <c r="F6576" s="2">
        <v>42307</v>
      </c>
      <c r="G6576" t="s">
        <v>584</v>
      </c>
      <c r="H6576" t="s">
        <v>184</v>
      </c>
      <c r="J6576" t="s">
        <v>138</v>
      </c>
      <c r="K6576" t="s">
        <v>29340</v>
      </c>
      <c r="L6576">
        <v>19908328</v>
      </c>
      <c r="M6576" t="s">
        <v>138</v>
      </c>
      <c r="N6576">
        <v>0</v>
      </c>
      <c r="O6576" t="s">
        <v>17140</v>
      </c>
      <c r="P6576" t="s">
        <v>26385</v>
      </c>
      <c r="R6576" t="s">
        <v>498</v>
      </c>
      <c r="S6576" t="s">
        <v>140</v>
      </c>
      <c r="T6576" s="2">
        <v>43152</v>
      </c>
      <c r="U6576">
        <v>7</v>
      </c>
      <c r="W6576" t="s">
        <v>141</v>
      </c>
    </row>
    <row r="6577" spans="1:23" x14ac:dyDescent="0.35">
      <c r="A6577" t="s">
        <v>29341</v>
      </c>
      <c r="B6577" t="s">
        <v>29302</v>
      </c>
      <c r="C6577" t="s">
        <v>29342</v>
      </c>
      <c r="D6577">
        <v>0</v>
      </c>
      <c r="E6577" t="s">
        <v>29343</v>
      </c>
      <c r="F6577" s="2">
        <v>42307</v>
      </c>
      <c r="G6577" t="s">
        <v>584</v>
      </c>
      <c r="H6577" t="s">
        <v>184</v>
      </c>
      <c r="J6577" t="s">
        <v>138</v>
      </c>
      <c r="K6577" t="s">
        <v>29344</v>
      </c>
      <c r="L6577">
        <v>19908328</v>
      </c>
      <c r="M6577" t="s">
        <v>138</v>
      </c>
      <c r="N6577">
        <v>0</v>
      </c>
      <c r="O6577" t="s">
        <v>17140</v>
      </c>
      <c r="P6577" t="s">
        <v>26385</v>
      </c>
      <c r="R6577" t="s">
        <v>10250</v>
      </c>
      <c r="S6577" t="s">
        <v>140</v>
      </c>
      <c r="T6577" s="2">
        <v>43152</v>
      </c>
      <c r="U6577">
        <v>7</v>
      </c>
      <c r="W6577" t="s">
        <v>141</v>
      </c>
    </row>
    <row r="6578" spans="1:23" x14ac:dyDescent="0.35">
      <c r="A6578" t="s">
        <v>29345</v>
      </c>
      <c r="B6578" t="s">
        <v>29302</v>
      </c>
      <c r="C6578" t="s">
        <v>29346</v>
      </c>
      <c r="D6578">
        <v>0</v>
      </c>
      <c r="E6578" t="s">
        <v>29347</v>
      </c>
      <c r="F6578" s="2">
        <v>42307</v>
      </c>
      <c r="G6578" t="s">
        <v>4978</v>
      </c>
      <c r="H6578" t="s">
        <v>184</v>
      </c>
      <c r="J6578" t="s">
        <v>138</v>
      </c>
      <c r="K6578" t="s">
        <v>29348</v>
      </c>
      <c r="L6578">
        <v>19908328</v>
      </c>
      <c r="M6578" t="s">
        <v>138</v>
      </c>
      <c r="N6578">
        <v>0</v>
      </c>
      <c r="O6578" t="s">
        <v>17140</v>
      </c>
      <c r="P6578" t="s">
        <v>26385</v>
      </c>
      <c r="R6578" t="s">
        <v>4979</v>
      </c>
      <c r="S6578" t="s">
        <v>140</v>
      </c>
      <c r="T6578" s="2">
        <v>43152</v>
      </c>
      <c r="U6578">
        <v>7</v>
      </c>
      <c r="W6578" t="s">
        <v>141</v>
      </c>
    </row>
    <row r="6579" spans="1:23" x14ac:dyDescent="0.35">
      <c r="A6579" t="s">
        <v>29349</v>
      </c>
      <c r="B6579" t="s">
        <v>29302</v>
      </c>
      <c r="C6579" t="s">
        <v>29350</v>
      </c>
      <c r="D6579">
        <v>0</v>
      </c>
      <c r="E6579" t="s">
        <v>29351</v>
      </c>
      <c r="F6579" s="2">
        <v>42307</v>
      </c>
      <c r="G6579" t="s">
        <v>969</v>
      </c>
      <c r="H6579" t="s">
        <v>184</v>
      </c>
      <c r="J6579" t="s">
        <v>138</v>
      </c>
      <c r="K6579" t="s">
        <v>29352</v>
      </c>
      <c r="L6579">
        <v>19908328</v>
      </c>
      <c r="M6579" t="s">
        <v>138</v>
      </c>
      <c r="N6579">
        <v>0</v>
      </c>
      <c r="O6579" t="s">
        <v>17140</v>
      </c>
      <c r="P6579" t="s">
        <v>26385</v>
      </c>
      <c r="R6579" t="s">
        <v>29353</v>
      </c>
      <c r="S6579" t="s">
        <v>140</v>
      </c>
      <c r="T6579" s="2">
        <v>43152</v>
      </c>
      <c r="U6579">
        <v>7</v>
      </c>
      <c r="W6579" t="s">
        <v>141</v>
      </c>
    </row>
    <row r="6580" spans="1:23" x14ac:dyDescent="0.35">
      <c r="A6580" t="s">
        <v>29354</v>
      </c>
      <c r="B6580" t="s">
        <v>26381</v>
      </c>
      <c r="C6580" t="s">
        <v>29355</v>
      </c>
      <c r="D6580">
        <v>0</v>
      </c>
      <c r="E6580" t="s">
        <v>29356</v>
      </c>
      <c r="F6580" s="2">
        <v>42307</v>
      </c>
      <c r="G6580" t="s">
        <v>21305</v>
      </c>
      <c r="H6580" t="s">
        <v>184</v>
      </c>
      <c r="J6580" t="s">
        <v>138</v>
      </c>
      <c r="K6580" t="s">
        <v>29357</v>
      </c>
      <c r="L6580">
        <v>19908328</v>
      </c>
      <c r="M6580" t="s">
        <v>138</v>
      </c>
      <c r="N6580">
        <v>0</v>
      </c>
      <c r="O6580" t="s">
        <v>17140</v>
      </c>
      <c r="P6580" t="s">
        <v>26385</v>
      </c>
      <c r="R6580" t="s">
        <v>29358</v>
      </c>
      <c r="S6580" t="s">
        <v>140</v>
      </c>
      <c r="T6580" s="2">
        <v>43152</v>
      </c>
      <c r="U6580">
        <v>7</v>
      </c>
      <c r="W6580" t="s">
        <v>141</v>
      </c>
    </row>
    <row r="6581" spans="1:23" x14ac:dyDescent="0.35">
      <c r="A6581" t="s">
        <v>29359</v>
      </c>
      <c r="B6581" t="s">
        <v>26381</v>
      </c>
      <c r="C6581" t="s">
        <v>29360</v>
      </c>
      <c r="D6581">
        <v>0</v>
      </c>
      <c r="E6581" t="s">
        <v>29361</v>
      </c>
      <c r="F6581" s="2">
        <v>42307</v>
      </c>
      <c r="G6581" t="s">
        <v>969</v>
      </c>
      <c r="H6581" t="s">
        <v>184</v>
      </c>
      <c r="J6581" t="s">
        <v>138</v>
      </c>
      <c r="K6581" t="s">
        <v>29362</v>
      </c>
      <c r="L6581">
        <v>19908328</v>
      </c>
      <c r="M6581" t="s">
        <v>138</v>
      </c>
      <c r="N6581">
        <v>0</v>
      </c>
      <c r="O6581" t="s">
        <v>17140</v>
      </c>
      <c r="P6581" t="s">
        <v>26385</v>
      </c>
      <c r="R6581" t="s">
        <v>29363</v>
      </c>
      <c r="S6581" t="s">
        <v>140</v>
      </c>
      <c r="T6581" s="2">
        <v>43152</v>
      </c>
      <c r="U6581">
        <v>7</v>
      </c>
      <c r="W6581" t="s">
        <v>141</v>
      </c>
    </row>
    <row r="6582" spans="1:23" x14ac:dyDescent="0.35">
      <c r="A6582" t="s">
        <v>29364</v>
      </c>
      <c r="B6582" t="s">
        <v>29302</v>
      </c>
      <c r="C6582" t="s">
        <v>29365</v>
      </c>
      <c r="D6582">
        <v>0</v>
      </c>
      <c r="E6582" t="s">
        <v>29366</v>
      </c>
      <c r="F6582" s="2">
        <v>42307</v>
      </c>
      <c r="G6582" t="s">
        <v>969</v>
      </c>
      <c r="H6582" t="s">
        <v>184</v>
      </c>
      <c r="J6582" t="s">
        <v>138</v>
      </c>
      <c r="K6582" t="s">
        <v>29367</v>
      </c>
      <c r="L6582">
        <v>19908328</v>
      </c>
      <c r="M6582" t="s">
        <v>138</v>
      </c>
      <c r="N6582">
        <v>0</v>
      </c>
      <c r="O6582" t="s">
        <v>17140</v>
      </c>
      <c r="P6582" t="s">
        <v>26385</v>
      </c>
      <c r="R6582" t="s">
        <v>29368</v>
      </c>
      <c r="S6582" t="s">
        <v>140</v>
      </c>
      <c r="T6582" s="2">
        <v>43152</v>
      </c>
      <c r="U6582">
        <v>7</v>
      </c>
      <c r="W6582" t="s">
        <v>141</v>
      </c>
    </row>
    <row r="6583" spans="1:23" x14ac:dyDescent="0.35">
      <c r="A6583" t="s">
        <v>29369</v>
      </c>
      <c r="B6583" t="s">
        <v>29302</v>
      </c>
      <c r="C6583" t="s">
        <v>29370</v>
      </c>
      <c r="D6583">
        <v>0</v>
      </c>
      <c r="E6583" t="s">
        <v>29371</v>
      </c>
      <c r="F6583" s="2">
        <v>42307</v>
      </c>
      <c r="G6583" t="s">
        <v>18028</v>
      </c>
      <c r="H6583" t="s">
        <v>184</v>
      </c>
      <c r="J6583" t="s">
        <v>138</v>
      </c>
      <c r="K6583" t="s">
        <v>29372</v>
      </c>
      <c r="L6583">
        <v>19908328</v>
      </c>
      <c r="M6583" t="s">
        <v>138</v>
      </c>
      <c r="N6583">
        <v>0</v>
      </c>
      <c r="O6583" t="s">
        <v>17140</v>
      </c>
      <c r="P6583" t="s">
        <v>26385</v>
      </c>
      <c r="R6583" t="s">
        <v>4577</v>
      </c>
      <c r="S6583" t="s">
        <v>140</v>
      </c>
      <c r="T6583" s="2">
        <v>43152</v>
      </c>
      <c r="U6583">
        <v>7</v>
      </c>
      <c r="W6583" t="s">
        <v>141</v>
      </c>
    </row>
    <row r="6584" spans="1:23" x14ac:dyDescent="0.35">
      <c r="A6584" t="s">
        <v>29373</v>
      </c>
      <c r="B6584" t="s">
        <v>26381</v>
      </c>
      <c r="C6584" t="s">
        <v>29374</v>
      </c>
      <c r="D6584">
        <v>0</v>
      </c>
      <c r="E6584" t="s">
        <v>29375</v>
      </c>
      <c r="F6584" s="2">
        <v>42307</v>
      </c>
      <c r="G6584" t="s">
        <v>969</v>
      </c>
      <c r="H6584" t="s">
        <v>184</v>
      </c>
      <c r="J6584" t="s">
        <v>138</v>
      </c>
      <c r="K6584" t="s">
        <v>29376</v>
      </c>
      <c r="L6584">
        <v>19908328</v>
      </c>
      <c r="M6584" t="s">
        <v>138</v>
      </c>
      <c r="N6584">
        <v>0</v>
      </c>
      <c r="O6584" t="s">
        <v>17140</v>
      </c>
      <c r="P6584" t="s">
        <v>26385</v>
      </c>
      <c r="R6584" t="s">
        <v>29377</v>
      </c>
      <c r="S6584" t="s">
        <v>140</v>
      </c>
      <c r="T6584" s="2">
        <v>43152</v>
      </c>
      <c r="U6584">
        <v>7</v>
      </c>
      <c r="W6584" t="s">
        <v>141</v>
      </c>
    </row>
    <row r="6585" spans="1:23" x14ac:dyDescent="0.35">
      <c r="A6585" t="s">
        <v>29378</v>
      </c>
      <c r="B6585" t="s">
        <v>26381</v>
      </c>
      <c r="C6585" t="s">
        <v>29379</v>
      </c>
      <c r="D6585">
        <v>0</v>
      </c>
      <c r="E6585" t="s">
        <v>29380</v>
      </c>
      <c r="F6585" s="2">
        <v>42307</v>
      </c>
      <c r="G6585" t="s">
        <v>29325</v>
      </c>
      <c r="H6585" t="s">
        <v>184</v>
      </c>
      <c r="J6585" t="s">
        <v>138</v>
      </c>
      <c r="K6585" t="s">
        <v>29381</v>
      </c>
      <c r="L6585">
        <v>19908328</v>
      </c>
      <c r="M6585" t="s">
        <v>138</v>
      </c>
      <c r="N6585">
        <v>0</v>
      </c>
      <c r="O6585" t="s">
        <v>17140</v>
      </c>
      <c r="P6585" t="s">
        <v>26385</v>
      </c>
      <c r="R6585" t="s">
        <v>29382</v>
      </c>
      <c r="S6585" t="s">
        <v>140</v>
      </c>
      <c r="T6585" s="2">
        <v>43152</v>
      </c>
      <c r="U6585">
        <v>7</v>
      </c>
      <c r="W6585" t="s">
        <v>141</v>
      </c>
    </row>
    <row r="6586" spans="1:23" x14ac:dyDescent="0.35">
      <c r="A6586" t="s">
        <v>29383</v>
      </c>
      <c r="B6586" t="s">
        <v>29302</v>
      </c>
      <c r="C6586" t="s">
        <v>29384</v>
      </c>
      <c r="D6586">
        <v>0</v>
      </c>
      <c r="E6586" t="s">
        <v>29385</v>
      </c>
      <c r="F6586" s="2">
        <v>42307</v>
      </c>
      <c r="G6586" t="s">
        <v>584</v>
      </c>
      <c r="H6586" t="s">
        <v>184</v>
      </c>
      <c r="J6586" t="s">
        <v>138</v>
      </c>
      <c r="K6586" t="s">
        <v>29386</v>
      </c>
      <c r="L6586">
        <v>19908328</v>
      </c>
      <c r="M6586" t="s">
        <v>138</v>
      </c>
      <c r="N6586">
        <v>0</v>
      </c>
      <c r="O6586" t="s">
        <v>17140</v>
      </c>
      <c r="P6586" t="s">
        <v>26385</v>
      </c>
      <c r="R6586" t="s">
        <v>18048</v>
      </c>
      <c r="S6586" t="s">
        <v>140</v>
      </c>
      <c r="T6586" s="2">
        <v>43152</v>
      </c>
      <c r="U6586">
        <v>7</v>
      </c>
      <c r="W6586" t="s">
        <v>141</v>
      </c>
    </row>
    <row r="6587" spans="1:23" x14ac:dyDescent="0.35">
      <c r="A6587" t="s">
        <v>29387</v>
      </c>
      <c r="B6587" t="s">
        <v>26381</v>
      </c>
      <c r="C6587" t="s">
        <v>29388</v>
      </c>
      <c r="D6587">
        <v>0</v>
      </c>
      <c r="E6587" t="s">
        <v>29389</v>
      </c>
      <c r="F6587" s="2">
        <v>42307</v>
      </c>
      <c r="G6587" t="s">
        <v>969</v>
      </c>
      <c r="H6587" t="s">
        <v>184</v>
      </c>
      <c r="J6587" t="s">
        <v>138</v>
      </c>
      <c r="K6587" t="s">
        <v>29390</v>
      </c>
      <c r="L6587">
        <v>19908328</v>
      </c>
      <c r="M6587" t="s">
        <v>138</v>
      </c>
      <c r="N6587">
        <v>0</v>
      </c>
      <c r="O6587" t="s">
        <v>17140</v>
      </c>
      <c r="P6587" t="s">
        <v>26385</v>
      </c>
      <c r="R6587" t="s">
        <v>29391</v>
      </c>
      <c r="S6587" t="s">
        <v>140</v>
      </c>
      <c r="T6587" s="2">
        <v>43152</v>
      </c>
      <c r="U6587">
        <v>7</v>
      </c>
      <c r="W6587" t="s">
        <v>141</v>
      </c>
    </row>
    <row r="6588" spans="1:23" x14ac:dyDescent="0.35">
      <c r="A6588" t="s">
        <v>29392</v>
      </c>
      <c r="B6588" t="s">
        <v>26381</v>
      </c>
      <c r="C6588" t="s">
        <v>29393</v>
      </c>
      <c r="D6588">
        <v>0</v>
      </c>
      <c r="E6588" t="s">
        <v>29394</v>
      </c>
      <c r="F6588" s="2">
        <v>42307</v>
      </c>
      <c r="G6588" t="s">
        <v>969</v>
      </c>
      <c r="H6588" t="s">
        <v>184</v>
      </c>
      <c r="J6588" t="s">
        <v>138</v>
      </c>
      <c r="K6588" t="s">
        <v>29395</v>
      </c>
      <c r="L6588">
        <v>19908328</v>
      </c>
      <c r="M6588" t="s">
        <v>138</v>
      </c>
      <c r="N6588">
        <v>0</v>
      </c>
      <c r="O6588" t="s">
        <v>17140</v>
      </c>
      <c r="P6588" t="s">
        <v>26385</v>
      </c>
      <c r="R6588" t="s">
        <v>29396</v>
      </c>
      <c r="S6588" t="s">
        <v>140</v>
      </c>
      <c r="T6588" s="2">
        <v>43152</v>
      </c>
      <c r="U6588">
        <v>7</v>
      </c>
      <c r="W6588" t="s">
        <v>141</v>
      </c>
    </row>
    <row r="6589" spans="1:23" x14ac:dyDescent="0.35">
      <c r="A6589" t="s">
        <v>29397</v>
      </c>
      <c r="B6589" t="s">
        <v>29398</v>
      </c>
      <c r="C6589">
        <v>18638713000302</v>
      </c>
      <c r="D6589">
        <v>0</v>
      </c>
      <c r="E6589" t="s">
        <v>29399</v>
      </c>
      <c r="F6589" s="2">
        <v>42307</v>
      </c>
      <c r="G6589" t="s">
        <v>234</v>
      </c>
      <c r="H6589" t="s">
        <v>192</v>
      </c>
      <c r="J6589" t="s">
        <v>138</v>
      </c>
      <c r="L6589" t="s">
        <v>496</v>
      </c>
      <c r="M6589" t="s">
        <v>138</v>
      </c>
      <c r="N6589">
        <v>0</v>
      </c>
      <c r="R6589" t="s">
        <v>29400</v>
      </c>
      <c r="S6589" t="s">
        <v>140</v>
      </c>
      <c r="T6589" s="2">
        <v>42319</v>
      </c>
      <c r="W6589" t="s">
        <v>141</v>
      </c>
    </row>
    <row r="6590" spans="1:23" x14ac:dyDescent="0.35">
      <c r="A6590" t="s">
        <v>29401</v>
      </c>
      <c r="B6590" t="s">
        <v>26381</v>
      </c>
      <c r="C6590" t="s">
        <v>29402</v>
      </c>
      <c r="D6590">
        <v>0</v>
      </c>
      <c r="E6590" t="s">
        <v>29403</v>
      </c>
      <c r="F6590" s="2">
        <v>42307</v>
      </c>
      <c r="G6590" t="s">
        <v>969</v>
      </c>
      <c r="H6590" t="s">
        <v>184</v>
      </c>
      <c r="J6590" t="s">
        <v>138</v>
      </c>
      <c r="K6590" t="s">
        <v>29404</v>
      </c>
      <c r="L6590">
        <v>19908328</v>
      </c>
      <c r="M6590" t="s">
        <v>138</v>
      </c>
      <c r="N6590">
        <v>0</v>
      </c>
      <c r="O6590" t="s">
        <v>17140</v>
      </c>
      <c r="P6590" t="s">
        <v>26385</v>
      </c>
      <c r="R6590" t="s">
        <v>29405</v>
      </c>
      <c r="S6590" t="s">
        <v>140</v>
      </c>
      <c r="T6590" s="2">
        <v>43152</v>
      </c>
      <c r="U6590">
        <v>7</v>
      </c>
      <c r="W6590" t="s">
        <v>141</v>
      </c>
    </row>
    <row r="6591" spans="1:23" x14ac:dyDescent="0.35">
      <c r="A6591" t="s">
        <v>29406</v>
      </c>
      <c r="B6591" t="s">
        <v>26381</v>
      </c>
      <c r="C6591" t="s">
        <v>29407</v>
      </c>
      <c r="D6591">
        <v>0</v>
      </c>
      <c r="E6591" t="s">
        <v>29408</v>
      </c>
      <c r="F6591" s="2">
        <v>42307</v>
      </c>
      <c r="G6591" t="s">
        <v>969</v>
      </c>
      <c r="H6591" t="s">
        <v>184</v>
      </c>
      <c r="J6591" t="s">
        <v>138</v>
      </c>
      <c r="K6591" t="s">
        <v>29409</v>
      </c>
      <c r="L6591">
        <v>19908328</v>
      </c>
      <c r="M6591" t="s">
        <v>138</v>
      </c>
      <c r="N6591">
        <v>0</v>
      </c>
      <c r="O6591" t="s">
        <v>17140</v>
      </c>
      <c r="P6591" t="s">
        <v>26385</v>
      </c>
      <c r="R6591" t="s">
        <v>29410</v>
      </c>
      <c r="S6591" t="s">
        <v>140</v>
      </c>
      <c r="T6591" s="2">
        <v>43152</v>
      </c>
      <c r="U6591">
        <v>7</v>
      </c>
      <c r="W6591" t="s">
        <v>141</v>
      </c>
    </row>
    <row r="6592" spans="1:23" x14ac:dyDescent="0.35">
      <c r="A6592" t="s">
        <v>29411</v>
      </c>
      <c r="B6592" t="s">
        <v>26381</v>
      </c>
      <c r="C6592" t="s">
        <v>29412</v>
      </c>
      <c r="D6592">
        <v>0</v>
      </c>
      <c r="E6592" t="s">
        <v>29403</v>
      </c>
      <c r="F6592" s="2">
        <v>42307</v>
      </c>
      <c r="G6592" t="s">
        <v>969</v>
      </c>
      <c r="H6592" t="s">
        <v>184</v>
      </c>
      <c r="J6592" t="s">
        <v>138</v>
      </c>
      <c r="K6592" t="s">
        <v>29413</v>
      </c>
      <c r="L6592">
        <v>19908328</v>
      </c>
      <c r="M6592" t="s">
        <v>138</v>
      </c>
      <c r="N6592">
        <v>0</v>
      </c>
      <c r="O6592" t="s">
        <v>17140</v>
      </c>
      <c r="P6592" t="s">
        <v>26385</v>
      </c>
      <c r="R6592" t="s">
        <v>29363</v>
      </c>
      <c r="S6592" t="s">
        <v>140</v>
      </c>
      <c r="T6592" s="2">
        <v>43152</v>
      </c>
      <c r="U6592">
        <v>7</v>
      </c>
      <c r="W6592" t="s">
        <v>141</v>
      </c>
    </row>
    <row r="6593" spans="1:23" x14ac:dyDescent="0.35">
      <c r="A6593" t="s">
        <v>29414</v>
      </c>
      <c r="B6593" t="s">
        <v>26381</v>
      </c>
      <c r="C6593" t="s">
        <v>29415</v>
      </c>
      <c r="D6593">
        <v>0</v>
      </c>
      <c r="E6593" t="s">
        <v>29416</v>
      </c>
      <c r="F6593" s="2">
        <v>42307</v>
      </c>
      <c r="G6593" t="s">
        <v>969</v>
      </c>
      <c r="H6593" t="s">
        <v>184</v>
      </c>
      <c r="J6593" t="s">
        <v>138</v>
      </c>
      <c r="K6593" t="s">
        <v>29417</v>
      </c>
      <c r="L6593">
        <v>19908328</v>
      </c>
      <c r="M6593" t="s">
        <v>138</v>
      </c>
      <c r="N6593">
        <v>0</v>
      </c>
      <c r="O6593" t="s">
        <v>17140</v>
      </c>
      <c r="P6593" t="s">
        <v>26385</v>
      </c>
      <c r="R6593" t="s">
        <v>29418</v>
      </c>
      <c r="S6593" t="s">
        <v>140</v>
      </c>
      <c r="T6593" s="2">
        <v>43152</v>
      </c>
      <c r="U6593">
        <v>7</v>
      </c>
      <c r="W6593" t="s">
        <v>141</v>
      </c>
    </row>
    <row r="6594" spans="1:23" x14ac:dyDescent="0.35">
      <c r="A6594" t="s">
        <v>29419</v>
      </c>
      <c r="B6594" t="s">
        <v>26381</v>
      </c>
      <c r="C6594" t="s">
        <v>29420</v>
      </c>
      <c r="D6594">
        <v>0</v>
      </c>
      <c r="E6594" t="s">
        <v>29421</v>
      </c>
      <c r="F6594" s="2">
        <v>42311</v>
      </c>
      <c r="G6594" t="s">
        <v>29422</v>
      </c>
      <c r="H6594" t="s">
        <v>184</v>
      </c>
      <c r="J6594" t="s">
        <v>138</v>
      </c>
      <c r="K6594" t="s">
        <v>29423</v>
      </c>
      <c r="L6594">
        <v>19908328</v>
      </c>
      <c r="M6594" t="s">
        <v>138</v>
      </c>
      <c r="N6594">
        <v>0</v>
      </c>
      <c r="O6594" t="s">
        <v>17140</v>
      </c>
      <c r="P6594" t="s">
        <v>26385</v>
      </c>
      <c r="R6594" t="s">
        <v>29424</v>
      </c>
      <c r="S6594" t="s">
        <v>140</v>
      </c>
      <c r="T6594" s="2">
        <v>43152</v>
      </c>
      <c r="U6594">
        <v>7</v>
      </c>
      <c r="W6594" t="s">
        <v>141</v>
      </c>
    </row>
    <row r="6595" spans="1:23" x14ac:dyDescent="0.35">
      <c r="A6595" t="s">
        <v>29425</v>
      </c>
      <c r="B6595" t="s">
        <v>29426</v>
      </c>
      <c r="C6595" t="s">
        <v>29427</v>
      </c>
      <c r="D6595">
        <v>0</v>
      </c>
      <c r="E6595" t="s">
        <v>29426</v>
      </c>
      <c r="F6595" s="2">
        <v>42311</v>
      </c>
      <c r="G6595" t="s">
        <v>604</v>
      </c>
      <c r="H6595" t="s">
        <v>184</v>
      </c>
      <c r="J6595" t="s">
        <v>138</v>
      </c>
      <c r="L6595" t="s">
        <v>496</v>
      </c>
      <c r="M6595" t="s">
        <v>138</v>
      </c>
      <c r="N6595">
        <v>0</v>
      </c>
      <c r="P6595" t="s">
        <v>29428</v>
      </c>
      <c r="R6595" t="s">
        <v>29429</v>
      </c>
      <c r="S6595" t="s">
        <v>140</v>
      </c>
      <c r="W6595" t="s">
        <v>141</v>
      </c>
    </row>
    <row r="6596" spans="1:23" x14ac:dyDescent="0.35">
      <c r="A6596" t="s">
        <v>29430</v>
      </c>
      <c r="B6596" t="s">
        <v>26381</v>
      </c>
      <c r="C6596" t="s">
        <v>29431</v>
      </c>
      <c r="D6596">
        <v>0</v>
      </c>
      <c r="E6596" t="s">
        <v>29432</v>
      </c>
      <c r="F6596" s="2">
        <v>42311</v>
      </c>
      <c r="G6596" t="s">
        <v>9743</v>
      </c>
      <c r="H6596" t="s">
        <v>184</v>
      </c>
      <c r="J6596" t="s">
        <v>138</v>
      </c>
      <c r="K6596" t="s">
        <v>29433</v>
      </c>
      <c r="L6596">
        <v>19908328</v>
      </c>
      <c r="M6596" t="s">
        <v>138</v>
      </c>
      <c r="N6596">
        <v>0</v>
      </c>
      <c r="O6596" t="s">
        <v>17140</v>
      </c>
      <c r="P6596" t="s">
        <v>26385</v>
      </c>
      <c r="R6596" t="s">
        <v>29434</v>
      </c>
      <c r="S6596" t="s">
        <v>140</v>
      </c>
      <c r="T6596" s="2">
        <v>43152</v>
      </c>
      <c r="U6596">
        <v>7</v>
      </c>
      <c r="W6596" t="s">
        <v>141</v>
      </c>
    </row>
    <row r="6597" spans="1:23" x14ac:dyDescent="0.35">
      <c r="A6597" t="s">
        <v>29435</v>
      </c>
      <c r="B6597" t="s">
        <v>26381</v>
      </c>
      <c r="C6597" t="s">
        <v>29436</v>
      </c>
      <c r="D6597">
        <v>0</v>
      </c>
      <c r="E6597" t="s">
        <v>29437</v>
      </c>
      <c r="F6597" s="2">
        <v>42311</v>
      </c>
      <c r="G6597" t="s">
        <v>9743</v>
      </c>
      <c r="H6597" t="s">
        <v>184</v>
      </c>
      <c r="J6597" t="s">
        <v>138</v>
      </c>
      <c r="K6597" t="s">
        <v>29438</v>
      </c>
      <c r="L6597">
        <v>19908328</v>
      </c>
      <c r="M6597" t="s">
        <v>138</v>
      </c>
      <c r="N6597">
        <v>0</v>
      </c>
      <c r="O6597" t="s">
        <v>17140</v>
      </c>
      <c r="P6597" t="s">
        <v>26385</v>
      </c>
      <c r="R6597" t="s">
        <v>29434</v>
      </c>
      <c r="S6597" t="s">
        <v>140</v>
      </c>
      <c r="T6597" s="2">
        <v>43152</v>
      </c>
      <c r="U6597">
        <v>7</v>
      </c>
      <c r="W6597" t="s">
        <v>141</v>
      </c>
    </row>
    <row r="6598" spans="1:23" x14ac:dyDescent="0.35">
      <c r="A6598" t="s">
        <v>29439</v>
      </c>
      <c r="B6598" t="s">
        <v>26381</v>
      </c>
      <c r="C6598" t="s">
        <v>29440</v>
      </c>
      <c r="D6598">
        <v>0</v>
      </c>
      <c r="E6598" t="s">
        <v>29441</v>
      </c>
      <c r="F6598" s="2">
        <v>42311</v>
      </c>
      <c r="G6598" t="s">
        <v>21305</v>
      </c>
      <c r="H6598" t="s">
        <v>184</v>
      </c>
      <c r="J6598" t="s">
        <v>138</v>
      </c>
      <c r="K6598" t="s">
        <v>29442</v>
      </c>
      <c r="L6598">
        <v>19908328</v>
      </c>
      <c r="M6598" t="s">
        <v>138</v>
      </c>
      <c r="N6598">
        <v>0</v>
      </c>
      <c r="O6598" t="s">
        <v>17140</v>
      </c>
      <c r="P6598" t="s">
        <v>26385</v>
      </c>
      <c r="R6598" t="s">
        <v>29443</v>
      </c>
      <c r="S6598" t="s">
        <v>140</v>
      </c>
      <c r="T6598" s="2">
        <v>43152</v>
      </c>
      <c r="U6598">
        <v>7</v>
      </c>
      <c r="W6598" t="s">
        <v>141</v>
      </c>
    </row>
    <row r="6599" spans="1:23" x14ac:dyDescent="0.35">
      <c r="A6599" t="s">
        <v>29444</v>
      </c>
      <c r="B6599" t="s">
        <v>26381</v>
      </c>
      <c r="C6599" t="s">
        <v>29445</v>
      </c>
      <c r="D6599">
        <v>0</v>
      </c>
      <c r="E6599" t="s">
        <v>29446</v>
      </c>
      <c r="F6599" s="2">
        <v>42311</v>
      </c>
      <c r="G6599" t="s">
        <v>1064</v>
      </c>
      <c r="H6599" t="s">
        <v>184</v>
      </c>
      <c r="J6599" t="s">
        <v>138</v>
      </c>
      <c r="K6599" t="s">
        <v>29447</v>
      </c>
      <c r="L6599">
        <v>19908328</v>
      </c>
      <c r="M6599" t="s">
        <v>138</v>
      </c>
      <c r="N6599">
        <v>0</v>
      </c>
      <c r="O6599" t="s">
        <v>17140</v>
      </c>
      <c r="P6599" t="s">
        <v>26385</v>
      </c>
      <c r="R6599" t="s">
        <v>29448</v>
      </c>
      <c r="S6599" t="s">
        <v>140</v>
      </c>
      <c r="T6599" s="2">
        <v>43152</v>
      </c>
      <c r="U6599">
        <v>7</v>
      </c>
      <c r="W6599" t="s">
        <v>141</v>
      </c>
    </row>
    <row r="6600" spans="1:23" x14ac:dyDescent="0.35">
      <c r="A6600" t="s">
        <v>29449</v>
      </c>
      <c r="B6600" t="s">
        <v>26381</v>
      </c>
      <c r="C6600" t="s">
        <v>29450</v>
      </c>
      <c r="D6600">
        <v>0</v>
      </c>
      <c r="E6600" t="s">
        <v>29451</v>
      </c>
      <c r="F6600" s="2">
        <v>42311</v>
      </c>
      <c r="G6600" t="s">
        <v>969</v>
      </c>
      <c r="H6600" t="s">
        <v>184</v>
      </c>
      <c r="J6600" t="s">
        <v>138</v>
      </c>
      <c r="K6600" t="s">
        <v>29452</v>
      </c>
      <c r="L6600">
        <v>19908328</v>
      </c>
      <c r="M6600" t="s">
        <v>138</v>
      </c>
      <c r="N6600">
        <v>0</v>
      </c>
      <c r="O6600" t="s">
        <v>17140</v>
      </c>
      <c r="P6600" t="s">
        <v>26385</v>
      </c>
      <c r="R6600" t="s">
        <v>29363</v>
      </c>
      <c r="S6600" t="s">
        <v>140</v>
      </c>
      <c r="T6600" s="2">
        <v>43152</v>
      </c>
      <c r="U6600">
        <v>7</v>
      </c>
      <c r="W6600" t="s">
        <v>141</v>
      </c>
    </row>
    <row r="6601" spans="1:23" x14ac:dyDescent="0.35">
      <c r="A6601" t="s">
        <v>29453</v>
      </c>
      <c r="B6601" t="s">
        <v>26381</v>
      </c>
      <c r="C6601" t="s">
        <v>29454</v>
      </c>
      <c r="D6601">
        <v>0</v>
      </c>
      <c r="E6601" t="s">
        <v>29455</v>
      </c>
      <c r="F6601" s="2">
        <v>42311</v>
      </c>
      <c r="G6601" t="s">
        <v>29422</v>
      </c>
      <c r="H6601" t="s">
        <v>184</v>
      </c>
      <c r="J6601" t="s">
        <v>138</v>
      </c>
      <c r="K6601" t="s">
        <v>29456</v>
      </c>
      <c r="L6601">
        <v>19908328</v>
      </c>
      <c r="M6601" t="s">
        <v>138</v>
      </c>
      <c r="N6601">
        <v>0</v>
      </c>
      <c r="O6601" t="s">
        <v>17140</v>
      </c>
      <c r="P6601" t="s">
        <v>26385</v>
      </c>
      <c r="R6601" t="s">
        <v>29457</v>
      </c>
      <c r="S6601" t="s">
        <v>140</v>
      </c>
      <c r="T6601" s="2">
        <v>43152</v>
      </c>
      <c r="U6601">
        <v>7</v>
      </c>
      <c r="W6601" t="s">
        <v>141</v>
      </c>
    </row>
    <row r="6602" spans="1:23" x14ac:dyDescent="0.35">
      <c r="A6602" t="s">
        <v>29458</v>
      </c>
      <c r="B6602" t="s">
        <v>26381</v>
      </c>
      <c r="C6602" t="s">
        <v>29459</v>
      </c>
      <c r="D6602">
        <v>0</v>
      </c>
      <c r="E6602" t="s">
        <v>29460</v>
      </c>
      <c r="F6602" s="2">
        <v>42311</v>
      </c>
      <c r="G6602" t="s">
        <v>29325</v>
      </c>
      <c r="H6602" t="s">
        <v>184</v>
      </c>
      <c r="J6602" t="s">
        <v>138</v>
      </c>
      <c r="K6602" t="s">
        <v>29461</v>
      </c>
      <c r="L6602">
        <v>19908328</v>
      </c>
      <c r="M6602" t="s">
        <v>138</v>
      </c>
      <c r="N6602">
        <v>0</v>
      </c>
      <c r="O6602" t="s">
        <v>17140</v>
      </c>
      <c r="P6602" t="s">
        <v>26385</v>
      </c>
      <c r="R6602" t="s">
        <v>29462</v>
      </c>
      <c r="S6602" t="s">
        <v>140</v>
      </c>
      <c r="T6602" s="2">
        <v>43152</v>
      </c>
      <c r="U6602">
        <v>7</v>
      </c>
      <c r="W6602" t="s">
        <v>141</v>
      </c>
    </row>
    <row r="6603" spans="1:23" x14ac:dyDescent="0.35">
      <c r="A6603" t="s">
        <v>29463</v>
      </c>
      <c r="B6603" t="s">
        <v>26381</v>
      </c>
      <c r="C6603" t="s">
        <v>29464</v>
      </c>
      <c r="D6603">
        <v>0</v>
      </c>
      <c r="E6603" t="s">
        <v>29465</v>
      </c>
      <c r="F6603" s="2">
        <v>42311</v>
      </c>
      <c r="G6603" t="s">
        <v>1064</v>
      </c>
      <c r="H6603" t="s">
        <v>184</v>
      </c>
      <c r="J6603" t="s">
        <v>138</v>
      </c>
      <c r="K6603" t="s">
        <v>29466</v>
      </c>
      <c r="L6603">
        <v>19908328</v>
      </c>
      <c r="M6603" t="s">
        <v>138</v>
      </c>
      <c r="N6603">
        <v>0</v>
      </c>
      <c r="O6603" t="s">
        <v>17140</v>
      </c>
      <c r="P6603" t="s">
        <v>26385</v>
      </c>
      <c r="R6603" t="s">
        <v>29467</v>
      </c>
      <c r="S6603" t="s">
        <v>140</v>
      </c>
      <c r="T6603" s="2">
        <v>43152</v>
      </c>
      <c r="U6603">
        <v>7</v>
      </c>
      <c r="W6603" t="s">
        <v>141</v>
      </c>
    </row>
    <row r="6604" spans="1:23" x14ac:dyDescent="0.35">
      <c r="A6604" t="s">
        <v>29468</v>
      </c>
      <c r="B6604" t="s">
        <v>26381</v>
      </c>
      <c r="C6604" t="s">
        <v>29469</v>
      </c>
      <c r="D6604">
        <v>0</v>
      </c>
      <c r="E6604" t="s">
        <v>29470</v>
      </c>
      <c r="F6604" s="2">
        <v>42311</v>
      </c>
      <c r="G6604" t="s">
        <v>5361</v>
      </c>
      <c r="H6604" t="s">
        <v>184</v>
      </c>
      <c r="J6604" t="s">
        <v>138</v>
      </c>
      <c r="K6604" t="s">
        <v>29471</v>
      </c>
      <c r="L6604">
        <v>19908328</v>
      </c>
      <c r="M6604" t="s">
        <v>138</v>
      </c>
      <c r="N6604">
        <v>0</v>
      </c>
      <c r="O6604" t="s">
        <v>17140</v>
      </c>
      <c r="P6604" t="s">
        <v>26385</v>
      </c>
      <c r="R6604" t="s">
        <v>883</v>
      </c>
      <c r="S6604" t="s">
        <v>140</v>
      </c>
      <c r="T6604" s="2">
        <v>43152</v>
      </c>
      <c r="U6604">
        <v>7</v>
      </c>
      <c r="W6604" t="s">
        <v>141</v>
      </c>
    </row>
    <row r="6605" spans="1:23" x14ac:dyDescent="0.35">
      <c r="A6605" t="s">
        <v>29472</v>
      </c>
      <c r="B6605" t="s">
        <v>26381</v>
      </c>
      <c r="C6605" t="s">
        <v>29473</v>
      </c>
      <c r="D6605">
        <v>0</v>
      </c>
      <c r="E6605" t="s">
        <v>29474</v>
      </c>
      <c r="F6605" s="2">
        <v>42311</v>
      </c>
      <c r="G6605" t="s">
        <v>4978</v>
      </c>
      <c r="H6605" t="s">
        <v>184</v>
      </c>
      <c r="J6605" t="s">
        <v>138</v>
      </c>
      <c r="K6605" t="s">
        <v>29475</v>
      </c>
      <c r="L6605">
        <v>19908328</v>
      </c>
      <c r="M6605" t="s">
        <v>138</v>
      </c>
      <c r="N6605">
        <v>0</v>
      </c>
      <c r="O6605" t="s">
        <v>17140</v>
      </c>
      <c r="P6605" t="s">
        <v>26385</v>
      </c>
      <c r="R6605" t="s">
        <v>26477</v>
      </c>
      <c r="S6605" t="s">
        <v>140</v>
      </c>
      <c r="T6605" s="2">
        <v>43152</v>
      </c>
      <c r="U6605">
        <v>7</v>
      </c>
      <c r="W6605" t="s">
        <v>141</v>
      </c>
    </row>
    <row r="6606" spans="1:23" x14ac:dyDescent="0.35">
      <c r="A6606" t="s">
        <v>29476</v>
      </c>
      <c r="B6606" t="s">
        <v>26381</v>
      </c>
      <c r="C6606" t="s">
        <v>29477</v>
      </c>
      <c r="D6606">
        <v>0</v>
      </c>
      <c r="E6606" t="s">
        <v>29478</v>
      </c>
      <c r="F6606" s="2">
        <v>42311</v>
      </c>
      <c r="G6606" t="s">
        <v>969</v>
      </c>
      <c r="H6606" t="s">
        <v>184</v>
      </c>
      <c r="J6606" t="s">
        <v>138</v>
      </c>
      <c r="K6606" t="s">
        <v>29479</v>
      </c>
      <c r="L6606">
        <v>19908328</v>
      </c>
      <c r="M6606" t="s">
        <v>138</v>
      </c>
      <c r="N6606">
        <v>0</v>
      </c>
      <c r="O6606" t="s">
        <v>17140</v>
      </c>
      <c r="P6606" t="s">
        <v>26385</v>
      </c>
      <c r="R6606" t="s">
        <v>29480</v>
      </c>
      <c r="S6606" t="s">
        <v>140</v>
      </c>
      <c r="T6606" s="2">
        <v>43152</v>
      </c>
      <c r="U6606">
        <v>7</v>
      </c>
      <c r="W6606" t="s">
        <v>141</v>
      </c>
    </row>
    <row r="6607" spans="1:23" x14ac:dyDescent="0.35">
      <c r="A6607" t="s">
        <v>29481</v>
      </c>
      <c r="B6607" t="s">
        <v>26381</v>
      </c>
      <c r="C6607" t="s">
        <v>29482</v>
      </c>
      <c r="D6607">
        <v>0</v>
      </c>
      <c r="E6607" t="s">
        <v>29483</v>
      </c>
      <c r="F6607" s="2">
        <v>42311</v>
      </c>
      <c r="G6607" t="s">
        <v>969</v>
      </c>
      <c r="H6607" t="s">
        <v>184</v>
      </c>
      <c r="J6607" t="s">
        <v>138</v>
      </c>
      <c r="K6607" t="s">
        <v>29484</v>
      </c>
      <c r="L6607">
        <v>19908328</v>
      </c>
      <c r="M6607" t="s">
        <v>138</v>
      </c>
      <c r="N6607">
        <v>0</v>
      </c>
      <c r="O6607" t="s">
        <v>17140</v>
      </c>
      <c r="P6607" t="s">
        <v>26385</v>
      </c>
      <c r="R6607" t="s">
        <v>29418</v>
      </c>
      <c r="S6607" t="s">
        <v>140</v>
      </c>
      <c r="T6607" s="2">
        <v>43152</v>
      </c>
      <c r="U6607">
        <v>7</v>
      </c>
      <c r="W6607" t="s">
        <v>141</v>
      </c>
    </row>
    <row r="6608" spans="1:23" x14ac:dyDescent="0.35">
      <c r="A6608" t="s">
        <v>29485</v>
      </c>
      <c r="B6608" t="s">
        <v>29486</v>
      </c>
      <c r="C6608" t="s">
        <v>29487</v>
      </c>
      <c r="D6608">
        <v>0</v>
      </c>
      <c r="E6608" t="s">
        <v>29486</v>
      </c>
      <c r="F6608" s="2">
        <v>42311</v>
      </c>
      <c r="G6608" t="s">
        <v>604</v>
      </c>
      <c r="H6608" t="s">
        <v>184</v>
      </c>
      <c r="J6608" t="s">
        <v>138</v>
      </c>
      <c r="L6608" t="s">
        <v>496</v>
      </c>
      <c r="M6608" t="s">
        <v>138</v>
      </c>
      <c r="N6608">
        <v>0</v>
      </c>
      <c r="P6608" t="s">
        <v>29488</v>
      </c>
      <c r="R6608" t="s">
        <v>29489</v>
      </c>
      <c r="S6608" t="s">
        <v>140</v>
      </c>
      <c r="W6608" t="s">
        <v>141</v>
      </c>
    </row>
    <row r="6609" spans="1:23" x14ac:dyDescent="0.35">
      <c r="A6609" t="s">
        <v>29490</v>
      </c>
      <c r="B6609" t="s">
        <v>4976</v>
      </c>
      <c r="C6609" t="s">
        <v>29491</v>
      </c>
      <c r="D6609">
        <v>0</v>
      </c>
      <c r="E6609" t="s">
        <v>29492</v>
      </c>
      <c r="F6609" s="2">
        <v>42311</v>
      </c>
      <c r="G6609" t="s">
        <v>584</v>
      </c>
      <c r="H6609" t="s">
        <v>184</v>
      </c>
      <c r="J6609" t="s">
        <v>138</v>
      </c>
      <c r="K6609" t="s">
        <v>29493</v>
      </c>
      <c r="L6609">
        <v>19908328</v>
      </c>
      <c r="M6609" t="s">
        <v>138</v>
      </c>
      <c r="N6609">
        <v>0</v>
      </c>
      <c r="O6609" t="s">
        <v>17140</v>
      </c>
      <c r="P6609" t="s">
        <v>26385</v>
      </c>
      <c r="R6609" t="s">
        <v>29494</v>
      </c>
      <c r="S6609" t="s">
        <v>140</v>
      </c>
      <c r="T6609" s="2">
        <v>43152</v>
      </c>
      <c r="U6609">
        <v>7</v>
      </c>
      <c r="W6609" t="s">
        <v>141</v>
      </c>
    </row>
    <row r="6610" spans="1:23" x14ac:dyDescent="0.35">
      <c r="A6610" t="s">
        <v>29495</v>
      </c>
      <c r="B6610" t="s">
        <v>4976</v>
      </c>
      <c r="C6610" t="s">
        <v>29496</v>
      </c>
      <c r="D6610">
        <v>0</v>
      </c>
      <c r="E6610" t="s">
        <v>29497</v>
      </c>
      <c r="F6610" s="2">
        <v>42311</v>
      </c>
      <c r="G6610" t="s">
        <v>969</v>
      </c>
      <c r="H6610" t="s">
        <v>184</v>
      </c>
      <c r="J6610" t="s">
        <v>138</v>
      </c>
      <c r="K6610" t="s">
        <v>29498</v>
      </c>
      <c r="L6610">
        <v>19908328</v>
      </c>
      <c r="M6610" t="s">
        <v>138</v>
      </c>
      <c r="N6610">
        <v>0</v>
      </c>
      <c r="O6610" t="s">
        <v>17140</v>
      </c>
      <c r="P6610" t="s">
        <v>26385</v>
      </c>
      <c r="R6610" t="s">
        <v>29368</v>
      </c>
      <c r="S6610" t="s">
        <v>140</v>
      </c>
      <c r="T6610" s="2">
        <v>43152</v>
      </c>
      <c r="U6610">
        <v>7</v>
      </c>
      <c r="W6610" t="s">
        <v>141</v>
      </c>
    </row>
    <row r="6611" spans="1:23" x14ac:dyDescent="0.35">
      <c r="A6611" t="s">
        <v>29499</v>
      </c>
      <c r="B6611" t="s">
        <v>4976</v>
      </c>
      <c r="C6611" t="s">
        <v>29500</v>
      </c>
      <c r="D6611">
        <v>0</v>
      </c>
      <c r="E6611" t="s">
        <v>29501</v>
      </c>
      <c r="F6611" s="2">
        <v>42311</v>
      </c>
      <c r="G6611" t="s">
        <v>4978</v>
      </c>
      <c r="H6611" t="s">
        <v>184</v>
      </c>
      <c r="J6611" t="s">
        <v>138</v>
      </c>
      <c r="K6611" t="s">
        <v>29502</v>
      </c>
      <c r="L6611">
        <v>19908328</v>
      </c>
      <c r="M6611" t="s">
        <v>138</v>
      </c>
      <c r="N6611">
        <v>0</v>
      </c>
      <c r="O6611" t="s">
        <v>17140</v>
      </c>
      <c r="P6611" t="s">
        <v>26385</v>
      </c>
      <c r="R6611" t="s">
        <v>29503</v>
      </c>
      <c r="S6611" t="s">
        <v>140</v>
      </c>
      <c r="T6611" s="2">
        <v>43152</v>
      </c>
      <c r="U6611">
        <v>7</v>
      </c>
      <c r="W6611" t="s">
        <v>141</v>
      </c>
    </row>
    <row r="6612" spans="1:23" x14ac:dyDescent="0.35">
      <c r="A6612" t="s">
        <v>29504</v>
      </c>
      <c r="B6612" t="s">
        <v>4976</v>
      </c>
      <c r="C6612" t="s">
        <v>29505</v>
      </c>
      <c r="D6612">
        <v>0</v>
      </c>
      <c r="E6612" t="s">
        <v>29506</v>
      </c>
      <c r="F6612" s="2">
        <v>42311</v>
      </c>
      <c r="G6612" t="s">
        <v>13177</v>
      </c>
      <c r="H6612" t="s">
        <v>184</v>
      </c>
      <c r="J6612" t="s">
        <v>138</v>
      </c>
      <c r="K6612" t="s">
        <v>29507</v>
      </c>
      <c r="L6612">
        <v>19908328</v>
      </c>
      <c r="M6612" t="s">
        <v>138</v>
      </c>
      <c r="N6612">
        <v>0</v>
      </c>
      <c r="O6612" t="s">
        <v>17140</v>
      </c>
      <c r="P6612" t="s">
        <v>26385</v>
      </c>
      <c r="R6612" t="s">
        <v>29508</v>
      </c>
      <c r="S6612" t="s">
        <v>140</v>
      </c>
      <c r="T6612" s="2">
        <v>43152</v>
      </c>
      <c r="U6612">
        <v>7</v>
      </c>
      <c r="W6612" t="s">
        <v>141</v>
      </c>
    </row>
    <row r="6613" spans="1:23" x14ac:dyDescent="0.35">
      <c r="A6613" t="s">
        <v>29509</v>
      </c>
      <c r="B6613" t="s">
        <v>4963</v>
      </c>
      <c r="C6613" t="s">
        <v>4964</v>
      </c>
      <c r="D6613">
        <v>0</v>
      </c>
      <c r="E6613" t="s">
        <v>29510</v>
      </c>
      <c r="F6613" s="2">
        <v>42312</v>
      </c>
      <c r="G6613" t="s">
        <v>969</v>
      </c>
      <c r="H6613" t="s">
        <v>184</v>
      </c>
      <c r="J6613" t="s">
        <v>138</v>
      </c>
      <c r="K6613" t="s">
        <v>29511</v>
      </c>
      <c r="L6613">
        <v>19908328</v>
      </c>
      <c r="M6613" t="s">
        <v>138</v>
      </c>
      <c r="N6613">
        <v>0</v>
      </c>
      <c r="O6613" t="s">
        <v>17140</v>
      </c>
      <c r="P6613" t="s">
        <v>26385</v>
      </c>
      <c r="R6613" t="s">
        <v>4965</v>
      </c>
      <c r="S6613" t="s">
        <v>140</v>
      </c>
      <c r="T6613" s="2">
        <v>43152</v>
      </c>
      <c r="U6613">
        <v>7</v>
      </c>
      <c r="W6613" t="s">
        <v>141</v>
      </c>
    </row>
    <row r="6614" spans="1:23" x14ac:dyDescent="0.35">
      <c r="A6614" t="s">
        <v>29512</v>
      </c>
      <c r="B6614" t="s">
        <v>29513</v>
      </c>
      <c r="C6614" t="s">
        <v>29514</v>
      </c>
      <c r="D6614">
        <v>0</v>
      </c>
      <c r="E6614" t="s">
        <v>29515</v>
      </c>
      <c r="F6614" s="2">
        <v>42312</v>
      </c>
      <c r="G6614" t="s">
        <v>251</v>
      </c>
      <c r="H6614" t="s">
        <v>184</v>
      </c>
      <c r="J6614" t="s">
        <v>138</v>
      </c>
      <c r="L6614" t="s">
        <v>496</v>
      </c>
      <c r="M6614" t="s">
        <v>138</v>
      </c>
      <c r="N6614">
        <v>0</v>
      </c>
      <c r="P6614" t="s">
        <v>29516</v>
      </c>
      <c r="R6614" t="s">
        <v>29517</v>
      </c>
      <c r="S6614" t="s">
        <v>140</v>
      </c>
      <c r="T6614" s="2">
        <v>42690</v>
      </c>
      <c r="W6614" t="s">
        <v>141</v>
      </c>
    </row>
    <row r="6615" spans="1:23" x14ac:dyDescent="0.35">
      <c r="A6615" t="s">
        <v>29518</v>
      </c>
      <c r="B6615" t="s">
        <v>29519</v>
      </c>
      <c r="C6615" t="s">
        <v>29520</v>
      </c>
      <c r="D6615">
        <v>0</v>
      </c>
      <c r="E6615" t="s">
        <v>29519</v>
      </c>
      <c r="F6615" s="2">
        <v>42313</v>
      </c>
      <c r="G6615" t="s">
        <v>234</v>
      </c>
      <c r="H6615" t="s">
        <v>192</v>
      </c>
      <c r="J6615" t="s">
        <v>138</v>
      </c>
      <c r="L6615" t="s">
        <v>496</v>
      </c>
      <c r="M6615" t="s">
        <v>138</v>
      </c>
      <c r="N6615" s="3">
        <v>2719</v>
      </c>
      <c r="P6615" t="s">
        <v>29521</v>
      </c>
      <c r="R6615" t="s">
        <v>29522</v>
      </c>
      <c r="S6615" t="s">
        <v>140</v>
      </c>
      <c r="T6615" s="2">
        <v>43845</v>
      </c>
      <c r="W6615" t="s">
        <v>141</v>
      </c>
    </row>
    <row r="6616" spans="1:23" x14ac:dyDescent="0.35">
      <c r="A6616" t="s">
        <v>29523</v>
      </c>
      <c r="B6616" t="s">
        <v>29524</v>
      </c>
      <c r="C6616" t="s">
        <v>29525</v>
      </c>
      <c r="D6616">
        <v>0</v>
      </c>
      <c r="E6616" t="s">
        <v>29526</v>
      </c>
      <c r="F6616" s="2">
        <v>42313</v>
      </c>
      <c r="G6616" t="s">
        <v>251</v>
      </c>
      <c r="H6616" t="s">
        <v>184</v>
      </c>
      <c r="J6616" t="s">
        <v>138</v>
      </c>
      <c r="L6616" t="s">
        <v>496</v>
      </c>
      <c r="M6616" t="s">
        <v>138</v>
      </c>
      <c r="N6616">
        <v>0</v>
      </c>
      <c r="P6616" t="s">
        <v>29527</v>
      </c>
      <c r="R6616" t="s">
        <v>29528</v>
      </c>
      <c r="S6616" t="s">
        <v>140</v>
      </c>
      <c r="T6616" s="2">
        <v>44120</v>
      </c>
      <c r="W6616" t="s">
        <v>141</v>
      </c>
    </row>
    <row r="6617" spans="1:23" x14ac:dyDescent="0.35">
      <c r="A6617" t="s">
        <v>29529</v>
      </c>
      <c r="B6617" t="s">
        <v>29530</v>
      </c>
      <c r="C6617" t="s">
        <v>29531</v>
      </c>
      <c r="D6617">
        <v>0</v>
      </c>
      <c r="E6617" t="s">
        <v>29530</v>
      </c>
      <c r="F6617" s="2">
        <v>42313</v>
      </c>
      <c r="G6617" t="s">
        <v>234</v>
      </c>
      <c r="H6617" t="s">
        <v>192</v>
      </c>
      <c r="J6617" t="s">
        <v>138</v>
      </c>
      <c r="L6617" t="s">
        <v>496</v>
      </c>
      <c r="M6617" t="s">
        <v>138</v>
      </c>
      <c r="N6617">
        <v>0</v>
      </c>
      <c r="P6617" t="s">
        <v>29532</v>
      </c>
      <c r="R6617" t="s">
        <v>29533</v>
      </c>
      <c r="S6617" t="s">
        <v>140</v>
      </c>
      <c r="W6617" t="s">
        <v>141</v>
      </c>
    </row>
    <row r="6618" spans="1:23" x14ac:dyDescent="0.35">
      <c r="A6618" t="s">
        <v>29534</v>
      </c>
      <c r="B6618" t="s">
        <v>29535</v>
      </c>
      <c r="C6618" t="s">
        <v>29536</v>
      </c>
      <c r="D6618">
        <v>0</v>
      </c>
      <c r="E6618" t="s">
        <v>29537</v>
      </c>
      <c r="F6618" s="2">
        <v>42313</v>
      </c>
      <c r="G6618" t="s">
        <v>969</v>
      </c>
      <c r="H6618" t="s">
        <v>184</v>
      </c>
      <c r="J6618" t="s">
        <v>138</v>
      </c>
      <c r="K6618" t="s">
        <v>29538</v>
      </c>
      <c r="L6618">
        <v>19908328</v>
      </c>
      <c r="M6618" t="s">
        <v>138</v>
      </c>
      <c r="N6618">
        <v>0</v>
      </c>
      <c r="O6618" t="s">
        <v>17140</v>
      </c>
      <c r="P6618" t="s">
        <v>26385</v>
      </c>
      <c r="R6618" t="s">
        <v>29539</v>
      </c>
      <c r="S6618" t="s">
        <v>140</v>
      </c>
      <c r="T6618" s="2">
        <v>43152</v>
      </c>
      <c r="U6618">
        <v>7</v>
      </c>
      <c r="W6618" t="s">
        <v>141</v>
      </c>
    </row>
    <row r="6619" spans="1:23" x14ac:dyDescent="0.35">
      <c r="A6619" t="s">
        <v>29540</v>
      </c>
      <c r="B6619" t="s">
        <v>29535</v>
      </c>
      <c r="C6619" t="s">
        <v>29541</v>
      </c>
      <c r="D6619">
        <v>0</v>
      </c>
      <c r="E6619" t="s">
        <v>29542</v>
      </c>
      <c r="F6619" s="2">
        <v>42313</v>
      </c>
      <c r="G6619" t="s">
        <v>969</v>
      </c>
      <c r="H6619" t="s">
        <v>184</v>
      </c>
      <c r="J6619" t="s">
        <v>138</v>
      </c>
      <c r="K6619" t="s">
        <v>29543</v>
      </c>
      <c r="L6619">
        <v>19908328</v>
      </c>
      <c r="M6619" t="s">
        <v>138</v>
      </c>
      <c r="N6619">
        <v>0</v>
      </c>
      <c r="O6619" t="s">
        <v>17140</v>
      </c>
      <c r="P6619" t="s">
        <v>26385</v>
      </c>
      <c r="R6619" t="s">
        <v>29391</v>
      </c>
      <c r="S6619" t="s">
        <v>140</v>
      </c>
      <c r="T6619" s="2">
        <v>43152</v>
      </c>
      <c r="U6619">
        <v>7</v>
      </c>
      <c r="W6619" t="s">
        <v>141</v>
      </c>
    </row>
    <row r="6620" spans="1:23" x14ac:dyDescent="0.35">
      <c r="A6620" t="s">
        <v>29544</v>
      </c>
      <c r="B6620" t="s">
        <v>29535</v>
      </c>
      <c r="C6620" t="s">
        <v>29545</v>
      </c>
      <c r="D6620">
        <v>0</v>
      </c>
      <c r="E6620" t="s">
        <v>29546</v>
      </c>
      <c r="F6620" s="2">
        <v>42313</v>
      </c>
      <c r="G6620" t="s">
        <v>29547</v>
      </c>
      <c r="H6620" t="s">
        <v>184</v>
      </c>
      <c r="J6620" t="s">
        <v>138</v>
      </c>
      <c r="K6620" t="s">
        <v>29548</v>
      </c>
      <c r="L6620">
        <v>19908328</v>
      </c>
      <c r="M6620" t="s">
        <v>138</v>
      </c>
      <c r="N6620">
        <v>0</v>
      </c>
      <c r="O6620" t="s">
        <v>17140</v>
      </c>
      <c r="P6620" t="s">
        <v>26385</v>
      </c>
      <c r="R6620" t="s">
        <v>29549</v>
      </c>
      <c r="S6620" t="s">
        <v>140</v>
      </c>
      <c r="T6620" s="2">
        <v>43152</v>
      </c>
      <c r="U6620">
        <v>7</v>
      </c>
      <c r="W6620" t="s">
        <v>141</v>
      </c>
    </row>
    <row r="6621" spans="1:23" x14ac:dyDescent="0.35">
      <c r="A6621" t="s">
        <v>29550</v>
      </c>
      <c r="B6621" t="s">
        <v>29535</v>
      </c>
      <c r="C6621" t="s">
        <v>29551</v>
      </c>
      <c r="D6621">
        <v>0</v>
      </c>
      <c r="E6621" t="s">
        <v>29552</v>
      </c>
      <c r="F6621" s="2">
        <v>42313</v>
      </c>
      <c r="G6621" t="s">
        <v>29553</v>
      </c>
      <c r="H6621" t="s">
        <v>184</v>
      </c>
      <c r="J6621" t="s">
        <v>138</v>
      </c>
      <c r="K6621" t="s">
        <v>29554</v>
      </c>
      <c r="L6621">
        <v>19908328</v>
      </c>
      <c r="M6621" t="s">
        <v>138</v>
      </c>
      <c r="N6621">
        <v>0</v>
      </c>
      <c r="O6621" t="s">
        <v>17140</v>
      </c>
      <c r="P6621" t="s">
        <v>26385</v>
      </c>
      <c r="R6621" t="s">
        <v>7109</v>
      </c>
      <c r="S6621" t="s">
        <v>140</v>
      </c>
      <c r="T6621" s="2">
        <v>43152</v>
      </c>
      <c r="U6621">
        <v>7</v>
      </c>
      <c r="W6621" t="s">
        <v>141</v>
      </c>
    </row>
    <row r="6622" spans="1:23" x14ac:dyDescent="0.35">
      <c r="A6622" t="s">
        <v>29555</v>
      </c>
      <c r="B6622" t="s">
        <v>29535</v>
      </c>
      <c r="C6622" t="s">
        <v>29556</v>
      </c>
      <c r="D6622">
        <v>0</v>
      </c>
      <c r="E6622" t="s">
        <v>29557</v>
      </c>
      <c r="F6622" s="2">
        <v>42313</v>
      </c>
      <c r="G6622" t="s">
        <v>22375</v>
      </c>
      <c r="H6622" t="s">
        <v>184</v>
      </c>
      <c r="J6622" t="s">
        <v>138</v>
      </c>
      <c r="K6622" t="s">
        <v>29558</v>
      </c>
      <c r="L6622">
        <v>19908328</v>
      </c>
      <c r="M6622" t="s">
        <v>138</v>
      </c>
      <c r="N6622">
        <v>0</v>
      </c>
      <c r="O6622" t="s">
        <v>17140</v>
      </c>
      <c r="P6622" t="s">
        <v>26385</v>
      </c>
      <c r="R6622" t="s">
        <v>29559</v>
      </c>
      <c r="S6622" t="s">
        <v>140</v>
      </c>
      <c r="T6622" s="2">
        <v>43152</v>
      </c>
      <c r="U6622">
        <v>7</v>
      </c>
      <c r="W6622" t="s">
        <v>141</v>
      </c>
    </row>
    <row r="6623" spans="1:23" x14ac:dyDescent="0.35">
      <c r="A6623" t="s">
        <v>29560</v>
      </c>
      <c r="B6623" t="s">
        <v>29535</v>
      </c>
      <c r="C6623" t="s">
        <v>29561</v>
      </c>
      <c r="D6623">
        <v>0</v>
      </c>
      <c r="E6623" t="s">
        <v>29562</v>
      </c>
      <c r="F6623" s="2">
        <v>42313</v>
      </c>
      <c r="G6623" t="s">
        <v>10186</v>
      </c>
      <c r="H6623" t="s">
        <v>184</v>
      </c>
      <c r="J6623" t="s">
        <v>138</v>
      </c>
      <c r="K6623" t="s">
        <v>29563</v>
      </c>
      <c r="L6623">
        <v>19908328</v>
      </c>
      <c r="M6623" t="s">
        <v>138</v>
      </c>
      <c r="N6623">
        <v>0</v>
      </c>
      <c r="O6623" t="s">
        <v>17140</v>
      </c>
      <c r="P6623" t="s">
        <v>26385</v>
      </c>
      <c r="R6623" t="s">
        <v>29564</v>
      </c>
      <c r="S6623" t="s">
        <v>140</v>
      </c>
      <c r="T6623" s="2">
        <v>43152</v>
      </c>
      <c r="U6623">
        <v>7</v>
      </c>
      <c r="W6623" t="s">
        <v>141</v>
      </c>
    </row>
    <row r="6624" spans="1:23" x14ac:dyDescent="0.35">
      <c r="A6624" t="s">
        <v>29565</v>
      </c>
      <c r="B6624" t="s">
        <v>29535</v>
      </c>
      <c r="C6624" t="s">
        <v>29566</v>
      </c>
      <c r="D6624">
        <v>0</v>
      </c>
      <c r="E6624" t="s">
        <v>29567</v>
      </c>
      <c r="F6624" s="2">
        <v>42313</v>
      </c>
      <c r="G6624" t="s">
        <v>604</v>
      </c>
      <c r="H6624" t="s">
        <v>184</v>
      </c>
      <c r="J6624" t="s">
        <v>138</v>
      </c>
      <c r="K6624" t="s">
        <v>29568</v>
      </c>
      <c r="L6624">
        <v>19908328</v>
      </c>
      <c r="M6624" t="s">
        <v>138</v>
      </c>
      <c r="N6624">
        <v>0</v>
      </c>
      <c r="O6624" t="s">
        <v>17140</v>
      </c>
      <c r="P6624" t="s">
        <v>26385</v>
      </c>
      <c r="R6624" t="s">
        <v>13088</v>
      </c>
      <c r="S6624" t="s">
        <v>140</v>
      </c>
      <c r="T6624" s="2">
        <v>43152</v>
      </c>
      <c r="U6624">
        <v>7</v>
      </c>
      <c r="W6624" t="s">
        <v>141</v>
      </c>
    </row>
    <row r="6625" spans="1:24" x14ac:dyDescent="0.35">
      <c r="A6625" t="s">
        <v>29569</v>
      </c>
      <c r="B6625" t="s">
        <v>4963</v>
      </c>
      <c r="C6625" t="s">
        <v>29570</v>
      </c>
      <c r="D6625">
        <v>0</v>
      </c>
      <c r="E6625" t="s">
        <v>29571</v>
      </c>
      <c r="F6625" s="2">
        <v>42313</v>
      </c>
      <c r="G6625" t="s">
        <v>604</v>
      </c>
      <c r="H6625" t="s">
        <v>184</v>
      </c>
      <c r="J6625" t="s">
        <v>138</v>
      </c>
      <c r="K6625" t="s">
        <v>29572</v>
      </c>
      <c r="L6625">
        <v>19908328</v>
      </c>
      <c r="M6625" t="s">
        <v>138</v>
      </c>
      <c r="N6625">
        <v>0</v>
      </c>
      <c r="O6625" t="s">
        <v>17140</v>
      </c>
      <c r="P6625" t="s">
        <v>26385</v>
      </c>
      <c r="R6625" t="s">
        <v>29573</v>
      </c>
      <c r="S6625" t="s">
        <v>140</v>
      </c>
      <c r="T6625" s="2">
        <v>43152</v>
      </c>
      <c r="U6625">
        <v>7</v>
      </c>
      <c r="W6625" t="s">
        <v>141</v>
      </c>
    </row>
    <row r="6626" spans="1:24" x14ac:dyDescent="0.35">
      <c r="A6626" t="s">
        <v>29574</v>
      </c>
      <c r="B6626" t="s">
        <v>29535</v>
      </c>
      <c r="C6626" t="s">
        <v>29575</v>
      </c>
      <c r="D6626">
        <v>0</v>
      </c>
      <c r="E6626" t="s">
        <v>29576</v>
      </c>
      <c r="F6626" s="2">
        <v>42313</v>
      </c>
      <c r="G6626" t="s">
        <v>604</v>
      </c>
      <c r="H6626" t="s">
        <v>184</v>
      </c>
      <c r="J6626" t="s">
        <v>138</v>
      </c>
      <c r="K6626" t="s">
        <v>29577</v>
      </c>
      <c r="L6626">
        <v>19908328</v>
      </c>
      <c r="M6626" t="s">
        <v>138</v>
      </c>
      <c r="N6626">
        <v>0</v>
      </c>
      <c r="O6626" t="s">
        <v>17140</v>
      </c>
      <c r="P6626" t="s">
        <v>26385</v>
      </c>
      <c r="R6626" t="s">
        <v>29578</v>
      </c>
      <c r="S6626" t="s">
        <v>140</v>
      </c>
      <c r="T6626" s="2">
        <v>43152</v>
      </c>
      <c r="U6626">
        <v>7</v>
      </c>
      <c r="W6626" t="s">
        <v>141</v>
      </c>
    </row>
    <row r="6627" spans="1:24" x14ac:dyDescent="0.35">
      <c r="A6627" t="s">
        <v>29579</v>
      </c>
      <c r="B6627" t="s">
        <v>29535</v>
      </c>
      <c r="C6627" t="s">
        <v>29580</v>
      </c>
      <c r="D6627">
        <v>0</v>
      </c>
      <c r="E6627" t="s">
        <v>29581</v>
      </c>
      <c r="F6627" s="2">
        <v>42313</v>
      </c>
      <c r="G6627" t="s">
        <v>604</v>
      </c>
      <c r="H6627" t="s">
        <v>184</v>
      </c>
      <c r="J6627" t="s">
        <v>138</v>
      </c>
      <c r="K6627" t="s">
        <v>29582</v>
      </c>
      <c r="L6627">
        <v>19908328</v>
      </c>
      <c r="M6627" t="s">
        <v>138</v>
      </c>
      <c r="N6627">
        <v>0</v>
      </c>
      <c r="O6627" t="s">
        <v>17140</v>
      </c>
      <c r="P6627" t="s">
        <v>26385</v>
      </c>
      <c r="R6627" t="s">
        <v>29583</v>
      </c>
      <c r="S6627" t="s">
        <v>140</v>
      </c>
      <c r="T6627" s="2">
        <v>43152</v>
      </c>
      <c r="U6627">
        <v>7</v>
      </c>
      <c r="W6627" t="s">
        <v>141</v>
      </c>
    </row>
    <row r="6628" spans="1:24" x14ac:dyDescent="0.35">
      <c r="A6628" t="s">
        <v>29584</v>
      </c>
      <c r="B6628" t="s">
        <v>29585</v>
      </c>
      <c r="C6628">
        <v>9403857000127</v>
      </c>
      <c r="D6628">
        <v>0</v>
      </c>
      <c r="E6628" t="s">
        <v>29586</v>
      </c>
      <c r="F6628" s="2">
        <v>42314</v>
      </c>
      <c r="G6628" t="s">
        <v>494</v>
      </c>
      <c r="H6628" t="s">
        <v>495</v>
      </c>
      <c r="J6628" t="s">
        <v>138</v>
      </c>
      <c r="L6628" t="s">
        <v>496</v>
      </c>
      <c r="M6628" t="s">
        <v>138</v>
      </c>
      <c r="N6628">
        <v>0</v>
      </c>
      <c r="P6628" t="s">
        <v>29587</v>
      </c>
      <c r="R6628" t="s">
        <v>29588</v>
      </c>
      <c r="S6628" t="s">
        <v>140</v>
      </c>
      <c r="T6628" s="2">
        <v>42319</v>
      </c>
      <c r="W6628" t="s">
        <v>141</v>
      </c>
    </row>
    <row r="6629" spans="1:24" x14ac:dyDescent="0.35">
      <c r="A6629" t="s">
        <v>29589</v>
      </c>
      <c r="B6629" t="s">
        <v>29590</v>
      </c>
      <c r="C6629" t="s">
        <v>29591</v>
      </c>
      <c r="D6629">
        <v>0</v>
      </c>
      <c r="E6629" t="s">
        <v>29590</v>
      </c>
      <c r="F6629" s="2">
        <v>42314</v>
      </c>
      <c r="G6629" t="s">
        <v>251</v>
      </c>
      <c r="H6629" t="s">
        <v>184</v>
      </c>
      <c r="J6629" t="s">
        <v>138</v>
      </c>
      <c r="L6629">
        <v>21975866</v>
      </c>
      <c r="M6629" t="s">
        <v>138</v>
      </c>
      <c r="N6629">
        <v>0</v>
      </c>
      <c r="P6629" t="s">
        <v>29592</v>
      </c>
      <c r="R6629" t="s">
        <v>29593</v>
      </c>
      <c r="S6629" t="s">
        <v>140</v>
      </c>
      <c r="T6629" s="2">
        <v>45385</v>
      </c>
      <c r="U6629">
        <v>11</v>
      </c>
      <c r="W6629" t="s">
        <v>141</v>
      </c>
      <c r="X6629" t="s">
        <v>9536</v>
      </c>
    </row>
    <row r="6630" spans="1:24" x14ac:dyDescent="0.35">
      <c r="A6630" t="s">
        <v>29594</v>
      </c>
      <c r="B6630" t="s">
        <v>29595</v>
      </c>
      <c r="C6630" t="s">
        <v>4973</v>
      </c>
      <c r="D6630">
        <v>0</v>
      </c>
      <c r="E6630" t="s">
        <v>29596</v>
      </c>
      <c r="F6630" s="2">
        <v>42314</v>
      </c>
      <c r="G6630" t="s">
        <v>604</v>
      </c>
      <c r="H6630" t="s">
        <v>184</v>
      </c>
      <c r="J6630" t="s">
        <v>138</v>
      </c>
      <c r="K6630" t="s">
        <v>29597</v>
      </c>
      <c r="L6630">
        <v>19908328</v>
      </c>
      <c r="M6630" t="s">
        <v>138</v>
      </c>
      <c r="N6630">
        <v>0</v>
      </c>
      <c r="O6630" t="s">
        <v>17140</v>
      </c>
      <c r="P6630" t="s">
        <v>26385</v>
      </c>
      <c r="R6630" t="s">
        <v>29598</v>
      </c>
      <c r="S6630" t="s">
        <v>140</v>
      </c>
      <c r="T6630" s="2">
        <v>43152</v>
      </c>
      <c r="U6630">
        <v>7</v>
      </c>
      <c r="W6630" t="s">
        <v>141</v>
      </c>
    </row>
    <row r="6631" spans="1:24" x14ac:dyDescent="0.35">
      <c r="A6631" t="s">
        <v>29599</v>
      </c>
      <c r="B6631" t="s">
        <v>29535</v>
      </c>
      <c r="C6631" t="s">
        <v>29600</v>
      </c>
      <c r="D6631">
        <v>0</v>
      </c>
      <c r="E6631" t="s">
        <v>29601</v>
      </c>
      <c r="F6631" s="2">
        <v>42314</v>
      </c>
      <c r="G6631" t="s">
        <v>604</v>
      </c>
      <c r="H6631" t="s">
        <v>184</v>
      </c>
      <c r="J6631" t="s">
        <v>138</v>
      </c>
      <c r="K6631" t="s">
        <v>29602</v>
      </c>
      <c r="L6631">
        <v>19908328</v>
      </c>
      <c r="M6631" t="s">
        <v>138</v>
      </c>
      <c r="N6631">
        <v>0</v>
      </c>
      <c r="O6631" t="s">
        <v>17140</v>
      </c>
      <c r="P6631" t="s">
        <v>26385</v>
      </c>
      <c r="R6631" t="s">
        <v>29603</v>
      </c>
      <c r="S6631" t="s">
        <v>140</v>
      </c>
      <c r="T6631" s="2">
        <v>43152</v>
      </c>
      <c r="U6631">
        <v>7</v>
      </c>
      <c r="W6631" t="s">
        <v>141</v>
      </c>
    </row>
    <row r="6632" spans="1:24" x14ac:dyDescent="0.35">
      <c r="A6632" t="s">
        <v>29604</v>
      </c>
      <c r="B6632" t="s">
        <v>4963</v>
      </c>
      <c r="C6632" t="s">
        <v>29605</v>
      </c>
      <c r="D6632">
        <v>0</v>
      </c>
      <c r="E6632" t="s">
        <v>29606</v>
      </c>
      <c r="F6632" s="2">
        <v>42314</v>
      </c>
      <c r="G6632" t="s">
        <v>604</v>
      </c>
      <c r="H6632" t="s">
        <v>184</v>
      </c>
      <c r="J6632" t="s">
        <v>138</v>
      </c>
      <c r="K6632" t="s">
        <v>29607</v>
      </c>
      <c r="L6632">
        <v>19908328</v>
      </c>
      <c r="M6632" t="s">
        <v>138</v>
      </c>
      <c r="N6632">
        <v>0</v>
      </c>
      <c r="O6632" t="s">
        <v>17140</v>
      </c>
      <c r="P6632" t="s">
        <v>26385</v>
      </c>
      <c r="R6632" t="s">
        <v>3354</v>
      </c>
      <c r="S6632" t="s">
        <v>140</v>
      </c>
      <c r="T6632" s="2">
        <v>43152</v>
      </c>
      <c r="U6632">
        <v>7</v>
      </c>
      <c r="W6632" t="s">
        <v>141</v>
      </c>
    </row>
    <row r="6633" spans="1:24" x14ac:dyDescent="0.35">
      <c r="A6633" t="s">
        <v>29608</v>
      </c>
      <c r="B6633" t="s">
        <v>4963</v>
      </c>
      <c r="C6633" t="s">
        <v>29609</v>
      </c>
      <c r="D6633">
        <v>0</v>
      </c>
      <c r="E6633" t="s">
        <v>29610</v>
      </c>
      <c r="F6633" s="2">
        <v>42314</v>
      </c>
      <c r="G6633" t="s">
        <v>604</v>
      </c>
      <c r="H6633" t="s">
        <v>184</v>
      </c>
      <c r="J6633" t="s">
        <v>138</v>
      </c>
      <c r="K6633" t="s">
        <v>29611</v>
      </c>
      <c r="L6633">
        <v>19908328</v>
      </c>
      <c r="M6633" t="s">
        <v>138</v>
      </c>
      <c r="N6633">
        <v>0</v>
      </c>
      <c r="O6633" t="s">
        <v>17140</v>
      </c>
      <c r="P6633" t="s">
        <v>26385</v>
      </c>
      <c r="R6633" t="s">
        <v>29612</v>
      </c>
      <c r="S6633" t="s">
        <v>140</v>
      </c>
      <c r="T6633" s="2">
        <v>43152</v>
      </c>
      <c r="U6633">
        <v>7</v>
      </c>
      <c r="W6633" t="s">
        <v>141</v>
      </c>
    </row>
    <row r="6634" spans="1:24" x14ac:dyDescent="0.35">
      <c r="A6634" t="s">
        <v>29613</v>
      </c>
      <c r="B6634" t="s">
        <v>4963</v>
      </c>
      <c r="C6634" t="s">
        <v>29614</v>
      </c>
      <c r="D6634">
        <v>0</v>
      </c>
      <c r="E6634" t="s">
        <v>29615</v>
      </c>
      <c r="F6634" s="2">
        <v>42314</v>
      </c>
      <c r="G6634" t="s">
        <v>604</v>
      </c>
      <c r="H6634" t="s">
        <v>184</v>
      </c>
      <c r="J6634" t="s">
        <v>138</v>
      </c>
      <c r="K6634" t="s">
        <v>29616</v>
      </c>
      <c r="L6634">
        <v>19908328</v>
      </c>
      <c r="M6634" t="s">
        <v>138</v>
      </c>
      <c r="N6634">
        <v>0</v>
      </c>
      <c r="O6634" t="s">
        <v>17140</v>
      </c>
      <c r="P6634" t="s">
        <v>26385</v>
      </c>
      <c r="R6634" t="s">
        <v>4904</v>
      </c>
      <c r="S6634" t="s">
        <v>140</v>
      </c>
      <c r="T6634" s="2">
        <v>43152</v>
      </c>
      <c r="U6634">
        <v>7</v>
      </c>
      <c r="W6634" t="s">
        <v>141</v>
      </c>
    </row>
    <row r="6635" spans="1:24" x14ac:dyDescent="0.35">
      <c r="A6635" t="s">
        <v>29617</v>
      </c>
      <c r="B6635" t="s">
        <v>4963</v>
      </c>
      <c r="C6635" t="s">
        <v>29618</v>
      </c>
      <c r="D6635">
        <v>0</v>
      </c>
      <c r="E6635" t="s">
        <v>29619</v>
      </c>
      <c r="F6635" s="2">
        <v>42314</v>
      </c>
      <c r="G6635" t="s">
        <v>604</v>
      </c>
      <c r="H6635" t="s">
        <v>184</v>
      </c>
      <c r="J6635" t="s">
        <v>138</v>
      </c>
      <c r="K6635" t="s">
        <v>29620</v>
      </c>
      <c r="L6635">
        <v>19908328</v>
      </c>
      <c r="M6635" t="s">
        <v>138</v>
      </c>
      <c r="N6635">
        <v>0</v>
      </c>
      <c r="O6635" t="s">
        <v>17140</v>
      </c>
      <c r="P6635" t="s">
        <v>26385</v>
      </c>
      <c r="R6635" t="s">
        <v>29578</v>
      </c>
      <c r="S6635" t="s">
        <v>140</v>
      </c>
      <c r="T6635" s="2">
        <v>43152</v>
      </c>
      <c r="U6635">
        <v>7</v>
      </c>
      <c r="W6635" t="s">
        <v>141</v>
      </c>
    </row>
    <row r="6636" spans="1:24" x14ac:dyDescent="0.35">
      <c r="A6636" t="s">
        <v>29621</v>
      </c>
      <c r="B6636" t="s">
        <v>4963</v>
      </c>
      <c r="C6636" t="s">
        <v>29622</v>
      </c>
      <c r="D6636">
        <v>0</v>
      </c>
      <c r="E6636" t="s">
        <v>29623</v>
      </c>
      <c r="F6636" s="2">
        <v>42314</v>
      </c>
      <c r="G6636" t="s">
        <v>604</v>
      </c>
      <c r="H6636" t="s">
        <v>184</v>
      </c>
      <c r="J6636" t="s">
        <v>138</v>
      </c>
      <c r="K6636" t="s">
        <v>29624</v>
      </c>
      <c r="L6636">
        <v>19908328</v>
      </c>
      <c r="M6636" t="s">
        <v>138</v>
      </c>
      <c r="N6636">
        <v>0</v>
      </c>
      <c r="O6636" t="s">
        <v>17140</v>
      </c>
      <c r="P6636" t="s">
        <v>26385</v>
      </c>
      <c r="R6636" t="s">
        <v>29625</v>
      </c>
      <c r="S6636" t="s">
        <v>140</v>
      </c>
      <c r="T6636" s="2">
        <v>43152</v>
      </c>
      <c r="U6636">
        <v>7</v>
      </c>
      <c r="W6636" t="s">
        <v>141</v>
      </c>
    </row>
    <row r="6637" spans="1:24" x14ac:dyDescent="0.35">
      <c r="A6637" t="s">
        <v>29626</v>
      </c>
      <c r="B6637" t="s">
        <v>4963</v>
      </c>
      <c r="C6637" t="s">
        <v>29627</v>
      </c>
      <c r="D6637">
        <v>0</v>
      </c>
      <c r="E6637" t="s">
        <v>29375</v>
      </c>
      <c r="F6637" s="2">
        <v>42314</v>
      </c>
      <c r="G6637" t="s">
        <v>969</v>
      </c>
      <c r="H6637" t="s">
        <v>184</v>
      </c>
      <c r="J6637" t="s">
        <v>138</v>
      </c>
      <c r="K6637" t="s">
        <v>29628</v>
      </c>
      <c r="L6637">
        <v>19908328</v>
      </c>
      <c r="M6637" t="s">
        <v>138</v>
      </c>
      <c r="N6637">
        <v>0</v>
      </c>
      <c r="O6637" t="s">
        <v>17140</v>
      </c>
      <c r="P6637" t="s">
        <v>26385</v>
      </c>
      <c r="R6637" t="s">
        <v>29629</v>
      </c>
      <c r="S6637" t="s">
        <v>140</v>
      </c>
      <c r="T6637" s="2">
        <v>43152</v>
      </c>
      <c r="U6637">
        <v>7</v>
      </c>
      <c r="W6637" t="s">
        <v>141</v>
      </c>
    </row>
    <row r="6638" spans="1:24" x14ac:dyDescent="0.35">
      <c r="A6638" t="s">
        <v>29630</v>
      </c>
      <c r="B6638" t="s">
        <v>4963</v>
      </c>
      <c r="C6638" t="s">
        <v>29631</v>
      </c>
      <c r="D6638">
        <v>0</v>
      </c>
      <c r="E6638" t="s">
        <v>29632</v>
      </c>
      <c r="F6638" s="2">
        <v>42314</v>
      </c>
      <c r="G6638" t="s">
        <v>604</v>
      </c>
      <c r="H6638" t="s">
        <v>184</v>
      </c>
      <c r="J6638" t="s">
        <v>138</v>
      </c>
      <c r="K6638" t="s">
        <v>29633</v>
      </c>
      <c r="L6638">
        <v>19908328</v>
      </c>
      <c r="M6638" t="s">
        <v>138</v>
      </c>
      <c r="N6638">
        <v>0</v>
      </c>
      <c r="O6638" t="s">
        <v>17140</v>
      </c>
      <c r="P6638" t="s">
        <v>26385</v>
      </c>
      <c r="R6638" t="s">
        <v>24005</v>
      </c>
      <c r="S6638" t="s">
        <v>140</v>
      </c>
      <c r="T6638" s="2">
        <v>43152</v>
      </c>
      <c r="U6638">
        <v>7</v>
      </c>
      <c r="W6638" t="s">
        <v>141</v>
      </c>
    </row>
    <row r="6639" spans="1:24" x14ac:dyDescent="0.35">
      <c r="A6639" t="s">
        <v>29634</v>
      </c>
      <c r="B6639" t="s">
        <v>4963</v>
      </c>
      <c r="C6639" t="s">
        <v>29635</v>
      </c>
      <c r="D6639">
        <v>0</v>
      </c>
      <c r="E6639" t="s">
        <v>29636</v>
      </c>
      <c r="F6639" s="2">
        <v>42314</v>
      </c>
      <c r="G6639" t="s">
        <v>969</v>
      </c>
      <c r="H6639" t="s">
        <v>184</v>
      </c>
      <c r="J6639" t="s">
        <v>138</v>
      </c>
      <c r="K6639" t="s">
        <v>29637</v>
      </c>
      <c r="L6639">
        <v>19908328</v>
      </c>
      <c r="M6639" t="s">
        <v>138</v>
      </c>
      <c r="N6639">
        <v>0</v>
      </c>
      <c r="O6639" t="s">
        <v>17140</v>
      </c>
      <c r="P6639" t="s">
        <v>26385</v>
      </c>
      <c r="R6639" t="s">
        <v>29638</v>
      </c>
      <c r="S6639" t="s">
        <v>140</v>
      </c>
      <c r="T6639" s="2">
        <v>43152</v>
      </c>
      <c r="U6639">
        <v>7</v>
      </c>
      <c r="W6639" t="s">
        <v>141</v>
      </c>
    </row>
    <row r="6640" spans="1:24" x14ac:dyDescent="0.35">
      <c r="A6640" t="s">
        <v>29639</v>
      </c>
      <c r="B6640" t="s">
        <v>4963</v>
      </c>
      <c r="C6640" t="s">
        <v>29640</v>
      </c>
      <c r="D6640">
        <v>0</v>
      </c>
      <c r="E6640" t="s">
        <v>29641</v>
      </c>
      <c r="F6640" s="2">
        <v>42314</v>
      </c>
      <c r="G6640" t="s">
        <v>604</v>
      </c>
      <c r="H6640" t="s">
        <v>184</v>
      </c>
      <c r="J6640" t="s">
        <v>138</v>
      </c>
      <c r="K6640" t="s">
        <v>29642</v>
      </c>
      <c r="L6640">
        <v>19908328</v>
      </c>
      <c r="M6640" t="s">
        <v>138</v>
      </c>
      <c r="N6640">
        <v>0</v>
      </c>
      <c r="O6640" t="s">
        <v>17140</v>
      </c>
      <c r="P6640" t="s">
        <v>26385</v>
      </c>
      <c r="R6640" t="s">
        <v>4670</v>
      </c>
      <c r="S6640" t="s">
        <v>140</v>
      </c>
      <c r="T6640" s="2">
        <v>43152</v>
      </c>
      <c r="U6640">
        <v>7</v>
      </c>
      <c r="W6640" t="s">
        <v>141</v>
      </c>
    </row>
    <row r="6641" spans="1:23" x14ac:dyDescent="0.35">
      <c r="A6641" t="s">
        <v>29643</v>
      </c>
      <c r="B6641" t="s">
        <v>4963</v>
      </c>
      <c r="C6641" t="s">
        <v>29644</v>
      </c>
      <c r="D6641">
        <v>0</v>
      </c>
      <c r="E6641" t="s">
        <v>29645</v>
      </c>
      <c r="F6641" s="2">
        <v>42314</v>
      </c>
      <c r="G6641" t="s">
        <v>604</v>
      </c>
      <c r="H6641" t="s">
        <v>184</v>
      </c>
      <c r="J6641" t="s">
        <v>138</v>
      </c>
      <c r="K6641" t="s">
        <v>29646</v>
      </c>
      <c r="L6641">
        <v>19908328</v>
      </c>
      <c r="M6641" t="s">
        <v>138</v>
      </c>
      <c r="N6641">
        <v>0</v>
      </c>
      <c r="O6641" t="s">
        <v>17140</v>
      </c>
      <c r="P6641" t="s">
        <v>26385</v>
      </c>
      <c r="R6641" t="s">
        <v>29647</v>
      </c>
      <c r="S6641" t="s">
        <v>140</v>
      </c>
      <c r="T6641" s="2">
        <v>43152</v>
      </c>
      <c r="U6641">
        <v>7</v>
      </c>
      <c r="W6641" t="s">
        <v>141</v>
      </c>
    </row>
    <row r="6642" spans="1:23" x14ac:dyDescent="0.35">
      <c r="A6642" t="s">
        <v>29648</v>
      </c>
      <c r="B6642" t="s">
        <v>4963</v>
      </c>
      <c r="C6642" t="s">
        <v>29649</v>
      </c>
      <c r="D6642">
        <v>0</v>
      </c>
      <c r="E6642" t="s">
        <v>29650</v>
      </c>
      <c r="F6642" s="2">
        <v>42314</v>
      </c>
      <c r="G6642" t="s">
        <v>604</v>
      </c>
      <c r="H6642" t="s">
        <v>184</v>
      </c>
      <c r="J6642" t="s">
        <v>138</v>
      </c>
      <c r="K6642" t="s">
        <v>29651</v>
      </c>
      <c r="L6642">
        <v>19908328</v>
      </c>
      <c r="M6642" t="s">
        <v>138</v>
      </c>
      <c r="N6642">
        <v>0</v>
      </c>
      <c r="O6642" t="s">
        <v>17140</v>
      </c>
      <c r="P6642" t="s">
        <v>26385</v>
      </c>
      <c r="R6642" t="s">
        <v>29578</v>
      </c>
      <c r="S6642" t="s">
        <v>140</v>
      </c>
      <c r="T6642" s="2">
        <v>43152</v>
      </c>
      <c r="U6642">
        <v>7</v>
      </c>
      <c r="W6642" t="s">
        <v>141</v>
      </c>
    </row>
    <row r="6643" spans="1:23" x14ac:dyDescent="0.35">
      <c r="A6643" t="s">
        <v>29652</v>
      </c>
      <c r="B6643" t="s">
        <v>4963</v>
      </c>
      <c r="C6643" t="s">
        <v>29653</v>
      </c>
      <c r="D6643">
        <v>0</v>
      </c>
      <c r="E6643" t="s">
        <v>29654</v>
      </c>
      <c r="F6643" s="2">
        <v>42314</v>
      </c>
      <c r="G6643" t="s">
        <v>969</v>
      </c>
      <c r="H6643" t="s">
        <v>184</v>
      </c>
      <c r="J6643" t="s">
        <v>138</v>
      </c>
      <c r="K6643" t="s">
        <v>29655</v>
      </c>
      <c r="L6643">
        <v>19908328</v>
      </c>
      <c r="M6643" t="s">
        <v>138</v>
      </c>
      <c r="N6643">
        <v>0</v>
      </c>
      <c r="O6643" t="s">
        <v>17140</v>
      </c>
      <c r="P6643" t="s">
        <v>26385</v>
      </c>
      <c r="R6643" t="s">
        <v>29656</v>
      </c>
      <c r="S6643" t="s">
        <v>140</v>
      </c>
      <c r="T6643" s="2">
        <v>43152</v>
      </c>
      <c r="U6643">
        <v>7</v>
      </c>
      <c r="W6643" t="s">
        <v>141</v>
      </c>
    </row>
    <row r="6644" spans="1:23" x14ac:dyDescent="0.35">
      <c r="A6644" t="s">
        <v>29657</v>
      </c>
      <c r="B6644" t="s">
        <v>4963</v>
      </c>
      <c r="C6644" t="s">
        <v>29658</v>
      </c>
      <c r="D6644">
        <v>0</v>
      </c>
      <c r="E6644" t="s">
        <v>29408</v>
      </c>
      <c r="F6644" s="2">
        <v>42314</v>
      </c>
      <c r="G6644" t="s">
        <v>969</v>
      </c>
      <c r="H6644" t="s">
        <v>184</v>
      </c>
      <c r="J6644" t="s">
        <v>138</v>
      </c>
      <c r="K6644" t="s">
        <v>29659</v>
      </c>
      <c r="L6644">
        <v>19908328</v>
      </c>
      <c r="M6644" t="s">
        <v>138</v>
      </c>
      <c r="N6644">
        <v>0</v>
      </c>
      <c r="O6644" t="s">
        <v>17140</v>
      </c>
      <c r="P6644" t="s">
        <v>26385</v>
      </c>
      <c r="R6644" t="s">
        <v>29410</v>
      </c>
      <c r="S6644" t="s">
        <v>140</v>
      </c>
      <c r="T6644" s="2">
        <v>43152</v>
      </c>
      <c r="U6644">
        <v>7</v>
      </c>
      <c r="W6644" t="s">
        <v>141</v>
      </c>
    </row>
    <row r="6645" spans="1:23" x14ac:dyDescent="0.35">
      <c r="A6645" t="s">
        <v>29660</v>
      </c>
      <c r="B6645" t="s">
        <v>4963</v>
      </c>
      <c r="C6645" t="s">
        <v>29661</v>
      </c>
      <c r="D6645">
        <v>0</v>
      </c>
      <c r="E6645" t="s">
        <v>29662</v>
      </c>
      <c r="F6645" s="2">
        <v>42314</v>
      </c>
      <c r="G6645" t="s">
        <v>969</v>
      </c>
      <c r="H6645" t="s">
        <v>184</v>
      </c>
      <c r="J6645" t="s">
        <v>138</v>
      </c>
      <c r="K6645" t="s">
        <v>29663</v>
      </c>
      <c r="L6645">
        <v>19908328</v>
      </c>
      <c r="M6645" t="s">
        <v>138</v>
      </c>
      <c r="N6645">
        <v>0</v>
      </c>
      <c r="O6645" t="s">
        <v>17140</v>
      </c>
      <c r="P6645" t="s">
        <v>26385</v>
      </c>
      <c r="R6645" t="s">
        <v>10200</v>
      </c>
      <c r="S6645" t="s">
        <v>140</v>
      </c>
      <c r="T6645" s="2">
        <v>43152</v>
      </c>
      <c r="U6645">
        <v>7</v>
      </c>
      <c r="W6645" t="s">
        <v>141</v>
      </c>
    </row>
    <row r="6646" spans="1:23" x14ac:dyDescent="0.35">
      <c r="A6646" t="s">
        <v>29664</v>
      </c>
      <c r="B6646" t="s">
        <v>4963</v>
      </c>
      <c r="C6646" t="s">
        <v>29665</v>
      </c>
      <c r="D6646">
        <v>0</v>
      </c>
      <c r="E6646" t="s">
        <v>29666</v>
      </c>
      <c r="F6646" s="2">
        <v>42314</v>
      </c>
      <c r="G6646" t="s">
        <v>4789</v>
      </c>
      <c r="H6646" t="s">
        <v>184</v>
      </c>
      <c r="J6646" t="s">
        <v>138</v>
      </c>
      <c r="K6646" t="s">
        <v>29667</v>
      </c>
      <c r="L6646">
        <v>19908328</v>
      </c>
      <c r="M6646" t="s">
        <v>138</v>
      </c>
      <c r="N6646">
        <v>0</v>
      </c>
      <c r="O6646" t="s">
        <v>17140</v>
      </c>
      <c r="P6646" t="s">
        <v>26385</v>
      </c>
      <c r="R6646" t="s">
        <v>29668</v>
      </c>
      <c r="S6646" t="s">
        <v>140</v>
      </c>
      <c r="T6646" s="2">
        <v>43152</v>
      </c>
      <c r="U6646">
        <v>7</v>
      </c>
      <c r="W6646" t="s">
        <v>141</v>
      </c>
    </row>
    <row r="6647" spans="1:23" x14ac:dyDescent="0.35">
      <c r="A6647" t="s">
        <v>29669</v>
      </c>
      <c r="B6647" t="s">
        <v>4963</v>
      </c>
      <c r="C6647" t="s">
        <v>29670</v>
      </c>
      <c r="D6647">
        <v>0</v>
      </c>
      <c r="E6647" t="s">
        <v>29671</v>
      </c>
      <c r="F6647" s="2">
        <v>42314</v>
      </c>
      <c r="G6647" t="s">
        <v>29553</v>
      </c>
      <c r="H6647" t="s">
        <v>184</v>
      </c>
      <c r="J6647" t="s">
        <v>138</v>
      </c>
      <c r="K6647" t="s">
        <v>29672</v>
      </c>
      <c r="L6647">
        <v>19908328</v>
      </c>
      <c r="M6647" t="s">
        <v>138</v>
      </c>
      <c r="N6647">
        <v>0</v>
      </c>
      <c r="O6647" t="s">
        <v>17140</v>
      </c>
      <c r="P6647" t="s">
        <v>26385</v>
      </c>
      <c r="R6647" t="s">
        <v>29673</v>
      </c>
      <c r="S6647" t="s">
        <v>140</v>
      </c>
      <c r="T6647" s="2">
        <v>43152</v>
      </c>
      <c r="U6647">
        <v>7</v>
      </c>
      <c r="W6647" t="s">
        <v>141</v>
      </c>
    </row>
    <row r="6648" spans="1:23" x14ac:dyDescent="0.35">
      <c r="A6648" t="s">
        <v>29674</v>
      </c>
      <c r="B6648" t="s">
        <v>29535</v>
      </c>
      <c r="C6648" t="s">
        <v>29675</v>
      </c>
      <c r="D6648">
        <v>0</v>
      </c>
      <c r="E6648" t="s">
        <v>29676</v>
      </c>
      <c r="F6648" s="2">
        <v>42314</v>
      </c>
      <c r="G6648" t="s">
        <v>22375</v>
      </c>
      <c r="H6648" t="s">
        <v>184</v>
      </c>
      <c r="J6648" t="s">
        <v>138</v>
      </c>
      <c r="K6648" t="s">
        <v>29677</v>
      </c>
      <c r="L6648">
        <v>19908328</v>
      </c>
      <c r="M6648" t="s">
        <v>138</v>
      </c>
      <c r="N6648">
        <v>0</v>
      </c>
      <c r="O6648" t="s">
        <v>17140</v>
      </c>
      <c r="P6648" t="s">
        <v>26385</v>
      </c>
      <c r="R6648" t="s">
        <v>5479</v>
      </c>
      <c r="S6648" t="s">
        <v>140</v>
      </c>
      <c r="T6648" s="2">
        <v>43152</v>
      </c>
      <c r="U6648">
        <v>7</v>
      </c>
      <c r="W6648" t="s">
        <v>141</v>
      </c>
    </row>
    <row r="6649" spans="1:23" x14ac:dyDescent="0.35">
      <c r="A6649" t="s">
        <v>29678</v>
      </c>
      <c r="B6649" t="s">
        <v>29535</v>
      </c>
      <c r="C6649" t="s">
        <v>29679</v>
      </c>
      <c r="D6649">
        <v>0</v>
      </c>
      <c r="E6649" t="s">
        <v>29680</v>
      </c>
      <c r="F6649" s="2">
        <v>42314</v>
      </c>
      <c r="G6649" t="s">
        <v>969</v>
      </c>
      <c r="H6649" t="s">
        <v>184</v>
      </c>
      <c r="J6649" t="s">
        <v>138</v>
      </c>
      <c r="K6649" t="s">
        <v>29681</v>
      </c>
      <c r="L6649">
        <v>19908328</v>
      </c>
      <c r="M6649" t="s">
        <v>138</v>
      </c>
      <c r="N6649">
        <v>0</v>
      </c>
      <c r="O6649" t="s">
        <v>17140</v>
      </c>
      <c r="P6649" t="s">
        <v>26385</v>
      </c>
      <c r="R6649" t="s">
        <v>29682</v>
      </c>
      <c r="S6649" t="s">
        <v>140</v>
      </c>
      <c r="T6649" s="2">
        <v>43152</v>
      </c>
      <c r="U6649">
        <v>7</v>
      </c>
      <c r="W6649" t="s">
        <v>141</v>
      </c>
    </row>
    <row r="6650" spans="1:23" x14ac:dyDescent="0.35">
      <c r="A6650" t="s">
        <v>29683</v>
      </c>
      <c r="B6650" t="s">
        <v>29535</v>
      </c>
      <c r="C6650" t="s">
        <v>29684</v>
      </c>
      <c r="D6650">
        <v>0</v>
      </c>
      <c r="E6650" t="s">
        <v>29685</v>
      </c>
      <c r="F6650" s="2">
        <v>42314</v>
      </c>
      <c r="G6650" t="s">
        <v>29686</v>
      </c>
      <c r="H6650" t="s">
        <v>184</v>
      </c>
      <c r="J6650" t="s">
        <v>138</v>
      </c>
      <c r="K6650" t="s">
        <v>29687</v>
      </c>
      <c r="L6650">
        <v>19908328</v>
      </c>
      <c r="M6650" t="s">
        <v>138</v>
      </c>
      <c r="N6650">
        <v>0</v>
      </c>
      <c r="O6650" t="s">
        <v>17140</v>
      </c>
      <c r="P6650" t="s">
        <v>26385</v>
      </c>
      <c r="R6650" t="s">
        <v>29688</v>
      </c>
      <c r="S6650" t="s">
        <v>140</v>
      </c>
      <c r="T6650" s="2">
        <v>43152</v>
      </c>
      <c r="U6650">
        <v>7</v>
      </c>
      <c r="W6650" t="s">
        <v>141</v>
      </c>
    </row>
    <row r="6651" spans="1:23" x14ac:dyDescent="0.35">
      <c r="A6651" t="s">
        <v>29689</v>
      </c>
      <c r="B6651" t="s">
        <v>4963</v>
      </c>
      <c r="C6651" t="s">
        <v>29690</v>
      </c>
      <c r="D6651">
        <v>0</v>
      </c>
      <c r="E6651" t="s">
        <v>29691</v>
      </c>
      <c r="F6651" s="2">
        <v>42314</v>
      </c>
      <c r="G6651" t="s">
        <v>29692</v>
      </c>
      <c r="H6651" t="s">
        <v>184</v>
      </c>
      <c r="J6651" t="s">
        <v>138</v>
      </c>
      <c r="K6651" t="s">
        <v>29693</v>
      </c>
      <c r="L6651">
        <v>19908328</v>
      </c>
      <c r="M6651" t="s">
        <v>138</v>
      </c>
      <c r="N6651">
        <v>0</v>
      </c>
      <c r="O6651" t="s">
        <v>17140</v>
      </c>
      <c r="P6651" t="s">
        <v>26385</v>
      </c>
      <c r="R6651" t="s">
        <v>29694</v>
      </c>
      <c r="S6651" t="s">
        <v>140</v>
      </c>
      <c r="T6651" s="2">
        <v>43152</v>
      </c>
      <c r="U6651">
        <v>7</v>
      </c>
      <c r="W6651" t="s">
        <v>141</v>
      </c>
    </row>
    <row r="6652" spans="1:23" x14ac:dyDescent="0.35">
      <c r="A6652" t="s">
        <v>29695</v>
      </c>
      <c r="B6652" t="s">
        <v>29595</v>
      </c>
      <c r="C6652" t="s">
        <v>29696</v>
      </c>
      <c r="D6652">
        <v>0</v>
      </c>
      <c r="E6652" t="s">
        <v>29697</v>
      </c>
      <c r="F6652" s="2">
        <v>42317</v>
      </c>
      <c r="G6652" t="s">
        <v>604</v>
      </c>
      <c r="H6652" t="s">
        <v>184</v>
      </c>
      <c r="J6652" t="s">
        <v>138</v>
      </c>
      <c r="K6652" t="s">
        <v>29698</v>
      </c>
      <c r="L6652">
        <v>19908328</v>
      </c>
      <c r="M6652" t="s">
        <v>138</v>
      </c>
      <c r="N6652">
        <v>0</v>
      </c>
      <c r="O6652" t="s">
        <v>17140</v>
      </c>
      <c r="P6652" t="s">
        <v>26385</v>
      </c>
      <c r="R6652" t="s">
        <v>21278</v>
      </c>
      <c r="S6652" t="s">
        <v>140</v>
      </c>
      <c r="T6652" s="2">
        <v>43152</v>
      </c>
      <c r="U6652">
        <v>7</v>
      </c>
      <c r="W6652" t="s">
        <v>141</v>
      </c>
    </row>
    <row r="6653" spans="1:23" x14ac:dyDescent="0.35">
      <c r="A6653" t="s">
        <v>29699</v>
      </c>
      <c r="B6653" t="s">
        <v>29595</v>
      </c>
      <c r="C6653" t="s">
        <v>29700</v>
      </c>
      <c r="D6653">
        <v>0</v>
      </c>
      <c r="E6653" t="s">
        <v>29701</v>
      </c>
      <c r="F6653" s="2">
        <v>42317</v>
      </c>
      <c r="G6653" t="s">
        <v>604</v>
      </c>
      <c r="H6653" t="s">
        <v>184</v>
      </c>
      <c r="J6653" t="s">
        <v>138</v>
      </c>
      <c r="L6653">
        <v>19908328</v>
      </c>
      <c r="M6653" t="s">
        <v>138</v>
      </c>
      <c r="N6653">
        <v>0</v>
      </c>
      <c r="P6653" t="s">
        <v>26385</v>
      </c>
      <c r="R6653" t="s">
        <v>29702</v>
      </c>
      <c r="S6653" t="s">
        <v>140</v>
      </c>
      <c r="T6653" s="2">
        <v>42682</v>
      </c>
      <c r="U6653">
        <v>7</v>
      </c>
      <c r="W6653" t="s">
        <v>141</v>
      </c>
    </row>
    <row r="6654" spans="1:23" x14ac:dyDescent="0.35">
      <c r="A6654" t="s">
        <v>29703</v>
      </c>
      <c r="B6654" t="s">
        <v>29595</v>
      </c>
      <c r="C6654" t="s">
        <v>29704</v>
      </c>
      <c r="D6654">
        <v>0</v>
      </c>
      <c r="E6654" t="s">
        <v>29705</v>
      </c>
      <c r="F6654" s="2">
        <v>42317</v>
      </c>
      <c r="G6654" t="s">
        <v>604</v>
      </c>
      <c r="H6654" t="s">
        <v>184</v>
      </c>
      <c r="J6654" t="s">
        <v>138</v>
      </c>
      <c r="K6654" t="s">
        <v>29706</v>
      </c>
      <c r="L6654">
        <v>19908328</v>
      </c>
      <c r="M6654" t="s">
        <v>138</v>
      </c>
      <c r="N6654">
        <v>0</v>
      </c>
      <c r="O6654" t="s">
        <v>17140</v>
      </c>
      <c r="P6654" t="s">
        <v>26385</v>
      </c>
      <c r="R6654" t="s">
        <v>29707</v>
      </c>
      <c r="S6654" t="s">
        <v>140</v>
      </c>
      <c r="T6654" s="2">
        <v>43152</v>
      </c>
      <c r="U6654">
        <v>7</v>
      </c>
      <c r="W6654" t="s">
        <v>141</v>
      </c>
    </row>
    <row r="6655" spans="1:23" x14ac:dyDescent="0.35">
      <c r="A6655" t="s">
        <v>29708</v>
      </c>
      <c r="B6655" t="s">
        <v>29709</v>
      </c>
      <c r="C6655" t="s">
        <v>29710</v>
      </c>
      <c r="D6655">
        <v>0</v>
      </c>
      <c r="E6655" t="s">
        <v>29709</v>
      </c>
      <c r="F6655" s="2">
        <v>42317</v>
      </c>
      <c r="G6655" t="s">
        <v>29711</v>
      </c>
      <c r="H6655" t="s">
        <v>184</v>
      </c>
      <c r="J6655" t="s">
        <v>138</v>
      </c>
      <c r="L6655" t="s">
        <v>496</v>
      </c>
      <c r="M6655" t="s">
        <v>138</v>
      </c>
      <c r="N6655">
        <v>0</v>
      </c>
      <c r="P6655" t="s">
        <v>29712</v>
      </c>
      <c r="R6655" t="s">
        <v>29713</v>
      </c>
      <c r="S6655" t="s">
        <v>140</v>
      </c>
      <c r="W6655" t="s">
        <v>141</v>
      </c>
    </row>
    <row r="6656" spans="1:23" x14ac:dyDescent="0.35">
      <c r="A6656" t="s">
        <v>29714</v>
      </c>
      <c r="B6656" t="s">
        <v>29715</v>
      </c>
      <c r="C6656" t="s">
        <v>29716</v>
      </c>
      <c r="D6656">
        <v>0</v>
      </c>
      <c r="E6656" t="s">
        <v>29715</v>
      </c>
      <c r="F6656" s="2">
        <v>42317</v>
      </c>
      <c r="G6656" t="s">
        <v>604</v>
      </c>
      <c r="H6656" t="s">
        <v>184</v>
      </c>
      <c r="J6656" t="s">
        <v>138</v>
      </c>
      <c r="L6656" t="s">
        <v>496</v>
      </c>
      <c r="M6656" t="s">
        <v>138</v>
      </c>
      <c r="N6656">
        <v>0</v>
      </c>
      <c r="P6656" t="s">
        <v>29717</v>
      </c>
      <c r="R6656" t="s">
        <v>29718</v>
      </c>
      <c r="S6656" t="s">
        <v>140</v>
      </c>
      <c r="W6656" t="s">
        <v>141</v>
      </c>
    </row>
    <row r="6657" spans="1:24" x14ac:dyDescent="0.35">
      <c r="A6657" t="s">
        <v>29719</v>
      </c>
      <c r="B6657" t="s">
        <v>29595</v>
      </c>
      <c r="C6657" t="s">
        <v>29720</v>
      </c>
      <c r="D6657">
        <v>0</v>
      </c>
      <c r="E6657" t="s">
        <v>29721</v>
      </c>
      <c r="F6657" s="2">
        <v>42317</v>
      </c>
      <c r="G6657" t="s">
        <v>604</v>
      </c>
      <c r="H6657" t="s">
        <v>184</v>
      </c>
      <c r="J6657" t="s">
        <v>138</v>
      </c>
      <c r="K6657" t="s">
        <v>29722</v>
      </c>
      <c r="L6657">
        <v>19908328</v>
      </c>
      <c r="M6657" t="s">
        <v>138</v>
      </c>
      <c r="N6657">
        <v>0</v>
      </c>
      <c r="O6657" t="s">
        <v>17140</v>
      </c>
      <c r="P6657" t="s">
        <v>26385</v>
      </c>
      <c r="R6657" t="s">
        <v>29723</v>
      </c>
      <c r="S6657" t="s">
        <v>140</v>
      </c>
      <c r="T6657" s="2">
        <v>43152</v>
      </c>
      <c r="U6657">
        <v>7</v>
      </c>
      <c r="W6657" t="s">
        <v>141</v>
      </c>
    </row>
    <row r="6658" spans="1:24" x14ac:dyDescent="0.35">
      <c r="A6658" t="s">
        <v>29724</v>
      </c>
      <c r="B6658" t="s">
        <v>29725</v>
      </c>
      <c r="C6658" t="s">
        <v>29726</v>
      </c>
      <c r="D6658">
        <v>0</v>
      </c>
      <c r="E6658" t="s">
        <v>29725</v>
      </c>
      <c r="F6658" s="2">
        <v>42317</v>
      </c>
      <c r="G6658" t="s">
        <v>604</v>
      </c>
      <c r="H6658" t="s">
        <v>184</v>
      </c>
      <c r="J6658" t="s">
        <v>138</v>
      </c>
      <c r="L6658" t="s">
        <v>496</v>
      </c>
      <c r="M6658" t="s">
        <v>138</v>
      </c>
      <c r="N6658">
        <v>0</v>
      </c>
      <c r="P6658" t="s">
        <v>29727</v>
      </c>
      <c r="R6658" t="s">
        <v>29728</v>
      </c>
      <c r="S6658" t="s">
        <v>140</v>
      </c>
      <c r="W6658" t="s">
        <v>141</v>
      </c>
    </row>
    <row r="6659" spans="1:24" x14ac:dyDescent="0.35">
      <c r="A6659" t="s">
        <v>29729</v>
      </c>
      <c r="B6659" t="s">
        <v>29730</v>
      </c>
      <c r="C6659" t="s">
        <v>29731</v>
      </c>
      <c r="D6659">
        <v>0</v>
      </c>
      <c r="E6659" t="s">
        <v>29730</v>
      </c>
      <c r="F6659" s="2">
        <v>42317</v>
      </c>
      <c r="G6659" t="s">
        <v>604</v>
      </c>
      <c r="H6659" t="s">
        <v>184</v>
      </c>
      <c r="J6659" t="s">
        <v>138</v>
      </c>
      <c r="L6659" t="s">
        <v>496</v>
      </c>
      <c r="M6659" t="s">
        <v>138</v>
      </c>
      <c r="N6659">
        <v>0</v>
      </c>
      <c r="P6659" t="s">
        <v>29732</v>
      </c>
      <c r="R6659" t="s">
        <v>315</v>
      </c>
      <c r="S6659" t="s">
        <v>140</v>
      </c>
      <c r="W6659" t="s">
        <v>141</v>
      </c>
    </row>
    <row r="6660" spans="1:24" x14ac:dyDescent="0.35">
      <c r="A6660" t="s">
        <v>29733</v>
      </c>
      <c r="B6660" t="s">
        <v>29734</v>
      </c>
      <c r="C6660" t="s">
        <v>29735</v>
      </c>
      <c r="D6660">
        <v>0</v>
      </c>
      <c r="E6660" t="s">
        <v>29734</v>
      </c>
      <c r="F6660" s="2">
        <v>42317</v>
      </c>
      <c r="G6660" t="s">
        <v>234</v>
      </c>
      <c r="H6660" t="s">
        <v>192</v>
      </c>
      <c r="J6660" t="s">
        <v>138</v>
      </c>
      <c r="L6660" t="s">
        <v>496</v>
      </c>
      <c r="M6660" t="s">
        <v>138</v>
      </c>
      <c r="N6660">
        <v>0</v>
      </c>
      <c r="P6660" t="s">
        <v>29736</v>
      </c>
      <c r="R6660" t="s">
        <v>29737</v>
      </c>
      <c r="S6660" t="s">
        <v>140</v>
      </c>
      <c r="W6660" t="s">
        <v>141</v>
      </c>
    </row>
    <row r="6661" spans="1:24" x14ac:dyDescent="0.35">
      <c r="A6661" t="s">
        <v>29738</v>
      </c>
      <c r="B6661" t="s">
        <v>29739</v>
      </c>
      <c r="C6661" t="s">
        <v>29740</v>
      </c>
      <c r="D6661">
        <v>0</v>
      </c>
      <c r="E6661" t="s">
        <v>29741</v>
      </c>
      <c r="F6661" s="2">
        <v>42317</v>
      </c>
      <c r="G6661" t="s">
        <v>707</v>
      </c>
      <c r="H6661" t="s">
        <v>656</v>
      </c>
      <c r="J6661" t="s">
        <v>138</v>
      </c>
      <c r="L6661">
        <v>20233395</v>
      </c>
      <c r="M6661" t="s">
        <v>138</v>
      </c>
      <c r="N6661">
        <v>0</v>
      </c>
      <c r="P6661" t="s">
        <v>29742</v>
      </c>
      <c r="R6661" t="s">
        <v>29743</v>
      </c>
      <c r="S6661" t="s">
        <v>140</v>
      </c>
      <c r="T6661" s="2">
        <v>43502</v>
      </c>
      <c r="U6661">
        <v>7</v>
      </c>
      <c r="W6661" t="s">
        <v>141</v>
      </c>
    </row>
    <row r="6662" spans="1:24" x14ac:dyDescent="0.35">
      <c r="A6662" t="s">
        <v>29744</v>
      </c>
      <c r="B6662" t="s">
        <v>29745</v>
      </c>
      <c r="C6662" t="s">
        <v>4893</v>
      </c>
      <c r="D6662">
        <v>0</v>
      </c>
      <c r="E6662" t="s">
        <v>29746</v>
      </c>
      <c r="F6662" s="2">
        <v>42318</v>
      </c>
      <c r="G6662" t="s">
        <v>711</v>
      </c>
      <c r="H6662" t="s">
        <v>656</v>
      </c>
      <c r="J6662" t="s">
        <v>138</v>
      </c>
      <c r="K6662" t="s">
        <v>29747</v>
      </c>
      <c r="L6662">
        <v>19058680</v>
      </c>
      <c r="M6662" t="s">
        <v>138</v>
      </c>
      <c r="N6662">
        <v>0</v>
      </c>
      <c r="P6662" t="s">
        <v>29748</v>
      </c>
      <c r="R6662" t="s">
        <v>4890</v>
      </c>
      <c r="S6662" t="s">
        <v>140</v>
      </c>
      <c r="T6662" s="2">
        <v>42682</v>
      </c>
      <c r="U6662">
        <v>7</v>
      </c>
      <c r="W6662" t="s">
        <v>141</v>
      </c>
    </row>
    <row r="6663" spans="1:24" x14ac:dyDescent="0.35">
      <c r="A6663" t="s">
        <v>29749</v>
      </c>
      <c r="B6663" t="s">
        <v>4882</v>
      </c>
      <c r="C6663" t="s">
        <v>4883</v>
      </c>
      <c r="D6663">
        <v>0</v>
      </c>
      <c r="E6663" t="s">
        <v>29750</v>
      </c>
      <c r="F6663" s="2">
        <v>42318</v>
      </c>
      <c r="G6663" t="s">
        <v>663</v>
      </c>
      <c r="H6663" t="s">
        <v>656</v>
      </c>
      <c r="J6663" t="s">
        <v>138</v>
      </c>
      <c r="K6663" t="s">
        <v>29751</v>
      </c>
      <c r="L6663">
        <v>19058680</v>
      </c>
      <c r="M6663" t="s">
        <v>138</v>
      </c>
      <c r="N6663">
        <v>0</v>
      </c>
      <c r="P6663" t="s">
        <v>29752</v>
      </c>
      <c r="R6663" t="s">
        <v>4874</v>
      </c>
      <c r="S6663" t="s">
        <v>140</v>
      </c>
      <c r="T6663" s="2">
        <v>42682</v>
      </c>
      <c r="U6663">
        <v>7</v>
      </c>
      <c r="W6663" t="s">
        <v>141</v>
      </c>
    </row>
    <row r="6664" spans="1:24" x14ac:dyDescent="0.35">
      <c r="A6664" t="s">
        <v>29753</v>
      </c>
      <c r="B6664" t="s">
        <v>29754</v>
      </c>
      <c r="C6664" t="s">
        <v>3719</v>
      </c>
      <c r="D6664">
        <v>0</v>
      </c>
      <c r="E6664" t="s">
        <v>29755</v>
      </c>
      <c r="F6664" s="2">
        <v>42318</v>
      </c>
      <c r="G6664" t="s">
        <v>503</v>
      </c>
      <c r="H6664" t="s">
        <v>504</v>
      </c>
      <c r="J6664" t="s">
        <v>138</v>
      </c>
      <c r="K6664">
        <v>1</v>
      </c>
      <c r="L6664">
        <v>12732449</v>
      </c>
      <c r="M6664" t="s">
        <v>138</v>
      </c>
      <c r="N6664">
        <v>0</v>
      </c>
      <c r="O6664" t="s">
        <v>29756</v>
      </c>
      <c r="P6664" t="s">
        <v>29757</v>
      </c>
      <c r="Q6664">
        <v>1</v>
      </c>
      <c r="R6664" t="s">
        <v>8077</v>
      </c>
      <c r="S6664" t="s">
        <v>140</v>
      </c>
      <c r="T6664" s="2">
        <v>43152</v>
      </c>
      <c r="U6664">
        <v>7</v>
      </c>
      <c r="W6664" t="s">
        <v>141</v>
      </c>
    </row>
    <row r="6665" spans="1:24" x14ac:dyDescent="0.35">
      <c r="A6665" t="s">
        <v>29758</v>
      </c>
      <c r="B6665" t="s">
        <v>4959</v>
      </c>
      <c r="C6665" t="s">
        <v>4960</v>
      </c>
      <c r="D6665">
        <v>0</v>
      </c>
      <c r="E6665" t="s">
        <v>29759</v>
      </c>
      <c r="F6665" s="2">
        <v>42318</v>
      </c>
      <c r="G6665" t="s">
        <v>969</v>
      </c>
      <c r="H6665" t="s">
        <v>184</v>
      </c>
      <c r="J6665" t="s">
        <v>138</v>
      </c>
      <c r="K6665" t="s">
        <v>29760</v>
      </c>
      <c r="L6665">
        <v>19908328</v>
      </c>
      <c r="M6665" t="s">
        <v>138</v>
      </c>
      <c r="N6665">
        <v>0</v>
      </c>
      <c r="O6665" t="s">
        <v>17140</v>
      </c>
      <c r="P6665" t="s">
        <v>29761</v>
      </c>
      <c r="R6665" t="s">
        <v>4961</v>
      </c>
      <c r="S6665" t="s">
        <v>140</v>
      </c>
      <c r="T6665" s="2">
        <v>43152</v>
      </c>
      <c r="U6665">
        <v>7</v>
      </c>
      <c r="W6665" t="s">
        <v>141</v>
      </c>
    </row>
    <row r="6666" spans="1:24" x14ac:dyDescent="0.35">
      <c r="A6666" t="s">
        <v>29762</v>
      </c>
      <c r="B6666" t="s">
        <v>29763</v>
      </c>
      <c r="C6666" t="s">
        <v>29764</v>
      </c>
      <c r="D6666">
        <v>0</v>
      </c>
      <c r="E6666" t="s">
        <v>29765</v>
      </c>
      <c r="F6666" s="2">
        <v>42318</v>
      </c>
      <c r="G6666" t="s">
        <v>4969</v>
      </c>
      <c r="H6666" t="s">
        <v>184</v>
      </c>
      <c r="J6666" t="s">
        <v>138</v>
      </c>
      <c r="K6666" t="s">
        <v>29766</v>
      </c>
      <c r="L6666">
        <v>19908328</v>
      </c>
      <c r="M6666" t="s">
        <v>138</v>
      </c>
      <c r="N6666">
        <v>0</v>
      </c>
      <c r="O6666" t="s">
        <v>17140</v>
      </c>
      <c r="P6666" t="s">
        <v>29761</v>
      </c>
      <c r="R6666" t="s">
        <v>29767</v>
      </c>
      <c r="S6666" t="s">
        <v>140</v>
      </c>
      <c r="T6666" s="2">
        <v>43152</v>
      </c>
      <c r="U6666">
        <v>7</v>
      </c>
      <c r="W6666" t="s">
        <v>141</v>
      </c>
    </row>
    <row r="6667" spans="1:24" x14ac:dyDescent="0.35">
      <c r="A6667" t="s">
        <v>29768</v>
      </c>
      <c r="B6667" t="s">
        <v>29769</v>
      </c>
      <c r="C6667" t="s">
        <v>29770</v>
      </c>
      <c r="D6667">
        <v>0</v>
      </c>
      <c r="E6667" t="s">
        <v>29771</v>
      </c>
      <c r="F6667" s="2">
        <v>45201</v>
      </c>
      <c r="G6667" t="s">
        <v>183</v>
      </c>
      <c r="H6667" t="s">
        <v>184</v>
      </c>
      <c r="J6667" t="s">
        <v>138</v>
      </c>
      <c r="L6667" t="s">
        <v>496</v>
      </c>
      <c r="M6667" t="s">
        <v>138</v>
      </c>
      <c r="N6667">
        <v>0</v>
      </c>
      <c r="P6667" t="s">
        <v>29772</v>
      </c>
      <c r="R6667" t="s">
        <v>29773</v>
      </c>
      <c r="S6667" t="s">
        <v>140</v>
      </c>
      <c r="T6667" s="2">
        <v>45385</v>
      </c>
      <c r="W6667" t="s">
        <v>141</v>
      </c>
      <c r="X6667" t="s">
        <v>9536</v>
      </c>
    </row>
    <row r="6668" spans="1:24" x14ac:dyDescent="0.35">
      <c r="A6668" t="s">
        <v>29774</v>
      </c>
      <c r="B6668" t="s">
        <v>29775</v>
      </c>
      <c r="C6668" t="s">
        <v>29776</v>
      </c>
      <c r="D6668">
        <v>0</v>
      </c>
      <c r="E6668" t="s">
        <v>29775</v>
      </c>
      <c r="F6668" s="2">
        <v>42319</v>
      </c>
      <c r="G6668" t="s">
        <v>6377</v>
      </c>
      <c r="H6668" t="s">
        <v>184</v>
      </c>
      <c r="J6668" t="s">
        <v>138</v>
      </c>
      <c r="L6668" t="s">
        <v>496</v>
      </c>
      <c r="M6668" t="s">
        <v>138</v>
      </c>
      <c r="N6668">
        <v>0</v>
      </c>
      <c r="P6668" t="s">
        <v>29777</v>
      </c>
      <c r="R6668" t="s">
        <v>29778</v>
      </c>
      <c r="S6668" t="s">
        <v>140</v>
      </c>
      <c r="W6668" t="s">
        <v>141</v>
      </c>
    </row>
    <row r="6669" spans="1:24" x14ac:dyDescent="0.35">
      <c r="A6669" t="s">
        <v>29779</v>
      </c>
      <c r="B6669" t="s">
        <v>19356</v>
      </c>
      <c r="C6669" t="s">
        <v>29780</v>
      </c>
      <c r="D6669">
        <v>0</v>
      </c>
      <c r="E6669" t="s">
        <v>29781</v>
      </c>
      <c r="F6669" s="2">
        <v>42319</v>
      </c>
      <c r="G6669" t="s">
        <v>146</v>
      </c>
      <c r="H6669" t="s">
        <v>147</v>
      </c>
      <c r="J6669" t="s">
        <v>138</v>
      </c>
      <c r="K6669">
        <v>71</v>
      </c>
      <c r="L6669">
        <v>1160653</v>
      </c>
      <c r="M6669" t="s">
        <v>138</v>
      </c>
      <c r="N6669">
        <v>0</v>
      </c>
      <c r="O6669" t="s">
        <v>163</v>
      </c>
      <c r="P6669" t="s">
        <v>163</v>
      </c>
      <c r="R6669" t="s">
        <v>29782</v>
      </c>
      <c r="S6669" t="s">
        <v>140</v>
      </c>
      <c r="T6669" s="2">
        <v>43152</v>
      </c>
      <c r="U6669">
        <v>7</v>
      </c>
      <c r="W6669" t="s">
        <v>141</v>
      </c>
    </row>
    <row r="6670" spans="1:24" x14ac:dyDescent="0.35">
      <c r="A6670" t="s">
        <v>29783</v>
      </c>
      <c r="B6670" t="s">
        <v>5195</v>
      </c>
      <c r="C6670" t="s">
        <v>5196</v>
      </c>
      <c r="D6670">
        <v>0</v>
      </c>
      <c r="E6670" t="s">
        <v>29784</v>
      </c>
      <c r="F6670" s="2">
        <v>42319</v>
      </c>
      <c r="G6670" t="s">
        <v>234</v>
      </c>
      <c r="H6670" t="s">
        <v>192</v>
      </c>
      <c r="J6670" t="s">
        <v>138</v>
      </c>
      <c r="K6670" t="s">
        <v>29785</v>
      </c>
      <c r="L6670">
        <v>20535670</v>
      </c>
      <c r="M6670" t="s">
        <v>138</v>
      </c>
      <c r="N6670">
        <v>0</v>
      </c>
      <c r="O6670" t="s">
        <v>24931</v>
      </c>
      <c r="P6670" t="s">
        <v>28421</v>
      </c>
      <c r="R6670" t="s">
        <v>5175</v>
      </c>
      <c r="S6670" t="s">
        <v>140</v>
      </c>
      <c r="T6670" s="2">
        <v>43152</v>
      </c>
      <c r="U6670">
        <v>7</v>
      </c>
      <c r="W6670" t="s">
        <v>141</v>
      </c>
    </row>
    <row r="6671" spans="1:24" x14ac:dyDescent="0.35">
      <c r="A6671" t="s">
        <v>29786</v>
      </c>
      <c r="B6671" t="s">
        <v>29787</v>
      </c>
      <c r="C6671" t="s">
        <v>29788</v>
      </c>
      <c r="D6671">
        <v>0</v>
      </c>
      <c r="E6671" t="s">
        <v>29787</v>
      </c>
      <c r="F6671" s="2">
        <v>42319</v>
      </c>
      <c r="G6671" t="s">
        <v>604</v>
      </c>
      <c r="H6671" t="s">
        <v>184</v>
      </c>
      <c r="J6671" t="s">
        <v>138</v>
      </c>
      <c r="L6671" t="s">
        <v>496</v>
      </c>
      <c r="M6671" t="s">
        <v>138</v>
      </c>
      <c r="N6671">
        <v>0</v>
      </c>
      <c r="P6671" t="s">
        <v>29789</v>
      </c>
      <c r="R6671" t="s">
        <v>14263</v>
      </c>
      <c r="S6671" t="s">
        <v>140</v>
      </c>
      <c r="W6671" t="s">
        <v>141</v>
      </c>
    </row>
    <row r="6672" spans="1:24" x14ac:dyDescent="0.35">
      <c r="A6672" t="s">
        <v>29790</v>
      </c>
      <c r="B6672" t="s">
        <v>19356</v>
      </c>
      <c r="C6672" t="s">
        <v>29791</v>
      </c>
      <c r="D6672">
        <v>0</v>
      </c>
      <c r="E6672" t="s">
        <v>29792</v>
      </c>
      <c r="F6672" s="2">
        <v>42319</v>
      </c>
      <c r="G6672" t="s">
        <v>146</v>
      </c>
      <c r="H6672" t="s">
        <v>147</v>
      </c>
      <c r="J6672" t="s">
        <v>138</v>
      </c>
      <c r="K6672">
        <v>70</v>
      </c>
      <c r="L6672">
        <v>1160653</v>
      </c>
      <c r="M6672" t="s">
        <v>138</v>
      </c>
      <c r="N6672">
        <v>0</v>
      </c>
      <c r="O6672" t="s">
        <v>163</v>
      </c>
      <c r="P6672" t="s">
        <v>163</v>
      </c>
      <c r="R6672" t="s">
        <v>247</v>
      </c>
      <c r="S6672" t="s">
        <v>140</v>
      </c>
      <c r="T6672" s="2">
        <v>44004</v>
      </c>
      <c r="U6672">
        <v>7</v>
      </c>
      <c r="W6672" t="s">
        <v>141</v>
      </c>
    </row>
    <row r="6673" spans="1:23" x14ac:dyDescent="0.35">
      <c r="A6673" t="s">
        <v>29793</v>
      </c>
      <c r="B6673" t="s">
        <v>29794</v>
      </c>
      <c r="C6673" t="s">
        <v>29795</v>
      </c>
      <c r="D6673">
        <v>0</v>
      </c>
      <c r="E6673" t="s">
        <v>29796</v>
      </c>
      <c r="F6673" s="2">
        <v>42319</v>
      </c>
      <c r="G6673" t="s">
        <v>975</v>
      </c>
      <c r="H6673" t="s">
        <v>643</v>
      </c>
      <c r="J6673" t="s">
        <v>138</v>
      </c>
      <c r="K6673">
        <v>1</v>
      </c>
      <c r="L6673">
        <v>20511428</v>
      </c>
      <c r="M6673" t="s">
        <v>138</v>
      </c>
      <c r="N6673">
        <v>0</v>
      </c>
      <c r="P6673" t="s">
        <v>29797</v>
      </c>
      <c r="R6673" t="s">
        <v>29798</v>
      </c>
      <c r="S6673" t="s">
        <v>140</v>
      </c>
      <c r="T6673" s="2">
        <v>42543</v>
      </c>
      <c r="U6673">
        <v>7</v>
      </c>
      <c r="W6673" t="s">
        <v>141</v>
      </c>
    </row>
    <row r="6674" spans="1:23" x14ac:dyDescent="0.35">
      <c r="A6674" t="s">
        <v>29799</v>
      </c>
      <c r="B6674" t="s">
        <v>29800</v>
      </c>
      <c r="C6674" t="s">
        <v>29801</v>
      </c>
      <c r="D6674">
        <v>0</v>
      </c>
      <c r="E6674" t="s">
        <v>29802</v>
      </c>
      <c r="F6674" s="2">
        <v>42320</v>
      </c>
      <c r="G6674" t="s">
        <v>975</v>
      </c>
      <c r="H6674" t="s">
        <v>643</v>
      </c>
      <c r="J6674" t="s">
        <v>138</v>
      </c>
      <c r="K6674">
        <v>1</v>
      </c>
      <c r="L6674">
        <v>20593440</v>
      </c>
      <c r="M6674" t="s">
        <v>138</v>
      </c>
      <c r="N6674">
        <v>0</v>
      </c>
      <c r="P6674" t="s">
        <v>29803</v>
      </c>
      <c r="R6674" t="s">
        <v>29804</v>
      </c>
      <c r="S6674" t="s">
        <v>140</v>
      </c>
      <c r="T6674" s="2">
        <v>42331</v>
      </c>
      <c r="U6674">
        <v>7</v>
      </c>
      <c r="W6674" t="s">
        <v>141</v>
      </c>
    </row>
    <row r="6675" spans="1:23" x14ac:dyDescent="0.35">
      <c r="A6675" t="s">
        <v>29805</v>
      </c>
      <c r="B6675" t="s">
        <v>4887</v>
      </c>
      <c r="C6675" t="s">
        <v>4888</v>
      </c>
      <c r="D6675">
        <v>0</v>
      </c>
      <c r="E6675" t="s">
        <v>29806</v>
      </c>
      <c r="F6675" s="2">
        <v>42320</v>
      </c>
      <c r="G6675" t="s">
        <v>711</v>
      </c>
      <c r="H6675" t="s">
        <v>656</v>
      </c>
      <c r="J6675" t="s">
        <v>138</v>
      </c>
      <c r="K6675" t="s">
        <v>29807</v>
      </c>
      <c r="L6675">
        <v>18306520</v>
      </c>
      <c r="M6675" t="s">
        <v>138</v>
      </c>
      <c r="N6675">
        <v>0</v>
      </c>
      <c r="P6675" t="s">
        <v>29808</v>
      </c>
      <c r="R6675" t="s">
        <v>4890</v>
      </c>
      <c r="S6675" t="s">
        <v>140</v>
      </c>
      <c r="T6675" s="2">
        <v>42682</v>
      </c>
      <c r="U6675">
        <v>7</v>
      </c>
      <c r="W6675" t="s">
        <v>141</v>
      </c>
    </row>
    <row r="6676" spans="1:23" x14ac:dyDescent="0.35">
      <c r="A6676" t="s">
        <v>29809</v>
      </c>
      <c r="B6676" t="s">
        <v>29810</v>
      </c>
      <c r="C6676" t="s">
        <v>4844</v>
      </c>
      <c r="D6676">
        <v>0</v>
      </c>
      <c r="E6676" t="s">
        <v>29811</v>
      </c>
      <c r="F6676" s="2">
        <v>42320</v>
      </c>
      <c r="G6676" t="s">
        <v>10431</v>
      </c>
      <c r="H6676" t="s">
        <v>656</v>
      </c>
      <c r="J6676" t="s">
        <v>138</v>
      </c>
      <c r="K6676" t="s">
        <v>29812</v>
      </c>
      <c r="L6676">
        <v>19058680</v>
      </c>
      <c r="M6676" t="s">
        <v>138</v>
      </c>
      <c r="N6676">
        <v>0</v>
      </c>
      <c r="P6676" t="s">
        <v>29748</v>
      </c>
      <c r="R6676" t="s">
        <v>29813</v>
      </c>
      <c r="S6676" t="s">
        <v>140</v>
      </c>
      <c r="T6676" s="2">
        <v>42682</v>
      </c>
      <c r="U6676">
        <v>7</v>
      </c>
      <c r="W6676" t="s">
        <v>141</v>
      </c>
    </row>
    <row r="6677" spans="1:23" x14ac:dyDescent="0.35">
      <c r="A6677" t="s">
        <v>29814</v>
      </c>
      <c r="B6677" t="s">
        <v>29815</v>
      </c>
      <c r="C6677">
        <v>11792854000174</v>
      </c>
      <c r="D6677">
        <v>0</v>
      </c>
      <c r="E6677" t="s">
        <v>29816</v>
      </c>
      <c r="F6677" s="2">
        <v>42320</v>
      </c>
      <c r="G6677" t="s">
        <v>234</v>
      </c>
      <c r="H6677" t="s">
        <v>192</v>
      </c>
      <c r="J6677" t="s">
        <v>138</v>
      </c>
      <c r="L6677" t="s">
        <v>496</v>
      </c>
      <c r="M6677" t="s">
        <v>138</v>
      </c>
      <c r="N6677">
        <v>0</v>
      </c>
      <c r="R6677" t="s">
        <v>29817</v>
      </c>
      <c r="S6677" t="s">
        <v>140</v>
      </c>
      <c r="W6677" t="s">
        <v>141</v>
      </c>
    </row>
    <row r="6678" spans="1:23" x14ac:dyDescent="0.35">
      <c r="A6678" t="s">
        <v>29818</v>
      </c>
      <c r="B6678" t="s">
        <v>3293</v>
      </c>
      <c r="C6678" t="s">
        <v>29819</v>
      </c>
      <c r="D6678">
        <v>0</v>
      </c>
      <c r="E6678" t="s">
        <v>29820</v>
      </c>
      <c r="F6678" s="2">
        <v>42320</v>
      </c>
      <c r="G6678" t="s">
        <v>29821</v>
      </c>
      <c r="H6678" t="s">
        <v>566</v>
      </c>
      <c r="J6678" t="s">
        <v>138</v>
      </c>
      <c r="K6678" t="s">
        <v>29822</v>
      </c>
      <c r="L6678">
        <v>13914262</v>
      </c>
      <c r="M6678" t="s">
        <v>138</v>
      </c>
      <c r="N6678">
        <v>0</v>
      </c>
      <c r="P6678" t="s">
        <v>20534</v>
      </c>
      <c r="R6678" t="s">
        <v>3297</v>
      </c>
      <c r="S6678" t="s">
        <v>140</v>
      </c>
      <c r="T6678" s="2">
        <v>42692</v>
      </c>
      <c r="U6678">
        <v>7</v>
      </c>
      <c r="W6678" t="s">
        <v>141</v>
      </c>
    </row>
    <row r="6679" spans="1:23" x14ac:dyDescent="0.35">
      <c r="A6679" t="s">
        <v>29823</v>
      </c>
      <c r="B6679" t="s">
        <v>29824</v>
      </c>
      <c r="C6679" t="s">
        <v>29825</v>
      </c>
      <c r="D6679">
        <v>0</v>
      </c>
      <c r="E6679" t="s">
        <v>29826</v>
      </c>
      <c r="F6679" s="2">
        <v>42320</v>
      </c>
      <c r="G6679" t="s">
        <v>494</v>
      </c>
      <c r="H6679" t="s">
        <v>495</v>
      </c>
      <c r="J6679" t="s">
        <v>138</v>
      </c>
      <c r="K6679">
        <v>1</v>
      </c>
      <c r="L6679">
        <v>20737064</v>
      </c>
      <c r="M6679" t="s">
        <v>138</v>
      </c>
      <c r="N6679">
        <v>0</v>
      </c>
      <c r="P6679" t="s">
        <v>29827</v>
      </c>
      <c r="R6679" t="s">
        <v>14882</v>
      </c>
      <c r="S6679" t="s">
        <v>140</v>
      </c>
      <c r="T6679" s="2">
        <v>42401</v>
      </c>
      <c r="U6679">
        <v>7</v>
      </c>
      <c r="W6679" t="s">
        <v>141</v>
      </c>
    </row>
    <row r="6680" spans="1:23" x14ac:dyDescent="0.35">
      <c r="A6680" t="s">
        <v>29828</v>
      </c>
      <c r="B6680" t="s">
        <v>29829</v>
      </c>
      <c r="C6680" t="s">
        <v>5133</v>
      </c>
      <c r="D6680">
        <v>0</v>
      </c>
      <c r="E6680" t="s">
        <v>29830</v>
      </c>
      <c r="F6680" s="2">
        <v>42320</v>
      </c>
      <c r="G6680" t="s">
        <v>518</v>
      </c>
      <c r="H6680" t="s">
        <v>230</v>
      </c>
      <c r="J6680" t="s">
        <v>138</v>
      </c>
      <c r="K6680">
        <v>12</v>
      </c>
      <c r="L6680">
        <v>1750654</v>
      </c>
      <c r="M6680" t="s">
        <v>138</v>
      </c>
      <c r="N6680">
        <v>0</v>
      </c>
      <c r="O6680" t="s">
        <v>163</v>
      </c>
      <c r="P6680" t="s">
        <v>163</v>
      </c>
      <c r="R6680">
        <v>402</v>
      </c>
      <c r="S6680" t="s">
        <v>140</v>
      </c>
      <c r="T6680" s="2">
        <v>43152</v>
      </c>
      <c r="U6680">
        <v>7</v>
      </c>
      <c r="W6680" t="s">
        <v>141</v>
      </c>
    </row>
    <row r="6681" spans="1:23" x14ac:dyDescent="0.35">
      <c r="A6681" t="s">
        <v>29831</v>
      </c>
      <c r="B6681" t="s">
        <v>29832</v>
      </c>
      <c r="C6681" t="s">
        <v>29833</v>
      </c>
      <c r="D6681">
        <v>0</v>
      </c>
      <c r="E6681" t="s">
        <v>29834</v>
      </c>
      <c r="F6681" s="2">
        <v>42321</v>
      </c>
      <c r="G6681" t="s">
        <v>518</v>
      </c>
      <c r="H6681" t="s">
        <v>230</v>
      </c>
      <c r="J6681" t="s">
        <v>138</v>
      </c>
      <c r="K6681">
        <v>24</v>
      </c>
      <c r="L6681">
        <v>10141724</v>
      </c>
      <c r="M6681" t="s">
        <v>138</v>
      </c>
      <c r="N6681">
        <v>0</v>
      </c>
      <c r="P6681" t="s">
        <v>29835</v>
      </c>
      <c r="R6681">
        <v>11</v>
      </c>
      <c r="S6681" t="s">
        <v>140</v>
      </c>
      <c r="T6681" s="2">
        <v>42327</v>
      </c>
      <c r="U6681">
        <v>7</v>
      </c>
      <c r="W6681" t="s">
        <v>141</v>
      </c>
    </row>
    <row r="6682" spans="1:23" x14ac:dyDescent="0.35">
      <c r="A6682" t="s">
        <v>29836</v>
      </c>
      <c r="B6682" t="s">
        <v>29837</v>
      </c>
      <c r="C6682" t="s">
        <v>29838</v>
      </c>
      <c r="D6682">
        <v>0</v>
      </c>
      <c r="E6682" t="s">
        <v>29839</v>
      </c>
      <c r="F6682" s="2">
        <v>42321</v>
      </c>
      <c r="G6682" t="s">
        <v>494</v>
      </c>
      <c r="H6682" t="s">
        <v>495</v>
      </c>
      <c r="J6682" t="s">
        <v>138</v>
      </c>
      <c r="K6682">
        <v>1</v>
      </c>
      <c r="L6682">
        <v>20722843</v>
      </c>
      <c r="M6682" t="s">
        <v>138</v>
      </c>
      <c r="N6682">
        <v>0</v>
      </c>
      <c r="R6682" t="s">
        <v>2922</v>
      </c>
      <c r="S6682" t="s">
        <v>140</v>
      </c>
      <c r="T6682" s="2">
        <v>42331</v>
      </c>
      <c r="U6682">
        <v>7</v>
      </c>
      <c r="W6682" t="s">
        <v>141</v>
      </c>
    </row>
    <row r="6683" spans="1:23" x14ac:dyDescent="0.35">
      <c r="A6683" t="s">
        <v>29840</v>
      </c>
      <c r="B6683" t="s">
        <v>29841</v>
      </c>
      <c r="C6683" t="s">
        <v>29842</v>
      </c>
      <c r="D6683">
        <v>0</v>
      </c>
      <c r="E6683" t="s">
        <v>29843</v>
      </c>
      <c r="F6683" s="2">
        <v>42321</v>
      </c>
      <c r="G6683" t="s">
        <v>494</v>
      </c>
      <c r="H6683" t="s">
        <v>495</v>
      </c>
      <c r="J6683" t="s">
        <v>138</v>
      </c>
      <c r="K6683">
        <v>1</v>
      </c>
      <c r="L6683">
        <v>20615995</v>
      </c>
      <c r="M6683" t="s">
        <v>138</v>
      </c>
      <c r="N6683">
        <v>0</v>
      </c>
      <c r="P6683" t="s">
        <v>29844</v>
      </c>
      <c r="R6683" t="s">
        <v>16080</v>
      </c>
      <c r="S6683" t="s">
        <v>140</v>
      </c>
      <c r="T6683" s="2">
        <v>42396</v>
      </c>
      <c r="U6683">
        <v>7</v>
      </c>
      <c r="W6683" t="s">
        <v>141</v>
      </c>
    </row>
    <row r="6684" spans="1:23" x14ac:dyDescent="0.35">
      <c r="A6684" t="s">
        <v>29845</v>
      </c>
      <c r="B6684" t="s">
        <v>29846</v>
      </c>
      <c r="C6684" t="s">
        <v>29847</v>
      </c>
      <c r="D6684">
        <v>0</v>
      </c>
      <c r="E6684" t="s">
        <v>29848</v>
      </c>
      <c r="F6684" s="2">
        <v>42321</v>
      </c>
      <c r="G6684" t="s">
        <v>494</v>
      </c>
      <c r="H6684" t="s">
        <v>495</v>
      </c>
      <c r="J6684" t="s">
        <v>138</v>
      </c>
      <c r="K6684">
        <v>1</v>
      </c>
      <c r="L6684">
        <v>20730777</v>
      </c>
      <c r="M6684" t="s">
        <v>138</v>
      </c>
      <c r="N6684">
        <v>0</v>
      </c>
      <c r="P6684" t="s">
        <v>29849</v>
      </c>
      <c r="R6684" t="s">
        <v>29850</v>
      </c>
      <c r="S6684" t="s">
        <v>140</v>
      </c>
      <c r="T6684" s="2">
        <v>42396</v>
      </c>
      <c r="U6684">
        <v>7</v>
      </c>
      <c r="W6684" t="s">
        <v>141</v>
      </c>
    </row>
    <row r="6685" spans="1:23" x14ac:dyDescent="0.35">
      <c r="A6685" t="s">
        <v>29851</v>
      </c>
      <c r="B6685" t="s">
        <v>18831</v>
      </c>
      <c r="C6685" t="s">
        <v>29852</v>
      </c>
      <c r="D6685">
        <v>0</v>
      </c>
      <c r="E6685" t="s">
        <v>29853</v>
      </c>
      <c r="F6685" s="2">
        <v>42321</v>
      </c>
      <c r="G6685" t="s">
        <v>3480</v>
      </c>
      <c r="H6685" t="s">
        <v>184</v>
      </c>
      <c r="J6685" t="s">
        <v>138</v>
      </c>
      <c r="K6685">
        <v>108</v>
      </c>
      <c r="L6685">
        <v>2556448</v>
      </c>
      <c r="M6685" t="s">
        <v>138</v>
      </c>
      <c r="N6685">
        <v>0</v>
      </c>
      <c r="O6685" t="s">
        <v>163</v>
      </c>
      <c r="P6685" t="s">
        <v>163</v>
      </c>
      <c r="R6685" t="s">
        <v>29854</v>
      </c>
      <c r="S6685" t="s">
        <v>140</v>
      </c>
      <c r="T6685" s="2">
        <v>43152</v>
      </c>
      <c r="U6685">
        <v>7</v>
      </c>
      <c r="W6685" t="s">
        <v>141</v>
      </c>
    </row>
    <row r="6686" spans="1:23" x14ac:dyDescent="0.35">
      <c r="A6686" t="s">
        <v>29855</v>
      </c>
      <c r="B6686" t="s">
        <v>29856</v>
      </c>
      <c r="C6686" t="s">
        <v>29857</v>
      </c>
      <c r="D6686">
        <v>0</v>
      </c>
      <c r="E6686" t="s">
        <v>29858</v>
      </c>
      <c r="F6686" s="2">
        <v>42321</v>
      </c>
      <c r="G6686" t="s">
        <v>4726</v>
      </c>
      <c r="H6686" t="s">
        <v>184</v>
      </c>
      <c r="J6686" t="s">
        <v>138</v>
      </c>
      <c r="K6686">
        <v>119</v>
      </c>
      <c r="L6686">
        <v>2556448</v>
      </c>
      <c r="M6686" t="s">
        <v>138</v>
      </c>
      <c r="N6686">
        <v>0</v>
      </c>
      <c r="O6686" t="s">
        <v>163</v>
      </c>
      <c r="P6686" t="s">
        <v>163</v>
      </c>
      <c r="R6686" t="s">
        <v>1488</v>
      </c>
      <c r="S6686" t="s">
        <v>140</v>
      </c>
      <c r="T6686" s="2">
        <v>43152</v>
      </c>
      <c r="U6686">
        <v>7</v>
      </c>
      <c r="W6686" t="s">
        <v>141</v>
      </c>
    </row>
    <row r="6687" spans="1:23" x14ac:dyDescent="0.35">
      <c r="A6687" t="s">
        <v>29859</v>
      </c>
      <c r="B6687" t="s">
        <v>18831</v>
      </c>
      <c r="C6687" t="s">
        <v>29860</v>
      </c>
      <c r="D6687">
        <v>0</v>
      </c>
      <c r="E6687" t="s">
        <v>29861</v>
      </c>
      <c r="F6687" s="2">
        <v>42321</v>
      </c>
      <c r="G6687" t="s">
        <v>10005</v>
      </c>
      <c r="H6687" t="s">
        <v>184</v>
      </c>
      <c r="J6687" t="s">
        <v>138</v>
      </c>
      <c r="K6687">
        <v>122</v>
      </c>
      <c r="L6687">
        <v>2556448</v>
      </c>
      <c r="M6687" t="s">
        <v>138</v>
      </c>
      <c r="N6687">
        <v>0</v>
      </c>
      <c r="O6687" t="s">
        <v>163</v>
      </c>
      <c r="P6687" t="s">
        <v>163</v>
      </c>
      <c r="R6687" t="s">
        <v>211</v>
      </c>
      <c r="S6687" t="s">
        <v>140</v>
      </c>
      <c r="T6687" s="2">
        <v>43152</v>
      </c>
      <c r="U6687">
        <v>7</v>
      </c>
      <c r="W6687" t="s">
        <v>141</v>
      </c>
    </row>
    <row r="6688" spans="1:23" x14ac:dyDescent="0.35">
      <c r="A6688" t="s">
        <v>29862</v>
      </c>
      <c r="B6688" t="s">
        <v>18831</v>
      </c>
      <c r="C6688" t="s">
        <v>29863</v>
      </c>
      <c r="D6688">
        <v>0</v>
      </c>
      <c r="E6688" t="s">
        <v>29864</v>
      </c>
      <c r="F6688" s="2">
        <v>42324</v>
      </c>
      <c r="G6688" t="s">
        <v>4726</v>
      </c>
      <c r="H6688" t="s">
        <v>184</v>
      </c>
      <c r="J6688" t="s">
        <v>138</v>
      </c>
      <c r="K6688">
        <v>124</v>
      </c>
      <c r="L6688">
        <v>2556448</v>
      </c>
      <c r="M6688" t="s">
        <v>138</v>
      </c>
      <c r="N6688">
        <v>0</v>
      </c>
      <c r="O6688" t="s">
        <v>163</v>
      </c>
      <c r="P6688" t="s">
        <v>163</v>
      </c>
      <c r="R6688" t="s">
        <v>3912</v>
      </c>
      <c r="S6688" t="s">
        <v>140</v>
      </c>
      <c r="T6688" s="2">
        <v>43152</v>
      </c>
      <c r="U6688">
        <v>7</v>
      </c>
      <c r="W6688" t="s">
        <v>141</v>
      </c>
    </row>
    <row r="6689" spans="1:23" x14ac:dyDescent="0.35">
      <c r="A6689" t="s">
        <v>29865</v>
      </c>
      <c r="B6689" t="s">
        <v>18831</v>
      </c>
      <c r="C6689" t="s">
        <v>29866</v>
      </c>
      <c r="D6689">
        <v>0</v>
      </c>
      <c r="E6689" t="s">
        <v>29867</v>
      </c>
      <c r="F6689" s="2">
        <v>42324</v>
      </c>
      <c r="G6689" t="s">
        <v>4789</v>
      </c>
      <c r="H6689" t="s">
        <v>184</v>
      </c>
      <c r="J6689" t="s">
        <v>138</v>
      </c>
      <c r="K6689">
        <v>227</v>
      </c>
      <c r="L6689">
        <v>2556448</v>
      </c>
      <c r="M6689" t="s">
        <v>138</v>
      </c>
      <c r="N6689">
        <v>0</v>
      </c>
      <c r="O6689" t="s">
        <v>163</v>
      </c>
      <c r="P6689" t="s">
        <v>163</v>
      </c>
      <c r="R6689" t="s">
        <v>3912</v>
      </c>
      <c r="S6689" t="s">
        <v>140</v>
      </c>
      <c r="T6689" s="2">
        <v>43152</v>
      </c>
      <c r="U6689">
        <v>7</v>
      </c>
      <c r="W6689" t="s">
        <v>141</v>
      </c>
    </row>
    <row r="6690" spans="1:23" x14ac:dyDescent="0.35">
      <c r="A6690" t="s">
        <v>29868</v>
      </c>
      <c r="B6690" t="s">
        <v>18831</v>
      </c>
      <c r="C6690" t="s">
        <v>29869</v>
      </c>
      <c r="D6690">
        <v>0</v>
      </c>
      <c r="E6690" t="s">
        <v>29870</v>
      </c>
      <c r="F6690" s="2">
        <v>42324</v>
      </c>
      <c r="G6690" t="s">
        <v>29871</v>
      </c>
      <c r="H6690" t="s">
        <v>184</v>
      </c>
      <c r="J6690" t="s">
        <v>138</v>
      </c>
      <c r="K6690">
        <v>228</v>
      </c>
      <c r="L6690">
        <v>2556448</v>
      </c>
      <c r="M6690" t="s">
        <v>138</v>
      </c>
      <c r="N6690">
        <v>0</v>
      </c>
      <c r="O6690" t="s">
        <v>163</v>
      </c>
      <c r="P6690" t="s">
        <v>163</v>
      </c>
      <c r="R6690" t="s">
        <v>29872</v>
      </c>
      <c r="S6690" t="s">
        <v>140</v>
      </c>
      <c r="T6690" s="2">
        <v>43152</v>
      </c>
      <c r="U6690">
        <v>7</v>
      </c>
      <c r="W6690" t="s">
        <v>141</v>
      </c>
    </row>
    <row r="6691" spans="1:23" x14ac:dyDescent="0.35">
      <c r="A6691" t="s">
        <v>29873</v>
      </c>
      <c r="B6691" t="s">
        <v>18831</v>
      </c>
      <c r="C6691" t="s">
        <v>29874</v>
      </c>
      <c r="D6691">
        <v>0</v>
      </c>
      <c r="E6691" t="s">
        <v>29875</v>
      </c>
      <c r="F6691" s="2">
        <v>42324</v>
      </c>
      <c r="G6691" t="s">
        <v>4726</v>
      </c>
      <c r="H6691" t="s">
        <v>184</v>
      </c>
      <c r="J6691" t="s">
        <v>138</v>
      </c>
      <c r="K6691">
        <v>232</v>
      </c>
      <c r="L6691">
        <v>2556448</v>
      </c>
      <c r="M6691" t="s">
        <v>138</v>
      </c>
      <c r="N6691">
        <v>0</v>
      </c>
      <c r="O6691" t="s">
        <v>163</v>
      </c>
      <c r="P6691" t="s">
        <v>163</v>
      </c>
      <c r="R6691" t="s">
        <v>29876</v>
      </c>
      <c r="S6691" t="s">
        <v>140</v>
      </c>
      <c r="T6691" s="2">
        <v>43152</v>
      </c>
      <c r="U6691">
        <v>7</v>
      </c>
      <c r="W6691" t="s">
        <v>141</v>
      </c>
    </row>
    <row r="6692" spans="1:23" x14ac:dyDescent="0.35">
      <c r="A6692" t="s">
        <v>29877</v>
      </c>
      <c r="B6692" t="s">
        <v>29878</v>
      </c>
      <c r="C6692" t="s">
        <v>29879</v>
      </c>
      <c r="D6692">
        <v>0</v>
      </c>
      <c r="F6692" s="2">
        <v>42324</v>
      </c>
      <c r="G6692" t="s">
        <v>251</v>
      </c>
      <c r="H6692" t="s">
        <v>184</v>
      </c>
      <c r="J6692" t="s">
        <v>138</v>
      </c>
      <c r="L6692" t="s">
        <v>496</v>
      </c>
      <c r="M6692" t="s">
        <v>138</v>
      </c>
      <c r="N6692">
        <v>0</v>
      </c>
      <c r="R6692" t="s">
        <v>29880</v>
      </c>
      <c r="S6692" t="s">
        <v>140</v>
      </c>
      <c r="T6692" s="2">
        <v>44078</v>
      </c>
      <c r="W6692" t="s">
        <v>141</v>
      </c>
    </row>
    <row r="6693" spans="1:23" x14ac:dyDescent="0.35">
      <c r="A6693" t="s">
        <v>29881</v>
      </c>
      <c r="B6693" t="s">
        <v>18831</v>
      </c>
      <c r="C6693" t="s">
        <v>29882</v>
      </c>
      <c r="D6693">
        <v>0</v>
      </c>
      <c r="E6693" t="s">
        <v>29883</v>
      </c>
      <c r="F6693" s="2">
        <v>42324</v>
      </c>
      <c r="G6693" t="s">
        <v>4726</v>
      </c>
      <c r="H6693" t="s">
        <v>184</v>
      </c>
      <c r="J6693" t="s">
        <v>138</v>
      </c>
      <c r="K6693">
        <v>233</v>
      </c>
      <c r="L6693">
        <v>2556448</v>
      </c>
      <c r="M6693" t="s">
        <v>138</v>
      </c>
      <c r="N6693">
        <v>0</v>
      </c>
      <c r="O6693" t="s">
        <v>163</v>
      </c>
      <c r="P6693" t="s">
        <v>163</v>
      </c>
      <c r="R6693" t="s">
        <v>29884</v>
      </c>
      <c r="S6693" t="s">
        <v>140</v>
      </c>
      <c r="T6693" s="2">
        <v>43152</v>
      </c>
      <c r="U6693">
        <v>7</v>
      </c>
      <c r="W6693" t="s">
        <v>141</v>
      </c>
    </row>
    <row r="6694" spans="1:23" x14ac:dyDescent="0.35">
      <c r="A6694" t="s">
        <v>29885</v>
      </c>
      <c r="B6694" t="s">
        <v>29886</v>
      </c>
      <c r="C6694" t="s">
        <v>29887</v>
      </c>
      <c r="D6694">
        <v>0</v>
      </c>
      <c r="E6694" t="s">
        <v>29888</v>
      </c>
      <c r="F6694" s="2">
        <v>42324</v>
      </c>
      <c r="G6694" t="s">
        <v>503</v>
      </c>
      <c r="H6694" t="s">
        <v>504</v>
      </c>
      <c r="J6694" t="s">
        <v>138</v>
      </c>
      <c r="L6694" t="s">
        <v>496</v>
      </c>
      <c r="M6694" t="s">
        <v>138</v>
      </c>
      <c r="N6694">
        <v>0</v>
      </c>
      <c r="P6694" t="s">
        <v>29889</v>
      </c>
      <c r="R6694" t="s">
        <v>29890</v>
      </c>
      <c r="S6694" t="s">
        <v>140</v>
      </c>
      <c r="W6694" t="s">
        <v>141</v>
      </c>
    </row>
    <row r="6695" spans="1:23" x14ac:dyDescent="0.35">
      <c r="A6695" t="s">
        <v>29891</v>
      </c>
      <c r="B6695" t="s">
        <v>29892</v>
      </c>
      <c r="C6695" t="s">
        <v>29893</v>
      </c>
      <c r="D6695">
        <v>0</v>
      </c>
      <c r="E6695" t="s">
        <v>29894</v>
      </c>
      <c r="F6695" s="2">
        <v>42324</v>
      </c>
      <c r="G6695" t="s">
        <v>4062</v>
      </c>
      <c r="H6695" t="s">
        <v>526</v>
      </c>
      <c r="J6695" t="s">
        <v>138</v>
      </c>
      <c r="L6695" t="s">
        <v>496</v>
      </c>
      <c r="M6695" t="s">
        <v>138</v>
      </c>
      <c r="N6695">
        <v>0</v>
      </c>
      <c r="R6695" t="s">
        <v>29895</v>
      </c>
      <c r="S6695" t="s">
        <v>140</v>
      </c>
      <c r="T6695" s="2">
        <v>42500</v>
      </c>
      <c r="W6695" t="s">
        <v>141</v>
      </c>
    </row>
    <row r="6696" spans="1:23" x14ac:dyDescent="0.35">
      <c r="A6696" t="s">
        <v>29896</v>
      </c>
      <c r="B6696" t="s">
        <v>29897</v>
      </c>
      <c r="C6696" t="s">
        <v>29898</v>
      </c>
      <c r="D6696">
        <v>0</v>
      </c>
      <c r="E6696" t="s">
        <v>29897</v>
      </c>
      <c r="F6696" s="2">
        <v>42324</v>
      </c>
      <c r="G6696" t="s">
        <v>4745</v>
      </c>
      <c r="H6696" t="s">
        <v>192</v>
      </c>
      <c r="J6696" t="s">
        <v>138</v>
      </c>
      <c r="L6696" t="s">
        <v>496</v>
      </c>
      <c r="M6696" t="s">
        <v>138</v>
      </c>
      <c r="N6696">
        <v>0</v>
      </c>
      <c r="P6696" t="s">
        <v>29899</v>
      </c>
      <c r="R6696" t="s">
        <v>29900</v>
      </c>
      <c r="S6696" t="s">
        <v>140</v>
      </c>
      <c r="W6696" t="s">
        <v>141</v>
      </c>
    </row>
    <row r="6697" spans="1:23" x14ac:dyDescent="0.35">
      <c r="A6697" t="s">
        <v>29901</v>
      </c>
      <c r="B6697" t="s">
        <v>29902</v>
      </c>
      <c r="C6697" t="s">
        <v>29903</v>
      </c>
      <c r="D6697">
        <v>0</v>
      </c>
      <c r="E6697" t="s">
        <v>29904</v>
      </c>
      <c r="F6697" s="2">
        <v>42325</v>
      </c>
      <c r="G6697" t="s">
        <v>161</v>
      </c>
      <c r="H6697" t="s">
        <v>162</v>
      </c>
      <c r="J6697" t="s">
        <v>138</v>
      </c>
      <c r="K6697" t="s">
        <v>29905</v>
      </c>
      <c r="L6697">
        <v>20604943</v>
      </c>
      <c r="M6697" t="s">
        <v>138</v>
      </c>
      <c r="N6697">
        <v>0</v>
      </c>
      <c r="P6697" t="s">
        <v>29906</v>
      </c>
      <c r="Q6697">
        <v>15</v>
      </c>
      <c r="R6697" t="s">
        <v>29907</v>
      </c>
      <c r="S6697" t="s">
        <v>140</v>
      </c>
      <c r="T6697" s="2">
        <v>43552</v>
      </c>
      <c r="U6697">
        <v>7</v>
      </c>
      <c r="W6697" t="s">
        <v>141</v>
      </c>
    </row>
    <row r="6698" spans="1:23" x14ac:dyDescent="0.35">
      <c r="A6698" t="s">
        <v>29908</v>
      </c>
      <c r="B6698" t="s">
        <v>29909</v>
      </c>
      <c r="C6698" t="s">
        <v>29910</v>
      </c>
      <c r="D6698">
        <v>0</v>
      </c>
      <c r="E6698" t="s">
        <v>29911</v>
      </c>
      <c r="F6698" s="2">
        <v>42325</v>
      </c>
      <c r="G6698" t="s">
        <v>1341</v>
      </c>
      <c r="H6698" t="s">
        <v>526</v>
      </c>
      <c r="J6698" t="s">
        <v>138</v>
      </c>
      <c r="K6698" t="s">
        <v>29912</v>
      </c>
      <c r="L6698">
        <v>13914262</v>
      </c>
      <c r="M6698" t="s">
        <v>138</v>
      </c>
      <c r="N6698">
        <v>0</v>
      </c>
      <c r="P6698" t="s">
        <v>26466</v>
      </c>
      <c r="R6698" t="s">
        <v>692</v>
      </c>
      <c r="S6698" t="s">
        <v>140</v>
      </c>
      <c r="T6698" s="2">
        <v>42608</v>
      </c>
      <c r="U6698">
        <v>7</v>
      </c>
      <c r="W6698" t="s">
        <v>141</v>
      </c>
    </row>
    <row r="6699" spans="1:23" x14ac:dyDescent="0.35">
      <c r="A6699" t="s">
        <v>29913</v>
      </c>
      <c r="B6699" t="s">
        <v>26462</v>
      </c>
      <c r="C6699" t="s">
        <v>29914</v>
      </c>
      <c r="D6699">
        <v>0</v>
      </c>
      <c r="E6699" t="s">
        <v>29915</v>
      </c>
      <c r="F6699" s="2">
        <v>42325</v>
      </c>
      <c r="G6699" t="s">
        <v>3283</v>
      </c>
      <c r="H6699" t="s">
        <v>526</v>
      </c>
      <c r="J6699" t="s">
        <v>138</v>
      </c>
      <c r="K6699" t="s">
        <v>29916</v>
      </c>
      <c r="L6699">
        <v>13914262</v>
      </c>
      <c r="M6699" t="s">
        <v>138</v>
      </c>
      <c r="N6699">
        <v>0</v>
      </c>
      <c r="P6699" t="s">
        <v>26466</v>
      </c>
      <c r="R6699" t="s">
        <v>29917</v>
      </c>
      <c r="S6699" t="s">
        <v>140</v>
      </c>
      <c r="T6699" s="2">
        <v>42608</v>
      </c>
      <c r="U6699">
        <v>7</v>
      </c>
      <c r="W6699" t="s">
        <v>141</v>
      </c>
    </row>
    <row r="6700" spans="1:23" x14ac:dyDescent="0.35">
      <c r="A6700" t="s">
        <v>29918</v>
      </c>
      <c r="B6700" t="s">
        <v>26479</v>
      </c>
      <c r="C6700" t="s">
        <v>29919</v>
      </c>
      <c r="D6700">
        <v>0</v>
      </c>
      <c r="E6700" t="s">
        <v>29920</v>
      </c>
      <c r="F6700" s="2">
        <v>42325</v>
      </c>
      <c r="G6700" t="s">
        <v>525</v>
      </c>
      <c r="H6700" t="s">
        <v>526</v>
      </c>
      <c r="J6700" t="s">
        <v>138</v>
      </c>
      <c r="K6700" t="s">
        <v>29248</v>
      </c>
      <c r="L6700">
        <v>13914262</v>
      </c>
      <c r="M6700" t="s">
        <v>138</v>
      </c>
      <c r="N6700">
        <v>0</v>
      </c>
      <c r="P6700" t="s">
        <v>26466</v>
      </c>
      <c r="R6700" t="s">
        <v>19421</v>
      </c>
      <c r="S6700" t="s">
        <v>140</v>
      </c>
      <c r="T6700" s="2">
        <v>42639</v>
      </c>
      <c r="U6700">
        <v>7</v>
      </c>
      <c r="W6700" t="s">
        <v>141</v>
      </c>
    </row>
    <row r="6701" spans="1:23" x14ac:dyDescent="0.35">
      <c r="A6701" t="s">
        <v>29921</v>
      </c>
      <c r="B6701" t="s">
        <v>29909</v>
      </c>
      <c r="C6701" t="s">
        <v>29922</v>
      </c>
      <c r="D6701">
        <v>0</v>
      </c>
      <c r="E6701" t="s">
        <v>29923</v>
      </c>
      <c r="F6701" s="2">
        <v>42325</v>
      </c>
      <c r="G6701" t="s">
        <v>1341</v>
      </c>
      <c r="H6701" t="s">
        <v>526</v>
      </c>
      <c r="J6701" t="s">
        <v>138</v>
      </c>
      <c r="K6701" t="s">
        <v>29924</v>
      </c>
      <c r="L6701">
        <v>13914262</v>
      </c>
      <c r="M6701" t="s">
        <v>138</v>
      </c>
      <c r="N6701">
        <v>0</v>
      </c>
      <c r="P6701" t="s">
        <v>29925</v>
      </c>
      <c r="R6701" t="s">
        <v>1612</v>
      </c>
      <c r="S6701" t="s">
        <v>140</v>
      </c>
      <c r="T6701" s="2">
        <v>42608</v>
      </c>
      <c r="U6701">
        <v>7</v>
      </c>
      <c r="W6701" t="s">
        <v>141</v>
      </c>
    </row>
    <row r="6702" spans="1:23" x14ac:dyDescent="0.35">
      <c r="A6702" t="s">
        <v>29926</v>
      </c>
      <c r="B6702" t="s">
        <v>29927</v>
      </c>
      <c r="C6702" t="s">
        <v>6835</v>
      </c>
      <c r="D6702">
        <v>0</v>
      </c>
      <c r="E6702" t="s">
        <v>29928</v>
      </c>
      <c r="F6702" s="2">
        <v>42325</v>
      </c>
      <c r="G6702" t="s">
        <v>851</v>
      </c>
      <c r="H6702" t="s">
        <v>566</v>
      </c>
      <c r="J6702" t="s">
        <v>138</v>
      </c>
      <c r="L6702">
        <v>13914262</v>
      </c>
      <c r="M6702" t="s">
        <v>138</v>
      </c>
      <c r="N6702">
        <v>0</v>
      </c>
      <c r="P6702" t="s">
        <v>26466</v>
      </c>
      <c r="R6702" t="s">
        <v>5376</v>
      </c>
      <c r="S6702" t="s">
        <v>140</v>
      </c>
      <c r="T6702" s="2">
        <v>42342</v>
      </c>
      <c r="U6702">
        <v>7</v>
      </c>
      <c r="W6702" t="s">
        <v>141</v>
      </c>
    </row>
    <row r="6703" spans="1:23" x14ac:dyDescent="0.35">
      <c r="A6703" t="s">
        <v>29929</v>
      </c>
      <c r="B6703" t="s">
        <v>29930</v>
      </c>
      <c r="C6703" t="s">
        <v>29931</v>
      </c>
      <c r="D6703">
        <v>0</v>
      </c>
      <c r="E6703" t="s">
        <v>29930</v>
      </c>
      <c r="F6703" s="2">
        <v>42325</v>
      </c>
      <c r="G6703" t="s">
        <v>975</v>
      </c>
      <c r="H6703" t="s">
        <v>643</v>
      </c>
      <c r="J6703" t="s">
        <v>138</v>
      </c>
      <c r="L6703" t="s">
        <v>496</v>
      </c>
      <c r="M6703" t="s">
        <v>138</v>
      </c>
      <c r="N6703">
        <v>0</v>
      </c>
      <c r="R6703" t="s">
        <v>1418</v>
      </c>
      <c r="S6703" t="s">
        <v>140</v>
      </c>
      <c r="T6703" s="2">
        <v>43845</v>
      </c>
      <c r="W6703" t="s">
        <v>141</v>
      </c>
    </row>
    <row r="6704" spans="1:23" x14ac:dyDescent="0.35">
      <c r="A6704" t="s">
        <v>29932</v>
      </c>
      <c r="B6704" t="s">
        <v>29933</v>
      </c>
      <c r="C6704" t="s">
        <v>29934</v>
      </c>
      <c r="D6704">
        <v>0</v>
      </c>
      <c r="E6704" t="s">
        <v>29933</v>
      </c>
      <c r="F6704" s="2">
        <v>42325</v>
      </c>
      <c r="G6704" t="s">
        <v>2138</v>
      </c>
      <c r="H6704" t="s">
        <v>2139</v>
      </c>
      <c r="J6704" t="s">
        <v>138</v>
      </c>
      <c r="L6704" t="s">
        <v>496</v>
      </c>
      <c r="M6704" t="s">
        <v>138</v>
      </c>
      <c r="N6704">
        <v>0</v>
      </c>
      <c r="P6704" t="s">
        <v>29935</v>
      </c>
      <c r="R6704" t="s">
        <v>29936</v>
      </c>
      <c r="S6704" t="s">
        <v>140</v>
      </c>
      <c r="T6704" s="2">
        <v>43845</v>
      </c>
      <c r="W6704" t="s">
        <v>141</v>
      </c>
    </row>
    <row r="6705" spans="1:23" x14ac:dyDescent="0.35">
      <c r="A6705" t="s">
        <v>29937</v>
      </c>
      <c r="B6705" t="s">
        <v>29938</v>
      </c>
      <c r="C6705" t="s">
        <v>29939</v>
      </c>
      <c r="D6705">
        <v>0</v>
      </c>
      <c r="E6705" t="s">
        <v>29938</v>
      </c>
      <c r="F6705" s="2">
        <v>42325</v>
      </c>
      <c r="G6705" t="s">
        <v>4745</v>
      </c>
      <c r="H6705" t="s">
        <v>192</v>
      </c>
      <c r="J6705" t="s">
        <v>138</v>
      </c>
      <c r="L6705" t="s">
        <v>496</v>
      </c>
      <c r="M6705" t="s">
        <v>138</v>
      </c>
      <c r="N6705">
        <v>0</v>
      </c>
      <c r="P6705" t="s">
        <v>29940</v>
      </c>
      <c r="R6705" t="s">
        <v>29941</v>
      </c>
      <c r="S6705" t="s">
        <v>140</v>
      </c>
      <c r="T6705" s="2">
        <v>42349</v>
      </c>
      <c r="W6705" t="s">
        <v>141</v>
      </c>
    </row>
    <row r="6706" spans="1:23" x14ac:dyDescent="0.35">
      <c r="A6706" t="s">
        <v>29942</v>
      </c>
      <c r="B6706" t="s">
        <v>29943</v>
      </c>
      <c r="C6706" t="s">
        <v>29944</v>
      </c>
      <c r="D6706">
        <v>0</v>
      </c>
      <c r="E6706" t="s">
        <v>29943</v>
      </c>
      <c r="F6706" s="2">
        <v>42325</v>
      </c>
      <c r="G6706" t="s">
        <v>503</v>
      </c>
      <c r="H6706" t="s">
        <v>504</v>
      </c>
      <c r="J6706" t="s">
        <v>138</v>
      </c>
      <c r="L6706" t="s">
        <v>496</v>
      </c>
      <c r="M6706" t="s">
        <v>138</v>
      </c>
      <c r="N6706">
        <v>0</v>
      </c>
      <c r="R6706" t="s">
        <v>19106</v>
      </c>
      <c r="S6706" t="s">
        <v>140</v>
      </c>
      <c r="T6706" s="2">
        <v>43845</v>
      </c>
      <c r="W6706" t="s">
        <v>141</v>
      </c>
    </row>
    <row r="6707" spans="1:23" x14ac:dyDescent="0.35">
      <c r="A6707" t="s">
        <v>29945</v>
      </c>
      <c r="B6707" t="s">
        <v>5060</v>
      </c>
      <c r="C6707" t="s">
        <v>29946</v>
      </c>
      <c r="D6707">
        <v>0</v>
      </c>
      <c r="E6707" t="s">
        <v>29947</v>
      </c>
      <c r="F6707" s="2">
        <v>42325</v>
      </c>
      <c r="G6707" t="s">
        <v>234</v>
      </c>
      <c r="H6707" t="s">
        <v>192</v>
      </c>
      <c r="J6707" t="s">
        <v>138</v>
      </c>
      <c r="K6707">
        <v>6</v>
      </c>
      <c r="L6707">
        <v>20395735</v>
      </c>
      <c r="M6707" t="s">
        <v>138</v>
      </c>
      <c r="N6707">
        <v>0</v>
      </c>
      <c r="P6707" t="s">
        <v>163</v>
      </c>
      <c r="R6707" t="s">
        <v>1106</v>
      </c>
      <c r="S6707" t="s">
        <v>140</v>
      </c>
      <c r="T6707" s="2">
        <v>44159</v>
      </c>
      <c r="U6707">
        <v>7</v>
      </c>
      <c r="W6707" t="s">
        <v>141</v>
      </c>
    </row>
    <row r="6708" spans="1:23" x14ac:dyDescent="0.35">
      <c r="A6708" t="s">
        <v>29948</v>
      </c>
      <c r="B6708" t="s">
        <v>5060</v>
      </c>
      <c r="C6708" t="s">
        <v>29949</v>
      </c>
      <c r="D6708">
        <v>0</v>
      </c>
      <c r="E6708" t="s">
        <v>29950</v>
      </c>
      <c r="F6708" s="2">
        <v>42325</v>
      </c>
      <c r="G6708" t="s">
        <v>234</v>
      </c>
      <c r="H6708" t="s">
        <v>192</v>
      </c>
      <c r="J6708" t="s">
        <v>138</v>
      </c>
      <c r="K6708">
        <v>702</v>
      </c>
      <c r="L6708">
        <v>20395735</v>
      </c>
      <c r="M6708" t="s">
        <v>138</v>
      </c>
      <c r="N6708">
        <v>0</v>
      </c>
      <c r="P6708" t="s">
        <v>163</v>
      </c>
      <c r="R6708" t="s">
        <v>1106</v>
      </c>
      <c r="S6708" t="s">
        <v>140</v>
      </c>
      <c r="T6708" s="2">
        <v>42438</v>
      </c>
      <c r="U6708">
        <v>7</v>
      </c>
      <c r="W6708" t="s">
        <v>141</v>
      </c>
    </row>
    <row r="6709" spans="1:23" x14ac:dyDescent="0.35">
      <c r="A6709" t="s">
        <v>29951</v>
      </c>
      <c r="B6709" t="s">
        <v>29952</v>
      </c>
      <c r="C6709" t="s">
        <v>29953</v>
      </c>
      <c r="D6709">
        <v>0</v>
      </c>
      <c r="E6709" t="s">
        <v>29952</v>
      </c>
      <c r="F6709" s="2">
        <v>42325</v>
      </c>
      <c r="G6709" t="s">
        <v>29954</v>
      </c>
      <c r="H6709" t="s">
        <v>230</v>
      </c>
      <c r="J6709" t="s">
        <v>138</v>
      </c>
      <c r="L6709" t="s">
        <v>496</v>
      </c>
      <c r="M6709" t="s">
        <v>138</v>
      </c>
      <c r="N6709">
        <v>0</v>
      </c>
      <c r="P6709" t="s">
        <v>29955</v>
      </c>
      <c r="R6709" t="s">
        <v>29956</v>
      </c>
      <c r="S6709" t="s">
        <v>140</v>
      </c>
      <c r="W6709" t="s">
        <v>141</v>
      </c>
    </row>
    <row r="6710" spans="1:23" x14ac:dyDescent="0.35">
      <c r="A6710" t="s">
        <v>29957</v>
      </c>
      <c r="B6710" t="s">
        <v>5060</v>
      </c>
      <c r="C6710" t="s">
        <v>29958</v>
      </c>
      <c r="D6710">
        <v>0</v>
      </c>
      <c r="E6710" t="s">
        <v>29959</v>
      </c>
      <c r="F6710" s="2">
        <v>42325</v>
      </c>
      <c r="G6710" t="s">
        <v>234</v>
      </c>
      <c r="H6710" t="s">
        <v>192</v>
      </c>
      <c r="J6710" t="s">
        <v>138</v>
      </c>
      <c r="K6710">
        <v>704</v>
      </c>
      <c r="L6710">
        <v>20395735</v>
      </c>
      <c r="M6710" t="s">
        <v>138</v>
      </c>
      <c r="N6710">
        <v>0</v>
      </c>
      <c r="P6710" t="s">
        <v>163</v>
      </c>
      <c r="R6710" t="s">
        <v>22301</v>
      </c>
      <c r="S6710" t="s">
        <v>140</v>
      </c>
      <c r="T6710" s="2">
        <v>42591</v>
      </c>
      <c r="U6710">
        <v>7</v>
      </c>
      <c r="W6710" t="s">
        <v>141</v>
      </c>
    </row>
    <row r="6711" spans="1:23" x14ac:dyDescent="0.35">
      <c r="A6711" t="s">
        <v>29960</v>
      </c>
      <c r="B6711" t="s">
        <v>5060</v>
      </c>
      <c r="C6711" t="s">
        <v>29961</v>
      </c>
      <c r="D6711">
        <v>0</v>
      </c>
      <c r="E6711" t="s">
        <v>29962</v>
      </c>
      <c r="F6711" s="2">
        <v>42325</v>
      </c>
      <c r="G6711" t="s">
        <v>234</v>
      </c>
      <c r="H6711" t="s">
        <v>192</v>
      </c>
      <c r="J6711" t="s">
        <v>138</v>
      </c>
      <c r="K6711">
        <v>705</v>
      </c>
      <c r="L6711">
        <v>20395735</v>
      </c>
      <c r="M6711" t="s">
        <v>138</v>
      </c>
      <c r="N6711">
        <v>0</v>
      </c>
      <c r="P6711" t="s">
        <v>163</v>
      </c>
      <c r="R6711" t="s">
        <v>29963</v>
      </c>
      <c r="S6711" t="s">
        <v>140</v>
      </c>
      <c r="T6711" s="2">
        <v>42591</v>
      </c>
      <c r="U6711">
        <v>7</v>
      </c>
      <c r="W6711" t="s">
        <v>141</v>
      </c>
    </row>
    <row r="6712" spans="1:23" x14ac:dyDescent="0.35">
      <c r="A6712" t="s">
        <v>29964</v>
      </c>
      <c r="B6712" t="s">
        <v>5060</v>
      </c>
      <c r="C6712" t="s">
        <v>29965</v>
      </c>
      <c r="D6712">
        <v>0</v>
      </c>
      <c r="E6712" t="s">
        <v>29966</v>
      </c>
      <c r="F6712" s="2">
        <v>42325</v>
      </c>
      <c r="G6712" t="s">
        <v>234</v>
      </c>
      <c r="H6712" t="s">
        <v>192</v>
      </c>
      <c r="J6712" t="s">
        <v>138</v>
      </c>
      <c r="K6712">
        <v>706</v>
      </c>
      <c r="L6712">
        <v>20395735</v>
      </c>
      <c r="M6712" t="s">
        <v>138</v>
      </c>
      <c r="N6712">
        <v>0</v>
      </c>
      <c r="P6712" t="s">
        <v>163</v>
      </c>
      <c r="R6712" t="s">
        <v>5256</v>
      </c>
      <c r="S6712" t="s">
        <v>140</v>
      </c>
      <c r="T6712" s="2">
        <v>42591</v>
      </c>
      <c r="U6712">
        <v>7</v>
      </c>
      <c r="W6712" t="s">
        <v>141</v>
      </c>
    </row>
    <row r="6713" spans="1:23" x14ac:dyDescent="0.35">
      <c r="A6713" t="s">
        <v>29967</v>
      </c>
      <c r="B6713" t="s">
        <v>29968</v>
      </c>
      <c r="C6713" t="s">
        <v>29969</v>
      </c>
      <c r="D6713">
        <v>0</v>
      </c>
      <c r="E6713" t="s">
        <v>29968</v>
      </c>
      <c r="F6713" s="2">
        <v>42326</v>
      </c>
      <c r="G6713" t="s">
        <v>29970</v>
      </c>
      <c r="H6713" t="s">
        <v>1009</v>
      </c>
      <c r="J6713" t="s">
        <v>138</v>
      </c>
      <c r="L6713" t="s">
        <v>496</v>
      </c>
      <c r="M6713" t="s">
        <v>138</v>
      </c>
      <c r="N6713">
        <v>0</v>
      </c>
      <c r="P6713" t="s">
        <v>29971</v>
      </c>
      <c r="R6713" t="s">
        <v>29972</v>
      </c>
      <c r="S6713" t="s">
        <v>140</v>
      </c>
      <c r="T6713" s="2">
        <v>43845</v>
      </c>
      <c r="W6713" t="s">
        <v>141</v>
      </c>
    </row>
    <row r="6714" spans="1:23" x14ac:dyDescent="0.35">
      <c r="A6714" t="s">
        <v>29973</v>
      </c>
      <c r="B6714" t="s">
        <v>29974</v>
      </c>
      <c r="C6714" t="s">
        <v>29975</v>
      </c>
      <c r="D6714">
        <v>0</v>
      </c>
      <c r="E6714" t="s">
        <v>29974</v>
      </c>
      <c r="F6714" s="2">
        <v>42326</v>
      </c>
      <c r="G6714" t="s">
        <v>234</v>
      </c>
      <c r="H6714" t="s">
        <v>192</v>
      </c>
      <c r="J6714" t="s">
        <v>138</v>
      </c>
      <c r="L6714" t="s">
        <v>496</v>
      </c>
      <c r="M6714" t="s">
        <v>138</v>
      </c>
      <c r="N6714">
        <v>0</v>
      </c>
      <c r="R6714" t="s">
        <v>29976</v>
      </c>
      <c r="S6714" t="s">
        <v>140</v>
      </c>
      <c r="T6714" s="2">
        <v>43845</v>
      </c>
      <c r="W6714" t="s">
        <v>141</v>
      </c>
    </row>
    <row r="6715" spans="1:23" x14ac:dyDescent="0.35">
      <c r="A6715" t="s">
        <v>29977</v>
      </c>
      <c r="B6715" t="s">
        <v>29978</v>
      </c>
      <c r="C6715" t="s">
        <v>29979</v>
      </c>
      <c r="D6715">
        <v>0</v>
      </c>
      <c r="E6715" t="s">
        <v>29978</v>
      </c>
      <c r="F6715" s="2">
        <v>42326</v>
      </c>
      <c r="G6715" t="s">
        <v>251</v>
      </c>
      <c r="H6715" t="s">
        <v>184</v>
      </c>
      <c r="J6715" t="s">
        <v>138</v>
      </c>
      <c r="L6715" t="s">
        <v>496</v>
      </c>
      <c r="M6715" t="s">
        <v>138</v>
      </c>
      <c r="N6715">
        <v>0</v>
      </c>
      <c r="P6715" t="s">
        <v>29980</v>
      </c>
      <c r="R6715" t="s">
        <v>29981</v>
      </c>
      <c r="S6715" t="s">
        <v>140</v>
      </c>
      <c r="T6715" s="2">
        <v>42923</v>
      </c>
      <c r="W6715" t="s">
        <v>141</v>
      </c>
    </row>
    <row r="6716" spans="1:23" x14ac:dyDescent="0.35">
      <c r="A6716" t="s">
        <v>29982</v>
      </c>
      <c r="B6716" t="s">
        <v>29983</v>
      </c>
      <c r="C6716" t="s">
        <v>29984</v>
      </c>
      <c r="D6716">
        <v>0</v>
      </c>
      <c r="E6716" t="s">
        <v>29983</v>
      </c>
      <c r="F6716" s="2">
        <v>42326</v>
      </c>
      <c r="G6716" t="s">
        <v>29985</v>
      </c>
      <c r="H6716" t="s">
        <v>495</v>
      </c>
      <c r="J6716" t="s">
        <v>138</v>
      </c>
      <c r="L6716" t="s">
        <v>496</v>
      </c>
      <c r="M6716" t="s">
        <v>138</v>
      </c>
      <c r="N6716">
        <v>0</v>
      </c>
      <c r="P6716" t="s">
        <v>29986</v>
      </c>
      <c r="R6716" t="s">
        <v>29987</v>
      </c>
      <c r="S6716" t="s">
        <v>140</v>
      </c>
      <c r="T6716" s="2">
        <v>43845</v>
      </c>
      <c r="W6716" t="s">
        <v>141</v>
      </c>
    </row>
    <row r="6717" spans="1:23" x14ac:dyDescent="0.35">
      <c r="A6717" t="s">
        <v>29988</v>
      </c>
      <c r="B6717" t="s">
        <v>29989</v>
      </c>
      <c r="C6717" t="s">
        <v>29990</v>
      </c>
      <c r="D6717">
        <v>0</v>
      </c>
      <c r="E6717" t="s">
        <v>29989</v>
      </c>
      <c r="F6717" s="2">
        <v>42326</v>
      </c>
      <c r="G6717" t="s">
        <v>146</v>
      </c>
      <c r="H6717" t="s">
        <v>147</v>
      </c>
      <c r="J6717" t="s">
        <v>138</v>
      </c>
      <c r="L6717" t="s">
        <v>496</v>
      </c>
      <c r="M6717" t="s">
        <v>138</v>
      </c>
      <c r="N6717">
        <v>0</v>
      </c>
      <c r="P6717" t="s">
        <v>29991</v>
      </c>
      <c r="R6717" t="s">
        <v>6160</v>
      </c>
      <c r="S6717" t="s">
        <v>140</v>
      </c>
      <c r="T6717" s="2">
        <v>42326</v>
      </c>
      <c r="W6717" t="s">
        <v>141</v>
      </c>
    </row>
    <row r="6718" spans="1:23" x14ac:dyDescent="0.35">
      <c r="A6718" t="s">
        <v>29992</v>
      </c>
      <c r="B6718" t="s">
        <v>29993</v>
      </c>
      <c r="C6718" t="s">
        <v>29994</v>
      </c>
      <c r="D6718">
        <v>0</v>
      </c>
      <c r="E6718" t="s">
        <v>29995</v>
      </c>
      <c r="F6718" s="2">
        <v>42326</v>
      </c>
      <c r="G6718" t="s">
        <v>494</v>
      </c>
      <c r="H6718" t="s">
        <v>495</v>
      </c>
      <c r="J6718" t="s">
        <v>138</v>
      </c>
      <c r="K6718">
        <v>1</v>
      </c>
      <c r="L6718">
        <v>20730779</v>
      </c>
      <c r="M6718" t="s">
        <v>138</v>
      </c>
      <c r="N6718">
        <v>0</v>
      </c>
      <c r="P6718" t="s">
        <v>29849</v>
      </c>
      <c r="R6718" t="s">
        <v>18153</v>
      </c>
      <c r="S6718" t="s">
        <v>140</v>
      </c>
      <c r="T6718" s="2">
        <v>42396</v>
      </c>
      <c r="U6718">
        <v>7</v>
      </c>
      <c r="W6718" t="s">
        <v>141</v>
      </c>
    </row>
    <row r="6719" spans="1:23" x14ac:dyDescent="0.35">
      <c r="A6719" t="s">
        <v>29996</v>
      </c>
      <c r="B6719" t="s">
        <v>29997</v>
      </c>
      <c r="C6719" t="s">
        <v>29998</v>
      </c>
      <c r="D6719">
        <v>0</v>
      </c>
      <c r="E6719" t="s">
        <v>14652</v>
      </c>
      <c r="F6719" s="2">
        <v>42326</v>
      </c>
      <c r="G6719" t="s">
        <v>655</v>
      </c>
      <c r="H6719" t="s">
        <v>656</v>
      </c>
      <c r="J6719" t="s">
        <v>138</v>
      </c>
      <c r="L6719" t="s">
        <v>496</v>
      </c>
      <c r="M6719" t="s">
        <v>138</v>
      </c>
      <c r="N6719">
        <v>0</v>
      </c>
      <c r="R6719" t="s">
        <v>29999</v>
      </c>
      <c r="S6719" t="s">
        <v>140</v>
      </c>
      <c r="T6719" s="2">
        <v>42690</v>
      </c>
      <c r="W6719" t="s">
        <v>141</v>
      </c>
    </row>
    <row r="6720" spans="1:23" x14ac:dyDescent="0.35">
      <c r="A6720" t="s">
        <v>30000</v>
      </c>
      <c r="B6720" t="s">
        <v>30001</v>
      </c>
      <c r="C6720" t="s">
        <v>30002</v>
      </c>
      <c r="D6720">
        <v>0</v>
      </c>
      <c r="E6720" t="s">
        <v>30001</v>
      </c>
      <c r="F6720" s="2">
        <v>42326</v>
      </c>
      <c r="G6720" t="s">
        <v>851</v>
      </c>
      <c r="H6720" t="s">
        <v>566</v>
      </c>
      <c r="J6720" t="s">
        <v>138</v>
      </c>
      <c r="L6720" t="s">
        <v>496</v>
      </c>
      <c r="M6720" t="s">
        <v>138</v>
      </c>
      <c r="N6720">
        <v>0</v>
      </c>
      <c r="R6720" t="s">
        <v>24526</v>
      </c>
      <c r="S6720" t="s">
        <v>140</v>
      </c>
      <c r="W6720" t="s">
        <v>141</v>
      </c>
    </row>
    <row r="6721" spans="1:23" x14ac:dyDescent="0.35">
      <c r="A6721" t="s">
        <v>30003</v>
      </c>
      <c r="B6721" t="s">
        <v>5060</v>
      </c>
      <c r="C6721" t="s">
        <v>30004</v>
      </c>
      <c r="D6721">
        <v>0</v>
      </c>
      <c r="E6721" t="s">
        <v>30005</v>
      </c>
      <c r="F6721" s="2">
        <v>42326</v>
      </c>
      <c r="G6721" t="s">
        <v>234</v>
      </c>
      <c r="H6721" t="s">
        <v>192</v>
      </c>
      <c r="J6721" t="s">
        <v>138</v>
      </c>
      <c r="K6721">
        <v>707</v>
      </c>
      <c r="L6721">
        <v>20395735</v>
      </c>
      <c r="M6721" t="s">
        <v>138</v>
      </c>
      <c r="N6721">
        <v>0</v>
      </c>
      <c r="P6721" t="s">
        <v>163</v>
      </c>
      <c r="R6721" t="s">
        <v>7469</v>
      </c>
      <c r="S6721" t="s">
        <v>140</v>
      </c>
      <c r="T6721" s="2">
        <v>42591</v>
      </c>
      <c r="U6721">
        <v>7</v>
      </c>
      <c r="W6721" t="s">
        <v>141</v>
      </c>
    </row>
    <row r="6722" spans="1:23" x14ac:dyDescent="0.35">
      <c r="A6722" t="s">
        <v>30006</v>
      </c>
      <c r="B6722" t="s">
        <v>30007</v>
      </c>
      <c r="C6722" t="s">
        <v>30008</v>
      </c>
      <c r="D6722">
        <v>0</v>
      </c>
      <c r="E6722" t="s">
        <v>30009</v>
      </c>
      <c r="F6722" s="2">
        <v>42326</v>
      </c>
      <c r="G6722" t="s">
        <v>494</v>
      </c>
      <c r="H6722" t="s">
        <v>495</v>
      </c>
      <c r="J6722" t="s">
        <v>138</v>
      </c>
      <c r="K6722">
        <v>1</v>
      </c>
      <c r="L6722">
        <v>20730778</v>
      </c>
      <c r="M6722" t="s">
        <v>138</v>
      </c>
      <c r="N6722">
        <v>0</v>
      </c>
      <c r="P6722" t="s">
        <v>29849</v>
      </c>
      <c r="R6722" t="s">
        <v>3912</v>
      </c>
      <c r="S6722" t="s">
        <v>140</v>
      </c>
      <c r="T6722" s="2">
        <v>42404</v>
      </c>
      <c r="U6722">
        <v>7</v>
      </c>
      <c r="W6722" t="s">
        <v>141</v>
      </c>
    </row>
    <row r="6723" spans="1:23" x14ac:dyDescent="0.35">
      <c r="A6723" t="s">
        <v>30010</v>
      </c>
      <c r="B6723" t="s">
        <v>5060</v>
      </c>
      <c r="C6723" t="s">
        <v>30011</v>
      </c>
      <c r="D6723">
        <v>0</v>
      </c>
      <c r="E6723" t="s">
        <v>30012</v>
      </c>
      <c r="F6723" s="2">
        <v>42326</v>
      </c>
      <c r="G6723" t="s">
        <v>234</v>
      </c>
      <c r="H6723" t="s">
        <v>192</v>
      </c>
      <c r="J6723" t="s">
        <v>138</v>
      </c>
      <c r="K6723">
        <v>708</v>
      </c>
      <c r="L6723">
        <v>20395735</v>
      </c>
      <c r="M6723" t="s">
        <v>138</v>
      </c>
      <c r="N6723">
        <v>0</v>
      </c>
      <c r="P6723" t="s">
        <v>163</v>
      </c>
      <c r="R6723" t="s">
        <v>8373</v>
      </c>
      <c r="S6723" t="s">
        <v>140</v>
      </c>
      <c r="T6723" s="2">
        <v>42591</v>
      </c>
      <c r="U6723">
        <v>7</v>
      </c>
      <c r="W6723" t="s">
        <v>141</v>
      </c>
    </row>
    <row r="6724" spans="1:23" x14ac:dyDescent="0.35">
      <c r="A6724" t="s">
        <v>30013</v>
      </c>
      <c r="B6724" t="s">
        <v>30014</v>
      </c>
      <c r="C6724" t="s">
        <v>30015</v>
      </c>
      <c r="D6724">
        <v>0</v>
      </c>
      <c r="E6724" t="s">
        <v>30016</v>
      </c>
      <c r="F6724" s="2">
        <v>42326</v>
      </c>
      <c r="G6724" t="s">
        <v>494</v>
      </c>
      <c r="H6724" t="s">
        <v>495</v>
      </c>
      <c r="J6724" t="s">
        <v>138</v>
      </c>
      <c r="K6724">
        <v>1</v>
      </c>
      <c r="L6724">
        <v>20721489</v>
      </c>
      <c r="M6724" t="s">
        <v>138</v>
      </c>
      <c r="N6724">
        <v>0</v>
      </c>
      <c r="P6724" t="s">
        <v>30017</v>
      </c>
      <c r="R6724" t="s">
        <v>2922</v>
      </c>
      <c r="S6724" t="s">
        <v>140</v>
      </c>
      <c r="T6724" s="2">
        <v>42404</v>
      </c>
      <c r="U6724">
        <v>7</v>
      </c>
      <c r="W6724" t="s">
        <v>141</v>
      </c>
    </row>
    <row r="6725" spans="1:23" x14ac:dyDescent="0.35">
      <c r="A6725" t="s">
        <v>30018</v>
      </c>
      <c r="B6725" t="s">
        <v>5060</v>
      </c>
      <c r="C6725" t="s">
        <v>30019</v>
      </c>
      <c r="D6725">
        <v>0</v>
      </c>
      <c r="E6725" t="s">
        <v>30020</v>
      </c>
      <c r="F6725" s="2">
        <v>42326</v>
      </c>
      <c r="G6725" t="s">
        <v>234</v>
      </c>
      <c r="H6725" t="s">
        <v>192</v>
      </c>
      <c r="J6725" t="s">
        <v>138</v>
      </c>
      <c r="K6725">
        <v>709</v>
      </c>
      <c r="L6725">
        <v>20395735</v>
      </c>
      <c r="M6725" t="s">
        <v>138</v>
      </c>
      <c r="N6725">
        <v>0</v>
      </c>
      <c r="P6725" t="s">
        <v>163</v>
      </c>
      <c r="R6725" t="s">
        <v>30021</v>
      </c>
      <c r="S6725" t="s">
        <v>140</v>
      </c>
      <c r="T6725" s="2">
        <v>42591</v>
      </c>
      <c r="U6725">
        <v>7</v>
      </c>
      <c r="W6725" t="s">
        <v>141</v>
      </c>
    </row>
    <row r="6726" spans="1:23" x14ac:dyDescent="0.35">
      <c r="A6726" t="s">
        <v>30022</v>
      </c>
      <c r="B6726" t="s">
        <v>5060</v>
      </c>
      <c r="C6726" t="s">
        <v>30023</v>
      </c>
      <c r="D6726">
        <v>0</v>
      </c>
      <c r="E6726" t="s">
        <v>30024</v>
      </c>
      <c r="F6726" s="2">
        <v>42326</v>
      </c>
      <c r="G6726" t="s">
        <v>234</v>
      </c>
      <c r="H6726" t="s">
        <v>192</v>
      </c>
      <c r="J6726" t="s">
        <v>138</v>
      </c>
      <c r="K6726">
        <v>710</v>
      </c>
      <c r="L6726">
        <v>20395735</v>
      </c>
      <c r="M6726" t="s">
        <v>138</v>
      </c>
      <c r="N6726">
        <v>0</v>
      </c>
      <c r="P6726" t="s">
        <v>163</v>
      </c>
      <c r="R6726" t="s">
        <v>30025</v>
      </c>
      <c r="S6726" t="s">
        <v>140</v>
      </c>
      <c r="T6726" s="2">
        <v>42591</v>
      </c>
      <c r="U6726">
        <v>7</v>
      </c>
      <c r="W6726" t="s">
        <v>141</v>
      </c>
    </row>
    <row r="6727" spans="1:23" x14ac:dyDescent="0.35">
      <c r="A6727" t="s">
        <v>30026</v>
      </c>
      <c r="B6727" t="s">
        <v>5060</v>
      </c>
      <c r="C6727" t="s">
        <v>30027</v>
      </c>
      <c r="D6727">
        <v>0</v>
      </c>
      <c r="E6727" t="s">
        <v>30028</v>
      </c>
      <c r="F6727" s="2">
        <v>42326</v>
      </c>
      <c r="G6727" t="s">
        <v>234</v>
      </c>
      <c r="H6727" t="s">
        <v>192</v>
      </c>
      <c r="J6727" t="s">
        <v>138</v>
      </c>
      <c r="K6727">
        <v>711</v>
      </c>
      <c r="L6727">
        <v>20395735</v>
      </c>
      <c r="M6727" t="s">
        <v>138</v>
      </c>
      <c r="N6727">
        <v>0</v>
      </c>
      <c r="P6727" t="s">
        <v>163</v>
      </c>
      <c r="R6727" t="s">
        <v>30029</v>
      </c>
      <c r="S6727" t="s">
        <v>140</v>
      </c>
      <c r="T6727" s="2">
        <v>42591</v>
      </c>
      <c r="U6727">
        <v>7</v>
      </c>
      <c r="W6727" t="s">
        <v>141</v>
      </c>
    </row>
    <row r="6728" spans="1:23" x14ac:dyDescent="0.35">
      <c r="A6728" t="s">
        <v>30030</v>
      </c>
      <c r="B6728" t="s">
        <v>5060</v>
      </c>
      <c r="C6728" t="s">
        <v>30031</v>
      </c>
      <c r="D6728">
        <v>0</v>
      </c>
      <c r="E6728" t="s">
        <v>30032</v>
      </c>
      <c r="F6728" s="2">
        <v>42326</v>
      </c>
      <c r="G6728" t="s">
        <v>234</v>
      </c>
      <c r="H6728" t="s">
        <v>192</v>
      </c>
      <c r="J6728" t="s">
        <v>138</v>
      </c>
      <c r="K6728">
        <v>712</v>
      </c>
      <c r="L6728">
        <v>20395735</v>
      </c>
      <c r="M6728" t="s">
        <v>138</v>
      </c>
      <c r="N6728">
        <v>0</v>
      </c>
      <c r="P6728" t="s">
        <v>163</v>
      </c>
      <c r="R6728" t="s">
        <v>30033</v>
      </c>
      <c r="S6728" t="s">
        <v>140</v>
      </c>
      <c r="T6728" s="2">
        <v>43185</v>
      </c>
      <c r="U6728">
        <v>7</v>
      </c>
      <c r="W6728" t="s">
        <v>141</v>
      </c>
    </row>
    <row r="6729" spans="1:23" x14ac:dyDescent="0.35">
      <c r="A6729" t="s">
        <v>30034</v>
      </c>
      <c r="B6729" t="s">
        <v>5060</v>
      </c>
      <c r="C6729" t="s">
        <v>30035</v>
      </c>
      <c r="D6729">
        <v>0</v>
      </c>
      <c r="E6729" t="s">
        <v>30036</v>
      </c>
      <c r="F6729" s="2">
        <v>42326</v>
      </c>
      <c r="G6729" t="s">
        <v>234</v>
      </c>
      <c r="H6729" t="s">
        <v>192</v>
      </c>
      <c r="J6729" t="s">
        <v>138</v>
      </c>
      <c r="K6729">
        <v>714</v>
      </c>
      <c r="L6729">
        <v>20395735</v>
      </c>
      <c r="M6729" t="s">
        <v>138</v>
      </c>
      <c r="N6729">
        <v>0</v>
      </c>
      <c r="P6729" t="s">
        <v>163</v>
      </c>
      <c r="R6729" t="s">
        <v>30037</v>
      </c>
      <c r="S6729" t="s">
        <v>140</v>
      </c>
      <c r="T6729" s="2">
        <v>42591</v>
      </c>
      <c r="U6729">
        <v>7</v>
      </c>
      <c r="W6729" t="s">
        <v>141</v>
      </c>
    </row>
    <row r="6730" spans="1:23" x14ac:dyDescent="0.35">
      <c r="A6730" t="s">
        <v>30038</v>
      </c>
      <c r="B6730" t="s">
        <v>5060</v>
      </c>
      <c r="C6730" t="s">
        <v>30039</v>
      </c>
      <c r="D6730">
        <v>0</v>
      </c>
      <c r="E6730" t="s">
        <v>30040</v>
      </c>
      <c r="F6730" s="2">
        <v>42326</v>
      </c>
      <c r="G6730" t="s">
        <v>3846</v>
      </c>
      <c r="H6730" t="s">
        <v>192</v>
      </c>
      <c r="J6730" t="s">
        <v>138</v>
      </c>
      <c r="K6730">
        <v>713</v>
      </c>
      <c r="L6730">
        <v>20395735</v>
      </c>
      <c r="M6730" t="s">
        <v>138</v>
      </c>
      <c r="N6730">
        <v>0</v>
      </c>
      <c r="P6730" t="s">
        <v>163</v>
      </c>
      <c r="R6730" t="s">
        <v>30041</v>
      </c>
      <c r="S6730" t="s">
        <v>140</v>
      </c>
      <c r="T6730" s="2">
        <v>42591</v>
      </c>
      <c r="U6730">
        <v>7</v>
      </c>
      <c r="W6730" t="s">
        <v>141</v>
      </c>
    </row>
    <row r="6731" spans="1:23" x14ac:dyDescent="0.35">
      <c r="A6731" t="s">
        <v>30042</v>
      </c>
      <c r="B6731" t="s">
        <v>5060</v>
      </c>
      <c r="C6731" t="s">
        <v>30043</v>
      </c>
      <c r="D6731">
        <v>0</v>
      </c>
      <c r="E6731" t="s">
        <v>30044</v>
      </c>
      <c r="F6731" s="2">
        <v>42326</v>
      </c>
      <c r="G6731" t="s">
        <v>234</v>
      </c>
      <c r="H6731" t="s">
        <v>192</v>
      </c>
      <c r="J6731" t="s">
        <v>138</v>
      </c>
      <c r="K6731">
        <v>715</v>
      </c>
      <c r="L6731">
        <v>20395735</v>
      </c>
      <c r="M6731" t="s">
        <v>138</v>
      </c>
      <c r="N6731">
        <v>0</v>
      </c>
      <c r="P6731" t="s">
        <v>163</v>
      </c>
      <c r="R6731" t="s">
        <v>30045</v>
      </c>
      <c r="S6731" t="s">
        <v>140</v>
      </c>
      <c r="T6731" s="2">
        <v>43185</v>
      </c>
      <c r="U6731">
        <v>7</v>
      </c>
      <c r="W6731" t="s">
        <v>141</v>
      </c>
    </row>
    <row r="6732" spans="1:23" x14ac:dyDescent="0.35">
      <c r="A6732" t="s">
        <v>30046</v>
      </c>
      <c r="B6732" t="s">
        <v>5060</v>
      </c>
      <c r="C6732" t="s">
        <v>30047</v>
      </c>
      <c r="D6732">
        <v>0</v>
      </c>
      <c r="E6732" t="s">
        <v>30048</v>
      </c>
      <c r="F6732" s="2">
        <v>42326</v>
      </c>
      <c r="G6732" t="s">
        <v>234</v>
      </c>
      <c r="H6732" t="s">
        <v>192</v>
      </c>
      <c r="J6732" t="s">
        <v>138</v>
      </c>
      <c r="K6732">
        <v>716</v>
      </c>
      <c r="L6732">
        <v>20395735</v>
      </c>
      <c r="M6732" t="s">
        <v>138</v>
      </c>
      <c r="N6732">
        <v>0</v>
      </c>
      <c r="P6732" t="s">
        <v>163</v>
      </c>
      <c r="R6732" t="s">
        <v>30049</v>
      </c>
      <c r="S6732" t="s">
        <v>140</v>
      </c>
      <c r="T6732" s="2">
        <v>42591</v>
      </c>
      <c r="U6732">
        <v>7</v>
      </c>
      <c r="W6732" t="s">
        <v>141</v>
      </c>
    </row>
    <row r="6733" spans="1:23" x14ac:dyDescent="0.35">
      <c r="A6733" t="s">
        <v>30050</v>
      </c>
      <c r="B6733" t="s">
        <v>30051</v>
      </c>
      <c r="C6733" t="s">
        <v>30052</v>
      </c>
      <c r="D6733">
        <v>0</v>
      </c>
      <c r="E6733" t="s">
        <v>30053</v>
      </c>
      <c r="F6733" s="2">
        <v>42326</v>
      </c>
      <c r="G6733" t="s">
        <v>494</v>
      </c>
      <c r="H6733" t="s">
        <v>495</v>
      </c>
      <c r="J6733" t="s">
        <v>138</v>
      </c>
      <c r="K6733">
        <v>1</v>
      </c>
      <c r="L6733">
        <v>20721499</v>
      </c>
      <c r="M6733" t="s">
        <v>138</v>
      </c>
      <c r="N6733">
        <v>0</v>
      </c>
      <c r="P6733" t="s">
        <v>30054</v>
      </c>
      <c r="R6733" t="s">
        <v>14882</v>
      </c>
      <c r="S6733" t="s">
        <v>140</v>
      </c>
      <c r="T6733" s="2">
        <v>42396</v>
      </c>
      <c r="U6733">
        <v>7</v>
      </c>
      <c r="W6733" t="s">
        <v>141</v>
      </c>
    </row>
    <row r="6734" spans="1:23" x14ac:dyDescent="0.35">
      <c r="A6734" t="s">
        <v>30055</v>
      </c>
      <c r="B6734" t="s">
        <v>5060</v>
      </c>
      <c r="C6734" t="s">
        <v>30056</v>
      </c>
      <c r="D6734">
        <v>0</v>
      </c>
      <c r="E6734" t="s">
        <v>30057</v>
      </c>
      <c r="F6734" s="2">
        <v>42326</v>
      </c>
      <c r="G6734" t="s">
        <v>234</v>
      </c>
      <c r="H6734" t="s">
        <v>192</v>
      </c>
      <c r="J6734" t="s">
        <v>138</v>
      </c>
      <c r="K6734">
        <v>717</v>
      </c>
      <c r="L6734">
        <v>20395735</v>
      </c>
      <c r="M6734" t="s">
        <v>138</v>
      </c>
      <c r="N6734">
        <v>0</v>
      </c>
      <c r="P6734" t="s">
        <v>163</v>
      </c>
      <c r="R6734" t="s">
        <v>30058</v>
      </c>
      <c r="S6734" t="s">
        <v>140</v>
      </c>
      <c r="T6734" s="2">
        <v>42591</v>
      </c>
      <c r="U6734">
        <v>7</v>
      </c>
      <c r="W6734" t="s">
        <v>141</v>
      </c>
    </row>
    <row r="6735" spans="1:23" x14ac:dyDescent="0.35">
      <c r="A6735" t="s">
        <v>30059</v>
      </c>
      <c r="B6735" t="s">
        <v>5060</v>
      </c>
      <c r="C6735" t="s">
        <v>30060</v>
      </c>
      <c r="D6735">
        <v>0</v>
      </c>
      <c r="E6735" t="s">
        <v>30061</v>
      </c>
      <c r="F6735" s="2">
        <v>42326</v>
      </c>
      <c r="G6735" t="s">
        <v>234</v>
      </c>
      <c r="H6735" t="s">
        <v>192</v>
      </c>
      <c r="J6735" t="s">
        <v>138</v>
      </c>
      <c r="K6735">
        <v>718</v>
      </c>
      <c r="L6735">
        <v>20395735</v>
      </c>
      <c r="M6735" t="s">
        <v>138</v>
      </c>
      <c r="N6735">
        <v>0</v>
      </c>
      <c r="P6735" t="s">
        <v>163</v>
      </c>
      <c r="R6735" t="s">
        <v>30062</v>
      </c>
      <c r="S6735" t="s">
        <v>140</v>
      </c>
      <c r="T6735" s="2">
        <v>42591</v>
      </c>
      <c r="U6735">
        <v>7</v>
      </c>
      <c r="W6735" t="s">
        <v>141</v>
      </c>
    </row>
    <row r="6736" spans="1:23" x14ac:dyDescent="0.35">
      <c r="A6736" t="s">
        <v>30063</v>
      </c>
      <c r="B6736" t="s">
        <v>5060</v>
      </c>
      <c r="C6736" t="s">
        <v>30064</v>
      </c>
      <c r="D6736">
        <v>0</v>
      </c>
      <c r="E6736" t="s">
        <v>30065</v>
      </c>
      <c r="F6736" s="2">
        <v>42326</v>
      </c>
      <c r="G6736" t="s">
        <v>234</v>
      </c>
      <c r="H6736" t="s">
        <v>192</v>
      </c>
      <c r="J6736" t="s">
        <v>138</v>
      </c>
      <c r="K6736">
        <v>719</v>
      </c>
      <c r="L6736">
        <v>20395735</v>
      </c>
      <c r="M6736" t="s">
        <v>138</v>
      </c>
      <c r="N6736">
        <v>0</v>
      </c>
      <c r="P6736" t="s">
        <v>163</v>
      </c>
      <c r="R6736" t="s">
        <v>1685</v>
      </c>
      <c r="S6736" t="s">
        <v>140</v>
      </c>
      <c r="T6736" s="2">
        <v>42591</v>
      </c>
      <c r="U6736">
        <v>7</v>
      </c>
      <c r="W6736" t="s">
        <v>141</v>
      </c>
    </row>
    <row r="6737" spans="1:23" x14ac:dyDescent="0.35">
      <c r="A6737" t="s">
        <v>30066</v>
      </c>
      <c r="B6737" t="s">
        <v>30067</v>
      </c>
      <c r="C6737" t="s">
        <v>30068</v>
      </c>
      <c r="D6737">
        <v>0</v>
      </c>
      <c r="F6737" s="2">
        <v>42326</v>
      </c>
      <c r="G6737" t="s">
        <v>251</v>
      </c>
      <c r="H6737" t="s">
        <v>184</v>
      </c>
      <c r="J6737" t="s">
        <v>138</v>
      </c>
      <c r="L6737" t="s">
        <v>496</v>
      </c>
      <c r="M6737" t="s">
        <v>138</v>
      </c>
      <c r="N6737">
        <v>0</v>
      </c>
      <c r="R6737" t="s">
        <v>30069</v>
      </c>
      <c r="S6737" t="s">
        <v>140</v>
      </c>
      <c r="T6737" s="2">
        <v>43572</v>
      </c>
      <c r="W6737" t="s">
        <v>141</v>
      </c>
    </row>
    <row r="6738" spans="1:23" x14ac:dyDescent="0.35">
      <c r="A6738" t="s">
        <v>30070</v>
      </c>
      <c r="B6738" t="s">
        <v>30071</v>
      </c>
      <c r="C6738" t="s">
        <v>30072</v>
      </c>
      <c r="D6738">
        <v>0</v>
      </c>
      <c r="E6738" t="s">
        <v>30073</v>
      </c>
      <c r="F6738" s="2">
        <v>42326</v>
      </c>
      <c r="G6738" t="s">
        <v>494</v>
      </c>
      <c r="H6738" t="s">
        <v>495</v>
      </c>
      <c r="J6738" t="s">
        <v>138</v>
      </c>
      <c r="K6738">
        <v>1</v>
      </c>
      <c r="L6738">
        <v>20722849</v>
      </c>
      <c r="M6738" t="s">
        <v>138</v>
      </c>
      <c r="N6738">
        <v>0</v>
      </c>
      <c r="P6738" t="s">
        <v>30074</v>
      </c>
      <c r="R6738" t="s">
        <v>30075</v>
      </c>
      <c r="S6738" t="s">
        <v>140</v>
      </c>
      <c r="T6738" s="2">
        <v>42396</v>
      </c>
      <c r="U6738">
        <v>7</v>
      </c>
      <c r="W6738" t="s">
        <v>141</v>
      </c>
    </row>
    <row r="6739" spans="1:23" x14ac:dyDescent="0.35">
      <c r="A6739" t="s">
        <v>30076</v>
      </c>
      <c r="B6739" t="s">
        <v>5060</v>
      </c>
      <c r="C6739" t="s">
        <v>30077</v>
      </c>
      <c r="D6739">
        <v>0</v>
      </c>
      <c r="E6739" t="s">
        <v>30078</v>
      </c>
      <c r="F6739" s="2">
        <v>42326</v>
      </c>
      <c r="G6739" t="s">
        <v>234</v>
      </c>
      <c r="H6739" t="s">
        <v>192</v>
      </c>
      <c r="J6739" t="s">
        <v>138</v>
      </c>
      <c r="K6739">
        <v>720</v>
      </c>
      <c r="L6739">
        <v>20395735</v>
      </c>
      <c r="M6739" t="s">
        <v>138</v>
      </c>
      <c r="N6739">
        <v>0</v>
      </c>
      <c r="P6739" t="s">
        <v>163</v>
      </c>
      <c r="R6739" t="s">
        <v>30079</v>
      </c>
      <c r="S6739" t="s">
        <v>140</v>
      </c>
      <c r="T6739" s="2">
        <v>42591</v>
      </c>
      <c r="U6739">
        <v>7</v>
      </c>
      <c r="W6739" t="s">
        <v>141</v>
      </c>
    </row>
    <row r="6740" spans="1:23" x14ac:dyDescent="0.35">
      <c r="A6740" t="s">
        <v>30080</v>
      </c>
      <c r="B6740" t="s">
        <v>5060</v>
      </c>
      <c r="C6740" t="s">
        <v>30081</v>
      </c>
      <c r="D6740">
        <v>0</v>
      </c>
      <c r="E6740" t="s">
        <v>30082</v>
      </c>
      <c r="F6740" s="2">
        <v>42326</v>
      </c>
      <c r="G6740" t="s">
        <v>5294</v>
      </c>
      <c r="H6740" t="s">
        <v>192</v>
      </c>
      <c r="J6740" t="s">
        <v>138</v>
      </c>
      <c r="K6740">
        <v>721</v>
      </c>
      <c r="L6740">
        <v>20395735</v>
      </c>
      <c r="M6740" t="s">
        <v>138</v>
      </c>
      <c r="N6740">
        <v>0</v>
      </c>
      <c r="P6740" t="s">
        <v>163</v>
      </c>
      <c r="R6740" t="s">
        <v>5296</v>
      </c>
      <c r="S6740" t="s">
        <v>140</v>
      </c>
      <c r="T6740" s="2">
        <v>42591</v>
      </c>
      <c r="U6740">
        <v>7</v>
      </c>
      <c r="W6740" t="s">
        <v>141</v>
      </c>
    </row>
    <row r="6741" spans="1:23" x14ac:dyDescent="0.35">
      <c r="A6741" t="s">
        <v>30083</v>
      </c>
      <c r="B6741" t="s">
        <v>5060</v>
      </c>
      <c r="C6741" t="s">
        <v>30084</v>
      </c>
      <c r="D6741">
        <v>0</v>
      </c>
      <c r="E6741" t="s">
        <v>30085</v>
      </c>
      <c r="F6741" s="2">
        <v>42326</v>
      </c>
      <c r="G6741" t="s">
        <v>4745</v>
      </c>
      <c r="H6741" t="s">
        <v>192</v>
      </c>
      <c r="J6741" t="s">
        <v>138</v>
      </c>
      <c r="K6741">
        <v>722</v>
      </c>
      <c r="L6741">
        <v>20395735</v>
      </c>
      <c r="M6741" t="s">
        <v>138</v>
      </c>
      <c r="N6741">
        <v>0</v>
      </c>
      <c r="P6741" t="s">
        <v>163</v>
      </c>
      <c r="R6741" t="s">
        <v>7525</v>
      </c>
      <c r="S6741" t="s">
        <v>140</v>
      </c>
      <c r="T6741" s="2">
        <v>42591</v>
      </c>
      <c r="U6741">
        <v>7</v>
      </c>
      <c r="W6741" t="s">
        <v>141</v>
      </c>
    </row>
    <row r="6742" spans="1:23" x14ac:dyDescent="0.35">
      <c r="A6742" t="s">
        <v>30086</v>
      </c>
      <c r="B6742" t="s">
        <v>5060</v>
      </c>
      <c r="C6742" t="s">
        <v>30087</v>
      </c>
      <c r="D6742">
        <v>0</v>
      </c>
      <c r="E6742" t="s">
        <v>30088</v>
      </c>
      <c r="F6742" s="2">
        <v>42326</v>
      </c>
      <c r="G6742" t="s">
        <v>234</v>
      </c>
      <c r="H6742" t="s">
        <v>192</v>
      </c>
      <c r="J6742" t="s">
        <v>138</v>
      </c>
      <c r="K6742">
        <v>723</v>
      </c>
      <c r="L6742">
        <v>20395735</v>
      </c>
      <c r="M6742" t="s">
        <v>138</v>
      </c>
      <c r="N6742">
        <v>0</v>
      </c>
      <c r="P6742" t="s">
        <v>163</v>
      </c>
      <c r="R6742" t="s">
        <v>30089</v>
      </c>
      <c r="S6742" t="s">
        <v>140</v>
      </c>
      <c r="T6742" s="2">
        <v>42591</v>
      </c>
      <c r="U6742">
        <v>7</v>
      </c>
      <c r="W6742" t="s">
        <v>141</v>
      </c>
    </row>
    <row r="6743" spans="1:23" x14ac:dyDescent="0.35">
      <c r="A6743" t="s">
        <v>30090</v>
      </c>
      <c r="B6743" t="s">
        <v>5060</v>
      </c>
      <c r="C6743" t="s">
        <v>30091</v>
      </c>
      <c r="D6743">
        <v>0</v>
      </c>
      <c r="E6743" t="s">
        <v>30092</v>
      </c>
      <c r="F6743" s="2">
        <v>42326</v>
      </c>
      <c r="G6743" t="s">
        <v>234</v>
      </c>
      <c r="H6743" t="s">
        <v>192</v>
      </c>
      <c r="J6743" t="s">
        <v>138</v>
      </c>
      <c r="K6743">
        <v>724</v>
      </c>
      <c r="L6743">
        <v>20395735</v>
      </c>
      <c r="M6743" t="s">
        <v>138</v>
      </c>
      <c r="N6743">
        <v>0</v>
      </c>
      <c r="P6743" t="s">
        <v>163</v>
      </c>
      <c r="R6743" t="s">
        <v>30093</v>
      </c>
      <c r="S6743" t="s">
        <v>140</v>
      </c>
      <c r="T6743" s="2">
        <v>42591</v>
      </c>
      <c r="U6743">
        <v>7</v>
      </c>
      <c r="W6743" t="s">
        <v>141</v>
      </c>
    </row>
    <row r="6744" spans="1:23" x14ac:dyDescent="0.35">
      <c r="A6744" t="s">
        <v>30094</v>
      </c>
      <c r="B6744" t="s">
        <v>30095</v>
      </c>
      <c r="C6744" t="s">
        <v>30096</v>
      </c>
      <c r="D6744">
        <v>0</v>
      </c>
      <c r="E6744" t="s">
        <v>30095</v>
      </c>
      <c r="F6744" s="2">
        <v>42326</v>
      </c>
      <c r="G6744" t="s">
        <v>9067</v>
      </c>
      <c r="H6744" t="s">
        <v>147</v>
      </c>
      <c r="J6744" t="s">
        <v>138</v>
      </c>
      <c r="L6744" t="s">
        <v>496</v>
      </c>
      <c r="M6744" t="s">
        <v>138</v>
      </c>
      <c r="N6744">
        <v>0</v>
      </c>
      <c r="P6744" t="s">
        <v>30097</v>
      </c>
      <c r="R6744" t="s">
        <v>30098</v>
      </c>
      <c r="S6744" t="s">
        <v>140</v>
      </c>
      <c r="W6744" t="s">
        <v>141</v>
      </c>
    </row>
    <row r="6745" spans="1:23" x14ac:dyDescent="0.35">
      <c r="A6745" t="s">
        <v>30099</v>
      </c>
      <c r="B6745" t="s">
        <v>5060</v>
      </c>
      <c r="C6745" t="s">
        <v>30100</v>
      </c>
      <c r="D6745">
        <v>0</v>
      </c>
      <c r="E6745" t="s">
        <v>30101</v>
      </c>
      <c r="F6745" s="2">
        <v>42326</v>
      </c>
      <c r="G6745" t="s">
        <v>7336</v>
      </c>
      <c r="H6745" t="s">
        <v>192</v>
      </c>
      <c r="J6745" t="s">
        <v>138</v>
      </c>
      <c r="K6745">
        <v>725</v>
      </c>
      <c r="L6745">
        <v>20395735</v>
      </c>
      <c r="M6745" t="s">
        <v>138</v>
      </c>
      <c r="N6745">
        <v>0</v>
      </c>
      <c r="P6745" t="s">
        <v>163</v>
      </c>
      <c r="R6745" t="s">
        <v>7677</v>
      </c>
      <c r="S6745" t="s">
        <v>140</v>
      </c>
      <c r="T6745" s="2">
        <v>42591</v>
      </c>
      <c r="U6745">
        <v>7</v>
      </c>
      <c r="W6745" t="s">
        <v>141</v>
      </c>
    </row>
    <row r="6746" spans="1:23" x14ac:dyDescent="0.35">
      <c r="A6746" t="s">
        <v>30102</v>
      </c>
      <c r="B6746" t="s">
        <v>5060</v>
      </c>
      <c r="C6746" t="s">
        <v>30103</v>
      </c>
      <c r="D6746">
        <v>0</v>
      </c>
      <c r="E6746" t="s">
        <v>30104</v>
      </c>
      <c r="F6746" s="2">
        <v>42326</v>
      </c>
      <c r="G6746" t="s">
        <v>234</v>
      </c>
      <c r="H6746" t="s">
        <v>192</v>
      </c>
      <c r="J6746" t="s">
        <v>138</v>
      </c>
      <c r="K6746">
        <v>726</v>
      </c>
      <c r="L6746">
        <v>20395735</v>
      </c>
      <c r="M6746" t="s">
        <v>138</v>
      </c>
      <c r="N6746">
        <v>0</v>
      </c>
      <c r="P6746" t="s">
        <v>163</v>
      </c>
      <c r="R6746" t="s">
        <v>8349</v>
      </c>
      <c r="S6746" t="s">
        <v>140</v>
      </c>
      <c r="T6746" s="2">
        <v>42591</v>
      </c>
      <c r="U6746">
        <v>7</v>
      </c>
      <c r="W6746" t="s">
        <v>141</v>
      </c>
    </row>
    <row r="6747" spans="1:23" x14ac:dyDescent="0.35">
      <c r="A6747" t="s">
        <v>30105</v>
      </c>
      <c r="B6747" t="s">
        <v>5060</v>
      </c>
      <c r="C6747" t="s">
        <v>30106</v>
      </c>
      <c r="D6747">
        <v>0</v>
      </c>
      <c r="E6747" t="s">
        <v>30107</v>
      </c>
      <c r="F6747" s="2">
        <v>42326</v>
      </c>
      <c r="G6747" t="s">
        <v>234</v>
      </c>
      <c r="H6747" t="s">
        <v>192</v>
      </c>
      <c r="J6747" t="s">
        <v>138</v>
      </c>
      <c r="K6747">
        <v>728</v>
      </c>
      <c r="L6747">
        <v>20395735</v>
      </c>
      <c r="M6747" t="s">
        <v>138</v>
      </c>
      <c r="N6747">
        <v>0</v>
      </c>
      <c r="P6747" t="s">
        <v>163</v>
      </c>
      <c r="R6747" t="s">
        <v>30108</v>
      </c>
      <c r="S6747" t="s">
        <v>140</v>
      </c>
      <c r="T6747" s="2">
        <v>42591</v>
      </c>
      <c r="U6747">
        <v>7</v>
      </c>
      <c r="W6747" t="s">
        <v>141</v>
      </c>
    </row>
    <row r="6748" spans="1:23" x14ac:dyDescent="0.35">
      <c r="A6748" t="s">
        <v>30109</v>
      </c>
      <c r="B6748" t="s">
        <v>30110</v>
      </c>
      <c r="C6748" t="s">
        <v>30111</v>
      </c>
      <c r="D6748">
        <v>0</v>
      </c>
      <c r="E6748" t="s">
        <v>30112</v>
      </c>
      <c r="F6748" s="2">
        <v>42326</v>
      </c>
      <c r="G6748" t="s">
        <v>251</v>
      </c>
      <c r="H6748" t="s">
        <v>184</v>
      </c>
      <c r="J6748" t="s">
        <v>138</v>
      </c>
      <c r="L6748" t="s">
        <v>496</v>
      </c>
      <c r="M6748" t="s">
        <v>138</v>
      </c>
      <c r="N6748">
        <v>0</v>
      </c>
      <c r="P6748" t="s">
        <v>30113</v>
      </c>
      <c r="R6748" t="s">
        <v>30114</v>
      </c>
      <c r="S6748" t="s">
        <v>140</v>
      </c>
      <c r="T6748" s="2">
        <v>42690</v>
      </c>
      <c r="W6748" t="s">
        <v>141</v>
      </c>
    </row>
    <row r="6749" spans="1:23" x14ac:dyDescent="0.35">
      <c r="A6749" t="s">
        <v>30115</v>
      </c>
      <c r="B6749" t="s">
        <v>5060</v>
      </c>
      <c r="C6749" t="s">
        <v>30116</v>
      </c>
      <c r="D6749">
        <v>0</v>
      </c>
      <c r="E6749" t="s">
        <v>30117</v>
      </c>
      <c r="F6749" s="2">
        <v>42326</v>
      </c>
      <c r="G6749" t="s">
        <v>234</v>
      </c>
      <c r="H6749" t="s">
        <v>192</v>
      </c>
      <c r="J6749" t="s">
        <v>138</v>
      </c>
      <c r="K6749">
        <v>729</v>
      </c>
      <c r="L6749">
        <v>20395735</v>
      </c>
      <c r="M6749" t="s">
        <v>138</v>
      </c>
      <c r="N6749">
        <v>0</v>
      </c>
      <c r="P6749" t="s">
        <v>163</v>
      </c>
      <c r="R6749" t="s">
        <v>30118</v>
      </c>
      <c r="S6749" t="s">
        <v>140</v>
      </c>
      <c r="T6749" s="2">
        <v>42591</v>
      </c>
      <c r="U6749">
        <v>7</v>
      </c>
      <c r="W6749" t="s">
        <v>141</v>
      </c>
    </row>
    <row r="6750" spans="1:23" x14ac:dyDescent="0.35">
      <c r="A6750" t="s">
        <v>30119</v>
      </c>
      <c r="B6750" t="s">
        <v>5060</v>
      </c>
      <c r="C6750" t="s">
        <v>30120</v>
      </c>
      <c r="D6750">
        <v>0</v>
      </c>
      <c r="E6750" t="s">
        <v>30121</v>
      </c>
      <c r="F6750" s="2">
        <v>42326</v>
      </c>
      <c r="G6750" t="s">
        <v>4745</v>
      </c>
      <c r="H6750" t="s">
        <v>192</v>
      </c>
      <c r="J6750" t="s">
        <v>138</v>
      </c>
      <c r="K6750">
        <v>730</v>
      </c>
      <c r="L6750">
        <v>20395735</v>
      </c>
      <c r="M6750" t="s">
        <v>138</v>
      </c>
      <c r="N6750">
        <v>0</v>
      </c>
      <c r="P6750" t="s">
        <v>163</v>
      </c>
      <c r="R6750" t="s">
        <v>7105</v>
      </c>
      <c r="S6750" t="s">
        <v>140</v>
      </c>
      <c r="T6750" s="2">
        <v>42591</v>
      </c>
      <c r="U6750">
        <v>7</v>
      </c>
      <c r="W6750" t="s">
        <v>141</v>
      </c>
    </row>
    <row r="6751" spans="1:23" x14ac:dyDescent="0.35">
      <c r="A6751" t="s">
        <v>30122</v>
      </c>
      <c r="B6751" t="s">
        <v>30123</v>
      </c>
      <c r="C6751" t="s">
        <v>30124</v>
      </c>
      <c r="D6751">
        <v>0</v>
      </c>
      <c r="E6751" t="s">
        <v>30123</v>
      </c>
      <c r="F6751" s="2">
        <v>42326</v>
      </c>
      <c r="G6751" t="s">
        <v>604</v>
      </c>
      <c r="H6751" t="s">
        <v>184</v>
      </c>
      <c r="J6751" t="s">
        <v>138</v>
      </c>
      <c r="L6751" t="s">
        <v>496</v>
      </c>
      <c r="M6751" t="s">
        <v>138</v>
      </c>
      <c r="N6751">
        <v>0</v>
      </c>
      <c r="R6751" t="s">
        <v>3002</v>
      </c>
      <c r="S6751" t="s">
        <v>140</v>
      </c>
      <c r="T6751" s="2">
        <v>43845</v>
      </c>
      <c r="W6751" t="s">
        <v>141</v>
      </c>
    </row>
    <row r="6752" spans="1:23" x14ac:dyDescent="0.35">
      <c r="A6752" t="s">
        <v>30125</v>
      </c>
      <c r="B6752" t="s">
        <v>5060</v>
      </c>
      <c r="C6752" t="s">
        <v>30126</v>
      </c>
      <c r="D6752">
        <v>0</v>
      </c>
      <c r="E6752" t="s">
        <v>30127</v>
      </c>
      <c r="F6752" s="2">
        <v>42326</v>
      </c>
      <c r="G6752" t="s">
        <v>234</v>
      </c>
      <c r="H6752" t="s">
        <v>192</v>
      </c>
      <c r="J6752" t="s">
        <v>138</v>
      </c>
      <c r="K6752">
        <v>731</v>
      </c>
      <c r="L6752">
        <v>20395735</v>
      </c>
      <c r="M6752" t="s">
        <v>138</v>
      </c>
      <c r="N6752">
        <v>0</v>
      </c>
      <c r="P6752" t="s">
        <v>163</v>
      </c>
      <c r="R6752" t="s">
        <v>5165</v>
      </c>
      <c r="S6752" t="s">
        <v>140</v>
      </c>
      <c r="T6752" s="2">
        <v>42591</v>
      </c>
      <c r="U6752">
        <v>7</v>
      </c>
      <c r="W6752" t="s">
        <v>141</v>
      </c>
    </row>
    <row r="6753" spans="1:23" x14ac:dyDescent="0.35">
      <c r="A6753" t="s">
        <v>30128</v>
      </c>
      <c r="B6753" t="s">
        <v>5060</v>
      </c>
      <c r="C6753" t="s">
        <v>30129</v>
      </c>
      <c r="D6753">
        <v>0</v>
      </c>
      <c r="E6753" t="s">
        <v>30130</v>
      </c>
      <c r="F6753" s="2">
        <v>42326</v>
      </c>
      <c r="G6753" t="s">
        <v>234</v>
      </c>
      <c r="H6753" t="s">
        <v>192</v>
      </c>
      <c r="J6753" t="s">
        <v>138</v>
      </c>
      <c r="K6753">
        <v>732</v>
      </c>
      <c r="L6753">
        <v>20395735</v>
      </c>
      <c r="M6753" t="s">
        <v>138</v>
      </c>
      <c r="N6753">
        <v>0</v>
      </c>
      <c r="P6753" t="s">
        <v>163</v>
      </c>
      <c r="R6753" t="s">
        <v>141</v>
      </c>
      <c r="S6753" t="s">
        <v>140</v>
      </c>
      <c r="T6753" s="2">
        <v>42591</v>
      </c>
      <c r="U6753">
        <v>7</v>
      </c>
      <c r="W6753" t="s">
        <v>141</v>
      </c>
    </row>
    <row r="6754" spans="1:23" x14ac:dyDescent="0.35">
      <c r="A6754" t="s">
        <v>30131</v>
      </c>
      <c r="B6754" t="s">
        <v>5060</v>
      </c>
      <c r="C6754" t="s">
        <v>30132</v>
      </c>
      <c r="D6754">
        <v>0</v>
      </c>
      <c r="E6754" t="s">
        <v>30133</v>
      </c>
      <c r="F6754" s="2">
        <v>42326</v>
      </c>
      <c r="G6754" t="s">
        <v>234</v>
      </c>
      <c r="H6754" t="s">
        <v>192</v>
      </c>
      <c r="J6754" t="s">
        <v>138</v>
      </c>
      <c r="K6754">
        <v>733</v>
      </c>
      <c r="L6754">
        <v>20395735</v>
      </c>
      <c r="M6754" t="s">
        <v>138</v>
      </c>
      <c r="N6754">
        <v>0</v>
      </c>
      <c r="P6754" t="s">
        <v>163</v>
      </c>
      <c r="R6754" t="s">
        <v>11989</v>
      </c>
      <c r="S6754" t="s">
        <v>140</v>
      </c>
      <c r="T6754" s="2">
        <v>42591</v>
      </c>
      <c r="U6754">
        <v>7</v>
      </c>
      <c r="W6754" t="s">
        <v>141</v>
      </c>
    </row>
    <row r="6755" spans="1:23" x14ac:dyDescent="0.35">
      <c r="A6755" t="s">
        <v>30134</v>
      </c>
      <c r="B6755" t="s">
        <v>5060</v>
      </c>
      <c r="C6755" t="s">
        <v>30135</v>
      </c>
      <c r="D6755">
        <v>0</v>
      </c>
      <c r="E6755" t="s">
        <v>30136</v>
      </c>
      <c r="F6755" s="2">
        <v>42326</v>
      </c>
      <c r="G6755" t="s">
        <v>234</v>
      </c>
      <c r="H6755" t="s">
        <v>192</v>
      </c>
      <c r="J6755" t="s">
        <v>138</v>
      </c>
      <c r="K6755">
        <v>734</v>
      </c>
      <c r="L6755">
        <v>20395735</v>
      </c>
      <c r="M6755" t="s">
        <v>138</v>
      </c>
      <c r="N6755">
        <v>0</v>
      </c>
      <c r="P6755" t="s">
        <v>163</v>
      </c>
      <c r="R6755" t="s">
        <v>1106</v>
      </c>
      <c r="S6755" t="s">
        <v>140</v>
      </c>
      <c r="T6755" s="2">
        <v>42591</v>
      </c>
      <c r="U6755">
        <v>7</v>
      </c>
      <c r="W6755" t="s">
        <v>141</v>
      </c>
    </row>
    <row r="6756" spans="1:23" x14ac:dyDescent="0.35">
      <c r="A6756" t="s">
        <v>30137</v>
      </c>
      <c r="B6756" t="s">
        <v>30138</v>
      </c>
      <c r="C6756" t="s">
        <v>30139</v>
      </c>
      <c r="D6756">
        <v>0</v>
      </c>
      <c r="E6756" t="s">
        <v>30140</v>
      </c>
      <c r="F6756" s="2">
        <v>42327</v>
      </c>
      <c r="G6756" t="s">
        <v>518</v>
      </c>
      <c r="H6756" t="s">
        <v>230</v>
      </c>
      <c r="J6756" t="s">
        <v>138</v>
      </c>
      <c r="K6756">
        <v>4</v>
      </c>
      <c r="L6756">
        <v>10141724</v>
      </c>
      <c r="M6756" t="s">
        <v>138</v>
      </c>
      <c r="N6756">
        <v>0</v>
      </c>
      <c r="P6756" t="s">
        <v>30141</v>
      </c>
      <c r="R6756" t="s">
        <v>30142</v>
      </c>
      <c r="S6756" t="s">
        <v>140</v>
      </c>
      <c r="T6756" s="2">
        <v>42404</v>
      </c>
      <c r="U6756">
        <v>7</v>
      </c>
      <c r="W6756" t="s">
        <v>141</v>
      </c>
    </row>
    <row r="6757" spans="1:23" x14ac:dyDescent="0.35">
      <c r="A6757" t="s">
        <v>30143</v>
      </c>
      <c r="B6757" t="s">
        <v>30144</v>
      </c>
      <c r="C6757" t="s">
        <v>30145</v>
      </c>
      <c r="D6757">
        <v>0</v>
      </c>
      <c r="E6757" t="s">
        <v>30144</v>
      </c>
      <c r="F6757" s="2">
        <v>42327</v>
      </c>
      <c r="G6757" t="s">
        <v>604</v>
      </c>
      <c r="H6757" t="s">
        <v>184</v>
      </c>
      <c r="J6757" t="s">
        <v>138</v>
      </c>
      <c r="L6757" t="s">
        <v>496</v>
      </c>
      <c r="M6757" t="s">
        <v>138</v>
      </c>
      <c r="N6757">
        <v>0</v>
      </c>
      <c r="R6757" t="s">
        <v>3002</v>
      </c>
      <c r="S6757" t="s">
        <v>140</v>
      </c>
      <c r="T6757" s="2">
        <v>43564</v>
      </c>
      <c r="W6757" t="s">
        <v>141</v>
      </c>
    </row>
    <row r="6758" spans="1:23" x14ac:dyDescent="0.35">
      <c r="A6758" t="s">
        <v>30146</v>
      </c>
      <c r="B6758" t="s">
        <v>30147</v>
      </c>
      <c r="C6758" t="s">
        <v>30148</v>
      </c>
      <c r="D6758">
        <v>0</v>
      </c>
      <c r="E6758" t="s">
        <v>30147</v>
      </c>
      <c r="F6758" s="2">
        <v>42327</v>
      </c>
      <c r="G6758" t="s">
        <v>604</v>
      </c>
      <c r="H6758" t="s">
        <v>184</v>
      </c>
      <c r="J6758" t="s">
        <v>138</v>
      </c>
      <c r="L6758" t="s">
        <v>496</v>
      </c>
      <c r="M6758" t="s">
        <v>138</v>
      </c>
      <c r="N6758">
        <v>0</v>
      </c>
      <c r="R6758" t="s">
        <v>3002</v>
      </c>
      <c r="S6758" t="s">
        <v>140</v>
      </c>
      <c r="T6758" s="2">
        <v>43845</v>
      </c>
      <c r="W6758" t="s">
        <v>141</v>
      </c>
    </row>
    <row r="6759" spans="1:23" x14ac:dyDescent="0.35">
      <c r="A6759" t="s">
        <v>30149</v>
      </c>
      <c r="B6759" t="s">
        <v>30150</v>
      </c>
      <c r="C6759" t="s">
        <v>30151</v>
      </c>
      <c r="D6759">
        <v>0</v>
      </c>
      <c r="E6759" t="s">
        <v>30152</v>
      </c>
      <c r="F6759" s="2">
        <v>42327</v>
      </c>
      <c r="G6759" t="s">
        <v>518</v>
      </c>
      <c r="H6759" t="s">
        <v>230</v>
      </c>
      <c r="J6759" t="s">
        <v>138</v>
      </c>
      <c r="K6759">
        <v>51</v>
      </c>
      <c r="L6759">
        <v>10141724</v>
      </c>
      <c r="M6759" t="s">
        <v>138</v>
      </c>
      <c r="N6759">
        <v>0</v>
      </c>
      <c r="P6759" t="s">
        <v>30141</v>
      </c>
      <c r="R6759" t="s">
        <v>7921</v>
      </c>
      <c r="S6759" t="s">
        <v>140</v>
      </c>
      <c r="T6759" s="2">
        <v>42404</v>
      </c>
      <c r="U6759">
        <v>7</v>
      </c>
      <c r="W6759" t="s">
        <v>141</v>
      </c>
    </row>
    <row r="6760" spans="1:23" x14ac:dyDescent="0.35">
      <c r="A6760" t="s">
        <v>30153</v>
      </c>
      <c r="B6760" t="s">
        <v>30154</v>
      </c>
      <c r="C6760" t="s">
        <v>30155</v>
      </c>
      <c r="D6760">
        <v>0</v>
      </c>
      <c r="E6760" t="s">
        <v>30156</v>
      </c>
      <c r="F6760" s="2">
        <v>42327</v>
      </c>
      <c r="G6760" t="s">
        <v>518</v>
      </c>
      <c r="H6760" t="s">
        <v>230</v>
      </c>
      <c r="J6760" t="s">
        <v>138</v>
      </c>
      <c r="K6760">
        <v>7</v>
      </c>
      <c r="L6760">
        <v>10141724</v>
      </c>
      <c r="M6760" t="s">
        <v>138</v>
      </c>
      <c r="N6760">
        <v>0</v>
      </c>
      <c r="P6760" t="s">
        <v>29835</v>
      </c>
      <c r="R6760" t="s">
        <v>30157</v>
      </c>
      <c r="S6760" t="s">
        <v>140</v>
      </c>
      <c r="T6760" s="2">
        <v>42543</v>
      </c>
      <c r="U6760">
        <v>7</v>
      </c>
      <c r="W6760" t="s">
        <v>141</v>
      </c>
    </row>
    <row r="6761" spans="1:23" x14ac:dyDescent="0.35">
      <c r="A6761" t="s">
        <v>30158</v>
      </c>
      <c r="B6761" t="s">
        <v>30159</v>
      </c>
      <c r="C6761" t="s">
        <v>30160</v>
      </c>
      <c r="D6761">
        <v>0</v>
      </c>
      <c r="E6761" t="s">
        <v>30159</v>
      </c>
      <c r="F6761" s="2">
        <v>42327</v>
      </c>
      <c r="G6761" t="s">
        <v>604</v>
      </c>
      <c r="H6761" t="s">
        <v>184</v>
      </c>
      <c r="J6761" t="s">
        <v>138</v>
      </c>
      <c r="L6761" t="s">
        <v>496</v>
      </c>
      <c r="M6761" t="s">
        <v>138</v>
      </c>
      <c r="N6761">
        <v>0</v>
      </c>
      <c r="R6761" t="s">
        <v>3002</v>
      </c>
      <c r="S6761" t="s">
        <v>140</v>
      </c>
      <c r="T6761" s="2">
        <v>43565</v>
      </c>
      <c r="W6761" t="s">
        <v>141</v>
      </c>
    </row>
    <row r="6762" spans="1:23" x14ac:dyDescent="0.35">
      <c r="A6762" t="s">
        <v>30161</v>
      </c>
      <c r="B6762" t="s">
        <v>5384</v>
      </c>
      <c r="C6762" t="s">
        <v>5385</v>
      </c>
      <c r="D6762">
        <v>0</v>
      </c>
      <c r="E6762" t="s">
        <v>30162</v>
      </c>
      <c r="F6762" s="2">
        <v>42327</v>
      </c>
      <c r="G6762" t="s">
        <v>234</v>
      </c>
      <c r="H6762" t="s">
        <v>192</v>
      </c>
      <c r="J6762" t="s">
        <v>138</v>
      </c>
      <c r="K6762" t="s">
        <v>30163</v>
      </c>
      <c r="L6762">
        <v>20578777</v>
      </c>
      <c r="M6762" t="s">
        <v>138</v>
      </c>
      <c r="N6762">
        <v>0</v>
      </c>
      <c r="P6762" t="s">
        <v>30164</v>
      </c>
      <c r="R6762" t="s">
        <v>1106</v>
      </c>
      <c r="S6762" t="s">
        <v>140</v>
      </c>
      <c r="T6762" s="2">
        <v>42920</v>
      </c>
      <c r="U6762">
        <v>7</v>
      </c>
      <c r="W6762" t="s">
        <v>141</v>
      </c>
    </row>
    <row r="6763" spans="1:23" x14ac:dyDescent="0.35">
      <c r="A6763" t="s">
        <v>30165</v>
      </c>
      <c r="B6763" t="s">
        <v>5329</v>
      </c>
      <c r="C6763" t="s">
        <v>5387</v>
      </c>
      <c r="D6763">
        <v>0</v>
      </c>
      <c r="E6763" t="s">
        <v>30166</v>
      </c>
      <c r="F6763" s="2">
        <v>42327</v>
      </c>
      <c r="G6763" t="s">
        <v>234</v>
      </c>
      <c r="H6763" t="s">
        <v>192</v>
      </c>
      <c r="J6763" t="s">
        <v>138</v>
      </c>
      <c r="K6763" t="s">
        <v>30167</v>
      </c>
      <c r="L6763">
        <v>20578777</v>
      </c>
      <c r="M6763" t="s">
        <v>138</v>
      </c>
      <c r="N6763">
        <v>0</v>
      </c>
      <c r="P6763" t="s">
        <v>30164</v>
      </c>
      <c r="R6763" t="s">
        <v>1106</v>
      </c>
      <c r="S6763" t="s">
        <v>140</v>
      </c>
      <c r="T6763" s="2">
        <v>42681</v>
      </c>
      <c r="U6763">
        <v>7</v>
      </c>
      <c r="W6763" t="s">
        <v>141</v>
      </c>
    </row>
    <row r="6764" spans="1:23" x14ac:dyDescent="0.35">
      <c r="A6764" t="s">
        <v>30168</v>
      </c>
      <c r="B6764" t="s">
        <v>5329</v>
      </c>
      <c r="C6764" t="s">
        <v>5389</v>
      </c>
      <c r="D6764">
        <v>0</v>
      </c>
      <c r="E6764" t="s">
        <v>30169</v>
      </c>
      <c r="F6764" s="2">
        <v>42327</v>
      </c>
      <c r="G6764" t="s">
        <v>234</v>
      </c>
      <c r="H6764" t="s">
        <v>192</v>
      </c>
      <c r="J6764" t="s">
        <v>138</v>
      </c>
      <c r="K6764" t="s">
        <v>30170</v>
      </c>
      <c r="L6764">
        <v>20578777</v>
      </c>
      <c r="M6764" t="s">
        <v>138</v>
      </c>
      <c r="N6764">
        <v>0</v>
      </c>
      <c r="P6764" t="s">
        <v>30171</v>
      </c>
      <c r="R6764" t="s">
        <v>5251</v>
      </c>
      <c r="S6764" t="s">
        <v>140</v>
      </c>
      <c r="T6764" s="2">
        <v>42681</v>
      </c>
      <c r="U6764">
        <v>7</v>
      </c>
      <c r="W6764" t="s">
        <v>141</v>
      </c>
    </row>
    <row r="6765" spans="1:23" x14ac:dyDescent="0.35">
      <c r="A6765" t="s">
        <v>30172</v>
      </c>
      <c r="B6765" t="s">
        <v>5391</v>
      </c>
      <c r="C6765" t="s">
        <v>5392</v>
      </c>
      <c r="D6765">
        <v>0</v>
      </c>
      <c r="E6765" t="s">
        <v>30173</v>
      </c>
      <c r="F6765" s="2">
        <v>42327</v>
      </c>
      <c r="G6765" t="s">
        <v>234</v>
      </c>
      <c r="H6765" t="s">
        <v>192</v>
      </c>
      <c r="J6765" t="s">
        <v>138</v>
      </c>
      <c r="K6765" t="s">
        <v>30174</v>
      </c>
      <c r="L6765">
        <v>20578777</v>
      </c>
      <c r="M6765" t="s">
        <v>138</v>
      </c>
      <c r="N6765">
        <v>0</v>
      </c>
      <c r="P6765" t="s">
        <v>30164</v>
      </c>
      <c r="R6765" t="s">
        <v>5393</v>
      </c>
      <c r="S6765" t="s">
        <v>140</v>
      </c>
      <c r="T6765" s="2">
        <v>42681</v>
      </c>
      <c r="U6765">
        <v>7</v>
      </c>
      <c r="W6765" t="s">
        <v>141</v>
      </c>
    </row>
    <row r="6766" spans="1:23" x14ac:dyDescent="0.35">
      <c r="A6766" t="s">
        <v>30175</v>
      </c>
      <c r="B6766" t="s">
        <v>5395</v>
      </c>
      <c r="C6766" t="s">
        <v>5396</v>
      </c>
      <c r="D6766">
        <v>0</v>
      </c>
      <c r="E6766" t="s">
        <v>30176</v>
      </c>
      <c r="F6766" s="2">
        <v>42327</v>
      </c>
      <c r="G6766" t="s">
        <v>234</v>
      </c>
      <c r="H6766" t="s">
        <v>192</v>
      </c>
      <c r="J6766" t="s">
        <v>138</v>
      </c>
      <c r="K6766" t="s">
        <v>30177</v>
      </c>
      <c r="L6766">
        <v>20578777</v>
      </c>
      <c r="M6766" t="s">
        <v>138</v>
      </c>
      <c r="N6766">
        <v>0</v>
      </c>
      <c r="P6766" t="s">
        <v>30164</v>
      </c>
      <c r="R6766" t="s">
        <v>5301</v>
      </c>
      <c r="S6766" t="s">
        <v>140</v>
      </c>
      <c r="T6766" s="2">
        <v>42681</v>
      </c>
      <c r="U6766">
        <v>7</v>
      </c>
      <c r="W6766" t="s">
        <v>141</v>
      </c>
    </row>
    <row r="6767" spans="1:23" x14ac:dyDescent="0.35">
      <c r="A6767" t="s">
        <v>30178</v>
      </c>
      <c r="B6767" t="s">
        <v>5402</v>
      </c>
      <c r="C6767" t="s">
        <v>5403</v>
      </c>
      <c r="D6767">
        <v>0</v>
      </c>
      <c r="E6767" t="s">
        <v>30179</v>
      </c>
      <c r="F6767" s="2">
        <v>42327</v>
      </c>
      <c r="G6767" t="s">
        <v>234</v>
      </c>
      <c r="H6767" t="s">
        <v>192</v>
      </c>
      <c r="J6767" t="s">
        <v>138</v>
      </c>
      <c r="K6767" t="s">
        <v>30180</v>
      </c>
      <c r="L6767">
        <v>20578777</v>
      </c>
      <c r="M6767" t="s">
        <v>138</v>
      </c>
      <c r="N6767">
        <v>0</v>
      </c>
      <c r="P6767" t="s">
        <v>30181</v>
      </c>
      <c r="R6767" t="s">
        <v>5400</v>
      </c>
      <c r="S6767" t="s">
        <v>140</v>
      </c>
      <c r="T6767" s="2">
        <v>42886</v>
      </c>
      <c r="U6767">
        <v>7</v>
      </c>
      <c r="W6767" t="s">
        <v>141</v>
      </c>
    </row>
    <row r="6768" spans="1:23" x14ac:dyDescent="0.35">
      <c r="A6768" t="s">
        <v>30182</v>
      </c>
      <c r="B6768" t="s">
        <v>5398</v>
      </c>
      <c r="C6768" t="s">
        <v>5399</v>
      </c>
      <c r="D6768">
        <v>0</v>
      </c>
      <c r="E6768" t="s">
        <v>30183</v>
      </c>
      <c r="F6768" s="2">
        <v>42327</v>
      </c>
      <c r="G6768" t="s">
        <v>234</v>
      </c>
      <c r="H6768" t="s">
        <v>192</v>
      </c>
      <c r="J6768" t="s">
        <v>138</v>
      </c>
      <c r="K6768" t="s">
        <v>30184</v>
      </c>
      <c r="L6768">
        <v>20578777</v>
      </c>
      <c r="M6768" t="s">
        <v>138</v>
      </c>
      <c r="N6768">
        <v>0</v>
      </c>
      <c r="P6768" t="s">
        <v>30164</v>
      </c>
      <c r="R6768" t="s">
        <v>5400</v>
      </c>
      <c r="S6768" t="s">
        <v>140</v>
      </c>
      <c r="T6768" s="2">
        <v>42681</v>
      </c>
      <c r="U6768">
        <v>7</v>
      </c>
      <c r="W6768" t="s">
        <v>141</v>
      </c>
    </row>
    <row r="6769" spans="1:23" x14ac:dyDescent="0.35">
      <c r="A6769" t="s">
        <v>30185</v>
      </c>
      <c r="B6769" t="s">
        <v>5410</v>
      </c>
      <c r="C6769" t="s">
        <v>5411</v>
      </c>
      <c r="D6769">
        <v>0</v>
      </c>
      <c r="E6769" t="s">
        <v>30186</v>
      </c>
      <c r="F6769" s="2">
        <v>42327</v>
      </c>
      <c r="G6769" t="s">
        <v>234</v>
      </c>
      <c r="H6769" t="s">
        <v>192</v>
      </c>
      <c r="J6769" t="s">
        <v>138</v>
      </c>
      <c r="K6769" t="s">
        <v>30187</v>
      </c>
      <c r="L6769">
        <v>20578777</v>
      </c>
      <c r="M6769" t="s">
        <v>138</v>
      </c>
      <c r="N6769">
        <v>0</v>
      </c>
      <c r="P6769" t="s">
        <v>30164</v>
      </c>
      <c r="R6769" t="s">
        <v>5352</v>
      </c>
      <c r="S6769" t="s">
        <v>140</v>
      </c>
      <c r="T6769" s="2">
        <v>42681</v>
      </c>
      <c r="U6769">
        <v>7</v>
      </c>
      <c r="W6769" t="s">
        <v>141</v>
      </c>
    </row>
    <row r="6770" spans="1:23" x14ac:dyDescent="0.35">
      <c r="A6770" t="s">
        <v>30188</v>
      </c>
      <c r="B6770" t="s">
        <v>5413</v>
      </c>
      <c r="C6770" t="s">
        <v>5414</v>
      </c>
      <c r="D6770">
        <v>0</v>
      </c>
      <c r="E6770" t="s">
        <v>30189</v>
      </c>
      <c r="F6770" s="2">
        <v>42327</v>
      </c>
      <c r="G6770" t="s">
        <v>234</v>
      </c>
      <c r="H6770" t="s">
        <v>192</v>
      </c>
      <c r="J6770" t="s">
        <v>138</v>
      </c>
      <c r="K6770" t="s">
        <v>30190</v>
      </c>
      <c r="L6770">
        <v>20578777</v>
      </c>
      <c r="M6770" t="s">
        <v>138</v>
      </c>
      <c r="N6770">
        <v>0</v>
      </c>
      <c r="P6770" t="s">
        <v>30191</v>
      </c>
      <c r="R6770" t="s">
        <v>5416</v>
      </c>
      <c r="S6770" t="s">
        <v>140</v>
      </c>
      <c r="T6770" s="2">
        <v>42681</v>
      </c>
      <c r="U6770">
        <v>7</v>
      </c>
      <c r="W6770" t="s">
        <v>141</v>
      </c>
    </row>
    <row r="6771" spans="1:23" x14ac:dyDescent="0.35">
      <c r="A6771" t="s">
        <v>30192</v>
      </c>
      <c r="B6771" t="s">
        <v>5418</v>
      </c>
      <c r="C6771" t="s">
        <v>5419</v>
      </c>
      <c r="D6771">
        <v>0</v>
      </c>
      <c r="E6771" t="s">
        <v>30193</v>
      </c>
      <c r="F6771" s="2">
        <v>42327</v>
      </c>
      <c r="G6771" t="s">
        <v>234</v>
      </c>
      <c r="H6771" t="s">
        <v>192</v>
      </c>
      <c r="J6771" t="s">
        <v>138</v>
      </c>
      <c r="K6771" t="s">
        <v>30194</v>
      </c>
      <c r="L6771">
        <v>20578777</v>
      </c>
      <c r="M6771" t="s">
        <v>138</v>
      </c>
      <c r="N6771">
        <v>0</v>
      </c>
      <c r="P6771" t="s">
        <v>30195</v>
      </c>
      <c r="R6771" t="s">
        <v>5421</v>
      </c>
      <c r="S6771" t="s">
        <v>140</v>
      </c>
      <c r="T6771" s="2">
        <v>42681</v>
      </c>
      <c r="U6771">
        <v>7</v>
      </c>
      <c r="W6771" t="s">
        <v>141</v>
      </c>
    </row>
    <row r="6772" spans="1:23" x14ac:dyDescent="0.35">
      <c r="A6772" t="s">
        <v>30196</v>
      </c>
      <c r="B6772" t="s">
        <v>30197</v>
      </c>
      <c r="C6772" t="s">
        <v>30198</v>
      </c>
      <c r="D6772">
        <v>0</v>
      </c>
      <c r="E6772" t="s">
        <v>30199</v>
      </c>
      <c r="F6772" s="2">
        <v>42327</v>
      </c>
      <c r="G6772" t="s">
        <v>494</v>
      </c>
      <c r="H6772" t="s">
        <v>495</v>
      </c>
      <c r="J6772" t="s">
        <v>138</v>
      </c>
      <c r="K6772">
        <v>1</v>
      </c>
      <c r="L6772">
        <v>20616172</v>
      </c>
      <c r="M6772" t="s">
        <v>138</v>
      </c>
      <c r="N6772">
        <v>0</v>
      </c>
      <c r="P6772" t="s">
        <v>30200</v>
      </c>
      <c r="R6772" t="s">
        <v>14882</v>
      </c>
      <c r="S6772" t="s">
        <v>140</v>
      </c>
      <c r="T6772" s="2">
        <v>42404</v>
      </c>
      <c r="U6772">
        <v>7</v>
      </c>
      <c r="W6772" t="s">
        <v>141</v>
      </c>
    </row>
    <row r="6773" spans="1:23" x14ac:dyDescent="0.35">
      <c r="A6773" t="s">
        <v>30201</v>
      </c>
      <c r="B6773" t="s">
        <v>5426</v>
      </c>
      <c r="C6773" t="s">
        <v>5427</v>
      </c>
      <c r="D6773">
        <v>0</v>
      </c>
      <c r="E6773" t="s">
        <v>30202</v>
      </c>
      <c r="F6773" s="2">
        <v>42327</v>
      </c>
      <c r="G6773" t="s">
        <v>234</v>
      </c>
      <c r="H6773" t="s">
        <v>192</v>
      </c>
      <c r="J6773" t="s">
        <v>138</v>
      </c>
      <c r="K6773" t="s">
        <v>30203</v>
      </c>
      <c r="L6773">
        <v>20578777</v>
      </c>
      <c r="M6773" t="s">
        <v>138</v>
      </c>
      <c r="N6773">
        <v>0</v>
      </c>
      <c r="P6773" t="s">
        <v>30195</v>
      </c>
      <c r="R6773" t="s">
        <v>5246</v>
      </c>
      <c r="S6773" t="s">
        <v>140</v>
      </c>
      <c r="T6773" s="2">
        <v>42681</v>
      </c>
      <c r="U6773">
        <v>7</v>
      </c>
      <c r="W6773" t="s">
        <v>141</v>
      </c>
    </row>
    <row r="6774" spans="1:23" x14ac:dyDescent="0.35">
      <c r="A6774" t="s">
        <v>30204</v>
      </c>
      <c r="B6774" t="s">
        <v>5430</v>
      </c>
      <c r="C6774" t="s">
        <v>5431</v>
      </c>
      <c r="D6774">
        <v>0</v>
      </c>
      <c r="E6774" t="s">
        <v>30205</v>
      </c>
      <c r="F6774" s="2">
        <v>42327</v>
      </c>
      <c r="G6774" t="s">
        <v>234</v>
      </c>
      <c r="H6774" t="s">
        <v>192</v>
      </c>
      <c r="J6774" t="s">
        <v>138</v>
      </c>
      <c r="K6774" t="s">
        <v>30206</v>
      </c>
      <c r="L6774">
        <v>20578777</v>
      </c>
      <c r="M6774" t="s">
        <v>138</v>
      </c>
      <c r="N6774">
        <v>0</v>
      </c>
      <c r="O6774" t="s">
        <v>12319</v>
      </c>
      <c r="P6774" t="s">
        <v>30195</v>
      </c>
      <c r="R6774" t="s">
        <v>5432</v>
      </c>
      <c r="S6774" t="s">
        <v>140</v>
      </c>
      <c r="T6774" s="2">
        <v>43185</v>
      </c>
      <c r="U6774">
        <v>7</v>
      </c>
      <c r="W6774" t="s">
        <v>141</v>
      </c>
    </row>
    <row r="6775" spans="1:23" x14ac:dyDescent="0.35">
      <c r="A6775" t="s">
        <v>30207</v>
      </c>
      <c r="B6775" t="s">
        <v>5439</v>
      </c>
      <c r="C6775" t="s">
        <v>5440</v>
      </c>
      <c r="D6775">
        <v>0</v>
      </c>
      <c r="E6775" t="s">
        <v>30208</v>
      </c>
      <c r="F6775" s="2">
        <v>42327</v>
      </c>
      <c r="G6775" t="s">
        <v>234</v>
      </c>
      <c r="H6775" t="s">
        <v>192</v>
      </c>
      <c r="J6775" t="s">
        <v>138</v>
      </c>
      <c r="K6775" t="s">
        <v>30209</v>
      </c>
      <c r="L6775">
        <v>20578777</v>
      </c>
      <c r="M6775" t="s">
        <v>138</v>
      </c>
      <c r="N6775">
        <v>0</v>
      </c>
      <c r="P6775" t="s">
        <v>30210</v>
      </c>
      <c r="R6775" t="s">
        <v>5442</v>
      </c>
      <c r="S6775" t="s">
        <v>140</v>
      </c>
      <c r="T6775" s="2">
        <v>42681</v>
      </c>
      <c r="U6775">
        <v>7</v>
      </c>
      <c r="W6775" t="s">
        <v>141</v>
      </c>
    </row>
    <row r="6776" spans="1:23" x14ac:dyDescent="0.35">
      <c r="A6776" t="s">
        <v>30211</v>
      </c>
      <c r="B6776" t="s">
        <v>5434</v>
      </c>
      <c r="C6776" t="s">
        <v>30212</v>
      </c>
      <c r="D6776">
        <v>0</v>
      </c>
      <c r="E6776" t="s">
        <v>30213</v>
      </c>
      <c r="F6776" s="2">
        <v>42327</v>
      </c>
      <c r="G6776" t="s">
        <v>234</v>
      </c>
      <c r="H6776" t="s">
        <v>192</v>
      </c>
      <c r="J6776" t="s">
        <v>138</v>
      </c>
      <c r="K6776" t="s">
        <v>30214</v>
      </c>
      <c r="L6776">
        <v>20578777</v>
      </c>
      <c r="M6776" t="s">
        <v>138</v>
      </c>
      <c r="N6776">
        <v>0</v>
      </c>
      <c r="P6776" t="s">
        <v>30215</v>
      </c>
      <c r="R6776" t="s">
        <v>30216</v>
      </c>
      <c r="S6776" t="s">
        <v>140</v>
      </c>
      <c r="T6776" s="2">
        <v>42681</v>
      </c>
      <c r="U6776">
        <v>7</v>
      </c>
      <c r="W6776" t="s">
        <v>141</v>
      </c>
    </row>
    <row r="6777" spans="1:23" x14ac:dyDescent="0.35">
      <c r="A6777" t="s">
        <v>30217</v>
      </c>
      <c r="B6777" t="s">
        <v>5444</v>
      </c>
      <c r="C6777" t="s">
        <v>5445</v>
      </c>
      <c r="D6777">
        <v>0</v>
      </c>
      <c r="E6777" t="s">
        <v>30218</v>
      </c>
      <c r="F6777" s="2">
        <v>42327</v>
      </c>
      <c r="G6777" t="s">
        <v>234</v>
      </c>
      <c r="H6777" t="s">
        <v>192</v>
      </c>
      <c r="J6777" t="s">
        <v>138</v>
      </c>
      <c r="K6777" t="s">
        <v>30219</v>
      </c>
      <c r="L6777">
        <v>20578777</v>
      </c>
      <c r="M6777" t="s">
        <v>138</v>
      </c>
      <c r="N6777">
        <v>0</v>
      </c>
      <c r="P6777" t="s">
        <v>30220</v>
      </c>
      <c r="R6777" t="s">
        <v>5447</v>
      </c>
      <c r="S6777" t="s">
        <v>140</v>
      </c>
      <c r="T6777" s="2">
        <v>42681</v>
      </c>
      <c r="U6777">
        <v>7</v>
      </c>
      <c r="W6777" t="s">
        <v>141</v>
      </c>
    </row>
    <row r="6778" spans="1:23" x14ac:dyDescent="0.35">
      <c r="A6778" t="s">
        <v>30221</v>
      </c>
      <c r="B6778" t="s">
        <v>5167</v>
      </c>
      <c r="C6778" t="s">
        <v>5168</v>
      </c>
      <c r="D6778">
        <v>0</v>
      </c>
      <c r="E6778" t="s">
        <v>30222</v>
      </c>
      <c r="F6778" s="2">
        <v>42327</v>
      </c>
      <c r="G6778" t="s">
        <v>234</v>
      </c>
      <c r="H6778" t="s">
        <v>192</v>
      </c>
      <c r="J6778" t="s">
        <v>138</v>
      </c>
      <c r="K6778" t="s">
        <v>30223</v>
      </c>
      <c r="L6778">
        <v>20535670</v>
      </c>
      <c r="M6778" t="s">
        <v>138</v>
      </c>
      <c r="N6778">
        <v>0</v>
      </c>
      <c r="O6778" t="s">
        <v>24931</v>
      </c>
      <c r="P6778" t="s">
        <v>28421</v>
      </c>
      <c r="R6778" t="s">
        <v>5171</v>
      </c>
      <c r="S6778" t="s">
        <v>140</v>
      </c>
      <c r="T6778" s="2">
        <v>43152</v>
      </c>
      <c r="U6778">
        <v>7</v>
      </c>
      <c r="W6778" t="s">
        <v>141</v>
      </c>
    </row>
    <row r="6779" spans="1:23" x14ac:dyDescent="0.35">
      <c r="A6779" t="s">
        <v>30224</v>
      </c>
      <c r="B6779" t="s">
        <v>5185</v>
      </c>
      <c r="C6779" t="s">
        <v>5186</v>
      </c>
      <c r="D6779">
        <v>0</v>
      </c>
      <c r="E6779" t="s">
        <v>30225</v>
      </c>
      <c r="F6779" s="2">
        <v>42327</v>
      </c>
      <c r="G6779" t="s">
        <v>234</v>
      </c>
      <c r="H6779" t="s">
        <v>192</v>
      </c>
      <c r="J6779" t="s">
        <v>138</v>
      </c>
      <c r="K6779" t="s">
        <v>30226</v>
      </c>
      <c r="L6779">
        <v>20535670</v>
      </c>
      <c r="M6779" t="s">
        <v>138</v>
      </c>
      <c r="N6779">
        <v>0</v>
      </c>
      <c r="O6779" t="s">
        <v>24931</v>
      </c>
      <c r="P6779" t="s">
        <v>28421</v>
      </c>
      <c r="R6779" t="s">
        <v>5187</v>
      </c>
      <c r="S6779" t="s">
        <v>140</v>
      </c>
      <c r="T6779" s="2">
        <v>43152</v>
      </c>
      <c r="U6779">
        <v>7</v>
      </c>
      <c r="W6779" t="s">
        <v>141</v>
      </c>
    </row>
    <row r="6780" spans="1:23" x14ac:dyDescent="0.35">
      <c r="A6780" t="s">
        <v>30227</v>
      </c>
      <c r="B6780" t="s">
        <v>5189</v>
      </c>
      <c r="C6780" t="s">
        <v>5190</v>
      </c>
      <c r="D6780">
        <v>0</v>
      </c>
      <c r="E6780" t="s">
        <v>30228</v>
      </c>
      <c r="F6780" s="2">
        <v>42327</v>
      </c>
      <c r="G6780" t="s">
        <v>234</v>
      </c>
      <c r="H6780" t="s">
        <v>192</v>
      </c>
      <c r="J6780" t="s">
        <v>138</v>
      </c>
      <c r="K6780" t="s">
        <v>30229</v>
      </c>
      <c r="L6780">
        <v>20535670</v>
      </c>
      <c r="M6780" t="s">
        <v>138</v>
      </c>
      <c r="N6780">
        <v>0</v>
      </c>
      <c r="O6780" t="s">
        <v>24931</v>
      </c>
      <c r="P6780" t="s">
        <v>28421</v>
      </c>
      <c r="R6780" t="s">
        <v>1106</v>
      </c>
      <c r="S6780" t="s">
        <v>140</v>
      </c>
      <c r="T6780" s="2">
        <v>43152</v>
      </c>
      <c r="U6780">
        <v>7</v>
      </c>
      <c r="W6780" t="s">
        <v>141</v>
      </c>
    </row>
    <row r="6781" spans="1:23" x14ac:dyDescent="0.35">
      <c r="A6781" t="s">
        <v>30230</v>
      </c>
      <c r="B6781" t="s">
        <v>30231</v>
      </c>
      <c r="C6781" t="s">
        <v>30232</v>
      </c>
      <c r="D6781">
        <v>0</v>
      </c>
      <c r="E6781" t="s">
        <v>30233</v>
      </c>
      <c r="F6781" s="2">
        <v>42327</v>
      </c>
      <c r="G6781" t="s">
        <v>234</v>
      </c>
      <c r="H6781" t="s">
        <v>192</v>
      </c>
      <c r="J6781" t="s">
        <v>138</v>
      </c>
      <c r="L6781" t="s">
        <v>496</v>
      </c>
      <c r="M6781" t="s">
        <v>138</v>
      </c>
      <c r="N6781">
        <v>0</v>
      </c>
      <c r="R6781" t="s">
        <v>30234</v>
      </c>
      <c r="S6781" t="s">
        <v>140</v>
      </c>
      <c r="T6781" s="2">
        <v>42339</v>
      </c>
      <c r="W6781" t="s">
        <v>141</v>
      </c>
    </row>
    <row r="6782" spans="1:23" x14ac:dyDescent="0.35">
      <c r="A6782" t="s">
        <v>30235</v>
      </c>
      <c r="B6782" t="s">
        <v>18831</v>
      </c>
      <c r="C6782" t="s">
        <v>30236</v>
      </c>
      <c r="D6782">
        <v>0</v>
      </c>
      <c r="E6782" t="s">
        <v>30237</v>
      </c>
      <c r="F6782" s="2">
        <v>42331</v>
      </c>
      <c r="G6782" t="s">
        <v>4726</v>
      </c>
      <c r="H6782" t="s">
        <v>184</v>
      </c>
      <c r="J6782" t="s">
        <v>138</v>
      </c>
      <c r="K6782">
        <v>101</v>
      </c>
      <c r="L6782">
        <v>2556448</v>
      </c>
      <c r="M6782" t="s">
        <v>138</v>
      </c>
      <c r="N6782">
        <v>0</v>
      </c>
      <c r="O6782" t="s">
        <v>163</v>
      </c>
      <c r="P6782" t="s">
        <v>163</v>
      </c>
      <c r="R6782" t="s">
        <v>8318</v>
      </c>
      <c r="S6782" t="s">
        <v>140</v>
      </c>
      <c r="T6782" s="2">
        <v>43152</v>
      </c>
      <c r="U6782">
        <v>7</v>
      </c>
      <c r="W6782" t="s">
        <v>141</v>
      </c>
    </row>
    <row r="6783" spans="1:23" x14ac:dyDescent="0.35">
      <c r="A6783" t="s">
        <v>30238</v>
      </c>
      <c r="B6783" t="s">
        <v>30239</v>
      </c>
      <c r="C6783" t="s">
        <v>30240</v>
      </c>
      <c r="D6783">
        <v>0</v>
      </c>
      <c r="E6783" t="s">
        <v>30241</v>
      </c>
      <c r="F6783" s="2">
        <v>42331</v>
      </c>
      <c r="G6783" t="s">
        <v>4935</v>
      </c>
      <c r="H6783" t="s">
        <v>147</v>
      </c>
      <c r="J6783" t="s">
        <v>138</v>
      </c>
      <c r="K6783">
        <v>99</v>
      </c>
      <c r="L6783">
        <v>1451871</v>
      </c>
      <c r="M6783" t="s">
        <v>138</v>
      </c>
      <c r="N6783">
        <v>0</v>
      </c>
      <c r="O6783" t="s">
        <v>163</v>
      </c>
      <c r="P6783" t="s">
        <v>163</v>
      </c>
      <c r="R6783" t="s">
        <v>30242</v>
      </c>
      <c r="S6783" t="s">
        <v>140</v>
      </c>
      <c r="T6783" s="2">
        <v>43152</v>
      </c>
      <c r="U6783">
        <v>7</v>
      </c>
      <c r="W6783" t="s">
        <v>141</v>
      </c>
    </row>
    <row r="6784" spans="1:23" x14ac:dyDescent="0.35">
      <c r="A6784" t="s">
        <v>30243</v>
      </c>
      <c r="B6784" t="s">
        <v>2291</v>
      </c>
      <c r="C6784" t="s">
        <v>2292</v>
      </c>
      <c r="D6784">
        <v>0</v>
      </c>
      <c r="E6784" t="s">
        <v>30244</v>
      </c>
      <c r="F6784" s="2">
        <v>42331</v>
      </c>
      <c r="G6784" t="s">
        <v>2293</v>
      </c>
      <c r="H6784" t="s">
        <v>147</v>
      </c>
      <c r="J6784" t="s">
        <v>138</v>
      </c>
      <c r="K6784" t="s">
        <v>30245</v>
      </c>
      <c r="L6784">
        <v>1445301</v>
      </c>
      <c r="M6784" t="s">
        <v>138</v>
      </c>
      <c r="N6784">
        <v>0</v>
      </c>
      <c r="P6784" t="s">
        <v>30246</v>
      </c>
      <c r="R6784" t="s">
        <v>30247</v>
      </c>
      <c r="S6784" t="s">
        <v>140</v>
      </c>
      <c r="T6784" s="2">
        <v>42457</v>
      </c>
      <c r="U6784">
        <v>7</v>
      </c>
      <c r="W6784" t="s">
        <v>141</v>
      </c>
    </row>
    <row r="6785" spans="1:24" x14ac:dyDescent="0.35">
      <c r="A6785" t="s">
        <v>30248</v>
      </c>
      <c r="B6785" t="s">
        <v>30249</v>
      </c>
      <c r="C6785" t="s">
        <v>30250</v>
      </c>
      <c r="D6785">
        <v>0</v>
      </c>
      <c r="E6785" t="s">
        <v>30251</v>
      </c>
      <c r="F6785" s="2">
        <v>42332</v>
      </c>
      <c r="G6785" t="s">
        <v>1177</v>
      </c>
      <c r="H6785" t="s">
        <v>552</v>
      </c>
      <c r="J6785" t="s">
        <v>138</v>
      </c>
      <c r="K6785" t="s">
        <v>30252</v>
      </c>
      <c r="L6785">
        <v>20462826</v>
      </c>
      <c r="M6785" t="s">
        <v>138</v>
      </c>
      <c r="N6785">
        <v>0</v>
      </c>
      <c r="P6785" t="s">
        <v>30253</v>
      </c>
      <c r="R6785">
        <v>9</v>
      </c>
      <c r="S6785" t="s">
        <v>140</v>
      </c>
      <c r="T6785" s="2">
        <v>42457</v>
      </c>
      <c r="U6785">
        <v>7</v>
      </c>
      <c r="W6785" t="s">
        <v>141</v>
      </c>
    </row>
    <row r="6786" spans="1:24" x14ac:dyDescent="0.35">
      <c r="A6786" t="s">
        <v>30254</v>
      </c>
      <c r="B6786" t="s">
        <v>30255</v>
      </c>
      <c r="C6786" t="s">
        <v>30256</v>
      </c>
      <c r="D6786">
        <v>0</v>
      </c>
      <c r="E6786" t="s">
        <v>30257</v>
      </c>
      <c r="F6786" s="2">
        <v>42332</v>
      </c>
      <c r="G6786" t="s">
        <v>975</v>
      </c>
      <c r="H6786" t="s">
        <v>643</v>
      </c>
      <c r="J6786" t="s">
        <v>138</v>
      </c>
      <c r="K6786">
        <v>1</v>
      </c>
      <c r="L6786">
        <v>20593393</v>
      </c>
      <c r="M6786" t="s">
        <v>138</v>
      </c>
      <c r="N6786">
        <v>0</v>
      </c>
      <c r="P6786" t="s">
        <v>30258</v>
      </c>
      <c r="R6786" t="s">
        <v>30259</v>
      </c>
      <c r="S6786" t="s">
        <v>140</v>
      </c>
      <c r="U6786">
        <v>7</v>
      </c>
      <c r="W6786" t="s">
        <v>141</v>
      </c>
    </row>
    <row r="6787" spans="1:24" x14ac:dyDescent="0.35">
      <c r="A6787" t="s">
        <v>30260</v>
      </c>
      <c r="B6787" t="s">
        <v>30261</v>
      </c>
      <c r="C6787" t="s">
        <v>30262</v>
      </c>
      <c r="D6787">
        <v>0</v>
      </c>
      <c r="E6787" t="s">
        <v>30261</v>
      </c>
      <c r="F6787" s="2">
        <v>42332</v>
      </c>
      <c r="G6787" t="s">
        <v>234</v>
      </c>
      <c r="H6787" t="s">
        <v>192</v>
      </c>
      <c r="J6787" t="s">
        <v>138</v>
      </c>
      <c r="L6787" t="s">
        <v>496</v>
      </c>
      <c r="M6787" t="s">
        <v>138</v>
      </c>
      <c r="N6787">
        <v>0</v>
      </c>
      <c r="R6787" t="s">
        <v>30263</v>
      </c>
      <c r="S6787" t="s">
        <v>140</v>
      </c>
      <c r="T6787" s="2">
        <v>43845</v>
      </c>
      <c r="W6787" t="s">
        <v>141</v>
      </c>
    </row>
    <row r="6788" spans="1:24" x14ac:dyDescent="0.35">
      <c r="A6788" t="s">
        <v>30264</v>
      </c>
      <c r="B6788" t="s">
        <v>30265</v>
      </c>
      <c r="C6788" t="s">
        <v>30266</v>
      </c>
      <c r="D6788">
        <v>0</v>
      </c>
      <c r="E6788" t="s">
        <v>30267</v>
      </c>
      <c r="F6788" s="2">
        <v>42332</v>
      </c>
      <c r="G6788" t="s">
        <v>251</v>
      </c>
      <c r="H6788" t="s">
        <v>184</v>
      </c>
      <c r="J6788" t="s">
        <v>138</v>
      </c>
      <c r="L6788" t="s">
        <v>496</v>
      </c>
      <c r="M6788" t="s">
        <v>138</v>
      </c>
      <c r="N6788">
        <v>0</v>
      </c>
      <c r="P6788" t="s">
        <v>30268</v>
      </c>
      <c r="R6788" t="s">
        <v>3002</v>
      </c>
      <c r="S6788" t="s">
        <v>140</v>
      </c>
      <c r="T6788" s="2">
        <v>45385</v>
      </c>
      <c r="U6788">
        <v>11</v>
      </c>
      <c r="W6788" t="s">
        <v>141</v>
      </c>
      <c r="X6788" t="s">
        <v>9536</v>
      </c>
    </row>
    <row r="6789" spans="1:24" x14ac:dyDescent="0.35">
      <c r="A6789" t="s">
        <v>30269</v>
      </c>
      <c r="B6789" t="s">
        <v>1032</v>
      </c>
      <c r="C6789" t="s">
        <v>30270</v>
      </c>
      <c r="D6789">
        <v>0</v>
      </c>
      <c r="E6789" t="s">
        <v>30271</v>
      </c>
      <c r="F6789" s="2">
        <v>42332</v>
      </c>
      <c r="G6789" t="s">
        <v>727</v>
      </c>
      <c r="H6789" t="s">
        <v>526</v>
      </c>
      <c r="J6789" t="s">
        <v>138</v>
      </c>
      <c r="K6789" t="s">
        <v>30272</v>
      </c>
      <c r="L6789">
        <v>17169526</v>
      </c>
      <c r="M6789" t="s">
        <v>138</v>
      </c>
      <c r="N6789">
        <v>0</v>
      </c>
      <c r="O6789" t="s">
        <v>24351</v>
      </c>
      <c r="P6789" t="s">
        <v>24352</v>
      </c>
      <c r="R6789" t="s">
        <v>20292</v>
      </c>
      <c r="S6789" t="s">
        <v>140</v>
      </c>
      <c r="T6789" s="2">
        <v>43152</v>
      </c>
      <c r="U6789">
        <v>7</v>
      </c>
      <c r="W6789" t="s">
        <v>141</v>
      </c>
    </row>
    <row r="6790" spans="1:24" x14ac:dyDescent="0.35">
      <c r="A6790" t="s">
        <v>30273</v>
      </c>
      <c r="B6790" t="s">
        <v>30274</v>
      </c>
      <c r="C6790" t="s">
        <v>30275</v>
      </c>
      <c r="D6790">
        <v>0</v>
      </c>
      <c r="E6790" t="s">
        <v>30276</v>
      </c>
      <c r="F6790" s="2">
        <v>42333</v>
      </c>
      <c r="G6790" t="s">
        <v>2328</v>
      </c>
      <c r="H6790" t="s">
        <v>192</v>
      </c>
      <c r="J6790" t="s">
        <v>138</v>
      </c>
      <c r="L6790" t="s">
        <v>496</v>
      </c>
      <c r="M6790" t="s">
        <v>138</v>
      </c>
      <c r="N6790">
        <v>0</v>
      </c>
      <c r="R6790" t="s">
        <v>30277</v>
      </c>
      <c r="S6790" t="s">
        <v>140</v>
      </c>
      <c r="T6790" s="2">
        <v>42690</v>
      </c>
      <c r="W6790" t="s">
        <v>141</v>
      </c>
    </row>
    <row r="6791" spans="1:24" x14ac:dyDescent="0.35">
      <c r="A6791" t="s">
        <v>30278</v>
      </c>
      <c r="B6791" t="s">
        <v>1032</v>
      </c>
      <c r="C6791" t="s">
        <v>30279</v>
      </c>
      <c r="D6791">
        <v>0</v>
      </c>
      <c r="E6791" t="s">
        <v>30280</v>
      </c>
      <c r="F6791" s="2">
        <v>42333</v>
      </c>
      <c r="G6791" t="s">
        <v>3313</v>
      </c>
      <c r="H6791" t="s">
        <v>526</v>
      </c>
      <c r="J6791" t="s">
        <v>138</v>
      </c>
      <c r="K6791" t="s">
        <v>30281</v>
      </c>
      <c r="L6791">
        <v>17169526</v>
      </c>
      <c r="M6791" t="s">
        <v>138</v>
      </c>
      <c r="N6791">
        <v>0</v>
      </c>
      <c r="O6791" t="s">
        <v>24351</v>
      </c>
      <c r="P6791" t="s">
        <v>24352</v>
      </c>
      <c r="R6791" t="s">
        <v>30282</v>
      </c>
      <c r="S6791" t="s">
        <v>140</v>
      </c>
      <c r="T6791" s="2">
        <v>43152</v>
      </c>
      <c r="U6791">
        <v>7</v>
      </c>
      <c r="W6791" t="s">
        <v>141</v>
      </c>
    </row>
    <row r="6792" spans="1:24" x14ac:dyDescent="0.35">
      <c r="A6792" t="s">
        <v>30283</v>
      </c>
      <c r="B6792" t="s">
        <v>1032</v>
      </c>
      <c r="C6792" t="s">
        <v>30284</v>
      </c>
      <c r="D6792">
        <v>0</v>
      </c>
      <c r="E6792" t="s">
        <v>30285</v>
      </c>
      <c r="F6792" s="2">
        <v>42333</v>
      </c>
      <c r="G6792" t="s">
        <v>727</v>
      </c>
      <c r="H6792" t="s">
        <v>526</v>
      </c>
      <c r="J6792" t="s">
        <v>138</v>
      </c>
      <c r="K6792" t="s">
        <v>30286</v>
      </c>
      <c r="L6792">
        <v>17169526</v>
      </c>
      <c r="M6792" t="s">
        <v>138</v>
      </c>
      <c r="N6792">
        <v>0</v>
      </c>
      <c r="O6792" t="s">
        <v>24351</v>
      </c>
      <c r="P6792" t="s">
        <v>24352</v>
      </c>
      <c r="R6792" t="s">
        <v>30287</v>
      </c>
      <c r="S6792" t="s">
        <v>140</v>
      </c>
      <c r="T6792" s="2">
        <v>43152</v>
      </c>
      <c r="U6792">
        <v>7</v>
      </c>
      <c r="W6792" t="s">
        <v>141</v>
      </c>
    </row>
    <row r="6793" spans="1:24" x14ac:dyDescent="0.35">
      <c r="A6793" t="s">
        <v>30288</v>
      </c>
      <c r="B6793" t="s">
        <v>1032</v>
      </c>
      <c r="C6793" t="s">
        <v>30289</v>
      </c>
      <c r="D6793">
        <v>0</v>
      </c>
      <c r="E6793" t="s">
        <v>30290</v>
      </c>
      <c r="F6793" s="2">
        <v>42333</v>
      </c>
      <c r="G6793" t="s">
        <v>727</v>
      </c>
      <c r="H6793" t="s">
        <v>526</v>
      </c>
      <c r="J6793" t="s">
        <v>138</v>
      </c>
      <c r="K6793" t="s">
        <v>30291</v>
      </c>
      <c r="L6793">
        <v>17169526</v>
      </c>
      <c r="M6793" t="s">
        <v>138</v>
      </c>
      <c r="N6793">
        <v>0</v>
      </c>
      <c r="O6793" t="s">
        <v>24351</v>
      </c>
      <c r="P6793" t="s">
        <v>24352</v>
      </c>
      <c r="R6793" t="s">
        <v>18259</v>
      </c>
      <c r="S6793" t="s">
        <v>140</v>
      </c>
      <c r="T6793" s="2">
        <v>43152</v>
      </c>
      <c r="U6793">
        <v>7</v>
      </c>
      <c r="W6793" t="s">
        <v>141</v>
      </c>
    </row>
    <row r="6794" spans="1:24" x14ac:dyDescent="0.35">
      <c r="A6794" t="s">
        <v>30292</v>
      </c>
      <c r="B6794" t="s">
        <v>1032</v>
      </c>
      <c r="C6794" t="s">
        <v>30293</v>
      </c>
      <c r="D6794">
        <v>0</v>
      </c>
      <c r="E6794" t="s">
        <v>30294</v>
      </c>
      <c r="F6794" s="2">
        <v>42333</v>
      </c>
      <c r="G6794" t="s">
        <v>30295</v>
      </c>
      <c r="H6794" t="s">
        <v>526</v>
      </c>
      <c r="J6794" t="s">
        <v>138</v>
      </c>
      <c r="K6794" t="s">
        <v>30296</v>
      </c>
      <c r="L6794">
        <v>17169526</v>
      </c>
      <c r="M6794" t="s">
        <v>138</v>
      </c>
      <c r="N6794">
        <v>0</v>
      </c>
      <c r="O6794" t="s">
        <v>24351</v>
      </c>
      <c r="P6794" t="s">
        <v>24352</v>
      </c>
      <c r="R6794" t="s">
        <v>1488</v>
      </c>
      <c r="S6794" t="s">
        <v>140</v>
      </c>
      <c r="T6794" s="2">
        <v>43152</v>
      </c>
      <c r="U6794">
        <v>7</v>
      </c>
      <c r="W6794" t="s">
        <v>141</v>
      </c>
    </row>
    <row r="6795" spans="1:24" x14ac:dyDescent="0.35">
      <c r="A6795" t="s">
        <v>30297</v>
      </c>
      <c r="B6795" t="s">
        <v>1032</v>
      </c>
      <c r="C6795" t="s">
        <v>30298</v>
      </c>
      <c r="D6795">
        <v>0</v>
      </c>
      <c r="E6795" t="s">
        <v>30299</v>
      </c>
      <c r="F6795" s="2">
        <v>42333</v>
      </c>
      <c r="G6795" t="s">
        <v>1455</v>
      </c>
      <c r="H6795" t="s">
        <v>526</v>
      </c>
      <c r="J6795" t="s">
        <v>138</v>
      </c>
      <c r="K6795" t="s">
        <v>30300</v>
      </c>
      <c r="L6795">
        <v>17169526</v>
      </c>
      <c r="M6795" t="s">
        <v>138</v>
      </c>
      <c r="N6795">
        <v>0</v>
      </c>
      <c r="O6795" t="s">
        <v>24351</v>
      </c>
      <c r="P6795" t="s">
        <v>24352</v>
      </c>
      <c r="R6795" t="s">
        <v>17307</v>
      </c>
      <c r="S6795" t="s">
        <v>140</v>
      </c>
      <c r="T6795" s="2">
        <v>43152</v>
      </c>
      <c r="U6795">
        <v>7</v>
      </c>
      <c r="W6795" t="s">
        <v>141</v>
      </c>
    </row>
    <row r="6796" spans="1:24" x14ac:dyDescent="0.35">
      <c r="A6796" t="s">
        <v>30301</v>
      </c>
      <c r="B6796" t="s">
        <v>30302</v>
      </c>
      <c r="C6796" t="s">
        <v>30303</v>
      </c>
      <c r="D6796">
        <v>0</v>
      </c>
      <c r="F6796" s="2">
        <v>42333</v>
      </c>
      <c r="G6796" t="s">
        <v>604</v>
      </c>
      <c r="H6796" t="s">
        <v>184</v>
      </c>
      <c r="J6796" t="s">
        <v>138</v>
      </c>
      <c r="L6796" t="s">
        <v>496</v>
      </c>
      <c r="M6796" t="s">
        <v>138</v>
      </c>
      <c r="N6796">
        <v>0</v>
      </c>
      <c r="R6796" t="s">
        <v>3002</v>
      </c>
      <c r="S6796" t="s">
        <v>140</v>
      </c>
      <c r="T6796" s="2">
        <v>43845</v>
      </c>
      <c r="W6796" t="s">
        <v>141</v>
      </c>
    </row>
    <row r="6797" spans="1:24" x14ac:dyDescent="0.35">
      <c r="A6797" t="s">
        <v>30304</v>
      </c>
      <c r="B6797" t="s">
        <v>30305</v>
      </c>
      <c r="C6797" t="s">
        <v>30306</v>
      </c>
      <c r="D6797">
        <v>0</v>
      </c>
      <c r="E6797" t="s">
        <v>30307</v>
      </c>
      <c r="F6797" s="2">
        <v>42333</v>
      </c>
      <c r="G6797" t="s">
        <v>251</v>
      </c>
      <c r="H6797" t="s">
        <v>184</v>
      </c>
      <c r="J6797" t="s">
        <v>138</v>
      </c>
      <c r="L6797" t="s">
        <v>496</v>
      </c>
      <c r="M6797" t="s">
        <v>138</v>
      </c>
      <c r="N6797">
        <v>0</v>
      </c>
      <c r="P6797" t="s">
        <v>30308</v>
      </c>
      <c r="R6797" t="s">
        <v>30309</v>
      </c>
      <c r="S6797" t="s">
        <v>140</v>
      </c>
      <c r="T6797" s="2">
        <v>45385</v>
      </c>
      <c r="W6797" t="s">
        <v>141</v>
      </c>
      <c r="X6797" t="s">
        <v>9536</v>
      </c>
    </row>
    <row r="6798" spans="1:24" x14ac:dyDescent="0.35">
      <c r="A6798" t="s">
        <v>30310</v>
      </c>
      <c r="B6798" t="s">
        <v>1032</v>
      </c>
      <c r="C6798" t="s">
        <v>30311</v>
      </c>
      <c r="D6798">
        <v>0</v>
      </c>
      <c r="E6798" t="s">
        <v>30312</v>
      </c>
      <c r="F6798" s="2">
        <v>42333</v>
      </c>
      <c r="G6798" t="s">
        <v>727</v>
      </c>
      <c r="H6798" t="s">
        <v>526</v>
      </c>
      <c r="J6798" t="s">
        <v>138</v>
      </c>
      <c r="K6798" t="s">
        <v>30313</v>
      </c>
      <c r="L6798">
        <v>17169526</v>
      </c>
      <c r="M6798" t="s">
        <v>138</v>
      </c>
      <c r="N6798">
        <v>0</v>
      </c>
      <c r="O6798" t="s">
        <v>24351</v>
      </c>
      <c r="P6798" t="s">
        <v>24352</v>
      </c>
      <c r="R6798" t="s">
        <v>30314</v>
      </c>
      <c r="S6798" t="s">
        <v>140</v>
      </c>
      <c r="T6798" s="2">
        <v>43152</v>
      </c>
      <c r="U6798">
        <v>7</v>
      </c>
      <c r="W6798" t="s">
        <v>141</v>
      </c>
    </row>
    <row r="6799" spans="1:24" x14ac:dyDescent="0.35">
      <c r="A6799" t="s">
        <v>30315</v>
      </c>
      <c r="B6799" t="s">
        <v>30316</v>
      </c>
      <c r="C6799" t="s">
        <v>30317</v>
      </c>
      <c r="D6799">
        <v>0</v>
      </c>
      <c r="E6799" t="s">
        <v>30318</v>
      </c>
      <c r="F6799" s="2">
        <v>42333</v>
      </c>
      <c r="G6799" t="s">
        <v>234</v>
      </c>
      <c r="H6799" t="s">
        <v>192</v>
      </c>
      <c r="J6799" t="s">
        <v>138</v>
      </c>
      <c r="K6799" t="s">
        <v>28426</v>
      </c>
      <c r="L6799">
        <v>20535670</v>
      </c>
      <c r="M6799" t="s">
        <v>138</v>
      </c>
      <c r="N6799">
        <v>0</v>
      </c>
      <c r="O6799" t="s">
        <v>24931</v>
      </c>
      <c r="P6799" t="s">
        <v>30319</v>
      </c>
      <c r="Q6799" t="s">
        <v>30320</v>
      </c>
      <c r="R6799" t="s">
        <v>30321</v>
      </c>
      <c r="S6799" t="s">
        <v>140</v>
      </c>
      <c r="T6799" s="2">
        <v>43152</v>
      </c>
      <c r="U6799">
        <v>7</v>
      </c>
      <c r="W6799" t="s">
        <v>141</v>
      </c>
    </row>
    <row r="6800" spans="1:24" x14ac:dyDescent="0.35">
      <c r="A6800" t="s">
        <v>30322</v>
      </c>
      <c r="B6800" t="s">
        <v>30323</v>
      </c>
      <c r="C6800" t="s">
        <v>30324</v>
      </c>
      <c r="D6800">
        <v>0</v>
      </c>
      <c r="E6800" t="s">
        <v>30323</v>
      </c>
      <c r="F6800" s="2">
        <v>42333</v>
      </c>
      <c r="G6800" t="s">
        <v>3691</v>
      </c>
      <c r="H6800" t="s">
        <v>504</v>
      </c>
      <c r="J6800" t="s">
        <v>138</v>
      </c>
      <c r="L6800" t="s">
        <v>496</v>
      </c>
      <c r="M6800" t="s">
        <v>138</v>
      </c>
      <c r="N6800">
        <v>0</v>
      </c>
      <c r="R6800" t="s">
        <v>30325</v>
      </c>
      <c r="S6800" t="s">
        <v>140</v>
      </c>
      <c r="T6800" s="2">
        <v>42690</v>
      </c>
      <c r="W6800" t="s">
        <v>141</v>
      </c>
    </row>
    <row r="6801" spans="1:23" x14ac:dyDescent="0.35">
      <c r="A6801" t="s">
        <v>30326</v>
      </c>
      <c r="B6801" t="s">
        <v>30327</v>
      </c>
      <c r="C6801" t="s">
        <v>30328</v>
      </c>
      <c r="D6801">
        <v>0</v>
      </c>
      <c r="E6801" t="s">
        <v>30329</v>
      </c>
      <c r="F6801" s="2">
        <v>42334</v>
      </c>
      <c r="G6801" t="s">
        <v>975</v>
      </c>
      <c r="H6801" t="s">
        <v>643</v>
      </c>
      <c r="J6801" t="s">
        <v>138</v>
      </c>
      <c r="K6801">
        <v>1</v>
      </c>
      <c r="L6801">
        <v>20742189</v>
      </c>
      <c r="M6801" t="s">
        <v>138</v>
      </c>
      <c r="N6801">
        <v>0</v>
      </c>
      <c r="P6801" t="s">
        <v>30330</v>
      </c>
      <c r="R6801" t="s">
        <v>17357</v>
      </c>
      <c r="S6801" t="s">
        <v>140</v>
      </c>
      <c r="T6801" s="2">
        <v>42404</v>
      </c>
      <c r="U6801">
        <v>7</v>
      </c>
      <c r="W6801" t="s">
        <v>141</v>
      </c>
    </row>
    <row r="6802" spans="1:23" x14ac:dyDescent="0.35">
      <c r="A6802" t="s">
        <v>30331</v>
      </c>
      <c r="B6802" t="s">
        <v>30332</v>
      </c>
      <c r="C6802" t="s">
        <v>30333</v>
      </c>
      <c r="D6802">
        <v>0</v>
      </c>
      <c r="E6802" t="s">
        <v>30332</v>
      </c>
      <c r="F6802" s="2">
        <v>42334</v>
      </c>
      <c r="G6802" t="s">
        <v>7108</v>
      </c>
      <c r="H6802" t="s">
        <v>192</v>
      </c>
      <c r="J6802" t="s">
        <v>138</v>
      </c>
      <c r="K6802" t="s">
        <v>30334</v>
      </c>
      <c r="L6802">
        <v>1077750</v>
      </c>
      <c r="M6802" t="s">
        <v>138</v>
      </c>
      <c r="N6802">
        <v>0</v>
      </c>
      <c r="O6802" t="s">
        <v>12517</v>
      </c>
      <c r="P6802" t="s">
        <v>163</v>
      </c>
      <c r="R6802" t="s">
        <v>30335</v>
      </c>
      <c r="S6802" t="s">
        <v>140</v>
      </c>
      <c r="T6802" s="2">
        <v>43152</v>
      </c>
      <c r="U6802">
        <v>7</v>
      </c>
      <c r="W6802" t="s">
        <v>141</v>
      </c>
    </row>
    <row r="6803" spans="1:23" x14ac:dyDescent="0.35">
      <c r="A6803" t="s">
        <v>30336</v>
      </c>
      <c r="B6803" t="s">
        <v>30337</v>
      </c>
      <c r="C6803" t="s">
        <v>30338</v>
      </c>
      <c r="D6803">
        <v>0</v>
      </c>
      <c r="E6803" t="s">
        <v>30339</v>
      </c>
      <c r="F6803" s="2">
        <v>42334</v>
      </c>
      <c r="G6803" t="s">
        <v>975</v>
      </c>
      <c r="H6803" t="s">
        <v>643</v>
      </c>
      <c r="J6803" t="s">
        <v>138</v>
      </c>
      <c r="K6803" t="s">
        <v>12694</v>
      </c>
      <c r="L6803">
        <v>20593082</v>
      </c>
      <c r="M6803" t="s">
        <v>138</v>
      </c>
      <c r="N6803">
        <v>0</v>
      </c>
      <c r="P6803" t="s">
        <v>30340</v>
      </c>
      <c r="R6803" t="s">
        <v>4378</v>
      </c>
      <c r="S6803" t="s">
        <v>140</v>
      </c>
      <c r="T6803" s="2">
        <v>42404</v>
      </c>
      <c r="U6803">
        <v>7</v>
      </c>
      <c r="W6803" t="s">
        <v>141</v>
      </c>
    </row>
    <row r="6804" spans="1:23" x14ac:dyDescent="0.35">
      <c r="A6804" t="s">
        <v>30341</v>
      </c>
      <c r="B6804" t="s">
        <v>30342</v>
      </c>
      <c r="C6804" t="s">
        <v>30343</v>
      </c>
      <c r="D6804">
        <v>0</v>
      </c>
      <c r="E6804" t="s">
        <v>30344</v>
      </c>
      <c r="F6804" s="2">
        <v>42334</v>
      </c>
      <c r="G6804" t="s">
        <v>975</v>
      </c>
      <c r="H6804" t="s">
        <v>643</v>
      </c>
      <c r="J6804" t="s">
        <v>138</v>
      </c>
      <c r="K6804">
        <v>1</v>
      </c>
      <c r="L6804">
        <v>20593348</v>
      </c>
      <c r="M6804" t="s">
        <v>138</v>
      </c>
      <c r="N6804">
        <v>0</v>
      </c>
      <c r="P6804" t="s">
        <v>30345</v>
      </c>
      <c r="R6804" t="s">
        <v>30346</v>
      </c>
      <c r="S6804" t="s">
        <v>140</v>
      </c>
      <c r="T6804" s="2">
        <v>42404</v>
      </c>
      <c r="U6804">
        <v>7</v>
      </c>
      <c r="W6804" t="s">
        <v>141</v>
      </c>
    </row>
    <row r="6805" spans="1:23" x14ac:dyDescent="0.35">
      <c r="A6805" t="s">
        <v>30347</v>
      </c>
      <c r="B6805" t="s">
        <v>30348</v>
      </c>
      <c r="C6805" t="s">
        <v>3253</v>
      </c>
      <c r="D6805">
        <v>0</v>
      </c>
      <c r="E6805" t="s">
        <v>30349</v>
      </c>
      <c r="F6805" s="2">
        <v>42334</v>
      </c>
      <c r="G6805" t="s">
        <v>1341</v>
      </c>
      <c r="H6805" t="s">
        <v>526</v>
      </c>
      <c r="J6805" t="s">
        <v>138</v>
      </c>
      <c r="K6805">
        <v>4480</v>
      </c>
      <c r="L6805">
        <v>1013315</v>
      </c>
      <c r="M6805" t="s">
        <v>138</v>
      </c>
      <c r="N6805">
        <v>0</v>
      </c>
      <c r="O6805" t="s">
        <v>12319</v>
      </c>
      <c r="P6805" t="s">
        <v>30350</v>
      </c>
      <c r="R6805" t="s">
        <v>1343</v>
      </c>
      <c r="S6805" t="s">
        <v>140</v>
      </c>
      <c r="T6805" s="2">
        <v>43180</v>
      </c>
      <c r="U6805">
        <v>7</v>
      </c>
      <c r="W6805" t="s">
        <v>141</v>
      </c>
    </row>
    <row r="6806" spans="1:23" x14ac:dyDescent="0.35">
      <c r="A6806" t="s">
        <v>30351</v>
      </c>
      <c r="B6806" t="s">
        <v>30352</v>
      </c>
      <c r="C6806" t="s">
        <v>3430</v>
      </c>
      <c r="D6806">
        <v>0</v>
      </c>
      <c r="E6806" t="s">
        <v>30353</v>
      </c>
      <c r="F6806" s="2">
        <v>42334</v>
      </c>
      <c r="G6806" t="s">
        <v>1455</v>
      </c>
      <c r="H6806" t="s">
        <v>526</v>
      </c>
      <c r="J6806" t="s">
        <v>138</v>
      </c>
      <c r="K6806">
        <v>3632</v>
      </c>
      <c r="L6806">
        <v>1013315</v>
      </c>
      <c r="M6806" t="s">
        <v>138</v>
      </c>
      <c r="N6806">
        <v>0</v>
      </c>
      <c r="O6806" t="s">
        <v>12319</v>
      </c>
      <c r="P6806" t="s">
        <v>30354</v>
      </c>
      <c r="R6806" t="s">
        <v>3422</v>
      </c>
      <c r="S6806" t="s">
        <v>140</v>
      </c>
      <c r="T6806" s="2">
        <v>43180</v>
      </c>
      <c r="U6806">
        <v>7</v>
      </c>
      <c r="W6806" t="s">
        <v>141</v>
      </c>
    </row>
    <row r="6807" spans="1:23" x14ac:dyDescent="0.35">
      <c r="A6807" t="s">
        <v>30355</v>
      </c>
      <c r="B6807" t="s">
        <v>4630</v>
      </c>
      <c r="C6807" t="s">
        <v>30356</v>
      </c>
      <c r="D6807">
        <v>0</v>
      </c>
      <c r="E6807" t="s">
        <v>30357</v>
      </c>
      <c r="F6807" s="2">
        <v>42334</v>
      </c>
      <c r="G6807" t="s">
        <v>739</v>
      </c>
      <c r="H6807" t="s">
        <v>184</v>
      </c>
      <c r="J6807" t="s">
        <v>138</v>
      </c>
      <c r="K6807" t="s">
        <v>30358</v>
      </c>
      <c r="L6807">
        <v>19586313</v>
      </c>
      <c r="M6807" t="s">
        <v>138</v>
      </c>
      <c r="N6807">
        <v>0</v>
      </c>
      <c r="O6807" t="s">
        <v>17140</v>
      </c>
      <c r="P6807" t="s">
        <v>30359</v>
      </c>
      <c r="R6807" t="s">
        <v>30360</v>
      </c>
      <c r="S6807" t="s">
        <v>140</v>
      </c>
      <c r="T6807" s="2">
        <v>43152</v>
      </c>
      <c r="U6807">
        <v>7</v>
      </c>
      <c r="W6807" t="s">
        <v>141</v>
      </c>
    </row>
    <row r="6808" spans="1:23" x14ac:dyDescent="0.35">
      <c r="A6808" t="s">
        <v>30361</v>
      </c>
      <c r="B6808" t="s">
        <v>30352</v>
      </c>
      <c r="C6808" t="s">
        <v>3414</v>
      </c>
      <c r="D6808">
        <v>0</v>
      </c>
      <c r="E6808" t="s">
        <v>30362</v>
      </c>
      <c r="F6808" s="2">
        <v>42334</v>
      </c>
      <c r="G6808" t="s">
        <v>3415</v>
      </c>
      <c r="H6808" t="s">
        <v>526</v>
      </c>
      <c r="J6808" t="s">
        <v>138</v>
      </c>
      <c r="K6808">
        <v>4695</v>
      </c>
      <c r="L6808">
        <v>1013315</v>
      </c>
      <c r="M6808" t="s">
        <v>138</v>
      </c>
      <c r="N6808">
        <v>0</v>
      </c>
      <c r="O6808" t="s">
        <v>12319</v>
      </c>
      <c r="P6808" t="s">
        <v>30354</v>
      </c>
      <c r="R6808" t="s">
        <v>3417</v>
      </c>
      <c r="S6808" t="s">
        <v>140</v>
      </c>
      <c r="T6808" s="2">
        <v>43180</v>
      </c>
      <c r="U6808">
        <v>7</v>
      </c>
      <c r="W6808" t="s">
        <v>141</v>
      </c>
    </row>
    <row r="6809" spans="1:23" x14ac:dyDescent="0.35">
      <c r="A6809" t="s">
        <v>30363</v>
      </c>
      <c r="B6809" t="s">
        <v>30364</v>
      </c>
      <c r="C6809" t="s">
        <v>30365</v>
      </c>
      <c r="D6809">
        <v>0</v>
      </c>
      <c r="E6809" t="s">
        <v>30364</v>
      </c>
      <c r="F6809" s="2">
        <v>42334</v>
      </c>
      <c r="G6809" t="s">
        <v>604</v>
      </c>
      <c r="H6809" t="s">
        <v>184</v>
      </c>
      <c r="J6809" t="s">
        <v>138</v>
      </c>
      <c r="L6809" t="s">
        <v>496</v>
      </c>
      <c r="M6809" t="s">
        <v>138</v>
      </c>
      <c r="N6809">
        <v>0</v>
      </c>
      <c r="P6809" t="s">
        <v>30366</v>
      </c>
      <c r="R6809" t="s">
        <v>30367</v>
      </c>
      <c r="S6809" t="s">
        <v>140</v>
      </c>
      <c r="W6809" t="s">
        <v>141</v>
      </c>
    </row>
    <row r="6810" spans="1:23" x14ac:dyDescent="0.35">
      <c r="A6810" t="s">
        <v>30368</v>
      </c>
      <c r="B6810" t="s">
        <v>30369</v>
      </c>
      <c r="C6810" t="s">
        <v>30370</v>
      </c>
      <c r="D6810">
        <v>0</v>
      </c>
      <c r="E6810" t="s">
        <v>30371</v>
      </c>
      <c r="F6810" s="2">
        <v>42305</v>
      </c>
      <c r="G6810" t="s">
        <v>2328</v>
      </c>
      <c r="H6810" t="s">
        <v>192</v>
      </c>
      <c r="J6810" t="s">
        <v>138</v>
      </c>
      <c r="K6810">
        <v>1008</v>
      </c>
      <c r="L6810">
        <v>20418223</v>
      </c>
      <c r="M6810" t="s">
        <v>138</v>
      </c>
      <c r="N6810">
        <v>0</v>
      </c>
      <c r="P6810" t="s">
        <v>30372</v>
      </c>
      <c r="R6810" t="s">
        <v>5614</v>
      </c>
      <c r="S6810" t="s">
        <v>140</v>
      </c>
      <c r="T6810" s="2">
        <v>42543</v>
      </c>
      <c r="U6810">
        <v>7</v>
      </c>
      <c r="W6810" t="s">
        <v>141</v>
      </c>
    </row>
    <row r="6811" spans="1:23" x14ac:dyDescent="0.35">
      <c r="A6811" t="s">
        <v>30373</v>
      </c>
      <c r="B6811" t="s">
        <v>30374</v>
      </c>
      <c r="C6811" t="s">
        <v>30375</v>
      </c>
      <c r="D6811">
        <v>0</v>
      </c>
      <c r="E6811" t="s">
        <v>5074</v>
      </c>
      <c r="F6811" s="2">
        <v>42305</v>
      </c>
      <c r="G6811" t="s">
        <v>2328</v>
      </c>
      <c r="H6811" t="s">
        <v>192</v>
      </c>
      <c r="J6811" t="s">
        <v>138</v>
      </c>
      <c r="K6811">
        <v>1070</v>
      </c>
      <c r="L6811">
        <v>20418223</v>
      </c>
      <c r="M6811" t="s">
        <v>138</v>
      </c>
      <c r="N6811">
        <v>0</v>
      </c>
      <c r="P6811" t="s">
        <v>30376</v>
      </c>
      <c r="R6811" t="s">
        <v>30377</v>
      </c>
      <c r="S6811" t="s">
        <v>140</v>
      </c>
      <c r="T6811" s="2">
        <v>42579</v>
      </c>
      <c r="U6811">
        <v>7</v>
      </c>
      <c r="W6811" t="s">
        <v>141</v>
      </c>
    </row>
    <row r="6812" spans="1:23" x14ac:dyDescent="0.35">
      <c r="A6812" t="s">
        <v>30378</v>
      </c>
      <c r="B6812" t="s">
        <v>30379</v>
      </c>
      <c r="C6812" t="s">
        <v>30380</v>
      </c>
      <c r="D6812">
        <v>0</v>
      </c>
      <c r="E6812" t="s">
        <v>30381</v>
      </c>
      <c r="F6812" s="2">
        <v>42334</v>
      </c>
      <c r="G6812" t="s">
        <v>604</v>
      </c>
      <c r="H6812" t="s">
        <v>184</v>
      </c>
      <c r="J6812" t="s">
        <v>138</v>
      </c>
      <c r="L6812" t="s">
        <v>496</v>
      </c>
      <c r="M6812" t="s">
        <v>138</v>
      </c>
      <c r="N6812">
        <v>0</v>
      </c>
      <c r="R6812" t="s">
        <v>3002</v>
      </c>
      <c r="S6812" t="s">
        <v>140</v>
      </c>
      <c r="T6812" s="2">
        <v>43161</v>
      </c>
      <c r="W6812" t="s">
        <v>141</v>
      </c>
    </row>
    <row r="6813" spans="1:23" x14ac:dyDescent="0.35">
      <c r="A6813" t="s">
        <v>30382</v>
      </c>
      <c r="B6813" t="s">
        <v>30383</v>
      </c>
      <c r="C6813" t="s">
        <v>30384</v>
      </c>
      <c r="D6813">
        <v>0</v>
      </c>
      <c r="E6813" t="s">
        <v>30385</v>
      </c>
      <c r="F6813" s="2">
        <v>42335</v>
      </c>
      <c r="G6813" t="s">
        <v>503</v>
      </c>
      <c r="H6813" t="s">
        <v>504</v>
      </c>
      <c r="J6813" t="s">
        <v>138</v>
      </c>
      <c r="K6813">
        <v>1</v>
      </c>
      <c r="L6813">
        <v>20368789</v>
      </c>
      <c r="M6813" t="s">
        <v>138</v>
      </c>
      <c r="N6813">
        <v>0</v>
      </c>
      <c r="P6813" t="s">
        <v>30386</v>
      </c>
      <c r="R6813" t="s">
        <v>30387</v>
      </c>
      <c r="S6813" t="s">
        <v>140</v>
      </c>
      <c r="T6813" s="2">
        <v>42781</v>
      </c>
      <c r="U6813">
        <v>7</v>
      </c>
      <c r="W6813" t="s">
        <v>141</v>
      </c>
    </row>
    <row r="6814" spans="1:23" x14ac:dyDescent="0.35">
      <c r="A6814" t="s">
        <v>30388</v>
      </c>
      <c r="B6814" t="s">
        <v>30389</v>
      </c>
      <c r="C6814" t="s">
        <v>30390</v>
      </c>
      <c r="D6814">
        <v>0</v>
      </c>
      <c r="E6814" t="s">
        <v>30391</v>
      </c>
      <c r="F6814" s="2">
        <v>42335</v>
      </c>
      <c r="G6814" t="s">
        <v>503</v>
      </c>
      <c r="H6814" t="s">
        <v>504</v>
      </c>
      <c r="J6814" t="s">
        <v>138</v>
      </c>
      <c r="K6814">
        <v>2</v>
      </c>
      <c r="L6814">
        <v>20368789</v>
      </c>
      <c r="M6814" t="s">
        <v>138</v>
      </c>
      <c r="N6814">
        <v>0</v>
      </c>
      <c r="P6814" t="s">
        <v>30392</v>
      </c>
      <c r="R6814" t="s">
        <v>30393</v>
      </c>
      <c r="S6814" t="s">
        <v>140</v>
      </c>
      <c r="T6814" s="2">
        <v>42578</v>
      </c>
      <c r="U6814">
        <v>7</v>
      </c>
      <c r="W6814" t="s">
        <v>141</v>
      </c>
    </row>
    <row r="6815" spans="1:23" x14ac:dyDescent="0.35">
      <c r="A6815" t="s">
        <v>30394</v>
      </c>
      <c r="B6815" t="s">
        <v>30395</v>
      </c>
      <c r="C6815" t="s">
        <v>30396</v>
      </c>
      <c r="D6815">
        <v>0</v>
      </c>
      <c r="E6815" t="s">
        <v>30397</v>
      </c>
      <c r="F6815" s="2">
        <v>42335</v>
      </c>
      <c r="G6815" t="s">
        <v>503</v>
      </c>
      <c r="H6815" t="s">
        <v>504</v>
      </c>
      <c r="J6815" t="s">
        <v>138</v>
      </c>
      <c r="K6815">
        <v>3</v>
      </c>
      <c r="L6815">
        <v>20368789</v>
      </c>
      <c r="M6815" t="s">
        <v>138</v>
      </c>
      <c r="N6815">
        <v>0</v>
      </c>
      <c r="P6815" t="s">
        <v>30398</v>
      </c>
      <c r="R6815" t="s">
        <v>1622</v>
      </c>
      <c r="S6815" t="s">
        <v>140</v>
      </c>
      <c r="T6815" s="2">
        <v>42352</v>
      </c>
      <c r="U6815">
        <v>7</v>
      </c>
      <c r="W6815" t="s">
        <v>141</v>
      </c>
    </row>
    <row r="6816" spans="1:23" x14ac:dyDescent="0.35">
      <c r="A6816" t="s">
        <v>30399</v>
      </c>
      <c r="B6816" t="s">
        <v>30400</v>
      </c>
      <c r="C6816" t="s">
        <v>30401</v>
      </c>
      <c r="D6816">
        <v>0</v>
      </c>
      <c r="E6816" t="s">
        <v>30402</v>
      </c>
      <c r="F6816" s="2">
        <v>42335</v>
      </c>
      <c r="G6816" t="s">
        <v>503</v>
      </c>
      <c r="H6816" t="s">
        <v>504</v>
      </c>
      <c r="J6816" t="s">
        <v>138</v>
      </c>
      <c r="K6816">
        <v>4</v>
      </c>
      <c r="L6816">
        <v>20368789</v>
      </c>
      <c r="M6816" t="s">
        <v>138</v>
      </c>
      <c r="N6816">
        <v>0</v>
      </c>
      <c r="P6816" t="s">
        <v>30403</v>
      </c>
      <c r="R6816" t="s">
        <v>4485</v>
      </c>
      <c r="S6816" t="s">
        <v>140</v>
      </c>
      <c r="U6816">
        <v>7</v>
      </c>
      <c r="W6816" t="s">
        <v>141</v>
      </c>
    </row>
    <row r="6817" spans="1:23" x14ac:dyDescent="0.35">
      <c r="A6817" t="s">
        <v>30404</v>
      </c>
      <c r="B6817" t="s">
        <v>778</v>
      </c>
      <c r="C6817" t="s">
        <v>779</v>
      </c>
      <c r="D6817">
        <v>0</v>
      </c>
      <c r="E6817" t="s">
        <v>20809</v>
      </c>
      <c r="F6817" s="2">
        <v>42335</v>
      </c>
      <c r="G6817" t="s">
        <v>781</v>
      </c>
      <c r="H6817" t="s">
        <v>782</v>
      </c>
      <c r="J6817" t="s">
        <v>138</v>
      </c>
      <c r="K6817">
        <v>39129</v>
      </c>
      <c r="L6817">
        <v>18316016</v>
      </c>
      <c r="M6817" t="s">
        <v>138</v>
      </c>
      <c r="N6817">
        <v>0</v>
      </c>
      <c r="P6817" t="s">
        <v>20811</v>
      </c>
      <c r="R6817" t="s">
        <v>784</v>
      </c>
      <c r="S6817" t="s">
        <v>140</v>
      </c>
      <c r="U6817">
        <v>7</v>
      </c>
      <c r="W6817" t="s">
        <v>141</v>
      </c>
    </row>
    <row r="6818" spans="1:23" x14ac:dyDescent="0.35">
      <c r="A6818" t="s">
        <v>30405</v>
      </c>
      <c r="B6818" t="s">
        <v>30406</v>
      </c>
      <c r="C6818" t="s">
        <v>30407</v>
      </c>
      <c r="D6818">
        <v>0</v>
      </c>
      <c r="E6818" t="s">
        <v>30406</v>
      </c>
      <c r="F6818" s="2">
        <v>42335</v>
      </c>
      <c r="G6818" t="s">
        <v>604</v>
      </c>
      <c r="H6818" t="s">
        <v>184</v>
      </c>
      <c r="J6818" t="s">
        <v>138</v>
      </c>
      <c r="L6818" t="s">
        <v>496</v>
      </c>
      <c r="M6818" t="s">
        <v>138</v>
      </c>
      <c r="N6818">
        <v>0</v>
      </c>
      <c r="P6818" t="s">
        <v>30408</v>
      </c>
      <c r="R6818" t="s">
        <v>30409</v>
      </c>
      <c r="S6818" t="s">
        <v>140</v>
      </c>
      <c r="W6818" t="s">
        <v>141</v>
      </c>
    </row>
    <row r="6819" spans="1:23" x14ac:dyDescent="0.35">
      <c r="A6819" t="s">
        <v>30410</v>
      </c>
      <c r="B6819" t="s">
        <v>30411</v>
      </c>
      <c r="C6819" t="s">
        <v>5259</v>
      </c>
      <c r="D6819">
        <v>0</v>
      </c>
      <c r="E6819" t="s">
        <v>30412</v>
      </c>
      <c r="F6819" s="2">
        <v>42335</v>
      </c>
      <c r="G6819" t="s">
        <v>1177</v>
      </c>
      <c r="H6819" t="s">
        <v>552</v>
      </c>
      <c r="J6819" t="s">
        <v>138</v>
      </c>
      <c r="K6819" t="s">
        <v>30413</v>
      </c>
      <c r="L6819">
        <v>17357601</v>
      </c>
      <c r="M6819" t="s">
        <v>138</v>
      </c>
      <c r="N6819">
        <v>0</v>
      </c>
      <c r="P6819" t="s">
        <v>25444</v>
      </c>
      <c r="R6819" t="s">
        <v>5261</v>
      </c>
      <c r="S6819" t="s">
        <v>140</v>
      </c>
      <c r="T6819" s="2">
        <v>42401</v>
      </c>
      <c r="U6819">
        <v>7</v>
      </c>
      <c r="W6819" t="s">
        <v>141</v>
      </c>
    </row>
    <row r="6820" spans="1:23" x14ac:dyDescent="0.35">
      <c r="A6820" t="s">
        <v>30414</v>
      </c>
      <c r="B6820" t="s">
        <v>30415</v>
      </c>
      <c r="C6820" t="s">
        <v>30416</v>
      </c>
      <c r="D6820">
        <v>0</v>
      </c>
      <c r="E6820" t="s">
        <v>30417</v>
      </c>
      <c r="F6820" s="2">
        <v>42335</v>
      </c>
      <c r="G6820" t="s">
        <v>494</v>
      </c>
      <c r="H6820" t="s">
        <v>495</v>
      </c>
      <c r="J6820" t="s">
        <v>138</v>
      </c>
      <c r="K6820" t="s">
        <v>30418</v>
      </c>
      <c r="L6820">
        <v>19963462</v>
      </c>
      <c r="M6820" t="s">
        <v>138</v>
      </c>
      <c r="N6820">
        <v>0</v>
      </c>
      <c r="P6820" t="s">
        <v>30419</v>
      </c>
      <c r="R6820" t="s">
        <v>2929</v>
      </c>
      <c r="S6820" t="s">
        <v>140</v>
      </c>
      <c r="T6820" s="2">
        <v>42374</v>
      </c>
      <c r="U6820">
        <v>7</v>
      </c>
      <c r="W6820" t="s">
        <v>141</v>
      </c>
    </row>
    <row r="6821" spans="1:23" x14ac:dyDescent="0.35">
      <c r="A6821" t="s">
        <v>30420</v>
      </c>
      <c r="B6821" t="s">
        <v>30421</v>
      </c>
      <c r="C6821" t="s">
        <v>30422</v>
      </c>
      <c r="D6821">
        <v>0</v>
      </c>
      <c r="E6821" t="s">
        <v>30423</v>
      </c>
      <c r="F6821" s="2">
        <v>42335</v>
      </c>
      <c r="G6821" t="s">
        <v>494</v>
      </c>
      <c r="H6821" t="s">
        <v>495</v>
      </c>
      <c r="J6821" t="s">
        <v>138</v>
      </c>
      <c r="K6821" t="s">
        <v>30424</v>
      </c>
      <c r="L6821">
        <v>19963462</v>
      </c>
      <c r="M6821" t="s">
        <v>138</v>
      </c>
      <c r="N6821">
        <v>0</v>
      </c>
      <c r="P6821" t="s">
        <v>30425</v>
      </c>
      <c r="R6821" t="s">
        <v>2918</v>
      </c>
      <c r="S6821" t="s">
        <v>140</v>
      </c>
      <c r="T6821" s="2">
        <v>42374</v>
      </c>
      <c r="U6821">
        <v>7</v>
      </c>
      <c r="W6821" t="s">
        <v>141</v>
      </c>
    </row>
    <row r="6822" spans="1:23" x14ac:dyDescent="0.35">
      <c r="A6822" t="s">
        <v>30426</v>
      </c>
      <c r="B6822" t="s">
        <v>30427</v>
      </c>
      <c r="C6822" t="s">
        <v>30428</v>
      </c>
      <c r="D6822">
        <v>0</v>
      </c>
      <c r="E6822" t="s">
        <v>30429</v>
      </c>
      <c r="F6822" s="2">
        <v>42335</v>
      </c>
      <c r="G6822" t="s">
        <v>4266</v>
      </c>
      <c r="H6822" t="s">
        <v>495</v>
      </c>
      <c r="J6822" t="s">
        <v>138</v>
      </c>
      <c r="K6822" t="s">
        <v>30429</v>
      </c>
      <c r="L6822">
        <v>19963462</v>
      </c>
      <c r="M6822" t="s">
        <v>138</v>
      </c>
      <c r="N6822">
        <v>0</v>
      </c>
      <c r="P6822" t="s">
        <v>30430</v>
      </c>
      <c r="R6822" t="s">
        <v>29232</v>
      </c>
      <c r="S6822" t="s">
        <v>140</v>
      </c>
      <c r="T6822" s="2">
        <v>42338</v>
      </c>
      <c r="U6822">
        <v>7</v>
      </c>
      <c r="W6822" t="s">
        <v>141</v>
      </c>
    </row>
    <row r="6823" spans="1:23" x14ac:dyDescent="0.35">
      <c r="A6823" t="s">
        <v>30431</v>
      </c>
      <c r="B6823" t="s">
        <v>30432</v>
      </c>
      <c r="C6823" t="s">
        <v>30433</v>
      </c>
      <c r="D6823">
        <v>0</v>
      </c>
      <c r="E6823" t="s">
        <v>30434</v>
      </c>
      <c r="F6823" s="2">
        <v>42335</v>
      </c>
      <c r="G6823" t="s">
        <v>494</v>
      </c>
      <c r="H6823" t="s">
        <v>495</v>
      </c>
      <c r="J6823" t="s">
        <v>138</v>
      </c>
      <c r="K6823" t="s">
        <v>30434</v>
      </c>
      <c r="L6823">
        <v>19963462</v>
      </c>
      <c r="M6823" t="s">
        <v>138</v>
      </c>
      <c r="N6823">
        <v>0</v>
      </c>
      <c r="P6823" t="s">
        <v>30435</v>
      </c>
      <c r="R6823" t="s">
        <v>2901</v>
      </c>
      <c r="S6823" t="s">
        <v>140</v>
      </c>
      <c r="T6823" s="2">
        <v>42338</v>
      </c>
      <c r="U6823">
        <v>7</v>
      </c>
      <c r="W6823" t="s">
        <v>141</v>
      </c>
    </row>
    <row r="6824" spans="1:23" x14ac:dyDescent="0.35">
      <c r="A6824" t="s">
        <v>30436</v>
      </c>
      <c r="B6824" t="s">
        <v>30437</v>
      </c>
      <c r="C6824" t="s">
        <v>30438</v>
      </c>
      <c r="D6824">
        <v>0</v>
      </c>
      <c r="E6824" t="s">
        <v>30439</v>
      </c>
      <c r="F6824" s="2">
        <v>42335</v>
      </c>
      <c r="G6824" t="s">
        <v>2328</v>
      </c>
      <c r="H6824" t="s">
        <v>192</v>
      </c>
      <c r="J6824" t="s">
        <v>138</v>
      </c>
      <c r="L6824" t="s">
        <v>496</v>
      </c>
      <c r="M6824" t="s">
        <v>138</v>
      </c>
      <c r="N6824">
        <v>0</v>
      </c>
      <c r="R6824" t="s">
        <v>20742</v>
      </c>
      <c r="S6824" t="s">
        <v>140</v>
      </c>
      <c r="T6824" s="2">
        <v>42579</v>
      </c>
      <c r="W6824" t="s">
        <v>141</v>
      </c>
    </row>
    <row r="6825" spans="1:23" x14ac:dyDescent="0.35">
      <c r="A6825" t="s">
        <v>30440</v>
      </c>
      <c r="B6825" t="s">
        <v>30441</v>
      </c>
      <c r="C6825" t="s">
        <v>30442</v>
      </c>
      <c r="D6825">
        <v>0</v>
      </c>
      <c r="E6825" t="s">
        <v>30443</v>
      </c>
      <c r="F6825" s="2">
        <v>42338</v>
      </c>
      <c r="G6825" t="s">
        <v>494</v>
      </c>
      <c r="H6825" t="s">
        <v>495</v>
      </c>
      <c r="J6825" t="s">
        <v>138</v>
      </c>
      <c r="K6825" t="s">
        <v>30444</v>
      </c>
      <c r="L6825">
        <v>19963462</v>
      </c>
      <c r="M6825" t="s">
        <v>138</v>
      </c>
      <c r="N6825">
        <v>0</v>
      </c>
      <c r="P6825" t="s">
        <v>30445</v>
      </c>
      <c r="R6825" t="s">
        <v>2922</v>
      </c>
      <c r="S6825" t="s">
        <v>140</v>
      </c>
      <c r="T6825" s="2">
        <v>42396</v>
      </c>
      <c r="U6825">
        <v>7</v>
      </c>
      <c r="W6825" t="s">
        <v>141</v>
      </c>
    </row>
    <row r="6826" spans="1:23" x14ac:dyDescent="0.35">
      <c r="A6826" t="s">
        <v>30446</v>
      </c>
      <c r="B6826" t="s">
        <v>30447</v>
      </c>
      <c r="C6826" t="s">
        <v>30448</v>
      </c>
      <c r="D6826">
        <v>0</v>
      </c>
      <c r="E6826" t="s">
        <v>30449</v>
      </c>
      <c r="F6826" s="2">
        <v>42338</v>
      </c>
      <c r="G6826" t="s">
        <v>503</v>
      </c>
      <c r="H6826" t="s">
        <v>504</v>
      </c>
      <c r="J6826" t="s">
        <v>138</v>
      </c>
      <c r="K6826" t="s">
        <v>30450</v>
      </c>
      <c r="L6826">
        <v>19963462</v>
      </c>
      <c r="M6826" t="s">
        <v>138</v>
      </c>
      <c r="N6826">
        <v>0</v>
      </c>
      <c r="P6826" t="s">
        <v>30451</v>
      </c>
      <c r="R6826" t="s">
        <v>30452</v>
      </c>
      <c r="S6826" t="s">
        <v>140</v>
      </c>
      <c r="T6826" s="2">
        <v>42374</v>
      </c>
      <c r="U6826">
        <v>7</v>
      </c>
      <c r="W6826" t="s">
        <v>141</v>
      </c>
    </row>
    <row r="6827" spans="1:23" x14ac:dyDescent="0.35">
      <c r="A6827" t="s">
        <v>30453</v>
      </c>
      <c r="B6827" t="s">
        <v>30454</v>
      </c>
      <c r="C6827" t="s">
        <v>30455</v>
      </c>
      <c r="D6827">
        <v>0</v>
      </c>
      <c r="E6827" t="s">
        <v>30456</v>
      </c>
      <c r="F6827" s="2">
        <v>42338</v>
      </c>
      <c r="G6827" t="s">
        <v>494</v>
      </c>
      <c r="H6827" t="s">
        <v>495</v>
      </c>
      <c r="J6827" t="s">
        <v>138</v>
      </c>
      <c r="K6827" t="s">
        <v>30457</v>
      </c>
      <c r="L6827">
        <v>19963462</v>
      </c>
      <c r="M6827" t="s">
        <v>138</v>
      </c>
      <c r="N6827">
        <v>0</v>
      </c>
      <c r="P6827" t="s">
        <v>30458</v>
      </c>
      <c r="R6827" t="s">
        <v>4071</v>
      </c>
      <c r="S6827" t="s">
        <v>140</v>
      </c>
      <c r="T6827" s="2">
        <v>42374</v>
      </c>
      <c r="U6827">
        <v>7</v>
      </c>
      <c r="W6827" t="s">
        <v>141</v>
      </c>
    </row>
    <row r="6828" spans="1:23" x14ac:dyDescent="0.35">
      <c r="A6828" t="s">
        <v>30459</v>
      </c>
      <c r="B6828" t="s">
        <v>30460</v>
      </c>
      <c r="C6828" t="s">
        <v>30461</v>
      </c>
      <c r="D6828">
        <v>0</v>
      </c>
      <c r="E6828" t="s">
        <v>30462</v>
      </c>
      <c r="F6828" s="2">
        <v>42338</v>
      </c>
      <c r="G6828" t="s">
        <v>532</v>
      </c>
      <c r="H6828" t="s">
        <v>495</v>
      </c>
      <c r="J6828" t="s">
        <v>138</v>
      </c>
      <c r="K6828" t="s">
        <v>30462</v>
      </c>
      <c r="L6828">
        <v>19963462</v>
      </c>
      <c r="M6828" t="s">
        <v>138</v>
      </c>
      <c r="N6828">
        <v>0</v>
      </c>
      <c r="P6828" t="s">
        <v>30463</v>
      </c>
      <c r="R6828" t="s">
        <v>534</v>
      </c>
      <c r="S6828" t="s">
        <v>140</v>
      </c>
      <c r="U6828">
        <v>7</v>
      </c>
      <c r="W6828" t="s">
        <v>141</v>
      </c>
    </row>
    <row r="6829" spans="1:23" x14ac:dyDescent="0.35">
      <c r="A6829" t="s">
        <v>30464</v>
      </c>
      <c r="B6829" t="s">
        <v>30465</v>
      </c>
      <c r="C6829" t="s">
        <v>30466</v>
      </c>
      <c r="D6829">
        <v>0</v>
      </c>
      <c r="E6829" t="s">
        <v>30467</v>
      </c>
      <c r="F6829" s="2">
        <v>42338</v>
      </c>
      <c r="G6829" t="s">
        <v>494</v>
      </c>
      <c r="H6829" t="s">
        <v>495</v>
      </c>
      <c r="J6829" t="s">
        <v>138</v>
      </c>
      <c r="K6829" t="s">
        <v>30467</v>
      </c>
      <c r="L6829">
        <v>19963462</v>
      </c>
      <c r="M6829" t="s">
        <v>138</v>
      </c>
      <c r="N6829">
        <v>0</v>
      </c>
      <c r="P6829" t="s">
        <v>30468</v>
      </c>
      <c r="R6829" t="s">
        <v>1354</v>
      </c>
      <c r="S6829" t="s">
        <v>140</v>
      </c>
      <c r="U6829">
        <v>7</v>
      </c>
      <c r="W6829" t="s">
        <v>141</v>
      </c>
    </row>
    <row r="6830" spans="1:23" x14ac:dyDescent="0.35">
      <c r="A6830" t="s">
        <v>30469</v>
      </c>
      <c r="B6830" t="s">
        <v>30470</v>
      </c>
      <c r="C6830" t="s">
        <v>30471</v>
      </c>
      <c r="D6830">
        <v>0</v>
      </c>
      <c r="E6830" t="s">
        <v>30472</v>
      </c>
      <c r="F6830" s="2">
        <v>42338</v>
      </c>
      <c r="G6830" t="s">
        <v>494</v>
      </c>
      <c r="H6830" t="s">
        <v>495</v>
      </c>
      <c r="J6830" t="s">
        <v>138</v>
      </c>
      <c r="K6830" t="s">
        <v>30472</v>
      </c>
      <c r="L6830">
        <v>19963462</v>
      </c>
      <c r="M6830" t="s">
        <v>138</v>
      </c>
      <c r="N6830">
        <v>0</v>
      </c>
      <c r="P6830" t="s">
        <v>30473</v>
      </c>
      <c r="R6830" t="s">
        <v>30474</v>
      </c>
      <c r="S6830" t="s">
        <v>140</v>
      </c>
      <c r="U6830">
        <v>7</v>
      </c>
      <c r="W6830" t="s">
        <v>141</v>
      </c>
    </row>
    <row r="6831" spans="1:23" x14ac:dyDescent="0.35">
      <c r="A6831" t="s">
        <v>30475</v>
      </c>
      <c r="B6831" t="s">
        <v>30476</v>
      </c>
      <c r="C6831" t="s">
        <v>30477</v>
      </c>
      <c r="D6831">
        <v>0</v>
      </c>
      <c r="E6831" t="s">
        <v>30478</v>
      </c>
      <c r="F6831" s="2">
        <v>42338</v>
      </c>
      <c r="G6831" t="s">
        <v>494</v>
      </c>
      <c r="H6831" t="s">
        <v>495</v>
      </c>
      <c r="J6831" t="s">
        <v>138</v>
      </c>
      <c r="K6831" t="s">
        <v>30472</v>
      </c>
      <c r="L6831">
        <v>19963462</v>
      </c>
      <c r="M6831" t="s">
        <v>138</v>
      </c>
      <c r="N6831">
        <v>0</v>
      </c>
      <c r="P6831" t="s">
        <v>30479</v>
      </c>
      <c r="R6831" t="s">
        <v>30480</v>
      </c>
      <c r="S6831" t="s">
        <v>140</v>
      </c>
      <c r="U6831">
        <v>7</v>
      </c>
      <c r="W6831" t="s">
        <v>141</v>
      </c>
    </row>
    <row r="6832" spans="1:23" x14ac:dyDescent="0.35">
      <c r="A6832" t="s">
        <v>30481</v>
      </c>
      <c r="B6832" t="s">
        <v>30482</v>
      </c>
      <c r="C6832" t="s">
        <v>30483</v>
      </c>
      <c r="D6832">
        <v>0</v>
      </c>
      <c r="E6832" t="s">
        <v>30482</v>
      </c>
      <c r="F6832" s="2">
        <v>42338</v>
      </c>
      <c r="G6832" t="s">
        <v>30484</v>
      </c>
      <c r="H6832" t="s">
        <v>147</v>
      </c>
      <c r="J6832" t="s">
        <v>138</v>
      </c>
      <c r="L6832" t="s">
        <v>496</v>
      </c>
      <c r="M6832" t="s">
        <v>138</v>
      </c>
      <c r="N6832">
        <v>0</v>
      </c>
      <c r="P6832" t="s">
        <v>30485</v>
      </c>
      <c r="R6832" t="s">
        <v>30486</v>
      </c>
      <c r="S6832" t="s">
        <v>140</v>
      </c>
      <c r="W6832" t="s">
        <v>141</v>
      </c>
    </row>
    <row r="6833" spans="1:23" x14ac:dyDescent="0.35">
      <c r="A6833" t="s">
        <v>30487</v>
      </c>
      <c r="B6833" t="s">
        <v>30488</v>
      </c>
      <c r="C6833" t="s">
        <v>30489</v>
      </c>
      <c r="D6833">
        <v>0</v>
      </c>
      <c r="E6833" t="s">
        <v>30490</v>
      </c>
      <c r="F6833" s="2">
        <v>42339</v>
      </c>
      <c r="G6833" t="s">
        <v>234</v>
      </c>
      <c r="H6833" t="s">
        <v>192</v>
      </c>
      <c r="J6833" t="s">
        <v>138</v>
      </c>
      <c r="L6833">
        <v>1013315</v>
      </c>
      <c r="M6833" t="s">
        <v>138</v>
      </c>
      <c r="N6833">
        <v>0</v>
      </c>
      <c r="O6833" t="s">
        <v>12319</v>
      </c>
      <c r="R6833" t="s">
        <v>30491</v>
      </c>
      <c r="S6833" t="s">
        <v>140</v>
      </c>
      <c r="T6833" s="2">
        <v>43180</v>
      </c>
      <c r="U6833">
        <v>7</v>
      </c>
      <c r="W6833" t="s">
        <v>141</v>
      </c>
    </row>
    <row r="6834" spans="1:23" x14ac:dyDescent="0.35">
      <c r="A6834" t="s">
        <v>30492</v>
      </c>
      <c r="B6834" t="s">
        <v>30493</v>
      </c>
      <c r="C6834" t="s">
        <v>4656</v>
      </c>
      <c r="D6834">
        <v>0</v>
      </c>
      <c r="E6834" t="s">
        <v>4657</v>
      </c>
      <c r="F6834" s="2">
        <v>42339</v>
      </c>
      <c r="G6834" t="s">
        <v>630</v>
      </c>
      <c r="H6834" t="s">
        <v>566</v>
      </c>
      <c r="J6834" t="s">
        <v>138</v>
      </c>
      <c r="K6834" t="s">
        <v>30494</v>
      </c>
      <c r="L6834">
        <v>20110464</v>
      </c>
      <c r="M6834" t="s">
        <v>138</v>
      </c>
      <c r="N6834">
        <v>0</v>
      </c>
      <c r="P6834" t="s">
        <v>30495</v>
      </c>
      <c r="R6834" t="s">
        <v>3846</v>
      </c>
      <c r="S6834" t="s">
        <v>140</v>
      </c>
      <c r="T6834" s="2">
        <v>42682</v>
      </c>
      <c r="U6834">
        <v>7</v>
      </c>
      <c r="W6834" t="s">
        <v>141</v>
      </c>
    </row>
    <row r="6835" spans="1:23" x14ac:dyDescent="0.35">
      <c r="A6835" t="s">
        <v>30496</v>
      </c>
      <c r="B6835" t="s">
        <v>30497</v>
      </c>
      <c r="C6835" t="s">
        <v>30498</v>
      </c>
      <c r="D6835">
        <v>0</v>
      </c>
      <c r="E6835" t="s">
        <v>30499</v>
      </c>
      <c r="F6835" s="2">
        <v>42339</v>
      </c>
      <c r="G6835" t="s">
        <v>216</v>
      </c>
      <c r="H6835" t="s">
        <v>147</v>
      </c>
      <c r="J6835" t="s">
        <v>138</v>
      </c>
      <c r="L6835" t="s">
        <v>496</v>
      </c>
      <c r="M6835" t="s">
        <v>138</v>
      </c>
      <c r="N6835" s="3">
        <v>2851.2</v>
      </c>
      <c r="P6835" t="s">
        <v>30500</v>
      </c>
      <c r="R6835" t="s">
        <v>30501</v>
      </c>
      <c r="S6835" t="s">
        <v>140</v>
      </c>
      <c r="T6835" s="2">
        <v>42690</v>
      </c>
      <c r="W6835" t="s">
        <v>141</v>
      </c>
    </row>
    <row r="6836" spans="1:23" x14ac:dyDescent="0.35">
      <c r="A6836" t="s">
        <v>30502</v>
      </c>
      <c r="B6836" t="s">
        <v>30503</v>
      </c>
      <c r="C6836" t="s">
        <v>30504</v>
      </c>
      <c r="D6836">
        <v>0</v>
      </c>
      <c r="E6836" t="s">
        <v>30505</v>
      </c>
      <c r="F6836" s="2">
        <v>42339</v>
      </c>
      <c r="G6836" t="s">
        <v>30506</v>
      </c>
      <c r="H6836" t="s">
        <v>656</v>
      </c>
      <c r="J6836" t="s">
        <v>138</v>
      </c>
      <c r="L6836" t="s">
        <v>496</v>
      </c>
      <c r="M6836" t="s">
        <v>138</v>
      </c>
      <c r="N6836">
        <v>0</v>
      </c>
      <c r="R6836" t="s">
        <v>30507</v>
      </c>
      <c r="S6836" t="s">
        <v>140</v>
      </c>
      <c r="T6836" s="2">
        <v>42690</v>
      </c>
      <c r="W6836" t="s">
        <v>141</v>
      </c>
    </row>
    <row r="6837" spans="1:23" x14ac:dyDescent="0.35">
      <c r="A6837" t="s">
        <v>30508</v>
      </c>
      <c r="B6837" t="s">
        <v>30509</v>
      </c>
      <c r="C6837" t="s">
        <v>30510</v>
      </c>
      <c r="D6837">
        <v>0</v>
      </c>
      <c r="E6837" t="s">
        <v>30511</v>
      </c>
      <c r="F6837" s="2">
        <v>42339</v>
      </c>
      <c r="G6837" t="s">
        <v>2328</v>
      </c>
      <c r="H6837" t="s">
        <v>192</v>
      </c>
      <c r="J6837" t="s">
        <v>138</v>
      </c>
      <c r="L6837" t="s">
        <v>496</v>
      </c>
      <c r="M6837" t="s">
        <v>138</v>
      </c>
      <c r="N6837">
        <v>0</v>
      </c>
      <c r="R6837" t="s">
        <v>30512</v>
      </c>
      <c r="S6837" t="s">
        <v>140</v>
      </c>
      <c r="T6837" s="2">
        <v>42690</v>
      </c>
      <c r="W6837" t="s">
        <v>141</v>
      </c>
    </row>
    <row r="6838" spans="1:23" x14ac:dyDescent="0.35">
      <c r="A6838" t="s">
        <v>30513</v>
      </c>
      <c r="B6838" t="s">
        <v>30514</v>
      </c>
      <c r="C6838" t="s">
        <v>30515</v>
      </c>
      <c r="D6838">
        <v>0</v>
      </c>
      <c r="E6838" t="s">
        <v>30516</v>
      </c>
      <c r="F6838" s="2">
        <v>42340</v>
      </c>
      <c r="G6838" t="s">
        <v>146</v>
      </c>
      <c r="H6838" t="s">
        <v>147</v>
      </c>
      <c r="J6838" t="s">
        <v>138</v>
      </c>
      <c r="L6838" t="s">
        <v>496</v>
      </c>
      <c r="M6838" t="s">
        <v>138</v>
      </c>
      <c r="N6838">
        <v>0</v>
      </c>
      <c r="P6838" t="s">
        <v>30517</v>
      </c>
      <c r="R6838" t="s">
        <v>30518</v>
      </c>
      <c r="S6838" t="s">
        <v>140</v>
      </c>
      <c r="T6838" s="2">
        <v>42355</v>
      </c>
      <c r="W6838" t="s">
        <v>141</v>
      </c>
    </row>
    <row r="6839" spans="1:23" x14ac:dyDescent="0.35">
      <c r="A6839" t="s">
        <v>30519</v>
      </c>
      <c r="B6839" t="s">
        <v>30520</v>
      </c>
      <c r="C6839" t="s">
        <v>30521</v>
      </c>
      <c r="D6839">
        <v>0</v>
      </c>
      <c r="E6839" t="s">
        <v>30522</v>
      </c>
      <c r="F6839" s="2">
        <v>42340</v>
      </c>
      <c r="G6839" t="s">
        <v>216</v>
      </c>
      <c r="H6839" t="s">
        <v>147</v>
      </c>
      <c r="J6839" t="s">
        <v>138</v>
      </c>
      <c r="L6839" t="s">
        <v>496</v>
      </c>
      <c r="M6839" t="s">
        <v>138</v>
      </c>
      <c r="N6839">
        <v>0</v>
      </c>
      <c r="P6839" t="s">
        <v>30523</v>
      </c>
      <c r="R6839" t="s">
        <v>30524</v>
      </c>
      <c r="S6839" t="s">
        <v>140</v>
      </c>
      <c r="T6839" s="2">
        <v>42865</v>
      </c>
      <c r="W6839" t="s">
        <v>141</v>
      </c>
    </row>
    <row r="6840" spans="1:23" x14ac:dyDescent="0.35">
      <c r="A6840" t="s">
        <v>30525</v>
      </c>
      <c r="B6840" t="s">
        <v>30526</v>
      </c>
      <c r="C6840" t="s">
        <v>30527</v>
      </c>
      <c r="D6840">
        <v>-143.65</v>
      </c>
      <c r="E6840" t="s">
        <v>30528</v>
      </c>
      <c r="F6840" s="2">
        <v>42340</v>
      </c>
      <c r="G6840" t="s">
        <v>604</v>
      </c>
      <c r="H6840" t="s">
        <v>184</v>
      </c>
      <c r="J6840" t="s">
        <v>138</v>
      </c>
      <c r="L6840">
        <v>20198791</v>
      </c>
      <c r="M6840" t="s">
        <v>138</v>
      </c>
      <c r="N6840">
        <v>0</v>
      </c>
      <c r="P6840" t="s">
        <v>30529</v>
      </c>
      <c r="R6840" t="s">
        <v>30530</v>
      </c>
      <c r="S6840" t="s">
        <v>140</v>
      </c>
      <c r="T6840" s="2">
        <v>44037</v>
      </c>
      <c r="U6840">
        <v>7</v>
      </c>
      <c r="W6840" t="s">
        <v>141</v>
      </c>
    </row>
    <row r="6841" spans="1:23" x14ac:dyDescent="0.35">
      <c r="A6841" t="s">
        <v>30531</v>
      </c>
      <c r="B6841" t="s">
        <v>30532</v>
      </c>
      <c r="C6841" t="s">
        <v>30533</v>
      </c>
      <c r="D6841">
        <v>-487.5</v>
      </c>
      <c r="E6841" t="s">
        <v>30534</v>
      </c>
      <c r="F6841" s="2">
        <v>42340</v>
      </c>
      <c r="G6841" t="s">
        <v>604</v>
      </c>
      <c r="H6841" t="s">
        <v>184</v>
      </c>
      <c r="J6841" t="s">
        <v>138</v>
      </c>
      <c r="L6841">
        <v>20881682</v>
      </c>
      <c r="M6841" t="s">
        <v>138</v>
      </c>
      <c r="N6841">
        <v>0</v>
      </c>
      <c r="P6841" t="s">
        <v>30535</v>
      </c>
      <c r="R6841" t="s">
        <v>30536</v>
      </c>
      <c r="S6841" t="s">
        <v>140</v>
      </c>
      <c r="T6841" s="2">
        <v>44999</v>
      </c>
      <c r="U6841">
        <v>7</v>
      </c>
      <c r="W6841" t="s">
        <v>141</v>
      </c>
    </row>
    <row r="6842" spans="1:23" x14ac:dyDescent="0.35">
      <c r="A6842" t="s">
        <v>30537</v>
      </c>
      <c r="B6842" t="s">
        <v>30538</v>
      </c>
      <c r="C6842" t="s">
        <v>30539</v>
      </c>
      <c r="D6842">
        <v>0</v>
      </c>
      <c r="E6842" t="s">
        <v>30540</v>
      </c>
      <c r="F6842" s="2">
        <v>42340</v>
      </c>
      <c r="G6842" t="s">
        <v>739</v>
      </c>
      <c r="H6842" t="s">
        <v>184</v>
      </c>
      <c r="J6842" t="s">
        <v>138</v>
      </c>
      <c r="L6842" t="s">
        <v>496</v>
      </c>
      <c r="M6842" t="s">
        <v>138</v>
      </c>
      <c r="N6842">
        <v>0</v>
      </c>
      <c r="R6842" t="s">
        <v>30541</v>
      </c>
      <c r="S6842" t="s">
        <v>140</v>
      </c>
      <c r="W6842" t="s">
        <v>141</v>
      </c>
    </row>
    <row r="6843" spans="1:23" x14ac:dyDescent="0.35">
      <c r="A6843" t="s">
        <v>30542</v>
      </c>
      <c r="B6843" t="s">
        <v>30543</v>
      </c>
      <c r="C6843" t="s">
        <v>30544</v>
      </c>
      <c r="D6843">
        <v>0</v>
      </c>
      <c r="E6843" t="s">
        <v>30543</v>
      </c>
      <c r="F6843" s="2">
        <v>42340</v>
      </c>
      <c r="G6843" t="s">
        <v>697</v>
      </c>
      <c r="H6843" t="s">
        <v>656</v>
      </c>
      <c r="J6843" t="s">
        <v>138</v>
      </c>
      <c r="L6843" t="s">
        <v>496</v>
      </c>
      <c r="M6843" t="s">
        <v>138</v>
      </c>
      <c r="N6843">
        <v>0</v>
      </c>
      <c r="P6843" t="s">
        <v>30545</v>
      </c>
      <c r="R6843" t="s">
        <v>30546</v>
      </c>
      <c r="S6843" t="s">
        <v>140</v>
      </c>
      <c r="W6843" t="s">
        <v>141</v>
      </c>
    </row>
    <row r="6844" spans="1:23" x14ac:dyDescent="0.35">
      <c r="A6844" t="s">
        <v>30547</v>
      </c>
      <c r="B6844" t="s">
        <v>30548</v>
      </c>
      <c r="C6844" t="s">
        <v>30549</v>
      </c>
      <c r="D6844">
        <v>-13</v>
      </c>
      <c r="E6844" t="s">
        <v>30548</v>
      </c>
      <c r="F6844" s="2">
        <v>42340</v>
      </c>
      <c r="G6844" t="s">
        <v>604</v>
      </c>
      <c r="H6844" t="s">
        <v>184</v>
      </c>
      <c r="J6844" t="s">
        <v>138</v>
      </c>
      <c r="L6844">
        <v>20316176</v>
      </c>
      <c r="M6844" t="s">
        <v>138</v>
      </c>
      <c r="N6844">
        <v>0</v>
      </c>
      <c r="P6844" t="s">
        <v>30550</v>
      </c>
      <c r="R6844" t="s">
        <v>17361</v>
      </c>
      <c r="S6844" t="s">
        <v>140</v>
      </c>
      <c r="U6844">
        <v>7</v>
      </c>
      <c r="W6844" t="s">
        <v>141</v>
      </c>
    </row>
    <row r="6845" spans="1:23" x14ac:dyDescent="0.35">
      <c r="A6845" t="s">
        <v>30551</v>
      </c>
      <c r="B6845" t="s">
        <v>30552</v>
      </c>
      <c r="C6845" t="s">
        <v>30553</v>
      </c>
      <c r="D6845">
        <v>-13.49</v>
      </c>
      <c r="E6845" t="s">
        <v>30552</v>
      </c>
      <c r="F6845" s="2">
        <v>42340</v>
      </c>
      <c r="G6845" t="s">
        <v>234</v>
      </c>
      <c r="H6845" t="s">
        <v>192</v>
      </c>
      <c r="J6845" t="s">
        <v>138</v>
      </c>
      <c r="K6845">
        <v>1</v>
      </c>
      <c r="L6845">
        <v>20594890</v>
      </c>
      <c r="M6845" t="s">
        <v>138</v>
      </c>
      <c r="N6845">
        <v>0</v>
      </c>
      <c r="P6845" t="s">
        <v>30554</v>
      </c>
      <c r="R6845" t="s">
        <v>30555</v>
      </c>
      <c r="S6845" t="s">
        <v>140</v>
      </c>
      <c r="T6845" s="2">
        <v>44037</v>
      </c>
      <c r="U6845">
        <v>7</v>
      </c>
      <c r="W6845" t="s">
        <v>141</v>
      </c>
    </row>
    <row r="6846" spans="1:23" x14ac:dyDescent="0.35">
      <c r="A6846" t="s">
        <v>30556</v>
      </c>
      <c r="B6846" t="s">
        <v>5298</v>
      </c>
      <c r="C6846" t="s">
        <v>5303</v>
      </c>
      <c r="D6846">
        <v>0</v>
      </c>
      <c r="E6846" t="s">
        <v>30557</v>
      </c>
      <c r="F6846" s="2">
        <v>42340</v>
      </c>
      <c r="G6846" t="s">
        <v>234</v>
      </c>
      <c r="H6846" t="s">
        <v>192</v>
      </c>
      <c r="J6846" t="s">
        <v>138</v>
      </c>
      <c r="K6846" t="s">
        <v>30558</v>
      </c>
      <c r="L6846">
        <v>1445301</v>
      </c>
      <c r="M6846" t="s">
        <v>138</v>
      </c>
      <c r="N6846">
        <v>0</v>
      </c>
      <c r="O6846" t="s">
        <v>24931</v>
      </c>
      <c r="P6846" t="s">
        <v>30559</v>
      </c>
      <c r="Q6846">
        <v>46662</v>
      </c>
      <c r="R6846" t="s">
        <v>5305</v>
      </c>
      <c r="S6846" t="s">
        <v>140</v>
      </c>
      <c r="T6846" s="2">
        <v>43180</v>
      </c>
      <c r="U6846">
        <v>7</v>
      </c>
      <c r="W6846" t="s">
        <v>141</v>
      </c>
    </row>
    <row r="6847" spans="1:23" x14ac:dyDescent="0.35">
      <c r="A6847" t="s">
        <v>30560</v>
      </c>
      <c r="B6847" t="s">
        <v>30561</v>
      </c>
      <c r="C6847" t="s">
        <v>30562</v>
      </c>
      <c r="D6847">
        <v>0</v>
      </c>
      <c r="E6847" t="s">
        <v>30563</v>
      </c>
      <c r="F6847" s="2">
        <v>42340</v>
      </c>
      <c r="G6847" t="s">
        <v>7595</v>
      </c>
      <c r="H6847" t="s">
        <v>192</v>
      </c>
      <c r="J6847" t="s">
        <v>138</v>
      </c>
      <c r="K6847" t="s">
        <v>30564</v>
      </c>
      <c r="L6847">
        <v>1077750</v>
      </c>
      <c r="M6847" t="s">
        <v>138</v>
      </c>
      <c r="N6847">
        <v>0</v>
      </c>
      <c r="O6847" t="s">
        <v>12517</v>
      </c>
      <c r="P6847" t="s">
        <v>163</v>
      </c>
      <c r="R6847" t="s">
        <v>30565</v>
      </c>
      <c r="S6847" t="s">
        <v>140</v>
      </c>
      <c r="T6847" s="2">
        <v>43152</v>
      </c>
      <c r="U6847">
        <v>7</v>
      </c>
      <c r="W6847" t="s">
        <v>141</v>
      </c>
    </row>
    <row r="6848" spans="1:23" x14ac:dyDescent="0.35">
      <c r="A6848" t="s">
        <v>30566</v>
      </c>
      <c r="B6848" t="s">
        <v>30567</v>
      </c>
      <c r="C6848" t="s">
        <v>30568</v>
      </c>
      <c r="D6848">
        <v>0</v>
      </c>
      <c r="E6848" t="s">
        <v>30569</v>
      </c>
      <c r="F6848" s="2">
        <v>42341</v>
      </c>
      <c r="G6848" t="s">
        <v>251</v>
      </c>
      <c r="H6848" t="s">
        <v>184</v>
      </c>
      <c r="J6848" t="s">
        <v>138</v>
      </c>
      <c r="L6848" t="s">
        <v>496</v>
      </c>
      <c r="M6848" t="s">
        <v>138</v>
      </c>
      <c r="N6848">
        <v>0</v>
      </c>
      <c r="P6848" t="s">
        <v>30570</v>
      </c>
      <c r="R6848" t="s">
        <v>30571</v>
      </c>
      <c r="S6848" t="s">
        <v>140</v>
      </c>
      <c r="T6848" s="2">
        <v>42935</v>
      </c>
      <c r="W6848" t="s">
        <v>141</v>
      </c>
    </row>
    <row r="6849" spans="1:23" x14ac:dyDescent="0.35">
      <c r="A6849" t="s">
        <v>30572</v>
      </c>
      <c r="B6849" t="s">
        <v>30573</v>
      </c>
      <c r="C6849" t="s">
        <v>30574</v>
      </c>
      <c r="D6849">
        <v>0</v>
      </c>
      <c r="E6849" t="s">
        <v>30575</v>
      </c>
      <c r="F6849" s="2">
        <v>42341</v>
      </c>
      <c r="G6849" t="s">
        <v>488</v>
      </c>
      <c r="H6849" t="s">
        <v>184</v>
      </c>
      <c r="J6849" t="s">
        <v>138</v>
      </c>
      <c r="L6849" t="s">
        <v>496</v>
      </c>
      <c r="M6849" t="s">
        <v>138</v>
      </c>
      <c r="N6849">
        <v>0</v>
      </c>
      <c r="R6849" t="e">
        <v>#VALUE!</v>
      </c>
      <c r="S6849" t="s">
        <v>140</v>
      </c>
      <c r="T6849" s="2">
        <v>42690</v>
      </c>
      <c r="W6849" t="s">
        <v>141</v>
      </c>
    </row>
    <row r="6850" spans="1:23" x14ac:dyDescent="0.35">
      <c r="A6850" t="s">
        <v>30576</v>
      </c>
      <c r="B6850" t="s">
        <v>30577</v>
      </c>
      <c r="C6850" t="s">
        <v>30578</v>
      </c>
      <c r="D6850">
        <v>0</v>
      </c>
      <c r="E6850" t="s">
        <v>30579</v>
      </c>
      <c r="F6850" s="2">
        <v>42341</v>
      </c>
      <c r="G6850" t="s">
        <v>503</v>
      </c>
      <c r="H6850" t="s">
        <v>504</v>
      </c>
      <c r="J6850" t="s">
        <v>138</v>
      </c>
      <c r="K6850">
        <v>5</v>
      </c>
      <c r="L6850">
        <v>20368789</v>
      </c>
      <c r="M6850" t="s">
        <v>138</v>
      </c>
      <c r="N6850">
        <v>0</v>
      </c>
      <c r="P6850" t="s">
        <v>30386</v>
      </c>
      <c r="R6850" t="s">
        <v>7108</v>
      </c>
      <c r="S6850" t="s">
        <v>140</v>
      </c>
      <c r="T6850" s="2">
        <v>42608</v>
      </c>
      <c r="U6850">
        <v>7</v>
      </c>
      <c r="W6850" t="s">
        <v>141</v>
      </c>
    </row>
    <row r="6851" spans="1:23" x14ac:dyDescent="0.35">
      <c r="A6851" t="s">
        <v>30580</v>
      </c>
      <c r="B6851" t="s">
        <v>30581</v>
      </c>
      <c r="C6851" t="s">
        <v>30582</v>
      </c>
      <c r="D6851">
        <v>0</v>
      </c>
      <c r="E6851" t="s">
        <v>30583</v>
      </c>
      <c r="F6851" s="2">
        <v>42305</v>
      </c>
      <c r="G6851" t="s">
        <v>5835</v>
      </c>
      <c r="H6851" t="s">
        <v>192</v>
      </c>
      <c r="J6851" t="s">
        <v>138</v>
      </c>
      <c r="K6851">
        <v>1113</v>
      </c>
      <c r="L6851">
        <v>20418223</v>
      </c>
      <c r="M6851" t="s">
        <v>138</v>
      </c>
      <c r="N6851">
        <v>0</v>
      </c>
      <c r="P6851" t="s">
        <v>30584</v>
      </c>
      <c r="R6851" t="s">
        <v>30585</v>
      </c>
      <c r="S6851" t="s">
        <v>140</v>
      </c>
      <c r="T6851" s="2">
        <v>42404</v>
      </c>
      <c r="U6851">
        <v>7</v>
      </c>
      <c r="W6851" t="s">
        <v>141</v>
      </c>
    </row>
    <row r="6852" spans="1:23" x14ac:dyDescent="0.35">
      <c r="A6852" t="s">
        <v>30586</v>
      </c>
      <c r="B6852" t="s">
        <v>30587</v>
      </c>
      <c r="C6852" t="s">
        <v>30588</v>
      </c>
      <c r="D6852">
        <v>0</v>
      </c>
      <c r="E6852" t="s">
        <v>30589</v>
      </c>
      <c r="F6852" s="2">
        <v>42341</v>
      </c>
      <c r="G6852" t="s">
        <v>781</v>
      </c>
      <c r="H6852" t="s">
        <v>782</v>
      </c>
      <c r="J6852" t="s">
        <v>138</v>
      </c>
      <c r="K6852">
        <v>2</v>
      </c>
      <c r="L6852">
        <v>20584848</v>
      </c>
      <c r="M6852" t="s">
        <v>137</v>
      </c>
      <c r="N6852">
        <v>0</v>
      </c>
      <c r="P6852" t="s">
        <v>30590</v>
      </c>
      <c r="R6852" t="s">
        <v>784</v>
      </c>
      <c r="S6852" t="s">
        <v>140</v>
      </c>
      <c r="T6852" s="2">
        <v>43007</v>
      </c>
      <c r="U6852">
        <v>7</v>
      </c>
      <c r="W6852" t="s">
        <v>141</v>
      </c>
    </row>
    <row r="6853" spans="1:23" x14ac:dyDescent="0.35">
      <c r="A6853" t="s">
        <v>30591</v>
      </c>
      <c r="B6853" t="s">
        <v>30592</v>
      </c>
      <c r="C6853" t="s">
        <v>30593</v>
      </c>
      <c r="D6853">
        <v>0</v>
      </c>
      <c r="E6853" t="s">
        <v>30594</v>
      </c>
      <c r="F6853" s="2">
        <v>42341</v>
      </c>
      <c r="G6853" t="s">
        <v>630</v>
      </c>
      <c r="H6853" t="s">
        <v>566</v>
      </c>
      <c r="J6853" t="s">
        <v>138</v>
      </c>
      <c r="K6853">
        <v>3</v>
      </c>
      <c r="L6853">
        <v>20584848</v>
      </c>
      <c r="M6853" t="s">
        <v>137</v>
      </c>
      <c r="N6853">
        <v>0</v>
      </c>
      <c r="P6853" t="s">
        <v>30590</v>
      </c>
      <c r="R6853" t="s">
        <v>20975</v>
      </c>
      <c r="S6853" t="s">
        <v>140</v>
      </c>
      <c r="T6853" s="2">
        <v>43007</v>
      </c>
      <c r="U6853">
        <v>7</v>
      </c>
      <c r="W6853" t="s">
        <v>141</v>
      </c>
    </row>
    <row r="6854" spans="1:23" x14ac:dyDescent="0.35">
      <c r="A6854" t="s">
        <v>30595</v>
      </c>
      <c r="B6854" t="s">
        <v>30596</v>
      </c>
      <c r="C6854" t="s">
        <v>30597</v>
      </c>
      <c r="D6854">
        <v>0</v>
      </c>
      <c r="E6854" t="s">
        <v>30598</v>
      </c>
      <c r="F6854" s="2">
        <v>42341</v>
      </c>
      <c r="G6854" t="s">
        <v>1177</v>
      </c>
      <c r="H6854" t="s">
        <v>552</v>
      </c>
      <c r="J6854" t="s">
        <v>138</v>
      </c>
      <c r="K6854">
        <v>4</v>
      </c>
      <c r="L6854">
        <v>20584848</v>
      </c>
      <c r="M6854" t="s">
        <v>137</v>
      </c>
      <c r="N6854">
        <v>0</v>
      </c>
      <c r="P6854" t="s">
        <v>30599</v>
      </c>
      <c r="R6854">
        <v>44</v>
      </c>
      <c r="S6854" t="s">
        <v>140</v>
      </c>
      <c r="T6854" s="2">
        <v>43395</v>
      </c>
      <c r="U6854">
        <v>7</v>
      </c>
      <c r="W6854" t="s">
        <v>141</v>
      </c>
    </row>
    <row r="6855" spans="1:23" x14ac:dyDescent="0.35">
      <c r="A6855" t="s">
        <v>30600</v>
      </c>
      <c r="B6855" t="s">
        <v>30601</v>
      </c>
      <c r="C6855" t="s">
        <v>30602</v>
      </c>
      <c r="D6855">
        <v>0</v>
      </c>
      <c r="E6855" t="s">
        <v>30603</v>
      </c>
      <c r="F6855" s="2">
        <v>42341</v>
      </c>
      <c r="G6855" t="s">
        <v>1177</v>
      </c>
      <c r="H6855" t="s">
        <v>552</v>
      </c>
      <c r="J6855" t="s">
        <v>138</v>
      </c>
      <c r="K6855">
        <v>1</v>
      </c>
      <c r="L6855">
        <v>20584848</v>
      </c>
      <c r="M6855" t="s">
        <v>137</v>
      </c>
      <c r="N6855">
        <v>0</v>
      </c>
      <c r="P6855" t="s">
        <v>30599</v>
      </c>
      <c r="Q6855" t="s">
        <v>30604</v>
      </c>
      <c r="R6855">
        <v>9</v>
      </c>
      <c r="S6855" t="s">
        <v>140</v>
      </c>
      <c r="T6855" s="2">
        <v>43591</v>
      </c>
      <c r="U6855">
        <v>7</v>
      </c>
      <c r="W6855" t="s">
        <v>141</v>
      </c>
    </row>
    <row r="6856" spans="1:23" x14ac:dyDescent="0.35">
      <c r="A6856" t="s">
        <v>30605</v>
      </c>
      <c r="B6856" t="s">
        <v>30606</v>
      </c>
      <c r="C6856" t="s">
        <v>30607</v>
      </c>
      <c r="D6856">
        <v>0</v>
      </c>
      <c r="E6856" t="s">
        <v>30608</v>
      </c>
      <c r="F6856" s="2">
        <v>42341</v>
      </c>
      <c r="G6856" t="s">
        <v>1177</v>
      </c>
      <c r="H6856" t="s">
        <v>552</v>
      </c>
      <c r="J6856" t="s">
        <v>138</v>
      </c>
      <c r="K6856">
        <v>5</v>
      </c>
      <c r="L6856">
        <v>20584848</v>
      </c>
      <c r="M6856" t="s">
        <v>137</v>
      </c>
      <c r="N6856">
        <v>0</v>
      </c>
      <c r="P6856" t="s">
        <v>30599</v>
      </c>
      <c r="R6856" t="s">
        <v>30609</v>
      </c>
      <c r="S6856" t="s">
        <v>140</v>
      </c>
      <c r="T6856" s="2">
        <v>43795</v>
      </c>
      <c r="U6856">
        <v>7</v>
      </c>
      <c r="W6856" t="s">
        <v>141</v>
      </c>
    </row>
    <row r="6857" spans="1:23" x14ac:dyDescent="0.35">
      <c r="A6857" t="s">
        <v>30610</v>
      </c>
      <c r="B6857" t="s">
        <v>30611</v>
      </c>
      <c r="C6857" t="s">
        <v>30612</v>
      </c>
      <c r="D6857">
        <v>0</v>
      </c>
      <c r="E6857" t="s">
        <v>30613</v>
      </c>
      <c r="F6857" s="2">
        <v>42341</v>
      </c>
      <c r="G6857" t="s">
        <v>1177</v>
      </c>
      <c r="H6857" t="s">
        <v>552</v>
      </c>
      <c r="J6857" t="s">
        <v>138</v>
      </c>
      <c r="K6857">
        <v>6</v>
      </c>
      <c r="L6857">
        <v>20584848</v>
      </c>
      <c r="M6857" t="s">
        <v>137</v>
      </c>
      <c r="N6857">
        <v>0</v>
      </c>
      <c r="P6857" t="s">
        <v>30599</v>
      </c>
      <c r="R6857" t="s">
        <v>30614</v>
      </c>
      <c r="S6857" t="s">
        <v>140</v>
      </c>
      <c r="T6857" s="2">
        <v>43537</v>
      </c>
      <c r="U6857">
        <v>7</v>
      </c>
      <c r="W6857" t="s">
        <v>141</v>
      </c>
    </row>
    <row r="6858" spans="1:23" x14ac:dyDescent="0.35">
      <c r="A6858" t="s">
        <v>30615</v>
      </c>
      <c r="B6858" t="s">
        <v>30616</v>
      </c>
      <c r="C6858" t="s">
        <v>30617</v>
      </c>
      <c r="D6858">
        <v>0</v>
      </c>
      <c r="E6858" t="s">
        <v>30616</v>
      </c>
      <c r="F6858" s="2">
        <v>42342</v>
      </c>
      <c r="G6858" t="s">
        <v>975</v>
      </c>
      <c r="H6858" t="s">
        <v>643</v>
      </c>
      <c r="J6858" t="s">
        <v>138</v>
      </c>
      <c r="L6858" t="s">
        <v>496</v>
      </c>
      <c r="M6858" t="s">
        <v>138</v>
      </c>
      <c r="N6858">
        <v>0</v>
      </c>
      <c r="P6858" t="s">
        <v>30618</v>
      </c>
      <c r="R6858" t="s">
        <v>30619</v>
      </c>
      <c r="S6858" t="s">
        <v>140</v>
      </c>
      <c r="W6858" t="s">
        <v>141</v>
      </c>
    </row>
    <row r="6859" spans="1:23" x14ac:dyDescent="0.35">
      <c r="A6859" t="s">
        <v>30620</v>
      </c>
      <c r="B6859" t="s">
        <v>30621</v>
      </c>
      <c r="C6859" t="s">
        <v>30622</v>
      </c>
      <c r="D6859">
        <v>0</v>
      </c>
      <c r="E6859" t="s">
        <v>30621</v>
      </c>
      <c r="F6859" s="2">
        <v>42342</v>
      </c>
      <c r="G6859" t="s">
        <v>10682</v>
      </c>
      <c r="H6859" t="s">
        <v>184</v>
      </c>
      <c r="J6859" t="s">
        <v>138</v>
      </c>
      <c r="L6859" t="s">
        <v>496</v>
      </c>
      <c r="M6859" t="s">
        <v>138</v>
      </c>
      <c r="N6859">
        <v>0</v>
      </c>
      <c r="P6859" t="s">
        <v>30623</v>
      </c>
      <c r="R6859" t="s">
        <v>30624</v>
      </c>
      <c r="S6859" t="s">
        <v>140</v>
      </c>
      <c r="T6859" s="2">
        <v>42690</v>
      </c>
      <c r="W6859" t="s">
        <v>141</v>
      </c>
    </row>
    <row r="6860" spans="1:23" x14ac:dyDescent="0.35">
      <c r="A6860" t="s">
        <v>30625</v>
      </c>
      <c r="B6860" t="s">
        <v>30626</v>
      </c>
      <c r="C6860" t="s">
        <v>30627</v>
      </c>
      <c r="D6860">
        <v>0</v>
      </c>
      <c r="E6860" t="s">
        <v>30626</v>
      </c>
      <c r="F6860" s="2">
        <v>42342</v>
      </c>
      <c r="G6860" t="s">
        <v>604</v>
      </c>
      <c r="H6860" t="s">
        <v>184</v>
      </c>
      <c r="J6860" t="s">
        <v>138</v>
      </c>
      <c r="L6860" t="s">
        <v>496</v>
      </c>
      <c r="M6860" t="s">
        <v>138</v>
      </c>
      <c r="N6860">
        <v>0</v>
      </c>
      <c r="R6860" t="s">
        <v>3002</v>
      </c>
      <c r="S6860" t="s">
        <v>140</v>
      </c>
      <c r="T6860" s="2">
        <v>43845</v>
      </c>
      <c r="W6860" t="s">
        <v>141</v>
      </c>
    </row>
    <row r="6861" spans="1:23" x14ac:dyDescent="0.35">
      <c r="A6861" t="s">
        <v>30628</v>
      </c>
      <c r="B6861" t="s">
        <v>30629</v>
      </c>
      <c r="C6861" t="s">
        <v>30630</v>
      </c>
      <c r="D6861">
        <v>0</v>
      </c>
      <c r="E6861" t="s">
        <v>30629</v>
      </c>
      <c r="F6861" s="2">
        <v>42342</v>
      </c>
      <c r="G6861" t="s">
        <v>604</v>
      </c>
      <c r="H6861" t="s">
        <v>184</v>
      </c>
      <c r="J6861" t="s">
        <v>138</v>
      </c>
      <c r="L6861" t="s">
        <v>496</v>
      </c>
      <c r="M6861" t="s">
        <v>138</v>
      </c>
      <c r="N6861">
        <v>0</v>
      </c>
      <c r="R6861" t="s">
        <v>3002</v>
      </c>
      <c r="S6861" t="s">
        <v>140</v>
      </c>
      <c r="T6861" s="2">
        <v>43845</v>
      </c>
      <c r="W6861" t="s">
        <v>141</v>
      </c>
    </row>
    <row r="6862" spans="1:23" x14ac:dyDescent="0.35">
      <c r="A6862" t="s">
        <v>30631</v>
      </c>
      <c r="B6862" t="s">
        <v>26742</v>
      </c>
      <c r="C6862" t="s">
        <v>6934</v>
      </c>
      <c r="D6862">
        <v>0</v>
      </c>
      <c r="E6862" t="s">
        <v>30632</v>
      </c>
      <c r="F6862" s="2">
        <v>42342</v>
      </c>
      <c r="G6862" t="s">
        <v>851</v>
      </c>
      <c r="H6862" t="s">
        <v>566</v>
      </c>
      <c r="J6862" t="s">
        <v>138</v>
      </c>
      <c r="K6862" t="s">
        <v>30633</v>
      </c>
      <c r="L6862">
        <v>13914262</v>
      </c>
      <c r="M6862" t="s">
        <v>138</v>
      </c>
      <c r="N6862">
        <v>0</v>
      </c>
      <c r="O6862" t="s">
        <v>20533</v>
      </c>
      <c r="P6862" t="s">
        <v>20534</v>
      </c>
      <c r="R6862" t="s">
        <v>30634</v>
      </c>
      <c r="S6862" t="s">
        <v>140</v>
      </c>
      <c r="T6862" s="2">
        <v>43182</v>
      </c>
      <c r="U6862">
        <v>7</v>
      </c>
      <c r="W6862" t="s">
        <v>141</v>
      </c>
    </row>
    <row r="6863" spans="1:23" x14ac:dyDescent="0.35">
      <c r="A6863" t="s">
        <v>30635</v>
      </c>
      <c r="B6863" t="s">
        <v>26423</v>
      </c>
      <c r="C6863" t="s">
        <v>30636</v>
      </c>
      <c r="D6863">
        <v>0</v>
      </c>
      <c r="E6863" t="s">
        <v>30637</v>
      </c>
      <c r="F6863" s="2">
        <v>42342</v>
      </c>
      <c r="G6863" t="s">
        <v>739</v>
      </c>
      <c r="H6863" t="s">
        <v>184</v>
      </c>
      <c r="J6863" t="s">
        <v>138</v>
      </c>
      <c r="K6863" t="s">
        <v>30638</v>
      </c>
      <c r="L6863">
        <v>13914262</v>
      </c>
      <c r="M6863" t="s">
        <v>138</v>
      </c>
      <c r="N6863">
        <v>0</v>
      </c>
      <c r="P6863" t="s">
        <v>26466</v>
      </c>
      <c r="R6863" t="s">
        <v>18084</v>
      </c>
      <c r="S6863" t="s">
        <v>140</v>
      </c>
      <c r="T6863" s="2">
        <v>42608</v>
      </c>
      <c r="U6863">
        <v>7</v>
      </c>
      <c r="W6863" t="s">
        <v>141</v>
      </c>
    </row>
    <row r="6864" spans="1:23" x14ac:dyDescent="0.35">
      <c r="A6864" t="s">
        <v>30639</v>
      </c>
      <c r="B6864" t="s">
        <v>26473</v>
      </c>
      <c r="C6864" t="s">
        <v>30640</v>
      </c>
      <c r="D6864">
        <v>0</v>
      </c>
      <c r="E6864" t="s">
        <v>26955</v>
      </c>
      <c r="F6864" s="2">
        <v>42342</v>
      </c>
      <c r="G6864" t="s">
        <v>969</v>
      </c>
      <c r="H6864" t="s">
        <v>184</v>
      </c>
      <c r="J6864" t="s">
        <v>138</v>
      </c>
      <c r="K6864" t="s">
        <v>30641</v>
      </c>
      <c r="L6864">
        <v>13914262</v>
      </c>
      <c r="M6864" t="s">
        <v>138</v>
      </c>
      <c r="N6864">
        <v>0</v>
      </c>
      <c r="P6864" t="s">
        <v>26466</v>
      </c>
      <c r="R6864" t="s">
        <v>4011</v>
      </c>
      <c r="S6864" t="s">
        <v>140</v>
      </c>
      <c r="U6864">
        <v>7</v>
      </c>
      <c r="W6864" t="s">
        <v>141</v>
      </c>
    </row>
    <row r="6865" spans="1:24" x14ac:dyDescent="0.35">
      <c r="A6865" t="s">
        <v>30642</v>
      </c>
      <c r="B6865" t="s">
        <v>30643</v>
      </c>
      <c r="C6865" t="s">
        <v>30644</v>
      </c>
      <c r="D6865">
        <v>0</v>
      </c>
      <c r="E6865" t="s">
        <v>30645</v>
      </c>
      <c r="F6865" s="2">
        <v>42342</v>
      </c>
      <c r="G6865" t="s">
        <v>2328</v>
      </c>
      <c r="H6865" t="s">
        <v>192</v>
      </c>
      <c r="J6865" t="s">
        <v>138</v>
      </c>
      <c r="L6865" t="s">
        <v>496</v>
      </c>
      <c r="M6865" t="s">
        <v>138</v>
      </c>
      <c r="N6865">
        <v>0</v>
      </c>
      <c r="R6865" t="s">
        <v>30646</v>
      </c>
      <c r="S6865" t="s">
        <v>140</v>
      </c>
      <c r="T6865" s="2">
        <v>42690</v>
      </c>
      <c r="W6865" t="s">
        <v>141</v>
      </c>
    </row>
    <row r="6866" spans="1:24" x14ac:dyDescent="0.35">
      <c r="A6866" t="s">
        <v>30647</v>
      </c>
      <c r="B6866" t="s">
        <v>30648</v>
      </c>
      <c r="C6866" t="s">
        <v>30649</v>
      </c>
      <c r="D6866">
        <v>0</v>
      </c>
      <c r="E6866" t="s">
        <v>30648</v>
      </c>
      <c r="F6866" s="2">
        <v>42342</v>
      </c>
      <c r="G6866" t="s">
        <v>251</v>
      </c>
      <c r="H6866" t="s">
        <v>184</v>
      </c>
      <c r="J6866" t="s">
        <v>138</v>
      </c>
      <c r="L6866" t="s">
        <v>496</v>
      </c>
      <c r="M6866" t="s">
        <v>138</v>
      </c>
      <c r="N6866">
        <v>0</v>
      </c>
      <c r="P6866" t="s">
        <v>30650</v>
      </c>
      <c r="R6866" t="s">
        <v>30651</v>
      </c>
      <c r="S6866" t="s">
        <v>140</v>
      </c>
      <c r="T6866" s="2">
        <v>42690</v>
      </c>
      <c r="W6866" t="s">
        <v>141</v>
      </c>
    </row>
    <row r="6867" spans="1:24" x14ac:dyDescent="0.35">
      <c r="A6867" t="s">
        <v>30652</v>
      </c>
      <c r="B6867" t="s">
        <v>30653</v>
      </c>
      <c r="C6867" t="s">
        <v>30654</v>
      </c>
      <c r="D6867">
        <v>0</v>
      </c>
      <c r="E6867" t="s">
        <v>30653</v>
      </c>
      <c r="F6867" s="2">
        <v>42342</v>
      </c>
      <c r="G6867" t="s">
        <v>30655</v>
      </c>
      <c r="H6867" t="s">
        <v>2139</v>
      </c>
      <c r="J6867" t="s">
        <v>138</v>
      </c>
      <c r="L6867" t="s">
        <v>496</v>
      </c>
      <c r="M6867" t="s">
        <v>138</v>
      </c>
      <c r="N6867">
        <v>0</v>
      </c>
      <c r="P6867" t="s">
        <v>30656</v>
      </c>
      <c r="R6867" t="s">
        <v>30657</v>
      </c>
      <c r="S6867" t="s">
        <v>140</v>
      </c>
      <c r="T6867" s="2">
        <v>45646</v>
      </c>
      <c r="W6867" t="s">
        <v>141</v>
      </c>
      <c r="X6867" t="s">
        <v>9536</v>
      </c>
    </row>
    <row r="6868" spans="1:24" x14ac:dyDescent="0.35">
      <c r="A6868" t="s">
        <v>30658</v>
      </c>
      <c r="B6868" t="s">
        <v>26462</v>
      </c>
      <c r="C6868" t="s">
        <v>30659</v>
      </c>
      <c r="D6868">
        <v>0</v>
      </c>
      <c r="E6868" t="s">
        <v>30660</v>
      </c>
      <c r="F6868" s="2">
        <v>42342</v>
      </c>
      <c r="G6868" t="s">
        <v>3415</v>
      </c>
      <c r="H6868" t="s">
        <v>526</v>
      </c>
      <c r="J6868" t="s">
        <v>138</v>
      </c>
      <c r="K6868" t="s">
        <v>30661</v>
      </c>
      <c r="L6868">
        <v>13914262</v>
      </c>
      <c r="M6868" t="s">
        <v>138</v>
      </c>
      <c r="N6868">
        <v>0</v>
      </c>
      <c r="P6868" t="s">
        <v>26466</v>
      </c>
      <c r="R6868" t="s">
        <v>30662</v>
      </c>
      <c r="S6868" t="s">
        <v>140</v>
      </c>
      <c r="T6868" s="2">
        <v>42751</v>
      </c>
      <c r="U6868">
        <v>7</v>
      </c>
      <c r="W6868" t="s">
        <v>141</v>
      </c>
    </row>
    <row r="6869" spans="1:24" x14ac:dyDescent="0.35">
      <c r="A6869" t="s">
        <v>30663</v>
      </c>
      <c r="B6869" t="s">
        <v>26462</v>
      </c>
      <c r="C6869" t="s">
        <v>30664</v>
      </c>
      <c r="D6869">
        <v>0</v>
      </c>
      <c r="E6869" t="s">
        <v>30665</v>
      </c>
      <c r="F6869" s="2">
        <v>42342</v>
      </c>
      <c r="G6869" t="s">
        <v>4062</v>
      </c>
      <c r="H6869" t="s">
        <v>526</v>
      </c>
      <c r="J6869" t="s">
        <v>138</v>
      </c>
      <c r="K6869" t="s">
        <v>30666</v>
      </c>
      <c r="L6869">
        <v>13914262</v>
      </c>
      <c r="M6869" t="s">
        <v>138</v>
      </c>
      <c r="N6869">
        <v>0</v>
      </c>
      <c r="P6869" t="s">
        <v>26466</v>
      </c>
      <c r="R6869" t="s">
        <v>506</v>
      </c>
      <c r="S6869" t="s">
        <v>140</v>
      </c>
      <c r="T6869" s="2">
        <v>42781</v>
      </c>
      <c r="U6869">
        <v>7</v>
      </c>
      <c r="W6869" t="s">
        <v>141</v>
      </c>
    </row>
    <row r="6870" spans="1:24" x14ac:dyDescent="0.35">
      <c r="A6870" t="s">
        <v>30667</v>
      </c>
      <c r="B6870" t="s">
        <v>30668</v>
      </c>
      <c r="C6870" t="s">
        <v>6847</v>
      </c>
      <c r="D6870">
        <v>0</v>
      </c>
      <c r="E6870" t="s">
        <v>30669</v>
      </c>
      <c r="F6870" s="2">
        <v>42342</v>
      </c>
      <c r="G6870" t="s">
        <v>851</v>
      </c>
      <c r="H6870" t="s">
        <v>566</v>
      </c>
      <c r="J6870" t="s">
        <v>138</v>
      </c>
      <c r="K6870" t="s">
        <v>29203</v>
      </c>
      <c r="L6870">
        <v>13914262</v>
      </c>
      <c r="M6870" t="s">
        <v>138</v>
      </c>
      <c r="N6870">
        <v>0</v>
      </c>
      <c r="O6870" t="s">
        <v>20533</v>
      </c>
      <c r="P6870" t="s">
        <v>26466</v>
      </c>
      <c r="Q6870" t="s">
        <v>30670</v>
      </c>
      <c r="R6870" t="s">
        <v>6848</v>
      </c>
      <c r="S6870" t="s">
        <v>140</v>
      </c>
      <c r="T6870" s="2">
        <v>43182</v>
      </c>
      <c r="U6870">
        <v>7</v>
      </c>
      <c r="W6870" t="s">
        <v>141</v>
      </c>
    </row>
    <row r="6871" spans="1:24" x14ac:dyDescent="0.35">
      <c r="A6871" t="s">
        <v>30671</v>
      </c>
      <c r="B6871" t="s">
        <v>30672</v>
      </c>
      <c r="C6871" t="s">
        <v>6832</v>
      </c>
      <c r="D6871">
        <v>0</v>
      </c>
      <c r="E6871" t="s">
        <v>30673</v>
      </c>
      <c r="F6871" s="2">
        <v>42342</v>
      </c>
      <c r="G6871" t="s">
        <v>851</v>
      </c>
      <c r="H6871" t="s">
        <v>566</v>
      </c>
      <c r="J6871" t="s">
        <v>138</v>
      </c>
      <c r="K6871" t="s">
        <v>30674</v>
      </c>
      <c r="L6871">
        <v>13914262</v>
      </c>
      <c r="M6871" t="s">
        <v>138</v>
      </c>
      <c r="N6871">
        <v>0</v>
      </c>
      <c r="O6871" t="s">
        <v>20533</v>
      </c>
      <c r="P6871" t="s">
        <v>26466</v>
      </c>
      <c r="R6871" t="s">
        <v>4999</v>
      </c>
      <c r="S6871" t="s">
        <v>140</v>
      </c>
      <c r="T6871" s="2">
        <v>43182</v>
      </c>
      <c r="U6871">
        <v>7</v>
      </c>
      <c r="W6871" t="s">
        <v>141</v>
      </c>
    </row>
    <row r="6872" spans="1:24" x14ac:dyDescent="0.35">
      <c r="A6872" t="s">
        <v>30675</v>
      </c>
      <c r="B6872" t="s">
        <v>30676</v>
      </c>
      <c r="C6872" t="s">
        <v>30677</v>
      </c>
      <c r="D6872">
        <v>0</v>
      </c>
      <c r="E6872" t="s">
        <v>30676</v>
      </c>
      <c r="F6872" s="2">
        <v>42342</v>
      </c>
      <c r="G6872" t="s">
        <v>503</v>
      </c>
      <c r="H6872" t="s">
        <v>504</v>
      </c>
      <c r="J6872" t="s">
        <v>138</v>
      </c>
      <c r="L6872" t="s">
        <v>496</v>
      </c>
      <c r="M6872" t="s">
        <v>138</v>
      </c>
      <c r="N6872">
        <v>0</v>
      </c>
      <c r="P6872" t="s">
        <v>30678</v>
      </c>
      <c r="R6872" t="s">
        <v>27180</v>
      </c>
      <c r="S6872" t="s">
        <v>140</v>
      </c>
      <c r="T6872" s="2">
        <v>43074</v>
      </c>
      <c r="W6872" t="s">
        <v>141</v>
      </c>
    </row>
    <row r="6873" spans="1:24" x14ac:dyDescent="0.35">
      <c r="A6873" t="s">
        <v>30679</v>
      </c>
      <c r="B6873" t="s">
        <v>30680</v>
      </c>
      <c r="C6873" t="s">
        <v>30681</v>
      </c>
      <c r="D6873">
        <v>0</v>
      </c>
      <c r="E6873" t="s">
        <v>30682</v>
      </c>
      <c r="F6873" s="2">
        <v>42342</v>
      </c>
      <c r="G6873" t="s">
        <v>642</v>
      </c>
      <c r="H6873" t="s">
        <v>643</v>
      </c>
      <c r="J6873" t="s">
        <v>138</v>
      </c>
      <c r="L6873" t="s">
        <v>496</v>
      </c>
      <c r="M6873" t="s">
        <v>138</v>
      </c>
      <c r="N6873">
        <v>0</v>
      </c>
      <c r="P6873" t="s">
        <v>30683</v>
      </c>
      <c r="R6873" t="s">
        <v>30684</v>
      </c>
      <c r="S6873" t="s">
        <v>140</v>
      </c>
      <c r="T6873" s="2">
        <v>42690</v>
      </c>
      <c r="W6873" t="s">
        <v>141</v>
      </c>
    </row>
    <row r="6874" spans="1:24" x14ac:dyDescent="0.35">
      <c r="A6874" t="s">
        <v>30685</v>
      </c>
      <c r="B6874" t="s">
        <v>26434</v>
      </c>
      <c r="C6874" t="s">
        <v>30686</v>
      </c>
      <c r="D6874">
        <v>0</v>
      </c>
      <c r="E6874" t="s">
        <v>30687</v>
      </c>
      <c r="F6874" s="2">
        <v>42342</v>
      </c>
      <c r="G6874" t="s">
        <v>630</v>
      </c>
      <c r="H6874" t="s">
        <v>566</v>
      </c>
      <c r="J6874" t="s">
        <v>138</v>
      </c>
      <c r="K6874" t="s">
        <v>30688</v>
      </c>
      <c r="L6874">
        <v>13914262</v>
      </c>
      <c r="M6874" t="s">
        <v>138</v>
      </c>
      <c r="N6874">
        <v>0</v>
      </c>
      <c r="P6874" t="s">
        <v>26466</v>
      </c>
      <c r="R6874" t="s">
        <v>20975</v>
      </c>
      <c r="S6874" t="s">
        <v>140</v>
      </c>
      <c r="T6874" s="2">
        <v>42608</v>
      </c>
      <c r="U6874">
        <v>7</v>
      </c>
      <c r="W6874" t="s">
        <v>141</v>
      </c>
    </row>
    <row r="6875" spans="1:24" x14ac:dyDescent="0.35">
      <c r="A6875" t="s">
        <v>30689</v>
      </c>
      <c r="B6875" t="s">
        <v>26434</v>
      </c>
      <c r="C6875" t="s">
        <v>6942</v>
      </c>
      <c r="D6875">
        <v>0</v>
      </c>
      <c r="E6875" t="s">
        <v>30690</v>
      </c>
      <c r="F6875" s="2">
        <v>42342</v>
      </c>
      <c r="G6875" t="s">
        <v>26185</v>
      </c>
      <c r="H6875" t="s">
        <v>566</v>
      </c>
      <c r="J6875" t="s">
        <v>138</v>
      </c>
      <c r="K6875" t="s">
        <v>30691</v>
      </c>
      <c r="L6875">
        <v>13914262</v>
      </c>
      <c r="M6875" t="s">
        <v>138</v>
      </c>
      <c r="N6875">
        <v>0</v>
      </c>
      <c r="O6875" t="s">
        <v>17140</v>
      </c>
      <c r="P6875" t="s">
        <v>26466</v>
      </c>
      <c r="R6875" t="s">
        <v>30692</v>
      </c>
      <c r="S6875" t="s">
        <v>140</v>
      </c>
      <c r="T6875" s="2">
        <v>43180</v>
      </c>
      <c r="U6875">
        <v>7</v>
      </c>
      <c r="W6875" t="s">
        <v>141</v>
      </c>
    </row>
    <row r="6876" spans="1:24" x14ac:dyDescent="0.35">
      <c r="A6876" t="s">
        <v>30693</v>
      </c>
      <c r="B6876" t="s">
        <v>26434</v>
      </c>
      <c r="C6876" t="s">
        <v>30694</v>
      </c>
      <c r="D6876">
        <v>0</v>
      </c>
      <c r="E6876" t="s">
        <v>30695</v>
      </c>
      <c r="F6876" s="2">
        <v>42342</v>
      </c>
      <c r="G6876" t="s">
        <v>591</v>
      </c>
      <c r="H6876" t="s">
        <v>566</v>
      </c>
      <c r="J6876" t="s">
        <v>138</v>
      </c>
      <c r="K6876" t="s">
        <v>30696</v>
      </c>
      <c r="L6876">
        <v>13914262</v>
      </c>
      <c r="M6876" t="s">
        <v>138</v>
      </c>
      <c r="N6876">
        <v>0</v>
      </c>
      <c r="P6876" t="s">
        <v>26466</v>
      </c>
      <c r="R6876" t="s">
        <v>1469</v>
      </c>
      <c r="S6876" t="s">
        <v>140</v>
      </c>
      <c r="T6876" s="2">
        <v>42384</v>
      </c>
      <c r="U6876">
        <v>7</v>
      </c>
      <c r="W6876" t="s">
        <v>141</v>
      </c>
    </row>
    <row r="6877" spans="1:24" x14ac:dyDescent="0.35">
      <c r="A6877" t="s">
        <v>30697</v>
      </c>
      <c r="B6877" t="s">
        <v>30698</v>
      </c>
      <c r="C6877" t="s">
        <v>30699</v>
      </c>
      <c r="D6877">
        <v>0</v>
      </c>
      <c r="E6877" t="s">
        <v>30700</v>
      </c>
      <c r="F6877" s="2">
        <v>42345</v>
      </c>
      <c r="G6877" t="s">
        <v>975</v>
      </c>
      <c r="H6877" t="s">
        <v>643</v>
      </c>
      <c r="J6877" t="s">
        <v>138</v>
      </c>
      <c r="K6877">
        <v>1</v>
      </c>
      <c r="L6877">
        <v>20820736</v>
      </c>
      <c r="M6877" t="s">
        <v>138</v>
      </c>
      <c r="N6877">
        <v>0</v>
      </c>
      <c r="P6877" t="s">
        <v>23293</v>
      </c>
      <c r="R6877" t="s">
        <v>4378</v>
      </c>
      <c r="S6877" t="s">
        <v>140</v>
      </c>
      <c r="T6877" s="2">
        <v>42404</v>
      </c>
      <c r="U6877">
        <v>7</v>
      </c>
      <c r="W6877" t="s">
        <v>141</v>
      </c>
    </row>
    <row r="6878" spans="1:24" x14ac:dyDescent="0.35">
      <c r="A6878" t="s">
        <v>30701</v>
      </c>
      <c r="B6878" t="s">
        <v>30702</v>
      </c>
      <c r="C6878" t="s">
        <v>30703</v>
      </c>
      <c r="D6878">
        <v>0</v>
      </c>
      <c r="E6878" t="s">
        <v>30704</v>
      </c>
      <c r="F6878" s="2">
        <v>42345</v>
      </c>
      <c r="G6878" t="s">
        <v>234</v>
      </c>
      <c r="H6878" t="s">
        <v>192</v>
      </c>
      <c r="J6878" t="s">
        <v>138</v>
      </c>
      <c r="K6878">
        <v>1</v>
      </c>
      <c r="L6878">
        <v>20925679</v>
      </c>
      <c r="M6878" t="s">
        <v>137</v>
      </c>
      <c r="N6878">
        <v>0</v>
      </c>
      <c r="P6878" t="s">
        <v>30705</v>
      </c>
      <c r="R6878" t="s">
        <v>5246</v>
      </c>
      <c r="S6878" t="s">
        <v>140</v>
      </c>
      <c r="T6878" s="2">
        <v>42571</v>
      </c>
      <c r="U6878">
        <v>7</v>
      </c>
      <c r="W6878" t="s">
        <v>141</v>
      </c>
    </row>
    <row r="6879" spans="1:24" x14ac:dyDescent="0.35">
      <c r="A6879" t="s">
        <v>30706</v>
      </c>
      <c r="B6879" t="s">
        <v>30707</v>
      </c>
      <c r="C6879" t="s">
        <v>30708</v>
      </c>
      <c r="D6879">
        <v>0</v>
      </c>
      <c r="F6879" s="2">
        <v>42345</v>
      </c>
      <c r="G6879" t="s">
        <v>604</v>
      </c>
      <c r="H6879" t="s">
        <v>184</v>
      </c>
      <c r="J6879" t="s">
        <v>138</v>
      </c>
      <c r="L6879" t="s">
        <v>496</v>
      </c>
      <c r="M6879" t="s">
        <v>138</v>
      </c>
      <c r="N6879">
        <v>0</v>
      </c>
      <c r="R6879" t="s">
        <v>3002</v>
      </c>
      <c r="S6879" t="s">
        <v>140</v>
      </c>
      <c r="T6879" s="2">
        <v>43845</v>
      </c>
      <c r="W6879" t="s">
        <v>141</v>
      </c>
    </row>
    <row r="6880" spans="1:24" x14ac:dyDescent="0.35">
      <c r="A6880" t="s">
        <v>30709</v>
      </c>
      <c r="B6880" t="s">
        <v>26473</v>
      </c>
      <c r="C6880" t="s">
        <v>30710</v>
      </c>
      <c r="D6880">
        <v>0</v>
      </c>
      <c r="E6880" t="s">
        <v>30711</v>
      </c>
      <c r="F6880" s="2">
        <v>42345</v>
      </c>
      <c r="G6880" t="s">
        <v>969</v>
      </c>
      <c r="H6880" t="s">
        <v>184</v>
      </c>
      <c r="J6880" t="s">
        <v>138</v>
      </c>
      <c r="K6880" t="s">
        <v>30712</v>
      </c>
      <c r="L6880">
        <v>13914262</v>
      </c>
      <c r="M6880" t="s">
        <v>138</v>
      </c>
      <c r="N6880">
        <v>0</v>
      </c>
      <c r="P6880" t="s">
        <v>26466</v>
      </c>
      <c r="R6880" t="s">
        <v>29368</v>
      </c>
      <c r="S6880" t="s">
        <v>140</v>
      </c>
      <c r="T6880" s="2">
        <v>42384</v>
      </c>
      <c r="U6880">
        <v>7</v>
      </c>
      <c r="W6880" t="s">
        <v>141</v>
      </c>
    </row>
    <row r="6881" spans="1:24" x14ac:dyDescent="0.35">
      <c r="A6881" t="s">
        <v>30713</v>
      </c>
      <c r="B6881" t="s">
        <v>26479</v>
      </c>
      <c r="C6881" t="s">
        <v>30714</v>
      </c>
      <c r="D6881">
        <v>0</v>
      </c>
      <c r="E6881" t="s">
        <v>30715</v>
      </c>
      <c r="F6881" s="2">
        <v>42345</v>
      </c>
      <c r="G6881" t="s">
        <v>1492</v>
      </c>
      <c r="H6881" t="s">
        <v>526</v>
      </c>
      <c r="J6881" t="s">
        <v>138</v>
      </c>
      <c r="K6881" t="s">
        <v>30716</v>
      </c>
      <c r="L6881">
        <v>13914262</v>
      </c>
      <c r="M6881" t="s">
        <v>138</v>
      </c>
      <c r="N6881">
        <v>0</v>
      </c>
      <c r="P6881" t="s">
        <v>26466</v>
      </c>
      <c r="R6881" t="s">
        <v>1134</v>
      </c>
      <c r="S6881" t="s">
        <v>140</v>
      </c>
      <c r="T6881" s="2">
        <v>42692</v>
      </c>
      <c r="U6881">
        <v>7</v>
      </c>
      <c r="W6881" t="s">
        <v>141</v>
      </c>
    </row>
    <row r="6882" spans="1:24" x14ac:dyDescent="0.35">
      <c r="A6882" t="s">
        <v>30717</v>
      </c>
      <c r="B6882" t="s">
        <v>26479</v>
      </c>
      <c r="C6882" t="s">
        <v>30718</v>
      </c>
      <c r="D6882">
        <v>0</v>
      </c>
      <c r="E6882" t="s">
        <v>30719</v>
      </c>
      <c r="F6882" s="2">
        <v>42345</v>
      </c>
      <c r="G6882" t="s">
        <v>30720</v>
      </c>
      <c r="H6882" t="s">
        <v>526</v>
      </c>
      <c r="J6882" t="s">
        <v>138</v>
      </c>
      <c r="K6882" t="s">
        <v>30721</v>
      </c>
      <c r="L6882">
        <v>13914262</v>
      </c>
      <c r="M6882" t="s">
        <v>138</v>
      </c>
      <c r="N6882">
        <v>0</v>
      </c>
      <c r="P6882" t="s">
        <v>26466</v>
      </c>
      <c r="R6882" t="s">
        <v>871</v>
      </c>
      <c r="S6882" t="s">
        <v>140</v>
      </c>
      <c r="T6882" s="2">
        <v>42608</v>
      </c>
      <c r="U6882">
        <v>7</v>
      </c>
      <c r="W6882" t="s">
        <v>141</v>
      </c>
    </row>
    <row r="6883" spans="1:24" x14ac:dyDescent="0.35">
      <c r="A6883" t="s">
        <v>30722</v>
      </c>
      <c r="B6883" t="s">
        <v>30723</v>
      </c>
      <c r="C6883" t="s">
        <v>6950</v>
      </c>
      <c r="D6883">
        <v>0</v>
      </c>
      <c r="E6883" t="s">
        <v>30724</v>
      </c>
      <c r="F6883" s="2">
        <v>42345</v>
      </c>
      <c r="G6883" t="s">
        <v>851</v>
      </c>
      <c r="H6883" t="s">
        <v>566</v>
      </c>
      <c r="J6883" t="s">
        <v>138</v>
      </c>
      <c r="K6883" t="s">
        <v>30725</v>
      </c>
      <c r="L6883">
        <v>13914262</v>
      </c>
      <c r="M6883" t="s">
        <v>138</v>
      </c>
      <c r="N6883">
        <v>0</v>
      </c>
      <c r="O6883" t="s">
        <v>20533</v>
      </c>
      <c r="P6883" t="s">
        <v>26466</v>
      </c>
      <c r="R6883" t="s">
        <v>30726</v>
      </c>
      <c r="S6883" t="s">
        <v>140</v>
      </c>
      <c r="T6883" s="2">
        <v>43182</v>
      </c>
      <c r="U6883">
        <v>7</v>
      </c>
      <c r="W6883" t="s">
        <v>141</v>
      </c>
    </row>
    <row r="6884" spans="1:24" x14ac:dyDescent="0.35">
      <c r="A6884" t="s">
        <v>30727</v>
      </c>
      <c r="B6884" t="s">
        <v>30723</v>
      </c>
      <c r="C6884" t="s">
        <v>30728</v>
      </c>
      <c r="D6884">
        <v>0</v>
      </c>
      <c r="E6884" t="s">
        <v>30729</v>
      </c>
      <c r="F6884" s="2">
        <v>42345</v>
      </c>
      <c r="G6884" t="s">
        <v>851</v>
      </c>
      <c r="H6884" t="s">
        <v>566</v>
      </c>
      <c r="J6884" t="s">
        <v>138</v>
      </c>
      <c r="K6884" t="s">
        <v>30730</v>
      </c>
      <c r="L6884">
        <v>13914262</v>
      </c>
      <c r="M6884" t="s">
        <v>138</v>
      </c>
      <c r="N6884">
        <v>0</v>
      </c>
      <c r="P6884" t="s">
        <v>26466</v>
      </c>
      <c r="R6884" t="s">
        <v>3952</v>
      </c>
      <c r="S6884" t="s">
        <v>140</v>
      </c>
      <c r="T6884" s="2">
        <v>42608</v>
      </c>
      <c r="U6884">
        <v>7</v>
      </c>
      <c r="W6884" t="s">
        <v>141</v>
      </c>
    </row>
    <row r="6885" spans="1:24" x14ac:dyDescent="0.35">
      <c r="A6885" t="s">
        <v>30731</v>
      </c>
      <c r="B6885" t="s">
        <v>30732</v>
      </c>
      <c r="C6885" t="s">
        <v>30733</v>
      </c>
      <c r="D6885">
        <v>0</v>
      </c>
      <c r="E6885" t="s">
        <v>30734</v>
      </c>
      <c r="F6885" s="2">
        <v>42345</v>
      </c>
      <c r="G6885" t="s">
        <v>234</v>
      </c>
      <c r="H6885" t="s">
        <v>192</v>
      </c>
      <c r="J6885" t="s">
        <v>138</v>
      </c>
      <c r="L6885" t="s">
        <v>496</v>
      </c>
      <c r="M6885" t="s">
        <v>138</v>
      </c>
      <c r="N6885">
        <v>0</v>
      </c>
      <c r="R6885" t="s">
        <v>6496</v>
      </c>
      <c r="S6885" t="s">
        <v>140</v>
      </c>
      <c r="W6885" t="s">
        <v>141</v>
      </c>
    </row>
    <row r="6886" spans="1:24" x14ac:dyDescent="0.35">
      <c r="A6886" t="s">
        <v>30735</v>
      </c>
      <c r="B6886" t="s">
        <v>30736</v>
      </c>
      <c r="C6886" t="s">
        <v>30737</v>
      </c>
      <c r="D6886">
        <v>0</v>
      </c>
      <c r="F6886" s="2">
        <v>42345</v>
      </c>
      <c r="G6886" t="s">
        <v>604</v>
      </c>
      <c r="H6886" t="s">
        <v>184</v>
      </c>
      <c r="J6886" t="s">
        <v>138</v>
      </c>
      <c r="L6886" t="s">
        <v>496</v>
      </c>
      <c r="M6886" t="s">
        <v>138</v>
      </c>
      <c r="N6886">
        <v>0</v>
      </c>
      <c r="R6886" t="s">
        <v>3002</v>
      </c>
      <c r="S6886" t="s">
        <v>140</v>
      </c>
      <c r="T6886" s="2">
        <v>43845</v>
      </c>
      <c r="W6886" t="s">
        <v>141</v>
      </c>
    </row>
    <row r="6887" spans="1:24" x14ac:dyDescent="0.35">
      <c r="A6887" t="s">
        <v>30738</v>
      </c>
      <c r="B6887" t="s">
        <v>30739</v>
      </c>
      <c r="C6887" t="s">
        <v>30740</v>
      </c>
      <c r="D6887">
        <v>0</v>
      </c>
      <c r="E6887" t="s">
        <v>30741</v>
      </c>
      <c r="F6887" s="2">
        <v>45208</v>
      </c>
      <c r="G6887" t="s">
        <v>183</v>
      </c>
      <c r="H6887" t="s">
        <v>184</v>
      </c>
      <c r="J6887" t="s">
        <v>138</v>
      </c>
      <c r="L6887" t="s">
        <v>496</v>
      </c>
      <c r="M6887" t="s">
        <v>138</v>
      </c>
      <c r="N6887">
        <v>0</v>
      </c>
      <c r="P6887" t="s">
        <v>30742</v>
      </c>
      <c r="R6887" t="s">
        <v>30743</v>
      </c>
      <c r="S6887" t="s">
        <v>140</v>
      </c>
      <c r="T6887" s="2">
        <v>45385</v>
      </c>
      <c r="U6887">
        <v>11</v>
      </c>
      <c r="W6887" t="s">
        <v>141</v>
      </c>
      <c r="X6887" t="s">
        <v>9536</v>
      </c>
    </row>
    <row r="6888" spans="1:24" x14ac:dyDescent="0.35">
      <c r="A6888" t="s">
        <v>30744</v>
      </c>
      <c r="B6888" t="s">
        <v>30745</v>
      </c>
      <c r="C6888" t="s">
        <v>30746</v>
      </c>
      <c r="D6888">
        <v>0</v>
      </c>
      <c r="E6888" t="s">
        <v>30745</v>
      </c>
      <c r="F6888" s="2">
        <v>42345</v>
      </c>
      <c r="G6888" t="s">
        <v>697</v>
      </c>
      <c r="H6888" t="s">
        <v>656</v>
      </c>
      <c r="J6888" t="s">
        <v>138</v>
      </c>
      <c r="L6888" t="s">
        <v>496</v>
      </c>
      <c r="M6888" t="s">
        <v>138</v>
      </c>
      <c r="N6888">
        <v>0</v>
      </c>
      <c r="R6888" t="s">
        <v>716</v>
      </c>
      <c r="S6888" t="s">
        <v>140</v>
      </c>
      <c r="W6888" t="s">
        <v>141</v>
      </c>
    </row>
    <row r="6889" spans="1:24" x14ac:dyDescent="0.35">
      <c r="A6889" t="s">
        <v>30747</v>
      </c>
      <c r="B6889" t="s">
        <v>30748</v>
      </c>
      <c r="C6889" t="s">
        <v>30749</v>
      </c>
      <c r="D6889">
        <v>0</v>
      </c>
      <c r="E6889" t="s">
        <v>30748</v>
      </c>
      <c r="F6889" s="2">
        <v>42345</v>
      </c>
      <c r="G6889" t="s">
        <v>211</v>
      </c>
      <c r="H6889" t="s">
        <v>643</v>
      </c>
      <c r="J6889" t="s">
        <v>138</v>
      </c>
      <c r="L6889" t="s">
        <v>496</v>
      </c>
      <c r="M6889" t="s">
        <v>138</v>
      </c>
      <c r="N6889">
        <v>0</v>
      </c>
      <c r="P6889" t="s">
        <v>30750</v>
      </c>
      <c r="R6889" t="s">
        <v>30751</v>
      </c>
      <c r="S6889" t="s">
        <v>140</v>
      </c>
      <c r="W6889" t="s">
        <v>141</v>
      </c>
    </row>
    <row r="6890" spans="1:24" x14ac:dyDescent="0.35">
      <c r="A6890" t="s">
        <v>30752</v>
      </c>
      <c r="B6890" t="s">
        <v>30587</v>
      </c>
      <c r="C6890" t="s">
        <v>30753</v>
      </c>
      <c r="D6890">
        <v>0</v>
      </c>
      <c r="E6890" t="s">
        <v>30754</v>
      </c>
      <c r="F6890" s="2">
        <v>42345</v>
      </c>
      <c r="G6890" t="s">
        <v>1269</v>
      </c>
      <c r="H6890" t="s">
        <v>552</v>
      </c>
      <c r="J6890" t="s">
        <v>138</v>
      </c>
      <c r="K6890">
        <v>7</v>
      </c>
      <c r="L6890">
        <v>20584848</v>
      </c>
      <c r="M6890" t="s">
        <v>137</v>
      </c>
      <c r="N6890">
        <v>0</v>
      </c>
      <c r="P6890" t="s">
        <v>30599</v>
      </c>
      <c r="R6890" t="s">
        <v>6641</v>
      </c>
      <c r="S6890" t="s">
        <v>140</v>
      </c>
      <c r="T6890" s="2">
        <v>43395</v>
      </c>
      <c r="U6890">
        <v>7</v>
      </c>
      <c r="W6890" t="s">
        <v>141</v>
      </c>
    </row>
    <row r="6891" spans="1:24" x14ac:dyDescent="0.35">
      <c r="A6891" t="s">
        <v>30755</v>
      </c>
      <c r="B6891" t="s">
        <v>30756</v>
      </c>
      <c r="C6891" t="s">
        <v>30757</v>
      </c>
      <c r="D6891">
        <v>0</v>
      </c>
      <c r="E6891" t="s">
        <v>30758</v>
      </c>
      <c r="F6891" s="2">
        <v>42345</v>
      </c>
      <c r="G6891" t="s">
        <v>503</v>
      </c>
      <c r="H6891" t="s">
        <v>504</v>
      </c>
      <c r="J6891" t="s">
        <v>138</v>
      </c>
      <c r="L6891" t="s">
        <v>496</v>
      </c>
      <c r="M6891" t="s">
        <v>138</v>
      </c>
      <c r="N6891">
        <v>0</v>
      </c>
      <c r="P6891" t="s">
        <v>30759</v>
      </c>
      <c r="R6891" t="s">
        <v>30760</v>
      </c>
      <c r="S6891" t="s">
        <v>140</v>
      </c>
      <c r="T6891" s="2">
        <v>42352</v>
      </c>
      <c r="W6891" t="s">
        <v>141</v>
      </c>
    </row>
    <row r="6892" spans="1:24" x14ac:dyDescent="0.35">
      <c r="A6892" t="s">
        <v>30761</v>
      </c>
      <c r="B6892" t="s">
        <v>30762</v>
      </c>
      <c r="C6892" t="s">
        <v>30763</v>
      </c>
      <c r="D6892">
        <v>0</v>
      </c>
      <c r="E6892" t="s">
        <v>30764</v>
      </c>
      <c r="F6892" s="2">
        <v>42345</v>
      </c>
      <c r="G6892" t="s">
        <v>781</v>
      </c>
      <c r="H6892" t="s">
        <v>782</v>
      </c>
      <c r="J6892" t="s">
        <v>138</v>
      </c>
      <c r="L6892" t="s">
        <v>496</v>
      </c>
      <c r="M6892" t="s">
        <v>138</v>
      </c>
      <c r="N6892">
        <v>0</v>
      </c>
      <c r="R6892" t="s">
        <v>30765</v>
      </c>
      <c r="S6892" t="s">
        <v>140</v>
      </c>
      <c r="W6892" t="s">
        <v>141</v>
      </c>
    </row>
    <row r="6893" spans="1:24" x14ac:dyDescent="0.35">
      <c r="A6893" t="s">
        <v>30766</v>
      </c>
      <c r="B6893" t="s">
        <v>30767</v>
      </c>
      <c r="C6893" t="s">
        <v>30768</v>
      </c>
      <c r="D6893">
        <v>0</v>
      </c>
      <c r="E6893" t="s">
        <v>30769</v>
      </c>
      <c r="F6893" s="2">
        <v>42345</v>
      </c>
      <c r="G6893" t="s">
        <v>8652</v>
      </c>
      <c r="H6893" t="s">
        <v>782</v>
      </c>
      <c r="J6893" t="s">
        <v>138</v>
      </c>
      <c r="L6893" t="s">
        <v>496</v>
      </c>
      <c r="M6893" t="s">
        <v>138</v>
      </c>
      <c r="N6893">
        <v>0</v>
      </c>
      <c r="R6893" t="s">
        <v>30770</v>
      </c>
      <c r="S6893" t="s">
        <v>140</v>
      </c>
      <c r="T6893" s="2">
        <v>42690</v>
      </c>
      <c r="W6893" t="s">
        <v>141</v>
      </c>
    </row>
    <row r="6894" spans="1:24" x14ac:dyDescent="0.35">
      <c r="A6894" t="s">
        <v>30771</v>
      </c>
      <c r="B6894" t="s">
        <v>30772</v>
      </c>
      <c r="C6894" t="s">
        <v>30773</v>
      </c>
      <c r="D6894">
        <v>0</v>
      </c>
      <c r="E6894" t="s">
        <v>30772</v>
      </c>
      <c r="F6894" s="2">
        <v>42346</v>
      </c>
      <c r="G6894" t="s">
        <v>875</v>
      </c>
      <c r="H6894" t="s">
        <v>782</v>
      </c>
      <c r="J6894" t="s">
        <v>138</v>
      </c>
      <c r="L6894" t="s">
        <v>496</v>
      </c>
      <c r="M6894" t="s">
        <v>138</v>
      </c>
      <c r="N6894">
        <v>0</v>
      </c>
      <c r="P6894" t="s">
        <v>30774</v>
      </c>
      <c r="R6894" t="s">
        <v>30775</v>
      </c>
      <c r="S6894" t="s">
        <v>140</v>
      </c>
      <c r="W6894" t="s">
        <v>141</v>
      </c>
    </row>
    <row r="6895" spans="1:24" x14ac:dyDescent="0.35">
      <c r="A6895" t="s">
        <v>30776</v>
      </c>
      <c r="B6895" t="s">
        <v>30777</v>
      </c>
      <c r="C6895" t="s">
        <v>30778</v>
      </c>
      <c r="D6895">
        <v>0</v>
      </c>
      <c r="E6895" t="s">
        <v>30779</v>
      </c>
      <c r="F6895" s="2">
        <v>42346</v>
      </c>
      <c r="G6895" t="s">
        <v>1269</v>
      </c>
      <c r="H6895" t="s">
        <v>552</v>
      </c>
      <c r="J6895" t="s">
        <v>138</v>
      </c>
      <c r="L6895" t="s">
        <v>496</v>
      </c>
      <c r="M6895" t="s">
        <v>138</v>
      </c>
      <c r="N6895">
        <v>0</v>
      </c>
      <c r="R6895" t="s">
        <v>30780</v>
      </c>
      <c r="S6895" t="s">
        <v>140</v>
      </c>
      <c r="T6895" s="2">
        <v>42690</v>
      </c>
      <c r="W6895" t="s">
        <v>141</v>
      </c>
    </row>
    <row r="6896" spans="1:24" x14ac:dyDescent="0.35">
      <c r="A6896" t="s">
        <v>30781</v>
      </c>
      <c r="B6896" t="s">
        <v>30782</v>
      </c>
      <c r="C6896" t="s">
        <v>30783</v>
      </c>
      <c r="D6896">
        <v>0</v>
      </c>
      <c r="F6896" s="2">
        <v>42346</v>
      </c>
      <c r="G6896" t="s">
        <v>183</v>
      </c>
      <c r="H6896" t="s">
        <v>184</v>
      </c>
      <c r="J6896" t="s">
        <v>138</v>
      </c>
      <c r="L6896" t="s">
        <v>496</v>
      </c>
      <c r="M6896" t="s">
        <v>138</v>
      </c>
      <c r="N6896">
        <v>0</v>
      </c>
      <c r="R6896" t="s">
        <v>3002</v>
      </c>
      <c r="S6896" t="s">
        <v>140</v>
      </c>
      <c r="T6896" s="2">
        <v>43845</v>
      </c>
      <c r="W6896" t="s">
        <v>141</v>
      </c>
    </row>
    <row r="6897" spans="1:23" x14ac:dyDescent="0.35">
      <c r="A6897" t="s">
        <v>30784</v>
      </c>
      <c r="B6897" t="s">
        <v>30785</v>
      </c>
      <c r="C6897" t="s">
        <v>30786</v>
      </c>
      <c r="D6897">
        <v>0</v>
      </c>
      <c r="E6897" t="s">
        <v>30785</v>
      </c>
      <c r="F6897" s="2">
        <v>42346</v>
      </c>
      <c r="G6897" t="s">
        <v>183</v>
      </c>
      <c r="H6897" t="s">
        <v>184</v>
      </c>
      <c r="J6897" t="s">
        <v>138</v>
      </c>
      <c r="L6897" t="s">
        <v>496</v>
      </c>
      <c r="M6897" t="s">
        <v>138</v>
      </c>
      <c r="N6897">
        <v>0</v>
      </c>
      <c r="P6897" t="s">
        <v>30787</v>
      </c>
      <c r="R6897" t="s">
        <v>20648</v>
      </c>
      <c r="S6897" t="s">
        <v>140</v>
      </c>
      <c r="W6897" t="s">
        <v>141</v>
      </c>
    </row>
    <row r="6898" spans="1:23" x14ac:dyDescent="0.35">
      <c r="A6898" t="s">
        <v>30788</v>
      </c>
      <c r="B6898" t="s">
        <v>4380</v>
      </c>
      <c r="C6898" t="s">
        <v>4381</v>
      </c>
      <c r="D6898">
        <v>0</v>
      </c>
      <c r="E6898" t="s">
        <v>30789</v>
      </c>
      <c r="F6898" s="2">
        <v>42346</v>
      </c>
      <c r="G6898" t="s">
        <v>697</v>
      </c>
      <c r="H6898" t="s">
        <v>656</v>
      </c>
      <c r="J6898" t="s">
        <v>138</v>
      </c>
      <c r="K6898" t="s">
        <v>30790</v>
      </c>
      <c r="L6898">
        <v>19837511</v>
      </c>
      <c r="M6898" t="s">
        <v>138</v>
      </c>
      <c r="N6898">
        <v>0</v>
      </c>
      <c r="O6898" t="s">
        <v>30791</v>
      </c>
      <c r="P6898" t="s">
        <v>30792</v>
      </c>
      <c r="R6898" t="s">
        <v>30793</v>
      </c>
      <c r="S6898" t="s">
        <v>140</v>
      </c>
      <c r="T6898" s="2">
        <v>43152</v>
      </c>
      <c r="U6898">
        <v>7</v>
      </c>
      <c r="W6898" t="s">
        <v>141</v>
      </c>
    </row>
    <row r="6899" spans="1:23" x14ac:dyDescent="0.35">
      <c r="A6899" t="s">
        <v>30794</v>
      </c>
      <c r="B6899" t="s">
        <v>30795</v>
      </c>
      <c r="C6899" t="s">
        <v>30796</v>
      </c>
      <c r="D6899">
        <v>0</v>
      </c>
      <c r="E6899" t="s">
        <v>30795</v>
      </c>
      <c r="F6899" s="2">
        <v>42346</v>
      </c>
      <c r="G6899" t="s">
        <v>591</v>
      </c>
      <c r="H6899" t="s">
        <v>566</v>
      </c>
      <c r="J6899" t="s">
        <v>138</v>
      </c>
      <c r="L6899">
        <v>17161848</v>
      </c>
      <c r="M6899" t="s">
        <v>138</v>
      </c>
      <c r="N6899">
        <v>0</v>
      </c>
      <c r="P6899" t="s">
        <v>30797</v>
      </c>
      <c r="R6899" t="s">
        <v>30798</v>
      </c>
      <c r="S6899" t="s">
        <v>140</v>
      </c>
      <c r="T6899" s="2">
        <v>43552</v>
      </c>
      <c r="U6899">
        <v>7</v>
      </c>
      <c r="W6899" t="s">
        <v>141</v>
      </c>
    </row>
    <row r="6900" spans="1:23" x14ac:dyDescent="0.35">
      <c r="A6900" t="s">
        <v>30799</v>
      </c>
      <c r="B6900" t="s">
        <v>30800</v>
      </c>
      <c r="C6900" t="s">
        <v>30801</v>
      </c>
      <c r="D6900">
        <v>0</v>
      </c>
      <c r="E6900" t="s">
        <v>30802</v>
      </c>
      <c r="F6900" s="2">
        <v>42346</v>
      </c>
      <c r="G6900" t="s">
        <v>251</v>
      </c>
      <c r="H6900" t="s">
        <v>184</v>
      </c>
      <c r="J6900" t="s">
        <v>138</v>
      </c>
      <c r="L6900" t="s">
        <v>496</v>
      </c>
      <c r="M6900" t="s">
        <v>138</v>
      </c>
      <c r="N6900">
        <v>0</v>
      </c>
      <c r="P6900" t="s">
        <v>30803</v>
      </c>
      <c r="R6900" t="s">
        <v>30804</v>
      </c>
      <c r="S6900" t="s">
        <v>140</v>
      </c>
      <c r="T6900" s="2">
        <v>42690</v>
      </c>
      <c r="W6900" t="s">
        <v>141</v>
      </c>
    </row>
    <row r="6901" spans="1:23" x14ac:dyDescent="0.35">
      <c r="A6901" t="s">
        <v>30805</v>
      </c>
      <c r="B6901" t="s">
        <v>5706</v>
      </c>
      <c r="C6901" t="s">
        <v>5707</v>
      </c>
      <c r="D6901">
        <v>0</v>
      </c>
      <c r="E6901" t="s">
        <v>30806</v>
      </c>
      <c r="F6901" s="2">
        <v>42346</v>
      </c>
      <c r="G6901" t="s">
        <v>518</v>
      </c>
      <c r="H6901" t="s">
        <v>230</v>
      </c>
      <c r="J6901" t="s">
        <v>138</v>
      </c>
      <c r="K6901">
        <v>31340</v>
      </c>
      <c r="L6901">
        <v>1760189</v>
      </c>
      <c r="M6901" t="s">
        <v>138</v>
      </c>
      <c r="N6901">
        <v>0</v>
      </c>
      <c r="R6901" t="s">
        <v>5709</v>
      </c>
      <c r="S6901" t="s">
        <v>140</v>
      </c>
      <c r="T6901" s="2">
        <v>42395</v>
      </c>
      <c r="U6901">
        <v>7</v>
      </c>
      <c r="W6901" t="s">
        <v>141</v>
      </c>
    </row>
    <row r="6902" spans="1:23" x14ac:dyDescent="0.35">
      <c r="A6902" t="s">
        <v>30807</v>
      </c>
      <c r="B6902" t="s">
        <v>30808</v>
      </c>
      <c r="C6902" t="s">
        <v>30809</v>
      </c>
      <c r="D6902">
        <v>0</v>
      </c>
      <c r="F6902" s="2">
        <v>42346</v>
      </c>
      <c r="G6902" t="s">
        <v>604</v>
      </c>
      <c r="H6902" t="s">
        <v>184</v>
      </c>
      <c r="J6902" t="s">
        <v>138</v>
      </c>
      <c r="L6902" t="s">
        <v>496</v>
      </c>
      <c r="M6902" t="s">
        <v>138</v>
      </c>
      <c r="N6902">
        <v>0</v>
      </c>
      <c r="R6902" t="s">
        <v>3002</v>
      </c>
      <c r="S6902" t="s">
        <v>140</v>
      </c>
      <c r="T6902" s="2">
        <v>43845</v>
      </c>
      <c r="W6902" t="s">
        <v>141</v>
      </c>
    </row>
    <row r="6903" spans="1:23" x14ac:dyDescent="0.35">
      <c r="A6903" t="s">
        <v>30810</v>
      </c>
      <c r="B6903" t="s">
        <v>30811</v>
      </c>
      <c r="C6903" t="s">
        <v>30812</v>
      </c>
      <c r="D6903">
        <v>0</v>
      </c>
      <c r="E6903" t="s">
        <v>30813</v>
      </c>
      <c r="F6903" s="2">
        <v>42346</v>
      </c>
      <c r="G6903" t="s">
        <v>511</v>
      </c>
      <c r="H6903" t="s">
        <v>230</v>
      </c>
      <c r="J6903" t="s">
        <v>138</v>
      </c>
      <c r="L6903" t="s">
        <v>496</v>
      </c>
      <c r="M6903" t="s">
        <v>138</v>
      </c>
      <c r="N6903">
        <v>0</v>
      </c>
      <c r="P6903" t="s">
        <v>30814</v>
      </c>
      <c r="R6903" t="s">
        <v>30815</v>
      </c>
      <c r="S6903" t="s">
        <v>140</v>
      </c>
      <c r="T6903" s="2">
        <v>42690</v>
      </c>
      <c r="W6903" t="s">
        <v>141</v>
      </c>
    </row>
    <row r="6904" spans="1:23" x14ac:dyDescent="0.35">
      <c r="A6904" t="s">
        <v>30816</v>
      </c>
      <c r="B6904" t="s">
        <v>5298</v>
      </c>
      <c r="C6904" t="s">
        <v>5314</v>
      </c>
      <c r="D6904">
        <v>0</v>
      </c>
      <c r="E6904" t="s">
        <v>30817</v>
      </c>
      <c r="F6904" s="2">
        <v>42346</v>
      </c>
      <c r="G6904" t="s">
        <v>234</v>
      </c>
      <c r="H6904" t="s">
        <v>192</v>
      </c>
      <c r="J6904" t="s">
        <v>138</v>
      </c>
      <c r="K6904" t="s">
        <v>30818</v>
      </c>
      <c r="L6904">
        <v>1445301</v>
      </c>
      <c r="M6904" t="s">
        <v>138</v>
      </c>
      <c r="N6904">
        <v>0</v>
      </c>
      <c r="O6904" t="s">
        <v>24931</v>
      </c>
      <c r="P6904" t="s">
        <v>30819</v>
      </c>
      <c r="R6904" t="s">
        <v>1106</v>
      </c>
      <c r="S6904" t="s">
        <v>140</v>
      </c>
      <c r="T6904" s="2">
        <v>43368</v>
      </c>
      <c r="U6904">
        <v>7</v>
      </c>
      <c r="W6904" t="s">
        <v>141</v>
      </c>
    </row>
    <row r="6905" spans="1:23" x14ac:dyDescent="0.35">
      <c r="A6905" t="s">
        <v>30820</v>
      </c>
      <c r="B6905" t="s">
        <v>18603</v>
      </c>
      <c r="C6905" t="s">
        <v>30821</v>
      </c>
      <c r="D6905">
        <v>0</v>
      </c>
      <c r="E6905" t="s">
        <v>30822</v>
      </c>
      <c r="F6905" s="2">
        <v>42347</v>
      </c>
      <c r="G6905" t="s">
        <v>494</v>
      </c>
      <c r="H6905" t="s">
        <v>495</v>
      </c>
      <c r="J6905" t="s">
        <v>138</v>
      </c>
      <c r="K6905" t="s">
        <v>30823</v>
      </c>
      <c r="L6905">
        <v>4379345</v>
      </c>
      <c r="M6905" t="s">
        <v>138</v>
      </c>
      <c r="N6905">
        <v>0</v>
      </c>
      <c r="O6905" t="s">
        <v>14111</v>
      </c>
      <c r="P6905" t="s">
        <v>30824</v>
      </c>
      <c r="R6905" t="s">
        <v>2922</v>
      </c>
      <c r="S6905" t="s">
        <v>140</v>
      </c>
      <c r="T6905" s="2">
        <v>43180</v>
      </c>
      <c r="U6905">
        <v>7</v>
      </c>
      <c r="W6905" t="s">
        <v>141</v>
      </c>
    </row>
    <row r="6906" spans="1:23" x14ac:dyDescent="0.35">
      <c r="A6906" t="s">
        <v>30825</v>
      </c>
      <c r="B6906" t="s">
        <v>30826</v>
      </c>
      <c r="C6906" t="s">
        <v>30827</v>
      </c>
      <c r="D6906">
        <v>0</v>
      </c>
      <c r="E6906" t="s">
        <v>21176</v>
      </c>
      <c r="F6906" s="2">
        <v>45210</v>
      </c>
      <c r="G6906" t="s">
        <v>2815</v>
      </c>
      <c r="H6906" t="s">
        <v>184</v>
      </c>
      <c r="J6906" t="s">
        <v>138</v>
      </c>
      <c r="L6906" t="s">
        <v>496</v>
      </c>
      <c r="M6906" t="s">
        <v>138</v>
      </c>
      <c r="N6906">
        <v>0</v>
      </c>
      <c r="P6906" t="s">
        <v>30828</v>
      </c>
      <c r="R6906" t="s">
        <v>9600</v>
      </c>
      <c r="S6906" t="s">
        <v>140</v>
      </c>
      <c r="T6906" s="2">
        <v>45210</v>
      </c>
      <c r="W6906" t="s">
        <v>141</v>
      </c>
    </row>
    <row r="6907" spans="1:23" x14ac:dyDescent="0.35">
      <c r="A6907" t="s">
        <v>30829</v>
      </c>
      <c r="B6907" t="s">
        <v>30830</v>
      </c>
      <c r="C6907" t="s">
        <v>30831</v>
      </c>
      <c r="D6907">
        <v>0</v>
      </c>
      <c r="E6907" t="s">
        <v>30832</v>
      </c>
      <c r="F6907" s="2">
        <v>42347</v>
      </c>
      <c r="G6907" t="s">
        <v>494</v>
      </c>
      <c r="H6907" t="s">
        <v>495</v>
      </c>
      <c r="J6907" t="s">
        <v>138</v>
      </c>
      <c r="K6907" t="s">
        <v>30833</v>
      </c>
      <c r="L6907">
        <v>4379345</v>
      </c>
      <c r="M6907" t="s">
        <v>138</v>
      </c>
      <c r="N6907">
        <v>0</v>
      </c>
      <c r="O6907" t="s">
        <v>14111</v>
      </c>
      <c r="P6907" t="s">
        <v>18611</v>
      </c>
      <c r="R6907" t="s">
        <v>2929</v>
      </c>
      <c r="S6907" t="s">
        <v>140</v>
      </c>
      <c r="T6907" s="2">
        <v>43180</v>
      </c>
      <c r="U6907">
        <v>7</v>
      </c>
      <c r="W6907" t="s">
        <v>141</v>
      </c>
    </row>
    <row r="6908" spans="1:23" x14ac:dyDescent="0.35">
      <c r="A6908" t="s">
        <v>30834</v>
      </c>
      <c r="B6908" t="s">
        <v>30830</v>
      </c>
      <c r="C6908" t="s">
        <v>30835</v>
      </c>
      <c r="D6908">
        <v>0</v>
      </c>
      <c r="E6908" t="s">
        <v>30836</v>
      </c>
      <c r="F6908" s="2">
        <v>42347</v>
      </c>
      <c r="G6908" t="s">
        <v>494</v>
      </c>
      <c r="H6908" t="s">
        <v>495</v>
      </c>
      <c r="J6908" t="s">
        <v>138</v>
      </c>
      <c r="K6908" t="s">
        <v>30837</v>
      </c>
      <c r="L6908">
        <v>4379345</v>
      </c>
      <c r="M6908" t="s">
        <v>138</v>
      </c>
      <c r="N6908">
        <v>0</v>
      </c>
      <c r="O6908" t="s">
        <v>14111</v>
      </c>
      <c r="P6908" t="s">
        <v>18611</v>
      </c>
      <c r="R6908" t="s">
        <v>2918</v>
      </c>
      <c r="S6908" t="s">
        <v>140</v>
      </c>
      <c r="T6908" s="2">
        <v>43180</v>
      </c>
      <c r="U6908">
        <v>7</v>
      </c>
      <c r="W6908" t="s">
        <v>141</v>
      </c>
    </row>
    <row r="6909" spans="1:23" x14ac:dyDescent="0.35">
      <c r="A6909" t="s">
        <v>30838</v>
      </c>
      <c r="B6909" t="s">
        <v>2879</v>
      </c>
      <c r="C6909" t="s">
        <v>30839</v>
      </c>
      <c r="D6909">
        <v>0</v>
      </c>
      <c r="E6909" t="s">
        <v>30840</v>
      </c>
      <c r="F6909" s="2">
        <v>42347</v>
      </c>
      <c r="G6909" t="s">
        <v>494</v>
      </c>
      <c r="H6909" t="s">
        <v>495</v>
      </c>
      <c r="J6909" t="s">
        <v>138</v>
      </c>
      <c r="K6909" t="s">
        <v>30841</v>
      </c>
      <c r="L6909">
        <v>4379345</v>
      </c>
      <c r="M6909" t="s">
        <v>138</v>
      </c>
      <c r="N6909">
        <v>0</v>
      </c>
      <c r="O6909" t="s">
        <v>14111</v>
      </c>
      <c r="P6909" t="s">
        <v>14112</v>
      </c>
      <c r="R6909" t="s">
        <v>498</v>
      </c>
      <c r="S6909" t="s">
        <v>140</v>
      </c>
      <c r="T6909" s="2">
        <v>43180</v>
      </c>
      <c r="U6909">
        <v>7</v>
      </c>
      <c r="W6909" t="s">
        <v>141</v>
      </c>
    </row>
    <row r="6910" spans="1:23" x14ac:dyDescent="0.35">
      <c r="A6910" t="s">
        <v>30842</v>
      </c>
      <c r="B6910" t="s">
        <v>18603</v>
      </c>
      <c r="C6910" t="s">
        <v>30843</v>
      </c>
      <c r="D6910">
        <v>0</v>
      </c>
      <c r="E6910" t="s">
        <v>30844</v>
      </c>
      <c r="F6910" s="2">
        <v>42347</v>
      </c>
      <c r="G6910" t="s">
        <v>494</v>
      </c>
      <c r="H6910" t="s">
        <v>495</v>
      </c>
      <c r="J6910" t="s">
        <v>138</v>
      </c>
      <c r="K6910" t="s">
        <v>30845</v>
      </c>
      <c r="L6910">
        <v>4379345</v>
      </c>
      <c r="M6910" t="s">
        <v>138</v>
      </c>
      <c r="N6910">
        <v>0</v>
      </c>
      <c r="O6910" t="s">
        <v>14111</v>
      </c>
      <c r="P6910" t="s">
        <v>14112</v>
      </c>
      <c r="Q6910" t="s">
        <v>30846</v>
      </c>
      <c r="R6910" t="s">
        <v>1469</v>
      </c>
      <c r="S6910" t="s">
        <v>140</v>
      </c>
      <c r="T6910" s="2">
        <v>43180</v>
      </c>
      <c r="U6910">
        <v>7</v>
      </c>
      <c r="W6910" t="s">
        <v>141</v>
      </c>
    </row>
    <row r="6911" spans="1:23" x14ac:dyDescent="0.35">
      <c r="A6911" t="s">
        <v>30847</v>
      </c>
      <c r="B6911" t="s">
        <v>30848</v>
      </c>
      <c r="C6911" t="s">
        <v>30849</v>
      </c>
      <c r="D6911">
        <v>0</v>
      </c>
      <c r="E6911" t="s">
        <v>30850</v>
      </c>
      <c r="F6911" s="2">
        <v>42347</v>
      </c>
      <c r="G6911" t="s">
        <v>935</v>
      </c>
      <c r="H6911" t="s">
        <v>552</v>
      </c>
      <c r="J6911" t="s">
        <v>138</v>
      </c>
      <c r="K6911" t="s">
        <v>30851</v>
      </c>
      <c r="L6911">
        <v>1077750</v>
      </c>
      <c r="M6911" t="s">
        <v>138</v>
      </c>
      <c r="N6911">
        <v>0</v>
      </c>
      <c r="O6911" t="s">
        <v>12517</v>
      </c>
      <c r="P6911" t="s">
        <v>163</v>
      </c>
      <c r="R6911" t="s">
        <v>30852</v>
      </c>
      <c r="S6911" t="s">
        <v>140</v>
      </c>
      <c r="T6911" s="2">
        <v>43152</v>
      </c>
      <c r="U6911">
        <v>7</v>
      </c>
      <c r="W6911" t="s">
        <v>141</v>
      </c>
    </row>
    <row r="6912" spans="1:23" x14ac:dyDescent="0.35">
      <c r="A6912" t="s">
        <v>30853</v>
      </c>
      <c r="B6912" t="s">
        <v>30854</v>
      </c>
      <c r="C6912" t="s">
        <v>30855</v>
      </c>
      <c r="D6912">
        <v>0</v>
      </c>
      <c r="F6912" s="2">
        <v>42347</v>
      </c>
      <c r="G6912" t="s">
        <v>604</v>
      </c>
      <c r="H6912" t="s">
        <v>184</v>
      </c>
      <c r="J6912" t="s">
        <v>138</v>
      </c>
      <c r="L6912" t="s">
        <v>496</v>
      </c>
      <c r="M6912" t="s">
        <v>138</v>
      </c>
      <c r="N6912">
        <v>0</v>
      </c>
      <c r="R6912" t="s">
        <v>3002</v>
      </c>
      <c r="S6912" t="s">
        <v>140</v>
      </c>
      <c r="T6912" s="2">
        <v>43201</v>
      </c>
      <c r="W6912" t="s">
        <v>141</v>
      </c>
    </row>
    <row r="6913" spans="1:23" x14ac:dyDescent="0.35">
      <c r="A6913" t="s">
        <v>30856</v>
      </c>
      <c r="B6913" t="s">
        <v>30857</v>
      </c>
      <c r="C6913" t="s">
        <v>30858</v>
      </c>
      <c r="D6913">
        <v>0</v>
      </c>
      <c r="F6913" s="2">
        <v>42347</v>
      </c>
      <c r="G6913" t="s">
        <v>604</v>
      </c>
      <c r="H6913" t="s">
        <v>184</v>
      </c>
      <c r="J6913" t="s">
        <v>138</v>
      </c>
      <c r="L6913" t="s">
        <v>496</v>
      </c>
      <c r="M6913" t="s">
        <v>138</v>
      </c>
      <c r="N6913">
        <v>0</v>
      </c>
      <c r="R6913" t="s">
        <v>3002</v>
      </c>
      <c r="S6913" t="s">
        <v>140</v>
      </c>
      <c r="T6913" s="2">
        <v>43845</v>
      </c>
      <c r="W6913" t="s">
        <v>141</v>
      </c>
    </row>
    <row r="6914" spans="1:23" x14ac:dyDescent="0.35">
      <c r="A6914" t="s">
        <v>30859</v>
      </c>
      <c r="B6914" t="s">
        <v>30860</v>
      </c>
      <c r="C6914" t="s">
        <v>30861</v>
      </c>
      <c r="D6914">
        <v>0</v>
      </c>
      <c r="F6914" s="2">
        <v>42347</v>
      </c>
      <c r="G6914" t="s">
        <v>604</v>
      </c>
      <c r="H6914" t="s">
        <v>184</v>
      </c>
      <c r="J6914" t="s">
        <v>138</v>
      </c>
      <c r="L6914" t="s">
        <v>496</v>
      </c>
      <c r="M6914" t="s">
        <v>138</v>
      </c>
      <c r="N6914">
        <v>0</v>
      </c>
      <c r="R6914" t="s">
        <v>3002</v>
      </c>
      <c r="S6914" t="s">
        <v>140</v>
      </c>
      <c r="T6914" s="2">
        <v>43565</v>
      </c>
      <c r="W6914" t="s">
        <v>141</v>
      </c>
    </row>
    <row r="6915" spans="1:23" x14ac:dyDescent="0.35">
      <c r="A6915" t="s">
        <v>30862</v>
      </c>
      <c r="B6915" t="s">
        <v>30863</v>
      </c>
      <c r="C6915" t="s">
        <v>30864</v>
      </c>
      <c r="D6915">
        <v>0</v>
      </c>
      <c r="F6915" s="2">
        <v>42347</v>
      </c>
      <c r="G6915" t="s">
        <v>604</v>
      </c>
      <c r="H6915" t="s">
        <v>184</v>
      </c>
      <c r="J6915" t="s">
        <v>138</v>
      </c>
      <c r="L6915" t="s">
        <v>496</v>
      </c>
      <c r="M6915" t="s">
        <v>138</v>
      </c>
      <c r="N6915">
        <v>0</v>
      </c>
      <c r="R6915" t="s">
        <v>3002</v>
      </c>
      <c r="S6915" t="s">
        <v>140</v>
      </c>
      <c r="T6915" s="2">
        <v>43565</v>
      </c>
      <c r="W6915" t="s">
        <v>141</v>
      </c>
    </row>
    <row r="6916" spans="1:23" x14ac:dyDescent="0.35">
      <c r="A6916" t="s">
        <v>30865</v>
      </c>
      <c r="B6916" t="s">
        <v>30866</v>
      </c>
      <c r="C6916" t="s">
        <v>30867</v>
      </c>
      <c r="D6916">
        <v>0</v>
      </c>
      <c r="F6916" s="2">
        <v>42347</v>
      </c>
      <c r="G6916" t="s">
        <v>604</v>
      </c>
      <c r="H6916" t="s">
        <v>184</v>
      </c>
      <c r="J6916" t="s">
        <v>138</v>
      </c>
      <c r="L6916" t="s">
        <v>496</v>
      </c>
      <c r="M6916" t="s">
        <v>138</v>
      </c>
      <c r="N6916">
        <v>0</v>
      </c>
      <c r="R6916" t="s">
        <v>3002</v>
      </c>
      <c r="S6916" t="s">
        <v>140</v>
      </c>
      <c r="T6916" s="2">
        <v>43845</v>
      </c>
      <c r="W6916" t="s">
        <v>141</v>
      </c>
    </row>
    <row r="6917" spans="1:23" x14ac:dyDescent="0.35">
      <c r="A6917" t="s">
        <v>30868</v>
      </c>
      <c r="B6917" t="s">
        <v>30869</v>
      </c>
      <c r="C6917" t="s">
        <v>30870</v>
      </c>
      <c r="D6917">
        <v>0</v>
      </c>
      <c r="E6917" t="s">
        <v>30871</v>
      </c>
      <c r="F6917" s="2">
        <v>42347</v>
      </c>
      <c r="G6917" t="s">
        <v>975</v>
      </c>
      <c r="H6917" t="s">
        <v>643</v>
      </c>
      <c r="J6917" t="s">
        <v>138</v>
      </c>
      <c r="L6917" t="s">
        <v>496</v>
      </c>
      <c r="M6917" t="s">
        <v>138</v>
      </c>
      <c r="N6917">
        <v>0</v>
      </c>
      <c r="P6917" t="s">
        <v>30872</v>
      </c>
      <c r="R6917" t="s">
        <v>30873</v>
      </c>
      <c r="S6917" t="s">
        <v>140</v>
      </c>
      <c r="T6917" s="2">
        <v>42353</v>
      </c>
      <c r="W6917" t="s">
        <v>141</v>
      </c>
    </row>
    <row r="6918" spans="1:23" x14ac:dyDescent="0.35">
      <c r="A6918" t="s">
        <v>30874</v>
      </c>
      <c r="B6918" t="s">
        <v>30875</v>
      </c>
      <c r="C6918" t="s">
        <v>30876</v>
      </c>
      <c r="D6918">
        <v>0</v>
      </c>
      <c r="E6918" t="s">
        <v>30877</v>
      </c>
      <c r="F6918" s="2">
        <v>42348</v>
      </c>
      <c r="G6918" t="s">
        <v>511</v>
      </c>
      <c r="H6918" t="s">
        <v>230</v>
      </c>
      <c r="J6918" t="s">
        <v>138</v>
      </c>
      <c r="L6918" t="s">
        <v>496</v>
      </c>
      <c r="M6918" t="s">
        <v>138</v>
      </c>
      <c r="N6918">
        <v>0</v>
      </c>
      <c r="P6918" t="s">
        <v>30878</v>
      </c>
      <c r="R6918" t="s">
        <v>30879</v>
      </c>
      <c r="S6918" t="s">
        <v>140</v>
      </c>
      <c r="T6918" s="2">
        <v>42690</v>
      </c>
      <c r="W6918" t="s">
        <v>141</v>
      </c>
    </row>
    <row r="6919" spans="1:23" x14ac:dyDescent="0.35">
      <c r="A6919" t="s">
        <v>30880</v>
      </c>
      <c r="B6919" t="s">
        <v>30881</v>
      </c>
      <c r="C6919" t="s">
        <v>30882</v>
      </c>
      <c r="D6919">
        <v>0</v>
      </c>
      <c r="E6919" t="s">
        <v>30883</v>
      </c>
      <c r="F6919" s="2">
        <v>42348</v>
      </c>
      <c r="G6919" t="s">
        <v>604</v>
      </c>
      <c r="H6919" t="s">
        <v>184</v>
      </c>
      <c r="J6919" t="s">
        <v>138</v>
      </c>
      <c r="L6919" t="s">
        <v>496</v>
      </c>
      <c r="M6919" t="s">
        <v>138</v>
      </c>
      <c r="N6919">
        <v>0</v>
      </c>
      <c r="R6919" t="s">
        <v>3002</v>
      </c>
      <c r="S6919" t="s">
        <v>140</v>
      </c>
      <c r="T6919" s="2">
        <v>42348</v>
      </c>
      <c r="W6919" t="s">
        <v>141</v>
      </c>
    </row>
    <row r="6920" spans="1:23" x14ac:dyDescent="0.35">
      <c r="A6920" t="s">
        <v>30884</v>
      </c>
      <c r="B6920" t="s">
        <v>2879</v>
      </c>
      <c r="C6920" t="s">
        <v>30885</v>
      </c>
      <c r="D6920">
        <v>0</v>
      </c>
      <c r="E6920" t="s">
        <v>30886</v>
      </c>
      <c r="F6920" s="2">
        <v>42348</v>
      </c>
      <c r="G6920" t="s">
        <v>669</v>
      </c>
      <c r="H6920" t="s">
        <v>495</v>
      </c>
      <c r="J6920" t="s">
        <v>138</v>
      </c>
      <c r="K6920" t="s">
        <v>30887</v>
      </c>
      <c r="L6920">
        <v>4379345</v>
      </c>
      <c r="M6920" t="s">
        <v>138</v>
      </c>
      <c r="N6920">
        <v>0</v>
      </c>
      <c r="O6920" t="s">
        <v>14111</v>
      </c>
      <c r="P6920" t="s">
        <v>14112</v>
      </c>
      <c r="R6920" t="s">
        <v>30888</v>
      </c>
      <c r="S6920" t="s">
        <v>140</v>
      </c>
      <c r="T6920" s="2">
        <v>43180</v>
      </c>
      <c r="U6920">
        <v>7</v>
      </c>
      <c r="W6920" t="s">
        <v>141</v>
      </c>
    </row>
    <row r="6921" spans="1:23" x14ac:dyDescent="0.35">
      <c r="A6921" t="s">
        <v>30889</v>
      </c>
      <c r="B6921" t="s">
        <v>30830</v>
      </c>
      <c r="C6921" t="s">
        <v>30890</v>
      </c>
      <c r="D6921">
        <v>0</v>
      </c>
      <c r="E6921" t="s">
        <v>30891</v>
      </c>
      <c r="F6921" s="2">
        <v>42348</v>
      </c>
      <c r="G6921" t="s">
        <v>494</v>
      </c>
      <c r="H6921" t="s">
        <v>495</v>
      </c>
      <c r="J6921" t="s">
        <v>138</v>
      </c>
      <c r="K6921" t="s">
        <v>30892</v>
      </c>
      <c r="L6921">
        <v>4379345</v>
      </c>
      <c r="M6921" t="s">
        <v>138</v>
      </c>
      <c r="N6921">
        <v>0</v>
      </c>
      <c r="O6921" t="s">
        <v>14111</v>
      </c>
      <c r="P6921" t="s">
        <v>14112</v>
      </c>
      <c r="R6921" t="s">
        <v>30893</v>
      </c>
      <c r="S6921" t="s">
        <v>140</v>
      </c>
      <c r="T6921" s="2">
        <v>43180</v>
      </c>
      <c r="U6921">
        <v>7</v>
      </c>
      <c r="W6921" t="s">
        <v>141</v>
      </c>
    </row>
    <row r="6922" spans="1:23" x14ac:dyDescent="0.35">
      <c r="A6922" t="s">
        <v>30894</v>
      </c>
      <c r="B6922" t="s">
        <v>30830</v>
      </c>
      <c r="C6922" t="s">
        <v>30895</v>
      </c>
      <c r="D6922">
        <v>0</v>
      </c>
      <c r="E6922" t="s">
        <v>30896</v>
      </c>
      <c r="F6922" s="2">
        <v>42348</v>
      </c>
      <c r="G6922" t="s">
        <v>494</v>
      </c>
      <c r="H6922" t="s">
        <v>495</v>
      </c>
      <c r="J6922" t="s">
        <v>138</v>
      </c>
      <c r="K6922" t="s">
        <v>30897</v>
      </c>
      <c r="L6922">
        <v>4379345</v>
      </c>
      <c r="M6922" t="s">
        <v>138</v>
      </c>
      <c r="N6922">
        <v>0</v>
      </c>
      <c r="O6922" t="s">
        <v>14111</v>
      </c>
      <c r="P6922" t="s">
        <v>14112</v>
      </c>
      <c r="R6922" t="s">
        <v>30898</v>
      </c>
      <c r="S6922" t="s">
        <v>140</v>
      </c>
      <c r="T6922" s="2">
        <v>43180</v>
      </c>
      <c r="U6922">
        <v>7</v>
      </c>
      <c r="W6922" t="s">
        <v>141</v>
      </c>
    </row>
    <row r="6923" spans="1:23" x14ac:dyDescent="0.35">
      <c r="A6923" t="s">
        <v>30899</v>
      </c>
      <c r="B6923" t="s">
        <v>2879</v>
      </c>
      <c r="C6923" t="s">
        <v>30900</v>
      </c>
      <c r="D6923">
        <v>0</v>
      </c>
      <c r="E6923" t="s">
        <v>30901</v>
      </c>
      <c r="F6923" s="2">
        <v>42348</v>
      </c>
      <c r="G6923" t="s">
        <v>494</v>
      </c>
      <c r="H6923" t="s">
        <v>495</v>
      </c>
      <c r="J6923" t="s">
        <v>138</v>
      </c>
      <c r="K6923" t="s">
        <v>30902</v>
      </c>
      <c r="L6923">
        <v>4379345</v>
      </c>
      <c r="M6923" t="s">
        <v>138</v>
      </c>
      <c r="N6923">
        <v>0</v>
      </c>
      <c r="O6923" t="s">
        <v>14111</v>
      </c>
      <c r="P6923" t="s">
        <v>14112</v>
      </c>
      <c r="R6923" t="s">
        <v>2871</v>
      </c>
      <c r="S6923" t="s">
        <v>140</v>
      </c>
      <c r="T6923" s="2">
        <v>43180</v>
      </c>
      <c r="U6923">
        <v>7</v>
      </c>
      <c r="W6923" t="s">
        <v>141</v>
      </c>
    </row>
    <row r="6924" spans="1:23" x14ac:dyDescent="0.35">
      <c r="A6924" t="s">
        <v>30903</v>
      </c>
      <c r="B6924" t="s">
        <v>18603</v>
      </c>
      <c r="C6924" t="s">
        <v>30904</v>
      </c>
      <c r="D6924">
        <v>0</v>
      </c>
      <c r="E6924" t="s">
        <v>30905</v>
      </c>
      <c r="F6924" s="2">
        <v>42348</v>
      </c>
      <c r="G6924" t="s">
        <v>4266</v>
      </c>
      <c r="H6924" t="s">
        <v>495</v>
      </c>
      <c r="J6924" t="s">
        <v>138</v>
      </c>
      <c r="K6924" t="s">
        <v>30906</v>
      </c>
      <c r="L6924">
        <v>4379345</v>
      </c>
      <c r="M6924" t="s">
        <v>138</v>
      </c>
      <c r="N6924">
        <v>0</v>
      </c>
      <c r="O6924" t="s">
        <v>14111</v>
      </c>
      <c r="P6924" t="s">
        <v>14112</v>
      </c>
      <c r="R6924" t="s">
        <v>30907</v>
      </c>
      <c r="S6924" t="s">
        <v>140</v>
      </c>
      <c r="T6924" s="2">
        <v>43180</v>
      </c>
      <c r="U6924">
        <v>7</v>
      </c>
      <c r="W6924" t="s">
        <v>141</v>
      </c>
    </row>
    <row r="6925" spans="1:23" x14ac:dyDescent="0.35">
      <c r="A6925" t="s">
        <v>30908</v>
      </c>
      <c r="B6925" t="s">
        <v>18603</v>
      </c>
      <c r="C6925" t="s">
        <v>30909</v>
      </c>
      <c r="D6925">
        <v>0</v>
      </c>
      <c r="E6925" t="s">
        <v>30910</v>
      </c>
      <c r="F6925" s="2">
        <v>42348</v>
      </c>
      <c r="G6925" t="s">
        <v>494</v>
      </c>
      <c r="H6925" t="s">
        <v>495</v>
      </c>
      <c r="J6925" t="s">
        <v>138</v>
      </c>
      <c r="K6925" t="s">
        <v>30911</v>
      </c>
      <c r="L6925">
        <v>4379345</v>
      </c>
      <c r="M6925" t="s">
        <v>138</v>
      </c>
      <c r="N6925">
        <v>0</v>
      </c>
      <c r="O6925" t="s">
        <v>14111</v>
      </c>
      <c r="P6925" t="s">
        <v>14112</v>
      </c>
      <c r="R6925" t="s">
        <v>30912</v>
      </c>
      <c r="S6925" t="s">
        <v>140</v>
      </c>
      <c r="T6925" s="2">
        <v>43180</v>
      </c>
      <c r="U6925">
        <v>7</v>
      </c>
      <c r="W6925" t="s">
        <v>141</v>
      </c>
    </row>
    <row r="6926" spans="1:23" x14ac:dyDescent="0.35">
      <c r="A6926" t="s">
        <v>30913</v>
      </c>
      <c r="B6926" t="s">
        <v>30830</v>
      </c>
      <c r="C6926" t="s">
        <v>30914</v>
      </c>
      <c r="D6926">
        <v>0</v>
      </c>
      <c r="E6926" t="s">
        <v>30915</v>
      </c>
      <c r="F6926" s="2">
        <v>42348</v>
      </c>
      <c r="G6926" t="s">
        <v>494</v>
      </c>
      <c r="H6926" t="s">
        <v>495</v>
      </c>
      <c r="J6926" t="s">
        <v>138</v>
      </c>
      <c r="K6926" t="s">
        <v>30916</v>
      </c>
      <c r="L6926">
        <v>4379345</v>
      </c>
      <c r="M6926" t="s">
        <v>138</v>
      </c>
      <c r="N6926">
        <v>0</v>
      </c>
      <c r="O6926" t="s">
        <v>14111</v>
      </c>
      <c r="P6926" t="s">
        <v>14112</v>
      </c>
      <c r="R6926" t="s">
        <v>2922</v>
      </c>
      <c r="S6926" t="s">
        <v>140</v>
      </c>
      <c r="T6926" s="2">
        <v>43180</v>
      </c>
      <c r="U6926">
        <v>7</v>
      </c>
      <c r="W6926" t="s">
        <v>141</v>
      </c>
    </row>
    <row r="6927" spans="1:23" x14ac:dyDescent="0.35">
      <c r="A6927" t="s">
        <v>30917</v>
      </c>
      <c r="B6927" t="s">
        <v>2879</v>
      </c>
      <c r="C6927" t="s">
        <v>30918</v>
      </c>
      <c r="D6927">
        <v>0</v>
      </c>
      <c r="E6927" t="s">
        <v>30919</v>
      </c>
      <c r="F6927" s="2">
        <v>42348</v>
      </c>
      <c r="G6927" t="s">
        <v>494</v>
      </c>
      <c r="H6927" t="s">
        <v>495</v>
      </c>
      <c r="J6927" t="s">
        <v>138</v>
      </c>
      <c r="K6927" t="s">
        <v>30920</v>
      </c>
      <c r="L6927">
        <v>4379345</v>
      </c>
      <c r="M6927" t="s">
        <v>138</v>
      </c>
      <c r="N6927">
        <v>0</v>
      </c>
      <c r="O6927" t="s">
        <v>14111</v>
      </c>
      <c r="P6927" t="s">
        <v>14112</v>
      </c>
      <c r="R6927" t="s">
        <v>30921</v>
      </c>
      <c r="S6927" t="s">
        <v>140</v>
      </c>
      <c r="T6927" s="2">
        <v>43180</v>
      </c>
      <c r="U6927">
        <v>7</v>
      </c>
      <c r="W6927" t="s">
        <v>141</v>
      </c>
    </row>
    <row r="6928" spans="1:23" x14ac:dyDescent="0.35">
      <c r="A6928" t="s">
        <v>30922</v>
      </c>
      <c r="B6928" t="s">
        <v>30923</v>
      </c>
      <c r="C6928" t="s">
        <v>30924</v>
      </c>
      <c r="D6928">
        <v>0</v>
      </c>
      <c r="E6928" t="s">
        <v>30923</v>
      </c>
      <c r="F6928" s="2">
        <v>42348</v>
      </c>
      <c r="G6928" t="s">
        <v>503</v>
      </c>
      <c r="H6928" t="s">
        <v>504</v>
      </c>
      <c r="J6928" t="s">
        <v>138</v>
      </c>
      <c r="L6928" t="s">
        <v>496</v>
      </c>
      <c r="M6928" t="s">
        <v>138</v>
      </c>
      <c r="N6928">
        <v>0</v>
      </c>
      <c r="P6928" t="s">
        <v>30925</v>
      </c>
      <c r="R6928" t="s">
        <v>19106</v>
      </c>
      <c r="S6928" t="s">
        <v>140</v>
      </c>
      <c r="T6928" s="2">
        <v>43201</v>
      </c>
      <c r="W6928" t="s">
        <v>141</v>
      </c>
    </row>
    <row r="6929" spans="1:23" x14ac:dyDescent="0.35">
      <c r="A6929" t="s">
        <v>30926</v>
      </c>
      <c r="B6929" t="s">
        <v>30927</v>
      </c>
      <c r="C6929">
        <v>9155329489</v>
      </c>
      <c r="D6929">
        <v>0</v>
      </c>
      <c r="E6929" t="s">
        <v>30927</v>
      </c>
      <c r="F6929" s="2">
        <v>42348</v>
      </c>
      <c r="G6929" t="s">
        <v>503</v>
      </c>
      <c r="H6929" t="s">
        <v>504</v>
      </c>
      <c r="J6929" t="s">
        <v>138</v>
      </c>
      <c r="L6929" t="s">
        <v>496</v>
      </c>
      <c r="M6929" t="s">
        <v>138</v>
      </c>
      <c r="N6929">
        <v>0</v>
      </c>
      <c r="P6929" t="s">
        <v>30928</v>
      </c>
      <c r="R6929" t="s">
        <v>19106</v>
      </c>
      <c r="S6929" t="s">
        <v>140</v>
      </c>
      <c r="T6929" s="2">
        <v>43845</v>
      </c>
      <c r="W6929" t="s">
        <v>141</v>
      </c>
    </row>
    <row r="6930" spans="1:23" x14ac:dyDescent="0.35">
      <c r="A6930" t="s">
        <v>30929</v>
      </c>
      <c r="B6930" t="s">
        <v>30930</v>
      </c>
      <c r="C6930" t="s">
        <v>30931</v>
      </c>
      <c r="D6930">
        <v>0</v>
      </c>
      <c r="F6930" s="2">
        <v>42348</v>
      </c>
      <c r="G6930" t="s">
        <v>604</v>
      </c>
      <c r="H6930" t="s">
        <v>184</v>
      </c>
      <c r="J6930" t="s">
        <v>138</v>
      </c>
      <c r="L6930" t="s">
        <v>496</v>
      </c>
      <c r="M6930" t="s">
        <v>138</v>
      </c>
      <c r="N6930">
        <v>0</v>
      </c>
      <c r="R6930" t="s">
        <v>3002</v>
      </c>
      <c r="S6930" t="s">
        <v>140</v>
      </c>
      <c r="T6930" s="2">
        <v>43845</v>
      </c>
      <c r="W6930" t="s">
        <v>141</v>
      </c>
    </row>
    <row r="6931" spans="1:23" x14ac:dyDescent="0.35">
      <c r="A6931" t="s">
        <v>30932</v>
      </c>
      <c r="B6931" t="s">
        <v>30933</v>
      </c>
      <c r="C6931" t="s">
        <v>30934</v>
      </c>
      <c r="D6931">
        <v>0</v>
      </c>
      <c r="E6931" t="s">
        <v>30933</v>
      </c>
      <c r="F6931" s="2">
        <v>42349</v>
      </c>
      <c r="G6931" t="s">
        <v>604</v>
      </c>
      <c r="H6931" t="s">
        <v>184</v>
      </c>
      <c r="J6931" t="s">
        <v>138</v>
      </c>
      <c r="L6931" t="s">
        <v>496</v>
      </c>
      <c r="M6931" t="s">
        <v>138</v>
      </c>
      <c r="N6931">
        <v>0</v>
      </c>
      <c r="R6931" t="s">
        <v>3002</v>
      </c>
      <c r="S6931" t="s">
        <v>140</v>
      </c>
      <c r="T6931" s="2">
        <v>43564</v>
      </c>
      <c r="W6931" t="s">
        <v>141</v>
      </c>
    </row>
    <row r="6932" spans="1:23" x14ac:dyDescent="0.35">
      <c r="A6932" t="s">
        <v>30935</v>
      </c>
      <c r="B6932" t="s">
        <v>30936</v>
      </c>
      <c r="C6932">
        <v>7725018000108</v>
      </c>
      <c r="D6932">
        <v>0</v>
      </c>
      <c r="E6932" t="s">
        <v>30936</v>
      </c>
      <c r="F6932" s="2">
        <v>42349</v>
      </c>
      <c r="G6932" t="s">
        <v>4062</v>
      </c>
      <c r="H6932" t="s">
        <v>526</v>
      </c>
      <c r="J6932" t="s">
        <v>138</v>
      </c>
      <c r="L6932" t="s">
        <v>496</v>
      </c>
      <c r="M6932" t="s">
        <v>138</v>
      </c>
      <c r="N6932">
        <v>0</v>
      </c>
      <c r="R6932" t="s">
        <v>30937</v>
      </c>
      <c r="S6932" t="s">
        <v>140</v>
      </c>
      <c r="W6932" t="s">
        <v>141</v>
      </c>
    </row>
    <row r="6933" spans="1:23" x14ac:dyDescent="0.35">
      <c r="A6933" t="s">
        <v>30938</v>
      </c>
      <c r="B6933" t="s">
        <v>26742</v>
      </c>
      <c r="C6933" t="s">
        <v>30939</v>
      </c>
      <c r="D6933">
        <v>0</v>
      </c>
      <c r="E6933" t="s">
        <v>30940</v>
      </c>
      <c r="F6933" s="2">
        <v>42349</v>
      </c>
      <c r="G6933" t="s">
        <v>4946</v>
      </c>
      <c r="H6933" t="s">
        <v>566</v>
      </c>
      <c r="J6933" t="s">
        <v>138</v>
      </c>
      <c r="K6933" t="s">
        <v>30941</v>
      </c>
      <c r="L6933">
        <v>13914262</v>
      </c>
      <c r="M6933" t="s">
        <v>138</v>
      </c>
      <c r="N6933">
        <v>0</v>
      </c>
      <c r="P6933" t="s">
        <v>26466</v>
      </c>
      <c r="R6933" t="s">
        <v>3476</v>
      </c>
      <c r="S6933" t="s">
        <v>140</v>
      </c>
      <c r="T6933" s="2">
        <v>42608</v>
      </c>
      <c r="U6933">
        <v>7</v>
      </c>
      <c r="W6933" t="s">
        <v>141</v>
      </c>
    </row>
    <row r="6934" spans="1:23" x14ac:dyDescent="0.35">
      <c r="A6934" t="s">
        <v>30942</v>
      </c>
      <c r="B6934" t="s">
        <v>26507</v>
      </c>
      <c r="C6934" t="s">
        <v>30943</v>
      </c>
      <c r="D6934">
        <v>0</v>
      </c>
      <c r="E6934" t="s">
        <v>30944</v>
      </c>
      <c r="F6934" s="2">
        <v>42349</v>
      </c>
      <c r="G6934" t="s">
        <v>851</v>
      </c>
      <c r="H6934" t="s">
        <v>566</v>
      </c>
      <c r="J6934" t="s">
        <v>138</v>
      </c>
      <c r="K6934" t="s">
        <v>30945</v>
      </c>
      <c r="L6934">
        <v>13914262</v>
      </c>
      <c r="M6934" t="s">
        <v>138</v>
      </c>
      <c r="N6934">
        <v>0</v>
      </c>
      <c r="P6934" t="s">
        <v>26466</v>
      </c>
      <c r="R6934" t="s">
        <v>18491</v>
      </c>
      <c r="S6934" t="s">
        <v>140</v>
      </c>
      <c r="T6934" s="2">
        <v>42751</v>
      </c>
      <c r="U6934">
        <v>7</v>
      </c>
      <c r="W6934" t="s">
        <v>141</v>
      </c>
    </row>
    <row r="6935" spans="1:23" x14ac:dyDescent="0.35">
      <c r="A6935" t="s">
        <v>30946</v>
      </c>
      <c r="B6935" t="s">
        <v>4493</v>
      </c>
      <c r="C6935" t="s">
        <v>4494</v>
      </c>
      <c r="D6935">
        <v>0</v>
      </c>
      <c r="E6935" t="s">
        <v>4495</v>
      </c>
      <c r="F6935" s="2">
        <v>42349</v>
      </c>
      <c r="G6935" t="s">
        <v>503</v>
      </c>
      <c r="H6935" t="s">
        <v>504</v>
      </c>
      <c r="J6935" t="s">
        <v>138</v>
      </c>
      <c r="K6935" t="s">
        <v>30947</v>
      </c>
      <c r="L6935">
        <v>17374187</v>
      </c>
      <c r="M6935" t="s">
        <v>138</v>
      </c>
      <c r="N6935">
        <v>0</v>
      </c>
      <c r="P6935" t="s">
        <v>30948</v>
      </c>
      <c r="R6935" t="s">
        <v>4497</v>
      </c>
      <c r="S6935" t="s">
        <v>140</v>
      </c>
      <c r="T6935" s="2">
        <v>42682</v>
      </c>
      <c r="U6935">
        <v>7</v>
      </c>
      <c r="W6935" t="s">
        <v>141</v>
      </c>
    </row>
    <row r="6936" spans="1:23" x14ac:dyDescent="0.35">
      <c r="A6936" t="s">
        <v>30949</v>
      </c>
      <c r="B6936" t="s">
        <v>30950</v>
      </c>
      <c r="C6936" t="s">
        <v>30951</v>
      </c>
      <c r="D6936">
        <v>0</v>
      </c>
      <c r="E6936" t="s">
        <v>30950</v>
      </c>
      <c r="F6936" s="2">
        <v>42352</v>
      </c>
      <c r="G6936" t="s">
        <v>975</v>
      </c>
      <c r="H6936" t="s">
        <v>643</v>
      </c>
      <c r="J6936" t="s">
        <v>138</v>
      </c>
      <c r="L6936" t="s">
        <v>496</v>
      </c>
      <c r="M6936" t="s">
        <v>138</v>
      </c>
      <c r="N6936">
        <v>0</v>
      </c>
      <c r="P6936" t="s">
        <v>30952</v>
      </c>
      <c r="R6936" t="s">
        <v>6045</v>
      </c>
      <c r="S6936" t="s">
        <v>140</v>
      </c>
      <c r="W6936" t="s">
        <v>141</v>
      </c>
    </row>
    <row r="6937" spans="1:23" x14ac:dyDescent="0.35">
      <c r="A6937" t="s">
        <v>30953</v>
      </c>
      <c r="B6937" t="s">
        <v>16859</v>
      </c>
      <c r="C6937" t="s">
        <v>30954</v>
      </c>
      <c r="D6937">
        <v>0</v>
      </c>
      <c r="E6937" t="s">
        <v>30955</v>
      </c>
      <c r="F6937" s="2">
        <v>42352</v>
      </c>
      <c r="G6937" t="s">
        <v>969</v>
      </c>
      <c r="H6937" t="s">
        <v>184</v>
      </c>
      <c r="J6937" t="s">
        <v>138</v>
      </c>
      <c r="K6937">
        <v>1381000260</v>
      </c>
      <c r="L6937">
        <v>2790266</v>
      </c>
      <c r="M6937" t="s">
        <v>138</v>
      </c>
      <c r="N6937">
        <v>0</v>
      </c>
      <c r="P6937" t="s">
        <v>16862</v>
      </c>
      <c r="R6937" t="s">
        <v>29410</v>
      </c>
      <c r="S6937" t="s">
        <v>140</v>
      </c>
      <c r="T6937" s="2">
        <v>42681</v>
      </c>
      <c r="U6937">
        <v>7</v>
      </c>
      <c r="W6937" t="s">
        <v>141</v>
      </c>
    </row>
    <row r="6938" spans="1:23" x14ac:dyDescent="0.35">
      <c r="A6938" t="s">
        <v>30956</v>
      </c>
      <c r="B6938" t="s">
        <v>30957</v>
      </c>
      <c r="C6938" t="s">
        <v>30958</v>
      </c>
      <c r="D6938">
        <v>0</v>
      </c>
      <c r="E6938" t="s">
        <v>30959</v>
      </c>
      <c r="F6938" s="2">
        <v>42352</v>
      </c>
      <c r="G6938" t="s">
        <v>969</v>
      </c>
      <c r="H6938" t="s">
        <v>184</v>
      </c>
      <c r="J6938" t="s">
        <v>138</v>
      </c>
      <c r="K6938">
        <v>1426000159</v>
      </c>
      <c r="L6938">
        <v>2790266</v>
      </c>
      <c r="M6938" t="s">
        <v>138</v>
      </c>
      <c r="N6938">
        <v>0</v>
      </c>
      <c r="P6938" t="s">
        <v>16862</v>
      </c>
      <c r="R6938" t="s">
        <v>30960</v>
      </c>
      <c r="S6938" t="s">
        <v>140</v>
      </c>
      <c r="T6938" s="2">
        <v>42681</v>
      </c>
      <c r="U6938">
        <v>7</v>
      </c>
      <c r="W6938" t="s">
        <v>141</v>
      </c>
    </row>
    <row r="6939" spans="1:23" x14ac:dyDescent="0.35">
      <c r="A6939" t="s">
        <v>30961</v>
      </c>
      <c r="B6939" t="s">
        <v>30962</v>
      </c>
      <c r="C6939" t="s">
        <v>30963</v>
      </c>
      <c r="D6939">
        <v>0</v>
      </c>
      <c r="F6939" s="2">
        <v>42352</v>
      </c>
      <c r="G6939" t="s">
        <v>604</v>
      </c>
      <c r="H6939" t="s">
        <v>184</v>
      </c>
      <c r="J6939" t="s">
        <v>138</v>
      </c>
      <c r="L6939" t="s">
        <v>496</v>
      </c>
      <c r="M6939" t="s">
        <v>138</v>
      </c>
      <c r="N6939">
        <v>0</v>
      </c>
      <c r="R6939" t="s">
        <v>211</v>
      </c>
      <c r="S6939" t="s">
        <v>140</v>
      </c>
      <c r="W6939" t="s">
        <v>141</v>
      </c>
    </row>
    <row r="6940" spans="1:23" x14ac:dyDescent="0.35">
      <c r="A6940" t="s">
        <v>30964</v>
      </c>
      <c r="B6940" t="s">
        <v>30957</v>
      </c>
      <c r="C6940" t="s">
        <v>30965</v>
      </c>
      <c r="D6940">
        <v>0</v>
      </c>
      <c r="E6940" t="s">
        <v>30966</v>
      </c>
      <c r="F6940" s="2">
        <v>42352</v>
      </c>
      <c r="G6940" t="s">
        <v>2757</v>
      </c>
      <c r="H6940" t="s">
        <v>184</v>
      </c>
      <c r="J6940" t="s">
        <v>138</v>
      </c>
      <c r="K6940">
        <v>1426000230</v>
      </c>
      <c r="L6940">
        <v>2790266</v>
      </c>
      <c r="M6940" t="s">
        <v>138</v>
      </c>
      <c r="N6940">
        <v>0</v>
      </c>
      <c r="P6940" t="s">
        <v>16862</v>
      </c>
      <c r="R6940" t="s">
        <v>30967</v>
      </c>
      <c r="S6940" t="s">
        <v>140</v>
      </c>
      <c r="T6940" s="2">
        <v>42403</v>
      </c>
      <c r="U6940">
        <v>7</v>
      </c>
      <c r="W6940" t="s">
        <v>141</v>
      </c>
    </row>
    <row r="6941" spans="1:23" x14ac:dyDescent="0.35">
      <c r="A6941" t="s">
        <v>30968</v>
      </c>
      <c r="B6941" t="s">
        <v>30957</v>
      </c>
      <c r="C6941" t="s">
        <v>30969</v>
      </c>
      <c r="D6941">
        <v>0</v>
      </c>
      <c r="E6941" t="s">
        <v>30970</v>
      </c>
      <c r="F6941" s="2">
        <v>42352</v>
      </c>
      <c r="G6941" t="s">
        <v>969</v>
      </c>
      <c r="H6941" t="s">
        <v>184</v>
      </c>
      <c r="J6941" t="s">
        <v>138</v>
      </c>
      <c r="K6941">
        <v>1426000310</v>
      </c>
      <c r="L6941">
        <v>2790266</v>
      </c>
      <c r="M6941" t="s">
        <v>138</v>
      </c>
      <c r="N6941">
        <v>0</v>
      </c>
      <c r="P6941" t="s">
        <v>16862</v>
      </c>
      <c r="R6941" t="s">
        <v>29368</v>
      </c>
      <c r="S6941" t="s">
        <v>140</v>
      </c>
      <c r="T6941" s="2">
        <v>42403</v>
      </c>
      <c r="U6941">
        <v>7</v>
      </c>
      <c r="W6941" t="s">
        <v>141</v>
      </c>
    </row>
    <row r="6942" spans="1:23" x14ac:dyDescent="0.35">
      <c r="A6942" t="s">
        <v>30971</v>
      </c>
      <c r="B6942" t="s">
        <v>30972</v>
      </c>
      <c r="C6942" t="s">
        <v>1263</v>
      </c>
      <c r="D6942">
        <v>0</v>
      </c>
      <c r="E6942" t="s">
        <v>30973</v>
      </c>
      <c r="F6942" s="2">
        <v>42352</v>
      </c>
      <c r="G6942" t="s">
        <v>969</v>
      </c>
      <c r="H6942" t="s">
        <v>184</v>
      </c>
      <c r="J6942" t="s">
        <v>138</v>
      </c>
      <c r="K6942">
        <v>2406000160</v>
      </c>
      <c r="L6942">
        <v>2790266</v>
      </c>
      <c r="M6942" t="s">
        <v>138</v>
      </c>
      <c r="N6942">
        <v>0</v>
      </c>
      <c r="P6942" t="s">
        <v>16862</v>
      </c>
      <c r="R6942" t="s">
        <v>1265</v>
      </c>
      <c r="S6942" t="s">
        <v>140</v>
      </c>
      <c r="T6942" s="2">
        <v>42681</v>
      </c>
      <c r="U6942">
        <v>7</v>
      </c>
      <c r="W6942" t="s">
        <v>141</v>
      </c>
    </row>
    <row r="6943" spans="1:23" x14ac:dyDescent="0.35">
      <c r="A6943" t="s">
        <v>30974</v>
      </c>
      <c r="B6943" t="s">
        <v>30975</v>
      </c>
      <c r="C6943" t="s">
        <v>30976</v>
      </c>
      <c r="D6943">
        <v>0</v>
      </c>
      <c r="E6943" t="s">
        <v>30977</v>
      </c>
      <c r="F6943" s="2">
        <v>42352</v>
      </c>
      <c r="G6943" t="s">
        <v>969</v>
      </c>
      <c r="H6943" t="s">
        <v>184</v>
      </c>
      <c r="J6943" t="s">
        <v>138</v>
      </c>
      <c r="K6943">
        <v>3687000140</v>
      </c>
      <c r="L6943">
        <v>2790266</v>
      </c>
      <c r="M6943" t="s">
        <v>138</v>
      </c>
      <c r="N6943">
        <v>0</v>
      </c>
      <c r="P6943" t="s">
        <v>30978</v>
      </c>
      <c r="R6943" t="s">
        <v>29410</v>
      </c>
      <c r="S6943" t="s">
        <v>140</v>
      </c>
      <c r="T6943" s="2">
        <v>42681</v>
      </c>
      <c r="U6943">
        <v>7</v>
      </c>
      <c r="W6943" t="s">
        <v>141</v>
      </c>
    </row>
    <row r="6944" spans="1:23" x14ac:dyDescent="0.35">
      <c r="A6944" t="s">
        <v>30979</v>
      </c>
      <c r="B6944" t="s">
        <v>30980</v>
      </c>
      <c r="C6944" t="s">
        <v>30981</v>
      </c>
      <c r="D6944">
        <v>0</v>
      </c>
      <c r="E6944" t="s">
        <v>30982</v>
      </c>
      <c r="F6944" s="2">
        <v>42352</v>
      </c>
      <c r="G6944" t="s">
        <v>1064</v>
      </c>
      <c r="H6944" t="s">
        <v>184</v>
      </c>
      <c r="J6944" t="s">
        <v>138</v>
      </c>
      <c r="K6944">
        <v>7115000127</v>
      </c>
      <c r="L6944">
        <v>2790266</v>
      </c>
      <c r="M6944" t="s">
        <v>138</v>
      </c>
      <c r="N6944">
        <v>0</v>
      </c>
      <c r="P6944" t="s">
        <v>30983</v>
      </c>
      <c r="R6944" t="s">
        <v>7755</v>
      </c>
      <c r="S6944" t="s">
        <v>140</v>
      </c>
      <c r="T6944" s="2">
        <v>42681</v>
      </c>
      <c r="U6944">
        <v>7</v>
      </c>
      <c r="W6944" t="s">
        <v>141</v>
      </c>
    </row>
    <row r="6945" spans="1:23" x14ac:dyDescent="0.35">
      <c r="A6945" t="s">
        <v>30984</v>
      </c>
      <c r="B6945" t="s">
        <v>30980</v>
      </c>
      <c r="C6945" t="s">
        <v>30985</v>
      </c>
      <c r="D6945">
        <v>0</v>
      </c>
      <c r="E6945" t="s">
        <v>30986</v>
      </c>
      <c r="F6945" s="2">
        <v>42352</v>
      </c>
      <c r="G6945" t="s">
        <v>2757</v>
      </c>
      <c r="H6945" t="s">
        <v>184</v>
      </c>
      <c r="J6945" t="s">
        <v>138</v>
      </c>
      <c r="K6945">
        <v>7115000208</v>
      </c>
      <c r="L6945">
        <v>2790266</v>
      </c>
      <c r="M6945" t="s">
        <v>138</v>
      </c>
      <c r="N6945">
        <v>0</v>
      </c>
      <c r="P6945" t="s">
        <v>16862</v>
      </c>
      <c r="R6945" t="s">
        <v>2759</v>
      </c>
      <c r="S6945" t="s">
        <v>140</v>
      </c>
      <c r="T6945" s="2">
        <v>42681</v>
      </c>
      <c r="U6945">
        <v>7</v>
      </c>
      <c r="W6945" t="s">
        <v>141</v>
      </c>
    </row>
    <row r="6946" spans="1:23" x14ac:dyDescent="0.35">
      <c r="A6946" t="s">
        <v>30987</v>
      </c>
      <c r="B6946" t="s">
        <v>30988</v>
      </c>
      <c r="C6946" t="s">
        <v>30989</v>
      </c>
      <c r="D6946">
        <v>0</v>
      </c>
      <c r="E6946" t="s">
        <v>30990</v>
      </c>
      <c r="F6946" s="2">
        <v>42353</v>
      </c>
      <c r="G6946" t="s">
        <v>739</v>
      </c>
      <c r="H6946" t="s">
        <v>184</v>
      </c>
      <c r="J6946" t="s">
        <v>138</v>
      </c>
      <c r="K6946">
        <v>6405000299</v>
      </c>
      <c r="L6946">
        <v>2790266</v>
      </c>
      <c r="M6946" t="s">
        <v>138</v>
      </c>
      <c r="N6946">
        <v>0</v>
      </c>
      <c r="P6946" t="s">
        <v>30991</v>
      </c>
      <c r="R6946" t="s">
        <v>20535</v>
      </c>
      <c r="S6946" t="s">
        <v>140</v>
      </c>
      <c r="T6946" s="2">
        <v>42403</v>
      </c>
      <c r="U6946">
        <v>7</v>
      </c>
      <c r="W6946" t="s">
        <v>141</v>
      </c>
    </row>
    <row r="6947" spans="1:23" x14ac:dyDescent="0.35">
      <c r="A6947" t="s">
        <v>30992</v>
      </c>
      <c r="B6947" t="s">
        <v>6316</v>
      </c>
      <c r="C6947" t="s">
        <v>6317</v>
      </c>
      <c r="D6947">
        <v>0</v>
      </c>
      <c r="E6947" t="s">
        <v>30993</v>
      </c>
      <c r="F6947" s="2">
        <v>42353</v>
      </c>
      <c r="G6947" t="s">
        <v>1177</v>
      </c>
      <c r="H6947" t="s">
        <v>552</v>
      </c>
      <c r="J6947" t="s">
        <v>138</v>
      </c>
      <c r="K6947" t="s">
        <v>27608</v>
      </c>
      <c r="L6947">
        <v>19647080</v>
      </c>
      <c r="M6947" t="s">
        <v>138</v>
      </c>
      <c r="N6947">
        <v>0</v>
      </c>
      <c r="O6947" t="s">
        <v>17140</v>
      </c>
      <c r="P6947" t="s">
        <v>30994</v>
      </c>
      <c r="R6947" t="s">
        <v>1293</v>
      </c>
      <c r="S6947" t="s">
        <v>140</v>
      </c>
      <c r="T6947" s="2">
        <v>43152</v>
      </c>
      <c r="U6947">
        <v>7</v>
      </c>
      <c r="W6947" t="s">
        <v>141</v>
      </c>
    </row>
    <row r="6948" spans="1:23" x14ac:dyDescent="0.35">
      <c r="A6948" t="s">
        <v>30995</v>
      </c>
      <c r="B6948" t="s">
        <v>30996</v>
      </c>
      <c r="C6948" t="s">
        <v>30997</v>
      </c>
      <c r="D6948">
        <v>0</v>
      </c>
      <c r="E6948" t="s">
        <v>30996</v>
      </c>
      <c r="F6948" s="2">
        <v>42353</v>
      </c>
      <c r="G6948" t="s">
        <v>175</v>
      </c>
      <c r="H6948" t="s">
        <v>147</v>
      </c>
      <c r="J6948" t="s">
        <v>138</v>
      </c>
      <c r="L6948" t="s">
        <v>496</v>
      </c>
      <c r="M6948" t="s">
        <v>138</v>
      </c>
      <c r="N6948">
        <v>0</v>
      </c>
      <c r="P6948" t="s">
        <v>30998</v>
      </c>
      <c r="R6948" t="s">
        <v>3878</v>
      </c>
      <c r="S6948" t="s">
        <v>140</v>
      </c>
      <c r="W6948" t="s">
        <v>141</v>
      </c>
    </row>
    <row r="6949" spans="1:23" x14ac:dyDescent="0.35">
      <c r="A6949" t="s">
        <v>30999</v>
      </c>
      <c r="B6949" t="s">
        <v>26160</v>
      </c>
      <c r="C6949" t="s">
        <v>31000</v>
      </c>
      <c r="D6949">
        <v>0</v>
      </c>
      <c r="E6949" t="s">
        <v>31001</v>
      </c>
      <c r="F6949" s="2">
        <v>42353</v>
      </c>
      <c r="G6949" t="s">
        <v>19307</v>
      </c>
      <c r="H6949" t="s">
        <v>526</v>
      </c>
      <c r="J6949" t="s">
        <v>138</v>
      </c>
      <c r="K6949">
        <v>63</v>
      </c>
      <c r="L6949">
        <v>10650400</v>
      </c>
      <c r="M6949" t="s">
        <v>138</v>
      </c>
      <c r="N6949">
        <v>0</v>
      </c>
      <c r="P6949" t="s">
        <v>163</v>
      </c>
      <c r="R6949" t="s">
        <v>31002</v>
      </c>
      <c r="S6949" t="s">
        <v>140</v>
      </c>
      <c r="T6949" s="2">
        <v>43152</v>
      </c>
      <c r="U6949">
        <v>7</v>
      </c>
      <c r="W6949" t="s">
        <v>141</v>
      </c>
    </row>
    <row r="6950" spans="1:23" x14ac:dyDescent="0.35">
      <c r="A6950" t="s">
        <v>31003</v>
      </c>
      <c r="B6950" t="s">
        <v>4995</v>
      </c>
      <c r="C6950" t="s">
        <v>4996</v>
      </c>
      <c r="D6950">
        <v>0</v>
      </c>
      <c r="E6950" t="s">
        <v>31004</v>
      </c>
      <c r="F6950" s="2">
        <v>42353</v>
      </c>
      <c r="G6950" t="s">
        <v>851</v>
      </c>
      <c r="H6950" t="s">
        <v>566</v>
      </c>
      <c r="J6950" t="s">
        <v>138</v>
      </c>
      <c r="K6950" t="s">
        <v>31005</v>
      </c>
      <c r="L6950">
        <v>1077750</v>
      </c>
      <c r="M6950" t="s">
        <v>138</v>
      </c>
      <c r="N6950">
        <v>0</v>
      </c>
      <c r="O6950" t="s">
        <v>12517</v>
      </c>
      <c r="P6950" t="s">
        <v>163</v>
      </c>
      <c r="R6950" t="s">
        <v>4999</v>
      </c>
      <c r="S6950" t="s">
        <v>140</v>
      </c>
      <c r="T6950" s="2">
        <v>43152</v>
      </c>
      <c r="U6950">
        <v>7</v>
      </c>
      <c r="W6950" t="s">
        <v>141</v>
      </c>
    </row>
    <row r="6951" spans="1:23" x14ac:dyDescent="0.35">
      <c r="A6951" t="s">
        <v>31006</v>
      </c>
      <c r="B6951" t="s">
        <v>5513</v>
      </c>
      <c r="C6951" t="s">
        <v>5565</v>
      </c>
      <c r="D6951">
        <v>0</v>
      </c>
      <c r="E6951" t="s">
        <v>31007</v>
      </c>
      <c r="F6951" s="2">
        <v>42353</v>
      </c>
      <c r="G6951" t="s">
        <v>1177</v>
      </c>
      <c r="H6951" t="s">
        <v>552</v>
      </c>
      <c r="J6951" t="s">
        <v>138</v>
      </c>
      <c r="K6951" t="s">
        <v>31008</v>
      </c>
      <c r="L6951">
        <v>17357601</v>
      </c>
      <c r="M6951" t="s">
        <v>138</v>
      </c>
      <c r="N6951">
        <v>0</v>
      </c>
      <c r="P6951" t="s">
        <v>31009</v>
      </c>
      <c r="R6951" t="s">
        <v>1215</v>
      </c>
      <c r="S6951" t="s">
        <v>140</v>
      </c>
      <c r="T6951" s="2">
        <v>42387</v>
      </c>
      <c r="U6951">
        <v>7</v>
      </c>
      <c r="W6951" t="s">
        <v>141</v>
      </c>
    </row>
    <row r="6952" spans="1:23" x14ac:dyDescent="0.35">
      <c r="A6952" t="s">
        <v>31010</v>
      </c>
      <c r="B6952" t="s">
        <v>31011</v>
      </c>
      <c r="C6952" t="s">
        <v>31012</v>
      </c>
      <c r="D6952">
        <v>0</v>
      </c>
      <c r="E6952" t="s">
        <v>31013</v>
      </c>
      <c r="F6952" s="2">
        <v>42353</v>
      </c>
      <c r="G6952" t="s">
        <v>11321</v>
      </c>
      <c r="H6952" t="s">
        <v>552</v>
      </c>
      <c r="J6952" t="s">
        <v>138</v>
      </c>
      <c r="L6952" t="s">
        <v>496</v>
      </c>
      <c r="M6952" t="s">
        <v>138</v>
      </c>
      <c r="N6952">
        <v>0</v>
      </c>
      <c r="R6952" t="s">
        <v>31014</v>
      </c>
      <c r="S6952" t="s">
        <v>140</v>
      </c>
      <c r="T6952" s="2">
        <v>42690</v>
      </c>
      <c r="W6952" t="s">
        <v>141</v>
      </c>
    </row>
    <row r="6953" spans="1:23" x14ac:dyDescent="0.35">
      <c r="A6953" t="s">
        <v>31015</v>
      </c>
      <c r="B6953" t="s">
        <v>31016</v>
      </c>
      <c r="C6953" t="s">
        <v>31017</v>
      </c>
      <c r="D6953">
        <v>0</v>
      </c>
      <c r="E6953" t="s">
        <v>31018</v>
      </c>
      <c r="F6953" s="2">
        <v>42353</v>
      </c>
      <c r="G6953" t="s">
        <v>494</v>
      </c>
      <c r="H6953" t="s">
        <v>495</v>
      </c>
      <c r="J6953" t="s">
        <v>138</v>
      </c>
      <c r="K6953">
        <v>5007</v>
      </c>
      <c r="L6953">
        <v>20418223</v>
      </c>
      <c r="M6953" t="s">
        <v>138</v>
      </c>
      <c r="N6953">
        <v>0</v>
      </c>
      <c r="O6953" t="s">
        <v>12319</v>
      </c>
      <c r="P6953" t="s">
        <v>31019</v>
      </c>
      <c r="R6953" t="s">
        <v>25905</v>
      </c>
      <c r="S6953" t="s">
        <v>140</v>
      </c>
      <c r="T6953" s="2">
        <v>43185</v>
      </c>
      <c r="U6953">
        <v>7</v>
      </c>
      <c r="W6953" t="s">
        <v>141</v>
      </c>
    </row>
    <row r="6954" spans="1:23" x14ac:dyDescent="0.35">
      <c r="A6954" t="s">
        <v>31020</v>
      </c>
      <c r="B6954" t="s">
        <v>31021</v>
      </c>
      <c r="C6954" t="s">
        <v>31022</v>
      </c>
      <c r="D6954">
        <v>0</v>
      </c>
      <c r="E6954" t="s">
        <v>31023</v>
      </c>
      <c r="F6954" s="2">
        <v>42353</v>
      </c>
      <c r="G6954" t="s">
        <v>494</v>
      </c>
      <c r="H6954" t="s">
        <v>495</v>
      </c>
      <c r="J6954" t="s">
        <v>138</v>
      </c>
      <c r="K6954">
        <v>5006</v>
      </c>
      <c r="L6954">
        <v>20418223</v>
      </c>
      <c r="M6954" t="s">
        <v>138</v>
      </c>
      <c r="N6954">
        <v>0</v>
      </c>
      <c r="O6954" t="s">
        <v>12319</v>
      </c>
      <c r="P6954" t="s">
        <v>31019</v>
      </c>
      <c r="R6954" t="s">
        <v>2918</v>
      </c>
      <c r="S6954" t="s">
        <v>140</v>
      </c>
      <c r="T6954" s="2">
        <v>43185</v>
      </c>
      <c r="U6954">
        <v>7</v>
      </c>
      <c r="W6954" t="s">
        <v>141</v>
      </c>
    </row>
    <row r="6955" spans="1:23" x14ac:dyDescent="0.35">
      <c r="A6955" t="s">
        <v>31024</v>
      </c>
      <c r="B6955" t="s">
        <v>31025</v>
      </c>
      <c r="C6955" t="s">
        <v>31026</v>
      </c>
      <c r="D6955">
        <v>0</v>
      </c>
      <c r="E6955" t="s">
        <v>31027</v>
      </c>
      <c r="F6955" s="2">
        <v>42353</v>
      </c>
      <c r="G6955" t="s">
        <v>494</v>
      </c>
      <c r="H6955" t="s">
        <v>495</v>
      </c>
      <c r="J6955" t="s">
        <v>138</v>
      </c>
      <c r="K6955">
        <v>5009</v>
      </c>
      <c r="L6955">
        <v>20418223</v>
      </c>
      <c r="M6955" t="s">
        <v>138</v>
      </c>
      <c r="N6955">
        <v>0</v>
      </c>
      <c r="O6955" t="s">
        <v>12319</v>
      </c>
      <c r="P6955" t="s">
        <v>31019</v>
      </c>
      <c r="R6955" t="s">
        <v>1354</v>
      </c>
      <c r="S6955" t="s">
        <v>140</v>
      </c>
      <c r="T6955" s="2">
        <v>43185</v>
      </c>
      <c r="U6955">
        <v>7</v>
      </c>
      <c r="W6955" t="s">
        <v>141</v>
      </c>
    </row>
    <row r="6956" spans="1:23" x14ac:dyDescent="0.35">
      <c r="A6956" t="s">
        <v>31028</v>
      </c>
      <c r="B6956" t="s">
        <v>31029</v>
      </c>
      <c r="C6956" t="s">
        <v>31030</v>
      </c>
      <c r="D6956">
        <v>0</v>
      </c>
      <c r="E6956" t="s">
        <v>31031</v>
      </c>
      <c r="F6956" s="2">
        <v>42353</v>
      </c>
      <c r="G6956" t="s">
        <v>146</v>
      </c>
      <c r="H6956" t="s">
        <v>147</v>
      </c>
      <c r="J6956" t="s">
        <v>138</v>
      </c>
      <c r="K6956" t="s">
        <v>31032</v>
      </c>
      <c r="L6956">
        <v>1719922</v>
      </c>
      <c r="M6956" t="s">
        <v>138</v>
      </c>
      <c r="N6956">
        <v>0</v>
      </c>
      <c r="O6956" t="s">
        <v>15563</v>
      </c>
      <c r="P6956" t="s">
        <v>31033</v>
      </c>
      <c r="R6956" t="s">
        <v>1424</v>
      </c>
      <c r="S6956" t="s">
        <v>140</v>
      </c>
      <c r="T6956" s="2">
        <v>43152</v>
      </c>
      <c r="U6956">
        <v>7</v>
      </c>
      <c r="W6956" t="s">
        <v>141</v>
      </c>
    </row>
    <row r="6957" spans="1:23" x14ac:dyDescent="0.35">
      <c r="A6957" t="s">
        <v>31034</v>
      </c>
      <c r="B6957" t="s">
        <v>31029</v>
      </c>
      <c r="C6957" t="s">
        <v>31035</v>
      </c>
      <c r="D6957">
        <v>0</v>
      </c>
      <c r="E6957" t="s">
        <v>31036</v>
      </c>
      <c r="F6957" s="2">
        <v>42353</v>
      </c>
      <c r="G6957" t="s">
        <v>175</v>
      </c>
      <c r="H6957" t="s">
        <v>147</v>
      </c>
      <c r="J6957" t="s">
        <v>138</v>
      </c>
      <c r="K6957" t="s">
        <v>31037</v>
      </c>
      <c r="L6957">
        <v>1719922</v>
      </c>
      <c r="M6957" t="s">
        <v>138</v>
      </c>
      <c r="N6957">
        <v>0</v>
      </c>
      <c r="O6957" t="s">
        <v>15563</v>
      </c>
      <c r="P6957" t="s">
        <v>31033</v>
      </c>
      <c r="R6957" t="s">
        <v>2319</v>
      </c>
      <c r="S6957" t="s">
        <v>140</v>
      </c>
      <c r="T6957" s="2">
        <v>43152</v>
      </c>
      <c r="U6957">
        <v>7</v>
      </c>
      <c r="W6957" t="s">
        <v>141</v>
      </c>
    </row>
    <row r="6958" spans="1:23" x14ac:dyDescent="0.35">
      <c r="A6958" t="s">
        <v>31038</v>
      </c>
      <c r="B6958" t="s">
        <v>31029</v>
      </c>
      <c r="C6958" t="s">
        <v>31039</v>
      </c>
      <c r="D6958">
        <v>0</v>
      </c>
      <c r="E6958" t="s">
        <v>31040</v>
      </c>
      <c r="F6958" s="2">
        <v>42354</v>
      </c>
      <c r="G6958" t="s">
        <v>146</v>
      </c>
      <c r="H6958" t="s">
        <v>147</v>
      </c>
      <c r="J6958" t="s">
        <v>138</v>
      </c>
      <c r="K6958" t="s">
        <v>31041</v>
      </c>
      <c r="L6958">
        <v>1719922</v>
      </c>
      <c r="M6958" t="s">
        <v>138</v>
      </c>
      <c r="N6958">
        <v>0</v>
      </c>
      <c r="O6958" t="s">
        <v>15563</v>
      </c>
      <c r="P6958" t="s">
        <v>31033</v>
      </c>
      <c r="R6958" t="s">
        <v>31042</v>
      </c>
      <c r="S6958" t="s">
        <v>140</v>
      </c>
      <c r="T6958" s="2">
        <v>43152</v>
      </c>
      <c r="U6958">
        <v>7</v>
      </c>
      <c r="W6958" t="s">
        <v>141</v>
      </c>
    </row>
    <row r="6959" spans="1:23" x14ac:dyDescent="0.35">
      <c r="A6959" t="s">
        <v>31043</v>
      </c>
      <c r="B6959" t="s">
        <v>31029</v>
      </c>
      <c r="C6959" t="s">
        <v>31044</v>
      </c>
      <c r="D6959">
        <v>0</v>
      </c>
      <c r="E6959" t="s">
        <v>31045</v>
      </c>
      <c r="F6959" s="2">
        <v>42354</v>
      </c>
      <c r="G6959" t="s">
        <v>146</v>
      </c>
      <c r="H6959" t="s">
        <v>147</v>
      </c>
      <c r="J6959" t="s">
        <v>138</v>
      </c>
      <c r="K6959" t="s">
        <v>31046</v>
      </c>
      <c r="L6959">
        <v>1719922</v>
      </c>
      <c r="M6959" t="s">
        <v>138</v>
      </c>
      <c r="N6959">
        <v>0</v>
      </c>
      <c r="O6959" t="s">
        <v>15563</v>
      </c>
      <c r="P6959" t="s">
        <v>31033</v>
      </c>
      <c r="R6959" t="s">
        <v>471</v>
      </c>
      <c r="S6959" t="s">
        <v>140</v>
      </c>
      <c r="T6959" s="2">
        <v>43152</v>
      </c>
      <c r="U6959">
        <v>7</v>
      </c>
      <c r="W6959" t="s">
        <v>141</v>
      </c>
    </row>
    <row r="6960" spans="1:23" x14ac:dyDescent="0.35">
      <c r="A6960" t="s">
        <v>31047</v>
      </c>
      <c r="B6960" t="s">
        <v>31029</v>
      </c>
      <c r="C6960" t="s">
        <v>31048</v>
      </c>
      <c r="D6960">
        <v>0</v>
      </c>
      <c r="E6960" t="s">
        <v>31049</v>
      </c>
      <c r="F6960" s="2">
        <v>42354</v>
      </c>
      <c r="G6960" t="s">
        <v>146</v>
      </c>
      <c r="H6960" t="s">
        <v>147</v>
      </c>
      <c r="J6960" t="s">
        <v>138</v>
      </c>
      <c r="K6960" t="s">
        <v>31050</v>
      </c>
      <c r="L6960">
        <v>1719922</v>
      </c>
      <c r="M6960" t="s">
        <v>138</v>
      </c>
      <c r="N6960">
        <v>0</v>
      </c>
      <c r="O6960" t="s">
        <v>15563</v>
      </c>
      <c r="P6960" t="s">
        <v>31033</v>
      </c>
      <c r="R6960" t="s">
        <v>6167</v>
      </c>
      <c r="S6960" t="s">
        <v>140</v>
      </c>
      <c r="T6960" s="2">
        <v>43152</v>
      </c>
      <c r="U6960">
        <v>7</v>
      </c>
      <c r="W6960" t="s">
        <v>141</v>
      </c>
    </row>
    <row r="6961" spans="1:23" x14ac:dyDescent="0.35">
      <c r="A6961" t="s">
        <v>31051</v>
      </c>
      <c r="B6961" t="s">
        <v>31029</v>
      </c>
      <c r="C6961" t="s">
        <v>31052</v>
      </c>
      <c r="D6961">
        <v>0</v>
      </c>
      <c r="E6961" t="s">
        <v>31053</v>
      </c>
      <c r="F6961" s="2">
        <v>42354</v>
      </c>
      <c r="G6961" t="s">
        <v>146</v>
      </c>
      <c r="H6961" t="s">
        <v>147</v>
      </c>
      <c r="J6961" t="s">
        <v>138</v>
      </c>
      <c r="K6961" t="s">
        <v>31054</v>
      </c>
      <c r="L6961">
        <v>1719922</v>
      </c>
      <c r="M6961" t="s">
        <v>138</v>
      </c>
      <c r="N6961">
        <v>0</v>
      </c>
      <c r="O6961" t="s">
        <v>15563</v>
      </c>
      <c r="P6961" t="s">
        <v>31033</v>
      </c>
      <c r="R6961" t="s">
        <v>1708</v>
      </c>
      <c r="S6961" t="s">
        <v>140</v>
      </c>
      <c r="T6961" s="2">
        <v>43152</v>
      </c>
      <c r="U6961">
        <v>7</v>
      </c>
      <c r="W6961" t="s">
        <v>141</v>
      </c>
    </row>
    <row r="6962" spans="1:23" x14ac:dyDescent="0.35">
      <c r="A6962" t="s">
        <v>31055</v>
      </c>
      <c r="B6962" t="s">
        <v>31029</v>
      </c>
      <c r="C6962" t="s">
        <v>31056</v>
      </c>
      <c r="D6962">
        <v>0</v>
      </c>
      <c r="E6962" t="s">
        <v>31057</v>
      </c>
      <c r="F6962" s="2">
        <v>42354</v>
      </c>
      <c r="G6962" t="s">
        <v>146</v>
      </c>
      <c r="H6962" t="s">
        <v>147</v>
      </c>
      <c r="J6962" t="s">
        <v>138</v>
      </c>
      <c r="K6962" t="s">
        <v>31058</v>
      </c>
      <c r="L6962">
        <v>1719922</v>
      </c>
      <c r="M6962" t="s">
        <v>138</v>
      </c>
      <c r="N6962">
        <v>0</v>
      </c>
      <c r="O6962" t="s">
        <v>15563</v>
      </c>
      <c r="P6962" t="s">
        <v>31033</v>
      </c>
      <c r="R6962" t="s">
        <v>1424</v>
      </c>
      <c r="S6962" t="s">
        <v>140</v>
      </c>
      <c r="T6962" s="2">
        <v>43152</v>
      </c>
      <c r="U6962">
        <v>7</v>
      </c>
      <c r="W6962" t="s">
        <v>141</v>
      </c>
    </row>
    <row r="6963" spans="1:23" x14ac:dyDescent="0.35">
      <c r="A6963" t="s">
        <v>31059</v>
      </c>
      <c r="B6963" t="s">
        <v>31029</v>
      </c>
      <c r="C6963" t="s">
        <v>31060</v>
      </c>
      <c r="D6963">
        <v>0</v>
      </c>
      <c r="E6963" t="s">
        <v>31061</v>
      </c>
      <c r="F6963" s="2">
        <v>42354</v>
      </c>
      <c r="G6963" t="s">
        <v>146</v>
      </c>
      <c r="H6963" t="s">
        <v>147</v>
      </c>
      <c r="J6963" t="s">
        <v>138</v>
      </c>
      <c r="K6963" t="s">
        <v>31062</v>
      </c>
      <c r="L6963">
        <v>1719922</v>
      </c>
      <c r="M6963" t="s">
        <v>138</v>
      </c>
      <c r="N6963">
        <v>0</v>
      </c>
      <c r="O6963" t="s">
        <v>15563</v>
      </c>
      <c r="P6963" t="s">
        <v>31033</v>
      </c>
      <c r="R6963" t="s">
        <v>2300</v>
      </c>
      <c r="S6963" t="s">
        <v>140</v>
      </c>
      <c r="T6963" s="2">
        <v>43152</v>
      </c>
      <c r="U6963">
        <v>7</v>
      </c>
      <c r="W6963" t="s">
        <v>141</v>
      </c>
    </row>
    <row r="6964" spans="1:23" x14ac:dyDescent="0.35">
      <c r="A6964" t="s">
        <v>31063</v>
      </c>
      <c r="B6964" t="s">
        <v>31029</v>
      </c>
      <c r="C6964" t="s">
        <v>31064</v>
      </c>
      <c r="D6964">
        <v>0</v>
      </c>
      <c r="E6964" t="s">
        <v>31065</v>
      </c>
      <c r="F6964" s="2">
        <v>42354</v>
      </c>
      <c r="G6964" t="s">
        <v>146</v>
      </c>
      <c r="H6964" t="s">
        <v>147</v>
      </c>
      <c r="J6964" t="s">
        <v>138</v>
      </c>
      <c r="K6964" t="s">
        <v>31066</v>
      </c>
      <c r="L6964">
        <v>1719922</v>
      </c>
      <c r="M6964" t="s">
        <v>138</v>
      </c>
      <c r="N6964">
        <v>0</v>
      </c>
      <c r="O6964" t="s">
        <v>15563</v>
      </c>
      <c r="P6964" t="s">
        <v>31067</v>
      </c>
      <c r="R6964" t="s">
        <v>1551</v>
      </c>
      <c r="S6964" t="s">
        <v>140</v>
      </c>
      <c r="T6964" s="2">
        <v>43152</v>
      </c>
      <c r="U6964">
        <v>7</v>
      </c>
      <c r="W6964" t="s">
        <v>141</v>
      </c>
    </row>
    <row r="6965" spans="1:23" x14ac:dyDescent="0.35">
      <c r="A6965" t="s">
        <v>31068</v>
      </c>
      <c r="B6965" t="s">
        <v>31029</v>
      </c>
      <c r="C6965" t="s">
        <v>31069</v>
      </c>
      <c r="D6965">
        <v>0</v>
      </c>
      <c r="E6965" t="s">
        <v>31070</v>
      </c>
      <c r="F6965" s="2">
        <v>42354</v>
      </c>
      <c r="G6965" t="s">
        <v>175</v>
      </c>
      <c r="H6965" t="s">
        <v>147</v>
      </c>
      <c r="J6965" t="s">
        <v>138</v>
      </c>
      <c r="K6965" t="s">
        <v>31071</v>
      </c>
      <c r="L6965">
        <v>1719922</v>
      </c>
      <c r="M6965" t="s">
        <v>138</v>
      </c>
      <c r="N6965">
        <v>0</v>
      </c>
      <c r="O6965" t="s">
        <v>15563</v>
      </c>
      <c r="P6965" t="s">
        <v>31033</v>
      </c>
      <c r="R6965" t="s">
        <v>484</v>
      </c>
      <c r="S6965" t="s">
        <v>140</v>
      </c>
      <c r="T6965" s="2">
        <v>43152</v>
      </c>
      <c r="U6965">
        <v>7</v>
      </c>
      <c r="W6965" t="s">
        <v>141</v>
      </c>
    </row>
    <row r="6966" spans="1:23" x14ac:dyDescent="0.35">
      <c r="A6966" t="s">
        <v>31072</v>
      </c>
      <c r="B6966" t="s">
        <v>31029</v>
      </c>
      <c r="C6966" t="s">
        <v>31073</v>
      </c>
      <c r="D6966">
        <v>0</v>
      </c>
      <c r="E6966" t="s">
        <v>31074</v>
      </c>
      <c r="F6966" s="2">
        <v>42354</v>
      </c>
      <c r="G6966" t="s">
        <v>2293</v>
      </c>
      <c r="H6966" t="s">
        <v>147</v>
      </c>
      <c r="J6966" t="s">
        <v>138</v>
      </c>
      <c r="K6966" t="s">
        <v>31075</v>
      </c>
      <c r="L6966">
        <v>1719922</v>
      </c>
      <c r="M6966" t="s">
        <v>138</v>
      </c>
      <c r="N6966">
        <v>0</v>
      </c>
      <c r="O6966" t="s">
        <v>15563</v>
      </c>
      <c r="P6966" t="s">
        <v>31033</v>
      </c>
      <c r="R6966" t="s">
        <v>24692</v>
      </c>
      <c r="S6966" t="s">
        <v>140</v>
      </c>
      <c r="T6966" s="2">
        <v>43152</v>
      </c>
      <c r="U6966">
        <v>7</v>
      </c>
      <c r="W6966" t="s">
        <v>141</v>
      </c>
    </row>
    <row r="6967" spans="1:23" x14ac:dyDescent="0.35">
      <c r="A6967" t="s">
        <v>31076</v>
      </c>
      <c r="B6967" t="s">
        <v>31077</v>
      </c>
      <c r="C6967">
        <v>3586526776</v>
      </c>
      <c r="D6967">
        <v>0</v>
      </c>
      <c r="E6967" t="s">
        <v>31077</v>
      </c>
      <c r="F6967" s="2">
        <v>42354</v>
      </c>
      <c r="G6967" t="s">
        <v>604</v>
      </c>
      <c r="H6967" t="s">
        <v>184</v>
      </c>
      <c r="J6967" t="s">
        <v>138</v>
      </c>
      <c r="L6967" t="s">
        <v>496</v>
      </c>
      <c r="M6967" t="s">
        <v>138</v>
      </c>
      <c r="N6967">
        <v>0</v>
      </c>
      <c r="R6967" t="s">
        <v>3002</v>
      </c>
      <c r="S6967" t="s">
        <v>140</v>
      </c>
      <c r="T6967" s="2">
        <v>43845</v>
      </c>
      <c r="W6967" t="s">
        <v>141</v>
      </c>
    </row>
    <row r="6968" spans="1:23" x14ac:dyDescent="0.35">
      <c r="A6968" t="s">
        <v>31078</v>
      </c>
      <c r="B6968" t="s">
        <v>6114</v>
      </c>
      <c r="C6968" t="s">
        <v>31079</v>
      </c>
      <c r="D6968">
        <v>0</v>
      </c>
      <c r="E6968" t="s">
        <v>31080</v>
      </c>
      <c r="F6968" s="2">
        <v>42354</v>
      </c>
      <c r="G6968" t="s">
        <v>216</v>
      </c>
      <c r="H6968" t="s">
        <v>147</v>
      </c>
      <c r="J6968" t="s">
        <v>138</v>
      </c>
      <c r="K6968">
        <v>1007566865</v>
      </c>
      <c r="L6968">
        <v>20841830</v>
      </c>
      <c r="M6968" t="s">
        <v>138</v>
      </c>
      <c r="N6968">
        <v>0</v>
      </c>
      <c r="P6968" t="s">
        <v>31081</v>
      </c>
      <c r="R6968" t="s">
        <v>4904</v>
      </c>
      <c r="S6968" t="s">
        <v>140</v>
      </c>
      <c r="T6968" s="2">
        <v>42404</v>
      </c>
      <c r="U6968">
        <v>7</v>
      </c>
      <c r="W6968" t="s">
        <v>141</v>
      </c>
    </row>
    <row r="6969" spans="1:23" x14ac:dyDescent="0.35">
      <c r="A6969" t="s">
        <v>31082</v>
      </c>
      <c r="B6969" t="s">
        <v>6124</v>
      </c>
      <c r="C6969" t="s">
        <v>31083</v>
      </c>
      <c r="D6969">
        <v>0</v>
      </c>
      <c r="E6969" t="s">
        <v>31084</v>
      </c>
      <c r="F6969" s="2">
        <v>42354</v>
      </c>
      <c r="G6969" t="s">
        <v>146</v>
      </c>
      <c r="H6969" t="s">
        <v>147</v>
      </c>
      <c r="J6969" t="s">
        <v>138</v>
      </c>
      <c r="K6969">
        <v>1007625489</v>
      </c>
      <c r="L6969">
        <v>20841831</v>
      </c>
      <c r="M6969" t="s">
        <v>138</v>
      </c>
      <c r="N6969">
        <v>0</v>
      </c>
      <c r="P6969" t="s">
        <v>31085</v>
      </c>
      <c r="R6969" t="s">
        <v>604</v>
      </c>
      <c r="S6969" t="s">
        <v>140</v>
      </c>
      <c r="T6969" s="2">
        <v>42404</v>
      </c>
      <c r="U6969">
        <v>7</v>
      </c>
      <c r="W6969" t="s">
        <v>141</v>
      </c>
    </row>
    <row r="6970" spans="1:23" x14ac:dyDescent="0.35">
      <c r="A6970" t="s">
        <v>31086</v>
      </c>
      <c r="B6970" t="s">
        <v>6127</v>
      </c>
      <c r="C6970" t="s">
        <v>31087</v>
      </c>
      <c r="D6970">
        <v>0</v>
      </c>
      <c r="E6970" t="s">
        <v>31088</v>
      </c>
      <c r="F6970" s="2">
        <v>42355</v>
      </c>
      <c r="G6970" t="s">
        <v>146</v>
      </c>
      <c r="H6970" t="s">
        <v>147</v>
      </c>
      <c r="J6970" t="s">
        <v>138</v>
      </c>
      <c r="K6970">
        <v>1009043908</v>
      </c>
      <c r="L6970">
        <v>20841833</v>
      </c>
      <c r="M6970" t="s">
        <v>138</v>
      </c>
      <c r="N6970">
        <v>0</v>
      </c>
      <c r="P6970" t="s">
        <v>31089</v>
      </c>
      <c r="R6970" t="s">
        <v>6129</v>
      </c>
      <c r="S6970" t="s">
        <v>140</v>
      </c>
      <c r="T6970" s="2">
        <v>42404</v>
      </c>
      <c r="U6970">
        <v>7</v>
      </c>
      <c r="W6970" t="s">
        <v>141</v>
      </c>
    </row>
    <row r="6971" spans="1:23" x14ac:dyDescent="0.35">
      <c r="A6971" t="s">
        <v>31090</v>
      </c>
      <c r="B6971" t="s">
        <v>6131</v>
      </c>
      <c r="C6971" t="s">
        <v>31091</v>
      </c>
      <c r="D6971">
        <v>0</v>
      </c>
      <c r="E6971" t="s">
        <v>31092</v>
      </c>
      <c r="F6971" s="2">
        <v>42355</v>
      </c>
      <c r="G6971" t="s">
        <v>146</v>
      </c>
      <c r="H6971" t="s">
        <v>147</v>
      </c>
      <c r="J6971" t="s">
        <v>138</v>
      </c>
      <c r="K6971">
        <v>1009632970</v>
      </c>
      <c r="L6971">
        <v>20841834</v>
      </c>
      <c r="M6971" t="s">
        <v>138</v>
      </c>
      <c r="N6971">
        <v>0</v>
      </c>
      <c r="P6971" t="s">
        <v>31093</v>
      </c>
      <c r="R6971" t="s">
        <v>6133</v>
      </c>
      <c r="S6971" t="s">
        <v>140</v>
      </c>
      <c r="T6971" s="2">
        <v>42404</v>
      </c>
      <c r="U6971">
        <v>7</v>
      </c>
      <c r="W6971" t="s">
        <v>141</v>
      </c>
    </row>
    <row r="6972" spans="1:23" x14ac:dyDescent="0.35">
      <c r="A6972" t="s">
        <v>31094</v>
      </c>
      <c r="B6972" t="s">
        <v>31095</v>
      </c>
      <c r="C6972" t="s">
        <v>31096</v>
      </c>
      <c r="D6972">
        <v>0</v>
      </c>
      <c r="E6972" t="s">
        <v>31097</v>
      </c>
      <c r="F6972" s="2">
        <v>42355</v>
      </c>
      <c r="G6972" t="s">
        <v>7595</v>
      </c>
      <c r="H6972" t="s">
        <v>192</v>
      </c>
      <c r="J6972" t="s">
        <v>138</v>
      </c>
      <c r="K6972" t="s">
        <v>31098</v>
      </c>
      <c r="L6972">
        <v>1077750</v>
      </c>
      <c r="M6972" t="s">
        <v>138</v>
      </c>
      <c r="N6972">
        <v>0</v>
      </c>
      <c r="O6972" t="s">
        <v>12517</v>
      </c>
      <c r="P6972" t="s">
        <v>163</v>
      </c>
      <c r="Q6972">
        <v>46595</v>
      </c>
      <c r="R6972" t="s">
        <v>31099</v>
      </c>
      <c r="S6972" t="s">
        <v>140</v>
      </c>
      <c r="T6972" s="2">
        <v>43152</v>
      </c>
      <c r="U6972">
        <v>7</v>
      </c>
      <c r="W6972" t="s">
        <v>141</v>
      </c>
    </row>
    <row r="6973" spans="1:23" x14ac:dyDescent="0.35">
      <c r="A6973" t="s">
        <v>31100</v>
      </c>
      <c r="B6973" t="s">
        <v>6135</v>
      </c>
      <c r="C6973" t="s">
        <v>31101</v>
      </c>
      <c r="D6973">
        <v>0</v>
      </c>
      <c r="E6973" t="s">
        <v>31102</v>
      </c>
      <c r="F6973" s="2">
        <v>42355</v>
      </c>
      <c r="G6973" t="s">
        <v>146</v>
      </c>
      <c r="H6973" t="s">
        <v>147</v>
      </c>
      <c r="J6973" t="s">
        <v>138</v>
      </c>
      <c r="K6973">
        <v>1020059505</v>
      </c>
      <c r="L6973">
        <v>20841835</v>
      </c>
      <c r="M6973" t="s">
        <v>138</v>
      </c>
      <c r="N6973">
        <v>0</v>
      </c>
      <c r="P6973" t="s">
        <v>31103</v>
      </c>
      <c r="R6973" t="s">
        <v>6137</v>
      </c>
      <c r="S6973" t="s">
        <v>140</v>
      </c>
      <c r="T6973" s="2">
        <v>42404</v>
      </c>
      <c r="U6973">
        <v>7</v>
      </c>
      <c r="W6973" t="s">
        <v>141</v>
      </c>
    </row>
    <row r="6974" spans="1:23" x14ac:dyDescent="0.35">
      <c r="A6974" t="s">
        <v>31104</v>
      </c>
      <c r="B6974" t="s">
        <v>6139</v>
      </c>
      <c r="C6974" t="s">
        <v>31105</v>
      </c>
      <c r="D6974">
        <v>0</v>
      </c>
      <c r="E6974" t="s">
        <v>31106</v>
      </c>
      <c r="F6974" s="2">
        <v>42355</v>
      </c>
      <c r="G6974" t="s">
        <v>146</v>
      </c>
      <c r="H6974" t="s">
        <v>147</v>
      </c>
      <c r="J6974" t="s">
        <v>138</v>
      </c>
      <c r="K6974">
        <v>1019156144</v>
      </c>
      <c r="L6974">
        <v>20841836</v>
      </c>
      <c r="M6974" t="s">
        <v>138</v>
      </c>
      <c r="N6974">
        <v>0</v>
      </c>
      <c r="P6974" t="s">
        <v>31107</v>
      </c>
      <c r="R6974" t="s">
        <v>6141</v>
      </c>
      <c r="S6974" t="s">
        <v>140</v>
      </c>
      <c r="T6974" s="2">
        <v>42404</v>
      </c>
      <c r="U6974">
        <v>7</v>
      </c>
      <c r="W6974" t="s">
        <v>141</v>
      </c>
    </row>
    <row r="6975" spans="1:23" x14ac:dyDescent="0.35">
      <c r="A6975" t="s">
        <v>31108</v>
      </c>
      <c r="B6975" t="s">
        <v>6114</v>
      </c>
      <c r="C6975" t="s">
        <v>31109</v>
      </c>
      <c r="D6975">
        <v>0</v>
      </c>
      <c r="E6975" t="s">
        <v>31110</v>
      </c>
      <c r="F6975" s="2">
        <v>42355</v>
      </c>
      <c r="G6975" t="s">
        <v>146</v>
      </c>
      <c r="H6975" t="s">
        <v>147</v>
      </c>
      <c r="J6975" t="s">
        <v>138</v>
      </c>
      <c r="K6975">
        <v>1024478839</v>
      </c>
      <c r="L6975">
        <v>20841837</v>
      </c>
      <c r="M6975" t="s">
        <v>138</v>
      </c>
      <c r="N6975">
        <v>0</v>
      </c>
      <c r="P6975" t="s">
        <v>31081</v>
      </c>
      <c r="R6975" t="s">
        <v>2300</v>
      </c>
      <c r="S6975" t="s">
        <v>140</v>
      </c>
      <c r="T6975" s="2">
        <v>42404</v>
      </c>
      <c r="U6975">
        <v>7</v>
      </c>
      <c r="W6975" t="s">
        <v>141</v>
      </c>
    </row>
    <row r="6976" spans="1:23" x14ac:dyDescent="0.35">
      <c r="A6976" t="s">
        <v>31111</v>
      </c>
      <c r="B6976" t="s">
        <v>6147</v>
      </c>
      <c r="C6976" t="s">
        <v>31112</v>
      </c>
      <c r="D6976">
        <v>0</v>
      </c>
      <c r="E6976" t="s">
        <v>6147</v>
      </c>
      <c r="F6976" s="2">
        <v>42355</v>
      </c>
      <c r="G6976" t="s">
        <v>146</v>
      </c>
      <c r="H6976" t="s">
        <v>147</v>
      </c>
      <c r="J6976" t="s">
        <v>138</v>
      </c>
      <c r="K6976">
        <v>1024636710</v>
      </c>
      <c r="L6976">
        <v>20841839</v>
      </c>
      <c r="M6976" t="s">
        <v>138</v>
      </c>
      <c r="N6976">
        <v>0</v>
      </c>
      <c r="P6976" t="s">
        <v>31113</v>
      </c>
      <c r="R6976" t="s">
        <v>6149</v>
      </c>
      <c r="S6976" t="s">
        <v>140</v>
      </c>
      <c r="T6976" s="2">
        <v>42404</v>
      </c>
      <c r="U6976">
        <v>7</v>
      </c>
      <c r="W6976" t="s">
        <v>141</v>
      </c>
    </row>
    <row r="6977" spans="1:23" x14ac:dyDescent="0.35">
      <c r="A6977" t="s">
        <v>31114</v>
      </c>
      <c r="B6977" t="s">
        <v>6151</v>
      </c>
      <c r="C6977" t="s">
        <v>31115</v>
      </c>
      <c r="D6977">
        <v>0</v>
      </c>
      <c r="E6977" t="s">
        <v>31116</v>
      </c>
      <c r="F6977" s="2">
        <v>42355</v>
      </c>
      <c r="G6977" t="s">
        <v>146</v>
      </c>
      <c r="H6977" t="s">
        <v>147</v>
      </c>
      <c r="J6977" t="s">
        <v>138</v>
      </c>
      <c r="K6977">
        <v>1031017566</v>
      </c>
      <c r="L6977">
        <v>20841840</v>
      </c>
      <c r="M6977" t="s">
        <v>138</v>
      </c>
      <c r="N6977">
        <v>0</v>
      </c>
      <c r="P6977" t="s">
        <v>31117</v>
      </c>
      <c r="R6977" t="s">
        <v>6153</v>
      </c>
      <c r="S6977" t="s">
        <v>140</v>
      </c>
      <c r="T6977" s="2">
        <v>42404</v>
      </c>
      <c r="U6977">
        <v>7</v>
      </c>
      <c r="W6977" t="s">
        <v>141</v>
      </c>
    </row>
    <row r="6978" spans="1:23" x14ac:dyDescent="0.35">
      <c r="A6978" t="s">
        <v>31118</v>
      </c>
      <c r="B6978" t="s">
        <v>31119</v>
      </c>
      <c r="C6978" t="s">
        <v>7528</v>
      </c>
      <c r="D6978">
        <v>0</v>
      </c>
      <c r="E6978" t="s">
        <v>7529</v>
      </c>
      <c r="F6978" s="2">
        <v>42355</v>
      </c>
      <c r="G6978" t="s">
        <v>234</v>
      </c>
      <c r="H6978" t="s">
        <v>192</v>
      </c>
      <c r="J6978" t="s">
        <v>138</v>
      </c>
      <c r="L6978">
        <v>23002916</v>
      </c>
      <c r="M6978" t="s">
        <v>137</v>
      </c>
      <c r="N6978">
        <v>0</v>
      </c>
      <c r="P6978" t="s">
        <v>31120</v>
      </c>
      <c r="R6978" t="s">
        <v>7531</v>
      </c>
      <c r="S6978" t="s">
        <v>140</v>
      </c>
      <c r="T6978" s="2">
        <v>42956</v>
      </c>
      <c r="U6978">
        <v>7</v>
      </c>
      <c r="W6978" t="s">
        <v>141</v>
      </c>
    </row>
    <row r="6979" spans="1:23" x14ac:dyDescent="0.35">
      <c r="A6979" t="s">
        <v>31121</v>
      </c>
      <c r="B6979" t="s">
        <v>31122</v>
      </c>
      <c r="C6979" t="s">
        <v>31123</v>
      </c>
      <c r="D6979">
        <v>0</v>
      </c>
      <c r="E6979" t="s">
        <v>31122</v>
      </c>
      <c r="F6979" s="2">
        <v>42356</v>
      </c>
      <c r="G6979" t="s">
        <v>604</v>
      </c>
      <c r="H6979" t="s">
        <v>184</v>
      </c>
      <c r="J6979" t="s">
        <v>138</v>
      </c>
      <c r="L6979" t="s">
        <v>496</v>
      </c>
      <c r="M6979" t="s">
        <v>138</v>
      </c>
      <c r="N6979">
        <v>0</v>
      </c>
      <c r="R6979" t="s">
        <v>3002</v>
      </c>
      <c r="S6979" t="s">
        <v>140</v>
      </c>
      <c r="T6979" s="2">
        <v>43845</v>
      </c>
      <c r="W6979" t="s">
        <v>141</v>
      </c>
    </row>
    <row r="6980" spans="1:23" x14ac:dyDescent="0.35">
      <c r="A6980" t="s">
        <v>31124</v>
      </c>
      <c r="B6980" t="s">
        <v>6155</v>
      </c>
      <c r="C6980" t="s">
        <v>31125</v>
      </c>
      <c r="D6980">
        <v>0</v>
      </c>
      <c r="E6980" t="s">
        <v>31126</v>
      </c>
      <c r="F6980" s="2">
        <v>42356</v>
      </c>
      <c r="G6980" t="s">
        <v>146</v>
      </c>
      <c r="H6980" t="s">
        <v>147</v>
      </c>
      <c r="J6980" t="s">
        <v>138</v>
      </c>
      <c r="K6980">
        <v>1033275872</v>
      </c>
      <c r="L6980">
        <v>20841841</v>
      </c>
      <c r="M6980" t="s">
        <v>138</v>
      </c>
      <c r="N6980">
        <v>0</v>
      </c>
      <c r="P6980" t="s">
        <v>31113</v>
      </c>
      <c r="R6980" t="s">
        <v>6156</v>
      </c>
      <c r="S6980" t="s">
        <v>140</v>
      </c>
      <c r="T6980" s="2">
        <v>42404</v>
      </c>
      <c r="U6980">
        <v>7</v>
      </c>
      <c r="W6980" t="s">
        <v>141</v>
      </c>
    </row>
    <row r="6981" spans="1:23" x14ac:dyDescent="0.35">
      <c r="A6981" t="s">
        <v>31127</v>
      </c>
      <c r="B6981" t="s">
        <v>6158</v>
      </c>
      <c r="C6981" t="s">
        <v>31128</v>
      </c>
      <c r="D6981">
        <v>0</v>
      </c>
      <c r="E6981" t="s">
        <v>31129</v>
      </c>
      <c r="F6981" s="2">
        <v>42356</v>
      </c>
      <c r="G6981" t="s">
        <v>146</v>
      </c>
      <c r="H6981" t="s">
        <v>147</v>
      </c>
      <c r="J6981" t="s">
        <v>138</v>
      </c>
      <c r="K6981">
        <v>1040601950</v>
      </c>
      <c r="L6981">
        <v>20841842</v>
      </c>
      <c r="M6981" t="s">
        <v>138</v>
      </c>
      <c r="N6981">
        <v>0</v>
      </c>
      <c r="P6981" t="s">
        <v>31130</v>
      </c>
      <c r="R6981" t="s">
        <v>6160</v>
      </c>
      <c r="S6981" t="s">
        <v>140</v>
      </c>
      <c r="T6981" s="2">
        <v>42404</v>
      </c>
      <c r="U6981">
        <v>7</v>
      </c>
      <c r="W6981" t="s">
        <v>141</v>
      </c>
    </row>
    <row r="6982" spans="1:23" x14ac:dyDescent="0.35">
      <c r="A6982" t="s">
        <v>31131</v>
      </c>
      <c r="B6982" t="s">
        <v>6162</v>
      </c>
      <c r="C6982" t="s">
        <v>31132</v>
      </c>
      <c r="D6982">
        <v>0</v>
      </c>
      <c r="E6982" t="s">
        <v>31088</v>
      </c>
      <c r="F6982" s="2">
        <v>42356</v>
      </c>
      <c r="G6982" t="s">
        <v>146</v>
      </c>
      <c r="H6982" t="s">
        <v>147</v>
      </c>
      <c r="J6982" t="s">
        <v>138</v>
      </c>
      <c r="K6982">
        <v>1046032477</v>
      </c>
      <c r="L6982">
        <v>20841843</v>
      </c>
      <c r="M6982" t="s">
        <v>138</v>
      </c>
      <c r="N6982">
        <v>0</v>
      </c>
      <c r="P6982" t="s">
        <v>31089</v>
      </c>
      <c r="R6982" t="s">
        <v>6163</v>
      </c>
      <c r="S6982" t="s">
        <v>140</v>
      </c>
      <c r="T6982" s="2">
        <v>42404</v>
      </c>
      <c r="U6982">
        <v>7</v>
      </c>
      <c r="W6982" t="s">
        <v>141</v>
      </c>
    </row>
    <row r="6983" spans="1:23" x14ac:dyDescent="0.35">
      <c r="A6983" t="s">
        <v>31133</v>
      </c>
      <c r="B6983" t="s">
        <v>6165</v>
      </c>
      <c r="C6983" t="s">
        <v>31134</v>
      </c>
      <c r="D6983">
        <v>0</v>
      </c>
      <c r="E6983" t="s">
        <v>31135</v>
      </c>
      <c r="F6983" s="2">
        <v>42356</v>
      </c>
      <c r="G6983" t="s">
        <v>146</v>
      </c>
      <c r="H6983" t="s">
        <v>147</v>
      </c>
      <c r="J6983" t="s">
        <v>138</v>
      </c>
      <c r="K6983">
        <v>1047216504</v>
      </c>
      <c r="L6983">
        <v>20841844</v>
      </c>
      <c r="M6983" t="s">
        <v>138</v>
      </c>
      <c r="N6983">
        <v>0</v>
      </c>
      <c r="P6983" t="s">
        <v>31136</v>
      </c>
      <c r="R6983" t="s">
        <v>6167</v>
      </c>
      <c r="S6983" t="s">
        <v>140</v>
      </c>
      <c r="T6983" s="2">
        <v>42404</v>
      </c>
      <c r="U6983">
        <v>7</v>
      </c>
      <c r="W6983" t="s">
        <v>141</v>
      </c>
    </row>
    <row r="6984" spans="1:23" x14ac:dyDescent="0.35">
      <c r="A6984" t="s">
        <v>31137</v>
      </c>
      <c r="B6984" t="s">
        <v>6169</v>
      </c>
      <c r="C6984" t="s">
        <v>31138</v>
      </c>
      <c r="D6984">
        <v>0</v>
      </c>
      <c r="E6984" t="s">
        <v>31139</v>
      </c>
      <c r="F6984" s="2">
        <v>42356</v>
      </c>
      <c r="G6984" t="s">
        <v>146</v>
      </c>
      <c r="H6984" t="s">
        <v>147</v>
      </c>
      <c r="J6984" t="s">
        <v>138</v>
      </c>
      <c r="K6984">
        <v>1064459690</v>
      </c>
      <c r="L6984">
        <v>20841845</v>
      </c>
      <c r="M6984" t="s">
        <v>138</v>
      </c>
      <c r="N6984">
        <v>0</v>
      </c>
      <c r="P6984" t="s">
        <v>31103</v>
      </c>
      <c r="R6984" t="s">
        <v>6170</v>
      </c>
      <c r="S6984" t="s">
        <v>140</v>
      </c>
      <c r="T6984" s="2">
        <v>42404</v>
      </c>
      <c r="U6984">
        <v>7</v>
      </c>
      <c r="W6984" t="s">
        <v>141</v>
      </c>
    </row>
    <row r="6985" spans="1:23" x14ac:dyDescent="0.35">
      <c r="A6985" t="s">
        <v>31140</v>
      </c>
      <c r="B6985" t="s">
        <v>31141</v>
      </c>
      <c r="C6985" t="s">
        <v>31142</v>
      </c>
      <c r="D6985">
        <v>0</v>
      </c>
      <c r="E6985" t="s">
        <v>31143</v>
      </c>
      <c r="F6985" s="2">
        <v>42356</v>
      </c>
      <c r="G6985" t="s">
        <v>24920</v>
      </c>
      <c r="H6985" t="s">
        <v>1009</v>
      </c>
      <c r="J6985" t="s">
        <v>138</v>
      </c>
      <c r="L6985" t="s">
        <v>496</v>
      </c>
      <c r="M6985" t="s">
        <v>138</v>
      </c>
      <c r="N6985">
        <v>0</v>
      </c>
      <c r="R6985" t="s">
        <v>31144</v>
      </c>
      <c r="S6985" t="s">
        <v>140</v>
      </c>
      <c r="W6985" t="s">
        <v>141</v>
      </c>
    </row>
    <row r="6986" spans="1:23" x14ac:dyDescent="0.35">
      <c r="A6986" t="s">
        <v>31145</v>
      </c>
      <c r="B6986" t="s">
        <v>6172</v>
      </c>
      <c r="C6986" t="s">
        <v>31146</v>
      </c>
      <c r="D6986">
        <v>0</v>
      </c>
      <c r="E6986" t="s">
        <v>31135</v>
      </c>
      <c r="F6986" s="2">
        <v>42356</v>
      </c>
      <c r="G6986" t="s">
        <v>146</v>
      </c>
      <c r="H6986" t="s">
        <v>147</v>
      </c>
      <c r="J6986" t="s">
        <v>138</v>
      </c>
      <c r="K6986">
        <v>1065698930</v>
      </c>
      <c r="L6986">
        <v>20841846</v>
      </c>
      <c r="M6986" t="s">
        <v>138</v>
      </c>
      <c r="N6986">
        <v>0</v>
      </c>
      <c r="P6986" t="s">
        <v>31136</v>
      </c>
      <c r="R6986" t="s">
        <v>6173</v>
      </c>
      <c r="S6986" t="s">
        <v>140</v>
      </c>
      <c r="T6986" s="2">
        <v>42404</v>
      </c>
      <c r="U6986">
        <v>7</v>
      </c>
      <c r="W6986" t="s">
        <v>141</v>
      </c>
    </row>
    <row r="6987" spans="1:23" x14ac:dyDescent="0.35">
      <c r="A6987" t="s">
        <v>31147</v>
      </c>
      <c r="B6987" t="s">
        <v>6175</v>
      </c>
      <c r="C6987" t="s">
        <v>31148</v>
      </c>
      <c r="D6987">
        <v>0</v>
      </c>
      <c r="E6987" t="s">
        <v>31149</v>
      </c>
      <c r="F6987" s="2">
        <v>42356</v>
      </c>
      <c r="G6987" t="s">
        <v>216</v>
      </c>
      <c r="H6987" t="s">
        <v>147</v>
      </c>
      <c r="J6987" t="s">
        <v>138</v>
      </c>
      <c r="K6987">
        <v>1031599263</v>
      </c>
      <c r="L6987">
        <v>20841819</v>
      </c>
      <c r="M6987" t="s">
        <v>138</v>
      </c>
      <c r="N6987">
        <v>0</v>
      </c>
      <c r="P6987" t="s">
        <v>31150</v>
      </c>
      <c r="R6987" t="s">
        <v>6177</v>
      </c>
      <c r="S6987" t="s">
        <v>140</v>
      </c>
      <c r="T6987" s="2">
        <v>42404</v>
      </c>
      <c r="U6987">
        <v>7</v>
      </c>
      <c r="W6987" t="s">
        <v>141</v>
      </c>
    </row>
    <row r="6988" spans="1:23" x14ac:dyDescent="0.35">
      <c r="A6988" t="s">
        <v>31151</v>
      </c>
      <c r="B6988" t="s">
        <v>6184</v>
      </c>
      <c r="C6988" t="s">
        <v>31152</v>
      </c>
      <c r="D6988">
        <v>0</v>
      </c>
      <c r="E6988" t="s">
        <v>31153</v>
      </c>
      <c r="F6988" s="2">
        <v>42356</v>
      </c>
      <c r="G6988" t="s">
        <v>146</v>
      </c>
      <c r="H6988" t="s">
        <v>147</v>
      </c>
      <c r="J6988" t="s">
        <v>138</v>
      </c>
      <c r="K6988">
        <v>1032345303</v>
      </c>
      <c r="L6988">
        <v>20841820</v>
      </c>
      <c r="M6988" t="s">
        <v>138</v>
      </c>
      <c r="N6988">
        <v>0</v>
      </c>
      <c r="P6988" t="s">
        <v>31154</v>
      </c>
      <c r="R6988" t="s">
        <v>6186</v>
      </c>
      <c r="S6988" t="s">
        <v>140</v>
      </c>
      <c r="T6988" s="2">
        <v>42404</v>
      </c>
      <c r="U6988">
        <v>7</v>
      </c>
      <c r="W6988" t="s">
        <v>141</v>
      </c>
    </row>
    <row r="6989" spans="1:23" x14ac:dyDescent="0.35">
      <c r="A6989" t="s">
        <v>31155</v>
      </c>
      <c r="B6989" t="s">
        <v>6188</v>
      </c>
      <c r="C6989" t="s">
        <v>31156</v>
      </c>
      <c r="D6989">
        <v>0</v>
      </c>
      <c r="E6989" t="s">
        <v>31157</v>
      </c>
      <c r="F6989" s="2">
        <v>42356</v>
      </c>
      <c r="G6989" t="s">
        <v>146</v>
      </c>
      <c r="H6989" t="s">
        <v>147</v>
      </c>
      <c r="J6989" t="s">
        <v>138</v>
      </c>
      <c r="K6989">
        <v>1052364699</v>
      </c>
      <c r="L6989">
        <v>20841821</v>
      </c>
      <c r="M6989" t="s">
        <v>138</v>
      </c>
      <c r="N6989">
        <v>0</v>
      </c>
      <c r="P6989" t="s">
        <v>31158</v>
      </c>
      <c r="R6989" t="s">
        <v>6190</v>
      </c>
      <c r="S6989" t="s">
        <v>140</v>
      </c>
      <c r="T6989" s="2">
        <v>42404</v>
      </c>
      <c r="U6989">
        <v>7</v>
      </c>
      <c r="W6989" t="s">
        <v>141</v>
      </c>
    </row>
    <row r="6990" spans="1:23" x14ac:dyDescent="0.35">
      <c r="A6990" t="s">
        <v>31159</v>
      </c>
      <c r="B6990" t="s">
        <v>6192</v>
      </c>
      <c r="C6990" t="s">
        <v>31160</v>
      </c>
      <c r="D6990">
        <v>0</v>
      </c>
      <c r="E6990" t="s">
        <v>31161</v>
      </c>
      <c r="F6990" s="2">
        <v>42356</v>
      </c>
      <c r="G6990" t="s">
        <v>146</v>
      </c>
      <c r="H6990" t="s">
        <v>147</v>
      </c>
      <c r="J6990" t="s">
        <v>138</v>
      </c>
      <c r="K6990">
        <v>1016698205</v>
      </c>
      <c r="L6990">
        <v>20841822</v>
      </c>
      <c r="M6990" t="s">
        <v>138</v>
      </c>
      <c r="N6990">
        <v>0</v>
      </c>
      <c r="P6990" t="s">
        <v>31162</v>
      </c>
      <c r="R6990" t="s">
        <v>6190</v>
      </c>
      <c r="S6990" t="s">
        <v>140</v>
      </c>
      <c r="T6990" s="2">
        <v>42404</v>
      </c>
      <c r="U6990">
        <v>7</v>
      </c>
      <c r="W6990" t="s">
        <v>141</v>
      </c>
    </row>
    <row r="6991" spans="1:23" x14ac:dyDescent="0.35">
      <c r="A6991" t="s">
        <v>31163</v>
      </c>
      <c r="B6991" t="s">
        <v>6195</v>
      </c>
      <c r="C6991" t="s">
        <v>31164</v>
      </c>
      <c r="D6991">
        <v>0</v>
      </c>
      <c r="E6991" t="s">
        <v>31165</v>
      </c>
      <c r="F6991" s="2">
        <v>42356</v>
      </c>
      <c r="G6991" t="s">
        <v>146</v>
      </c>
      <c r="H6991" t="s">
        <v>147</v>
      </c>
      <c r="J6991" t="s">
        <v>138</v>
      </c>
      <c r="K6991">
        <v>1045040921</v>
      </c>
      <c r="L6991">
        <v>20841824</v>
      </c>
      <c r="M6991" t="s">
        <v>138</v>
      </c>
      <c r="N6991">
        <v>0</v>
      </c>
      <c r="P6991" t="s">
        <v>31166</v>
      </c>
      <c r="R6991" t="s">
        <v>6186</v>
      </c>
      <c r="S6991" t="s">
        <v>140</v>
      </c>
      <c r="T6991" s="2">
        <v>42404</v>
      </c>
      <c r="U6991">
        <v>7</v>
      </c>
      <c r="W6991" t="s">
        <v>141</v>
      </c>
    </row>
    <row r="6992" spans="1:23" x14ac:dyDescent="0.35">
      <c r="A6992" t="s">
        <v>31167</v>
      </c>
      <c r="B6992" t="s">
        <v>31168</v>
      </c>
      <c r="C6992" t="s">
        <v>31169</v>
      </c>
      <c r="D6992">
        <v>0</v>
      </c>
      <c r="E6992" t="s">
        <v>31170</v>
      </c>
      <c r="F6992" s="2">
        <v>42356</v>
      </c>
      <c r="G6992" t="s">
        <v>146</v>
      </c>
      <c r="H6992" t="s">
        <v>147</v>
      </c>
      <c r="J6992" t="s">
        <v>138</v>
      </c>
      <c r="K6992">
        <v>1038779682</v>
      </c>
      <c r="L6992">
        <v>20841825</v>
      </c>
      <c r="M6992" t="s">
        <v>138</v>
      </c>
      <c r="N6992">
        <v>0</v>
      </c>
      <c r="P6992" t="s">
        <v>31158</v>
      </c>
      <c r="R6992" t="s">
        <v>1685</v>
      </c>
      <c r="S6992" t="s">
        <v>140</v>
      </c>
      <c r="T6992" s="2">
        <v>42404</v>
      </c>
      <c r="U6992">
        <v>7</v>
      </c>
      <c r="W6992" t="s">
        <v>141</v>
      </c>
    </row>
    <row r="6993" spans="1:24" x14ac:dyDescent="0.35">
      <c r="A6993" t="s">
        <v>31171</v>
      </c>
      <c r="B6993" t="s">
        <v>6201</v>
      </c>
      <c r="C6993" t="s">
        <v>31172</v>
      </c>
      <c r="D6993">
        <v>0</v>
      </c>
      <c r="E6993" t="s">
        <v>31173</v>
      </c>
      <c r="F6993" s="2">
        <v>42356</v>
      </c>
      <c r="G6993" t="s">
        <v>146</v>
      </c>
      <c r="H6993" t="s">
        <v>147</v>
      </c>
      <c r="J6993" t="s">
        <v>138</v>
      </c>
      <c r="K6993">
        <v>1052691215</v>
      </c>
      <c r="L6993">
        <v>20841826</v>
      </c>
      <c r="M6993" t="s">
        <v>138</v>
      </c>
      <c r="N6993">
        <v>0</v>
      </c>
      <c r="P6993" t="s">
        <v>31166</v>
      </c>
      <c r="R6993" t="s">
        <v>6186</v>
      </c>
      <c r="S6993" t="s">
        <v>140</v>
      </c>
      <c r="T6993" s="2">
        <v>42404</v>
      </c>
      <c r="U6993">
        <v>7</v>
      </c>
      <c r="W6993" t="s">
        <v>141</v>
      </c>
    </row>
    <row r="6994" spans="1:24" x14ac:dyDescent="0.35">
      <c r="A6994" t="s">
        <v>31174</v>
      </c>
      <c r="B6994" t="s">
        <v>6203</v>
      </c>
      <c r="C6994" t="s">
        <v>31175</v>
      </c>
      <c r="D6994">
        <v>0</v>
      </c>
      <c r="E6994" t="s">
        <v>31176</v>
      </c>
      <c r="F6994" s="2">
        <v>42356</v>
      </c>
      <c r="G6994" t="s">
        <v>146</v>
      </c>
      <c r="H6994" t="s">
        <v>147</v>
      </c>
      <c r="J6994" t="s">
        <v>138</v>
      </c>
      <c r="K6994">
        <v>1044288822</v>
      </c>
      <c r="L6994">
        <v>20841827</v>
      </c>
      <c r="M6994" t="s">
        <v>138</v>
      </c>
      <c r="N6994">
        <v>0</v>
      </c>
      <c r="P6994" t="s">
        <v>31177</v>
      </c>
      <c r="R6994" t="s">
        <v>6205</v>
      </c>
      <c r="S6994" t="s">
        <v>140</v>
      </c>
      <c r="T6994" s="2">
        <v>42404</v>
      </c>
      <c r="U6994">
        <v>7</v>
      </c>
      <c r="W6994" t="s">
        <v>141</v>
      </c>
    </row>
    <row r="6995" spans="1:24" x14ac:dyDescent="0.35">
      <c r="A6995" t="s">
        <v>31178</v>
      </c>
      <c r="B6995" t="s">
        <v>31179</v>
      </c>
      <c r="C6995" t="s">
        <v>31180</v>
      </c>
      <c r="D6995">
        <v>0</v>
      </c>
      <c r="E6995" t="s">
        <v>31179</v>
      </c>
      <c r="F6995" s="2">
        <v>42356</v>
      </c>
      <c r="G6995" t="s">
        <v>146</v>
      </c>
      <c r="H6995" t="s">
        <v>147</v>
      </c>
      <c r="J6995" t="s">
        <v>138</v>
      </c>
      <c r="K6995">
        <v>1024117500</v>
      </c>
      <c r="L6995">
        <v>20841828</v>
      </c>
      <c r="M6995" t="s">
        <v>138</v>
      </c>
      <c r="N6995">
        <v>0</v>
      </c>
      <c r="P6995" t="s">
        <v>31181</v>
      </c>
      <c r="R6995" t="s">
        <v>6149</v>
      </c>
      <c r="S6995" t="s">
        <v>140</v>
      </c>
      <c r="T6995" s="2">
        <v>42404</v>
      </c>
      <c r="U6995">
        <v>7</v>
      </c>
      <c r="W6995" t="s">
        <v>141</v>
      </c>
    </row>
    <row r="6996" spans="1:24" x14ac:dyDescent="0.35">
      <c r="A6996" t="s">
        <v>31182</v>
      </c>
      <c r="B6996" t="s">
        <v>6211</v>
      </c>
      <c r="C6996" t="s">
        <v>31183</v>
      </c>
      <c r="D6996">
        <v>0</v>
      </c>
      <c r="E6996" t="s">
        <v>31184</v>
      </c>
      <c r="F6996" s="2">
        <v>42356</v>
      </c>
      <c r="G6996" t="s">
        <v>146</v>
      </c>
      <c r="H6996" t="s">
        <v>147</v>
      </c>
      <c r="J6996" t="s">
        <v>138</v>
      </c>
      <c r="K6996">
        <v>1049207375</v>
      </c>
      <c r="L6996">
        <v>20841829</v>
      </c>
      <c r="M6996" t="s">
        <v>138</v>
      </c>
      <c r="N6996">
        <v>0</v>
      </c>
      <c r="P6996" t="s">
        <v>31185</v>
      </c>
      <c r="R6996" t="s">
        <v>1430</v>
      </c>
      <c r="S6996" t="s">
        <v>140</v>
      </c>
      <c r="T6996" s="2">
        <v>45385</v>
      </c>
      <c r="U6996">
        <v>7</v>
      </c>
      <c r="W6996" t="s">
        <v>141</v>
      </c>
      <c r="X6996" t="s">
        <v>9536</v>
      </c>
    </row>
    <row r="6997" spans="1:24" x14ac:dyDescent="0.35">
      <c r="A6997" t="s">
        <v>31186</v>
      </c>
      <c r="B6997" t="s">
        <v>31187</v>
      </c>
      <c r="C6997" t="s">
        <v>31188</v>
      </c>
      <c r="D6997">
        <v>0</v>
      </c>
      <c r="E6997" t="s">
        <v>270</v>
      </c>
      <c r="F6997" s="2">
        <v>42373</v>
      </c>
      <c r="G6997" t="s">
        <v>525</v>
      </c>
      <c r="H6997" t="s">
        <v>526</v>
      </c>
      <c r="J6997" t="s">
        <v>138</v>
      </c>
      <c r="L6997" t="s">
        <v>496</v>
      </c>
      <c r="M6997" t="s">
        <v>138</v>
      </c>
      <c r="N6997">
        <v>0</v>
      </c>
      <c r="R6997" t="s">
        <v>18171</v>
      </c>
      <c r="S6997" t="s">
        <v>140</v>
      </c>
      <c r="W6997" t="s">
        <v>141</v>
      </c>
    </row>
    <row r="6998" spans="1:24" x14ac:dyDescent="0.35">
      <c r="A6998" t="s">
        <v>31189</v>
      </c>
      <c r="B6998" t="s">
        <v>31190</v>
      </c>
      <c r="C6998" t="s">
        <v>31191</v>
      </c>
      <c r="D6998">
        <v>0</v>
      </c>
      <c r="E6998" t="s">
        <v>31190</v>
      </c>
      <c r="F6998" s="2">
        <v>42373</v>
      </c>
      <c r="G6998" t="s">
        <v>4806</v>
      </c>
      <c r="H6998" t="s">
        <v>147</v>
      </c>
      <c r="J6998" t="s">
        <v>138</v>
      </c>
      <c r="L6998" t="s">
        <v>496</v>
      </c>
      <c r="M6998" t="s">
        <v>138</v>
      </c>
      <c r="N6998">
        <v>0</v>
      </c>
      <c r="R6998" t="s">
        <v>31192</v>
      </c>
      <c r="S6998" t="s">
        <v>140</v>
      </c>
      <c r="W6998" t="s">
        <v>141</v>
      </c>
    </row>
    <row r="6999" spans="1:24" x14ac:dyDescent="0.35">
      <c r="A6999" t="s">
        <v>31193</v>
      </c>
      <c r="B6999" t="s">
        <v>31194</v>
      </c>
      <c r="C6999" t="s">
        <v>31195</v>
      </c>
      <c r="D6999">
        <v>0</v>
      </c>
      <c r="E6999" t="s">
        <v>31196</v>
      </c>
      <c r="F6999" s="2">
        <v>42375</v>
      </c>
      <c r="G6999" t="s">
        <v>494</v>
      </c>
      <c r="H6999" t="s">
        <v>495</v>
      </c>
      <c r="J6999" t="s">
        <v>138</v>
      </c>
      <c r="K6999" t="s">
        <v>31197</v>
      </c>
      <c r="L6999">
        <v>19963462</v>
      </c>
      <c r="M6999" t="s">
        <v>138</v>
      </c>
      <c r="N6999">
        <v>0</v>
      </c>
      <c r="P6999" t="s">
        <v>31198</v>
      </c>
      <c r="R6999" t="s">
        <v>25054</v>
      </c>
      <c r="S6999" t="s">
        <v>140</v>
      </c>
      <c r="T6999" s="2">
        <v>42404</v>
      </c>
      <c r="U6999">
        <v>7</v>
      </c>
      <c r="W6999" t="s">
        <v>141</v>
      </c>
    </row>
    <row r="7000" spans="1:24" x14ac:dyDescent="0.35">
      <c r="A7000" t="s">
        <v>31199</v>
      </c>
      <c r="B7000" t="s">
        <v>31200</v>
      </c>
      <c r="C7000" t="s">
        <v>31201</v>
      </c>
      <c r="D7000">
        <v>0</v>
      </c>
      <c r="E7000" t="s">
        <v>31202</v>
      </c>
      <c r="F7000" s="2">
        <v>42375</v>
      </c>
      <c r="G7000" t="s">
        <v>7657</v>
      </c>
      <c r="H7000" t="s">
        <v>7658</v>
      </c>
      <c r="J7000" t="s">
        <v>138</v>
      </c>
      <c r="K7000" t="s">
        <v>31203</v>
      </c>
      <c r="L7000">
        <v>19963462</v>
      </c>
      <c r="M7000" t="s">
        <v>138</v>
      </c>
      <c r="N7000">
        <v>0</v>
      </c>
      <c r="P7000" t="s">
        <v>31204</v>
      </c>
      <c r="R7000" t="s">
        <v>1239</v>
      </c>
      <c r="S7000" t="s">
        <v>140</v>
      </c>
      <c r="T7000" s="2">
        <v>42403</v>
      </c>
      <c r="U7000">
        <v>7</v>
      </c>
      <c r="W7000" t="s">
        <v>141</v>
      </c>
    </row>
    <row r="7001" spans="1:24" x14ac:dyDescent="0.35">
      <c r="A7001" t="s">
        <v>31205</v>
      </c>
      <c r="B7001" t="s">
        <v>31206</v>
      </c>
      <c r="C7001" t="s">
        <v>31207</v>
      </c>
      <c r="D7001">
        <v>0</v>
      </c>
      <c r="E7001" t="s">
        <v>31208</v>
      </c>
      <c r="F7001" s="2">
        <v>42375</v>
      </c>
      <c r="G7001" t="s">
        <v>494</v>
      </c>
      <c r="H7001" t="s">
        <v>495</v>
      </c>
      <c r="J7001" t="s">
        <v>138</v>
      </c>
      <c r="K7001" t="s">
        <v>31209</v>
      </c>
      <c r="L7001">
        <v>19963462</v>
      </c>
      <c r="M7001" t="s">
        <v>138</v>
      </c>
      <c r="N7001">
        <v>0</v>
      </c>
      <c r="P7001" t="s">
        <v>31210</v>
      </c>
      <c r="R7001" t="s">
        <v>2922</v>
      </c>
      <c r="S7001" t="s">
        <v>140</v>
      </c>
      <c r="T7001" s="2">
        <v>42403</v>
      </c>
      <c r="U7001">
        <v>7</v>
      </c>
      <c r="W7001" t="s">
        <v>141</v>
      </c>
    </row>
    <row r="7002" spans="1:24" x14ac:dyDescent="0.35">
      <c r="A7002" t="s">
        <v>31211</v>
      </c>
      <c r="B7002" t="s">
        <v>31212</v>
      </c>
      <c r="C7002" t="s">
        <v>31213</v>
      </c>
      <c r="D7002">
        <v>0</v>
      </c>
      <c r="E7002" t="s">
        <v>31214</v>
      </c>
      <c r="F7002" s="2">
        <v>42375</v>
      </c>
      <c r="G7002" t="s">
        <v>494</v>
      </c>
      <c r="H7002" t="s">
        <v>495</v>
      </c>
      <c r="J7002" t="s">
        <v>138</v>
      </c>
      <c r="K7002" t="s">
        <v>31215</v>
      </c>
      <c r="L7002">
        <v>19963462</v>
      </c>
      <c r="M7002" t="s">
        <v>138</v>
      </c>
      <c r="N7002">
        <v>0</v>
      </c>
      <c r="P7002" t="s">
        <v>31216</v>
      </c>
      <c r="R7002" t="s">
        <v>2918</v>
      </c>
      <c r="S7002" t="s">
        <v>140</v>
      </c>
      <c r="U7002">
        <v>7</v>
      </c>
      <c r="W7002" t="s">
        <v>141</v>
      </c>
    </row>
    <row r="7003" spans="1:24" x14ac:dyDescent="0.35">
      <c r="A7003" t="s">
        <v>31217</v>
      </c>
      <c r="B7003" t="s">
        <v>31218</v>
      </c>
      <c r="C7003" t="s">
        <v>31219</v>
      </c>
      <c r="D7003">
        <v>0</v>
      </c>
      <c r="E7003" t="s">
        <v>31220</v>
      </c>
      <c r="F7003" s="2">
        <v>42375</v>
      </c>
      <c r="G7003" t="s">
        <v>494</v>
      </c>
      <c r="H7003" t="s">
        <v>495</v>
      </c>
      <c r="J7003" t="s">
        <v>138</v>
      </c>
      <c r="K7003" t="s">
        <v>31221</v>
      </c>
      <c r="L7003">
        <v>19963462</v>
      </c>
      <c r="M7003" t="s">
        <v>138</v>
      </c>
      <c r="N7003">
        <v>0</v>
      </c>
      <c r="P7003" t="s">
        <v>30473</v>
      </c>
      <c r="R7003" t="s">
        <v>25947</v>
      </c>
      <c r="S7003" t="s">
        <v>140</v>
      </c>
      <c r="T7003" s="2">
        <v>42403</v>
      </c>
      <c r="U7003">
        <v>7</v>
      </c>
      <c r="W7003" t="s">
        <v>141</v>
      </c>
    </row>
    <row r="7004" spans="1:24" x14ac:dyDescent="0.35">
      <c r="A7004" t="s">
        <v>31222</v>
      </c>
      <c r="B7004" t="s">
        <v>31223</v>
      </c>
      <c r="C7004" t="s">
        <v>4923</v>
      </c>
      <c r="D7004">
        <v>0</v>
      </c>
      <c r="E7004" t="s">
        <v>31224</v>
      </c>
      <c r="F7004" s="2">
        <v>42375</v>
      </c>
      <c r="G7004" t="s">
        <v>851</v>
      </c>
      <c r="H7004" t="s">
        <v>566</v>
      </c>
      <c r="J7004" t="s">
        <v>138</v>
      </c>
      <c r="K7004" t="s">
        <v>31225</v>
      </c>
      <c r="L7004">
        <v>20263150</v>
      </c>
      <c r="M7004" t="s">
        <v>138</v>
      </c>
      <c r="N7004">
        <v>0</v>
      </c>
      <c r="P7004" t="s">
        <v>31226</v>
      </c>
      <c r="R7004" t="s">
        <v>4925</v>
      </c>
      <c r="S7004" t="s">
        <v>140</v>
      </c>
      <c r="T7004" s="2">
        <v>42682</v>
      </c>
      <c r="U7004">
        <v>7</v>
      </c>
      <c r="W7004" t="s">
        <v>141</v>
      </c>
    </row>
    <row r="7005" spans="1:24" x14ac:dyDescent="0.35">
      <c r="A7005" t="s">
        <v>31227</v>
      </c>
      <c r="B7005" t="s">
        <v>31228</v>
      </c>
      <c r="C7005" t="s">
        <v>31229</v>
      </c>
      <c r="D7005">
        <v>0</v>
      </c>
      <c r="E7005" t="s">
        <v>31230</v>
      </c>
      <c r="F7005" s="2">
        <v>42375</v>
      </c>
      <c r="G7005" t="s">
        <v>4946</v>
      </c>
      <c r="H7005" t="s">
        <v>566</v>
      </c>
      <c r="J7005" t="s">
        <v>138</v>
      </c>
      <c r="K7005" t="s">
        <v>31231</v>
      </c>
      <c r="L7005">
        <v>20263150</v>
      </c>
      <c r="M7005" t="s">
        <v>138</v>
      </c>
      <c r="N7005">
        <v>0</v>
      </c>
      <c r="P7005" t="s">
        <v>31232</v>
      </c>
      <c r="R7005" t="s">
        <v>1265</v>
      </c>
      <c r="S7005" t="s">
        <v>140</v>
      </c>
      <c r="T7005" s="2">
        <v>42682</v>
      </c>
      <c r="U7005">
        <v>7</v>
      </c>
      <c r="W7005" t="s">
        <v>141</v>
      </c>
    </row>
    <row r="7006" spans="1:24" x14ac:dyDescent="0.35">
      <c r="A7006" t="s">
        <v>31233</v>
      </c>
      <c r="B7006" t="s">
        <v>31234</v>
      </c>
      <c r="C7006" t="s">
        <v>31235</v>
      </c>
      <c r="D7006">
        <v>0</v>
      </c>
      <c r="E7006" t="s">
        <v>31236</v>
      </c>
      <c r="F7006" s="2">
        <v>42375</v>
      </c>
      <c r="G7006" t="s">
        <v>7108</v>
      </c>
      <c r="H7006" t="s">
        <v>192</v>
      </c>
      <c r="J7006" t="s">
        <v>138</v>
      </c>
      <c r="K7006" t="s">
        <v>31237</v>
      </c>
      <c r="L7006">
        <v>1077750</v>
      </c>
      <c r="M7006" t="s">
        <v>138</v>
      </c>
      <c r="N7006">
        <v>0</v>
      </c>
      <c r="O7006" t="s">
        <v>12517</v>
      </c>
      <c r="P7006" t="s">
        <v>163</v>
      </c>
      <c r="R7006" t="s">
        <v>31238</v>
      </c>
      <c r="S7006" t="s">
        <v>140</v>
      </c>
      <c r="T7006" s="2">
        <v>43152</v>
      </c>
      <c r="U7006">
        <v>7</v>
      </c>
      <c r="W7006" t="s">
        <v>141</v>
      </c>
    </row>
    <row r="7007" spans="1:24" x14ac:dyDescent="0.35">
      <c r="A7007" t="s">
        <v>31239</v>
      </c>
      <c r="B7007" t="s">
        <v>31240</v>
      </c>
      <c r="C7007" t="s">
        <v>31241</v>
      </c>
      <c r="D7007">
        <v>0</v>
      </c>
      <c r="E7007" t="s">
        <v>31242</v>
      </c>
      <c r="F7007" s="2">
        <v>42375</v>
      </c>
      <c r="G7007" t="s">
        <v>31243</v>
      </c>
      <c r="H7007" t="s">
        <v>192</v>
      </c>
      <c r="J7007" t="s">
        <v>138</v>
      </c>
      <c r="K7007" t="s">
        <v>31244</v>
      </c>
      <c r="L7007">
        <v>1077750</v>
      </c>
      <c r="M7007" t="s">
        <v>138</v>
      </c>
      <c r="N7007">
        <v>0</v>
      </c>
      <c r="O7007" t="s">
        <v>12517</v>
      </c>
      <c r="P7007" t="s">
        <v>163</v>
      </c>
      <c r="R7007" t="s">
        <v>13799</v>
      </c>
      <c r="S7007" t="s">
        <v>140</v>
      </c>
      <c r="T7007" s="2">
        <v>43152</v>
      </c>
      <c r="U7007">
        <v>7</v>
      </c>
      <c r="W7007" t="s">
        <v>141</v>
      </c>
    </row>
    <row r="7008" spans="1:24" x14ac:dyDescent="0.35">
      <c r="A7008" t="s">
        <v>31245</v>
      </c>
      <c r="B7008" t="s">
        <v>31246</v>
      </c>
      <c r="C7008" t="s">
        <v>31247</v>
      </c>
      <c r="D7008">
        <v>0</v>
      </c>
      <c r="E7008" t="s">
        <v>31248</v>
      </c>
      <c r="F7008" s="2">
        <v>42375</v>
      </c>
      <c r="G7008" t="s">
        <v>234</v>
      </c>
      <c r="H7008" t="s">
        <v>192</v>
      </c>
      <c r="J7008" t="s">
        <v>138</v>
      </c>
      <c r="K7008" t="s">
        <v>31249</v>
      </c>
      <c r="L7008">
        <v>1077750</v>
      </c>
      <c r="M7008" t="s">
        <v>138</v>
      </c>
      <c r="N7008">
        <v>0</v>
      </c>
      <c r="O7008" t="s">
        <v>12517</v>
      </c>
      <c r="P7008" t="s">
        <v>163</v>
      </c>
      <c r="R7008" t="s">
        <v>258</v>
      </c>
      <c r="S7008" t="s">
        <v>140</v>
      </c>
      <c r="T7008" s="2">
        <v>43152</v>
      </c>
      <c r="U7008">
        <v>7</v>
      </c>
      <c r="W7008" t="s">
        <v>141</v>
      </c>
    </row>
    <row r="7009" spans="1:23" x14ac:dyDescent="0.35">
      <c r="A7009" t="s">
        <v>31250</v>
      </c>
      <c r="B7009" t="s">
        <v>31251</v>
      </c>
      <c r="C7009" t="s">
        <v>31252</v>
      </c>
      <c r="D7009">
        <v>0</v>
      </c>
      <c r="E7009" t="s">
        <v>31253</v>
      </c>
      <c r="F7009" s="2">
        <v>42375</v>
      </c>
      <c r="G7009" t="s">
        <v>7108</v>
      </c>
      <c r="H7009" t="s">
        <v>192</v>
      </c>
      <c r="J7009" t="s">
        <v>138</v>
      </c>
      <c r="L7009">
        <v>1077755</v>
      </c>
      <c r="M7009" t="s">
        <v>138</v>
      </c>
      <c r="N7009">
        <v>0</v>
      </c>
      <c r="O7009" t="s">
        <v>12319</v>
      </c>
      <c r="P7009" t="s">
        <v>14587</v>
      </c>
      <c r="R7009" t="s">
        <v>30335</v>
      </c>
      <c r="S7009" t="s">
        <v>140</v>
      </c>
      <c r="T7009" s="2">
        <v>43185</v>
      </c>
      <c r="U7009">
        <v>7</v>
      </c>
      <c r="W7009" t="s">
        <v>141</v>
      </c>
    </row>
    <row r="7010" spans="1:23" x14ac:dyDescent="0.35">
      <c r="A7010" t="s">
        <v>31254</v>
      </c>
      <c r="B7010" t="s">
        <v>31255</v>
      </c>
      <c r="C7010" t="s">
        <v>31256</v>
      </c>
      <c r="D7010">
        <v>0</v>
      </c>
      <c r="E7010" t="s">
        <v>31255</v>
      </c>
      <c r="F7010" s="2">
        <v>42375</v>
      </c>
      <c r="G7010" t="s">
        <v>975</v>
      </c>
      <c r="H7010" t="s">
        <v>643</v>
      </c>
      <c r="J7010" t="s">
        <v>138</v>
      </c>
      <c r="L7010" t="s">
        <v>496</v>
      </c>
      <c r="M7010" t="s">
        <v>138</v>
      </c>
      <c r="N7010" s="3">
        <v>1246.5</v>
      </c>
      <c r="R7010" t="s">
        <v>1418</v>
      </c>
      <c r="S7010" t="s">
        <v>140</v>
      </c>
      <c r="T7010" s="2">
        <v>43845</v>
      </c>
      <c r="W7010" t="s">
        <v>141</v>
      </c>
    </row>
    <row r="7011" spans="1:23" x14ac:dyDescent="0.35">
      <c r="A7011" t="s">
        <v>31257</v>
      </c>
      <c r="B7011" t="s">
        <v>31258</v>
      </c>
      <c r="C7011" t="s">
        <v>31259</v>
      </c>
      <c r="D7011">
        <v>0</v>
      </c>
      <c r="E7011" t="s">
        <v>31260</v>
      </c>
      <c r="F7011" s="2">
        <v>42376</v>
      </c>
      <c r="G7011" t="s">
        <v>234</v>
      </c>
      <c r="H7011" t="s">
        <v>192</v>
      </c>
      <c r="J7011" t="s">
        <v>138</v>
      </c>
      <c r="K7011" t="s">
        <v>31261</v>
      </c>
      <c r="L7011">
        <v>1077750</v>
      </c>
      <c r="M7011" t="s">
        <v>138</v>
      </c>
      <c r="N7011">
        <v>0</v>
      </c>
      <c r="O7011" t="s">
        <v>12517</v>
      </c>
      <c r="P7011" t="s">
        <v>163</v>
      </c>
      <c r="R7011" t="s">
        <v>31262</v>
      </c>
      <c r="S7011" t="s">
        <v>140</v>
      </c>
      <c r="T7011" s="2">
        <v>43152</v>
      </c>
      <c r="U7011">
        <v>7</v>
      </c>
      <c r="W7011" t="s">
        <v>141</v>
      </c>
    </row>
    <row r="7012" spans="1:23" x14ac:dyDescent="0.35">
      <c r="A7012" t="s">
        <v>31263</v>
      </c>
      <c r="B7012" t="s">
        <v>31264</v>
      </c>
      <c r="C7012" t="s">
        <v>31265</v>
      </c>
      <c r="D7012">
        <v>0</v>
      </c>
      <c r="E7012" t="s">
        <v>31266</v>
      </c>
      <c r="F7012" s="2">
        <v>42376</v>
      </c>
      <c r="G7012" t="s">
        <v>234</v>
      </c>
      <c r="H7012" t="s">
        <v>192</v>
      </c>
      <c r="J7012" t="s">
        <v>138</v>
      </c>
      <c r="K7012" t="s">
        <v>31267</v>
      </c>
      <c r="L7012">
        <v>1077750</v>
      </c>
      <c r="M7012" t="s">
        <v>138</v>
      </c>
      <c r="N7012">
        <v>0</v>
      </c>
      <c r="O7012" t="s">
        <v>12517</v>
      </c>
      <c r="P7012" t="s">
        <v>163</v>
      </c>
      <c r="Q7012" t="s">
        <v>31268</v>
      </c>
      <c r="R7012" t="s">
        <v>141</v>
      </c>
      <c r="S7012" t="s">
        <v>140</v>
      </c>
      <c r="T7012" s="2">
        <v>43152</v>
      </c>
      <c r="U7012">
        <v>7</v>
      </c>
      <c r="W7012" t="s">
        <v>141</v>
      </c>
    </row>
    <row r="7013" spans="1:23" x14ac:dyDescent="0.35">
      <c r="A7013" t="s">
        <v>31269</v>
      </c>
      <c r="B7013" t="s">
        <v>31270</v>
      </c>
      <c r="C7013" t="s">
        <v>31271</v>
      </c>
      <c r="D7013">
        <v>0</v>
      </c>
      <c r="E7013" t="s">
        <v>31272</v>
      </c>
      <c r="F7013" s="2">
        <v>42376</v>
      </c>
      <c r="G7013" t="s">
        <v>234</v>
      </c>
      <c r="H7013" t="s">
        <v>192</v>
      </c>
      <c r="J7013" t="s">
        <v>138</v>
      </c>
      <c r="K7013" t="s">
        <v>31273</v>
      </c>
      <c r="L7013">
        <v>1077750</v>
      </c>
      <c r="M7013" t="s">
        <v>138</v>
      </c>
      <c r="N7013">
        <v>0</v>
      </c>
      <c r="O7013" t="s">
        <v>12517</v>
      </c>
      <c r="P7013" t="s">
        <v>163</v>
      </c>
      <c r="R7013" t="s">
        <v>30045</v>
      </c>
      <c r="S7013" t="s">
        <v>140</v>
      </c>
      <c r="T7013" s="2">
        <v>43152</v>
      </c>
      <c r="U7013">
        <v>7</v>
      </c>
      <c r="W7013" t="s">
        <v>141</v>
      </c>
    </row>
    <row r="7014" spans="1:23" x14ac:dyDescent="0.35">
      <c r="A7014" t="s">
        <v>31274</v>
      </c>
      <c r="B7014" t="s">
        <v>31275</v>
      </c>
      <c r="C7014" t="s">
        <v>31276</v>
      </c>
      <c r="D7014">
        <v>0</v>
      </c>
      <c r="E7014" t="s">
        <v>31277</v>
      </c>
      <c r="F7014" s="2">
        <v>42376</v>
      </c>
      <c r="G7014" t="s">
        <v>4745</v>
      </c>
      <c r="H7014" t="s">
        <v>192</v>
      </c>
      <c r="J7014" t="s">
        <v>138</v>
      </c>
      <c r="K7014" t="s">
        <v>31278</v>
      </c>
      <c r="L7014">
        <v>1077750</v>
      </c>
      <c r="M7014" t="s">
        <v>138</v>
      </c>
      <c r="N7014">
        <v>0</v>
      </c>
      <c r="O7014" t="s">
        <v>12517</v>
      </c>
      <c r="P7014" t="s">
        <v>163</v>
      </c>
      <c r="R7014" t="s">
        <v>31279</v>
      </c>
      <c r="S7014" t="s">
        <v>140</v>
      </c>
      <c r="T7014" s="2">
        <v>43152</v>
      </c>
      <c r="U7014">
        <v>7</v>
      </c>
      <c r="W7014" t="s">
        <v>141</v>
      </c>
    </row>
    <row r="7015" spans="1:23" x14ac:dyDescent="0.35">
      <c r="A7015" t="s">
        <v>31280</v>
      </c>
      <c r="B7015" t="s">
        <v>31281</v>
      </c>
      <c r="C7015" t="s">
        <v>31282</v>
      </c>
      <c r="D7015">
        <v>0</v>
      </c>
      <c r="E7015" t="s">
        <v>31283</v>
      </c>
      <c r="F7015" s="2">
        <v>42376</v>
      </c>
      <c r="G7015" t="s">
        <v>234</v>
      </c>
      <c r="H7015" t="s">
        <v>192</v>
      </c>
      <c r="J7015" t="s">
        <v>138</v>
      </c>
      <c r="K7015" t="s">
        <v>31284</v>
      </c>
      <c r="L7015">
        <v>1077750</v>
      </c>
      <c r="M7015" t="s">
        <v>138</v>
      </c>
      <c r="N7015">
        <v>0</v>
      </c>
      <c r="O7015" t="s">
        <v>12517</v>
      </c>
      <c r="P7015" t="s">
        <v>163</v>
      </c>
      <c r="R7015" t="s">
        <v>141</v>
      </c>
      <c r="S7015" t="s">
        <v>140</v>
      </c>
      <c r="T7015" s="2">
        <v>43152</v>
      </c>
      <c r="U7015">
        <v>7</v>
      </c>
      <c r="W7015" t="s">
        <v>141</v>
      </c>
    </row>
    <row r="7016" spans="1:23" x14ac:dyDescent="0.35">
      <c r="A7016" t="s">
        <v>31285</v>
      </c>
      <c r="B7016" t="s">
        <v>31286</v>
      </c>
      <c r="C7016" t="s">
        <v>31287</v>
      </c>
      <c r="D7016">
        <v>0</v>
      </c>
      <c r="E7016" t="s">
        <v>31288</v>
      </c>
      <c r="F7016" s="2">
        <v>42376</v>
      </c>
      <c r="G7016" t="s">
        <v>234</v>
      </c>
      <c r="H7016" t="s">
        <v>192</v>
      </c>
      <c r="J7016" t="s">
        <v>138</v>
      </c>
      <c r="K7016" t="s">
        <v>31289</v>
      </c>
      <c r="L7016">
        <v>1077750</v>
      </c>
      <c r="M7016" t="s">
        <v>138</v>
      </c>
      <c r="N7016">
        <v>0</v>
      </c>
      <c r="O7016" t="s">
        <v>12517</v>
      </c>
      <c r="P7016" t="s">
        <v>163</v>
      </c>
      <c r="R7016" t="s">
        <v>31290</v>
      </c>
      <c r="S7016" t="s">
        <v>140</v>
      </c>
      <c r="T7016" s="2">
        <v>43152</v>
      </c>
      <c r="U7016">
        <v>7</v>
      </c>
      <c r="W7016" t="s">
        <v>141</v>
      </c>
    </row>
    <row r="7017" spans="1:23" x14ac:dyDescent="0.35">
      <c r="A7017" t="s">
        <v>31291</v>
      </c>
      <c r="B7017" t="s">
        <v>31292</v>
      </c>
      <c r="C7017" t="s">
        <v>31293</v>
      </c>
      <c r="D7017">
        <v>0</v>
      </c>
      <c r="E7017" t="s">
        <v>31294</v>
      </c>
      <c r="F7017" s="2">
        <v>42376</v>
      </c>
      <c r="G7017" t="s">
        <v>234</v>
      </c>
      <c r="H7017" t="s">
        <v>192</v>
      </c>
      <c r="J7017" t="s">
        <v>138</v>
      </c>
      <c r="K7017" t="s">
        <v>31295</v>
      </c>
      <c r="L7017">
        <v>1077750</v>
      </c>
      <c r="M7017" t="s">
        <v>138</v>
      </c>
      <c r="N7017">
        <v>0</v>
      </c>
      <c r="O7017" t="s">
        <v>12517</v>
      </c>
      <c r="P7017" t="s">
        <v>163</v>
      </c>
      <c r="R7017" t="s">
        <v>30062</v>
      </c>
      <c r="S7017" t="s">
        <v>140</v>
      </c>
      <c r="T7017" s="2">
        <v>43152</v>
      </c>
      <c r="U7017">
        <v>7</v>
      </c>
      <c r="W7017" t="s">
        <v>141</v>
      </c>
    </row>
    <row r="7018" spans="1:23" x14ac:dyDescent="0.35">
      <c r="A7018" t="s">
        <v>31296</v>
      </c>
      <c r="B7018" t="s">
        <v>31297</v>
      </c>
      <c r="C7018" t="s">
        <v>31298</v>
      </c>
      <c r="D7018">
        <v>0</v>
      </c>
      <c r="E7018" t="s">
        <v>31299</v>
      </c>
      <c r="F7018" s="2">
        <v>42376</v>
      </c>
      <c r="G7018" t="s">
        <v>2328</v>
      </c>
      <c r="H7018" t="s">
        <v>192</v>
      </c>
      <c r="J7018" t="s">
        <v>138</v>
      </c>
      <c r="K7018" t="s">
        <v>31300</v>
      </c>
      <c r="L7018">
        <v>1077750</v>
      </c>
      <c r="M7018" t="s">
        <v>138</v>
      </c>
      <c r="N7018">
        <v>0</v>
      </c>
      <c r="O7018" t="s">
        <v>12517</v>
      </c>
      <c r="P7018" t="s">
        <v>163</v>
      </c>
      <c r="R7018" t="s">
        <v>31301</v>
      </c>
      <c r="S7018" t="s">
        <v>140</v>
      </c>
      <c r="T7018" s="2">
        <v>43152</v>
      </c>
      <c r="U7018">
        <v>7</v>
      </c>
      <c r="W7018" t="s">
        <v>141</v>
      </c>
    </row>
    <row r="7019" spans="1:23" x14ac:dyDescent="0.35">
      <c r="A7019" t="s">
        <v>31302</v>
      </c>
      <c r="B7019" t="s">
        <v>31303</v>
      </c>
      <c r="C7019" t="s">
        <v>31304</v>
      </c>
      <c r="D7019">
        <v>0</v>
      </c>
      <c r="E7019" t="s">
        <v>31305</v>
      </c>
      <c r="F7019" s="2">
        <v>42376</v>
      </c>
      <c r="G7019" t="s">
        <v>31306</v>
      </c>
      <c r="H7019" t="s">
        <v>192</v>
      </c>
      <c r="J7019" t="s">
        <v>138</v>
      </c>
      <c r="K7019" t="s">
        <v>31307</v>
      </c>
      <c r="L7019">
        <v>1077750</v>
      </c>
      <c r="M7019" t="s">
        <v>138</v>
      </c>
      <c r="N7019">
        <v>0</v>
      </c>
      <c r="O7019" t="s">
        <v>12517</v>
      </c>
      <c r="P7019" t="s">
        <v>163</v>
      </c>
      <c r="R7019" t="s">
        <v>31308</v>
      </c>
      <c r="S7019" t="s">
        <v>140</v>
      </c>
      <c r="T7019" s="2">
        <v>43152</v>
      </c>
      <c r="U7019">
        <v>7</v>
      </c>
      <c r="W7019" t="s">
        <v>141</v>
      </c>
    </row>
    <row r="7020" spans="1:23" x14ac:dyDescent="0.35">
      <c r="A7020" t="s">
        <v>31309</v>
      </c>
      <c r="B7020" t="s">
        <v>31310</v>
      </c>
      <c r="C7020" t="s">
        <v>31311</v>
      </c>
      <c r="D7020">
        <v>0</v>
      </c>
      <c r="E7020" t="s">
        <v>31312</v>
      </c>
      <c r="F7020" s="2">
        <v>42376</v>
      </c>
      <c r="G7020" t="s">
        <v>3846</v>
      </c>
      <c r="H7020" t="s">
        <v>192</v>
      </c>
      <c r="J7020" t="s">
        <v>138</v>
      </c>
      <c r="K7020" t="s">
        <v>31313</v>
      </c>
      <c r="L7020">
        <v>1077750</v>
      </c>
      <c r="M7020" t="s">
        <v>138</v>
      </c>
      <c r="N7020">
        <v>0</v>
      </c>
      <c r="O7020" t="s">
        <v>12517</v>
      </c>
      <c r="P7020" t="s">
        <v>163</v>
      </c>
      <c r="R7020" t="s">
        <v>31314</v>
      </c>
      <c r="S7020" t="s">
        <v>140</v>
      </c>
      <c r="T7020" s="2">
        <v>43152</v>
      </c>
      <c r="U7020">
        <v>7</v>
      </c>
      <c r="W7020" t="s">
        <v>141</v>
      </c>
    </row>
    <row r="7021" spans="1:23" x14ac:dyDescent="0.35">
      <c r="A7021" t="s">
        <v>31315</v>
      </c>
      <c r="B7021" t="s">
        <v>31316</v>
      </c>
      <c r="C7021" t="s">
        <v>31317</v>
      </c>
      <c r="D7021">
        <v>0</v>
      </c>
      <c r="E7021" t="s">
        <v>31318</v>
      </c>
      <c r="F7021" s="2">
        <v>42376</v>
      </c>
      <c r="G7021" t="s">
        <v>234</v>
      </c>
      <c r="H7021" t="s">
        <v>192</v>
      </c>
      <c r="J7021" t="s">
        <v>138</v>
      </c>
      <c r="K7021" t="s">
        <v>31319</v>
      </c>
      <c r="L7021">
        <v>1077750</v>
      </c>
      <c r="M7021" t="s">
        <v>138</v>
      </c>
      <c r="N7021">
        <v>0</v>
      </c>
      <c r="O7021" t="s">
        <v>12517</v>
      </c>
      <c r="P7021" t="s">
        <v>163</v>
      </c>
      <c r="R7021" t="s">
        <v>31320</v>
      </c>
      <c r="S7021" t="s">
        <v>140</v>
      </c>
      <c r="T7021" s="2">
        <v>43152</v>
      </c>
      <c r="U7021">
        <v>7</v>
      </c>
      <c r="W7021" t="s">
        <v>141</v>
      </c>
    </row>
    <row r="7022" spans="1:23" x14ac:dyDescent="0.35">
      <c r="A7022" t="s">
        <v>31321</v>
      </c>
      <c r="B7022" t="s">
        <v>31322</v>
      </c>
      <c r="C7022" t="s">
        <v>31323</v>
      </c>
      <c r="D7022">
        <v>0</v>
      </c>
      <c r="E7022" t="s">
        <v>31324</v>
      </c>
      <c r="F7022" s="2">
        <v>42376</v>
      </c>
      <c r="G7022" t="s">
        <v>7336</v>
      </c>
      <c r="H7022" t="s">
        <v>192</v>
      </c>
      <c r="J7022" t="s">
        <v>138</v>
      </c>
      <c r="K7022" t="s">
        <v>31325</v>
      </c>
      <c r="L7022">
        <v>1077750</v>
      </c>
      <c r="M7022" t="s">
        <v>138</v>
      </c>
      <c r="N7022">
        <v>0</v>
      </c>
      <c r="O7022" t="s">
        <v>12517</v>
      </c>
      <c r="P7022" t="s">
        <v>163</v>
      </c>
      <c r="Q7022" t="s">
        <v>31326</v>
      </c>
      <c r="R7022" t="s">
        <v>7561</v>
      </c>
      <c r="S7022" t="s">
        <v>140</v>
      </c>
      <c r="T7022" s="2">
        <v>43152</v>
      </c>
      <c r="U7022">
        <v>7</v>
      </c>
      <c r="W7022" t="s">
        <v>141</v>
      </c>
    </row>
    <row r="7023" spans="1:23" x14ac:dyDescent="0.35">
      <c r="A7023" t="s">
        <v>31327</v>
      </c>
      <c r="B7023" t="s">
        <v>31328</v>
      </c>
      <c r="C7023" t="s">
        <v>31329</v>
      </c>
      <c r="D7023">
        <v>0</v>
      </c>
      <c r="E7023" t="s">
        <v>31330</v>
      </c>
      <c r="F7023" s="2">
        <v>42376</v>
      </c>
      <c r="G7023" t="s">
        <v>7108</v>
      </c>
      <c r="H7023" t="s">
        <v>192</v>
      </c>
      <c r="J7023" t="s">
        <v>138</v>
      </c>
      <c r="K7023" t="s">
        <v>31331</v>
      </c>
      <c r="L7023">
        <v>1077750</v>
      </c>
      <c r="M7023" t="s">
        <v>138</v>
      </c>
      <c r="N7023">
        <v>0</v>
      </c>
      <c r="O7023" t="s">
        <v>12517</v>
      </c>
      <c r="P7023" t="s">
        <v>163</v>
      </c>
      <c r="R7023" t="s">
        <v>31332</v>
      </c>
      <c r="S7023" t="s">
        <v>140</v>
      </c>
      <c r="T7023" s="2">
        <v>43152</v>
      </c>
      <c r="U7023">
        <v>7</v>
      </c>
      <c r="W7023" t="s">
        <v>141</v>
      </c>
    </row>
    <row r="7024" spans="1:23" x14ac:dyDescent="0.35">
      <c r="A7024" t="s">
        <v>31333</v>
      </c>
      <c r="B7024" t="s">
        <v>31334</v>
      </c>
      <c r="C7024" t="s">
        <v>31335</v>
      </c>
      <c r="D7024">
        <v>0</v>
      </c>
      <c r="E7024" t="s">
        <v>31336</v>
      </c>
      <c r="F7024" s="2">
        <v>42376</v>
      </c>
      <c r="G7024" t="s">
        <v>234</v>
      </c>
      <c r="H7024" t="s">
        <v>192</v>
      </c>
      <c r="J7024" t="s">
        <v>138</v>
      </c>
      <c r="K7024" t="s">
        <v>31337</v>
      </c>
      <c r="L7024">
        <v>1077750</v>
      </c>
      <c r="M7024" t="s">
        <v>138</v>
      </c>
      <c r="N7024">
        <v>0</v>
      </c>
      <c r="O7024" t="s">
        <v>12517</v>
      </c>
      <c r="P7024" t="s">
        <v>163</v>
      </c>
      <c r="R7024" t="s">
        <v>31338</v>
      </c>
      <c r="S7024" t="s">
        <v>140</v>
      </c>
      <c r="T7024" s="2">
        <v>43152</v>
      </c>
      <c r="U7024">
        <v>7</v>
      </c>
      <c r="W7024" t="s">
        <v>141</v>
      </c>
    </row>
    <row r="7025" spans="1:23" x14ac:dyDescent="0.35">
      <c r="A7025" t="s">
        <v>31339</v>
      </c>
      <c r="B7025" t="s">
        <v>31340</v>
      </c>
      <c r="C7025" t="s">
        <v>31341</v>
      </c>
      <c r="D7025">
        <v>0</v>
      </c>
      <c r="E7025" t="s">
        <v>31342</v>
      </c>
      <c r="F7025" s="2">
        <v>42376</v>
      </c>
      <c r="G7025" t="s">
        <v>2328</v>
      </c>
      <c r="H7025" t="s">
        <v>192</v>
      </c>
      <c r="J7025" t="s">
        <v>138</v>
      </c>
      <c r="K7025" t="s">
        <v>31343</v>
      </c>
      <c r="L7025">
        <v>1077750</v>
      </c>
      <c r="M7025" t="s">
        <v>138</v>
      </c>
      <c r="N7025">
        <v>0</v>
      </c>
      <c r="O7025" t="s">
        <v>12517</v>
      </c>
      <c r="P7025" t="s">
        <v>163</v>
      </c>
      <c r="R7025" t="s">
        <v>31344</v>
      </c>
      <c r="S7025" t="s">
        <v>140</v>
      </c>
      <c r="T7025" s="2">
        <v>43152</v>
      </c>
      <c r="U7025">
        <v>7</v>
      </c>
      <c r="W7025" t="s">
        <v>141</v>
      </c>
    </row>
    <row r="7026" spans="1:23" x14ac:dyDescent="0.35">
      <c r="A7026" t="s">
        <v>31345</v>
      </c>
      <c r="B7026" t="s">
        <v>31346</v>
      </c>
      <c r="C7026" t="s">
        <v>31347</v>
      </c>
      <c r="D7026">
        <v>0</v>
      </c>
      <c r="E7026" t="s">
        <v>31348</v>
      </c>
      <c r="F7026" s="2">
        <v>42376</v>
      </c>
      <c r="G7026" t="s">
        <v>234</v>
      </c>
      <c r="H7026" t="s">
        <v>192</v>
      </c>
      <c r="J7026" t="s">
        <v>138</v>
      </c>
      <c r="K7026" t="s">
        <v>31349</v>
      </c>
      <c r="L7026">
        <v>1077750</v>
      </c>
      <c r="M7026" t="s">
        <v>138</v>
      </c>
      <c r="N7026">
        <v>0</v>
      </c>
      <c r="O7026" t="s">
        <v>12517</v>
      </c>
      <c r="P7026" t="s">
        <v>163</v>
      </c>
      <c r="Q7026" t="s">
        <v>31350</v>
      </c>
      <c r="R7026" t="s">
        <v>30033</v>
      </c>
      <c r="S7026" t="s">
        <v>140</v>
      </c>
      <c r="T7026" s="2">
        <v>43152</v>
      </c>
      <c r="U7026">
        <v>7</v>
      </c>
      <c r="W7026" t="s">
        <v>141</v>
      </c>
    </row>
    <row r="7027" spans="1:23" x14ac:dyDescent="0.35">
      <c r="A7027" t="s">
        <v>31351</v>
      </c>
      <c r="B7027" t="s">
        <v>31352</v>
      </c>
      <c r="C7027" t="s">
        <v>31353</v>
      </c>
      <c r="D7027">
        <v>0</v>
      </c>
      <c r="E7027" t="s">
        <v>31354</v>
      </c>
      <c r="F7027" s="2">
        <v>42376</v>
      </c>
      <c r="G7027" t="s">
        <v>7595</v>
      </c>
      <c r="H7027" t="s">
        <v>192</v>
      </c>
      <c r="J7027" t="s">
        <v>138</v>
      </c>
      <c r="K7027" t="s">
        <v>31355</v>
      </c>
      <c r="L7027">
        <v>1077750</v>
      </c>
      <c r="M7027" t="s">
        <v>138</v>
      </c>
      <c r="N7027">
        <v>0</v>
      </c>
      <c r="O7027" t="s">
        <v>12517</v>
      </c>
      <c r="P7027" t="s">
        <v>163</v>
      </c>
      <c r="R7027" t="s">
        <v>31356</v>
      </c>
      <c r="S7027" t="s">
        <v>140</v>
      </c>
      <c r="T7027" s="2">
        <v>43152</v>
      </c>
      <c r="U7027">
        <v>7</v>
      </c>
      <c r="W7027" t="s">
        <v>141</v>
      </c>
    </row>
    <row r="7028" spans="1:23" x14ac:dyDescent="0.35">
      <c r="A7028" t="s">
        <v>31357</v>
      </c>
      <c r="B7028" t="s">
        <v>31358</v>
      </c>
      <c r="C7028" t="s">
        <v>31359</v>
      </c>
      <c r="D7028">
        <v>0</v>
      </c>
      <c r="E7028" t="s">
        <v>31360</v>
      </c>
      <c r="F7028" s="2">
        <v>42376</v>
      </c>
      <c r="G7028" t="s">
        <v>234</v>
      </c>
      <c r="H7028" t="s">
        <v>192</v>
      </c>
      <c r="J7028" t="s">
        <v>138</v>
      </c>
      <c r="K7028" t="s">
        <v>31361</v>
      </c>
      <c r="L7028">
        <v>1077750</v>
      </c>
      <c r="M7028" t="s">
        <v>138</v>
      </c>
      <c r="N7028">
        <v>0</v>
      </c>
      <c r="O7028" t="s">
        <v>12517</v>
      </c>
      <c r="P7028" t="s">
        <v>163</v>
      </c>
      <c r="R7028" t="s">
        <v>31362</v>
      </c>
      <c r="S7028" t="s">
        <v>140</v>
      </c>
      <c r="T7028" s="2">
        <v>43152</v>
      </c>
      <c r="U7028">
        <v>7</v>
      </c>
      <c r="W7028" t="s">
        <v>141</v>
      </c>
    </row>
    <row r="7029" spans="1:23" x14ac:dyDescent="0.35">
      <c r="A7029" t="s">
        <v>31363</v>
      </c>
      <c r="B7029" t="s">
        <v>31364</v>
      </c>
      <c r="C7029" t="s">
        <v>31365</v>
      </c>
      <c r="D7029">
        <v>0</v>
      </c>
      <c r="E7029" t="s">
        <v>31366</v>
      </c>
      <c r="F7029" s="2">
        <v>42376</v>
      </c>
      <c r="G7029" t="s">
        <v>2328</v>
      </c>
      <c r="H7029" t="s">
        <v>192</v>
      </c>
      <c r="J7029" t="s">
        <v>138</v>
      </c>
      <c r="K7029" t="s">
        <v>31367</v>
      </c>
      <c r="L7029">
        <v>1077750</v>
      </c>
      <c r="M7029" t="s">
        <v>138</v>
      </c>
      <c r="N7029">
        <v>0</v>
      </c>
      <c r="O7029" t="s">
        <v>12517</v>
      </c>
      <c r="P7029" t="s">
        <v>163</v>
      </c>
      <c r="Q7029" t="s">
        <v>31368</v>
      </c>
      <c r="R7029" t="s">
        <v>31369</v>
      </c>
      <c r="S7029" t="s">
        <v>140</v>
      </c>
      <c r="T7029" s="2">
        <v>43152</v>
      </c>
      <c r="U7029">
        <v>7</v>
      </c>
      <c r="W7029" t="s">
        <v>141</v>
      </c>
    </row>
    <row r="7030" spans="1:23" x14ac:dyDescent="0.35">
      <c r="A7030" t="s">
        <v>31370</v>
      </c>
      <c r="B7030" t="s">
        <v>31371</v>
      </c>
      <c r="C7030" t="s">
        <v>31372</v>
      </c>
      <c r="D7030">
        <v>0</v>
      </c>
      <c r="E7030" t="s">
        <v>31371</v>
      </c>
      <c r="F7030" s="2">
        <v>42376</v>
      </c>
      <c r="G7030" t="s">
        <v>2328</v>
      </c>
      <c r="H7030" t="s">
        <v>192</v>
      </c>
      <c r="J7030" t="s">
        <v>138</v>
      </c>
      <c r="L7030" t="s">
        <v>496</v>
      </c>
      <c r="M7030" t="s">
        <v>138</v>
      </c>
      <c r="N7030">
        <v>0</v>
      </c>
      <c r="P7030" t="s">
        <v>31373</v>
      </c>
      <c r="R7030" t="s">
        <v>31374</v>
      </c>
      <c r="S7030" t="s">
        <v>140</v>
      </c>
      <c r="T7030" s="2">
        <v>43794</v>
      </c>
      <c r="W7030" t="s">
        <v>141</v>
      </c>
    </row>
    <row r="7031" spans="1:23" x14ac:dyDescent="0.35">
      <c r="A7031" t="s">
        <v>31375</v>
      </c>
      <c r="B7031" t="s">
        <v>31376</v>
      </c>
      <c r="C7031" t="s">
        <v>31377</v>
      </c>
      <c r="D7031">
        <v>0</v>
      </c>
      <c r="E7031" t="s">
        <v>31378</v>
      </c>
      <c r="F7031" s="2">
        <v>42376</v>
      </c>
      <c r="G7031" t="s">
        <v>5294</v>
      </c>
      <c r="H7031" t="s">
        <v>192</v>
      </c>
      <c r="J7031" t="s">
        <v>138</v>
      </c>
      <c r="K7031" t="s">
        <v>31379</v>
      </c>
      <c r="L7031">
        <v>1077750</v>
      </c>
      <c r="M7031" t="s">
        <v>138</v>
      </c>
      <c r="N7031">
        <v>0</v>
      </c>
      <c r="O7031" t="s">
        <v>12517</v>
      </c>
      <c r="P7031" t="s">
        <v>163</v>
      </c>
      <c r="Q7031" t="s">
        <v>31380</v>
      </c>
      <c r="R7031" t="s">
        <v>5296</v>
      </c>
      <c r="S7031" t="s">
        <v>140</v>
      </c>
      <c r="T7031" s="2">
        <v>43152</v>
      </c>
      <c r="U7031">
        <v>7</v>
      </c>
      <c r="W7031" t="s">
        <v>141</v>
      </c>
    </row>
    <row r="7032" spans="1:23" x14ac:dyDescent="0.35">
      <c r="A7032" t="s">
        <v>31381</v>
      </c>
      <c r="B7032" t="s">
        <v>5298</v>
      </c>
      <c r="C7032" t="s">
        <v>5299</v>
      </c>
      <c r="D7032">
        <v>0</v>
      </c>
      <c r="E7032" t="s">
        <v>31382</v>
      </c>
      <c r="F7032" s="2">
        <v>42377</v>
      </c>
      <c r="G7032" t="s">
        <v>234</v>
      </c>
      <c r="H7032" t="s">
        <v>192</v>
      </c>
      <c r="J7032" t="s">
        <v>138</v>
      </c>
      <c r="K7032" t="s">
        <v>31383</v>
      </c>
      <c r="L7032">
        <v>1445301</v>
      </c>
      <c r="M7032" t="s">
        <v>138</v>
      </c>
      <c r="N7032">
        <v>0</v>
      </c>
      <c r="O7032" t="s">
        <v>24931</v>
      </c>
      <c r="P7032" t="s">
        <v>31384</v>
      </c>
      <c r="R7032" t="s">
        <v>5301</v>
      </c>
      <c r="S7032" t="s">
        <v>140</v>
      </c>
      <c r="T7032" s="2">
        <v>43523</v>
      </c>
      <c r="U7032">
        <v>7</v>
      </c>
      <c r="W7032" t="s">
        <v>141</v>
      </c>
    </row>
    <row r="7033" spans="1:23" x14ac:dyDescent="0.35">
      <c r="A7033" t="s">
        <v>31385</v>
      </c>
      <c r="B7033" t="s">
        <v>31386</v>
      </c>
      <c r="C7033" t="s">
        <v>31387</v>
      </c>
      <c r="D7033">
        <v>0</v>
      </c>
      <c r="E7033" t="s">
        <v>31388</v>
      </c>
      <c r="F7033" s="2">
        <v>42377</v>
      </c>
      <c r="G7033" t="s">
        <v>3846</v>
      </c>
      <c r="H7033" t="s">
        <v>192</v>
      </c>
      <c r="J7033" t="s">
        <v>138</v>
      </c>
      <c r="K7033" t="s">
        <v>31389</v>
      </c>
      <c r="L7033">
        <v>1077750</v>
      </c>
      <c r="M7033" t="s">
        <v>138</v>
      </c>
      <c r="N7033">
        <v>0</v>
      </c>
      <c r="O7033" t="s">
        <v>12517</v>
      </c>
      <c r="P7033" t="s">
        <v>163</v>
      </c>
      <c r="R7033" t="s">
        <v>31390</v>
      </c>
      <c r="S7033" t="s">
        <v>140</v>
      </c>
      <c r="T7033" s="2">
        <v>43152</v>
      </c>
      <c r="U7033">
        <v>7</v>
      </c>
      <c r="W7033" t="s">
        <v>141</v>
      </c>
    </row>
    <row r="7034" spans="1:23" x14ac:dyDescent="0.35">
      <c r="A7034" t="s">
        <v>31391</v>
      </c>
      <c r="B7034" t="s">
        <v>31392</v>
      </c>
      <c r="C7034" t="s">
        <v>31393</v>
      </c>
      <c r="D7034">
        <v>0</v>
      </c>
      <c r="E7034" t="s">
        <v>31394</v>
      </c>
      <c r="F7034" s="2">
        <v>42377</v>
      </c>
      <c r="G7034" t="s">
        <v>4745</v>
      </c>
      <c r="H7034" t="s">
        <v>192</v>
      </c>
      <c r="J7034" t="s">
        <v>138</v>
      </c>
      <c r="K7034" t="s">
        <v>31395</v>
      </c>
      <c r="L7034">
        <v>1077750</v>
      </c>
      <c r="M7034" t="s">
        <v>138</v>
      </c>
      <c r="N7034">
        <v>0</v>
      </c>
      <c r="O7034" t="s">
        <v>12517</v>
      </c>
      <c r="P7034" t="s">
        <v>163</v>
      </c>
      <c r="R7034" t="s">
        <v>7102</v>
      </c>
      <c r="S7034" t="s">
        <v>140</v>
      </c>
      <c r="T7034" s="2">
        <v>43152</v>
      </c>
      <c r="U7034">
        <v>7</v>
      </c>
      <c r="W7034" t="s">
        <v>141</v>
      </c>
    </row>
    <row r="7035" spans="1:23" x14ac:dyDescent="0.35">
      <c r="A7035" t="s">
        <v>31396</v>
      </c>
      <c r="B7035" t="s">
        <v>31397</v>
      </c>
      <c r="C7035" t="s">
        <v>31398</v>
      </c>
      <c r="D7035">
        <v>0</v>
      </c>
      <c r="E7035" t="s">
        <v>31399</v>
      </c>
      <c r="F7035" s="2">
        <v>42377</v>
      </c>
      <c r="G7035" t="s">
        <v>8333</v>
      </c>
      <c r="H7035" t="s">
        <v>192</v>
      </c>
      <c r="J7035" t="s">
        <v>138</v>
      </c>
      <c r="K7035" t="s">
        <v>31400</v>
      </c>
      <c r="L7035">
        <v>1077750</v>
      </c>
      <c r="M7035" t="s">
        <v>138</v>
      </c>
      <c r="N7035">
        <v>0</v>
      </c>
      <c r="O7035" t="s">
        <v>12517</v>
      </c>
      <c r="P7035" t="s">
        <v>163</v>
      </c>
      <c r="R7035" t="s">
        <v>31401</v>
      </c>
      <c r="S7035" t="s">
        <v>140</v>
      </c>
      <c r="T7035" s="2">
        <v>43502</v>
      </c>
      <c r="U7035">
        <v>7</v>
      </c>
      <c r="W7035" t="s">
        <v>141</v>
      </c>
    </row>
    <row r="7036" spans="1:23" x14ac:dyDescent="0.35">
      <c r="A7036" t="s">
        <v>31402</v>
      </c>
      <c r="B7036" t="s">
        <v>31403</v>
      </c>
      <c r="C7036" t="s">
        <v>31404</v>
      </c>
      <c r="D7036">
        <v>0</v>
      </c>
      <c r="E7036" t="s">
        <v>31405</v>
      </c>
      <c r="F7036" s="2">
        <v>42377</v>
      </c>
      <c r="G7036" t="s">
        <v>234</v>
      </c>
      <c r="H7036" t="s">
        <v>192</v>
      </c>
      <c r="J7036" t="s">
        <v>138</v>
      </c>
      <c r="K7036" t="s">
        <v>31406</v>
      </c>
      <c r="L7036">
        <v>1077750</v>
      </c>
      <c r="M7036" t="s">
        <v>138</v>
      </c>
      <c r="N7036">
        <v>0</v>
      </c>
      <c r="O7036" t="s">
        <v>12517</v>
      </c>
      <c r="P7036" t="s">
        <v>163</v>
      </c>
      <c r="R7036" t="s">
        <v>8373</v>
      </c>
      <c r="S7036" t="s">
        <v>140</v>
      </c>
      <c r="T7036" s="2">
        <v>43152</v>
      </c>
      <c r="U7036">
        <v>7</v>
      </c>
      <c r="W7036" t="s">
        <v>141</v>
      </c>
    </row>
    <row r="7037" spans="1:23" x14ac:dyDescent="0.35">
      <c r="A7037" t="s">
        <v>31407</v>
      </c>
      <c r="B7037" t="s">
        <v>31408</v>
      </c>
      <c r="C7037" t="s">
        <v>31409</v>
      </c>
      <c r="D7037">
        <v>0</v>
      </c>
      <c r="E7037" t="s">
        <v>31410</v>
      </c>
      <c r="F7037" s="2">
        <v>42377</v>
      </c>
      <c r="G7037" t="s">
        <v>3846</v>
      </c>
      <c r="H7037" t="s">
        <v>192</v>
      </c>
      <c r="J7037" t="s">
        <v>138</v>
      </c>
      <c r="K7037" t="s">
        <v>31411</v>
      </c>
      <c r="L7037">
        <v>1077750</v>
      </c>
      <c r="M7037" t="s">
        <v>138</v>
      </c>
      <c r="N7037">
        <v>0</v>
      </c>
      <c r="O7037" t="s">
        <v>12517</v>
      </c>
      <c r="P7037" t="s">
        <v>163</v>
      </c>
      <c r="R7037" t="s">
        <v>31412</v>
      </c>
      <c r="S7037" t="s">
        <v>140</v>
      </c>
      <c r="T7037" s="2">
        <v>43152</v>
      </c>
      <c r="U7037">
        <v>7</v>
      </c>
      <c r="W7037" t="s">
        <v>141</v>
      </c>
    </row>
    <row r="7038" spans="1:23" x14ac:dyDescent="0.35">
      <c r="A7038" t="s">
        <v>31413</v>
      </c>
      <c r="B7038" t="s">
        <v>31414</v>
      </c>
      <c r="C7038" t="s">
        <v>31415</v>
      </c>
      <c r="D7038">
        <v>0</v>
      </c>
      <c r="E7038" t="s">
        <v>31416</v>
      </c>
      <c r="F7038" s="2">
        <v>42377</v>
      </c>
      <c r="G7038" t="s">
        <v>234</v>
      </c>
      <c r="H7038" t="s">
        <v>192</v>
      </c>
      <c r="J7038" t="s">
        <v>138</v>
      </c>
      <c r="K7038" t="s">
        <v>31417</v>
      </c>
      <c r="L7038">
        <v>1077750</v>
      </c>
      <c r="M7038" t="s">
        <v>138</v>
      </c>
      <c r="N7038">
        <v>0</v>
      </c>
      <c r="O7038" t="s">
        <v>12517</v>
      </c>
      <c r="P7038" t="s">
        <v>163</v>
      </c>
      <c r="R7038" t="s">
        <v>7009</v>
      </c>
      <c r="S7038" t="s">
        <v>140</v>
      </c>
      <c r="T7038" s="2">
        <v>43152</v>
      </c>
      <c r="U7038">
        <v>7</v>
      </c>
      <c r="W7038" t="s">
        <v>141</v>
      </c>
    </row>
    <row r="7039" spans="1:23" x14ac:dyDescent="0.35">
      <c r="A7039" t="s">
        <v>31418</v>
      </c>
      <c r="B7039" t="s">
        <v>31419</v>
      </c>
      <c r="C7039" t="s">
        <v>31420</v>
      </c>
      <c r="D7039">
        <v>0</v>
      </c>
      <c r="E7039" t="s">
        <v>31421</v>
      </c>
      <c r="F7039" s="2">
        <v>42377</v>
      </c>
      <c r="G7039" t="s">
        <v>234</v>
      </c>
      <c r="H7039" t="s">
        <v>192</v>
      </c>
      <c r="J7039" t="s">
        <v>138</v>
      </c>
      <c r="K7039" t="s">
        <v>31422</v>
      </c>
      <c r="L7039">
        <v>1077750</v>
      </c>
      <c r="M7039" t="s">
        <v>138</v>
      </c>
      <c r="N7039">
        <v>0</v>
      </c>
      <c r="O7039" t="s">
        <v>12517</v>
      </c>
      <c r="P7039" t="s">
        <v>163</v>
      </c>
      <c r="R7039" t="s">
        <v>31423</v>
      </c>
      <c r="S7039" t="s">
        <v>140</v>
      </c>
      <c r="T7039" s="2">
        <v>43152</v>
      </c>
      <c r="U7039">
        <v>7</v>
      </c>
      <c r="W7039" t="s">
        <v>141</v>
      </c>
    </row>
    <row r="7040" spans="1:23" x14ac:dyDescent="0.35">
      <c r="A7040" t="s">
        <v>31424</v>
      </c>
      <c r="B7040" t="s">
        <v>31425</v>
      </c>
      <c r="C7040" t="s">
        <v>31426</v>
      </c>
      <c r="D7040">
        <v>0</v>
      </c>
      <c r="E7040" t="s">
        <v>31427</v>
      </c>
      <c r="F7040" s="2">
        <v>42377</v>
      </c>
      <c r="G7040" t="s">
        <v>5821</v>
      </c>
      <c r="H7040" t="s">
        <v>192</v>
      </c>
      <c r="J7040" t="s">
        <v>138</v>
      </c>
      <c r="K7040" t="s">
        <v>31428</v>
      </c>
      <c r="L7040">
        <v>1077750</v>
      </c>
      <c r="M7040" t="s">
        <v>138</v>
      </c>
      <c r="N7040">
        <v>0</v>
      </c>
      <c r="O7040" t="s">
        <v>12517</v>
      </c>
      <c r="P7040" t="s">
        <v>163</v>
      </c>
      <c r="Q7040" t="s">
        <v>31429</v>
      </c>
      <c r="R7040" t="s">
        <v>5837</v>
      </c>
      <c r="S7040" t="s">
        <v>140</v>
      </c>
      <c r="T7040" s="2">
        <v>43152</v>
      </c>
      <c r="U7040">
        <v>7</v>
      </c>
      <c r="W7040" t="s">
        <v>141</v>
      </c>
    </row>
    <row r="7041" spans="1:23" x14ac:dyDescent="0.35">
      <c r="A7041" t="s">
        <v>31430</v>
      </c>
      <c r="B7041" t="s">
        <v>31431</v>
      </c>
      <c r="C7041" t="s">
        <v>31432</v>
      </c>
      <c r="D7041">
        <v>0</v>
      </c>
      <c r="E7041" t="s">
        <v>31433</v>
      </c>
      <c r="F7041" s="2">
        <v>42377</v>
      </c>
      <c r="G7041" t="s">
        <v>234</v>
      </c>
      <c r="H7041" t="s">
        <v>192</v>
      </c>
      <c r="J7041" t="s">
        <v>138</v>
      </c>
      <c r="K7041" t="s">
        <v>31434</v>
      </c>
      <c r="L7041">
        <v>1077750</v>
      </c>
      <c r="M7041" t="s">
        <v>138</v>
      </c>
      <c r="N7041">
        <v>0</v>
      </c>
      <c r="O7041" t="s">
        <v>12517</v>
      </c>
      <c r="P7041" t="s">
        <v>163</v>
      </c>
      <c r="Q7041" t="s">
        <v>31435</v>
      </c>
      <c r="R7041" t="s">
        <v>31436</v>
      </c>
      <c r="S7041" t="s">
        <v>140</v>
      </c>
      <c r="T7041" s="2">
        <v>43152</v>
      </c>
      <c r="U7041">
        <v>7</v>
      </c>
      <c r="W7041" t="s">
        <v>141</v>
      </c>
    </row>
    <row r="7042" spans="1:23" x14ac:dyDescent="0.35">
      <c r="A7042" t="s">
        <v>31437</v>
      </c>
      <c r="B7042" t="s">
        <v>31438</v>
      </c>
      <c r="C7042" t="s">
        <v>31439</v>
      </c>
      <c r="D7042">
        <v>0</v>
      </c>
      <c r="E7042" t="s">
        <v>31440</v>
      </c>
      <c r="F7042" s="2">
        <v>42377</v>
      </c>
      <c r="G7042" t="s">
        <v>234</v>
      </c>
      <c r="H7042" t="s">
        <v>192</v>
      </c>
      <c r="J7042" t="s">
        <v>138</v>
      </c>
      <c r="L7042">
        <v>1077750</v>
      </c>
      <c r="M7042" t="s">
        <v>138</v>
      </c>
      <c r="N7042">
        <v>0</v>
      </c>
      <c r="O7042" t="s">
        <v>12319</v>
      </c>
      <c r="P7042" t="s">
        <v>163</v>
      </c>
      <c r="R7042" t="s">
        <v>8391</v>
      </c>
      <c r="S7042" t="s">
        <v>140</v>
      </c>
      <c r="T7042" s="2">
        <v>43185</v>
      </c>
      <c r="U7042">
        <v>7</v>
      </c>
      <c r="W7042" t="s">
        <v>141</v>
      </c>
    </row>
    <row r="7043" spans="1:23" x14ac:dyDescent="0.35">
      <c r="A7043" t="s">
        <v>31441</v>
      </c>
      <c r="B7043" t="s">
        <v>2879</v>
      </c>
      <c r="C7043" t="s">
        <v>31442</v>
      </c>
      <c r="D7043">
        <v>0</v>
      </c>
      <c r="E7043" t="s">
        <v>31443</v>
      </c>
      <c r="F7043" s="2">
        <v>42380</v>
      </c>
      <c r="G7043" t="s">
        <v>494</v>
      </c>
      <c r="H7043" t="s">
        <v>495</v>
      </c>
      <c r="J7043" t="s">
        <v>138</v>
      </c>
      <c r="K7043" t="s">
        <v>31444</v>
      </c>
      <c r="L7043">
        <v>4379345</v>
      </c>
      <c r="M7043" t="s">
        <v>138</v>
      </c>
      <c r="N7043">
        <v>0</v>
      </c>
      <c r="O7043" t="s">
        <v>14111</v>
      </c>
      <c r="P7043" t="s">
        <v>14112</v>
      </c>
      <c r="R7043" t="s">
        <v>4071</v>
      </c>
      <c r="S7043" t="s">
        <v>140</v>
      </c>
      <c r="T7043" s="2">
        <v>43180</v>
      </c>
      <c r="U7043">
        <v>7</v>
      </c>
      <c r="W7043" t="s">
        <v>141</v>
      </c>
    </row>
    <row r="7044" spans="1:23" x14ac:dyDescent="0.35">
      <c r="A7044" t="s">
        <v>31445</v>
      </c>
      <c r="B7044" t="s">
        <v>31446</v>
      </c>
      <c r="C7044" t="s">
        <v>31447</v>
      </c>
      <c r="D7044">
        <v>0</v>
      </c>
      <c r="E7044" t="s">
        <v>31448</v>
      </c>
      <c r="F7044" s="2">
        <v>42380</v>
      </c>
      <c r="G7044" t="s">
        <v>875</v>
      </c>
      <c r="H7044" t="s">
        <v>782</v>
      </c>
      <c r="J7044" t="s">
        <v>138</v>
      </c>
      <c r="L7044" t="s">
        <v>496</v>
      </c>
      <c r="M7044" t="s">
        <v>138</v>
      </c>
      <c r="N7044">
        <v>0</v>
      </c>
      <c r="P7044" t="s">
        <v>31449</v>
      </c>
      <c r="R7044" t="s">
        <v>31450</v>
      </c>
      <c r="S7044" t="s">
        <v>140</v>
      </c>
      <c r="T7044" s="2">
        <v>42690</v>
      </c>
      <c r="W7044" t="s">
        <v>141</v>
      </c>
    </row>
    <row r="7045" spans="1:23" x14ac:dyDescent="0.35">
      <c r="A7045" t="s">
        <v>31451</v>
      </c>
      <c r="B7045" t="s">
        <v>31452</v>
      </c>
      <c r="C7045" t="s">
        <v>31453</v>
      </c>
      <c r="D7045">
        <v>0</v>
      </c>
      <c r="F7045" s="2">
        <v>42380</v>
      </c>
      <c r="G7045" t="s">
        <v>604</v>
      </c>
      <c r="H7045" t="s">
        <v>184</v>
      </c>
      <c r="J7045" t="s">
        <v>138</v>
      </c>
      <c r="L7045" t="s">
        <v>496</v>
      </c>
      <c r="M7045" t="s">
        <v>138</v>
      </c>
      <c r="N7045">
        <v>0</v>
      </c>
      <c r="R7045" t="s">
        <v>3002</v>
      </c>
      <c r="S7045" t="s">
        <v>140</v>
      </c>
      <c r="T7045" s="2">
        <v>43565</v>
      </c>
      <c r="W7045" t="s">
        <v>141</v>
      </c>
    </row>
    <row r="7046" spans="1:23" x14ac:dyDescent="0.35">
      <c r="A7046" t="s">
        <v>31454</v>
      </c>
      <c r="B7046" t="s">
        <v>31455</v>
      </c>
      <c r="C7046" t="s">
        <v>5108</v>
      </c>
      <c r="D7046">
        <v>0</v>
      </c>
      <c r="E7046" t="s">
        <v>31456</v>
      </c>
      <c r="F7046" s="2">
        <v>42381</v>
      </c>
      <c r="G7046" t="s">
        <v>3809</v>
      </c>
      <c r="H7046" t="s">
        <v>566</v>
      </c>
      <c r="J7046" t="s">
        <v>138</v>
      </c>
      <c r="K7046" t="s">
        <v>12694</v>
      </c>
      <c r="L7046">
        <v>20478704</v>
      </c>
      <c r="M7046" t="s">
        <v>138</v>
      </c>
      <c r="N7046">
        <v>0</v>
      </c>
      <c r="O7046" t="s">
        <v>20533</v>
      </c>
      <c r="P7046" t="s">
        <v>31457</v>
      </c>
      <c r="R7046" t="s">
        <v>5111</v>
      </c>
      <c r="S7046" t="s">
        <v>140</v>
      </c>
      <c r="T7046" s="2">
        <v>43152</v>
      </c>
      <c r="U7046">
        <v>7</v>
      </c>
      <c r="W7046" t="s">
        <v>141</v>
      </c>
    </row>
    <row r="7047" spans="1:23" x14ac:dyDescent="0.35">
      <c r="A7047" t="s">
        <v>31458</v>
      </c>
      <c r="B7047" t="s">
        <v>5107</v>
      </c>
      <c r="C7047" t="s">
        <v>31459</v>
      </c>
      <c r="D7047">
        <v>0</v>
      </c>
      <c r="E7047" t="s">
        <v>31460</v>
      </c>
      <c r="F7047" s="2">
        <v>42381</v>
      </c>
      <c r="G7047" t="s">
        <v>851</v>
      </c>
      <c r="H7047" t="s">
        <v>566</v>
      </c>
      <c r="J7047" t="s">
        <v>138</v>
      </c>
      <c r="K7047">
        <v>1</v>
      </c>
      <c r="L7047">
        <v>20478704</v>
      </c>
      <c r="M7047" t="s">
        <v>138</v>
      </c>
      <c r="N7047">
        <v>0</v>
      </c>
      <c r="O7047" t="s">
        <v>20533</v>
      </c>
      <c r="P7047" t="s">
        <v>31457</v>
      </c>
      <c r="R7047" t="s">
        <v>31461</v>
      </c>
      <c r="S7047" t="s">
        <v>140</v>
      </c>
      <c r="T7047" s="2">
        <v>43152</v>
      </c>
      <c r="U7047">
        <v>7</v>
      </c>
      <c r="W7047" t="s">
        <v>141</v>
      </c>
    </row>
    <row r="7048" spans="1:23" x14ac:dyDescent="0.35">
      <c r="A7048" t="s">
        <v>31462</v>
      </c>
      <c r="B7048" t="s">
        <v>5107</v>
      </c>
      <c r="C7048" t="s">
        <v>31463</v>
      </c>
      <c r="D7048">
        <v>0</v>
      </c>
      <c r="E7048" t="s">
        <v>31464</v>
      </c>
      <c r="F7048" s="2">
        <v>42381</v>
      </c>
      <c r="G7048" t="s">
        <v>851</v>
      </c>
      <c r="H7048" t="s">
        <v>566</v>
      </c>
      <c r="J7048" t="s">
        <v>138</v>
      </c>
      <c r="K7048">
        <v>2</v>
      </c>
      <c r="L7048">
        <v>20478704</v>
      </c>
      <c r="M7048" t="s">
        <v>138</v>
      </c>
      <c r="N7048">
        <v>0</v>
      </c>
      <c r="O7048" t="s">
        <v>20533</v>
      </c>
      <c r="P7048" t="s">
        <v>31457</v>
      </c>
      <c r="R7048" t="s">
        <v>3297</v>
      </c>
      <c r="S7048" t="s">
        <v>140</v>
      </c>
      <c r="T7048" s="2">
        <v>43152</v>
      </c>
      <c r="U7048">
        <v>7</v>
      </c>
      <c r="W7048" t="s">
        <v>141</v>
      </c>
    </row>
    <row r="7049" spans="1:23" x14ac:dyDescent="0.35">
      <c r="A7049" t="s">
        <v>31465</v>
      </c>
      <c r="B7049" t="s">
        <v>31466</v>
      </c>
      <c r="C7049" t="s">
        <v>31467</v>
      </c>
      <c r="D7049">
        <v>0</v>
      </c>
      <c r="E7049" t="s">
        <v>31468</v>
      </c>
      <c r="F7049" s="2">
        <v>42381</v>
      </c>
      <c r="G7049" t="s">
        <v>851</v>
      </c>
      <c r="H7049" t="s">
        <v>566</v>
      </c>
      <c r="J7049" t="s">
        <v>138</v>
      </c>
      <c r="K7049">
        <v>3</v>
      </c>
      <c r="L7049">
        <v>20478704</v>
      </c>
      <c r="M7049" t="s">
        <v>138</v>
      </c>
      <c r="N7049">
        <v>0</v>
      </c>
      <c r="O7049" t="s">
        <v>20533</v>
      </c>
      <c r="P7049" t="s">
        <v>31457</v>
      </c>
      <c r="R7049" t="s">
        <v>31469</v>
      </c>
      <c r="S7049" t="s">
        <v>140</v>
      </c>
      <c r="T7049" s="2">
        <v>43152</v>
      </c>
      <c r="U7049">
        <v>7</v>
      </c>
      <c r="W7049" t="s">
        <v>141</v>
      </c>
    </row>
    <row r="7050" spans="1:23" x14ac:dyDescent="0.35">
      <c r="A7050" t="s">
        <v>31470</v>
      </c>
      <c r="B7050" t="s">
        <v>5107</v>
      </c>
      <c r="C7050" t="s">
        <v>31471</v>
      </c>
      <c r="D7050">
        <v>0</v>
      </c>
      <c r="E7050" t="s">
        <v>31472</v>
      </c>
      <c r="F7050" s="2">
        <v>42381</v>
      </c>
      <c r="G7050" t="s">
        <v>851</v>
      </c>
      <c r="H7050" t="s">
        <v>566</v>
      </c>
      <c r="J7050" t="s">
        <v>138</v>
      </c>
      <c r="K7050">
        <v>4</v>
      </c>
      <c r="L7050">
        <v>20478704</v>
      </c>
      <c r="M7050" t="s">
        <v>138</v>
      </c>
      <c r="N7050">
        <v>0</v>
      </c>
      <c r="O7050" t="s">
        <v>20533</v>
      </c>
      <c r="P7050" t="s">
        <v>31457</v>
      </c>
      <c r="R7050" t="s">
        <v>4577</v>
      </c>
      <c r="S7050" t="s">
        <v>140</v>
      </c>
      <c r="T7050" s="2">
        <v>43152</v>
      </c>
      <c r="U7050">
        <v>7</v>
      </c>
      <c r="W7050" t="s">
        <v>141</v>
      </c>
    </row>
    <row r="7051" spans="1:23" x14ac:dyDescent="0.35">
      <c r="A7051" t="s">
        <v>31473</v>
      </c>
      <c r="B7051" t="s">
        <v>5107</v>
      </c>
      <c r="C7051" t="s">
        <v>31474</v>
      </c>
      <c r="D7051">
        <v>0</v>
      </c>
      <c r="E7051" t="s">
        <v>31475</v>
      </c>
      <c r="F7051" s="2">
        <v>42381</v>
      </c>
      <c r="G7051" t="s">
        <v>851</v>
      </c>
      <c r="H7051" t="s">
        <v>566</v>
      </c>
      <c r="J7051" t="s">
        <v>138</v>
      </c>
      <c r="K7051">
        <v>5</v>
      </c>
      <c r="L7051">
        <v>20478704</v>
      </c>
      <c r="M7051" t="s">
        <v>138</v>
      </c>
      <c r="N7051">
        <v>0</v>
      </c>
      <c r="O7051" t="s">
        <v>20533</v>
      </c>
      <c r="P7051" t="s">
        <v>31457</v>
      </c>
      <c r="R7051" t="s">
        <v>20333</v>
      </c>
      <c r="S7051" t="s">
        <v>140</v>
      </c>
      <c r="T7051" s="2">
        <v>43152</v>
      </c>
      <c r="U7051">
        <v>7</v>
      </c>
      <c r="W7051" t="s">
        <v>141</v>
      </c>
    </row>
    <row r="7052" spans="1:23" x14ac:dyDescent="0.35">
      <c r="A7052" t="s">
        <v>31476</v>
      </c>
      <c r="B7052" t="s">
        <v>5107</v>
      </c>
      <c r="C7052" t="s">
        <v>31477</v>
      </c>
      <c r="D7052">
        <v>0</v>
      </c>
      <c r="E7052" t="s">
        <v>31478</v>
      </c>
      <c r="F7052" s="2">
        <v>42381</v>
      </c>
      <c r="G7052" t="s">
        <v>31479</v>
      </c>
      <c r="H7052" t="s">
        <v>566</v>
      </c>
      <c r="J7052" t="s">
        <v>138</v>
      </c>
      <c r="K7052">
        <v>6</v>
      </c>
      <c r="L7052">
        <v>20478704</v>
      </c>
      <c r="M7052" t="s">
        <v>138</v>
      </c>
      <c r="N7052">
        <v>0</v>
      </c>
      <c r="O7052" t="s">
        <v>20533</v>
      </c>
      <c r="P7052" t="s">
        <v>31457</v>
      </c>
      <c r="Q7052">
        <v>6</v>
      </c>
      <c r="R7052" t="s">
        <v>31480</v>
      </c>
      <c r="S7052" t="s">
        <v>140</v>
      </c>
      <c r="T7052" s="2">
        <v>43152</v>
      </c>
      <c r="U7052">
        <v>7</v>
      </c>
      <c r="W7052" t="s">
        <v>141</v>
      </c>
    </row>
    <row r="7053" spans="1:23" x14ac:dyDescent="0.35">
      <c r="A7053" t="s">
        <v>31481</v>
      </c>
      <c r="B7053" t="s">
        <v>5107</v>
      </c>
      <c r="C7053" t="s">
        <v>31482</v>
      </c>
      <c r="D7053">
        <v>0</v>
      </c>
      <c r="E7053" t="s">
        <v>31483</v>
      </c>
      <c r="F7053" s="2">
        <v>42381</v>
      </c>
      <c r="G7053" t="s">
        <v>851</v>
      </c>
      <c r="H7053" t="s">
        <v>566</v>
      </c>
      <c r="J7053" t="s">
        <v>138</v>
      </c>
      <c r="K7053">
        <v>7</v>
      </c>
      <c r="L7053">
        <v>20478704</v>
      </c>
      <c r="M7053" t="s">
        <v>138</v>
      </c>
      <c r="N7053">
        <v>0</v>
      </c>
      <c r="O7053" t="s">
        <v>20533</v>
      </c>
      <c r="P7053" t="s">
        <v>31457</v>
      </c>
      <c r="R7053" t="s">
        <v>31484</v>
      </c>
      <c r="S7053" t="s">
        <v>140</v>
      </c>
      <c r="T7053" s="2">
        <v>43152</v>
      </c>
      <c r="U7053">
        <v>7</v>
      </c>
      <c r="W7053" t="s">
        <v>141</v>
      </c>
    </row>
    <row r="7054" spans="1:23" x14ac:dyDescent="0.35">
      <c r="A7054" t="s">
        <v>31485</v>
      </c>
      <c r="B7054" t="s">
        <v>5107</v>
      </c>
      <c r="C7054" t="s">
        <v>31486</v>
      </c>
      <c r="D7054">
        <v>0</v>
      </c>
      <c r="E7054" t="s">
        <v>31487</v>
      </c>
      <c r="F7054" s="2">
        <v>42381</v>
      </c>
      <c r="G7054" t="s">
        <v>851</v>
      </c>
      <c r="H7054" t="s">
        <v>566</v>
      </c>
      <c r="J7054" t="s">
        <v>138</v>
      </c>
      <c r="K7054">
        <v>8</v>
      </c>
      <c r="L7054">
        <v>20478704</v>
      </c>
      <c r="M7054" t="s">
        <v>138</v>
      </c>
      <c r="N7054">
        <v>0</v>
      </c>
      <c r="O7054" t="s">
        <v>20533</v>
      </c>
      <c r="P7054" t="s">
        <v>31457</v>
      </c>
      <c r="R7054" t="s">
        <v>31488</v>
      </c>
      <c r="S7054" t="s">
        <v>140</v>
      </c>
      <c r="T7054" s="2">
        <v>43152</v>
      </c>
      <c r="U7054">
        <v>7</v>
      </c>
      <c r="W7054" t="s">
        <v>141</v>
      </c>
    </row>
    <row r="7055" spans="1:23" x14ac:dyDescent="0.35">
      <c r="A7055" t="s">
        <v>31489</v>
      </c>
      <c r="B7055" t="s">
        <v>5107</v>
      </c>
      <c r="C7055" t="s">
        <v>31490</v>
      </c>
      <c r="D7055">
        <v>0</v>
      </c>
      <c r="E7055" t="s">
        <v>31491</v>
      </c>
      <c r="F7055" s="2">
        <v>42381</v>
      </c>
      <c r="G7055" t="s">
        <v>851</v>
      </c>
      <c r="H7055" t="s">
        <v>566</v>
      </c>
      <c r="J7055" t="s">
        <v>138</v>
      </c>
      <c r="K7055">
        <v>10</v>
      </c>
      <c r="L7055">
        <v>20478704</v>
      </c>
      <c r="M7055" t="s">
        <v>138</v>
      </c>
      <c r="N7055">
        <v>0</v>
      </c>
      <c r="O7055" t="s">
        <v>20533</v>
      </c>
      <c r="P7055" t="s">
        <v>31457</v>
      </c>
      <c r="R7055" t="s">
        <v>31492</v>
      </c>
      <c r="S7055" t="s">
        <v>140</v>
      </c>
      <c r="T7055" s="2">
        <v>43152</v>
      </c>
      <c r="U7055">
        <v>7</v>
      </c>
      <c r="W7055" t="s">
        <v>141</v>
      </c>
    </row>
    <row r="7056" spans="1:23" x14ac:dyDescent="0.35">
      <c r="A7056" t="s">
        <v>31493</v>
      </c>
      <c r="B7056" t="s">
        <v>5107</v>
      </c>
      <c r="C7056" t="s">
        <v>31494</v>
      </c>
      <c r="D7056">
        <v>0</v>
      </c>
      <c r="E7056" t="s">
        <v>31495</v>
      </c>
      <c r="F7056" s="2">
        <v>42381</v>
      </c>
      <c r="G7056" t="s">
        <v>851</v>
      </c>
      <c r="H7056" t="s">
        <v>566</v>
      </c>
      <c r="J7056" t="s">
        <v>138</v>
      </c>
      <c r="K7056">
        <v>14</v>
      </c>
      <c r="L7056">
        <v>20478704</v>
      </c>
      <c r="M7056" t="s">
        <v>138</v>
      </c>
      <c r="N7056">
        <v>0</v>
      </c>
      <c r="O7056" t="s">
        <v>20533</v>
      </c>
      <c r="P7056" t="s">
        <v>31457</v>
      </c>
      <c r="R7056" t="s">
        <v>1364</v>
      </c>
      <c r="S7056" t="s">
        <v>140</v>
      </c>
      <c r="T7056" s="2">
        <v>43152</v>
      </c>
      <c r="U7056">
        <v>7</v>
      </c>
      <c r="W7056" t="s">
        <v>141</v>
      </c>
    </row>
    <row r="7057" spans="1:24" x14ac:dyDescent="0.35">
      <c r="A7057" t="s">
        <v>31496</v>
      </c>
      <c r="B7057" t="s">
        <v>31497</v>
      </c>
      <c r="C7057" t="s">
        <v>31498</v>
      </c>
      <c r="D7057">
        <v>0</v>
      </c>
      <c r="F7057" s="2">
        <v>42381</v>
      </c>
      <c r="G7057" t="s">
        <v>251</v>
      </c>
      <c r="H7057" t="s">
        <v>184</v>
      </c>
      <c r="J7057" t="s">
        <v>138</v>
      </c>
      <c r="L7057" t="s">
        <v>496</v>
      </c>
      <c r="M7057" t="s">
        <v>138</v>
      </c>
      <c r="N7057">
        <v>0</v>
      </c>
      <c r="R7057" t="s">
        <v>31499</v>
      </c>
      <c r="S7057" t="s">
        <v>140</v>
      </c>
      <c r="T7057" s="2">
        <v>45385</v>
      </c>
      <c r="W7057" t="s">
        <v>141</v>
      </c>
      <c r="X7057" t="s">
        <v>9536</v>
      </c>
    </row>
    <row r="7058" spans="1:24" x14ac:dyDescent="0.35">
      <c r="A7058" t="s">
        <v>31500</v>
      </c>
      <c r="B7058" t="s">
        <v>5107</v>
      </c>
      <c r="C7058" t="s">
        <v>31501</v>
      </c>
      <c r="D7058">
        <v>0</v>
      </c>
      <c r="E7058" t="s">
        <v>31502</v>
      </c>
      <c r="F7058" s="2">
        <v>42381</v>
      </c>
      <c r="G7058" t="s">
        <v>851</v>
      </c>
      <c r="H7058" t="s">
        <v>566</v>
      </c>
      <c r="J7058" t="s">
        <v>138</v>
      </c>
      <c r="K7058">
        <v>15</v>
      </c>
      <c r="L7058">
        <v>20478704</v>
      </c>
      <c r="M7058" t="s">
        <v>138</v>
      </c>
      <c r="N7058">
        <v>0</v>
      </c>
      <c r="O7058" t="s">
        <v>20533</v>
      </c>
      <c r="P7058" t="s">
        <v>31457</v>
      </c>
      <c r="R7058" t="s">
        <v>30726</v>
      </c>
      <c r="S7058" t="s">
        <v>140</v>
      </c>
      <c r="T7058" s="2">
        <v>43152</v>
      </c>
      <c r="U7058">
        <v>7</v>
      </c>
      <c r="W7058" t="s">
        <v>141</v>
      </c>
    </row>
    <row r="7059" spans="1:24" x14ac:dyDescent="0.35">
      <c r="A7059" t="s">
        <v>31503</v>
      </c>
      <c r="B7059" t="s">
        <v>31504</v>
      </c>
      <c r="C7059" t="s">
        <v>31505</v>
      </c>
      <c r="D7059">
        <v>0</v>
      </c>
      <c r="E7059" t="s">
        <v>31504</v>
      </c>
      <c r="F7059" s="2">
        <v>42382</v>
      </c>
      <c r="G7059" t="s">
        <v>511</v>
      </c>
      <c r="H7059" t="s">
        <v>230</v>
      </c>
      <c r="J7059" t="s">
        <v>138</v>
      </c>
      <c r="L7059" t="s">
        <v>496</v>
      </c>
      <c r="M7059" t="s">
        <v>138</v>
      </c>
      <c r="N7059">
        <v>0</v>
      </c>
      <c r="P7059" t="s">
        <v>31506</v>
      </c>
      <c r="R7059" t="s">
        <v>31507</v>
      </c>
      <c r="S7059" t="s">
        <v>140</v>
      </c>
      <c r="T7059" s="2">
        <v>42690</v>
      </c>
      <c r="W7059" t="s">
        <v>141</v>
      </c>
    </row>
    <row r="7060" spans="1:24" x14ac:dyDescent="0.35">
      <c r="A7060" t="s">
        <v>31508</v>
      </c>
      <c r="B7060" t="s">
        <v>5107</v>
      </c>
      <c r="C7060" t="s">
        <v>31509</v>
      </c>
      <c r="D7060">
        <v>0</v>
      </c>
      <c r="E7060" t="s">
        <v>31510</v>
      </c>
      <c r="F7060" s="2">
        <v>42382</v>
      </c>
      <c r="G7060" t="s">
        <v>851</v>
      </c>
      <c r="H7060" t="s">
        <v>566</v>
      </c>
      <c r="J7060" t="s">
        <v>138</v>
      </c>
      <c r="K7060">
        <v>27</v>
      </c>
      <c r="L7060">
        <v>20478704</v>
      </c>
      <c r="M7060" t="s">
        <v>138</v>
      </c>
      <c r="N7060">
        <v>0</v>
      </c>
      <c r="O7060" t="s">
        <v>20533</v>
      </c>
      <c r="P7060" t="s">
        <v>31457</v>
      </c>
      <c r="R7060" t="s">
        <v>7109</v>
      </c>
      <c r="S7060" t="s">
        <v>140</v>
      </c>
      <c r="T7060" s="2">
        <v>43152</v>
      </c>
      <c r="U7060">
        <v>7</v>
      </c>
      <c r="W7060" t="s">
        <v>141</v>
      </c>
    </row>
    <row r="7061" spans="1:24" x14ac:dyDescent="0.35">
      <c r="A7061" t="s">
        <v>31511</v>
      </c>
      <c r="B7061" t="s">
        <v>31512</v>
      </c>
      <c r="C7061" t="s">
        <v>31513</v>
      </c>
      <c r="D7061">
        <v>0</v>
      </c>
      <c r="E7061" t="s">
        <v>31514</v>
      </c>
      <c r="F7061" s="2">
        <v>42382</v>
      </c>
      <c r="G7061" t="s">
        <v>251</v>
      </c>
      <c r="H7061" t="s">
        <v>184</v>
      </c>
      <c r="J7061" t="s">
        <v>138</v>
      </c>
      <c r="L7061" t="s">
        <v>496</v>
      </c>
      <c r="M7061" t="s">
        <v>138</v>
      </c>
      <c r="N7061">
        <v>0</v>
      </c>
      <c r="P7061" t="s">
        <v>31515</v>
      </c>
      <c r="R7061" t="s">
        <v>31516</v>
      </c>
      <c r="S7061" t="s">
        <v>140</v>
      </c>
      <c r="T7061" s="2">
        <v>42690</v>
      </c>
      <c r="W7061" t="s">
        <v>141</v>
      </c>
    </row>
    <row r="7062" spans="1:24" x14ac:dyDescent="0.35">
      <c r="A7062" t="s">
        <v>31517</v>
      </c>
      <c r="B7062" t="s">
        <v>31518</v>
      </c>
      <c r="C7062" t="s">
        <v>31519</v>
      </c>
      <c r="D7062">
        <v>0</v>
      </c>
      <c r="E7062" t="s">
        <v>31520</v>
      </c>
      <c r="F7062" s="2">
        <v>42382</v>
      </c>
      <c r="G7062" t="s">
        <v>511</v>
      </c>
      <c r="H7062" t="s">
        <v>230</v>
      </c>
      <c r="J7062" t="s">
        <v>138</v>
      </c>
      <c r="L7062" t="s">
        <v>496</v>
      </c>
      <c r="M7062" t="s">
        <v>138</v>
      </c>
      <c r="N7062">
        <v>0</v>
      </c>
      <c r="R7062" t="s">
        <v>31521</v>
      </c>
      <c r="S7062" t="s">
        <v>140</v>
      </c>
      <c r="T7062" s="2">
        <v>42690</v>
      </c>
      <c r="W7062" t="s">
        <v>141</v>
      </c>
    </row>
    <row r="7063" spans="1:24" x14ac:dyDescent="0.35">
      <c r="A7063" t="s">
        <v>31522</v>
      </c>
      <c r="B7063" t="s">
        <v>31523</v>
      </c>
      <c r="C7063" t="s">
        <v>31524</v>
      </c>
      <c r="D7063">
        <v>0</v>
      </c>
      <c r="E7063" t="s">
        <v>31525</v>
      </c>
      <c r="F7063" s="2">
        <v>42382</v>
      </c>
      <c r="G7063" t="s">
        <v>3442</v>
      </c>
      <c r="H7063" t="s">
        <v>566</v>
      </c>
      <c r="J7063" t="s">
        <v>138</v>
      </c>
      <c r="L7063" t="s">
        <v>496</v>
      </c>
      <c r="M7063" t="s">
        <v>138</v>
      </c>
      <c r="N7063">
        <v>0</v>
      </c>
      <c r="P7063" t="s">
        <v>31526</v>
      </c>
      <c r="R7063" t="s">
        <v>31527</v>
      </c>
      <c r="S7063" t="s">
        <v>140</v>
      </c>
      <c r="T7063" s="2">
        <v>42690</v>
      </c>
      <c r="W7063" t="s">
        <v>141</v>
      </c>
    </row>
    <row r="7064" spans="1:24" x14ac:dyDescent="0.35">
      <c r="A7064" t="s">
        <v>31528</v>
      </c>
      <c r="B7064" t="s">
        <v>5107</v>
      </c>
      <c r="C7064" t="s">
        <v>31529</v>
      </c>
      <c r="D7064">
        <v>0</v>
      </c>
      <c r="E7064" t="s">
        <v>31530</v>
      </c>
      <c r="F7064" s="2">
        <v>42382</v>
      </c>
      <c r="G7064" t="s">
        <v>5483</v>
      </c>
      <c r="H7064" t="s">
        <v>566</v>
      </c>
      <c r="J7064" t="s">
        <v>138</v>
      </c>
      <c r="K7064">
        <v>32</v>
      </c>
      <c r="L7064">
        <v>20478704</v>
      </c>
      <c r="M7064" t="s">
        <v>138</v>
      </c>
      <c r="N7064">
        <v>0</v>
      </c>
      <c r="O7064" t="s">
        <v>20533</v>
      </c>
      <c r="P7064" t="s">
        <v>31457</v>
      </c>
      <c r="R7064" t="s">
        <v>31531</v>
      </c>
      <c r="S7064" t="s">
        <v>140</v>
      </c>
      <c r="T7064" s="2">
        <v>43152</v>
      </c>
      <c r="U7064">
        <v>7</v>
      </c>
      <c r="W7064" t="s">
        <v>141</v>
      </c>
    </row>
    <row r="7065" spans="1:24" x14ac:dyDescent="0.35">
      <c r="A7065" t="s">
        <v>31532</v>
      </c>
      <c r="B7065" t="s">
        <v>5107</v>
      </c>
      <c r="C7065" t="s">
        <v>31533</v>
      </c>
      <c r="D7065">
        <v>0</v>
      </c>
      <c r="E7065" t="s">
        <v>31534</v>
      </c>
      <c r="F7065" s="2">
        <v>42382</v>
      </c>
      <c r="G7065" t="s">
        <v>851</v>
      </c>
      <c r="H7065" t="s">
        <v>566</v>
      </c>
      <c r="J7065" t="s">
        <v>138</v>
      </c>
      <c r="K7065">
        <v>36</v>
      </c>
      <c r="L7065">
        <v>20478704</v>
      </c>
      <c r="M7065" t="s">
        <v>138</v>
      </c>
      <c r="N7065">
        <v>0</v>
      </c>
      <c r="O7065" t="s">
        <v>20533</v>
      </c>
      <c r="P7065" t="s">
        <v>31457</v>
      </c>
      <c r="R7065" t="s">
        <v>31492</v>
      </c>
      <c r="S7065" t="s">
        <v>140</v>
      </c>
      <c r="T7065" s="2">
        <v>43152</v>
      </c>
      <c r="U7065">
        <v>7</v>
      </c>
      <c r="W7065" t="s">
        <v>141</v>
      </c>
    </row>
    <row r="7066" spans="1:24" x14ac:dyDescent="0.35">
      <c r="A7066" t="s">
        <v>31535</v>
      </c>
      <c r="B7066" t="s">
        <v>5107</v>
      </c>
      <c r="C7066" t="s">
        <v>31536</v>
      </c>
      <c r="D7066">
        <v>0</v>
      </c>
      <c r="E7066" t="s">
        <v>31537</v>
      </c>
      <c r="F7066" s="2">
        <v>42382</v>
      </c>
      <c r="G7066" t="s">
        <v>851</v>
      </c>
      <c r="H7066" t="s">
        <v>566</v>
      </c>
      <c r="J7066" t="s">
        <v>138</v>
      </c>
      <c r="K7066">
        <v>39</v>
      </c>
      <c r="L7066">
        <v>20478704</v>
      </c>
      <c r="M7066" t="s">
        <v>138</v>
      </c>
      <c r="N7066">
        <v>0</v>
      </c>
      <c r="O7066" t="s">
        <v>20533</v>
      </c>
      <c r="P7066" t="s">
        <v>31457</v>
      </c>
      <c r="R7066" t="s">
        <v>31538</v>
      </c>
      <c r="S7066" t="s">
        <v>140</v>
      </c>
      <c r="T7066" s="2">
        <v>43152</v>
      </c>
      <c r="U7066">
        <v>7</v>
      </c>
      <c r="W7066" t="s">
        <v>141</v>
      </c>
    </row>
    <row r="7067" spans="1:24" x14ac:dyDescent="0.35">
      <c r="A7067" t="s">
        <v>31539</v>
      </c>
      <c r="B7067" t="s">
        <v>5107</v>
      </c>
      <c r="C7067" t="s">
        <v>31540</v>
      </c>
      <c r="D7067">
        <v>0</v>
      </c>
      <c r="E7067" t="s">
        <v>31541</v>
      </c>
      <c r="F7067" s="2">
        <v>42382</v>
      </c>
      <c r="G7067" t="s">
        <v>851</v>
      </c>
      <c r="H7067" t="s">
        <v>566</v>
      </c>
      <c r="J7067" t="s">
        <v>138</v>
      </c>
      <c r="K7067">
        <v>40</v>
      </c>
      <c r="L7067">
        <v>20478704</v>
      </c>
      <c r="M7067" t="s">
        <v>138</v>
      </c>
      <c r="N7067">
        <v>0</v>
      </c>
      <c r="O7067" t="s">
        <v>20533</v>
      </c>
      <c r="P7067" t="s">
        <v>31457</v>
      </c>
      <c r="R7067" t="s">
        <v>4577</v>
      </c>
      <c r="S7067" t="s">
        <v>140</v>
      </c>
      <c r="T7067" s="2">
        <v>43152</v>
      </c>
      <c r="U7067">
        <v>7</v>
      </c>
      <c r="W7067" t="s">
        <v>141</v>
      </c>
    </row>
    <row r="7068" spans="1:24" x14ac:dyDescent="0.35">
      <c r="A7068" t="s">
        <v>31542</v>
      </c>
      <c r="B7068" t="s">
        <v>5107</v>
      </c>
      <c r="C7068" t="s">
        <v>31543</v>
      </c>
      <c r="D7068">
        <v>0</v>
      </c>
      <c r="E7068" t="s">
        <v>31544</v>
      </c>
      <c r="F7068" s="2">
        <v>42382</v>
      </c>
      <c r="G7068" t="s">
        <v>4946</v>
      </c>
      <c r="H7068" t="s">
        <v>566</v>
      </c>
      <c r="J7068" t="s">
        <v>138</v>
      </c>
      <c r="K7068">
        <v>49</v>
      </c>
      <c r="L7068">
        <v>20478704</v>
      </c>
      <c r="M7068" t="s">
        <v>138</v>
      </c>
      <c r="N7068">
        <v>0</v>
      </c>
      <c r="O7068" t="s">
        <v>20533</v>
      </c>
      <c r="P7068" t="s">
        <v>31457</v>
      </c>
      <c r="Q7068">
        <v>49</v>
      </c>
      <c r="R7068" t="s">
        <v>1265</v>
      </c>
      <c r="S7068" t="s">
        <v>140</v>
      </c>
      <c r="T7068" s="2">
        <v>43152</v>
      </c>
      <c r="U7068">
        <v>7</v>
      </c>
      <c r="W7068" t="s">
        <v>141</v>
      </c>
    </row>
    <row r="7069" spans="1:24" x14ac:dyDescent="0.35">
      <c r="A7069" t="s">
        <v>31545</v>
      </c>
      <c r="B7069" t="s">
        <v>5107</v>
      </c>
      <c r="C7069" t="s">
        <v>31546</v>
      </c>
      <c r="D7069">
        <v>0</v>
      </c>
      <c r="E7069" t="s">
        <v>31547</v>
      </c>
      <c r="F7069" s="2">
        <v>42382</v>
      </c>
      <c r="G7069" t="s">
        <v>29821</v>
      </c>
      <c r="H7069" t="s">
        <v>566</v>
      </c>
      <c r="J7069" t="s">
        <v>138</v>
      </c>
      <c r="K7069">
        <v>54</v>
      </c>
      <c r="L7069">
        <v>20478704</v>
      </c>
      <c r="M7069" t="s">
        <v>138</v>
      </c>
      <c r="N7069">
        <v>0</v>
      </c>
      <c r="O7069" t="s">
        <v>20533</v>
      </c>
      <c r="P7069" t="s">
        <v>31457</v>
      </c>
      <c r="Q7069">
        <v>54</v>
      </c>
      <c r="R7069" t="s">
        <v>31548</v>
      </c>
      <c r="S7069" t="s">
        <v>140</v>
      </c>
      <c r="T7069" s="2">
        <v>43152</v>
      </c>
      <c r="U7069">
        <v>7</v>
      </c>
      <c r="W7069" t="s">
        <v>141</v>
      </c>
    </row>
    <row r="7070" spans="1:24" x14ac:dyDescent="0.35">
      <c r="A7070" t="s">
        <v>31549</v>
      </c>
      <c r="B7070" t="s">
        <v>5033</v>
      </c>
      <c r="C7070" t="s">
        <v>31550</v>
      </c>
      <c r="D7070">
        <v>0</v>
      </c>
      <c r="E7070" t="s">
        <v>31551</v>
      </c>
      <c r="F7070" s="2">
        <v>42382</v>
      </c>
      <c r="G7070" t="s">
        <v>532</v>
      </c>
      <c r="H7070" t="s">
        <v>495</v>
      </c>
      <c r="J7070" t="s">
        <v>138</v>
      </c>
      <c r="K7070" t="s">
        <v>27229</v>
      </c>
      <c r="L7070">
        <v>20383250</v>
      </c>
      <c r="M7070" t="s">
        <v>138</v>
      </c>
      <c r="N7070">
        <v>0</v>
      </c>
      <c r="O7070" t="s">
        <v>16756</v>
      </c>
      <c r="P7070" t="s">
        <v>27609</v>
      </c>
      <c r="R7070" t="s">
        <v>31552</v>
      </c>
      <c r="S7070" t="s">
        <v>140</v>
      </c>
      <c r="T7070" s="2">
        <v>43152</v>
      </c>
      <c r="U7070">
        <v>7</v>
      </c>
      <c r="W7070" t="s">
        <v>141</v>
      </c>
    </row>
    <row r="7071" spans="1:24" x14ac:dyDescent="0.35">
      <c r="A7071" t="s">
        <v>31553</v>
      </c>
      <c r="B7071" t="s">
        <v>5033</v>
      </c>
      <c r="C7071" t="s">
        <v>31554</v>
      </c>
      <c r="D7071">
        <v>0</v>
      </c>
      <c r="E7071" t="s">
        <v>31555</v>
      </c>
      <c r="F7071" s="2">
        <v>42382</v>
      </c>
      <c r="G7071" t="s">
        <v>494</v>
      </c>
      <c r="H7071" t="s">
        <v>495</v>
      </c>
      <c r="J7071" t="s">
        <v>138</v>
      </c>
      <c r="K7071" t="s">
        <v>27233</v>
      </c>
      <c r="L7071">
        <v>20383250</v>
      </c>
      <c r="M7071" t="s">
        <v>138</v>
      </c>
      <c r="N7071">
        <v>0</v>
      </c>
      <c r="O7071" t="s">
        <v>16756</v>
      </c>
      <c r="P7071" t="s">
        <v>27609</v>
      </c>
      <c r="R7071" t="s">
        <v>31556</v>
      </c>
      <c r="S7071" t="s">
        <v>140</v>
      </c>
      <c r="T7071" s="2">
        <v>43152</v>
      </c>
      <c r="U7071">
        <v>7</v>
      </c>
      <c r="W7071" t="s">
        <v>141</v>
      </c>
    </row>
    <row r="7072" spans="1:24" x14ac:dyDescent="0.35">
      <c r="A7072" t="s">
        <v>31557</v>
      </c>
      <c r="B7072" t="s">
        <v>5107</v>
      </c>
      <c r="C7072" t="s">
        <v>31558</v>
      </c>
      <c r="D7072">
        <v>0</v>
      </c>
      <c r="E7072" t="s">
        <v>31559</v>
      </c>
      <c r="F7072" s="2">
        <v>42382</v>
      </c>
      <c r="G7072" t="s">
        <v>5483</v>
      </c>
      <c r="H7072" t="s">
        <v>566</v>
      </c>
      <c r="J7072" t="s">
        <v>138</v>
      </c>
      <c r="K7072">
        <v>56</v>
      </c>
      <c r="L7072">
        <v>20478704</v>
      </c>
      <c r="M7072" t="s">
        <v>138</v>
      </c>
      <c r="N7072">
        <v>0</v>
      </c>
      <c r="O7072" t="s">
        <v>20533</v>
      </c>
      <c r="P7072" t="s">
        <v>31457</v>
      </c>
      <c r="R7072" t="s">
        <v>31560</v>
      </c>
      <c r="S7072" t="s">
        <v>140</v>
      </c>
      <c r="T7072" s="2">
        <v>43152</v>
      </c>
      <c r="U7072">
        <v>7</v>
      </c>
      <c r="W7072" t="s">
        <v>141</v>
      </c>
    </row>
    <row r="7073" spans="1:23" x14ac:dyDescent="0.35">
      <c r="A7073" t="s">
        <v>31561</v>
      </c>
      <c r="B7073" t="s">
        <v>5107</v>
      </c>
      <c r="C7073" t="s">
        <v>31562</v>
      </c>
      <c r="D7073">
        <v>0</v>
      </c>
      <c r="E7073" t="s">
        <v>31563</v>
      </c>
      <c r="F7073" s="2">
        <v>42383</v>
      </c>
      <c r="G7073" t="s">
        <v>851</v>
      </c>
      <c r="H7073" t="s">
        <v>566</v>
      </c>
      <c r="J7073" t="s">
        <v>138</v>
      </c>
      <c r="K7073">
        <v>11</v>
      </c>
      <c r="L7073">
        <v>20478704</v>
      </c>
      <c r="M7073" t="s">
        <v>138</v>
      </c>
      <c r="N7073">
        <v>0</v>
      </c>
      <c r="O7073" t="s">
        <v>20533</v>
      </c>
      <c r="P7073" t="s">
        <v>31457</v>
      </c>
      <c r="R7073" t="s">
        <v>8972</v>
      </c>
      <c r="S7073" t="s">
        <v>140</v>
      </c>
      <c r="T7073" s="2">
        <v>43152</v>
      </c>
      <c r="U7073">
        <v>7</v>
      </c>
      <c r="W7073" t="s">
        <v>141</v>
      </c>
    </row>
    <row r="7074" spans="1:23" x14ac:dyDescent="0.35">
      <c r="A7074" t="s">
        <v>31564</v>
      </c>
      <c r="B7074" t="s">
        <v>5107</v>
      </c>
      <c r="C7074" t="s">
        <v>31565</v>
      </c>
      <c r="D7074">
        <v>0</v>
      </c>
      <c r="E7074" t="s">
        <v>31566</v>
      </c>
      <c r="F7074" s="2">
        <v>42383</v>
      </c>
      <c r="G7074" t="s">
        <v>3442</v>
      </c>
      <c r="H7074" t="s">
        <v>566</v>
      </c>
      <c r="J7074" t="s">
        <v>138</v>
      </c>
      <c r="K7074">
        <v>44</v>
      </c>
      <c r="L7074">
        <v>20478704</v>
      </c>
      <c r="M7074" t="s">
        <v>138</v>
      </c>
      <c r="N7074">
        <v>0</v>
      </c>
      <c r="O7074" t="s">
        <v>20533</v>
      </c>
      <c r="P7074" t="s">
        <v>31457</v>
      </c>
      <c r="R7074" t="s">
        <v>8652</v>
      </c>
      <c r="S7074" t="s">
        <v>140</v>
      </c>
      <c r="T7074" s="2">
        <v>43152</v>
      </c>
      <c r="U7074">
        <v>7</v>
      </c>
      <c r="W7074" t="s">
        <v>141</v>
      </c>
    </row>
    <row r="7075" spans="1:23" x14ac:dyDescent="0.35">
      <c r="A7075" t="s">
        <v>31567</v>
      </c>
      <c r="B7075" t="s">
        <v>5107</v>
      </c>
      <c r="C7075" t="s">
        <v>31568</v>
      </c>
      <c r="D7075">
        <v>0</v>
      </c>
      <c r="E7075" t="s">
        <v>31569</v>
      </c>
      <c r="F7075" s="2">
        <v>42383</v>
      </c>
      <c r="G7075" t="s">
        <v>26185</v>
      </c>
      <c r="H7075" t="s">
        <v>566</v>
      </c>
      <c r="J7075" t="s">
        <v>138</v>
      </c>
      <c r="K7075">
        <v>71</v>
      </c>
      <c r="L7075">
        <v>20478704</v>
      </c>
      <c r="M7075" t="s">
        <v>138</v>
      </c>
      <c r="N7075">
        <v>0</v>
      </c>
      <c r="O7075" t="s">
        <v>20533</v>
      </c>
      <c r="P7075" t="s">
        <v>31457</v>
      </c>
      <c r="R7075" t="s">
        <v>31570</v>
      </c>
      <c r="S7075" t="s">
        <v>140</v>
      </c>
      <c r="T7075" s="2">
        <v>43152</v>
      </c>
      <c r="U7075">
        <v>7</v>
      </c>
      <c r="W7075" t="s">
        <v>141</v>
      </c>
    </row>
    <row r="7076" spans="1:23" x14ac:dyDescent="0.35">
      <c r="A7076" t="s">
        <v>31571</v>
      </c>
      <c r="B7076" t="s">
        <v>5107</v>
      </c>
      <c r="C7076" t="s">
        <v>31572</v>
      </c>
      <c r="D7076">
        <v>0</v>
      </c>
      <c r="E7076" t="s">
        <v>31573</v>
      </c>
      <c r="F7076" s="2">
        <v>42383</v>
      </c>
      <c r="G7076" t="s">
        <v>851</v>
      </c>
      <c r="H7076" t="s">
        <v>566</v>
      </c>
      <c r="J7076" t="s">
        <v>138</v>
      </c>
      <c r="K7076">
        <v>62</v>
      </c>
      <c r="L7076">
        <v>20478704</v>
      </c>
      <c r="M7076" t="s">
        <v>138</v>
      </c>
      <c r="N7076">
        <v>0</v>
      </c>
      <c r="O7076" t="s">
        <v>20533</v>
      </c>
      <c r="P7076" t="s">
        <v>31457</v>
      </c>
      <c r="R7076" t="s">
        <v>17476</v>
      </c>
      <c r="S7076" t="s">
        <v>140</v>
      </c>
      <c r="T7076" s="2">
        <v>43152</v>
      </c>
      <c r="U7076">
        <v>7</v>
      </c>
      <c r="W7076" t="s">
        <v>141</v>
      </c>
    </row>
    <row r="7077" spans="1:23" x14ac:dyDescent="0.35">
      <c r="A7077" t="s">
        <v>31574</v>
      </c>
      <c r="B7077" t="s">
        <v>5107</v>
      </c>
      <c r="C7077" t="s">
        <v>31575</v>
      </c>
      <c r="D7077">
        <v>0</v>
      </c>
      <c r="E7077" t="s">
        <v>31576</v>
      </c>
      <c r="F7077" s="2">
        <v>42383</v>
      </c>
      <c r="G7077" t="s">
        <v>4778</v>
      </c>
      <c r="H7077" t="s">
        <v>566</v>
      </c>
      <c r="J7077" t="s">
        <v>138</v>
      </c>
      <c r="K7077">
        <v>67</v>
      </c>
      <c r="L7077">
        <v>20478704</v>
      </c>
      <c r="M7077" t="s">
        <v>138</v>
      </c>
      <c r="N7077">
        <v>0</v>
      </c>
      <c r="O7077" t="s">
        <v>20533</v>
      </c>
      <c r="P7077" t="s">
        <v>31577</v>
      </c>
      <c r="R7077" t="s">
        <v>6844</v>
      </c>
      <c r="S7077" t="s">
        <v>140</v>
      </c>
      <c r="T7077" s="2">
        <v>43152</v>
      </c>
      <c r="U7077">
        <v>7</v>
      </c>
      <c r="W7077" t="s">
        <v>141</v>
      </c>
    </row>
    <row r="7078" spans="1:23" x14ac:dyDescent="0.35">
      <c r="A7078" t="s">
        <v>31578</v>
      </c>
      <c r="B7078" t="s">
        <v>31579</v>
      </c>
      <c r="C7078" t="s">
        <v>31580</v>
      </c>
      <c r="D7078">
        <v>0</v>
      </c>
      <c r="E7078" t="s">
        <v>31581</v>
      </c>
      <c r="F7078" s="2">
        <v>42383</v>
      </c>
      <c r="G7078" t="s">
        <v>2639</v>
      </c>
      <c r="H7078" t="s">
        <v>184</v>
      </c>
      <c r="J7078" t="s">
        <v>138</v>
      </c>
      <c r="L7078" t="s">
        <v>496</v>
      </c>
      <c r="M7078" t="s">
        <v>138</v>
      </c>
      <c r="N7078">
        <v>0</v>
      </c>
      <c r="R7078" t="s">
        <v>31582</v>
      </c>
      <c r="S7078" t="s">
        <v>140</v>
      </c>
      <c r="T7078" s="2">
        <v>42690</v>
      </c>
      <c r="W7078" t="s">
        <v>141</v>
      </c>
    </row>
    <row r="7079" spans="1:23" x14ac:dyDescent="0.35">
      <c r="A7079" t="s">
        <v>31583</v>
      </c>
      <c r="B7079" t="s">
        <v>5107</v>
      </c>
      <c r="C7079" t="s">
        <v>31584</v>
      </c>
      <c r="D7079">
        <v>0</v>
      </c>
      <c r="E7079" t="s">
        <v>31585</v>
      </c>
      <c r="F7079" s="2">
        <v>42383</v>
      </c>
      <c r="G7079" t="s">
        <v>31586</v>
      </c>
      <c r="H7079" t="s">
        <v>566</v>
      </c>
      <c r="J7079" t="s">
        <v>138</v>
      </c>
      <c r="K7079">
        <v>75</v>
      </c>
      <c r="L7079">
        <v>20478704</v>
      </c>
      <c r="M7079" t="s">
        <v>138</v>
      </c>
      <c r="N7079">
        <v>0</v>
      </c>
      <c r="O7079" t="s">
        <v>20533</v>
      </c>
      <c r="P7079" t="s">
        <v>31457</v>
      </c>
      <c r="R7079" t="s">
        <v>31587</v>
      </c>
      <c r="S7079" t="s">
        <v>140</v>
      </c>
      <c r="T7079" s="2">
        <v>43152</v>
      </c>
      <c r="U7079">
        <v>7</v>
      </c>
      <c r="W7079" t="s">
        <v>141</v>
      </c>
    </row>
    <row r="7080" spans="1:23" x14ac:dyDescent="0.35">
      <c r="A7080" t="s">
        <v>31588</v>
      </c>
      <c r="B7080" t="s">
        <v>5107</v>
      </c>
      <c r="C7080" t="s">
        <v>31589</v>
      </c>
      <c r="D7080">
        <v>0</v>
      </c>
      <c r="E7080" t="s">
        <v>31590</v>
      </c>
      <c r="F7080" s="2">
        <v>42383</v>
      </c>
      <c r="G7080" t="s">
        <v>851</v>
      </c>
      <c r="H7080" t="s">
        <v>566</v>
      </c>
      <c r="J7080" t="s">
        <v>138</v>
      </c>
      <c r="K7080">
        <v>78</v>
      </c>
      <c r="L7080">
        <v>20478704</v>
      </c>
      <c r="M7080" t="s">
        <v>138</v>
      </c>
      <c r="N7080">
        <v>0</v>
      </c>
      <c r="O7080" t="s">
        <v>20533</v>
      </c>
      <c r="P7080" t="s">
        <v>31457</v>
      </c>
      <c r="R7080" t="s">
        <v>18471</v>
      </c>
      <c r="S7080" t="s">
        <v>140</v>
      </c>
      <c r="T7080" s="2">
        <v>43152</v>
      </c>
      <c r="U7080">
        <v>7</v>
      </c>
      <c r="W7080" t="s">
        <v>141</v>
      </c>
    </row>
    <row r="7081" spans="1:23" x14ac:dyDescent="0.35">
      <c r="A7081" t="s">
        <v>31591</v>
      </c>
      <c r="B7081" t="s">
        <v>5107</v>
      </c>
      <c r="C7081" t="s">
        <v>31592</v>
      </c>
      <c r="D7081">
        <v>0</v>
      </c>
      <c r="E7081" t="s">
        <v>31593</v>
      </c>
      <c r="F7081" s="2">
        <v>42383</v>
      </c>
      <c r="G7081" t="s">
        <v>851</v>
      </c>
      <c r="H7081" t="s">
        <v>566</v>
      </c>
      <c r="J7081" t="s">
        <v>138</v>
      </c>
      <c r="K7081">
        <v>87</v>
      </c>
      <c r="L7081">
        <v>20478704</v>
      </c>
      <c r="M7081" t="s">
        <v>138</v>
      </c>
      <c r="N7081">
        <v>0</v>
      </c>
      <c r="O7081" t="s">
        <v>20533</v>
      </c>
      <c r="P7081" t="s">
        <v>31457</v>
      </c>
      <c r="R7081" t="s">
        <v>2795</v>
      </c>
      <c r="S7081" t="s">
        <v>140</v>
      </c>
      <c r="T7081" s="2">
        <v>43152</v>
      </c>
      <c r="U7081">
        <v>7</v>
      </c>
      <c r="W7081" t="s">
        <v>141</v>
      </c>
    </row>
    <row r="7082" spans="1:23" x14ac:dyDescent="0.35">
      <c r="A7082" t="s">
        <v>31594</v>
      </c>
      <c r="B7082" t="s">
        <v>31595</v>
      </c>
      <c r="C7082" t="s">
        <v>31596</v>
      </c>
      <c r="D7082">
        <v>0</v>
      </c>
      <c r="E7082" t="s">
        <v>31597</v>
      </c>
      <c r="F7082" s="2">
        <v>42383</v>
      </c>
      <c r="G7082" t="s">
        <v>494</v>
      </c>
      <c r="H7082" t="s">
        <v>495</v>
      </c>
      <c r="J7082" t="s">
        <v>138</v>
      </c>
      <c r="K7082" t="s">
        <v>31598</v>
      </c>
      <c r="L7082">
        <v>20819389</v>
      </c>
      <c r="M7082" t="s">
        <v>137</v>
      </c>
      <c r="N7082">
        <v>0</v>
      </c>
      <c r="P7082" t="s">
        <v>31599</v>
      </c>
      <c r="Q7082">
        <v>46898</v>
      </c>
      <c r="R7082" t="s">
        <v>25054</v>
      </c>
      <c r="S7082" t="s">
        <v>140</v>
      </c>
      <c r="T7082" s="2">
        <v>44249</v>
      </c>
      <c r="U7082">
        <v>7</v>
      </c>
      <c r="W7082" t="s">
        <v>141</v>
      </c>
    </row>
    <row r="7083" spans="1:23" x14ac:dyDescent="0.35">
      <c r="A7083" t="s">
        <v>31600</v>
      </c>
      <c r="B7083" t="s">
        <v>5107</v>
      </c>
      <c r="C7083" t="s">
        <v>31601</v>
      </c>
      <c r="D7083">
        <v>0</v>
      </c>
      <c r="E7083" t="s">
        <v>31602</v>
      </c>
      <c r="F7083" s="2">
        <v>42383</v>
      </c>
      <c r="G7083" t="s">
        <v>851</v>
      </c>
      <c r="H7083" t="s">
        <v>566</v>
      </c>
      <c r="J7083" t="s">
        <v>138</v>
      </c>
      <c r="K7083">
        <v>99</v>
      </c>
      <c r="L7083">
        <v>20478704</v>
      </c>
      <c r="M7083" t="s">
        <v>138</v>
      </c>
      <c r="N7083">
        <v>0</v>
      </c>
      <c r="O7083" t="s">
        <v>20533</v>
      </c>
      <c r="P7083" t="s">
        <v>31457</v>
      </c>
      <c r="R7083" t="s">
        <v>18298</v>
      </c>
      <c r="S7083" t="s">
        <v>140</v>
      </c>
      <c r="T7083" s="2">
        <v>43152</v>
      </c>
      <c r="U7083">
        <v>7</v>
      </c>
      <c r="W7083" t="s">
        <v>141</v>
      </c>
    </row>
    <row r="7084" spans="1:23" x14ac:dyDescent="0.35">
      <c r="A7084" t="s">
        <v>31603</v>
      </c>
      <c r="B7084" t="s">
        <v>5107</v>
      </c>
      <c r="C7084" t="s">
        <v>31604</v>
      </c>
      <c r="D7084">
        <v>0</v>
      </c>
      <c r="E7084" t="s">
        <v>31605</v>
      </c>
      <c r="F7084" s="2">
        <v>42383</v>
      </c>
      <c r="G7084" t="s">
        <v>851</v>
      </c>
      <c r="H7084" t="s">
        <v>566</v>
      </c>
      <c r="J7084" t="s">
        <v>138</v>
      </c>
      <c r="K7084">
        <v>105</v>
      </c>
      <c r="L7084">
        <v>20478704</v>
      </c>
      <c r="M7084" t="s">
        <v>138</v>
      </c>
      <c r="N7084">
        <v>0</v>
      </c>
      <c r="O7084" t="s">
        <v>20533</v>
      </c>
      <c r="P7084" t="s">
        <v>31457</v>
      </c>
      <c r="R7084" t="s">
        <v>31606</v>
      </c>
      <c r="S7084" t="s">
        <v>140</v>
      </c>
      <c r="T7084" s="2">
        <v>43152</v>
      </c>
      <c r="U7084">
        <v>7</v>
      </c>
      <c r="W7084" t="s">
        <v>141</v>
      </c>
    </row>
    <row r="7085" spans="1:23" x14ac:dyDescent="0.35">
      <c r="A7085" t="s">
        <v>31607</v>
      </c>
      <c r="B7085" t="s">
        <v>5107</v>
      </c>
      <c r="C7085" t="s">
        <v>31608</v>
      </c>
      <c r="D7085">
        <v>0</v>
      </c>
      <c r="E7085" t="s">
        <v>31609</v>
      </c>
      <c r="F7085" s="2">
        <v>42384</v>
      </c>
      <c r="G7085" t="s">
        <v>851</v>
      </c>
      <c r="H7085" t="s">
        <v>566</v>
      </c>
      <c r="J7085" t="s">
        <v>138</v>
      </c>
      <c r="K7085">
        <v>108</v>
      </c>
      <c r="L7085">
        <v>20478704</v>
      </c>
      <c r="M7085" t="s">
        <v>138</v>
      </c>
      <c r="N7085">
        <v>0</v>
      </c>
      <c r="O7085" t="s">
        <v>20533</v>
      </c>
      <c r="P7085" t="s">
        <v>31457</v>
      </c>
      <c r="R7085" t="s">
        <v>4925</v>
      </c>
      <c r="S7085" t="s">
        <v>140</v>
      </c>
      <c r="T7085" s="2">
        <v>43152</v>
      </c>
      <c r="U7085">
        <v>7</v>
      </c>
      <c r="W7085" t="s">
        <v>141</v>
      </c>
    </row>
    <row r="7086" spans="1:23" x14ac:dyDescent="0.35">
      <c r="A7086" t="s">
        <v>31610</v>
      </c>
      <c r="B7086" t="s">
        <v>5107</v>
      </c>
      <c r="C7086" t="s">
        <v>31611</v>
      </c>
      <c r="D7086">
        <v>0</v>
      </c>
      <c r="E7086" t="s">
        <v>31612</v>
      </c>
      <c r="F7086" s="2">
        <v>42384</v>
      </c>
      <c r="G7086" t="s">
        <v>851</v>
      </c>
      <c r="H7086" t="s">
        <v>566</v>
      </c>
      <c r="J7086" t="s">
        <v>138</v>
      </c>
      <c r="K7086">
        <v>111</v>
      </c>
      <c r="L7086">
        <v>20478704</v>
      </c>
      <c r="M7086" t="s">
        <v>138</v>
      </c>
      <c r="N7086">
        <v>0</v>
      </c>
      <c r="O7086" t="s">
        <v>20533</v>
      </c>
      <c r="P7086" t="s">
        <v>31457</v>
      </c>
      <c r="R7086" t="s">
        <v>3297</v>
      </c>
      <c r="S7086" t="s">
        <v>140</v>
      </c>
      <c r="T7086" s="2">
        <v>43152</v>
      </c>
      <c r="U7086">
        <v>7</v>
      </c>
      <c r="W7086" t="s">
        <v>141</v>
      </c>
    </row>
    <row r="7087" spans="1:23" x14ac:dyDescent="0.35">
      <c r="A7087" t="s">
        <v>31613</v>
      </c>
      <c r="B7087" t="s">
        <v>5107</v>
      </c>
      <c r="C7087" t="s">
        <v>31614</v>
      </c>
      <c r="D7087">
        <v>0</v>
      </c>
      <c r="E7087" t="s">
        <v>31615</v>
      </c>
      <c r="F7087" s="2">
        <v>42384</v>
      </c>
      <c r="G7087" t="s">
        <v>851</v>
      </c>
      <c r="H7087" t="s">
        <v>566</v>
      </c>
      <c r="J7087" t="s">
        <v>138</v>
      </c>
      <c r="K7087">
        <v>118</v>
      </c>
      <c r="L7087">
        <v>20478704</v>
      </c>
      <c r="M7087" t="s">
        <v>138</v>
      </c>
      <c r="N7087">
        <v>0</v>
      </c>
      <c r="O7087" t="s">
        <v>20533</v>
      </c>
      <c r="P7087" t="s">
        <v>31457</v>
      </c>
      <c r="R7087" t="s">
        <v>19157</v>
      </c>
      <c r="S7087" t="s">
        <v>140</v>
      </c>
      <c r="T7087" s="2">
        <v>43152</v>
      </c>
      <c r="U7087">
        <v>7</v>
      </c>
      <c r="W7087" t="s">
        <v>141</v>
      </c>
    </row>
    <row r="7088" spans="1:23" x14ac:dyDescent="0.35">
      <c r="A7088" t="s">
        <v>31616</v>
      </c>
      <c r="B7088" t="s">
        <v>5107</v>
      </c>
      <c r="C7088" t="s">
        <v>31617</v>
      </c>
      <c r="D7088">
        <v>0</v>
      </c>
      <c r="E7088" t="s">
        <v>31618</v>
      </c>
      <c r="F7088" s="2">
        <v>42384</v>
      </c>
      <c r="G7088" t="s">
        <v>31619</v>
      </c>
      <c r="H7088" t="s">
        <v>566</v>
      </c>
      <c r="J7088" t="s">
        <v>138</v>
      </c>
      <c r="K7088">
        <v>133</v>
      </c>
      <c r="L7088">
        <v>20478704</v>
      </c>
      <c r="M7088" t="s">
        <v>138</v>
      </c>
      <c r="N7088">
        <v>0</v>
      </c>
      <c r="O7088" t="s">
        <v>20533</v>
      </c>
      <c r="P7088" t="s">
        <v>31457</v>
      </c>
      <c r="R7088" t="s">
        <v>31620</v>
      </c>
      <c r="S7088" t="s">
        <v>140</v>
      </c>
      <c r="T7088" s="2">
        <v>43152</v>
      </c>
      <c r="U7088">
        <v>7</v>
      </c>
      <c r="W7088" t="s">
        <v>141</v>
      </c>
    </row>
    <row r="7089" spans="1:23" x14ac:dyDescent="0.35">
      <c r="A7089" t="s">
        <v>31621</v>
      </c>
      <c r="B7089" t="s">
        <v>5107</v>
      </c>
      <c r="C7089" t="s">
        <v>31622</v>
      </c>
      <c r="D7089">
        <v>0</v>
      </c>
      <c r="E7089" t="s">
        <v>31623</v>
      </c>
      <c r="F7089" s="2">
        <v>42384</v>
      </c>
      <c r="G7089" t="s">
        <v>851</v>
      </c>
      <c r="H7089" t="s">
        <v>566</v>
      </c>
      <c r="J7089" t="s">
        <v>138</v>
      </c>
      <c r="K7089">
        <v>170</v>
      </c>
      <c r="L7089">
        <v>20478704</v>
      </c>
      <c r="M7089" t="s">
        <v>138</v>
      </c>
      <c r="N7089">
        <v>0</v>
      </c>
      <c r="O7089" t="s">
        <v>20533</v>
      </c>
      <c r="P7089" t="s">
        <v>31457</v>
      </c>
      <c r="R7089" t="s">
        <v>31492</v>
      </c>
      <c r="S7089" t="s">
        <v>140</v>
      </c>
      <c r="T7089" s="2">
        <v>43152</v>
      </c>
      <c r="U7089">
        <v>7</v>
      </c>
      <c r="W7089" t="s">
        <v>141</v>
      </c>
    </row>
    <row r="7090" spans="1:23" x14ac:dyDescent="0.35">
      <c r="A7090" t="s">
        <v>31624</v>
      </c>
      <c r="B7090" t="s">
        <v>5107</v>
      </c>
      <c r="C7090" t="s">
        <v>31625</v>
      </c>
      <c r="D7090">
        <v>0</v>
      </c>
      <c r="E7090" t="s">
        <v>31626</v>
      </c>
      <c r="F7090" s="2">
        <v>42384</v>
      </c>
      <c r="G7090" t="s">
        <v>851</v>
      </c>
      <c r="H7090" t="s">
        <v>566</v>
      </c>
      <c r="J7090" t="s">
        <v>138</v>
      </c>
      <c r="K7090">
        <v>134</v>
      </c>
      <c r="L7090">
        <v>20478704</v>
      </c>
      <c r="M7090" t="s">
        <v>138</v>
      </c>
      <c r="N7090">
        <v>0</v>
      </c>
      <c r="O7090" t="s">
        <v>20533</v>
      </c>
      <c r="P7090" t="s">
        <v>31457</v>
      </c>
      <c r="R7090" t="s">
        <v>31627</v>
      </c>
      <c r="S7090" t="s">
        <v>140</v>
      </c>
      <c r="T7090" s="2">
        <v>43152</v>
      </c>
      <c r="U7090">
        <v>7</v>
      </c>
      <c r="W7090" t="s">
        <v>141</v>
      </c>
    </row>
    <row r="7091" spans="1:23" x14ac:dyDescent="0.35">
      <c r="A7091" t="s">
        <v>31628</v>
      </c>
      <c r="B7091" t="s">
        <v>5107</v>
      </c>
      <c r="C7091" t="s">
        <v>31629</v>
      </c>
      <c r="D7091">
        <v>0</v>
      </c>
      <c r="E7091" t="s">
        <v>31630</v>
      </c>
      <c r="F7091" s="2">
        <v>42384</v>
      </c>
      <c r="G7091" t="s">
        <v>851</v>
      </c>
      <c r="H7091" t="s">
        <v>566</v>
      </c>
      <c r="J7091" t="s">
        <v>138</v>
      </c>
      <c r="K7091">
        <v>164</v>
      </c>
      <c r="L7091">
        <v>20478704</v>
      </c>
      <c r="M7091" t="s">
        <v>138</v>
      </c>
      <c r="N7091">
        <v>0</v>
      </c>
      <c r="O7091" t="s">
        <v>20533</v>
      </c>
      <c r="P7091" t="s">
        <v>31457</v>
      </c>
      <c r="Q7091">
        <v>279</v>
      </c>
      <c r="R7091" t="s">
        <v>3958</v>
      </c>
      <c r="S7091" t="s">
        <v>140</v>
      </c>
      <c r="T7091" s="2">
        <v>43152</v>
      </c>
      <c r="U7091">
        <v>7</v>
      </c>
      <c r="W7091" t="s">
        <v>141</v>
      </c>
    </row>
    <row r="7092" spans="1:23" x14ac:dyDescent="0.35">
      <c r="A7092" t="s">
        <v>31631</v>
      </c>
      <c r="B7092" t="s">
        <v>5107</v>
      </c>
      <c r="C7092" t="s">
        <v>31632</v>
      </c>
      <c r="D7092">
        <v>0</v>
      </c>
      <c r="E7092" t="s">
        <v>31633</v>
      </c>
      <c r="F7092" s="2">
        <v>42384</v>
      </c>
      <c r="G7092" t="s">
        <v>851</v>
      </c>
      <c r="H7092" t="s">
        <v>566</v>
      </c>
      <c r="J7092" t="s">
        <v>138</v>
      </c>
      <c r="K7092">
        <v>139</v>
      </c>
      <c r="L7092">
        <v>20478704</v>
      </c>
      <c r="M7092" t="s">
        <v>138</v>
      </c>
      <c r="N7092">
        <v>0</v>
      </c>
      <c r="O7092" t="s">
        <v>20533</v>
      </c>
      <c r="P7092" t="s">
        <v>31457</v>
      </c>
      <c r="R7092" t="s">
        <v>18021</v>
      </c>
      <c r="S7092" t="s">
        <v>140</v>
      </c>
      <c r="T7092" s="2">
        <v>43152</v>
      </c>
      <c r="U7092">
        <v>7</v>
      </c>
      <c r="W7092" t="s">
        <v>141</v>
      </c>
    </row>
    <row r="7093" spans="1:23" x14ac:dyDescent="0.35">
      <c r="A7093" t="s">
        <v>31634</v>
      </c>
      <c r="B7093" t="s">
        <v>31635</v>
      </c>
      <c r="C7093" t="s">
        <v>31636</v>
      </c>
      <c r="D7093">
        <v>0</v>
      </c>
      <c r="E7093" t="s">
        <v>31637</v>
      </c>
      <c r="F7093" s="2">
        <v>42384</v>
      </c>
      <c r="G7093" t="s">
        <v>604</v>
      </c>
      <c r="H7093" t="s">
        <v>184</v>
      </c>
      <c r="J7093" t="s">
        <v>138</v>
      </c>
      <c r="L7093" t="s">
        <v>496</v>
      </c>
      <c r="M7093" t="s">
        <v>138</v>
      </c>
      <c r="N7093">
        <v>0</v>
      </c>
      <c r="R7093" t="s">
        <v>7760</v>
      </c>
      <c r="S7093" t="s">
        <v>140</v>
      </c>
      <c r="W7093" t="s">
        <v>141</v>
      </c>
    </row>
    <row r="7094" spans="1:23" x14ac:dyDescent="0.35">
      <c r="A7094" t="s">
        <v>31638</v>
      </c>
      <c r="B7094" t="s">
        <v>5107</v>
      </c>
      <c r="C7094" t="s">
        <v>31639</v>
      </c>
      <c r="D7094">
        <v>0</v>
      </c>
      <c r="E7094" t="s">
        <v>31640</v>
      </c>
      <c r="F7094" s="2">
        <v>42384</v>
      </c>
      <c r="G7094" t="s">
        <v>851</v>
      </c>
      <c r="H7094" t="s">
        <v>566</v>
      </c>
      <c r="J7094" t="s">
        <v>138</v>
      </c>
      <c r="K7094">
        <v>188</v>
      </c>
      <c r="L7094">
        <v>20478704</v>
      </c>
      <c r="M7094" t="s">
        <v>138</v>
      </c>
      <c r="N7094">
        <v>0</v>
      </c>
      <c r="O7094" t="s">
        <v>20533</v>
      </c>
      <c r="P7094" t="s">
        <v>31457</v>
      </c>
      <c r="R7094" t="s">
        <v>5936</v>
      </c>
      <c r="S7094" t="s">
        <v>140</v>
      </c>
      <c r="T7094" s="2">
        <v>43152</v>
      </c>
      <c r="U7094">
        <v>7</v>
      </c>
      <c r="W7094" t="s">
        <v>141</v>
      </c>
    </row>
    <row r="7095" spans="1:23" x14ac:dyDescent="0.35">
      <c r="A7095" t="s">
        <v>31641</v>
      </c>
      <c r="B7095" t="s">
        <v>5107</v>
      </c>
      <c r="C7095" t="s">
        <v>31642</v>
      </c>
      <c r="D7095">
        <v>0</v>
      </c>
      <c r="E7095" t="s">
        <v>31643</v>
      </c>
      <c r="F7095" s="2">
        <v>42384</v>
      </c>
      <c r="G7095" t="s">
        <v>5483</v>
      </c>
      <c r="H7095" t="s">
        <v>566</v>
      </c>
      <c r="J7095" t="s">
        <v>138</v>
      </c>
      <c r="K7095">
        <v>215</v>
      </c>
      <c r="L7095">
        <v>20478704</v>
      </c>
      <c r="M7095" t="s">
        <v>138</v>
      </c>
      <c r="N7095">
        <v>0</v>
      </c>
      <c r="O7095" t="s">
        <v>20533</v>
      </c>
      <c r="P7095" t="s">
        <v>31457</v>
      </c>
      <c r="R7095" t="s">
        <v>5485</v>
      </c>
      <c r="S7095" t="s">
        <v>140</v>
      </c>
      <c r="T7095" s="2">
        <v>43152</v>
      </c>
      <c r="U7095">
        <v>7</v>
      </c>
      <c r="W7095" t="s">
        <v>141</v>
      </c>
    </row>
    <row r="7096" spans="1:23" x14ac:dyDescent="0.35">
      <c r="A7096" t="s">
        <v>31644</v>
      </c>
      <c r="B7096" t="s">
        <v>5107</v>
      </c>
      <c r="C7096" t="s">
        <v>31645</v>
      </c>
      <c r="D7096">
        <v>0</v>
      </c>
      <c r="E7096" t="s">
        <v>31646</v>
      </c>
      <c r="F7096" s="2">
        <v>42384</v>
      </c>
      <c r="G7096" t="s">
        <v>31619</v>
      </c>
      <c r="H7096" t="s">
        <v>566</v>
      </c>
      <c r="J7096" t="s">
        <v>138</v>
      </c>
      <c r="K7096">
        <v>219</v>
      </c>
      <c r="L7096">
        <v>20478704</v>
      </c>
      <c r="M7096" t="s">
        <v>138</v>
      </c>
      <c r="N7096">
        <v>0</v>
      </c>
      <c r="O7096" t="s">
        <v>20533</v>
      </c>
      <c r="P7096" t="s">
        <v>31457</v>
      </c>
      <c r="R7096" t="s">
        <v>31647</v>
      </c>
      <c r="S7096" t="s">
        <v>140</v>
      </c>
      <c r="T7096" s="2">
        <v>43152</v>
      </c>
      <c r="U7096">
        <v>7</v>
      </c>
      <c r="W7096" t="s">
        <v>141</v>
      </c>
    </row>
    <row r="7097" spans="1:23" x14ac:dyDescent="0.35">
      <c r="A7097" t="s">
        <v>31648</v>
      </c>
      <c r="B7097" t="s">
        <v>5107</v>
      </c>
      <c r="C7097" t="s">
        <v>31649</v>
      </c>
      <c r="D7097">
        <v>0</v>
      </c>
      <c r="E7097" t="s">
        <v>31650</v>
      </c>
      <c r="F7097" s="2">
        <v>42384</v>
      </c>
      <c r="G7097" t="s">
        <v>4946</v>
      </c>
      <c r="H7097" t="s">
        <v>566</v>
      </c>
      <c r="J7097" t="s">
        <v>138</v>
      </c>
      <c r="K7097">
        <v>147</v>
      </c>
      <c r="L7097">
        <v>20478704</v>
      </c>
      <c r="M7097" t="s">
        <v>138</v>
      </c>
      <c r="N7097">
        <v>0</v>
      </c>
      <c r="O7097" t="s">
        <v>20533</v>
      </c>
      <c r="P7097" t="s">
        <v>31457</v>
      </c>
      <c r="R7097" t="s">
        <v>3476</v>
      </c>
      <c r="S7097" t="s">
        <v>140</v>
      </c>
      <c r="T7097" s="2">
        <v>43152</v>
      </c>
      <c r="U7097">
        <v>7</v>
      </c>
      <c r="W7097" t="s">
        <v>141</v>
      </c>
    </row>
    <row r="7098" spans="1:23" x14ac:dyDescent="0.35">
      <c r="A7098" t="s">
        <v>31651</v>
      </c>
      <c r="B7098" t="s">
        <v>5107</v>
      </c>
      <c r="C7098" t="s">
        <v>31652</v>
      </c>
      <c r="D7098">
        <v>0</v>
      </c>
      <c r="E7098" t="s">
        <v>31653</v>
      </c>
      <c r="F7098" s="2">
        <v>42384</v>
      </c>
      <c r="G7098" t="s">
        <v>851</v>
      </c>
      <c r="H7098" t="s">
        <v>566</v>
      </c>
      <c r="J7098" t="s">
        <v>138</v>
      </c>
      <c r="K7098">
        <v>158</v>
      </c>
      <c r="L7098">
        <v>20478704</v>
      </c>
      <c r="M7098" t="s">
        <v>138</v>
      </c>
      <c r="N7098">
        <v>0</v>
      </c>
      <c r="O7098" t="s">
        <v>20533</v>
      </c>
      <c r="P7098" t="s">
        <v>31457</v>
      </c>
      <c r="R7098" t="s">
        <v>31654</v>
      </c>
      <c r="S7098" t="s">
        <v>140</v>
      </c>
      <c r="T7098" s="2">
        <v>43152</v>
      </c>
      <c r="U7098">
        <v>7</v>
      </c>
      <c r="W7098" t="s">
        <v>141</v>
      </c>
    </row>
    <row r="7099" spans="1:23" x14ac:dyDescent="0.35">
      <c r="A7099" t="s">
        <v>31655</v>
      </c>
      <c r="B7099" t="s">
        <v>5107</v>
      </c>
      <c r="C7099" t="s">
        <v>31656</v>
      </c>
      <c r="D7099">
        <v>0</v>
      </c>
      <c r="E7099" t="s">
        <v>31657</v>
      </c>
      <c r="F7099" s="2">
        <v>42384</v>
      </c>
      <c r="G7099" t="s">
        <v>851</v>
      </c>
      <c r="H7099" t="s">
        <v>566</v>
      </c>
      <c r="J7099" t="s">
        <v>138</v>
      </c>
      <c r="K7099">
        <v>270</v>
      </c>
      <c r="L7099">
        <v>20478704</v>
      </c>
      <c r="M7099" t="s">
        <v>138</v>
      </c>
      <c r="N7099">
        <v>0</v>
      </c>
      <c r="O7099" t="s">
        <v>20533</v>
      </c>
      <c r="P7099" t="s">
        <v>31457</v>
      </c>
      <c r="R7099" t="s">
        <v>7009</v>
      </c>
      <c r="S7099" t="s">
        <v>140</v>
      </c>
      <c r="T7099" s="2">
        <v>43152</v>
      </c>
      <c r="U7099">
        <v>7</v>
      </c>
      <c r="W7099" t="s">
        <v>141</v>
      </c>
    </row>
    <row r="7100" spans="1:23" x14ac:dyDescent="0.35">
      <c r="A7100" t="s">
        <v>31658</v>
      </c>
      <c r="B7100" t="s">
        <v>12077</v>
      </c>
      <c r="C7100" t="s">
        <v>31659</v>
      </c>
      <c r="D7100">
        <v>0</v>
      </c>
      <c r="E7100" t="s">
        <v>31660</v>
      </c>
      <c r="F7100" s="2">
        <v>42384</v>
      </c>
      <c r="G7100" t="s">
        <v>175</v>
      </c>
      <c r="H7100" t="s">
        <v>147</v>
      </c>
      <c r="J7100" t="s">
        <v>138</v>
      </c>
      <c r="K7100" t="s">
        <v>31661</v>
      </c>
      <c r="L7100">
        <v>1466546</v>
      </c>
      <c r="M7100" t="s">
        <v>137</v>
      </c>
      <c r="N7100">
        <v>0</v>
      </c>
      <c r="P7100" t="s">
        <v>18593</v>
      </c>
      <c r="R7100" t="s">
        <v>484</v>
      </c>
      <c r="S7100" t="s">
        <v>140</v>
      </c>
      <c r="T7100" s="2">
        <v>44918</v>
      </c>
      <c r="U7100">
        <v>7</v>
      </c>
      <c r="W7100" t="s">
        <v>141</v>
      </c>
    </row>
    <row r="7101" spans="1:23" x14ac:dyDescent="0.35">
      <c r="A7101" t="s">
        <v>31662</v>
      </c>
      <c r="B7101" t="s">
        <v>5107</v>
      </c>
      <c r="C7101" t="s">
        <v>31663</v>
      </c>
      <c r="D7101">
        <v>0</v>
      </c>
      <c r="E7101" t="s">
        <v>31664</v>
      </c>
      <c r="F7101" s="2">
        <v>42387</v>
      </c>
      <c r="G7101" t="s">
        <v>4670</v>
      </c>
      <c r="H7101" t="s">
        <v>566</v>
      </c>
      <c r="J7101" t="s">
        <v>138</v>
      </c>
      <c r="K7101">
        <v>12</v>
      </c>
      <c r="L7101">
        <v>20478704</v>
      </c>
      <c r="M7101" t="s">
        <v>138</v>
      </c>
      <c r="N7101">
        <v>0</v>
      </c>
      <c r="O7101" t="s">
        <v>20533</v>
      </c>
      <c r="P7101" t="s">
        <v>31577</v>
      </c>
      <c r="R7101" t="s">
        <v>1265</v>
      </c>
      <c r="S7101" t="s">
        <v>140</v>
      </c>
      <c r="T7101" s="2">
        <v>43152</v>
      </c>
      <c r="U7101">
        <v>7</v>
      </c>
      <c r="W7101" t="s">
        <v>141</v>
      </c>
    </row>
    <row r="7102" spans="1:23" x14ac:dyDescent="0.35">
      <c r="A7102" t="s">
        <v>31665</v>
      </c>
      <c r="B7102" t="s">
        <v>5107</v>
      </c>
      <c r="C7102" t="s">
        <v>31666</v>
      </c>
      <c r="D7102">
        <v>0</v>
      </c>
      <c r="E7102" t="s">
        <v>31667</v>
      </c>
      <c r="F7102" s="2">
        <v>42387</v>
      </c>
      <c r="G7102" t="s">
        <v>851</v>
      </c>
      <c r="H7102" t="s">
        <v>566</v>
      </c>
      <c r="J7102" t="s">
        <v>138</v>
      </c>
      <c r="K7102">
        <v>13</v>
      </c>
      <c r="L7102">
        <v>20478704</v>
      </c>
      <c r="M7102" t="s">
        <v>138</v>
      </c>
      <c r="N7102">
        <v>0</v>
      </c>
      <c r="O7102" t="s">
        <v>20533</v>
      </c>
      <c r="P7102" t="s">
        <v>31457</v>
      </c>
      <c r="R7102" t="s">
        <v>31668</v>
      </c>
      <c r="S7102" t="s">
        <v>140</v>
      </c>
      <c r="T7102" s="2">
        <v>43152</v>
      </c>
      <c r="U7102">
        <v>7</v>
      </c>
      <c r="W7102" t="s">
        <v>141</v>
      </c>
    </row>
    <row r="7103" spans="1:23" x14ac:dyDescent="0.35">
      <c r="A7103" t="s">
        <v>31669</v>
      </c>
      <c r="B7103" t="s">
        <v>5107</v>
      </c>
      <c r="C7103" t="s">
        <v>31670</v>
      </c>
      <c r="D7103">
        <v>0</v>
      </c>
      <c r="E7103" t="s">
        <v>31671</v>
      </c>
      <c r="F7103" s="2">
        <v>42387</v>
      </c>
      <c r="G7103" t="s">
        <v>851</v>
      </c>
      <c r="H7103" t="s">
        <v>566</v>
      </c>
      <c r="J7103" t="s">
        <v>138</v>
      </c>
      <c r="K7103">
        <v>17</v>
      </c>
      <c r="L7103">
        <v>20478704</v>
      </c>
      <c r="M7103" t="s">
        <v>138</v>
      </c>
      <c r="N7103">
        <v>0</v>
      </c>
      <c r="O7103" t="s">
        <v>20533</v>
      </c>
      <c r="P7103" t="s">
        <v>31457</v>
      </c>
      <c r="R7103" t="s">
        <v>3958</v>
      </c>
      <c r="S7103" t="s">
        <v>140</v>
      </c>
      <c r="T7103" s="2">
        <v>43152</v>
      </c>
      <c r="U7103">
        <v>7</v>
      </c>
      <c r="W7103" t="s">
        <v>141</v>
      </c>
    </row>
    <row r="7104" spans="1:23" x14ac:dyDescent="0.35">
      <c r="A7104" t="s">
        <v>31672</v>
      </c>
      <c r="B7104" t="s">
        <v>5107</v>
      </c>
      <c r="C7104" t="s">
        <v>31673</v>
      </c>
      <c r="D7104">
        <v>0</v>
      </c>
      <c r="E7104" t="s">
        <v>31674</v>
      </c>
      <c r="F7104" s="2">
        <v>42387</v>
      </c>
      <c r="G7104" t="s">
        <v>851</v>
      </c>
      <c r="H7104" t="s">
        <v>566</v>
      </c>
      <c r="J7104" t="s">
        <v>138</v>
      </c>
      <c r="K7104">
        <v>18</v>
      </c>
      <c r="L7104">
        <v>20478704</v>
      </c>
      <c r="M7104" t="s">
        <v>138</v>
      </c>
      <c r="N7104">
        <v>0</v>
      </c>
      <c r="O7104" t="s">
        <v>20533</v>
      </c>
      <c r="P7104" t="s">
        <v>31457</v>
      </c>
      <c r="R7104" t="s">
        <v>518</v>
      </c>
      <c r="S7104" t="s">
        <v>140</v>
      </c>
      <c r="T7104" s="2">
        <v>43152</v>
      </c>
      <c r="U7104">
        <v>7</v>
      </c>
      <c r="W7104" t="s">
        <v>141</v>
      </c>
    </row>
    <row r="7105" spans="1:23" x14ac:dyDescent="0.35">
      <c r="A7105" t="s">
        <v>31675</v>
      </c>
      <c r="B7105" t="s">
        <v>5107</v>
      </c>
      <c r="C7105" t="s">
        <v>31676</v>
      </c>
      <c r="D7105">
        <v>0</v>
      </c>
      <c r="E7105" t="s">
        <v>31677</v>
      </c>
      <c r="F7105" s="2">
        <v>42387</v>
      </c>
      <c r="G7105" t="s">
        <v>31678</v>
      </c>
      <c r="H7105" t="s">
        <v>566</v>
      </c>
      <c r="J7105" t="s">
        <v>138</v>
      </c>
      <c r="K7105">
        <v>20</v>
      </c>
      <c r="L7105">
        <v>20478704</v>
      </c>
      <c r="M7105" t="s">
        <v>138</v>
      </c>
      <c r="N7105">
        <v>0</v>
      </c>
      <c r="O7105" t="s">
        <v>20533</v>
      </c>
      <c r="P7105" t="s">
        <v>31577</v>
      </c>
      <c r="R7105" t="s">
        <v>31679</v>
      </c>
      <c r="S7105" t="s">
        <v>140</v>
      </c>
      <c r="T7105" s="2">
        <v>43152</v>
      </c>
      <c r="U7105">
        <v>7</v>
      </c>
      <c r="W7105" t="s">
        <v>141</v>
      </c>
    </row>
    <row r="7106" spans="1:23" x14ac:dyDescent="0.35">
      <c r="A7106" t="s">
        <v>31680</v>
      </c>
      <c r="B7106" t="s">
        <v>5107</v>
      </c>
      <c r="C7106" t="s">
        <v>31681</v>
      </c>
      <c r="D7106">
        <v>0</v>
      </c>
      <c r="E7106" t="s">
        <v>31682</v>
      </c>
      <c r="F7106" s="2">
        <v>42387</v>
      </c>
      <c r="G7106" t="s">
        <v>31683</v>
      </c>
      <c r="H7106" t="s">
        <v>566</v>
      </c>
      <c r="J7106" t="s">
        <v>138</v>
      </c>
      <c r="K7106">
        <v>21</v>
      </c>
      <c r="L7106">
        <v>20478704</v>
      </c>
      <c r="M7106" t="s">
        <v>138</v>
      </c>
      <c r="N7106">
        <v>0</v>
      </c>
      <c r="O7106" t="s">
        <v>20533</v>
      </c>
      <c r="P7106" t="s">
        <v>31457</v>
      </c>
      <c r="R7106" t="s">
        <v>31684</v>
      </c>
      <c r="S7106" t="s">
        <v>140</v>
      </c>
      <c r="T7106" s="2">
        <v>43152</v>
      </c>
      <c r="U7106">
        <v>7</v>
      </c>
      <c r="W7106" t="s">
        <v>141</v>
      </c>
    </row>
    <row r="7107" spans="1:23" x14ac:dyDescent="0.35">
      <c r="A7107" t="s">
        <v>31685</v>
      </c>
      <c r="B7107" t="s">
        <v>5107</v>
      </c>
      <c r="C7107" t="s">
        <v>31686</v>
      </c>
      <c r="D7107">
        <v>0</v>
      </c>
      <c r="E7107" t="s">
        <v>31687</v>
      </c>
      <c r="F7107" s="2">
        <v>42387</v>
      </c>
      <c r="G7107" t="s">
        <v>31479</v>
      </c>
      <c r="H7107" t="s">
        <v>566</v>
      </c>
      <c r="J7107" t="s">
        <v>138</v>
      </c>
      <c r="K7107">
        <v>22</v>
      </c>
      <c r="L7107">
        <v>20478704</v>
      </c>
      <c r="M7107" t="s">
        <v>138</v>
      </c>
      <c r="N7107">
        <v>0</v>
      </c>
      <c r="O7107" t="s">
        <v>20533</v>
      </c>
      <c r="P7107" t="s">
        <v>31577</v>
      </c>
      <c r="R7107" t="s">
        <v>31688</v>
      </c>
      <c r="S7107" t="s">
        <v>140</v>
      </c>
      <c r="T7107" s="2">
        <v>43152</v>
      </c>
      <c r="U7107">
        <v>7</v>
      </c>
      <c r="W7107" t="s">
        <v>141</v>
      </c>
    </row>
    <row r="7108" spans="1:23" x14ac:dyDescent="0.35">
      <c r="A7108" t="s">
        <v>31689</v>
      </c>
      <c r="B7108" t="s">
        <v>5107</v>
      </c>
      <c r="C7108" t="s">
        <v>31690</v>
      </c>
      <c r="D7108">
        <v>0</v>
      </c>
      <c r="E7108" t="s">
        <v>31691</v>
      </c>
      <c r="F7108" s="2">
        <v>42387</v>
      </c>
      <c r="G7108" t="s">
        <v>851</v>
      </c>
      <c r="H7108" t="s">
        <v>566</v>
      </c>
      <c r="J7108" t="s">
        <v>138</v>
      </c>
      <c r="K7108">
        <v>23</v>
      </c>
      <c r="L7108">
        <v>20478704</v>
      </c>
      <c r="M7108" t="s">
        <v>138</v>
      </c>
      <c r="N7108">
        <v>0</v>
      </c>
      <c r="O7108" t="s">
        <v>20533</v>
      </c>
      <c r="P7108" t="s">
        <v>31457</v>
      </c>
      <c r="R7108" t="s">
        <v>3958</v>
      </c>
      <c r="S7108" t="s">
        <v>140</v>
      </c>
      <c r="T7108" s="2">
        <v>43152</v>
      </c>
      <c r="U7108">
        <v>7</v>
      </c>
      <c r="W7108" t="s">
        <v>141</v>
      </c>
    </row>
    <row r="7109" spans="1:23" x14ac:dyDescent="0.35">
      <c r="A7109" t="s">
        <v>31692</v>
      </c>
      <c r="B7109" t="s">
        <v>5107</v>
      </c>
      <c r="C7109" t="s">
        <v>31693</v>
      </c>
      <c r="D7109">
        <v>0</v>
      </c>
      <c r="E7109" t="s">
        <v>31694</v>
      </c>
      <c r="F7109" s="2">
        <v>42387</v>
      </c>
      <c r="G7109" t="s">
        <v>851</v>
      </c>
      <c r="H7109" t="s">
        <v>566</v>
      </c>
      <c r="J7109" t="s">
        <v>138</v>
      </c>
      <c r="K7109">
        <v>24</v>
      </c>
      <c r="L7109">
        <v>20478704</v>
      </c>
      <c r="M7109" t="s">
        <v>138</v>
      </c>
      <c r="N7109">
        <v>0</v>
      </c>
      <c r="O7109" t="s">
        <v>20533</v>
      </c>
      <c r="P7109" t="s">
        <v>31457</v>
      </c>
      <c r="R7109" t="s">
        <v>20333</v>
      </c>
      <c r="S7109" t="s">
        <v>140</v>
      </c>
      <c r="T7109" s="2">
        <v>43152</v>
      </c>
      <c r="U7109">
        <v>7</v>
      </c>
      <c r="W7109" t="s">
        <v>141</v>
      </c>
    </row>
    <row r="7110" spans="1:23" x14ac:dyDescent="0.35">
      <c r="A7110" t="s">
        <v>31695</v>
      </c>
      <c r="B7110" t="s">
        <v>5107</v>
      </c>
      <c r="C7110" t="s">
        <v>31696</v>
      </c>
      <c r="D7110">
        <v>0</v>
      </c>
      <c r="E7110" t="s">
        <v>31697</v>
      </c>
      <c r="F7110" s="2">
        <v>42387</v>
      </c>
      <c r="G7110" t="s">
        <v>4778</v>
      </c>
      <c r="H7110" t="s">
        <v>566</v>
      </c>
      <c r="J7110" t="s">
        <v>138</v>
      </c>
      <c r="K7110">
        <v>25</v>
      </c>
      <c r="L7110">
        <v>20478704</v>
      </c>
      <c r="M7110" t="s">
        <v>138</v>
      </c>
      <c r="N7110">
        <v>0</v>
      </c>
      <c r="O7110" t="s">
        <v>20533</v>
      </c>
      <c r="P7110" t="s">
        <v>31457</v>
      </c>
      <c r="R7110" t="s">
        <v>498</v>
      </c>
      <c r="S7110" t="s">
        <v>140</v>
      </c>
      <c r="T7110" s="2">
        <v>43152</v>
      </c>
      <c r="U7110">
        <v>7</v>
      </c>
      <c r="W7110" t="s">
        <v>141</v>
      </c>
    </row>
    <row r="7111" spans="1:23" x14ac:dyDescent="0.35">
      <c r="A7111" t="s">
        <v>31698</v>
      </c>
      <c r="B7111" t="s">
        <v>5107</v>
      </c>
      <c r="C7111" t="s">
        <v>31699</v>
      </c>
      <c r="D7111">
        <v>0</v>
      </c>
      <c r="E7111" t="s">
        <v>31700</v>
      </c>
      <c r="F7111" s="2">
        <v>42387</v>
      </c>
      <c r="G7111" t="s">
        <v>4670</v>
      </c>
      <c r="H7111" t="s">
        <v>566</v>
      </c>
      <c r="J7111" t="s">
        <v>138</v>
      </c>
      <c r="K7111">
        <v>26</v>
      </c>
      <c r="L7111">
        <v>20478704</v>
      </c>
      <c r="M7111" t="s">
        <v>138</v>
      </c>
      <c r="N7111">
        <v>0</v>
      </c>
      <c r="O7111" t="s">
        <v>20533</v>
      </c>
      <c r="P7111" t="s">
        <v>31577</v>
      </c>
      <c r="R7111" t="s">
        <v>31701</v>
      </c>
      <c r="S7111" t="s">
        <v>140</v>
      </c>
      <c r="T7111" s="2">
        <v>43152</v>
      </c>
      <c r="U7111">
        <v>7</v>
      </c>
      <c r="W7111" t="s">
        <v>141</v>
      </c>
    </row>
    <row r="7112" spans="1:23" x14ac:dyDescent="0.35">
      <c r="A7112" t="s">
        <v>31702</v>
      </c>
      <c r="B7112" t="s">
        <v>5107</v>
      </c>
      <c r="C7112" t="s">
        <v>31703</v>
      </c>
      <c r="D7112">
        <v>0</v>
      </c>
      <c r="E7112" t="s">
        <v>31704</v>
      </c>
      <c r="F7112" s="2">
        <v>42387</v>
      </c>
      <c r="G7112" t="s">
        <v>851</v>
      </c>
      <c r="H7112" t="s">
        <v>566</v>
      </c>
      <c r="J7112" t="s">
        <v>138</v>
      </c>
      <c r="K7112">
        <v>28</v>
      </c>
      <c r="L7112">
        <v>20478704</v>
      </c>
      <c r="M7112" t="s">
        <v>138</v>
      </c>
      <c r="N7112">
        <v>0</v>
      </c>
      <c r="O7112" t="s">
        <v>20533</v>
      </c>
      <c r="P7112" t="s">
        <v>31457</v>
      </c>
      <c r="R7112" t="s">
        <v>31705</v>
      </c>
      <c r="S7112" t="s">
        <v>140</v>
      </c>
      <c r="T7112" s="2">
        <v>43152</v>
      </c>
      <c r="U7112">
        <v>7</v>
      </c>
      <c r="W7112" t="s">
        <v>141</v>
      </c>
    </row>
    <row r="7113" spans="1:23" x14ac:dyDescent="0.35">
      <c r="A7113" t="s">
        <v>31706</v>
      </c>
      <c r="B7113" t="s">
        <v>5107</v>
      </c>
      <c r="C7113" t="s">
        <v>31707</v>
      </c>
      <c r="D7113">
        <v>0</v>
      </c>
      <c r="E7113" t="s">
        <v>31708</v>
      </c>
      <c r="F7113" s="2">
        <v>42387</v>
      </c>
      <c r="G7113" t="s">
        <v>4778</v>
      </c>
      <c r="H7113" t="s">
        <v>566</v>
      </c>
      <c r="J7113" t="s">
        <v>138</v>
      </c>
      <c r="K7113">
        <v>29</v>
      </c>
      <c r="L7113">
        <v>20478704</v>
      </c>
      <c r="M7113" t="s">
        <v>138</v>
      </c>
      <c r="N7113">
        <v>0</v>
      </c>
      <c r="O7113" t="s">
        <v>20533</v>
      </c>
      <c r="P7113" t="s">
        <v>31577</v>
      </c>
      <c r="R7113" t="s">
        <v>31709</v>
      </c>
      <c r="S7113" t="s">
        <v>140</v>
      </c>
      <c r="T7113" s="2">
        <v>43152</v>
      </c>
      <c r="U7113">
        <v>7</v>
      </c>
      <c r="W7113" t="s">
        <v>141</v>
      </c>
    </row>
    <row r="7114" spans="1:23" x14ac:dyDescent="0.35">
      <c r="A7114" t="s">
        <v>31710</v>
      </c>
      <c r="B7114" t="s">
        <v>5107</v>
      </c>
      <c r="C7114" t="s">
        <v>31711</v>
      </c>
      <c r="D7114">
        <v>0</v>
      </c>
      <c r="E7114" t="s">
        <v>31712</v>
      </c>
      <c r="F7114" s="2">
        <v>42387</v>
      </c>
      <c r="G7114" t="s">
        <v>3415</v>
      </c>
      <c r="H7114" t="s">
        <v>526</v>
      </c>
      <c r="J7114" t="s">
        <v>138</v>
      </c>
      <c r="K7114">
        <v>192</v>
      </c>
      <c r="L7114">
        <v>20478704</v>
      </c>
      <c r="M7114" t="s">
        <v>138</v>
      </c>
      <c r="N7114">
        <v>0</v>
      </c>
      <c r="O7114" t="s">
        <v>20533</v>
      </c>
      <c r="P7114" t="s">
        <v>31577</v>
      </c>
      <c r="R7114" t="s">
        <v>18956</v>
      </c>
      <c r="S7114" t="s">
        <v>140</v>
      </c>
      <c r="T7114" s="2">
        <v>43152</v>
      </c>
      <c r="U7114">
        <v>7</v>
      </c>
      <c r="W7114" t="s">
        <v>141</v>
      </c>
    </row>
    <row r="7115" spans="1:23" x14ac:dyDescent="0.35">
      <c r="A7115" t="s">
        <v>31713</v>
      </c>
      <c r="B7115" t="s">
        <v>5107</v>
      </c>
      <c r="C7115" t="s">
        <v>31714</v>
      </c>
      <c r="D7115">
        <v>0</v>
      </c>
      <c r="E7115" t="s">
        <v>31715</v>
      </c>
      <c r="F7115" s="2">
        <v>42387</v>
      </c>
      <c r="G7115" t="s">
        <v>1492</v>
      </c>
      <c r="H7115" t="s">
        <v>526</v>
      </c>
      <c r="J7115" t="s">
        <v>138</v>
      </c>
      <c r="K7115">
        <v>155</v>
      </c>
      <c r="L7115">
        <v>20478704</v>
      </c>
      <c r="M7115" t="s">
        <v>138</v>
      </c>
      <c r="N7115">
        <v>0</v>
      </c>
      <c r="O7115" t="s">
        <v>20533</v>
      </c>
      <c r="P7115" t="s">
        <v>31577</v>
      </c>
      <c r="R7115" t="s">
        <v>712</v>
      </c>
      <c r="S7115" t="s">
        <v>140</v>
      </c>
      <c r="T7115" s="2">
        <v>43152</v>
      </c>
      <c r="U7115">
        <v>7</v>
      </c>
      <c r="W7115" t="s">
        <v>141</v>
      </c>
    </row>
    <row r="7116" spans="1:23" x14ac:dyDescent="0.35">
      <c r="A7116" t="s">
        <v>31716</v>
      </c>
      <c r="B7116" t="s">
        <v>5107</v>
      </c>
      <c r="C7116" t="s">
        <v>31717</v>
      </c>
      <c r="D7116">
        <v>0</v>
      </c>
      <c r="E7116" t="s">
        <v>31718</v>
      </c>
      <c r="F7116" s="2">
        <v>42387</v>
      </c>
      <c r="G7116" t="s">
        <v>851</v>
      </c>
      <c r="H7116" t="s">
        <v>566</v>
      </c>
      <c r="J7116" t="s">
        <v>138</v>
      </c>
      <c r="K7116">
        <v>30</v>
      </c>
      <c r="L7116">
        <v>20478704</v>
      </c>
      <c r="M7116" t="s">
        <v>138</v>
      </c>
      <c r="N7116">
        <v>0</v>
      </c>
      <c r="O7116" t="s">
        <v>20533</v>
      </c>
      <c r="P7116" t="s">
        <v>31457</v>
      </c>
      <c r="R7116" t="s">
        <v>19056</v>
      </c>
      <c r="S7116" t="s">
        <v>140</v>
      </c>
      <c r="T7116" s="2">
        <v>43152</v>
      </c>
      <c r="U7116">
        <v>7</v>
      </c>
      <c r="W7116" t="s">
        <v>141</v>
      </c>
    </row>
    <row r="7117" spans="1:23" x14ac:dyDescent="0.35">
      <c r="A7117" t="s">
        <v>31719</v>
      </c>
      <c r="B7117" t="s">
        <v>5107</v>
      </c>
      <c r="C7117" t="s">
        <v>31720</v>
      </c>
      <c r="D7117">
        <v>0</v>
      </c>
      <c r="E7117" t="s">
        <v>31721</v>
      </c>
      <c r="F7117" s="2">
        <v>42387</v>
      </c>
      <c r="G7117" t="s">
        <v>4062</v>
      </c>
      <c r="H7117" t="s">
        <v>526</v>
      </c>
      <c r="J7117" t="s">
        <v>138</v>
      </c>
      <c r="K7117">
        <v>180</v>
      </c>
      <c r="L7117">
        <v>20478704</v>
      </c>
      <c r="M7117" t="s">
        <v>138</v>
      </c>
      <c r="N7117">
        <v>0</v>
      </c>
      <c r="O7117" t="s">
        <v>20533</v>
      </c>
      <c r="P7117" t="s">
        <v>31577</v>
      </c>
      <c r="R7117" t="s">
        <v>27070</v>
      </c>
      <c r="S7117" t="s">
        <v>140</v>
      </c>
      <c r="T7117" s="2">
        <v>43152</v>
      </c>
      <c r="U7117">
        <v>7</v>
      </c>
      <c r="W7117" t="s">
        <v>141</v>
      </c>
    </row>
    <row r="7118" spans="1:23" x14ac:dyDescent="0.35">
      <c r="A7118" t="s">
        <v>31722</v>
      </c>
      <c r="B7118" t="s">
        <v>5107</v>
      </c>
      <c r="C7118" t="s">
        <v>31723</v>
      </c>
      <c r="D7118">
        <v>0</v>
      </c>
      <c r="E7118" t="s">
        <v>31724</v>
      </c>
      <c r="F7118" s="2">
        <v>42387</v>
      </c>
      <c r="G7118" t="s">
        <v>851</v>
      </c>
      <c r="H7118" t="s">
        <v>566</v>
      </c>
      <c r="J7118" t="s">
        <v>138</v>
      </c>
      <c r="K7118">
        <v>31</v>
      </c>
      <c r="L7118">
        <v>20478704</v>
      </c>
      <c r="M7118" t="s">
        <v>138</v>
      </c>
      <c r="N7118">
        <v>0</v>
      </c>
      <c r="O7118" t="s">
        <v>20533</v>
      </c>
      <c r="P7118" t="s">
        <v>31457</v>
      </c>
      <c r="R7118" t="s">
        <v>1612</v>
      </c>
      <c r="S7118" t="s">
        <v>140</v>
      </c>
      <c r="T7118" s="2">
        <v>43152</v>
      </c>
      <c r="U7118">
        <v>7</v>
      </c>
      <c r="W7118" t="s">
        <v>141</v>
      </c>
    </row>
    <row r="7119" spans="1:23" x14ac:dyDescent="0.35">
      <c r="A7119" t="s">
        <v>31725</v>
      </c>
      <c r="B7119" t="s">
        <v>5107</v>
      </c>
      <c r="C7119" t="s">
        <v>31726</v>
      </c>
      <c r="D7119">
        <v>0</v>
      </c>
      <c r="E7119" t="s">
        <v>31727</v>
      </c>
      <c r="F7119" s="2">
        <v>42387</v>
      </c>
      <c r="G7119" t="s">
        <v>525</v>
      </c>
      <c r="H7119" t="s">
        <v>526</v>
      </c>
      <c r="J7119" t="s">
        <v>138</v>
      </c>
      <c r="K7119">
        <v>150</v>
      </c>
      <c r="L7119">
        <v>20478704</v>
      </c>
      <c r="M7119" t="s">
        <v>138</v>
      </c>
      <c r="N7119">
        <v>0</v>
      </c>
      <c r="O7119" t="s">
        <v>20533</v>
      </c>
      <c r="P7119" t="s">
        <v>31577</v>
      </c>
      <c r="R7119" t="s">
        <v>31728</v>
      </c>
      <c r="S7119" t="s">
        <v>140</v>
      </c>
      <c r="T7119" s="2">
        <v>43152</v>
      </c>
      <c r="U7119">
        <v>7</v>
      </c>
      <c r="W7119" t="s">
        <v>141</v>
      </c>
    </row>
    <row r="7120" spans="1:23" x14ac:dyDescent="0.35">
      <c r="A7120" t="s">
        <v>31729</v>
      </c>
      <c r="B7120" t="s">
        <v>5107</v>
      </c>
      <c r="C7120" t="s">
        <v>31730</v>
      </c>
      <c r="D7120">
        <v>0</v>
      </c>
      <c r="E7120" t="s">
        <v>31731</v>
      </c>
      <c r="F7120" s="2">
        <v>42387</v>
      </c>
      <c r="G7120" t="s">
        <v>851</v>
      </c>
      <c r="H7120" t="s">
        <v>566</v>
      </c>
      <c r="J7120" t="s">
        <v>138</v>
      </c>
      <c r="K7120">
        <v>33</v>
      </c>
      <c r="L7120">
        <v>20478704</v>
      </c>
      <c r="M7120" t="s">
        <v>138</v>
      </c>
      <c r="N7120">
        <v>0</v>
      </c>
      <c r="O7120" t="s">
        <v>20533</v>
      </c>
      <c r="P7120" t="s">
        <v>31457</v>
      </c>
      <c r="R7120" t="s">
        <v>4925</v>
      </c>
      <c r="S7120" t="s">
        <v>140</v>
      </c>
      <c r="T7120" s="2">
        <v>43152</v>
      </c>
      <c r="U7120">
        <v>7</v>
      </c>
      <c r="W7120" t="s">
        <v>141</v>
      </c>
    </row>
    <row r="7121" spans="1:23" x14ac:dyDescent="0.35">
      <c r="A7121" t="s">
        <v>31732</v>
      </c>
      <c r="B7121" t="s">
        <v>5107</v>
      </c>
      <c r="C7121" t="s">
        <v>31733</v>
      </c>
      <c r="D7121">
        <v>0</v>
      </c>
      <c r="E7121" t="s">
        <v>31734</v>
      </c>
      <c r="F7121" s="2">
        <v>42387</v>
      </c>
      <c r="G7121" t="s">
        <v>3415</v>
      </c>
      <c r="H7121" t="s">
        <v>526</v>
      </c>
      <c r="J7121" t="s">
        <v>138</v>
      </c>
      <c r="K7121">
        <v>193</v>
      </c>
      <c r="L7121">
        <v>20478704</v>
      </c>
      <c r="M7121" t="s">
        <v>138</v>
      </c>
      <c r="N7121">
        <v>0</v>
      </c>
      <c r="O7121" t="s">
        <v>20533</v>
      </c>
      <c r="P7121" t="s">
        <v>31577</v>
      </c>
      <c r="R7121" t="s">
        <v>1488</v>
      </c>
      <c r="S7121" t="s">
        <v>140</v>
      </c>
      <c r="T7121" s="2">
        <v>43152</v>
      </c>
      <c r="U7121">
        <v>7</v>
      </c>
      <c r="W7121" t="s">
        <v>141</v>
      </c>
    </row>
    <row r="7122" spans="1:23" x14ac:dyDescent="0.35">
      <c r="A7122" t="s">
        <v>31735</v>
      </c>
      <c r="B7122" t="s">
        <v>5107</v>
      </c>
      <c r="C7122" t="s">
        <v>31736</v>
      </c>
      <c r="D7122">
        <v>0</v>
      </c>
      <c r="E7122" t="s">
        <v>31737</v>
      </c>
      <c r="F7122" s="2">
        <v>42387</v>
      </c>
      <c r="G7122" t="s">
        <v>3415</v>
      </c>
      <c r="H7122" t="s">
        <v>526</v>
      </c>
      <c r="J7122" t="s">
        <v>138</v>
      </c>
      <c r="K7122">
        <v>199</v>
      </c>
      <c r="L7122">
        <v>20478704</v>
      </c>
      <c r="M7122" t="s">
        <v>138</v>
      </c>
      <c r="N7122">
        <v>0</v>
      </c>
      <c r="O7122" t="s">
        <v>20533</v>
      </c>
      <c r="P7122" t="s">
        <v>31577</v>
      </c>
      <c r="R7122" t="s">
        <v>18956</v>
      </c>
      <c r="S7122" t="s">
        <v>140</v>
      </c>
      <c r="T7122" s="2">
        <v>43152</v>
      </c>
      <c r="U7122">
        <v>7</v>
      </c>
      <c r="W7122" t="s">
        <v>141</v>
      </c>
    </row>
    <row r="7123" spans="1:23" x14ac:dyDescent="0.35">
      <c r="A7123" t="s">
        <v>31738</v>
      </c>
      <c r="B7123" t="s">
        <v>5107</v>
      </c>
      <c r="C7123" t="s">
        <v>31739</v>
      </c>
      <c r="D7123">
        <v>0</v>
      </c>
      <c r="E7123" t="s">
        <v>31740</v>
      </c>
      <c r="F7123" s="2">
        <v>42387</v>
      </c>
      <c r="G7123" t="s">
        <v>851</v>
      </c>
      <c r="H7123" t="s">
        <v>526</v>
      </c>
      <c r="J7123" t="s">
        <v>138</v>
      </c>
      <c r="K7123">
        <v>202</v>
      </c>
      <c r="L7123">
        <v>20478704</v>
      </c>
      <c r="M7123" t="s">
        <v>138</v>
      </c>
      <c r="N7123">
        <v>0</v>
      </c>
      <c r="O7123" t="s">
        <v>20533</v>
      </c>
      <c r="P7123" t="s">
        <v>31457</v>
      </c>
      <c r="Q7123">
        <v>284</v>
      </c>
      <c r="R7123" t="s">
        <v>1265</v>
      </c>
      <c r="S7123" t="s">
        <v>140</v>
      </c>
      <c r="T7123" s="2">
        <v>43152</v>
      </c>
      <c r="U7123">
        <v>7</v>
      </c>
      <c r="W7123" t="s">
        <v>141</v>
      </c>
    </row>
    <row r="7124" spans="1:23" x14ac:dyDescent="0.35">
      <c r="A7124" t="s">
        <v>31741</v>
      </c>
      <c r="B7124" t="s">
        <v>5107</v>
      </c>
      <c r="C7124" t="s">
        <v>31742</v>
      </c>
      <c r="D7124">
        <v>0</v>
      </c>
      <c r="E7124" t="s">
        <v>31743</v>
      </c>
      <c r="F7124" s="2">
        <v>42387</v>
      </c>
      <c r="G7124" t="s">
        <v>31744</v>
      </c>
      <c r="H7124" t="s">
        <v>526</v>
      </c>
      <c r="J7124" t="s">
        <v>138</v>
      </c>
      <c r="K7124">
        <v>204</v>
      </c>
      <c r="L7124">
        <v>20478704</v>
      </c>
      <c r="M7124" t="s">
        <v>138</v>
      </c>
      <c r="N7124">
        <v>0</v>
      </c>
      <c r="O7124" t="s">
        <v>20533</v>
      </c>
      <c r="P7124" t="s">
        <v>31577</v>
      </c>
      <c r="R7124" t="s">
        <v>31745</v>
      </c>
      <c r="S7124" t="s">
        <v>140</v>
      </c>
      <c r="T7124" s="2">
        <v>43152</v>
      </c>
      <c r="U7124">
        <v>7</v>
      </c>
      <c r="W7124" t="s">
        <v>141</v>
      </c>
    </row>
    <row r="7125" spans="1:23" x14ac:dyDescent="0.35">
      <c r="A7125" t="s">
        <v>31746</v>
      </c>
      <c r="B7125" t="s">
        <v>5107</v>
      </c>
      <c r="C7125" t="s">
        <v>31747</v>
      </c>
      <c r="D7125">
        <v>0</v>
      </c>
      <c r="E7125" t="s">
        <v>31748</v>
      </c>
      <c r="F7125" s="2">
        <v>42387</v>
      </c>
      <c r="G7125" t="s">
        <v>9379</v>
      </c>
      <c r="H7125" t="s">
        <v>526</v>
      </c>
      <c r="J7125" t="s">
        <v>138</v>
      </c>
      <c r="K7125">
        <v>207</v>
      </c>
      <c r="L7125">
        <v>20478704</v>
      </c>
      <c r="M7125" t="s">
        <v>138</v>
      </c>
      <c r="N7125">
        <v>0</v>
      </c>
      <c r="O7125" t="s">
        <v>20533</v>
      </c>
      <c r="P7125" t="s">
        <v>31577</v>
      </c>
      <c r="R7125" t="s">
        <v>31749</v>
      </c>
      <c r="S7125" t="s">
        <v>140</v>
      </c>
      <c r="T7125" s="2">
        <v>43152</v>
      </c>
      <c r="U7125">
        <v>7</v>
      </c>
      <c r="W7125" t="s">
        <v>141</v>
      </c>
    </row>
    <row r="7126" spans="1:23" x14ac:dyDescent="0.35">
      <c r="A7126" t="s">
        <v>31750</v>
      </c>
      <c r="B7126" t="s">
        <v>5107</v>
      </c>
      <c r="C7126" t="s">
        <v>31751</v>
      </c>
      <c r="D7126">
        <v>0</v>
      </c>
      <c r="E7126" t="s">
        <v>31752</v>
      </c>
      <c r="F7126" s="2">
        <v>42387</v>
      </c>
      <c r="G7126" t="s">
        <v>764</v>
      </c>
      <c r="H7126" t="s">
        <v>526</v>
      </c>
      <c r="J7126" t="s">
        <v>138</v>
      </c>
      <c r="K7126">
        <v>209</v>
      </c>
      <c r="L7126">
        <v>20478704</v>
      </c>
      <c r="M7126" t="s">
        <v>138</v>
      </c>
      <c r="N7126">
        <v>0</v>
      </c>
      <c r="O7126" t="s">
        <v>20533</v>
      </c>
      <c r="P7126" t="s">
        <v>31577</v>
      </c>
      <c r="R7126" t="s">
        <v>18577</v>
      </c>
      <c r="S7126" t="s">
        <v>140</v>
      </c>
      <c r="T7126" s="2">
        <v>43152</v>
      </c>
      <c r="U7126">
        <v>7</v>
      </c>
      <c r="W7126" t="s">
        <v>141</v>
      </c>
    </row>
    <row r="7127" spans="1:23" x14ac:dyDescent="0.35">
      <c r="A7127" t="s">
        <v>31753</v>
      </c>
      <c r="B7127" t="s">
        <v>5107</v>
      </c>
      <c r="C7127" t="s">
        <v>31754</v>
      </c>
      <c r="D7127">
        <v>0</v>
      </c>
      <c r="E7127" t="s">
        <v>31755</v>
      </c>
      <c r="F7127" s="2">
        <v>42388</v>
      </c>
      <c r="G7127" t="s">
        <v>4062</v>
      </c>
      <c r="H7127" t="s">
        <v>526</v>
      </c>
      <c r="J7127" t="s">
        <v>138</v>
      </c>
      <c r="K7127">
        <v>210</v>
      </c>
      <c r="L7127">
        <v>20478704</v>
      </c>
      <c r="M7127" t="s">
        <v>138</v>
      </c>
      <c r="N7127">
        <v>0</v>
      </c>
      <c r="O7127" t="s">
        <v>20533</v>
      </c>
      <c r="P7127" t="s">
        <v>31577</v>
      </c>
      <c r="R7127" t="s">
        <v>7109</v>
      </c>
      <c r="S7127" t="s">
        <v>140</v>
      </c>
      <c r="T7127" s="2">
        <v>43152</v>
      </c>
      <c r="U7127">
        <v>7</v>
      </c>
      <c r="W7127" t="s">
        <v>141</v>
      </c>
    </row>
    <row r="7128" spans="1:23" x14ac:dyDescent="0.35">
      <c r="A7128" t="s">
        <v>31756</v>
      </c>
      <c r="B7128" t="s">
        <v>5107</v>
      </c>
      <c r="C7128" t="s">
        <v>31757</v>
      </c>
      <c r="D7128">
        <v>0</v>
      </c>
      <c r="E7128" t="s">
        <v>31758</v>
      </c>
      <c r="F7128" s="2">
        <v>42388</v>
      </c>
      <c r="G7128" t="s">
        <v>31759</v>
      </c>
      <c r="H7128" t="s">
        <v>526</v>
      </c>
      <c r="J7128" t="s">
        <v>138</v>
      </c>
      <c r="K7128">
        <v>224</v>
      </c>
      <c r="L7128">
        <v>20478704</v>
      </c>
      <c r="M7128" t="s">
        <v>138</v>
      </c>
      <c r="N7128">
        <v>0</v>
      </c>
      <c r="O7128" t="s">
        <v>20533</v>
      </c>
      <c r="P7128" t="s">
        <v>31577</v>
      </c>
      <c r="R7128" t="s">
        <v>31760</v>
      </c>
      <c r="S7128" t="s">
        <v>140</v>
      </c>
      <c r="T7128" s="2">
        <v>43152</v>
      </c>
      <c r="U7128">
        <v>7</v>
      </c>
      <c r="W7128" t="s">
        <v>141</v>
      </c>
    </row>
    <row r="7129" spans="1:23" x14ac:dyDescent="0.35">
      <c r="A7129" t="s">
        <v>31761</v>
      </c>
      <c r="B7129" t="s">
        <v>5107</v>
      </c>
      <c r="C7129" t="s">
        <v>31762</v>
      </c>
      <c r="D7129">
        <v>0</v>
      </c>
      <c r="E7129" t="s">
        <v>31763</v>
      </c>
      <c r="F7129" s="2">
        <v>42388</v>
      </c>
      <c r="G7129" t="s">
        <v>3415</v>
      </c>
      <c r="H7129" t="s">
        <v>526</v>
      </c>
      <c r="J7129" t="s">
        <v>138</v>
      </c>
      <c r="K7129">
        <v>225</v>
      </c>
      <c r="L7129">
        <v>20478704</v>
      </c>
      <c r="M7129" t="s">
        <v>138</v>
      </c>
      <c r="N7129">
        <v>0</v>
      </c>
      <c r="O7129" t="s">
        <v>20533</v>
      </c>
      <c r="P7129" t="s">
        <v>31577</v>
      </c>
      <c r="R7129" t="s">
        <v>31764</v>
      </c>
      <c r="S7129" t="s">
        <v>140</v>
      </c>
      <c r="T7129" s="2">
        <v>43152</v>
      </c>
      <c r="U7129">
        <v>7</v>
      </c>
      <c r="W7129" t="s">
        <v>141</v>
      </c>
    </row>
    <row r="7130" spans="1:23" x14ac:dyDescent="0.35">
      <c r="A7130" t="s">
        <v>31765</v>
      </c>
      <c r="B7130" t="s">
        <v>5107</v>
      </c>
      <c r="C7130" t="s">
        <v>31766</v>
      </c>
      <c r="D7130">
        <v>0</v>
      </c>
      <c r="E7130" t="s">
        <v>31767</v>
      </c>
      <c r="F7130" s="2">
        <v>42388</v>
      </c>
      <c r="G7130" t="s">
        <v>1492</v>
      </c>
      <c r="H7130" t="s">
        <v>526</v>
      </c>
      <c r="J7130" t="s">
        <v>138</v>
      </c>
      <c r="K7130">
        <v>254</v>
      </c>
      <c r="L7130">
        <v>20478704</v>
      </c>
      <c r="M7130" t="s">
        <v>138</v>
      </c>
      <c r="N7130">
        <v>0</v>
      </c>
      <c r="O7130" t="s">
        <v>20533</v>
      </c>
      <c r="P7130" t="s">
        <v>31577</v>
      </c>
      <c r="R7130" t="s">
        <v>26266</v>
      </c>
      <c r="S7130" t="s">
        <v>140</v>
      </c>
      <c r="T7130" s="2">
        <v>43152</v>
      </c>
      <c r="U7130">
        <v>7</v>
      </c>
      <c r="W7130" t="s">
        <v>141</v>
      </c>
    </row>
    <row r="7131" spans="1:23" x14ac:dyDescent="0.35">
      <c r="A7131" t="s">
        <v>31768</v>
      </c>
      <c r="B7131" t="s">
        <v>5107</v>
      </c>
      <c r="C7131" t="s">
        <v>31769</v>
      </c>
      <c r="D7131">
        <v>0</v>
      </c>
      <c r="E7131" t="s">
        <v>31770</v>
      </c>
      <c r="F7131" s="2">
        <v>42388</v>
      </c>
      <c r="G7131" t="s">
        <v>525</v>
      </c>
      <c r="H7131" t="s">
        <v>526</v>
      </c>
      <c r="J7131" t="s">
        <v>138</v>
      </c>
      <c r="K7131">
        <v>256</v>
      </c>
      <c r="L7131">
        <v>20478704</v>
      </c>
      <c r="M7131" t="s">
        <v>138</v>
      </c>
      <c r="N7131">
        <v>0</v>
      </c>
      <c r="O7131" t="s">
        <v>20533</v>
      </c>
      <c r="P7131" t="s">
        <v>31577</v>
      </c>
      <c r="R7131" t="s">
        <v>19421</v>
      </c>
      <c r="S7131" t="s">
        <v>140</v>
      </c>
      <c r="T7131" s="2">
        <v>43152</v>
      </c>
      <c r="U7131">
        <v>7</v>
      </c>
      <c r="W7131" t="s">
        <v>141</v>
      </c>
    </row>
    <row r="7132" spans="1:23" x14ac:dyDescent="0.35">
      <c r="A7132" t="s">
        <v>31771</v>
      </c>
      <c r="B7132" t="s">
        <v>31772</v>
      </c>
      <c r="C7132" t="s">
        <v>31773</v>
      </c>
      <c r="D7132">
        <v>0</v>
      </c>
      <c r="E7132" t="s">
        <v>31774</v>
      </c>
      <c r="F7132" s="2">
        <v>42388</v>
      </c>
      <c r="G7132" t="s">
        <v>10294</v>
      </c>
      <c r="H7132" t="s">
        <v>184</v>
      </c>
      <c r="J7132" t="s">
        <v>138</v>
      </c>
      <c r="K7132">
        <v>64</v>
      </c>
      <c r="L7132">
        <v>20478704</v>
      </c>
      <c r="M7132" t="s">
        <v>138</v>
      </c>
      <c r="N7132">
        <v>0</v>
      </c>
      <c r="O7132" t="s">
        <v>20533</v>
      </c>
      <c r="P7132" t="s">
        <v>31577</v>
      </c>
      <c r="R7132" t="s">
        <v>10294</v>
      </c>
      <c r="S7132" t="s">
        <v>140</v>
      </c>
      <c r="T7132" s="2">
        <v>43152</v>
      </c>
      <c r="U7132">
        <v>7</v>
      </c>
      <c r="W7132" t="s">
        <v>141</v>
      </c>
    </row>
    <row r="7133" spans="1:23" x14ac:dyDescent="0.35">
      <c r="A7133" t="s">
        <v>31775</v>
      </c>
      <c r="B7133" t="s">
        <v>5107</v>
      </c>
      <c r="C7133" t="s">
        <v>31776</v>
      </c>
      <c r="D7133">
        <v>0</v>
      </c>
      <c r="E7133" t="s">
        <v>31777</v>
      </c>
      <c r="F7133" s="2">
        <v>42388</v>
      </c>
      <c r="G7133" t="s">
        <v>4726</v>
      </c>
      <c r="H7133" t="s">
        <v>184</v>
      </c>
      <c r="J7133" t="s">
        <v>138</v>
      </c>
      <c r="K7133">
        <v>187</v>
      </c>
      <c r="L7133">
        <v>20478704</v>
      </c>
      <c r="M7133" t="s">
        <v>138</v>
      </c>
      <c r="N7133">
        <v>0</v>
      </c>
      <c r="O7133" t="s">
        <v>20533</v>
      </c>
      <c r="P7133" t="s">
        <v>31457</v>
      </c>
      <c r="R7133" t="s">
        <v>3846</v>
      </c>
      <c r="S7133" t="s">
        <v>140</v>
      </c>
      <c r="T7133" s="2">
        <v>43152</v>
      </c>
      <c r="U7133">
        <v>7</v>
      </c>
      <c r="W7133" t="s">
        <v>141</v>
      </c>
    </row>
    <row r="7134" spans="1:23" x14ac:dyDescent="0.35">
      <c r="A7134" t="s">
        <v>31778</v>
      </c>
      <c r="B7134" t="s">
        <v>5107</v>
      </c>
      <c r="C7134" t="s">
        <v>31779</v>
      </c>
      <c r="D7134">
        <v>0</v>
      </c>
      <c r="E7134" t="s">
        <v>31780</v>
      </c>
      <c r="F7134" s="2">
        <v>42388</v>
      </c>
      <c r="G7134" t="s">
        <v>8587</v>
      </c>
      <c r="H7134" t="s">
        <v>184</v>
      </c>
      <c r="J7134" t="s">
        <v>138</v>
      </c>
      <c r="K7134">
        <v>206</v>
      </c>
      <c r="L7134">
        <v>20478704</v>
      </c>
      <c r="M7134" t="s">
        <v>138</v>
      </c>
      <c r="N7134">
        <v>0</v>
      </c>
      <c r="O7134" t="s">
        <v>20533</v>
      </c>
      <c r="P7134" t="s">
        <v>31457</v>
      </c>
      <c r="R7134" t="s">
        <v>19837</v>
      </c>
      <c r="S7134" t="s">
        <v>140</v>
      </c>
      <c r="T7134" s="2">
        <v>43152</v>
      </c>
      <c r="U7134">
        <v>7</v>
      </c>
      <c r="W7134" t="s">
        <v>141</v>
      </c>
    </row>
    <row r="7135" spans="1:23" x14ac:dyDescent="0.35">
      <c r="A7135" t="s">
        <v>31781</v>
      </c>
      <c r="B7135" t="s">
        <v>5107</v>
      </c>
      <c r="C7135" t="s">
        <v>31782</v>
      </c>
      <c r="D7135">
        <v>0</v>
      </c>
      <c r="E7135" t="s">
        <v>31783</v>
      </c>
      <c r="F7135" s="2">
        <v>42388</v>
      </c>
      <c r="G7135" t="s">
        <v>4726</v>
      </c>
      <c r="H7135" t="s">
        <v>184</v>
      </c>
      <c r="J7135" t="s">
        <v>138</v>
      </c>
      <c r="K7135">
        <v>222</v>
      </c>
      <c r="L7135">
        <v>20478704</v>
      </c>
      <c r="M7135" t="s">
        <v>138</v>
      </c>
      <c r="N7135">
        <v>0</v>
      </c>
      <c r="O7135" t="s">
        <v>20533</v>
      </c>
      <c r="P7135" t="s">
        <v>31577</v>
      </c>
      <c r="R7135" t="s">
        <v>3846</v>
      </c>
      <c r="S7135" t="s">
        <v>140</v>
      </c>
      <c r="T7135" s="2">
        <v>43152</v>
      </c>
      <c r="U7135">
        <v>7</v>
      </c>
      <c r="W7135" t="s">
        <v>141</v>
      </c>
    </row>
    <row r="7136" spans="1:23" x14ac:dyDescent="0.35">
      <c r="A7136" t="s">
        <v>31784</v>
      </c>
      <c r="B7136" t="s">
        <v>31785</v>
      </c>
      <c r="C7136" t="s">
        <v>31786</v>
      </c>
      <c r="D7136">
        <v>0</v>
      </c>
      <c r="E7136" t="s">
        <v>31787</v>
      </c>
      <c r="F7136" s="2">
        <v>42388</v>
      </c>
      <c r="G7136" t="s">
        <v>488</v>
      </c>
      <c r="H7136" t="s">
        <v>184</v>
      </c>
      <c r="J7136" t="s">
        <v>138</v>
      </c>
      <c r="L7136" t="s">
        <v>496</v>
      </c>
      <c r="M7136" t="s">
        <v>138</v>
      </c>
      <c r="N7136">
        <v>0</v>
      </c>
      <c r="R7136" t="s">
        <v>31788</v>
      </c>
      <c r="S7136" t="s">
        <v>140</v>
      </c>
      <c r="T7136" s="2">
        <v>43152</v>
      </c>
      <c r="W7136" t="s">
        <v>141</v>
      </c>
    </row>
    <row r="7137" spans="1:23" x14ac:dyDescent="0.35">
      <c r="A7137" t="s">
        <v>31789</v>
      </c>
      <c r="B7137" t="s">
        <v>5107</v>
      </c>
      <c r="C7137" t="s">
        <v>31790</v>
      </c>
      <c r="D7137">
        <v>0</v>
      </c>
      <c r="E7137" t="s">
        <v>31791</v>
      </c>
      <c r="F7137" s="2">
        <v>42388</v>
      </c>
      <c r="G7137" t="s">
        <v>4726</v>
      </c>
      <c r="H7137" t="s">
        <v>184</v>
      </c>
      <c r="J7137" t="s">
        <v>138</v>
      </c>
      <c r="K7137">
        <v>223</v>
      </c>
      <c r="L7137">
        <v>20478704</v>
      </c>
      <c r="M7137" t="s">
        <v>138</v>
      </c>
      <c r="N7137">
        <v>0</v>
      </c>
      <c r="O7137" t="s">
        <v>20533</v>
      </c>
      <c r="P7137" t="s">
        <v>31577</v>
      </c>
      <c r="R7137" t="s">
        <v>1488</v>
      </c>
      <c r="S7137" t="s">
        <v>140</v>
      </c>
      <c r="T7137" s="2">
        <v>43152</v>
      </c>
      <c r="U7137">
        <v>7</v>
      </c>
      <c r="W7137" t="s">
        <v>141</v>
      </c>
    </row>
    <row r="7138" spans="1:23" x14ac:dyDescent="0.35">
      <c r="A7138" t="s">
        <v>31792</v>
      </c>
      <c r="B7138" t="s">
        <v>5107</v>
      </c>
      <c r="C7138" t="s">
        <v>31793</v>
      </c>
      <c r="D7138">
        <v>0</v>
      </c>
      <c r="E7138" t="s">
        <v>31794</v>
      </c>
      <c r="F7138" s="2">
        <v>42388</v>
      </c>
      <c r="G7138" t="s">
        <v>8587</v>
      </c>
      <c r="H7138" t="s">
        <v>184</v>
      </c>
      <c r="J7138" t="s">
        <v>138</v>
      </c>
      <c r="K7138">
        <v>226</v>
      </c>
      <c r="L7138">
        <v>20478704</v>
      </c>
      <c r="M7138" t="s">
        <v>138</v>
      </c>
      <c r="N7138">
        <v>0</v>
      </c>
      <c r="O7138" t="s">
        <v>20533</v>
      </c>
      <c r="P7138" t="s">
        <v>31577</v>
      </c>
      <c r="R7138" t="s">
        <v>31795</v>
      </c>
      <c r="S7138" t="s">
        <v>140</v>
      </c>
      <c r="T7138" s="2">
        <v>43152</v>
      </c>
      <c r="U7138">
        <v>7</v>
      </c>
      <c r="W7138" t="s">
        <v>141</v>
      </c>
    </row>
    <row r="7139" spans="1:23" x14ac:dyDescent="0.35">
      <c r="A7139" t="s">
        <v>31796</v>
      </c>
      <c r="B7139" t="s">
        <v>5107</v>
      </c>
      <c r="C7139" t="s">
        <v>31797</v>
      </c>
      <c r="D7139">
        <v>0</v>
      </c>
      <c r="E7139" t="s">
        <v>31798</v>
      </c>
      <c r="F7139" s="2">
        <v>42388</v>
      </c>
      <c r="G7139" t="s">
        <v>8587</v>
      </c>
      <c r="H7139" t="s">
        <v>184</v>
      </c>
      <c r="J7139" t="s">
        <v>138</v>
      </c>
      <c r="K7139">
        <v>228</v>
      </c>
      <c r="L7139">
        <v>20478704</v>
      </c>
      <c r="M7139" t="s">
        <v>138</v>
      </c>
      <c r="N7139">
        <v>0</v>
      </c>
      <c r="O7139" t="s">
        <v>20533</v>
      </c>
      <c r="P7139" t="s">
        <v>31577</v>
      </c>
      <c r="R7139" t="s">
        <v>31799</v>
      </c>
      <c r="S7139" t="s">
        <v>140</v>
      </c>
      <c r="T7139" s="2">
        <v>43152</v>
      </c>
      <c r="U7139">
        <v>7</v>
      </c>
      <c r="W7139" t="s">
        <v>141</v>
      </c>
    </row>
    <row r="7140" spans="1:23" x14ac:dyDescent="0.35">
      <c r="A7140" t="s">
        <v>31800</v>
      </c>
      <c r="B7140" t="s">
        <v>5107</v>
      </c>
      <c r="C7140" t="s">
        <v>31801</v>
      </c>
      <c r="D7140">
        <v>0</v>
      </c>
      <c r="E7140" t="s">
        <v>31802</v>
      </c>
      <c r="F7140" s="2">
        <v>42388</v>
      </c>
      <c r="G7140" t="s">
        <v>31803</v>
      </c>
      <c r="H7140" t="s">
        <v>184</v>
      </c>
      <c r="J7140" t="s">
        <v>138</v>
      </c>
      <c r="K7140">
        <v>229</v>
      </c>
      <c r="L7140">
        <v>20478704</v>
      </c>
      <c r="M7140" t="s">
        <v>138</v>
      </c>
      <c r="N7140">
        <v>0</v>
      </c>
      <c r="O7140" t="s">
        <v>20533</v>
      </c>
      <c r="P7140" t="s">
        <v>31577</v>
      </c>
      <c r="R7140" t="s">
        <v>7755</v>
      </c>
      <c r="S7140" t="s">
        <v>140</v>
      </c>
      <c r="T7140" s="2">
        <v>43152</v>
      </c>
      <c r="U7140">
        <v>7</v>
      </c>
      <c r="W7140" t="s">
        <v>141</v>
      </c>
    </row>
    <row r="7141" spans="1:23" x14ac:dyDescent="0.35">
      <c r="A7141" t="s">
        <v>31804</v>
      </c>
      <c r="B7141" t="s">
        <v>5107</v>
      </c>
      <c r="C7141" t="s">
        <v>31805</v>
      </c>
      <c r="D7141">
        <v>0</v>
      </c>
      <c r="E7141" t="s">
        <v>31806</v>
      </c>
      <c r="F7141" s="2">
        <v>42388</v>
      </c>
      <c r="G7141" t="s">
        <v>851</v>
      </c>
      <c r="H7141" t="s">
        <v>566</v>
      </c>
      <c r="J7141" t="s">
        <v>138</v>
      </c>
      <c r="K7141">
        <v>230</v>
      </c>
      <c r="L7141">
        <v>20478704</v>
      </c>
      <c r="M7141" t="s">
        <v>138</v>
      </c>
      <c r="N7141">
        <v>0</v>
      </c>
      <c r="O7141" t="s">
        <v>20533</v>
      </c>
      <c r="P7141" t="s">
        <v>31457</v>
      </c>
      <c r="Q7141">
        <v>283</v>
      </c>
      <c r="R7141" t="s">
        <v>31807</v>
      </c>
      <c r="S7141" t="s">
        <v>140</v>
      </c>
      <c r="T7141" s="2">
        <v>43152</v>
      </c>
      <c r="U7141">
        <v>7</v>
      </c>
      <c r="W7141" t="s">
        <v>141</v>
      </c>
    </row>
    <row r="7142" spans="1:23" x14ac:dyDescent="0.35">
      <c r="A7142" t="s">
        <v>31808</v>
      </c>
      <c r="B7142" t="s">
        <v>5107</v>
      </c>
      <c r="C7142" t="s">
        <v>31809</v>
      </c>
      <c r="D7142">
        <v>0</v>
      </c>
      <c r="E7142" t="s">
        <v>31810</v>
      </c>
      <c r="F7142" s="2">
        <v>42388</v>
      </c>
      <c r="G7142" t="s">
        <v>29711</v>
      </c>
      <c r="H7142" t="s">
        <v>184</v>
      </c>
      <c r="J7142" t="s">
        <v>138</v>
      </c>
      <c r="K7142">
        <v>242</v>
      </c>
      <c r="L7142">
        <v>20478704</v>
      </c>
      <c r="M7142" t="s">
        <v>138</v>
      </c>
      <c r="N7142">
        <v>0</v>
      </c>
      <c r="O7142" t="s">
        <v>20533</v>
      </c>
      <c r="P7142" t="s">
        <v>31577</v>
      </c>
      <c r="R7142" t="s">
        <v>883</v>
      </c>
      <c r="S7142" t="s">
        <v>140</v>
      </c>
      <c r="T7142" s="2">
        <v>43152</v>
      </c>
      <c r="U7142">
        <v>7</v>
      </c>
      <c r="W7142" t="s">
        <v>141</v>
      </c>
    </row>
    <row r="7143" spans="1:23" x14ac:dyDescent="0.35">
      <c r="A7143" t="s">
        <v>31811</v>
      </c>
      <c r="B7143" t="s">
        <v>5107</v>
      </c>
      <c r="C7143" t="s">
        <v>31812</v>
      </c>
      <c r="D7143">
        <v>0</v>
      </c>
      <c r="E7143" t="s">
        <v>31813</v>
      </c>
      <c r="F7143" s="2">
        <v>42389</v>
      </c>
      <c r="G7143" t="s">
        <v>8587</v>
      </c>
      <c r="H7143" t="s">
        <v>184</v>
      </c>
      <c r="J7143" t="s">
        <v>138</v>
      </c>
      <c r="K7143">
        <v>243</v>
      </c>
      <c r="L7143">
        <v>20478704</v>
      </c>
      <c r="M7143" t="s">
        <v>138</v>
      </c>
      <c r="N7143">
        <v>0</v>
      </c>
      <c r="O7143" t="s">
        <v>20533</v>
      </c>
      <c r="P7143" t="s">
        <v>31577</v>
      </c>
      <c r="R7143" t="s">
        <v>600</v>
      </c>
      <c r="S7143" t="s">
        <v>140</v>
      </c>
      <c r="T7143" s="2">
        <v>43152</v>
      </c>
      <c r="U7143">
        <v>7</v>
      </c>
      <c r="W7143" t="s">
        <v>141</v>
      </c>
    </row>
    <row r="7144" spans="1:23" x14ac:dyDescent="0.35">
      <c r="A7144" t="s">
        <v>31814</v>
      </c>
      <c r="B7144" t="s">
        <v>5107</v>
      </c>
      <c r="C7144" t="s">
        <v>31815</v>
      </c>
      <c r="D7144">
        <v>0</v>
      </c>
      <c r="E7144" t="s">
        <v>31816</v>
      </c>
      <c r="F7144" s="2">
        <v>42389</v>
      </c>
      <c r="G7144" t="s">
        <v>17917</v>
      </c>
      <c r="H7144" t="s">
        <v>184</v>
      </c>
      <c r="J7144" t="s">
        <v>138</v>
      </c>
      <c r="K7144">
        <v>245</v>
      </c>
      <c r="L7144">
        <v>20478704</v>
      </c>
      <c r="M7144" t="s">
        <v>138</v>
      </c>
      <c r="N7144">
        <v>0</v>
      </c>
      <c r="O7144" t="s">
        <v>20533</v>
      </c>
      <c r="P7144" t="s">
        <v>31577</v>
      </c>
      <c r="R7144" t="s">
        <v>498</v>
      </c>
      <c r="S7144" t="s">
        <v>140</v>
      </c>
      <c r="T7144" s="2">
        <v>43152</v>
      </c>
      <c r="U7144">
        <v>7</v>
      </c>
      <c r="W7144" t="s">
        <v>141</v>
      </c>
    </row>
    <row r="7145" spans="1:23" x14ac:dyDescent="0.35">
      <c r="A7145" t="s">
        <v>31817</v>
      </c>
      <c r="B7145" t="s">
        <v>31818</v>
      </c>
      <c r="C7145" t="s">
        <v>31819</v>
      </c>
      <c r="D7145">
        <v>0</v>
      </c>
      <c r="E7145" t="s">
        <v>31820</v>
      </c>
      <c r="F7145" s="2">
        <v>42389</v>
      </c>
      <c r="G7145" t="s">
        <v>30506</v>
      </c>
      <c r="H7145" t="s">
        <v>656</v>
      </c>
      <c r="J7145" t="s">
        <v>138</v>
      </c>
      <c r="K7145">
        <v>7114000234</v>
      </c>
      <c r="L7145">
        <v>2790266</v>
      </c>
      <c r="M7145" t="s">
        <v>138</v>
      </c>
      <c r="N7145">
        <v>0</v>
      </c>
      <c r="P7145" t="s">
        <v>31821</v>
      </c>
      <c r="R7145" t="s">
        <v>31822</v>
      </c>
      <c r="S7145" t="s">
        <v>140</v>
      </c>
      <c r="T7145" s="2">
        <v>42730</v>
      </c>
      <c r="U7145">
        <v>7</v>
      </c>
      <c r="W7145" t="s">
        <v>141</v>
      </c>
    </row>
    <row r="7146" spans="1:23" x14ac:dyDescent="0.35">
      <c r="A7146" t="s">
        <v>31823</v>
      </c>
      <c r="B7146" t="s">
        <v>31824</v>
      </c>
      <c r="C7146" t="s">
        <v>31825</v>
      </c>
      <c r="D7146">
        <v>0</v>
      </c>
      <c r="E7146" t="s">
        <v>31826</v>
      </c>
      <c r="F7146" s="2">
        <v>42389</v>
      </c>
      <c r="G7146" t="s">
        <v>663</v>
      </c>
      <c r="H7146" t="s">
        <v>656</v>
      </c>
      <c r="J7146" t="s">
        <v>138</v>
      </c>
      <c r="K7146">
        <v>7354000294</v>
      </c>
      <c r="L7146">
        <v>2790266</v>
      </c>
      <c r="M7146" t="s">
        <v>138</v>
      </c>
      <c r="N7146">
        <v>0</v>
      </c>
      <c r="P7146" t="s">
        <v>31821</v>
      </c>
      <c r="R7146" t="s">
        <v>703</v>
      </c>
      <c r="S7146" t="s">
        <v>140</v>
      </c>
      <c r="T7146" s="2">
        <v>42891</v>
      </c>
      <c r="U7146">
        <v>7</v>
      </c>
      <c r="W7146" t="s">
        <v>141</v>
      </c>
    </row>
    <row r="7147" spans="1:23" x14ac:dyDescent="0.35">
      <c r="A7147" t="s">
        <v>31827</v>
      </c>
      <c r="B7147" t="s">
        <v>5107</v>
      </c>
      <c r="C7147" t="s">
        <v>31828</v>
      </c>
      <c r="D7147">
        <v>0</v>
      </c>
      <c r="E7147" t="s">
        <v>31829</v>
      </c>
      <c r="F7147" s="2">
        <v>42389</v>
      </c>
      <c r="G7147" t="s">
        <v>31830</v>
      </c>
      <c r="H7147" t="s">
        <v>184</v>
      </c>
      <c r="J7147" t="s">
        <v>138</v>
      </c>
      <c r="K7147">
        <v>246</v>
      </c>
      <c r="L7147">
        <v>20478704</v>
      </c>
      <c r="M7147" t="s">
        <v>138</v>
      </c>
      <c r="N7147">
        <v>0</v>
      </c>
      <c r="O7147" t="s">
        <v>20533</v>
      </c>
      <c r="P7147" t="s">
        <v>31577</v>
      </c>
      <c r="R7147" t="s">
        <v>498</v>
      </c>
      <c r="S7147" t="s">
        <v>140</v>
      </c>
      <c r="T7147" s="2">
        <v>43152</v>
      </c>
      <c r="U7147">
        <v>7</v>
      </c>
      <c r="W7147" t="s">
        <v>141</v>
      </c>
    </row>
    <row r="7148" spans="1:23" x14ac:dyDescent="0.35">
      <c r="A7148" t="s">
        <v>31831</v>
      </c>
      <c r="B7148" t="s">
        <v>5107</v>
      </c>
      <c r="C7148" t="s">
        <v>31832</v>
      </c>
      <c r="D7148">
        <v>0</v>
      </c>
      <c r="E7148" t="s">
        <v>31833</v>
      </c>
      <c r="F7148" s="2">
        <v>42389</v>
      </c>
      <c r="G7148" t="s">
        <v>4726</v>
      </c>
      <c r="H7148" t="s">
        <v>184</v>
      </c>
      <c r="J7148" t="s">
        <v>138</v>
      </c>
      <c r="K7148">
        <v>249</v>
      </c>
      <c r="L7148">
        <v>20478704</v>
      </c>
      <c r="M7148" t="s">
        <v>138</v>
      </c>
      <c r="N7148">
        <v>0</v>
      </c>
      <c r="O7148" t="s">
        <v>20533</v>
      </c>
      <c r="P7148" t="s">
        <v>31577</v>
      </c>
      <c r="R7148" t="s">
        <v>31834</v>
      </c>
      <c r="S7148" t="s">
        <v>140</v>
      </c>
      <c r="T7148" s="2">
        <v>43152</v>
      </c>
      <c r="U7148">
        <v>7</v>
      </c>
      <c r="W7148" t="s">
        <v>141</v>
      </c>
    </row>
    <row r="7149" spans="1:23" x14ac:dyDescent="0.35">
      <c r="A7149" t="s">
        <v>31835</v>
      </c>
      <c r="B7149" t="s">
        <v>5107</v>
      </c>
      <c r="C7149" t="s">
        <v>31836</v>
      </c>
      <c r="D7149">
        <v>0</v>
      </c>
      <c r="E7149" t="s">
        <v>31837</v>
      </c>
      <c r="F7149" s="2">
        <v>42389</v>
      </c>
      <c r="G7149" t="s">
        <v>31838</v>
      </c>
      <c r="H7149" t="s">
        <v>184</v>
      </c>
      <c r="J7149" t="s">
        <v>138</v>
      </c>
      <c r="K7149">
        <v>257</v>
      </c>
      <c r="L7149">
        <v>20478704</v>
      </c>
      <c r="M7149" t="s">
        <v>138</v>
      </c>
      <c r="N7149">
        <v>0</v>
      </c>
      <c r="O7149" t="s">
        <v>20533</v>
      </c>
      <c r="P7149" t="s">
        <v>31577</v>
      </c>
      <c r="R7149" t="s">
        <v>31839</v>
      </c>
      <c r="S7149" t="s">
        <v>140</v>
      </c>
      <c r="T7149" s="2">
        <v>43152</v>
      </c>
      <c r="U7149">
        <v>7</v>
      </c>
      <c r="W7149" t="s">
        <v>141</v>
      </c>
    </row>
    <row r="7150" spans="1:23" x14ac:dyDescent="0.35">
      <c r="A7150" t="s">
        <v>31840</v>
      </c>
      <c r="B7150" t="s">
        <v>5107</v>
      </c>
      <c r="C7150" t="s">
        <v>31841</v>
      </c>
      <c r="D7150">
        <v>0</v>
      </c>
      <c r="E7150" t="s">
        <v>31842</v>
      </c>
      <c r="F7150" s="2">
        <v>42389</v>
      </c>
      <c r="G7150" t="s">
        <v>5087</v>
      </c>
      <c r="H7150" t="s">
        <v>184</v>
      </c>
      <c r="J7150" t="s">
        <v>138</v>
      </c>
      <c r="K7150">
        <v>260</v>
      </c>
      <c r="L7150">
        <v>20478704</v>
      </c>
      <c r="M7150" t="s">
        <v>138</v>
      </c>
      <c r="N7150">
        <v>0</v>
      </c>
      <c r="O7150" t="s">
        <v>20533</v>
      </c>
      <c r="P7150" t="s">
        <v>31577</v>
      </c>
      <c r="R7150" t="s">
        <v>883</v>
      </c>
      <c r="S7150" t="s">
        <v>140</v>
      </c>
      <c r="T7150" s="2">
        <v>43152</v>
      </c>
      <c r="U7150">
        <v>7</v>
      </c>
      <c r="W7150" t="s">
        <v>141</v>
      </c>
    </row>
    <row r="7151" spans="1:23" x14ac:dyDescent="0.35">
      <c r="A7151" t="s">
        <v>31843</v>
      </c>
      <c r="B7151" t="s">
        <v>5107</v>
      </c>
      <c r="C7151" t="s">
        <v>31844</v>
      </c>
      <c r="D7151">
        <v>0</v>
      </c>
      <c r="E7151" t="s">
        <v>31845</v>
      </c>
      <c r="F7151" s="2">
        <v>42389</v>
      </c>
      <c r="G7151" t="s">
        <v>5087</v>
      </c>
      <c r="H7151" t="s">
        <v>184</v>
      </c>
      <c r="J7151" t="s">
        <v>138</v>
      </c>
      <c r="K7151">
        <v>261</v>
      </c>
      <c r="L7151">
        <v>20478704</v>
      </c>
      <c r="M7151" t="s">
        <v>138</v>
      </c>
      <c r="N7151">
        <v>0</v>
      </c>
      <c r="O7151" t="s">
        <v>20533</v>
      </c>
      <c r="P7151" t="s">
        <v>31577</v>
      </c>
      <c r="R7151" t="s">
        <v>3846</v>
      </c>
      <c r="S7151" t="s">
        <v>140</v>
      </c>
      <c r="T7151" s="2">
        <v>43152</v>
      </c>
      <c r="U7151">
        <v>7</v>
      </c>
      <c r="W7151" t="s">
        <v>141</v>
      </c>
    </row>
    <row r="7152" spans="1:23" x14ac:dyDescent="0.35">
      <c r="A7152" t="s">
        <v>31846</v>
      </c>
      <c r="B7152" t="s">
        <v>5107</v>
      </c>
      <c r="C7152" t="s">
        <v>31847</v>
      </c>
      <c r="D7152">
        <v>0</v>
      </c>
      <c r="E7152" t="s">
        <v>31848</v>
      </c>
      <c r="F7152" s="2">
        <v>42389</v>
      </c>
      <c r="G7152" t="s">
        <v>3480</v>
      </c>
      <c r="H7152" t="s">
        <v>184</v>
      </c>
      <c r="J7152" t="s">
        <v>138</v>
      </c>
      <c r="K7152">
        <v>262</v>
      </c>
      <c r="L7152">
        <v>20478704</v>
      </c>
      <c r="M7152" t="s">
        <v>138</v>
      </c>
      <c r="N7152">
        <v>0</v>
      </c>
      <c r="O7152" t="s">
        <v>20533</v>
      </c>
      <c r="P7152" t="s">
        <v>31577</v>
      </c>
      <c r="R7152">
        <v>2</v>
      </c>
      <c r="S7152" t="s">
        <v>140</v>
      </c>
      <c r="T7152" s="2">
        <v>43152</v>
      </c>
      <c r="U7152">
        <v>7</v>
      </c>
      <c r="W7152" t="s">
        <v>141</v>
      </c>
    </row>
    <row r="7153" spans="1:23" x14ac:dyDescent="0.35">
      <c r="A7153" t="s">
        <v>31849</v>
      </c>
      <c r="B7153" t="s">
        <v>5107</v>
      </c>
      <c r="C7153" t="s">
        <v>31850</v>
      </c>
      <c r="D7153">
        <v>0</v>
      </c>
      <c r="E7153" t="s">
        <v>31851</v>
      </c>
      <c r="F7153" s="2">
        <v>42389</v>
      </c>
      <c r="G7153" t="s">
        <v>31852</v>
      </c>
      <c r="H7153" t="s">
        <v>184</v>
      </c>
      <c r="J7153" t="s">
        <v>138</v>
      </c>
      <c r="K7153">
        <v>267</v>
      </c>
      <c r="L7153">
        <v>20478704</v>
      </c>
      <c r="M7153" t="s">
        <v>138</v>
      </c>
      <c r="N7153">
        <v>0</v>
      </c>
      <c r="O7153" t="s">
        <v>20533</v>
      </c>
      <c r="P7153" t="s">
        <v>31577</v>
      </c>
      <c r="R7153" t="s">
        <v>31853</v>
      </c>
      <c r="S7153" t="s">
        <v>140</v>
      </c>
      <c r="T7153" s="2">
        <v>43152</v>
      </c>
      <c r="U7153">
        <v>7</v>
      </c>
      <c r="W7153" t="s">
        <v>141</v>
      </c>
    </row>
    <row r="7154" spans="1:23" x14ac:dyDescent="0.35">
      <c r="A7154" t="s">
        <v>31854</v>
      </c>
      <c r="B7154" t="s">
        <v>5107</v>
      </c>
      <c r="C7154" t="s">
        <v>31855</v>
      </c>
      <c r="D7154">
        <v>0</v>
      </c>
      <c r="E7154" t="s">
        <v>31856</v>
      </c>
      <c r="F7154" s="2">
        <v>42389</v>
      </c>
      <c r="G7154" t="s">
        <v>5087</v>
      </c>
      <c r="H7154" t="s">
        <v>184</v>
      </c>
      <c r="J7154" t="s">
        <v>138</v>
      </c>
      <c r="K7154">
        <v>268</v>
      </c>
      <c r="L7154">
        <v>20478704</v>
      </c>
      <c r="M7154" t="s">
        <v>138</v>
      </c>
      <c r="N7154">
        <v>0</v>
      </c>
      <c r="O7154" t="s">
        <v>20533</v>
      </c>
      <c r="P7154" t="s">
        <v>31577</v>
      </c>
      <c r="R7154" t="s">
        <v>5408</v>
      </c>
      <c r="S7154" t="s">
        <v>140</v>
      </c>
      <c r="T7154" s="2">
        <v>43152</v>
      </c>
      <c r="U7154">
        <v>7</v>
      </c>
      <c r="W7154" t="s">
        <v>141</v>
      </c>
    </row>
    <row r="7155" spans="1:23" x14ac:dyDescent="0.35">
      <c r="A7155" t="s">
        <v>31857</v>
      </c>
      <c r="B7155" t="s">
        <v>27223</v>
      </c>
      <c r="C7155" t="s">
        <v>31858</v>
      </c>
      <c r="D7155">
        <v>0</v>
      </c>
      <c r="E7155" t="s">
        <v>31859</v>
      </c>
      <c r="F7155" s="2">
        <v>42389</v>
      </c>
      <c r="G7155" t="s">
        <v>494</v>
      </c>
      <c r="H7155" t="s">
        <v>495</v>
      </c>
      <c r="J7155" t="s">
        <v>138</v>
      </c>
      <c r="K7155" t="s">
        <v>31860</v>
      </c>
      <c r="L7155">
        <v>19430064</v>
      </c>
      <c r="M7155" t="s">
        <v>138</v>
      </c>
      <c r="N7155">
        <v>0</v>
      </c>
      <c r="O7155" t="s">
        <v>14111</v>
      </c>
      <c r="P7155" t="s">
        <v>31861</v>
      </c>
      <c r="R7155" t="s">
        <v>1354</v>
      </c>
      <c r="S7155" t="s">
        <v>140</v>
      </c>
      <c r="T7155" s="2">
        <v>43150</v>
      </c>
      <c r="U7155">
        <v>7</v>
      </c>
      <c r="W7155" t="s">
        <v>141</v>
      </c>
    </row>
    <row r="7156" spans="1:23" x14ac:dyDescent="0.35">
      <c r="A7156" t="s">
        <v>31862</v>
      </c>
      <c r="B7156" t="s">
        <v>19253</v>
      </c>
      <c r="C7156" t="s">
        <v>31863</v>
      </c>
      <c r="D7156">
        <v>0</v>
      </c>
      <c r="E7156" t="s">
        <v>31864</v>
      </c>
      <c r="F7156" s="2">
        <v>42389</v>
      </c>
      <c r="G7156" t="s">
        <v>31865</v>
      </c>
      <c r="H7156" t="s">
        <v>526</v>
      </c>
      <c r="J7156" t="s">
        <v>138</v>
      </c>
      <c r="K7156" t="s">
        <v>31866</v>
      </c>
      <c r="L7156">
        <v>1077750</v>
      </c>
      <c r="M7156" t="s">
        <v>138</v>
      </c>
      <c r="N7156">
        <v>0</v>
      </c>
      <c r="O7156" t="s">
        <v>12517</v>
      </c>
      <c r="P7156" t="s">
        <v>163</v>
      </c>
      <c r="R7156" t="s">
        <v>31867</v>
      </c>
      <c r="S7156" t="s">
        <v>140</v>
      </c>
      <c r="T7156" s="2">
        <v>43150</v>
      </c>
      <c r="U7156">
        <v>7</v>
      </c>
      <c r="W7156" t="s">
        <v>141</v>
      </c>
    </row>
    <row r="7157" spans="1:23" x14ac:dyDescent="0.35">
      <c r="A7157" t="s">
        <v>31868</v>
      </c>
      <c r="B7157" t="s">
        <v>31869</v>
      </c>
      <c r="C7157" t="s">
        <v>31870</v>
      </c>
      <c r="D7157">
        <v>0</v>
      </c>
      <c r="F7157" s="2">
        <v>42390</v>
      </c>
      <c r="G7157" t="s">
        <v>604</v>
      </c>
      <c r="H7157" t="s">
        <v>184</v>
      </c>
      <c r="J7157" t="s">
        <v>138</v>
      </c>
      <c r="L7157" t="s">
        <v>496</v>
      </c>
      <c r="M7157" t="s">
        <v>138</v>
      </c>
      <c r="N7157">
        <v>0</v>
      </c>
      <c r="R7157" t="s">
        <v>3002</v>
      </c>
      <c r="S7157" t="s">
        <v>140</v>
      </c>
      <c r="T7157" s="2">
        <v>43845</v>
      </c>
      <c r="W7157" t="s">
        <v>141</v>
      </c>
    </row>
    <row r="7158" spans="1:23" x14ac:dyDescent="0.35">
      <c r="A7158" t="s">
        <v>31871</v>
      </c>
      <c r="B7158" t="s">
        <v>31872</v>
      </c>
      <c r="C7158" t="s">
        <v>31873</v>
      </c>
      <c r="D7158">
        <v>0</v>
      </c>
      <c r="E7158" t="s">
        <v>31874</v>
      </c>
      <c r="F7158" s="2">
        <v>42390</v>
      </c>
      <c r="G7158" t="s">
        <v>494</v>
      </c>
      <c r="H7158" t="s">
        <v>495</v>
      </c>
      <c r="J7158" t="s">
        <v>138</v>
      </c>
      <c r="K7158" t="s">
        <v>31875</v>
      </c>
      <c r="L7158">
        <v>19886296</v>
      </c>
      <c r="M7158" t="s">
        <v>138</v>
      </c>
      <c r="N7158">
        <v>0</v>
      </c>
      <c r="O7158" t="s">
        <v>24946</v>
      </c>
      <c r="P7158" t="s">
        <v>31876</v>
      </c>
      <c r="R7158" t="s">
        <v>20903</v>
      </c>
      <c r="S7158" t="s">
        <v>140</v>
      </c>
      <c r="T7158" s="2">
        <v>43150</v>
      </c>
      <c r="U7158">
        <v>7</v>
      </c>
      <c r="W7158" t="s">
        <v>141</v>
      </c>
    </row>
    <row r="7159" spans="1:23" x14ac:dyDescent="0.35">
      <c r="A7159" t="s">
        <v>31877</v>
      </c>
      <c r="B7159" t="s">
        <v>31878</v>
      </c>
      <c r="C7159" t="s">
        <v>31879</v>
      </c>
      <c r="D7159">
        <v>0</v>
      </c>
      <c r="E7159" t="s">
        <v>31880</v>
      </c>
      <c r="F7159" s="2">
        <v>42390</v>
      </c>
      <c r="G7159" t="s">
        <v>494</v>
      </c>
      <c r="H7159" t="s">
        <v>495</v>
      </c>
      <c r="J7159" t="s">
        <v>138</v>
      </c>
      <c r="K7159" t="s">
        <v>31881</v>
      </c>
      <c r="L7159">
        <v>19886296</v>
      </c>
      <c r="M7159" t="s">
        <v>138</v>
      </c>
      <c r="N7159">
        <v>0</v>
      </c>
      <c r="O7159" t="s">
        <v>24946</v>
      </c>
      <c r="P7159" t="s">
        <v>31876</v>
      </c>
      <c r="R7159" t="s">
        <v>2871</v>
      </c>
      <c r="S7159" t="s">
        <v>140</v>
      </c>
      <c r="T7159" s="2">
        <v>43150</v>
      </c>
      <c r="U7159">
        <v>7</v>
      </c>
      <c r="W7159" t="s">
        <v>141</v>
      </c>
    </row>
    <row r="7160" spans="1:23" x14ac:dyDescent="0.35">
      <c r="A7160" t="s">
        <v>31882</v>
      </c>
      <c r="B7160" t="s">
        <v>4430</v>
      </c>
      <c r="C7160" t="s">
        <v>4431</v>
      </c>
      <c r="D7160">
        <v>0</v>
      </c>
      <c r="E7160" t="s">
        <v>31883</v>
      </c>
      <c r="F7160" s="2">
        <v>42390</v>
      </c>
      <c r="G7160" t="s">
        <v>494</v>
      </c>
      <c r="H7160" t="s">
        <v>495</v>
      </c>
      <c r="J7160" t="s">
        <v>138</v>
      </c>
      <c r="K7160" t="s">
        <v>31884</v>
      </c>
      <c r="L7160">
        <v>19886296</v>
      </c>
      <c r="M7160" t="s">
        <v>138</v>
      </c>
      <c r="N7160">
        <v>0</v>
      </c>
      <c r="O7160" t="s">
        <v>24946</v>
      </c>
      <c r="P7160" t="s">
        <v>31876</v>
      </c>
      <c r="R7160" t="s">
        <v>4434</v>
      </c>
      <c r="S7160" t="s">
        <v>140</v>
      </c>
      <c r="T7160" s="2">
        <v>43150</v>
      </c>
      <c r="U7160">
        <v>7</v>
      </c>
      <c r="W7160" t="s">
        <v>141</v>
      </c>
    </row>
    <row r="7161" spans="1:23" x14ac:dyDescent="0.35">
      <c r="A7161" t="s">
        <v>31885</v>
      </c>
      <c r="B7161" t="s">
        <v>5298</v>
      </c>
      <c r="C7161" t="s">
        <v>5307</v>
      </c>
      <c r="D7161">
        <v>0</v>
      </c>
      <c r="E7161" t="s">
        <v>31886</v>
      </c>
      <c r="F7161" s="2">
        <v>42390</v>
      </c>
      <c r="G7161" t="s">
        <v>2328</v>
      </c>
      <c r="H7161" t="s">
        <v>192</v>
      </c>
      <c r="J7161" t="s">
        <v>138</v>
      </c>
      <c r="K7161" t="s">
        <v>31887</v>
      </c>
      <c r="L7161">
        <v>1445301</v>
      </c>
      <c r="M7161" t="s">
        <v>138</v>
      </c>
      <c r="N7161">
        <v>0</v>
      </c>
      <c r="O7161" t="s">
        <v>24931</v>
      </c>
      <c r="P7161" t="s">
        <v>31888</v>
      </c>
      <c r="R7161" t="s">
        <v>31889</v>
      </c>
      <c r="S7161" t="s">
        <v>140</v>
      </c>
      <c r="T7161" s="2">
        <v>43180</v>
      </c>
      <c r="U7161">
        <v>7</v>
      </c>
      <c r="W7161" t="s">
        <v>141</v>
      </c>
    </row>
    <row r="7162" spans="1:23" x14ac:dyDescent="0.35">
      <c r="A7162" t="s">
        <v>31890</v>
      </c>
      <c r="B7162" t="s">
        <v>31891</v>
      </c>
      <c r="C7162" t="s">
        <v>31892</v>
      </c>
      <c r="D7162">
        <v>0</v>
      </c>
      <c r="E7162" t="s">
        <v>31891</v>
      </c>
      <c r="F7162" s="2">
        <v>42390</v>
      </c>
      <c r="G7162" t="s">
        <v>604</v>
      </c>
      <c r="H7162" t="s">
        <v>184</v>
      </c>
      <c r="J7162" t="s">
        <v>138</v>
      </c>
      <c r="L7162" t="s">
        <v>496</v>
      </c>
      <c r="M7162" t="s">
        <v>138</v>
      </c>
      <c r="N7162">
        <v>0</v>
      </c>
      <c r="R7162" t="s">
        <v>3002</v>
      </c>
      <c r="S7162" t="s">
        <v>140</v>
      </c>
      <c r="T7162" s="2">
        <v>43845</v>
      </c>
      <c r="W7162" t="s">
        <v>141</v>
      </c>
    </row>
    <row r="7163" spans="1:23" x14ac:dyDescent="0.35">
      <c r="A7163" t="s">
        <v>31893</v>
      </c>
      <c r="B7163" t="s">
        <v>31894</v>
      </c>
      <c r="C7163" t="s">
        <v>31895</v>
      </c>
      <c r="D7163">
        <v>0</v>
      </c>
      <c r="E7163" t="s">
        <v>31894</v>
      </c>
      <c r="F7163" s="2">
        <v>42391</v>
      </c>
      <c r="G7163" t="s">
        <v>3442</v>
      </c>
      <c r="H7163" t="s">
        <v>566</v>
      </c>
      <c r="J7163" t="s">
        <v>138</v>
      </c>
      <c r="L7163" t="s">
        <v>496</v>
      </c>
      <c r="M7163" t="s">
        <v>138</v>
      </c>
      <c r="N7163">
        <v>0</v>
      </c>
      <c r="P7163" t="s">
        <v>31896</v>
      </c>
      <c r="R7163" t="s">
        <v>31897</v>
      </c>
      <c r="S7163" t="s">
        <v>140</v>
      </c>
      <c r="T7163" s="2">
        <v>42690</v>
      </c>
      <c r="W7163" t="s">
        <v>141</v>
      </c>
    </row>
    <row r="7164" spans="1:23" x14ac:dyDescent="0.35">
      <c r="A7164" t="s">
        <v>31898</v>
      </c>
      <c r="B7164" t="s">
        <v>31899</v>
      </c>
      <c r="C7164" t="s">
        <v>6080</v>
      </c>
      <c r="D7164">
        <v>0</v>
      </c>
      <c r="E7164" t="s">
        <v>31900</v>
      </c>
      <c r="F7164" s="2">
        <v>42391</v>
      </c>
      <c r="G7164" t="s">
        <v>234</v>
      </c>
      <c r="H7164" t="s">
        <v>192</v>
      </c>
      <c r="J7164" t="s">
        <v>138</v>
      </c>
      <c r="K7164" t="s">
        <v>31901</v>
      </c>
      <c r="L7164">
        <v>20578777</v>
      </c>
      <c r="M7164" t="s">
        <v>138</v>
      </c>
      <c r="N7164">
        <v>0</v>
      </c>
      <c r="P7164" t="s">
        <v>31902</v>
      </c>
      <c r="R7164" t="s">
        <v>6912</v>
      </c>
      <c r="S7164" t="s">
        <v>140</v>
      </c>
      <c r="T7164" s="2">
        <v>42404</v>
      </c>
      <c r="U7164">
        <v>7</v>
      </c>
      <c r="W7164" t="s">
        <v>141</v>
      </c>
    </row>
    <row r="7165" spans="1:23" x14ac:dyDescent="0.35">
      <c r="A7165" t="s">
        <v>31903</v>
      </c>
      <c r="B7165" t="s">
        <v>31904</v>
      </c>
      <c r="C7165" t="s">
        <v>31905</v>
      </c>
      <c r="D7165">
        <v>0</v>
      </c>
      <c r="E7165" t="s">
        <v>31904</v>
      </c>
      <c r="F7165" s="2">
        <v>42391</v>
      </c>
      <c r="G7165" t="s">
        <v>488</v>
      </c>
      <c r="H7165" t="s">
        <v>184</v>
      </c>
      <c r="J7165" t="s">
        <v>138</v>
      </c>
      <c r="L7165" t="s">
        <v>496</v>
      </c>
      <c r="M7165" t="s">
        <v>138</v>
      </c>
      <c r="N7165">
        <v>0</v>
      </c>
      <c r="R7165" t="s">
        <v>31906</v>
      </c>
      <c r="S7165" t="s">
        <v>140</v>
      </c>
      <c r="T7165" s="2">
        <v>42690</v>
      </c>
      <c r="W7165" t="s">
        <v>141</v>
      </c>
    </row>
    <row r="7166" spans="1:23" x14ac:dyDescent="0.35">
      <c r="A7166" t="s">
        <v>31907</v>
      </c>
      <c r="B7166" t="s">
        <v>31908</v>
      </c>
      <c r="C7166" t="s">
        <v>31909</v>
      </c>
      <c r="D7166">
        <v>0</v>
      </c>
      <c r="E7166" t="s">
        <v>31908</v>
      </c>
      <c r="F7166" s="2">
        <v>42391</v>
      </c>
      <c r="G7166" t="s">
        <v>604</v>
      </c>
      <c r="H7166" t="s">
        <v>184</v>
      </c>
      <c r="J7166" t="s">
        <v>138</v>
      </c>
      <c r="L7166" t="s">
        <v>496</v>
      </c>
      <c r="M7166" t="s">
        <v>138</v>
      </c>
      <c r="N7166">
        <v>0</v>
      </c>
      <c r="R7166" t="s">
        <v>3002</v>
      </c>
      <c r="S7166" t="s">
        <v>140</v>
      </c>
      <c r="T7166" s="2">
        <v>43845</v>
      </c>
      <c r="W7166" t="s">
        <v>141</v>
      </c>
    </row>
    <row r="7167" spans="1:23" x14ac:dyDescent="0.35">
      <c r="A7167" t="s">
        <v>31910</v>
      </c>
      <c r="B7167" t="s">
        <v>31911</v>
      </c>
      <c r="C7167" t="s">
        <v>6361</v>
      </c>
      <c r="D7167">
        <v>0</v>
      </c>
      <c r="E7167" t="s">
        <v>31912</v>
      </c>
      <c r="F7167" s="2">
        <v>42391</v>
      </c>
      <c r="G7167" t="s">
        <v>739</v>
      </c>
      <c r="H7167" t="s">
        <v>184</v>
      </c>
      <c r="J7167" t="s">
        <v>138</v>
      </c>
      <c r="K7167">
        <v>1000144</v>
      </c>
      <c r="L7167">
        <v>19622460</v>
      </c>
      <c r="M7167" t="s">
        <v>138</v>
      </c>
      <c r="N7167">
        <v>0</v>
      </c>
      <c r="P7167" t="s">
        <v>31913</v>
      </c>
      <c r="R7167" t="s">
        <v>1197</v>
      </c>
      <c r="S7167" t="s">
        <v>140</v>
      </c>
      <c r="U7167">
        <v>7</v>
      </c>
      <c r="W7167" t="s">
        <v>141</v>
      </c>
    </row>
    <row r="7168" spans="1:23" x14ac:dyDescent="0.35">
      <c r="A7168" t="s">
        <v>31914</v>
      </c>
      <c r="B7168" t="s">
        <v>31915</v>
      </c>
      <c r="C7168" t="s">
        <v>7909</v>
      </c>
      <c r="D7168">
        <v>0</v>
      </c>
      <c r="E7168" t="s">
        <v>31916</v>
      </c>
      <c r="F7168" s="2">
        <v>42391</v>
      </c>
      <c r="G7168" t="s">
        <v>2757</v>
      </c>
      <c r="H7168" t="s">
        <v>184</v>
      </c>
      <c r="J7168" t="s">
        <v>138</v>
      </c>
      <c r="K7168">
        <v>104</v>
      </c>
      <c r="L7168">
        <v>19622460</v>
      </c>
      <c r="M7168" t="s">
        <v>138</v>
      </c>
      <c r="N7168">
        <v>0</v>
      </c>
      <c r="P7168" t="s">
        <v>31913</v>
      </c>
      <c r="R7168" t="s">
        <v>7893</v>
      </c>
      <c r="S7168" t="s">
        <v>140</v>
      </c>
      <c r="T7168" s="2">
        <v>42396</v>
      </c>
      <c r="U7168">
        <v>7</v>
      </c>
      <c r="W7168" t="s">
        <v>141</v>
      </c>
    </row>
    <row r="7169" spans="1:23" x14ac:dyDescent="0.35">
      <c r="A7169" t="s">
        <v>31917</v>
      </c>
      <c r="B7169" t="s">
        <v>31918</v>
      </c>
      <c r="C7169" t="s">
        <v>7901</v>
      </c>
      <c r="D7169">
        <v>0</v>
      </c>
      <c r="E7169" t="s">
        <v>31919</v>
      </c>
      <c r="F7169" s="2">
        <v>42391</v>
      </c>
      <c r="G7169" t="s">
        <v>739</v>
      </c>
      <c r="H7169" t="s">
        <v>184</v>
      </c>
      <c r="J7169" t="s">
        <v>138</v>
      </c>
      <c r="K7169">
        <v>6000145</v>
      </c>
      <c r="L7169">
        <v>19622460</v>
      </c>
      <c r="M7169" t="s">
        <v>138</v>
      </c>
      <c r="N7169">
        <v>0</v>
      </c>
      <c r="P7169" t="s">
        <v>31913</v>
      </c>
      <c r="R7169" t="s">
        <v>7902</v>
      </c>
      <c r="S7169" t="s">
        <v>140</v>
      </c>
      <c r="U7169">
        <v>7</v>
      </c>
      <c r="W7169" t="s">
        <v>141</v>
      </c>
    </row>
    <row r="7170" spans="1:23" x14ac:dyDescent="0.35">
      <c r="A7170" t="s">
        <v>31920</v>
      </c>
      <c r="B7170" t="s">
        <v>31921</v>
      </c>
      <c r="C7170" t="s">
        <v>7884</v>
      </c>
      <c r="D7170">
        <v>0</v>
      </c>
      <c r="E7170" t="s">
        <v>31922</v>
      </c>
      <c r="F7170" s="2">
        <v>42391</v>
      </c>
      <c r="G7170" t="s">
        <v>739</v>
      </c>
      <c r="H7170" t="s">
        <v>184</v>
      </c>
      <c r="J7170" t="s">
        <v>138</v>
      </c>
      <c r="K7170">
        <v>5891000177</v>
      </c>
      <c r="L7170">
        <v>19622460</v>
      </c>
      <c r="M7170" t="s">
        <v>138</v>
      </c>
      <c r="N7170">
        <v>0</v>
      </c>
      <c r="P7170" t="s">
        <v>31913</v>
      </c>
      <c r="R7170" t="s">
        <v>7885</v>
      </c>
      <c r="S7170" t="s">
        <v>140</v>
      </c>
      <c r="U7170">
        <v>7</v>
      </c>
      <c r="W7170" t="s">
        <v>141</v>
      </c>
    </row>
    <row r="7171" spans="1:23" x14ac:dyDescent="0.35">
      <c r="A7171" t="s">
        <v>31923</v>
      </c>
      <c r="B7171" t="s">
        <v>31924</v>
      </c>
      <c r="C7171" t="s">
        <v>7892</v>
      </c>
      <c r="D7171">
        <v>0</v>
      </c>
      <c r="E7171" t="s">
        <v>31925</v>
      </c>
      <c r="F7171" s="2">
        <v>42391</v>
      </c>
      <c r="G7171" t="s">
        <v>739</v>
      </c>
      <c r="H7171" t="s">
        <v>184</v>
      </c>
      <c r="J7171" t="s">
        <v>138</v>
      </c>
      <c r="K7171">
        <v>3000131</v>
      </c>
      <c r="L7171">
        <v>19622460</v>
      </c>
      <c r="M7171" t="s">
        <v>138</v>
      </c>
      <c r="N7171">
        <v>0</v>
      </c>
      <c r="P7171" t="s">
        <v>31913</v>
      </c>
      <c r="R7171" t="s">
        <v>7893</v>
      </c>
      <c r="S7171" t="s">
        <v>140</v>
      </c>
      <c r="U7171">
        <v>7</v>
      </c>
      <c r="W7171" t="s">
        <v>141</v>
      </c>
    </row>
    <row r="7172" spans="1:23" x14ac:dyDescent="0.35">
      <c r="A7172" t="s">
        <v>31926</v>
      </c>
      <c r="B7172" t="s">
        <v>31927</v>
      </c>
      <c r="C7172" t="s">
        <v>7898</v>
      </c>
      <c r="D7172">
        <v>0</v>
      </c>
      <c r="E7172" t="s">
        <v>31928</v>
      </c>
      <c r="F7172" s="2">
        <v>42391</v>
      </c>
      <c r="G7172" t="s">
        <v>739</v>
      </c>
      <c r="H7172" t="s">
        <v>184</v>
      </c>
      <c r="J7172" t="s">
        <v>138</v>
      </c>
      <c r="K7172">
        <v>5000136</v>
      </c>
      <c r="L7172">
        <v>19622460</v>
      </c>
      <c r="M7172" t="s">
        <v>138</v>
      </c>
      <c r="N7172">
        <v>0</v>
      </c>
      <c r="P7172" t="s">
        <v>31913</v>
      </c>
      <c r="R7172" t="s">
        <v>931</v>
      </c>
      <c r="S7172" t="s">
        <v>140</v>
      </c>
      <c r="T7172" s="2">
        <v>42593</v>
      </c>
      <c r="U7172">
        <v>7</v>
      </c>
      <c r="W7172" t="s">
        <v>141</v>
      </c>
    </row>
    <row r="7173" spans="1:23" x14ac:dyDescent="0.35">
      <c r="A7173" t="s">
        <v>31929</v>
      </c>
      <c r="B7173" t="s">
        <v>31930</v>
      </c>
      <c r="C7173" t="s">
        <v>7905</v>
      </c>
      <c r="D7173">
        <v>0</v>
      </c>
      <c r="E7173" t="s">
        <v>31931</v>
      </c>
      <c r="F7173" s="2">
        <v>42391</v>
      </c>
      <c r="G7173" t="s">
        <v>739</v>
      </c>
      <c r="H7173" t="s">
        <v>184</v>
      </c>
      <c r="J7173" t="s">
        <v>138</v>
      </c>
      <c r="K7173">
        <v>6000226</v>
      </c>
      <c r="L7173">
        <v>19622460</v>
      </c>
      <c r="M7173" t="s">
        <v>138</v>
      </c>
      <c r="N7173">
        <v>0</v>
      </c>
      <c r="P7173" t="s">
        <v>31913</v>
      </c>
      <c r="R7173" t="s">
        <v>3912</v>
      </c>
      <c r="S7173" t="s">
        <v>140</v>
      </c>
      <c r="U7173">
        <v>7</v>
      </c>
      <c r="W7173" t="s">
        <v>141</v>
      </c>
    </row>
    <row r="7174" spans="1:23" x14ac:dyDescent="0.35">
      <c r="A7174" t="s">
        <v>31932</v>
      </c>
      <c r="B7174" t="s">
        <v>31924</v>
      </c>
      <c r="C7174" t="s">
        <v>7895</v>
      </c>
      <c r="D7174">
        <v>0</v>
      </c>
      <c r="E7174" t="s">
        <v>31933</v>
      </c>
      <c r="F7174" s="2">
        <v>42391</v>
      </c>
      <c r="G7174" t="s">
        <v>739</v>
      </c>
      <c r="H7174" t="s">
        <v>184</v>
      </c>
      <c r="J7174" t="s">
        <v>138</v>
      </c>
      <c r="K7174">
        <v>3000484</v>
      </c>
      <c r="L7174">
        <v>19622460</v>
      </c>
      <c r="M7174" t="s">
        <v>138</v>
      </c>
      <c r="N7174">
        <v>0</v>
      </c>
      <c r="P7174" t="s">
        <v>31913</v>
      </c>
      <c r="R7174" t="s">
        <v>1265</v>
      </c>
      <c r="S7174" t="s">
        <v>140</v>
      </c>
      <c r="U7174">
        <v>7</v>
      </c>
      <c r="W7174" t="s">
        <v>141</v>
      </c>
    </row>
    <row r="7175" spans="1:23" x14ac:dyDescent="0.35">
      <c r="A7175" t="s">
        <v>31934</v>
      </c>
      <c r="B7175" t="s">
        <v>31935</v>
      </c>
      <c r="C7175" t="s">
        <v>5717</v>
      </c>
      <c r="D7175">
        <v>0</v>
      </c>
      <c r="E7175" t="s">
        <v>31936</v>
      </c>
      <c r="F7175" s="2">
        <v>42391</v>
      </c>
      <c r="G7175" t="s">
        <v>975</v>
      </c>
      <c r="H7175" t="s">
        <v>643</v>
      </c>
      <c r="J7175" t="s">
        <v>138</v>
      </c>
      <c r="K7175">
        <v>1001</v>
      </c>
      <c r="L7175">
        <v>19386503</v>
      </c>
      <c r="M7175" t="s">
        <v>138</v>
      </c>
      <c r="N7175">
        <v>0</v>
      </c>
      <c r="O7175" t="s">
        <v>16885</v>
      </c>
      <c r="P7175" t="s">
        <v>31937</v>
      </c>
      <c r="R7175" t="s">
        <v>5720</v>
      </c>
      <c r="S7175" t="s">
        <v>140</v>
      </c>
      <c r="T7175" s="2">
        <v>43150</v>
      </c>
      <c r="U7175">
        <v>7</v>
      </c>
      <c r="W7175" t="s">
        <v>141</v>
      </c>
    </row>
    <row r="7176" spans="1:23" x14ac:dyDescent="0.35">
      <c r="A7176" t="s">
        <v>31938</v>
      </c>
      <c r="B7176" t="s">
        <v>31935</v>
      </c>
      <c r="C7176" t="s">
        <v>31939</v>
      </c>
      <c r="D7176">
        <v>0</v>
      </c>
      <c r="E7176" t="s">
        <v>31940</v>
      </c>
      <c r="F7176" s="2">
        <v>42391</v>
      </c>
      <c r="G7176" t="s">
        <v>975</v>
      </c>
      <c r="H7176" t="s">
        <v>643</v>
      </c>
      <c r="J7176" t="s">
        <v>138</v>
      </c>
      <c r="K7176">
        <v>3</v>
      </c>
      <c r="L7176">
        <v>19386503</v>
      </c>
      <c r="M7176" t="s">
        <v>138</v>
      </c>
      <c r="N7176">
        <v>0</v>
      </c>
      <c r="O7176" t="s">
        <v>16885</v>
      </c>
      <c r="P7176" t="s">
        <v>31941</v>
      </c>
      <c r="R7176" t="s">
        <v>4556</v>
      </c>
      <c r="S7176" t="s">
        <v>140</v>
      </c>
      <c r="T7176" s="2">
        <v>43150</v>
      </c>
      <c r="U7176">
        <v>7</v>
      </c>
      <c r="W7176" t="s">
        <v>141</v>
      </c>
    </row>
    <row r="7177" spans="1:23" x14ac:dyDescent="0.35">
      <c r="A7177" t="s">
        <v>31942</v>
      </c>
      <c r="B7177" t="s">
        <v>31935</v>
      </c>
      <c r="C7177" t="s">
        <v>31943</v>
      </c>
      <c r="D7177">
        <v>0</v>
      </c>
      <c r="E7177" t="s">
        <v>31944</v>
      </c>
      <c r="F7177" s="2">
        <v>42391</v>
      </c>
      <c r="G7177" t="s">
        <v>31945</v>
      </c>
      <c r="H7177" t="s">
        <v>643</v>
      </c>
      <c r="J7177" t="s">
        <v>138</v>
      </c>
      <c r="K7177">
        <v>1</v>
      </c>
      <c r="L7177">
        <v>19386503</v>
      </c>
      <c r="M7177" t="s">
        <v>138</v>
      </c>
      <c r="N7177">
        <v>0</v>
      </c>
      <c r="O7177" t="s">
        <v>16885</v>
      </c>
      <c r="P7177" t="s">
        <v>31941</v>
      </c>
      <c r="R7177" t="s">
        <v>31946</v>
      </c>
      <c r="S7177" t="s">
        <v>140</v>
      </c>
      <c r="T7177" s="2">
        <v>43150</v>
      </c>
      <c r="U7177">
        <v>7</v>
      </c>
      <c r="W7177" t="s">
        <v>141</v>
      </c>
    </row>
    <row r="7178" spans="1:23" x14ac:dyDescent="0.35">
      <c r="A7178" t="s">
        <v>31947</v>
      </c>
      <c r="B7178" t="s">
        <v>31935</v>
      </c>
      <c r="C7178" t="s">
        <v>31948</v>
      </c>
      <c r="D7178">
        <v>0</v>
      </c>
      <c r="E7178" t="s">
        <v>31949</v>
      </c>
      <c r="F7178" s="2">
        <v>42391</v>
      </c>
      <c r="G7178" t="s">
        <v>975</v>
      </c>
      <c r="H7178" t="s">
        <v>643</v>
      </c>
      <c r="J7178" t="s">
        <v>138</v>
      </c>
      <c r="K7178">
        <v>2</v>
      </c>
      <c r="L7178">
        <v>19386503</v>
      </c>
      <c r="M7178" t="s">
        <v>138</v>
      </c>
      <c r="N7178">
        <v>0</v>
      </c>
      <c r="O7178" t="s">
        <v>16885</v>
      </c>
      <c r="P7178" t="s">
        <v>31950</v>
      </c>
      <c r="R7178" t="s">
        <v>3791</v>
      </c>
      <c r="S7178" t="s">
        <v>140</v>
      </c>
      <c r="T7178" s="2">
        <v>43150</v>
      </c>
      <c r="U7178">
        <v>7</v>
      </c>
      <c r="W7178" t="s">
        <v>141</v>
      </c>
    </row>
    <row r="7179" spans="1:23" x14ac:dyDescent="0.35">
      <c r="A7179" t="s">
        <v>31951</v>
      </c>
      <c r="B7179" t="s">
        <v>31952</v>
      </c>
      <c r="C7179" t="s">
        <v>31953</v>
      </c>
      <c r="D7179">
        <v>0</v>
      </c>
      <c r="E7179" t="s">
        <v>31954</v>
      </c>
      <c r="F7179" s="2">
        <v>42391</v>
      </c>
      <c r="G7179" t="s">
        <v>707</v>
      </c>
      <c r="H7179" t="s">
        <v>656</v>
      </c>
      <c r="J7179" t="s">
        <v>138</v>
      </c>
      <c r="K7179">
        <v>1</v>
      </c>
      <c r="L7179" t="s">
        <v>496</v>
      </c>
      <c r="M7179" t="s">
        <v>138</v>
      </c>
      <c r="N7179">
        <v>0</v>
      </c>
      <c r="P7179" t="s">
        <v>31955</v>
      </c>
      <c r="R7179" t="s">
        <v>31956</v>
      </c>
      <c r="S7179" t="s">
        <v>140</v>
      </c>
      <c r="W7179" t="s">
        <v>141</v>
      </c>
    </row>
    <row r="7180" spans="1:23" x14ac:dyDescent="0.35">
      <c r="A7180" t="s">
        <v>31957</v>
      </c>
      <c r="B7180" t="s">
        <v>31958</v>
      </c>
      <c r="C7180" t="s">
        <v>31959</v>
      </c>
      <c r="D7180">
        <v>0</v>
      </c>
      <c r="E7180" t="s">
        <v>31960</v>
      </c>
      <c r="F7180" s="2">
        <v>42395</v>
      </c>
      <c r="G7180" t="s">
        <v>31961</v>
      </c>
      <c r="H7180" t="s">
        <v>184</v>
      </c>
      <c r="J7180" t="s">
        <v>138</v>
      </c>
      <c r="L7180" t="s">
        <v>496</v>
      </c>
      <c r="M7180" t="s">
        <v>138</v>
      </c>
      <c r="N7180">
        <v>0</v>
      </c>
      <c r="R7180" t="s">
        <v>3002</v>
      </c>
      <c r="S7180" t="s">
        <v>140</v>
      </c>
      <c r="T7180" s="2">
        <v>42579</v>
      </c>
      <c r="W7180" t="s">
        <v>141</v>
      </c>
    </row>
    <row r="7181" spans="1:23" x14ac:dyDescent="0.35">
      <c r="A7181" t="s">
        <v>31962</v>
      </c>
      <c r="B7181" t="s">
        <v>31963</v>
      </c>
      <c r="C7181" t="s">
        <v>31964</v>
      </c>
      <c r="D7181">
        <v>0</v>
      </c>
      <c r="E7181" t="s">
        <v>31965</v>
      </c>
      <c r="F7181" s="2">
        <v>42395</v>
      </c>
      <c r="G7181" t="s">
        <v>31966</v>
      </c>
      <c r="H7181" t="s">
        <v>184</v>
      </c>
      <c r="J7181" t="s">
        <v>138</v>
      </c>
      <c r="K7181">
        <v>6159000235</v>
      </c>
      <c r="L7181">
        <v>19622460</v>
      </c>
      <c r="M7181" t="s">
        <v>138</v>
      </c>
      <c r="N7181">
        <v>0</v>
      </c>
      <c r="P7181" t="s">
        <v>31913</v>
      </c>
      <c r="R7181" t="s">
        <v>31967</v>
      </c>
      <c r="S7181" t="s">
        <v>140</v>
      </c>
      <c r="U7181">
        <v>7</v>
      </c>
      <c r="W7181" t="s">
        <v>141</v>
      </c>
    </row>
    <row r="7182" spans="1:23" x14ac:dyDescent="0.35">
      <c r="A7182" t="s">
        <v>31968</v>
      </c>
      <c r="B7182" t="s">
        <v>31969</v>
      </c>
      <c r="C7182" t="s">
        <v>7888</v>
      </c>
      <c r="D7182">
        <v>0</v>
      </c>
      <c r="E7182" t="s">
        <v>31970</v>
      </c>
      <c r="F7182" s="2">
        <v>42395</v>
      </c>
      <c r="G7182" t="s">
        <v>2757</v>
      </c>
      <c r="H7182" t="s">
        <v>184</v>
      </c>
      <c r="J7182" t="s">
        <v>138</v>
      </c>
      <c r="K7182">
        <v>3000109</v>
      </c>
      <c r="L7182">
        <v>19622460</v>
      </c>
      <c r="M7182" t="s">
        <v>138</v>
      </c>
      <c r="N7182">
        <v>0</v>
      </c>
      <c r="P7182" t="s">
        <v>31913</v>
      </c>
      <c r="R7182" t="s">
        <v>2759</v>
      </c>
      <c r="S7182" t="s">
        <v>140</v>
      </c>
      <c r="T7182" s="2">
        <v>42396</v>
      </c>
      <c r="U7182">
        <v>7</v>
      </c>
      <c r="W7182" t="s">
        <v>141</v>
      </c>
    </row>
    <row r="7183" spans="1:23" x14ac:dyDescent="0.35">
      <c r="A7183" t="s">
        <v>31971</v>
      </c>
      <c r="B7183" t="s">
        <v>31972</v>
      </c>
      <c r="C7183" t="s">
        <v>31973</v>
      </c>
      <c r="D7183">
        <v>0</v>
      </c>
      <c r="E7183" t="s">
        <v>31974</v>
      </c>
      <c r="F7183" s="2">
        <v>42395</v>
      </c>
      <c r="G7183" t="s">
        <v>875</v>
      </c>
      <c r="H7183" t="s">
        <v>782</v>
      </c>
      <c r="J7183" t="s">
        <v>138</v>
      </c>
      <c r="K7183" t="s">
        <v>31975</v>
      </c>
      <c r="L7183">
        <v>21376322</v>
      </c>
      <c r="M7183" t="s">
        <v>138</v>
      </c>
      <c r="N7183">
        <v>0</v>
      </c>
      <c r="P7183" t="s">
        <v>31976</v>
      </c>
      <c r="Q7183">
        <v>47097</v>
      </c>
      <c r="R7183" t="s">
        <v>24180</v>
      </c>
      <c r="S7183" t="s">
        <v>140</v>
      </c>
      <c r="T7183" s="2">
        <v>42605</v>
      </c>
      <c r="U7183">
        <v>7</v>
      </c>
      <c r="W7183" t="s">
        <v>141</v>
      </c>
    </row>
    <row r="7184" spans="1:23" x14ac:dyDescent="0.35">
      <c r="A7184" t="s">
        <v>31977</v>
      </c>
      <c r="B7184" t="s">
        <v>31978</v>
      </c>
      <c r="C7184" t="s">
        <v>31979</v>
      </c>
      <c r="D7184">
        <v>0</v>
      </c>
      <c r="E7184" t="s">
        <v>31980</v>
      </c>
      <c r="F7184" s="2">
        <v>42395</v>
      </c>
      <c r="G7184" t="s">
        <v>4237</v>
      </c>
      <c r="H7184" t="s">
        <v>643</v>
      </c>
      <c r="J7184" t="s">
        <v>138</v>
      </c>
      <c r="L7184" t="s">
        <v>496</v>
      </c>
      <c r="M7184" t="s">
        <v>138</v>
      </c>
      <c r="N7184">
        <v>0</v>
      </c>
      <c r="P7184" t="s">
        <v>31981</v>
      </c>
      <c r="R7184" t="s">
        <v>31982</v>
      </c>
      <c r="S7184" t="s">
        <v>140</v>
      </c>
      <c r="T7184" s="2">
        <v>42690</v>
      </c>
      <c r="W7184" t="s">
        <v>141</v>
      </c>
    </row>
    <row r="7185" spans="1:23" x14ac:dyDescent="0.35">
      <c r="A7185" t="s">
        <v>31983</v>
      </c>
      <c r="B7185" t="s">
        <v>31984</v>
      </c>
      <c r="C7185" t="s">
        <v>31985</v>
      </c>
      <c r="D7185">
        <v>0</v>
      </c>
      <c r="E7185" t="s">
        <v>31984</v>
      </c>
      <c r="F7185" s="2">
        <v>42395</v>
      </c>
      <c r="G7185" t="s">
        <v>10414</v>
      </c>
      <c r="H7185" t="s">
        <v>184</v>
      </c>
      <c r="J7185" t="s">
        <v>138</v>
      </c>
      <c r="L7185" t="s">
        <v>496</v>
      </c>
      <c r="M7185" t="s">
        <v>138</v>
      </c>
      <c r="N7185">
        <v>0</v>
      </c>
      <c r="P7185" t="s">
        <v>31986</v>
      </c>
      <c r="R7185" t="s">
        <v>31987</v>
      </c>
      <c r="S7185" t="s">
        <v>140</v>
      </c>
      <c r="T7185" s="2">
        <v>43308</v>
      </c>
      <c r="W7185" t="s">
        <v>141</v>
      </c>
    </row>
    <row r="7186" spans="1:23" x14ac:dyDescent="0.35">
      <c r="A7186" t="s">
        <v>31988</v>
      </c>
      <c r="B7186" t="s">
        <v>31989</v>
      </c>
      <c r="C7186" t="s">
        <v>31990</v>
      </c>
      <c r="D7186">
        <v>0</v>
      </c>
      <c r="E7186" t="s">
        <v>31989</v>
      </c>
      <c r="F7186" s="2">
        <v>42395</v>
      </c>
      <c r="G7186" t="s">
        <v>511</v>
      </c>
      <c r="H7186" t="s">
        <v>230</v>
      </c>
      <c r="J7186" t="s">
        <v>138</v>
      </c>
      <c r="L7186" t="s">
        <v>496</v>
      </c>
      <c r="M7186" t="s">
        <v>138</v>
      </c>
      <c r="N7186">
        <v>0</v>
      </c>
      <c r="P7186" t="s">
        <v>31991</v>
      </c>
      <c r="R7186" t="s">
        <v>31992</v>
      </c>
      <c r="S7186" t="s">
        <v>140</v>
      </c>
      <c r="T7186" s="2">
        <v>42690</v>
      </c>
      <c r="W7186" t="s">
        <v>141</v>
      </c>
    </row>
    <row r="7187" spans="1:23" x14ac:dyDescent="0.35">
      <c r="A7187" t="s">
        <v>31993</v>
      </c>
      <c r="B7187" t="s">
        <v>31994</v>
      </c>
      <c r="C7187" t="s">
        <v>31995</v>
      </c>
      <c r="D7187">
        <v>0</v>
      </c>
      <c r="E7187" t="s">
        <v>31994</v>
      </c>
      <c r="F7187" s="2">
        <v>42395</v>
      </c>
      <c r="G7187" t="s">
        <v>251</v>
      </c>
      <c r="H7187" t="s">
        <v>184</v>
      </c>
      <c r="J7187" t="s">
        <v>138</v>
      </c>
      <c r="L7187" t="s">
        <v>496</v>
      </c>
      <c r="M7187" t="s">
        <v>138</v>
      </c>
      <c r="N7187">
        <v>0</v>
      </c>
      <c r="P7187" t="s">
        <v>31996</v>
      </c>
      <c r="R7187" t="s">
        <v>31997</v>
      </c>
      <c r="S7187" t="s">
        <v>140</v>
      </c>
      <c r="T7187" s="2">
        <v>43431</v>
      </c>
      <c r="W7187" t="s">
        <v>141</v>
      </c>
    </row>
    <row r="7188" spans="1:23" x14ac:dyDescent="0.35">
      <c r="A7188" t="s">
        <v>31998</v>
      </c>
      <c r="B7188" t="s">
        <v>31999</v>
      </c>
      <c r="C7188" t="s">
        <v>32000</v>
      </c>
      <c r="D7188">
        <v>0</v>
      </c>
      <c r="E7188" t="s">
        <v>32001</v>
      </c>
      <c r="F7188" s="2">
        <v>42396</v>
      </c>
      <c r="G7188" t="s">
        <v>697</v>
      </c>
      <c r="H7188" t="s">
        <v>656</v>
      </c>
      <c r="J7188" t="s">
        <v>138</v>
      </c>
      <c r="K7188" t="s">
        <v>32002</v>
      </c>
      <c r="L7188">
        <v>19837511</v>
      </c>
      <c r="M7188" t="s">
        <v>138</v>
      </c>
      <c r="N7188">
        <v>0</v>
      </c>
      <c r="O7188" t="s">
        <v>30791</v>
      </c>
      <c r="P7188" t="s">
        <v>32003</v>
      </c>
      <c r="R7188" t="s">
        <v>32004</v>
      </c>
      <c r="S7188" t="s">
        <v>140</v>
      </c>
      <c r="T7188" s="2">
        <v>43150</v>
      </c>
      <c r="U7188">
        <v>7</v>
      </c>
      <c r="W7188" t="s">
        <v>141</v>
      </c>
    </row>
    <row r="7189" spans="1:23" x14ac:dyDescent="0.35">
      <c r="A7189" t="s">
        <v>32005</v>
      </c>
      <c r="B7189" t="s">
        <v>4380</v>
      </c>
      <c r="C7189" t="s">
        <v>32006</v>
      </c>
      <c r="D7189">
        <v>0</v>
      </c>
      <c r="E7189" t="s">
        <v>32007</v>
      </c>
      <c r="F7189" s="2">
        <v>42396</v>
      </c>
      <c r="G7189" t="s">
        <v>663</v>
      </c>
      <c r="H7189" t="s">
        <v>656</v>
      </c>
      <c r="J7189" t="s">
        <v>138</v>
      </c>
      <c r="K7189" t="s">
        <v>32008</v>
      </c>
      <c r="L7189">
        <v>19837511</v>
      </c>
      <c r="M7189" t="s">
        <v>138</v>
      </c>
      <c r="N7189">
        <v>0</v>
      </c>
      <c r="O7189" t="s">
        <v>30791</v>
      </c>
      <c r="P7189" t="s">
        <v>32009</v>
      </c>
      <c r="R7189" t="s">
        <v>32010</v>
      </c>
      <c r="S7189" t="s">
        <v>140</v>
      </c>
      <c r="T7189" s="2">
        <v>43150</v>
      </c>
      <c r="U7189">
        <v>7</v>
      </c>
      <c r="W7189" t="s">
        <v>141</v>
      </c>
    </row>
    <row r="7190" spans="1:23" x14ac:dyDescent="0.35">
      <c r="A7190" t="s">
        <v>32011</v>
      </c>
      <c r="B7190" t="s">
        <v>31999</v>
      </c>
      <c r="C7190" t="s">
        <v>32012</v>
      </c>
      <c r="D7190">
        <v>0</v>
      </c>
      <c r="E7190" t="s">
        <v>32013</v>
      </c>
      <c r="F7190" s="2">
        <v>42396</v>
      </c>
      <c r="G7190" t="s">
        <v>711</v>
      </c>
      <c r="H7190" t="s">
        <v>656</v>
      </c>
      <c r="J7190" t="s">
        <v>138</v>
      </c>
      <c r="K7190" t="s">
        <v>32014</v>
      </c>
      <c r="L7190">
        <v>19837511</v>
      </c>
      <c r="M7190" t="s">
        <v>138</v>
      </c>
      <c r="N7190">
        <v>0</v>
      </c>
      <c r="O7190" t="s">
        <v>30791</v>
      </c>
      <c r="P7190" t="s">
        <v>32003</v>
      </c>
      <c r="R7190" t="s">
        <v>32015</v>
      </c>
      <c r="S7190" t="s">
        <v>140</v>
      </c>
      <c r="T7190" s="2">
        <v>43150</v>
      </c>
      <c r="U7190">
        <v>7</v>
      </c>
      <c r="W7190" t="s">
        <v>141</v>
      </c>
    </row>
    <row r="7191" spans="1:23" x14ac:dyDescent="0.35">
      <c r="A7191" t="s">
        <v>32016</v>
      </c>
      <c r="B7191" t="s">
        <v>4380</v>
      </c>
      <c r="C7191" t="s">
        <v>32017</v>
      </c>
      <c r="D7191">
        <v>0</v>
      </c>
      <c r="E7191" t="s">
        <v>32018</v>
      </c>
      <c r="F7191" s="2">
        <v>42396</v>
      </c>
      <c r="G7191" t="s">
        <v>711</v>
      </c>
      <c r="H7191" t="s">
        <v>656</v>
      </c>
      <c r="J7191" t="s">
        <v>138</v>
      </c>
      <c r="K7191" t="s">
        <v>32019</v>
      </c>
      <c r="L7191">
        <v>19837511</v>
      </c>
      <c r="M7191" t="s">
        <v>138</v>
      </c>
      <c r="N7191">
        <v>0</v>
      </c>
      <c r="O7191" t="s">
        <v>30791</v>
      </c>
      <c r="P7191" t="s">
        <v>32003</v>
      </c>
      <c r="R7191" t="s">
        <v>32020</v>
      </c>
      <c r="S7191" t="s">
        <v>140</v>
      </c>
      <c r="T7191" s="2">
        <v>43150</v>
      </c>
      <c r="U7191">
        <v>7</v>
      </c>
      <c r="W7191" t="s">
        <v>141</v>
      </c>
    </row>
    <row r="7192" spans="1:23" x14ac:dyDescent="0.35">
      <c r="A7192" t="s">
        <v>32021</v>
      </c>
      <c r="B7192" t="s">
        <v>31999</v>
      </c>
      <c r="C7192" t="s">
        <v>32022</v>
      </c>
      <c r="D7192">
        <v>0</v>
      </c>
      <c r="E7192" t="s">
        <v>32023</v>
      </c>
      <c r="F7192" s="2">
        <v>42396</v>
      </c>
      <c r="G7192" t="s">
        <v>10431</v>
      </c>
      <c r="H7192" t="s">
        <v>656</v>
      </c>
      <c r="J7192" t="s">
        <v>138</v>
      </c>
      <c r="K7192" t="s">
        <v>32024</v>
      </c>
      <c r="L7192">
        <v>19837511</v>
      </c>
      <c r="M7192" t="s">
        <v>138</v>
      </c>
      <c r="N7192">
        <v>0</v>
      </c>
      <c r="O7192" t="s">
        <v>30791</v>
      </c>
      <c r="P7192" t="s">
        <v>32003</v>
      </c>
      <c r="R7192" t="s">
        <v>32025</v>
      </c>
      <c r="S7192" t="s">
        <v>140</v>
      </c>
      <c r="T7192" s="2">
        <v>43150</v>
      </c>
      <c r="U7192">
        <v>7</v>
      </c>
      <c r="W7192" t="s">
        <v>141</v>
      </c>
    </row>
    <row r="7193" spans="1:23" x14ac:dyDescent="0.35">
      <c r="A7193" t="s">
        <v>32026</v>
      </c>
      <c r="B7193" t="s">
        <v>4380</v>
      </c>
      <c r="C7193" t="s">
        <v>32027</v>
      </c>
      <c r="D7193">
        <v>0</v>
      </c>
      <c r="E7193" t="s">
        <v>32028</v>
      </c>
      <c r="F7193" s="2">
        <v>42396</v>
      </c>
      <c r="G7193" t="s">
        <v>32029</v>
      </c>
      <c r="H7193" t="s">
        <v>656</v>
      </c>
      <c r="J7193" t="s">
        <v>138</v>
      </c>
      <c r="K7193" t="s">
        <v>32030</v>
      </c>
      <c r="L7193">
        <v>19837511</v>
      </c>
      <c r="M7193" t="s">
        <v>138</v>
      </c>
      <c r="N7193">
        <v>0</v>
      </c>
      <c r="O7193" t="s">
        <v>30791</v>
      </c>
      <c r="P7193" t="s">
        <v>32003</v>
      </c>
      <c r="R7193" t="s">
        <v>32031</v>
      </c>
      <c r="S7193" t="s">
        <v>140</v>
      </c>
      <c r="T7193" s="2">
        <v>43150</v>
      </c>
      <c r="U7193">
        <v>7</v>
      </c>
      <c r="W7193" t="s">
        <v>141</v>
      </c>
    </row>
    <row r="7194" spans="1:23" x14ac:dyDescent="0.35">
      <c r="A7194" t="s">
        <v>32032</v>
      </c>
      <c r="B7194" t="s">
        <v>5107</v>
      </c>
      <c r="C7194" t="s">
        <v>32033</v>
      </c>
      <c r="D7194">
        <v>0</v>
      </c>
      <c r="E7194" t="s">
        <v>32034</v>
      </c>
      <c r="F7194" s="2">
        <v>42396</v>
      </c>
      <c r="G7194" t="s">
        <v>32035</v>
      </c>
      <c r="H7194" t="s">
        <v>566</v>
      </c>
      <c r="J7194" t="s">
        <v>138</v>
      </c>
      <c r="K7194">
        <v>34</v>
      </c>
      <c r="L7194">
        <v>20478704</v>
      </c>
      <c r="M7194" t="s">
        <v>138</v>
      </c>
      <c r="N7194">
        <v>0</v>
      </c>
      <c r="O7194" t="s">
        <v>20533</v>
      </c>
      <c r="P7194" t="s">
        <v>31457</v>
      </c>
      <c r="R7194" t="s">
        <v>32036</v>
      </c>
      <c r="S7194" t="s">
        <v>140</v>
      </c>
      <c r="T7194" s="2">
        <v>43150</v>
      </c>
      <c r="U7194">
        <v>7</v>
      </c>
      <c r="W7194" t="s">
        <v>141</v>
      </c>
    </row>
    <row r="7195" spans="1:23" x14ac:dyDescent="0.35">
      <c r="A7195" t="s">
        <v>32037</v>
      </c>
      <c r="B7195" t="s">
        <v>5107</v>
      </c>
      <c r="C7195" t="s">
        <v>32038</v>
      </c>
      <c r="D7195">
        <v>0</v>
      </c>
      <c r="E7195" t="s">
        <v>32039</v>
      </c>
      <c r="F7195" s="2">
        <v>42396</v>
      </c>
      <c r="G7195" t="s">
        <v>32040</v>
      </c>
      <c r="H7195" t="s">
        <v>566</v>
      </c>
      <c r="J7195" t="s">
        <v>138</v>
      </c>
      <c r="K7195">
        <v>35</v>
      </c>
      <c r="L7195">
        <v>20478704</v>
      </c>
      <c r="M7195" t="s">
        <v>138</v>
      </c>
      <c r="N7195">
        <v>0</v>
      </c>
      <c r="O7195" t="s">
        <v>20533</v>
      </c>
      <c r="P7195" t="s">
        <v>31457</v>
      </c>
      <c r="R7195" t="s">
        <v>3297</v>
      </c>
      <c r="S7195" t="s">
        <v>140</v>
      </c>
      <c r="T7195" s="2">
        <v>43150</v>
      </c>
      <c r="U7195">
        <v>7</v>
      </c>
      <c r="W7195" t="s">
        <v>141</v>
      </c>
    </row>
    <row r="7196" spans="1:23" x14ac:dyDescent="0.35">
      <c r="A7196" t="s">
        <v>32041</v>
      </c>
      <c r="B7196" t="s">
        <v>5107</v>
      </c>
      <c r="C7196" t="s">
        <v>32042</v>
      </c>
      <c r="D7196">
        <v>0</v>
      </c>
      <c r="E7196" t="s">
        <v>32043</v>
      </c>
      <c r="F7196" s="2">
        <v>42396</v>
      </c>
      <c r="G7196" t="s">
        <v>3442</v>
      </c>
      <c r="H7196" t="s">
        <v>566</v>
      </c>
      <c r="J7196" t="s">
        <v>138</v>
      </c>
      <c r="K7196">
        <v>37</v>
      </c>
      <c r="L7196">
        <v>20478704</v>
      </c>
      <c r="M7196" t="s">
        <v>138</v>
      </c>
      <c r="N7196">
        <v>0</v>
      </c>
      <c r="P7196" t="s">
        <v>31457</v>
      </c>
      <c r="R7196" t="s">
        <v>32044</v>
      </c>
      <c r="S7196" t="s">
        <v>140</v>
      </c>
      <c r="T7196" s="2">
        <v>42842</v>
      </c>
      <c r="U7196">
        <v>7</v>
      </c>
      <c r="W7196" t="s">
        <v>141</v>
      </c>
    </row>
    <row r="7197" spans="1:23" x14ac:dyDescent="0.35">
      <c r="A7197" t="s">
        <v>32045</v>
      </c>
      <c r="B7197" t="s">
        <v>5107</v>
      </c>
      <c r="C7197" t="s">
        <v>32046</v>
      </c>
      <c r="D7197">
        <v>0</v>
      </c>
      <c r="E7197" t="s">
        <v>32047</v>
      </c>
      <c r="F7197" s="2">
        <v>42396</v>
      </c>
      <c r="G7197" t="s">
        <v>32035</v>
      </c>
      <c r="H7197" t="s">
        <v>566</v>
      </c>
      <c r="J7197" t="s">
        <v>138</v>
      </c>
      <c r="K7197">
        <v>41</v>
      </c>
      <c r="L7197">
        <v>20478704</v>
      </c>
      <c r="M7197" t="s">
        <v>138</v>
      </c>
      <c r="N7197">
        <v>0</v>
      </c>
      <c r="O7197" t="s">
        <v>20533</v>
      </c>
      <c r="P7197" t="s">
        <v>31577</v>
      </c>
      <c r="R7197" t="s">
        <v>1615</v>
      </c>
      <c r="S7197" t="s">
        <v>140</v>
      </c>
      <c r="T7197" s="2">
        <v>43150</v>
      </c>
      <c r="U7197">
        <v>7</v>
      </c>
      <c r="W7197" t="s">
        <v>141</v>
      </c>
    </row>
    <row r="7198" spans="1:23" x14ac:dyDescent="0.35">
      <c r="A7198" t="s">
        <v>32048</v>
      </c>
      <c r="B7198" t="s">
        <v>5107</v>
      </c>
      <c r="C7198" t="s">
        <v>32049</v>
      </c>
      <c r="D7198">
        <v>0</v>
      </c>
      <c r="E7198" t="s">
        <v>32050</v>
      </c>
      <c r="F7198" s="2">
        <v>42396</v>
      </c>
      <c r="G7198" t="s">
        <v>3442</v>
      </c>
      <c r="H7198" t="s">
        <v>566</v>
      </c>
      <c r="J7198" t="s">
        <v>138</v>
      </c>
      <c r="K7198">
        <v>42</v>
      </c>
      <c r="L7198">
        <v>20478704</v>
      </c>
      <c r="M7198" t="s">
        <v>138</v>
      </c>
      <c r="N7198">
        <v>0</v>
      </c>
      <c r="O7198" t="s">
        <v>20533</v>
      </c>
      <c r="P7198" t="s">
        <v>31577</v>
      </c>
      <c r="R7198" t="s">
        <v>3958</v>
      </c>
      <c r="S7198" t="s">
        <v>140</v>
      </c>
      <c r="T7198" s="2">
        <v>43150</v>
      </c>
      <c r="U7198">
        <v>7</v>
      </c>
      <c r="W7198" t="s">
        <v>141</v>
      </c>
    </row>
    <row r="7199" spans="1:23" x14ac:dyDescent="0.35">
      <c r="A7199" t="s">
        <v>32051</v>
      </c>
      <c r="B7199" t="s">
        <v>5107</v>
      </c>
      <c r="C7199" t="s">
        <v>32052</v>
      </c>
      <c r="D7199">
        <v>0</v>
      </c>
      <c r="E7199" t="s">
        <v>32053</v>
      </c>
      <c r="F7199" s="2">
        <v>42396</v>
      </c>
      <c r="G7199" t="s">
        <v>851</v>
      </c>
      <c r="H7199" t="s">
        <v>566</v>
      </c>
      <c r="J7199" t="s">
        <v>138</v>
      </c>
      <c r="K7199">
        <v>43</v>
      </c>
      <c r="L7199">
        <v>20478704</v>
      </c>
      <c r="M7199" t="s">
        <v>138</v>
      </c>
      <c r="N7199">
        <v>0</v>
      </c>
      <c r="O7199" t="s">
        <v>20533</v>
      </c>
      <c r="P7199" t="s">
        <v>31457</v>
      </c>
      <c r="Q7199">
        <v>285</v>
      </c>
      <c r="R7199" t="s">
        <v>32054</v>
      </c>
      <c r="S7199" t="s">
        <v>140</v>
      </c>
      <c r="T7199" s="2">
        <v>43150</v>
      </c>
      <c r="U7199">
        <v>7</v>
      </c>
      <c r="W7199" t="s">
        <v>141</v>
      </c>
    </row>
    <row r="7200" spans="1:23" x14ac:dyDescent="0.35">
      <c r="A7200" t="s">
        <v>32055</v>
      </c>
      <c r="B7200" t="s">
        <v>5107</v>
      </c>
      <c r="C7200" t="s">
        <v>32056</v>
      </c>
      <c r="D7200">
        <v>0</v>
      </c>
      <c r="E7200" t="s">
        <v>32057</v>
      </c>
      <c r="F7200" s="2">
        <v>42396</v>
      </c>
      <c r="G7200" t="s">
        <v>3442</v>
      </c>
      <c r="H7200" t="s">
        <v>566</v>
      </c>
      <c r="J7200" t="s">
        <v>138</v>
      </c>
      <c r="K7200">
        <v>45</v>
      </c>
      <c r="L7200">
        <v>20478704</v>
      </c>
      <c r="M7200" t="s">
        <v>138</v>
      </c>
      <c r="N7200">
        <v>0</v>
      </c>
      <c r="O7200" t="s">
        <v>20533</v>
      </c>
      <c r="P7200" t="s">
        <v>31457</v>
      </c>
      <c r="R7200" t="s">
        <v>1612</v>
      </c>
      <c r="S7200" t="s">
        <v>140</v>
      </c>
      <c r="T7200" s="2">
        <v>43150</v>
      </c>
      <c r="U7200">
        <v>7</v>
      </c>
      <c r="W7200" t="s">
        <v>141</v>
      </c>
    </row>
    <row r="7201" spans="1:24" x14ac:dyDescent="0.35">
      <c r="A7201" t="s">
        <v>32058</v>
      </c>
      <c r="B7201" t="s">
        <v>5107</v>
      </c>
      <c r="C7201" t="s">
        <v>32059</v>
      </c>
      <c r="D7201">
        <v>0</v>
      </c>
      <c r="E7201" t="s">
        <v>32060</v>
      </c>
      <c r="F7201" s="2">
        <v>42396</v>
      </c>
      <c r="G7201" t="s">
        <v>3442</v>
      </c>
      <c r="H7201" t="s">
        <v>566</v>
      </c>
      <c r="J7201" t="s">
        <v>138</v>
      </c>
      <c r="K7201">
        <v>46</v>
      </c>
      <c r="L7201">
        <v>20478704</v>
      </c>
      <c r="M7201" t="s">
        <v>138</v>
      </c>
      <c r="N7201">
        <v>0</v>
      </c>
      <c r="O7201" t="s">
        <v>20533</v>
      </c>
      <c r="P7201" t="s">
        <v>31457</v>
      </c>
      <c r="R7201" t="s">
        <v>4704</v>
      </c>
      <c r="S7201" t="s">
        <v>140</v>
      </c>
      <c r="T7201" s="2">
        <v>43150</v>
      </c>
      <c r="U7201">
        <v>7</v>
      </c>
      <c r="W7201" t="s">
        <v>141</v>
      </c>
    </row>
    <row r="7202" spans="1:24" x14ac:dyDescent="0.35">
      <c r="A7202" t="s">
        <v>32061</v>
      </c>
      <c r="B7202" t="s">
        <v>5107</v>
      </c>
      <c r="C7202" t="s">
        <v>32062</v>
      </c>
      <c r="D7202">
        <v>0</v>
      </c>
      <c r="E7202" t="s">
        <v>32063</v>
      </c>
      <c r="F7202" s="2">
        <v>42396</v>
      </c>
      <c r="G7202" t="s">
        <v>32064</v>
      </c>
      <c r="H7202" t="s">
        <v>566</v>
      </c>
      <c r="J7202" t="s">
        <v>138</v>
      </c>
      <c r="K7202">
        <v>47</v>
      </c>
      <c r="L7202">
        <v>20478704</v>
      </c>
      <c r="M7202" t="s">
        <v>138</v>
      </c>
      <c r="N7202">
        <v>0</v>
      </c>
      <c r="O7202" t="s">
        <v>20533</v>
      </c>
      <c r="P7202" t="s">
        <v>31457</v>
      </c>
      <c r="R7202" t="s">
        <v>32065</v>
      </c>
      <c r="S7202" t="s">
        <v>140</v>
      </c>
      <c r="T7202" s="2">
        <v>43150</v>
      </c>
      <c r="U7202">
        <v>7</v>
      </c>
      <c r="W7202" t="s">
        <v>141</v>
      </c>
    </row>
    <row r="7203" spans="1:24" x14ac:dyDescent="0.35">
      <c r="A7203" t="s">
        <v>32066</v>
      </c>
      <c r="B7203" t="s">
        <v>5107</v>
      </c>
      <c r="C7203" t="s">
        <v>32067</v>
      </c>
      <c r="D7203">
        <v>0</v>
      </c>
      <c r="E7203" t="s">
        <v>32068</v>
      </c>
      <c r="F7203" s="2">
        <v>42396</v>
      </c>
      <c r="G7203" t="s">
        <v>17187</v>
      </c>
      <c r="H7203" t="s">
        <v>566</v>
      </c>
      <c r="J7203" t="s">
        <v>138</v>
      </c>
      <c r="K7203">
        <v>48</v>
      </c>
      <c r="L7203">
        <v>20478704</v>
      </c>
      <c r="M7203" t="s">
        <v>138</v>
      </c>
      <c r="N7203">
        <v>0</v>
      </c>
      <c r="O7203" t="s">
        <v>20533</v>
      </c>
      <c r="P7203" t="s">
        <v>31457</v>
      </c>
      <c r="R7203" t="s">
        <v>4577</v>
      </c>
      <c r="S7203" t="s">
        <v>140</v>
      </c>
      <c r="T7203" s="2">
        <v>43150</v>
      </c>
      <c r="U7203">
        <v>7</v>
      </c>
      <c r="W7203" t="s">
        <v>141</v>
      </c>
    </row>
    <row r="7204" spans="1:24" x14ac:dyDescent="0.35">
      <c r="A7204" t="s">
        <v>32069</v>
      </c>
      <c r="B7204" t="s">
        <v>5107</v>
      </c>
      <c r="C7204" t="s">
        <v>32070</v>
      </c>
      <c r="D7204">
        <v>0</v>
      </c>
      <c r="E7204" t="s">
        <v>32071</v>
      </c>
      <c r="F7204" s="2">
        <v>42396</v>
      </c>
      <c r="G7204" t="s">
        <v>17187</v>
      </c>
      <c r="H7204" t="s">
        <v>566</v>
      </c>
      <c r="J7204" t="s">
        <v>138</v>
      </c>
      <c r="K7204">
        <v>50</v>
      </c>
      <c r="L7204">
        <v>20478704</v>
      </c>
      <c r="M7204" t="s">
        <v>138</v>
      </c>
      <c r="N7204">
        <v>0</v>
      </c>
      <c r="O7204" t="s">
        <v>20533</v>
      </c>
      <c r="P7204" t="s">
        <v>31457</v>
      </c>
      <c r="R7204" t="s">
        <v>32072</v>
      </c>
      <c r="S7204" t="s">
        <v>140</v>
      </c>
      <c r="T7204" s="2">
        <v>43150</v>
      </c>
      <c r="U7204">
        <v>7</v>
      </c>
      <c r="W7204" t="s">
        <v>141</v>
      </c>
    </row>
    <row r="7205" spans="1:24" x14ac:dyDescent="0.35">
      <c r="A7205" t="s">
        <v>32073</v>
      </c>
      <c r="B7205" t="s">
        <v>5107</v>
      </c>
      <c r="C7205" t="s">
        <v>32074</v>
      </c>
      <c r="D7205">
        <v>0</v>
      </c>
      <c r="E7205" t="s">
        <v>32075</v>
      </c>
      <c r="F7205" s="2">
        <v>42396</v>
      </c>
      <c r="G7205" t="s">
        <v>17187</v>
      </c>
      <c r="H7205" t="s">
        <v>566</v>
      </c>
      <c r="J7205" t="s">
        <v>138</v>
      </c>
      <c r="K7205">
        <v>51</v>
      </c>
      <c r="L7205">
        <v>20478704</v>
      </c>
      <c r="M7205" t="s">
        <v>138</v>
      </c>
      <c r="N7205">
        <v>0</v>
      </c>
      <c r="O7205" t="s">
        <v>20533</v>
      </c>
      <c r="P7205" t="s">
        <v>31457</v>
      </c>
      <c r="R7205" t="s">
        <v>32076</v>
      </c>
      <c r="S7205" t="s">
        <v>140</v>
      </c>
      <c r="T7205" s="2">
        <v>43150</v>
      </c>
      <c r="U7205">
        <v>7</v>
      </c>
      <c r="W7205" t="s">
        <v>141</v>
      </c>
    </row>
    <row r="7206" spans="1:24" x14ac:dyDescent="0.35">
      <c r="A7206" t="s">
        <v>32077</v>
      </c>
      <c r="B7206" t="s">
        <v>5107</v>
      </c>
      <c r="C7206" t="s">
        <v>32078</v>
      </c>
      <c r="D7206">
        <v>0</v>
      </c>
      <c r="E7206" t="s">
        <v>32079</v>
      </c>
      <c r="F7206" s="2">
        <v>42396</v>
      </c>
      <c r="G7206" t="s">
        <v>17187</v>
      </c>
      <c r="H7206" t="s">
        <v>566</v>
      </c>
      <c r="J7206" t="s">
        <v>138</v>
      </c>
      <c r="K7206">
        <v>52</v>
      </c>
      <c r="L7206">
        <v>20478704</v>
      </c>
      <c r="M7206" t="s">
        <v>138</v>
      </c>
      <c r="N7206">
        <v>0</v>
      </c>
      <c r="O7206" t="s">
        <v>20533</v>
      </c>
      <c r="P7206" t="s">
        <v>31457</v>
      </c>
      <c r="R7206" t="s">
        <v>4577</v>
      </c>
      <c r="S7206" t="s">
        <v>140</v>
      </c>
      <c r="T7206" s="2">
        <v>43150</v>
      </c>
      <c r="U7206">
        <v>7</v>
      </c>
      <c r="W7206" t="s">
        <v>141</v>
      </c>
    </row>
    <row r="7207" spans="1:24" x14ac:dyDescent="0.35">
      <c r="A7207" t="s">
        <v>32080</v>
      </c>
      <c r="B7207" t="s">
        <v>5107</v>
      </c>
      <c r="C7207" t="s">
        <v>32081</v>
      </c>
      <c r="D7207">
        <v>0</v>
      </c>
      <c r="E7207" t="s">
        <v>32082</v>
      </c>
      <c r="F7207" s="2">
        <v>42396</v>
      </c>
      <c r="G7207" t="s">
        <v>32040</v>
      </c>
      <c r="H7207" t="s">
        <v>566</v>
      </c>
      <c r="J7207" t="s">
        <v>138</v>
      </c>
      <c r="K7207">
        <v>53</v>
      </c>
      <c r="L7207">
        <v>20478704</v>
      </c>
      <c r="M7207" t="s">
        <v>138</v>
      </c>
      <c r="N7207">
        <v>0</v>
      </c>
      <c r="O7207" t="s">
        <v>20533</v>
      </c>
      <c r="P7207" t="s">
        <v>31457</v>
      </c>
      <c r="R7207" t="s">
        <v>32083</v>
      </c>
      <c r="S7207" t="s">
        <v>140</v>
      </c>
      <c r="T7207" s="2">
        <v>43150</v>
      </c>
      <c r="U7207">
        <v>7</v>
      </c>
      <c r="W7207" t="s">
        <v>141</v>
      </c>
    </row>
    <row r="7208" spans="1:24" x14ac:dyDescent="0.35">
      <c r="A7208" t="s">
        <v>32084</v>
      </c>
      <c r="B7208" t="s">
        <v>5107</v>
      </c>
      <c r="C7208" t="s">
        <v>32085</v>
      </c>
      <c r="D7208">
        <v>0</v>
      </c>
      <c r="E7208" t="s">
        <v>32086</v>
      </c>
      <c r="F7208" s="2">
        <v>42396</v>
      </c>
      <c r="G7208" t="s">
        <v>32040</v>
      </c>
      <c r="H7208" t="s">
        <v>566</v>
      </c>
      <c r="J7208" t="s">
        <v>138</v>
      </c>
      <c r="K7208">
        <v>55</v>
      </c>
      <c r="L7208">
        <v>20478704</v>
      </c>
      <c r="M7208" t="s">
        <v>138</v>
      </c>
      <c r="N7208">
        <v>0</v>
      </c>
      <c r="O7208" t="s">
        <v>20533</v>
      </c>
      <c r="P7208" t="s">
        <v>31457</v>
      </c>
      <c r="R7208" t="s">
        <v>2795</v>
      </c>
      <c r="S7208" t="s">
        <v>140</v>
      </c>
      <c r="T7208" s="2">
        <v>43150</v>
      </c>
      <c r="U7208">
        <v>7</v>
      </c>
      <c r="W7208" t="s">
        <v>141</v>
      </c>
    </row>
    <row r="7209" spans="1:24" x14ac:dyDescent="0.35">
      <c r="A7209" t="s">
        <v>32087</v>
      </c>
      <c r="B7209" t="s">
        <v>5107</v>
      </c>
      <c r="C7209" t="s">
        <v>32088</v>
      </c>
      <c r="D7209">
        <v>0</v>
      </c>
      <c r="E7209" t="s">
        <v>32089</v>
      </c>
      <c r="F7209" s="2">
        <v>42396</v>
      </c>
      <c r="G7209" t="s">
        <v>32090</v>
      </c>
      <c r="H7209" t="s">
        <v>566</v>
      </c>
      <c r="J7209" t="s">
        <v>138</v>
      </c>
      <c r="K7209">
        <v>58</v>
      </c>
      <c r="L7209">
        <v>20478704</v>
      </c>
      <c r="M7209" t="s">
        <v>138</v>
      </c>
      <c r="N7209">
        <v>0</v>
      </c>
      <c r="O7209" t="s">
        <v>20533</v>
      </c>
      <c r="P7209" t="s">
        <v>31577</v>
      </c>
      <c r="R7209" t="s">
        <v>32091</v>
      </c>
      <c r="S7209" t="s">
        <v>140</v>
      </c>
      <c r="T7209" s="2">
        <v>43150</v>
      </c>
      <c r="U7209">
        <v>7</v>
      </c>
      <c r="W7209" t="s">
        <v>141</v>
      </c>
    </row>
    <row r="7210" spans="1:24" x14ac:dyDescent="0.35">
      <c r="A7210" t="s">
        <v>32092</v>
      </c>
      <c r="B7210" t="s">
        <v>5107</v>
      </c>
      <c r="C7210" t="s">
        <v>32093</v>
      </c>
      <c r="D7210">
        <v>0</v>
      </c>
      <c r="E7210" t="s">
        <v>32094</v>
      </c>
      <c r="F7210" s="2">
        <v>42396</v>
      </c>
      <c r="G7210" t="s">
        <v>32035</v>
      </c>
      <c r="H7210" t="s">
        <v>566</v>
      </c>
      <c r="J7210" t="s">
        <v>138</v>
      </c>
      <c r="K7210">
        <v>59</v>
      </c>
      <c r="L7210">
        <v>20478704</v>
      </c>
      <c r="M7210" t="s">
        <v>138</v>
      </c>
      <c r="N7210">
        <v>0</v>
      </c>
      <c r="O7210" t="s">
        <v>20533</v>
      </c>
      <c r="P7210" t="s">
        <v>31577</v>
      </c>
      <c r="R7210" t="s">
        <v>32095</v>
      </c>
      <c r="S7210" t="s">
        <v>140</v>
      </c>
      <c r="T7210" s="2">
        <v>43150</v>
      </c>
      <c r="U7210">
        <v>7</v>
      </c>
      <c r="W7210" t="s">
        <v>141</v>
      </c>
    </row>
    <row r="7211" spans="1:24" x14ac:dyDescent="0.35">
      <c r="A7211" t="s">
        <v>32096</v>
      </c>
      <c r="B7211" t="s">
        <v>5107</v>
      </c>
      <c r="C7211" t="s">
        <v>32097</v>
      </c>
      <c r="D7211">
        <v>0</v>
      </c>
      <c r="E7211" t="s">
        <v>32098</v>
      </c>
      <c r="F7211" s="2">
        <v>42396</v>
      </c>
      <c r="G7211" t="s">
        <v>3442</v>
      </c>
      <c r="H7211" t="s">
        <v>566</v>
      </c>
      <c r="J7211" t="s">
        <v>138</v>
      </c>
      <c r="K7211">
        <v>61</v>
      </c>
      <c r="L7211">
        <v>20478704</v>
      </c>
      <c r="M7211" t="s">
        <v>138</v>
      </c>
      <c r="N7211">
        <v>0</v>
      </c>
      <c r="O7211" t="s">
        <v>20533</v>
      </c>
      <c r="P7211" t="s">
        <v>31457</v>
      </c>
      <c r="R7211" t="s">
        <v>32099</v>
      </c>
      <c r="S7211" t="s">
        <v>140</v>
      </c>
      <c r="T7211" s="2">
        <v>43150</v>
      </c>
      <c r="U7211">
        <v>7</v>
      </c>
      <c r="W7211" t="s">
        <v>141</v>
      </c>
    </row>
    <row r="7212" spans="1:24" x14ac:dyDescent="0.35">
      <c r="A7212" t="s">
        <v>32100</v>
      </c>
      <c r="B7212" t="s">
        <v>5107</v>
      </c>
      <c r="C7212" t="s">
        <v>32101</v>
      </c>
      <c r="D7212">
        <v>0</v>
      </c>
      <c r="E7212" t="s">
        <v>32102</v>
      </c>
      <c r="F7212" s="2">
        <v>42396</v>
      </c>
      <c r="G7212" t="s">
        <v>3442</v>
      </c>
      <c r="H7212" t="s">
        <v>566</v>
      </c>
      <c r="J7212" t="s">
        <v>138</v>
      </c>
      <c r="K7212">
        <v>63</v>
      </c>
      <c r="L7212">
        <v>20478704</v>
      </c>
      <c r="M7212" t="s">
        <v>138</v>
      </c>
      <c r="N7212">
        <v>0</v>
      </c>
      <c r="O7212" t="s">
        <v>20533</v>
      </c>
      <c r="P7212" t="s">
        <v>31457</v>
      </c>
      <c r="R7212" t="s">
        <v>32103</v>
      </c>
      <c r="S7212" t="s">
        <v>140</v>
      </c>
      <c r="T7212" s="2">
        <v>43150</v>
      </c>
      <c r="U7212">
        <v>7</v>
      </c>
      <c r="W7212" t="s">
        <v>141</v>
      </c>
    </row>
    <row r="7213" spans="1:24" x14ac:dyDescent="0.35">
      <c r="A7213" t="s">
        <v>32104</v>
      </c>
      <c r="B7213" t="s">
        <v>5107</v>
      </c>
      <c r="C7213" t="s">
        <v>32105</v>
      </c>
      <c r="D7213">
        <v>0</v>
      </c>
      <c r="E7213" t="s">
        <v>32106</v>
      </c>
      <c r="F7213" s="2">
        <v>42396</v>
      </c>
      <c r="G7213" t="s">
        <v>27727</v>
      </c>
      <c r="H7213" t="s">
        <v>566</v>
      </c>
      <c r="J7213" t="s">
        <v>138</v>
      </c>
      <c r="K7213">
        <v>65</v>
      </c>
      <c r="L7213">
        <v>20478704</v>
      </c>
      <c r="M7213" t="s">
        <v>138</v>
      </c>
      <c r="N7213">
        <v>0</v>
      </c>
      <c r="O7213" t="s">
        <v>20533</v>
      </c>
      <c r="P7213" t="s">
        <v>31457</v>
      </c>
      <c r="R7213" t="s">
        <v>32107</v>
      </c>
      <c r="S7213" t="s">
        <v>140</v>
      </c>
      <c r="T7213" s="2">
        <v>43150</v>
      </c>
      <c r="U7213">
        <v>7</v>
      </c>
      <c r="W7213" t="s">
        <v>141</v>
      </c>
    </row>
    <row r="7214" spans="1:24" x14ac:dyDescent="0.35">
      <c r="A7214" t="s">
        <v>32108</v>
      </c>
      <c r="B7214" t="s">
        <v>5107</v>
      </c>
      <c r="C7214" t="s">
        <v>32109</v>
      </c>
      <c r="D7214">
        <v>0</v>
      </c>
      <c r="E7214" t="s">
        <v>32110</v>
      </c>
      <c r="F7214" s="2">
        <v>42396</v>
      </c>
      <c r="G7214" t="s">
        <v>32090</v>
      </c>
      <c r="H7214" t="s">
        <v>566</v>
      </c>
      <c r="J7214" t="s">
        <v>138</v>
      </c>
      <c r="K7214">
        <v>66</v>
      </c>
      <c r="L7214">
        <v>20478704</v>
      </c>
      <c r="M7214" t="s">
        <v>138</v>
      </c>
      <c r="N7214">
        <v>0</v>
      </c>
      <c r="O7214" t="s">
        <v>20533</v>
      </c>
      <c r="P7214" t="s">
        <v>31577</v>
      </c>
      <c r="R7214" t="s">
        <v>32111</v>
      </c>
      <c r="S7214" t="s">
        <v>140</v>
      </c>
      <c r="T7214" s="2">
        <v>43150</v>
      </c>
      <c r="U7214">
        <v>7</v>
      </c>
      <c r="W7214" t="s">
        <v>141</v>
      </c>
    </row>
    <row r="7215" spans="1:24" x14ac:dyDescent="0.35">
      <c r="A7215" t="s">
        <v>32112</v>
      </c>
      <c r="B7215" t="s">
        <v>5107</v>
      </c>
      <c r="C7215" t="s">
        <v>32113</v>
      </c>
      <c r="D7215">
        <v>0</v>
      </c>
      <c r="E7215" t="s">
        <v>32114</v>
      </c>
      <c r="F7215" s="2">
        <v>42396</v>
      </c>
      <c r="G7215" t="s">
        <v>26185</v>
      </c>
      <c r="H7215" t="s">
        <v>566</v>
      </c>
      <c r="J7215" t="s">
        <v>138</v>
      </c>
      <c r="K7215">
        <v>68</v>
      </c>
      <c r="L7215">
        <v>20478704</v>
      </c>
      <c r="M7215" t="s">
        <v>138</v>
      </c>
      <c r="N7215">
        <v>0</v>
      </c>
      <c r="O7215" t="s">
        <v>20533</v>
      </c>
      <c r="P7215" t="s">
        <v>31577</v>
      </c>
      <c r="R7215" t="s">
        <v>2100</v>
      </c>
      <c r="S7215" t="s">
        <v>140</v>
      </c>
      <c r="T7215" s="2">
        <v>43150</v>
      </c>
      <c r="U7215">
        <v>7</v>
      </c>
      <c r="W7215" t="s">
        <v>141</v>
      </c>
    </row>
    <row r="7216" spans="1:24" x14ac:dyDescent="0.35">
      <c r="A7216" t="s">
        <v>32115</v>
      </c>
      <c r="B7216" t="s">
        <v>32116</v>
      </c>
      <c r="C7216" t="s">
        <v>32117</v>
      </c>
      <c r="D7216">
        <v>0</v>
      </c>
      <c r="E7216" t="s">
        <v>32118</v>
      </c>
      <c r="F7216" s="2">
        <v>45216</v>
      </c>
      <c r="G7216" t="s">
        <v>183</v>
      </c>
      <c r="H7216" t="s">
        <v>184</v>
      </c>
      <c r="J7216" t="s">
        <v>138</v>
      </c>
      <c r="L7216" t="s">
        <v>496</v>
      </c>
      <c r="M7216" t="s">
        <v>138</v>
      </c>
      <c r="N7216">
        <v>0</v>
      </c>
      <c r="P7216" t="s">
        <v>32119</v>
      </c>
      <c r="R7216" t="s">
        <v>32120</v>
      </c>
      <c r="S7216" t="s">
        <v>140</v>
      </c>
      <c r="T7216" s="2">
        <v>45385</v>
      </c>
      <c r="W7216" t="s">
        <v>141</v>
      </c>
      <c r="X7216" t="s">
        <v>9536</v>
      </c>
    </row>
    <row r="7217" spans="1:24" x14ac:dyDescent="0.35">
      <c r="A7217" t="s">
        <v>32121</v>
      </c>
      <c r="B7217" t="s">
        <v>5107</v>
      </c>
      <c r="C7217" t="s">
        <v>32122</v>
      </c>
      <c r="D7217">
        <v>0</v>
      </c>
      <c r="E7217" t="s">
        <v>32123</v>
      </c>
      <c r="F7217" s="2">
        <v>42396</v>
      </c>
      <c r="G7217" t="s">
        <v>26185</v>
      </c>
      <c r="H7217" t="s">
        <v>566</v>
      </c>
      <c r="J7217" t="s">
        <v>138</v>
      </c>
      <c r="K7217">
        <v>70</v>
      </c>
      <c r="L7217">
        <v>20478704</v>
      </c>
      <c r="M7217" t="s">
        <v>138</v>
      </c>
      <c r="N7217">
        <v>0</v>
      </c>
      <c r="O7217" t="s">
        <v>20533</v>
      </c>
      <c r="P7217" t="s">
        <v>31457</v>
      </c>
      <c r="R7217" t="s">
        <v>4391</v>
      </c>
      <c r="S7217" t="s">
        <v>140</v>
      </c>
      <c r="T7217" s="2">
        <v>43150</v>
      </c>
      <c r="U7217">
        <v>7</v>
      </c>
      <c r="W7217" t="s">
        <v>141</v>
      </c>
    </row>
    <row r="7218" spans="1:24" x14ac:dyDescent="0.35">
      <c r="A7218" t="s">
        <v>32124</v>
      </c>
      <c r="B7218" t="s">
        <v>5107</v>
      </c>
      <c r="C7218" t="s">
        <v>32125</v>
      </c>
      <c r="D7218">
        <v>0</v>
      </c>
      <c r="E7218" t="s">
        <v>32126</v>
      </c>
      <c r="F7218" s="2">
        <v>42396</v>
      </c>
      <c r="G7218" t="s">
        <v>26185</v>
      </c>
      <c r="H7218" t="s">
        <v>566</v>
      </c>
      <c r="J7218" t="s">
        <v>138</v>
      </c>
      <c r="K7218">
        <v>72</v>
      </c>
      <c r="L7218">
        <v>20478704</v>
      </c>
      <c r="M7218" t="s">
        <v>138</v>
      </c>
      <c r="N7218">
        <v>0</v>
      </c>
      <c r="O7218" t="s">
        <v>20533</v>
      </c>
      <c r="P7218" t="s">
        <v>31457</v>
      </c>
      <c r="R7218" t="s">
        <v>2100</v>
      </c>
      <c r="S7218" t="s">
        <v>140</v>
      </c>
      <c r="T7218" s="2">
        <v>43150</v>
      </c>
      <c r="U7218">
        <v>7</v>
      </c>
      <c r="W7218" t="s">
        <v>141</v>
      </c>
    </row>
    <row r="7219" spans="1:24" x14ac:dyDescent="0.35">
      <c r="A7219" t="s">
        <v>32127</v>
      </c>
      <c r="B7219" t="s">
        <v>5107</v>
      </c>
      <c r="C7219" t="s">
        <v>32128</v>
      </c>
      <c r="D7219">
        <v>0</v>
      </c>
      <c r="E7219" t="s">
        <v>32129</v>
      </c>
      <c r="F7219" s="2">
        <v>42396</v>
      </c>
      <c r="G7219" t="s">
        <v>32130</v>
      </c>
      <c r="H7219" t="s">
        <v>566</v>
      </c>
      <c r="J7219" t="s">
        <v>138</v>
      </c>
      <c r="K7219">
        <v>73</v>
      </c>
      <c r="L7219">
        <v>20478704</v>
      </c>
      <c r="M7219" t="s">
        <v>138</v>
      </c>
      <c r="N7219">
        <v>0</v>
      </c>
      <c r="O7219" t="s">
        <v>20533</v>
      </c>
      <c r="P7219" t="s">
        <v>31457</v>
      </c>
      <c r="R7219" t="s">
        <v>32131</v>
      </c>
      <c r="S7219" t="s">
        <v>140</v>
      </c>
      <c r="T7219" s="2">
        <v>43150</v>
      </c>
      <c r="U7219">
        <v>7</v>
      </c>
      <c r="W7219" t="s">
        <v>141</v>
      </c>
    </row>
    <row r="7220" spans="1:24" x14ac:dyDescent="0.35">
      <c r="A7220" t="s">
        <v>32132</v>
      </c>
      <c r="B7220" t="s">
        <v>5107</v>
      </c>
      <c r="C7220" t="s">
        <v>32133</v>
      </c>
      <c r="D7220">
        <v>0</v>
      </c>
      <c r="E7220" t="s">
        <v>32134</v>
      </c>
      <c r="F7220" s="2">
        <v>42396</v>
      </c>
      <c r="G7220" t="s">
        <v>3442</v>
      </c>
      <c r="H7220" t="s">
        <v>566</v>
      </c>
      <c r="J7220" t="s">
        <v>138</v>
      </c>
      <c r="K7220">
        <v>74</v>
      </c>
      <c r="L7220">
        <v>20478704</v>
      </c>
      <c r="M7220" t="s">
        <v>138</v>
      </c>
      <c r="N7220">
        <v>0</v>
      </c>
      <c r="O7220" t="s">
        <v>20533</v>
      </c>
      <c r="P7220" t="s">
        <v>31457</v>
      </c>
      <c r="R7220" t="s">
        <v>7109</v>
      </c>
      <c r="S7220" t="s">
        <v>140</v>
      </c>
      <c r="T7220" s="2">
        <v>43150</v>
      </c>
      <c r="U7220">
        <v>7</v>
      </c>
      <c r="W7220" t="s">
        <v>141</v>
      </c>
    </row>
    <row r="7221" spans="1:24" x14ac:dyDescent="0.35">
      <c r="A7221" t="s">
        <v>32135</v>
      </c>
      <c r="B7221" t="s">
        <v>5107</v>
      </c>
      <c r="C7221" t="s">
        <v>31584</v>
      </c>
      <c r="D7221">
        <v>0</v>
      </c>
      <c r="E7221" t="s">
        <v>32136</v>
      </c>
      <c r="F7221" s="2">
        <v>42396</v>
      </c>
      <c r="G7221" t="s">
        <v>31586</v>
      </c>
      <c r="H7221" t="s">
        <v>566</v>
      </c>
      <c r="J7221" t="s">
        <v>138</v>
      </c>
      <c r="K7221">
        <v>75</v>
      </c>
      <c r="L7221">
        <v>20478704</v>
      </c>
      <c r="M7221" t="s">
        <v>138</v>
      </c>
      <c r="N7221">
        <v>0</v>
      </c>
      <c r="O7221" t="s">
        <v>20533</v>
      </c>
      <c r="P7221" t="s">
        <v>32137</v>
      </c>
      <c r="R7221" t="s">
        <v>32138</v>
      </c>
      <c r="S7221" t="s">
        <v>140</v>
      </c>
      <c r="T7221" s="2">
        <v>43150</v>
      </c>
      <c r="U7221">
        <v>7</v>
      </c>
      <c r="W7221" t="s">
        <v>141</v>
      </c>
    </row>
    <row r="7222" spans="1:24" x14ac:dyDescent="0.35">
      <c r="A7222" t="s">
        <v>32139</v>
      </c>
      <c r="B7222" t="s">
        <v>32140</v>
      </c>
      <c r="C7222" t="s">
        <v>32141</v>
      </c>
      <c r="D7222" s="3">
        <v>-26843.69</v>
      </c>
      <c r="E7222" t="s">
        <v>32142</v>
      </c>
      <c r="F7222" s="2">
        <v>45218</v>
      </c>
      <c r="G7222" t="s">
        <v>183</v>
      </c>
      <c r="H7222" t="s">
        <v>184</v>
      </c>
      <c r="J7222" t="s">
        <v>138</v>
      </c>
      <c r="L7222" t="s">
        <v>496</v>
      </c>
      <c r="M7222" t="s">
        <v>138</v>
      </c>
      <c r="N7222">
        <v>0</v>
      </c>
      <c r="P7222" t="s">
        <v>32143</v>
      </c>
      <c r="R7222" t="s">
        <v>32144</v>
      </c>
      <c r="S7222" t="s">
        <v>140</v>
      </c>
      <c r="T7222" s="2">
        <v>45741</v>
      </c>
      <c r="U7222">
        <v>17</v>
      </c>
      <c r="W7222" t="s">
        <v>141</v>
      </c>
      <c r="X7222" t="s">
        <v>9536</v>
      </c>
    </row>
    <row r="7223" spans="1:24" x14ac:dyDescent="0.35">
      <c r="A7223" t="s">
        <v>32145</v>
      </c>
      <c r="B7223" t="s">
        <v>5107</v>
      </c>
      <c r="C7223" t="s">
        <v>32146</v>
      </c>
      <c r="D7223">
        <v>0</v>
      </c>
      <c r="E7223" t="s">
        <v>32147</v>
      </c>
      <c r="F7223" s="2">
        <v>42396</v>
      </c>
      <c r="G7223" t="s">
        <v>26185</v>
      </c>
      <c r="H7223" t="s">
        <v>566</v>
      </c>
      <c r="J7223" t="s">
        <v>138</v>
      </c>
      <c r="K7223">
        <v>77</v>
      </c>
      <c r="L7223">
        <v>20478704</v>
      </c>
      <c r="M7223" t="s">
        <v>138</v>
      </c>
      <c r="N7223">
        <v>0</v>
      </c>
      <c r="O7223" t="s">
        <v>20533</v>
      </c>
      <c r="P7223" t="s">
        <v>31577</v>
      </c>
      <c r="R7223" t="s">
        <v>32148</v>
      </c>
      <c r="S7223" t="s">
        <v>140</v>
      </c>
      <c r="T7223" s="2">
        <v>43150</v>
      </c>
      <c r="U7223">
        <v>7</v>
      </c>
      <c r="W7223" t="s">
        <v>141</v>
      </c>
    </row>
    <row r="7224" spans="1:24" x14ac:dyDescent="0.35">
      <c r="A7224" t="s">
        <v>32149</v>
      </c>
      <c r="B7224" t="s">
        <v>5107</v>
      </c>
      <c r="C7224" t="s">
        <v>32150</v>
      </c>
      <c r="D7224">
        <v>0</v>
      </c>
      <c r="E7224" t="s">
        <v>32151</v>
      </c>
      <c r="F7224" s="2">
        <v>42396</v>
      </c>
      <c r="G7224" t="s">
        <v>19506</v>
      </c>
      <c r="H7224" t="s">
        <v>566</v>
      </c>
      <c r="J7224" t="s">
        <v>138</v>
      </c>
      <c r="K7224">
        <v>79</v>
      </c>
      <c r="L7224">
        <v>20478704</v>
      </c>
      <c r="M7224" t="s">
        <v>138</v>
      </c>
      <c r="N7224">
        <v>0</v>
      </c>
      <c r="O7224" t="s">
        <v>20533</v>
      </c>
      <c r="P7224" t="s">
        <v>31457</v>
      </c>
      <c r="R7224" t="s">
        <v>183</v>
      </c>
      <c r="S7224" t="s">
        <v>140</v>
      </c>
      <c r="T7224" s="2">
        <v>43150</v>
      </c>
      <c r="U7224">
        <v>7</v>
      </c>
      <c r="W7224" t="s">
        <v>141</v>
      </c>
    </row>
    <row r="7225" spans="1:24" x14ac:dyDescent="0.35">
      <c r="A7225" t="s">
        <v>32152</v>
      </c>
      <c r="B7225" t="s">
        <v>5107</v>
      </c>
      <c r="C7225" t="s">
        <v>32153</v>
      </c>
      <c r="D7225">
        <v>0</v>
      </c>
      <c r="E7225" t="s">
        <v>32154</v>
      </c>
      <c r="F7225" s="2">
        <v>42396</v>
      </c>
      <c r="G7225" t="s">
        <v>19506</v>
      </c>
      <c r="H7225" t="s">
        <v>566</v>
      </c>
      <c r="J7225" t="s">
        <v>138</v>
      </c>
      <c r="K7225">
        <v>80</v>
      </c>
      <c r="L7225">
        <v>20478704</v>
      </c>
      <c r="M7225" t="s">
        <v>138</v>
      </c>
      <c r="N7225">
        <v>0</v>
      </c>
      <c r="O7225" t="s">
        <v>20533</v>
      </c>
      <c r="P7225" t="s">
        <v>31577</v>
      </c>
      <c r="R7225" t="s">
        <v>141</v>
      </c>
      <c r="S7225" t="s">
        <v>140</v>
      </c>
      <c r="T7225" s="2">
        <v>43150</v>
      </c>
      <c r="U7225">
        <v>7</v>
      </c>
      <c r="W7225" t="s">
        <v>141</v>
      </c>
    </row>
    <row r="7226" spans="1:24" x14ac:dyDescent="0.35">
      <c r="A7226" t="s">
        <v>32155</v>
      </c>
      <c r="B7226" t="s">
        <v>5107</v>
      </c>
      <c r="C7226" t="s">
        <v>32156</v>
      </c>
      <c r="D7226">
        <v>0</v>
      </c>
      <c r="E7226" t="s">
        <v>32157</v>
      </c>
      <c r="F7226" s="2">
        <v>42396</v>
      </c>
      <c r="G7226" t="s">
        <v>19506</v>
      </c>
      <c r="H7226" t="s">
        <v>566</v>
      </c>
      <c r="J7226" t="s">
        <v>138</v>
      </c>
      <c r="K7226">
        <v>81</v>
      </c>
      <c r="L7226">
        <v>20478704</v>
      </c>
      <c r="M7226" t="s">
        <v>138</v>
      </c>
      <c r="N7226">
        <v>0</v>
      </c>
      <c r="O7226" t="s">
        <v>20533</v>
      </c>
      <c r="P7226" t="s">
        <v>31457</v>
      </c>
      <c r="R7226" t="s">
        <v>141</v>
      </c>
      <c r="S7226" t="s">
        <v>140</v>
      </c>
      <c r="T7226" s="2">
        <v>43150</v>
      </c>
      <c r="U7226">
        <v>7</v>
      </c>
      <c r="W7226" t="s">
        <v>141</v>
      </c>
    </row>
    <row r="7227" spans="1:24" x14ac:dyDescent="0.35">
      <c r="A7227" t="s">
        <v>32158</v>
      </c>
      <c r="B7227" t="s">
        <v>32159</v>
      </c>
      <c r="C7227" t="s">
        <v>32160</v>
      </c>
      <c r="D7227">
        <v>0</v>
      </c>
      <c r="E7227" t="s">
        <v>32161</v>
      </c>
      <c r="F7227" s="2">
        <v>45218</v>
      </c>
      <c r="G7227" t="s">
        <v>183</v>
      </c>
      <c r="H7227" t="s">
        <v>184</v>
      </c>
      <c r="J7227" t="s">
        <v>138</v>
      </c>
      <c r="L7227" t="s">
        <v>496</v>
      </c>
      <c r="M7227" t="s">
        <v>138</v>
      </c>
      <c r="N7227">
        <v>0</v>
      </c>
      <c r="P7227" t="s">
        <v>32162</v>
      </c>
      <c r="R7227" t="s">
        <v>32163</v>
      </c>
      <c r="S7227" t="s">
        <v>140</v>
      </c>
      <c r="T7227" s="2">
        <v>45218</v>
      </c>
      <c r="W7227" t="s">
        <v>141</v>
      </c>
    </row>
    <row r="7228" spans="1:24" x14ac:dyDescent="0.35">
      <c r="A7228" t="s">
        <v>32164</v>
      </c>
      <c r="B7228" t="s">
        <v>5107</v>
      </c>
      <c r="C7228" t="s">
        <v>32165</v>
      </c>
      <c r="D7228">
        <v>0</v>
      </c>
      <c r="E7228" t="s">
        <v>32166</v>
      </c>
      <c r="F7228" s="2">
        <v>42396</v>
      </c>
      <c r="G7228" t="s">
        <v>26185</v>
      </c>
      <c r="H7228" t="s">
        <v>566</v>
      </c>
      <c r="J7228" t="s">
        <v>138</v>
      </c>
      <c r="K7228">
        <v>83</v>
      </c>
      <c r="L7228">
        <v>20478704</v>
      </c>
      <c r="M7228" t="s">
        <v>138</v>
      </c>
      <c r="N7228">
        <v>0</v>
      </c>
      <c r="O7228" t="s">
        <v>20533</v>
      </c>
      <c r="P7228" t="s">
        <v>31577</v>
      </c>
      <c r="R7228" t="s">
        <v>3814</v>
      </c>
      <c r="S7228" t="s">
        <v>140</v>
      </c>
      <c r="T7228" s="2">
        <v>43150</v>
      </c>
      <c r="U7228">
        <v>7</v>
      </c>
      <c r="W7228" t="s">
        <v>141</v>
      </c>
    </row>
    <row r="7229" spans="1:24" x14ac:dyDescent="0.35">
      <c r="A7229" t="s">
        <v>32167</v>
      </c>
      <c r="B7229" t="s">
        <v>5107</v>
      </c>
      <c r="C7229" t="s">
        <v>32168</v>
      </c>
      <c r="D7229">
        <v>0</v>
      </c>
      <c r="E7229" t="s">
        <v>32169</v>
      </c>
      <c r="F7229" s="2">
        <v>42396</v>
      </c>
      <c r="G7229" t="s">
        <v>26185</v>
      </c>
      <c r="H7229" t="s">
        <v>566</v>
      </c>
      <c r="J7229" t="s">
        <v>138</v>
      </c>
      <c r="K7229">
        <v>84</v>
      </c>
      <c r="L7229">
        <v>20478704</v>
      </c>
      <c r="M7229" t="s">
        <v>138</v>
      </c>
      <c r="N7229">
        <v>0</v>
      </c>
      <c r="O7229" t="s">
        <v>20533</v>
      </c>
      <c r="P7229" t="s">
        <v>31457</v>
      </c>
      <c r="R7229" t="s">
        <v>234</v>
      </c>
      <c r="S7229" t="s">
        <v>140</v>
      </c>
      <c r="T7229" s="2">
        <v>43150</v>
      </c>
      <c r="U7229">
        <v>7</v>
      </c>
      <c r="W7229" t="s">
        <v>141</v>
      </c>
    </row>
    <row r="7230" spans="1:24" x14ac:dyDescent="0.35">
      <c r="A7230" t="s">
        <v>32170</v>
      </c>
      <c r="B7230" t="s">
        <v>5107</v>
      </c>
      <c r="C7230" t="s">
        <v>32171</v>
      </c>
      <c r="D7230">
        <v>0</v>
      </c>
      <c r="E7230" t="s">
        <v>32172</v>
      </c>
      <c r="F7230" s="2">
        <v>42396</v>
      </c>
      <c r="G7230" t="s">
        <v>26185</v>
      </c>
      <c r="H7230" t="s">
        <v>566</v>
      </c>
      <c r="J7230" t="s">
        <v>138</v>
      </c>
      <c r="K7230">
        <v>85</v>
      </c>
      <c r="L7230">
        <v>20478704</v>
      </c>
      <c r="M7230" t="s">
        <v>138</v>
      </c>
      <c r="N7230">
        <v>0</v>
      </c>
      <c r="O7230" t="s">
        <v>20533</v>
      </c>
      <c r="P7230" t="s">
        <v>31577</v>
      </c>
      <c r="R7230" t="s">
        <v>3828</v>
      </c>
      <c r="S7230" t="s">
        <v>140</v>
      </c>
      <c r="T7230" s="2">
        <v>43150</v>
      </c>
      <c r="U7230">
        <v>7</v>
      </c>
      <c r="W7230" t="s">
        <v>141</v>
      </c>
    </row>
    <row r="7231" spans="1:24" x14ac:dyDescent="0.35">
      <c r="A7231" t="s">
        <v>32173</v>
      </c>
      <c r="B7231" t="s">
        <v>5107</v>
      </c>
      <c r="C7231" t="s">
        <v>32174</v>
      </c>
      <c r="D7231">
        <v>0</v>
      </c>
      <c r="E7231" t="s">
        <v>32175</v>
      </c>
      <c r="F7231" s="2">
        <v>42396</v>
      </c>
      <c r="G7231" t="s">
        <v>32176</v>
      </c>
      <c r="H7231" t="s">
        <v>566</v>
      </c>
      <c r="J7231" t="s">
        <v>138</v>
      </c>
      <c r="K7231">
        <v>86</v>
      </c>
      <c r="L7231">
        <v>20478704</v>
      </c>
      <c r="M7231" t="s">
        <v>138</v>
      </c>
      <c r="N7231">
        <v>0</v>
      </c>
      <c r="O7231" t="s">
        <v>20533</v>
      </c>
      <c r="P7231" t="s">
        <v>31457</v>
      </c>
      <c r="R7231" t="s">
        <v>630</v>
      </c>
      <c r="S7231" t="s">
        <v>140</v>
      </c>
      <c r="T7231" s="2">
        <v>43150</v>
      </c>
      <c r="U7231">
        <v>7</v>
      </c>
      <c r="W7231" t="s">
        <v>141</v>
      </c>
    </row>
    <row r="7232" spans="1:24" x14ac:dyDescent="0.35">
      <c r="A7232" t="s">
        <v>32177</v>
      </c>
      <c r="B7232" t="s">
        <v>5107</v>
      </c>
      <c r="C7232" t="s">
        <v>31592</v>
      </c>
      <c r="D7232">
        <v>0</v>
      </c>
      <c r="E7232" t="s">
        <v>32178</v>
      </c>
      <c r="F7232" s="2">
        <v>42396</v>
      </c>
      <c r="G7232" t="s">
        <v>3442</v>
      </c>
      <c r="H7232" t="s">
        <v>566</v>
      </c>
      <c r="J7232" t="s">
        <v>138</v>
      </c>
      <c r="K7232">
        <v>87</v>
      </c>
      <c r="L7232">
        <v>20478704</v>
      </c>
      <c r="M7232" t="s">
        <v>138</v>
      </c>
      <c r="N7232">
        <v>0</v>
      </c>
      <c r="O7232" t="s">
        <v>20533</v>
      </c>
      <c r="P7232" t="s">
        <v>31457</v>
      </c>
      <c r="R7232" t="s">
        <v>2795</v>
      </c>
      <c r="S7232" t="s">
        <v>140</v>
      </c>
      <c r="T7232" s="2">
        <v>43150</v>
      </c>
      <c r="U7232">
        <v>7</v>
      </c>
      <c r="W7232" t="s">
        <v>141</v>
      </c>
    </row>
    <row r="7233" spans="1:23" x14ac:dyDescent="0.35">
      <c r="A7233" t="s">
        <v>32179</v>
      </c>
      <c r="B7233" t="s">
        <v>5107</v>
      </c>
      <c r="C7233" t="s">
        <v>32180</v>
      </c>
      <c r="D7233">
        <v>0</v>
      </c>
      <c r="E7233" t="s">
        <v>32181</v>
      </c>
      <c r="F7233" s="2">
        <v>42396</v>
      </c>
      <c r="G7233" t="s">
        <v>32182</v>
      </c>
      <c r="H7233" t="s">
        <v>566</v>
      </c>
      <c r="J7233" t="s">
        <v>138</v>
      </c>
      <c r="K7233">
        <v>88</v>
      </c>
      <c r="L7233">
        <v>20478704</v>
      </c>
      <c r="M7233" t="s">
        <v>138</v>
      </c>
      <c r="N7233">
        <v>0</v>
      </c>
      <c r="O7233" t="s">
        <v>20533</v>
      </c>
      <c r="P7233" t="s">
        <v>31457</v>
      </c>
      <c r="R7233" t="s">
        <v>32183</v>
      </c>
      <c r="S7233" t="s">
        <v>140</v>
      </c>
      <c r="T7233" s="2">
        <v>43150</v>
      </c>
      <c r="U7233">
        <v>7</v>
      </c>
      <c r="W7233" t="s">
        <v>141</v>
      </c>
    </row>
    <row r="7234" spans="1:23" x14ac:dyDescent="0.35">
      <c r="A7234" t="s">
        <v>32184</v>
      </c>
      <c r="B7234" t="s">
        <v>5107</v>
      </c>
      <c r="C7234" t="s">
        <v>32185</v>
      </c>
      <c r="D7234">
        <v>0</v>
      </c>
      <c r="E7234" t="s">
        <v>32186</v>
      </c>
      <c r="F7234" s="2">
        <v>42396</v>
      </c>
      <c r="G7234" t="s">
        <v>3442</v>
      </c>
      <c r="H7234" t="s">
        <v>566</v>
      </c>
      <c r="J7234" t="s">
        <v>138</v>
      </c>
      <c r="K7234">
        <v>89</v>
      </c>
      <c r="L7234">
        <v>20478704</v>
      </c>
      <c r="M7234" t="s">
        <v>138</v>
      </c>
      <c r="N7234">
        <v>0</v>
      </c>
      <c r="O7234" t="s">
        <v>20533</v>
      </c>
      <c r="P7234" t="s">
        <v>31457</v>
      </c>
      <c r="R7234" t="s">
        <v>32187</v>
      </c>
      <c r="S7234" t="s">
        <v>140</v>
      </c>
      <c r="T7234" s="2">
        <v>43150</v>
      </c>
      <c r="U7234">
        <v>7</v>
      </c>
      <c r="W7234" t="s">
        <v>141</v>
      </c>
    </row>
    <row r="7235" spans="1:23" x14ac:dyDescent="0.35">
      <c r="A7235" t="s">
        <v>32188</v>
      </c>
      <c r="B7235" t="s">
        <v>5107</v>
      </c>
      <c r="C7235" t="s">
        <v>32189</v>
      </c>
      <c r="D7235">
        <v>0</v>
      </c>
      <c r="E7235" t="s">
        <v>32190</v>
      </c>
      <c r="F7235" s="2">
        <v>42396</v>
      </c>
      <c r="G7235" t="s">
        <v>32191</v>
      </c>
      <c r="H7235" t="s">
        <v>566</v>
      </c>
      <c r="J7235" t="s">
        <v>138</v>
      </c>
      <c r="K7235">
        <v>90</v>
      </c>
      <c r="L7235">
        <v>20478704</v>
      </c>
      <c r="M7235" t="s">
        <v>138</v>
      </c>
      <c r="N7235">
        <v>0</v>
      </c>
      <c r="O7235" t="s">
        <v>20533</v>
      </c>
      <c r="P7235" t="s">
        <v>31577</v>
      </c>
      <c r="R7235" t="s">
        <v>851</v>
      </c>
      <c r="S7235" t="s">
        <v>140</v>
      </c>
      <c r="T7235" s="2">
        <v>43150</v>
      </c>
      <c r="U7235">
        <v>7</v>
      </c>
      <c r="W7235" t="s">
        <v>141</v>
      </c>
    </row>
    <row r="7236" spans="1:23" x14ac:dyDescent="0.35">
      <c r="A7236" t="s">
        <v>32192</v>
      </c>
      <c r="B7236" t="s">
        <v>5107</v>
      </c>
      <c r="C7236" t="s">
        <v>32193</v>
      </c>
      <c r="D7236">
        <v>0</v>
      </c>
      <c r="E7236" t="s">
        <v>32194</v>
      </c>
      <c r="F7236" s="2">
        <v>42396</v>
      </c>
      <c r="G7236" t="s">
        <v>32195</v>
      </c>
      <c r="H7236" t="s">
        <v>566</v>
      </c>
      <c r="J7236" t="s">
        <v>138</v>
      </c>
      <c r="K7236">
        <v>91</v>
      </c>
      <c r="L7236">
        <v>20478704</v>
      </c>
      <c r="M7236" t="s">
        <v>138</v>
      </c>
      <c r="N7236">
        <v>0</v>
      </c>
      <c r="O7236" t="s">
        <v>20533</v>
      </c>
      <c r="P7236" t="s">
        <v>31457</v>
      </c>
      <c r="R7236" t="s">
        <v>32196</v>
      </c>
      <c r="S7236" t="s">
        <v>140</v>
      </c>
      <c r="T7236" s="2">
        <v>43150</v>
      </c>
      <c r="U7236">
        <v>7</v>
      </c>
      <c r="W7236" t="s">
        <v>141</v>
      </c>
    </row>
    <row r="7237" spans="1:23" x14ac:dyDescent="0.35">
      <c r="A7237" t="s">
        <v>32197</v>
      </c>
      <c r="B7237" t="s">
        <v>5107</v>
      </c>
      <c r="C7237" t="s">
        <v>32198</v>
      </c>
      <c r="D7237">
        <v>0</v>
      </c>
      <c r="E7237" t="s">
        <v>32199</v>
      </c>
      <c r="F7237" s="2">
        <v>42396</v>
      </c>
      <c r="G7237" t="s">
        <v>3442</v>
      </c>
      <c r="H7237" t="s">
        <v>566</v>
      </c>
      <c r="J7237" t="s">
        <v>138</v>
      </c>
      <c r="K7237">
        <v>92</v>
      </c>
      <c r="L7237">
        <v>20478704</v>
      </c>
      <c r="M7237" t="s">
        <v>138</v>
      </c>
      <c r="N7237">
        <v>0</v>
      </c>
      <c r="O7237" t="s">
        <v>20533</v>
      </c>
      <c r="P7237" t="s">
        <v>31457</v>
      </c>
      <c r="R7237" t="s">
        <v>32200</v>
      </c>
      <c r="S7237" t="s">
        <v>140</v>
      </c>
      <c r="T7237" s="2">
        <v>43150</v>
      </c>
      <c r="U7237">
        <v>7</v>
      </c>
      <c r="W7237" t="s">
        <v>141</v>
      </c>
    </row>
    <row r="7238" spans="1:23" x14ac:dyDescent="0.35">
      <c r="A7238" t="s">
        <v>32201</v>
      </c>
      <c r="B7238" t="s">
        <v>5107</v>
      </c>
      <c r="C7238" t="s">
        <v>32202</v>
      </c>
      <c r="D7238">
        <v>0</v>
      </c>
      <c r="E7238" t="s">
        <v>32203</v>
      </c>
      <c r="F7238" s="2">
        <v>42396</v>
      </c>
      <c r="G7238" t="s">
        <v>32204</v>
      </c>
      <c r="H7238" t="s">
        <v>566</v>
      </c>
      <c r="J7238" t="s">
        <v>138</v>
      </c>
      <c r="K7238">
        <v>93</v>
      </c>
      <c r="L7238">
        <v>20478704</v>
      </c>
      <c r="M7238" t="s">
        <v>138</v>
      </c>
      <c r="N7238">
        <v>0</v>
      </c>
      <c r="O7238" t="s">
        <v>20533</v>
      </c>
      <c r="P7238" t="s">
        <v>31457</v>
      </c>
      <c r="Q7238">
        <v>182</v>
      </c>
      <c r="R7238" t="s">
        <v>32205</v>
      </c>
      <c r="S7238" t="s">
        <v>140</v>
      </c>
      <c r="T7238" s="2">
        <v>43150</v>
      </c>
      <c r="U7238">
        <v>7</v>
      </c>
      <c r="W7238" t="s">
        <v>141</v>
      </c>
    </row>
    <row r="7239" spans="1:23" x14ac:dyDescent="0.35">
      <c r="A7239" t="s">
        <v>32206</v>
      </c>
      <c r="B7239" t="s">
        <v>5107</v>
      </c>
      <c r="C7239" t="s">
        <v>32207</v>
      </c>
      <c r="D7239">
        <v>0</v>
      </c>
      <c r="E7239" t="s">
        <v>32208</v>
      </c>
      <c r="F7239" s="2">
        <v>42396</v>
      </c>
      <c r="G7239" t="s">
        <v>3442</v>
      </c>
      <c r="H7239" t="s">
        <v>566</v>
      </c>
      <c r="J7239" t="s">
        <v>138</v>
      </c>
      <c r="K7239">
        <v>96</v>
      </c>
      <c r="L7239">
        <v>20478704</v>
      </c>
      <c r="M7239" t="s">
        <v>138</v>
      </c>
      <c r="N7239">
        <v>0</v>
      </c>
      <c r="O7239" t="s">
        <v>20533</v>
      </c>
      <c r="P7239" t="s">
        <v>31577</v>
      </c>
      <c r="R7239" t="s">
        <v>32209</v>
      </c>
      <c r="S7239" t="s">
        <v>140</v>
      </c>
      <c r="T7239" s="2">
        <v>43150</v>
      </c>
      <c r="U7239">
        <v>7</v>
      </c>
      <c r="W7239" t="s">
        <v>141</v>
      </c>
    </row>
    <row r="7240" spans="1:23" x14ac:dyDescent="0.35">
      <c r="A7240" t="s">
        <v>32210</v>
      </c>
      <c r="B7240" t="s">
        <v>5107</v>
      </c>
      <c r="C7240" t="s">
        <v>32211</v>
      </c>
      <c r="D7240">
        <v>0</v>
      </c>
      <c r="E7240" t="s">
        <v>32212</v>
      </c>
      <c r="F7240" s="2">
        <v>42396</v>
      </c>
      <c r="G7240" t="s">
        <v>26185</v>
      </c>
      <c r="H7240" t="s">
        <v>566</v>
      </c>
      <c r="J7240" t="s">
        <v>138</v>
      </c>
      <c r="K7240">
        <v>97</v>
      </c>
      <c r="L7240">
        <v>20478704</v>
      </c>
      <c r="M7240" t="s">
        <v>138</v>
      </c>
      <c r="N7240">
        <v>0</v>
      </c>
      <c r="O7240" t="s">
        <v>20533</v>
      </c>
      <c r="P7240" t="s">
        <v>31577</v>
      </c>
      <c r="R7240" t="s">
        <v>3846</v>
      </c>
      <c r="S7240" t="s">
        <v>140</v>
      </c>
      <c r="T7240" s="2">
        <v>43150</v>
      </c>
      <c r="U7240">
        <v>7</v>
      </c>
      <c r="W7240" t="s">
        <v>141</v>
      </c>
    </row>
    <row r="7241" spans="1:23" x14ac:dyDescent="0.35">
      <c r="A7241" t="s">
        <v>32213</v>
      </c>
      <c r="B7241" t="s">
        <v>5107</v>
      </c>
      <c r="C7241" t="s">
        <v>32214</v>
      </c>
      <c r="D7241">
        <v>0</v>
      </c>
      <c r="E7241" t="s">
        <v>32215</v>
      </c>
      <c r="F7241" s="2">
        <v>42396</v>
      </c>
      <c r="G7241" t="s">
        <v>32216</v>
      </c>
      <c r="H7241" t="s">
        <v>566</v>
      </c>
      <c r="J7241" t="s">
        <v>138</v>
      </c>
      <c r="K7241">
        <v>98</v>
      </c>
      <c r="L7241">
        <v>20478704</v>
      </c>
      <c r="M7241" t="s">
        <v>138</v>
      </c>
      <c r="N7241">
        <v>0</v>
      </c>
      <c r="O7241" t="s">
        <v>20533</v>
      </c>
      <c r="P7241" t="s">
        <v>31457</v>
      </c>
      <c r="R7241" t="s">
        <v>32217</v>
      </c>
      <c r="S7241" t="s">
        <v>140</v>
      </c>
      <c r="T7241" s="2">
        <v>43150</v>
      </c>
      <c r="U7241">
        <v>7</v>
      </c>
      <c r="W7241" t="s">
        <v>141</v>
      </c>
    </row>
    <row r="7242" spans="1:23" x14ac:dyDescent="0.35">
      <c r="A7242" t="s">
        <v>32218</v>
      </c>
      <c r="B7242" t="s">
        <v>5107</v>
      </c>
      <c r="C7242" t="s">
        <v>32219</v>
      </c>
      <c r="D7242">
        <v>0</v>
      </c>
      <c r="E7242" t="s">
        <v>32220</v>
      </c>
      <c r="F7242" s="2">
        <v>42396</v>
      </c>
      <c r="G7242" t="s">
        <v>32221</v>
      </c>
      <c r="H7242" t="s">
        <v>566</v>
      </c>
      <c r="J7242" t="s">
        <v>138</v>
      </c>
      <c r="K7242">
        <v>100</v>
      </c>
      <c r="L7242">
        <v>20478704</v>
      </c>
      <c r="M7242" t="s">
        <v>138</v>
      </c>
      <c r="N7242">
        <v>0</v>
      </c>
      <c r="O7242" t="s">
        <v>20533</v>
      </c>
      <c r="P7242" t="s">
        <v>31457</v>
      </c>
      <c r="R7242" t="s">
        <v>32222</v>
      </c>
      <c r="S7242" t="s">
        <v>140</v>
      </c>
      <c r="T7242" s="2">
        <v>43150</v>
      </c>
      <c r="U7242">
        <v>7</v>
      </c>
      <c r="W7242" t="s">
        <v>141</v>
      </c>
    </row>
    <row r="7243" spans="1:23" x14ac:dyDescent="0.35">
      <c r="A7243" t="s">
        <v>32223</v>
      </c>
      <c r="B7243" t="s">
        <v>5107</v>
      </c>
      <c r="C7243" t="s">
        <v>32224</v>
      </c>
      <c r="D7243">
        <v>0</v>
      </c>
      <c r="E7243" t="s">
        <v>32225</v>
      </c>
      <c r="F7243" s="2">
        <v>42396</v>
      </c>
      <c r="G7243" t="s">
        <v>26185</v>
      </c>
      <c r="H7243" t="s">
        <v>566</v>
      </c>
      <c r="J7243" t="s">
        <v>138</v>
      </c>
      <c r="K7243">
        <v>101</v>
      </c>
      <c r="L7243">
        <v>20478704</v>
      </c>
      <c r="M7243" t="s">
        <v>138</v>
      </c>
      <c r="N7243">
        <v>0</v>
      </c>
      <c r="O7243" t="s">
        <v>20533</v>
      </c>
      <c r="P7243" t="s">
        <v>31457</v>
      </c>
      <c r="R7243" t="s">
        <v>2969</v>
      </c>
      <c r="S7243" t="s">
        <v>140</v>
      </c>
      <c r="T7243" s="2">
        <v>43150</v>
      </c>
      <c r="U7243">
        <v>7</v>
      </c>
      <c r="W7243" t="s">
        <v>141</v>
      </c>
    </row>
    <row r="7244" spans="1:23" x14ac:dyDescent="0.35">
      <c r="A7244" t="s">
        <v>32226</v>
      </c>
      <c r="B7244" t="s">
        <v>5107</v>
      </c>
      <c r="C7244" t="s">
        <v>32227</v>
      </c>
      <c r="D7244">
        <v>0</v>
      </c>
      <c r="E7244" t="s">
        <v>32228</v>
      </c>
      <c r="F7244" s="2">
        <v>42396</v>
      </c>
      <c r="G7244" t="s">
        <v>3442</v>
      </c>
      <c r="H7244" t="s">
        <v>566</v>
      </c>
      <c r="J7244" t="s">
        <v>138</v>
      </c>
      <c r="K7244">
        <v>102</v>
      </c>
      <c r="L7244">
        <v>20478704</v>
      </c>
      <c r="M7244" t="s">
        <v>138</v>
      </c>
      <c r="N7244">
        <v>0</v>
      </c>
      <c r="O7244" t="s">
        <v>20533</v>
      </c>
      <c r="P7244" t="s">
        <v>31457</v>
      </c>
      <c r="R7244" t="s">
        <v>32229</v>
      </c>
      <c r="S7244" t="s">
        <v>140</v>
      </c>
      <c r="T7244" s="2">
        <v>43150</v>
      </c>
      <c r="U7244">
        <v>7</v>
      </c>
      <c r="W7244" t="s">
        <v>141</v>
      </c>
    </row>
    <row r="7245" spans="1:23" x14ac:dyDescent="0.35">
      <c r="A7245" t="s">
        <v>32230</v>
      </c>
      <c r="B7245" t="s">
        <v>5107</v>
      </c>
      <c r="C7245" t="s">
        <v>32231</v>
      </c>
      <c r="D7245">
        <v>0</v>
      </c>
      <c r="E7245" t="s">
        <v>32232</v>
      </c>
      <c r="F7245" s="2">
        <v>42396</v>
      </c>
      <c r="G7245" t="s">
        <v>3442</v>
      </c>
      <c r="H7245" t="s">
        <v>566</v>
      </c>
      <c r="J7245" t="s">
        <v>138</v>
      </c>
      <c r="K7245">
        <v>103</v>
      </c>
      <c r="L7245">
        <v>20478704</v>
      </c>
      <c r="M7245" t="s">
        <v>138</v>
      </c>
      <c r="N7245">
        <v>0</v>
      </c>
      <c r="O7245" t="s">
        <v>20533</v>
      </c>
      <c r="P7245" t="s">
        <v>31457</v>
      </c>
      <c r="R7245" t="s">
        <v>14551</v>
      </c>
      <c r="S7245" t="s">
        <v>140</v>
      </c>
      <c r="T7245" s="2">
        <v>43150</v>
      </c>
      <c r="U7245">
        <v>7</v>
      </c>
      <c r="W7245" t="s">
        <v>141</v>
      </c>
    </row>
    <row r="7246" spans="1:23" x14ac:dyDescent="0.35">
      <c r="A7246" t="s">
        <v>32233</v>
      </c>
      <c r="B7246" t="s">
        <v>5107</v>
      </c>
      <c r="C7246" t="s">
        <v>32234</v>
      </c>
      <c r="D7246">
        <v>0</v>
      </c>
      <c r="E7246" t="s">
        <v>32235</v>
      </c>
      <c r="F7246" s="2">
        <v>42396</v>
      </c>
      <c r="G7246" t="s">
        <v>32236</v>
      </c>
      <c r="H7246" t="s">
        <v>566</v>
      </c>
      <c r="J7246" t="s">
        <v>138</v>
      </c>
      <c r="K7246">
        <v>104</v>
      </c>
      <c r="L7246">
        <v>20478704</v>
      </c>
      <c r="M7246" t="s">
        <v>138</v>
      </c>
      <c r="N7246">
        <v>0</v>
      </c>
      <c r="O7246" t="s">
        <v>20533</v>
      </c>
      <c r="P7246" t="s">
        <v>31457</v>
      </c>
      <c r="R7246" t="s">
        <v>573</v>
      </c>
      <c r="S7246" t="s">
        <v>140</v>
      </c>
      <c r="T7246" s="2">
        <v>43150</v>
      </c>
      <c r="U7246">
        <v>7</v>
      </c>
      <c r="W7246" t="s">
        <v>141</v>
      </c>
    </row>
    <row r="7247" spans="1:23" x14ac:dyDescent="0.35">
      <c r="A7247" t="s">
        <v>32237</v>
      </c>
      <c r="B7247" t="s">
        <v>5107</v>
      </c>
      <c r="C7247" t="s">
        <v>32238</v>
      </c>
      <c r="D7247">
        <v>0</v>
      </c>
      <c r="E7247" t="s">
        <v>32239</v>
      </c>
      <c r="F7247" s="2">
        <v>42396</v>
      </c>
      <c r="G7247" t="s">
        <v>3442</v>
      </c>
      <c r="H7247" t="s">
        <v>566</v>
      </c>
      <c r="J7247" t="s">
        <v>138</v>
      </c>
      <c r="K7247">
        <v>106</v>
      </c>
      <c r="L7247">
        <v>20478704</v>
      </c>
      <c r="M7247" t="s">
        <v>138</v>
      </c>
      <c r="N7247">
        <v>0</v>
      </c>
      <c r="O7247" t="s">
        <v>20533</v>
      </c>
      <c r="P7247" t="s">
        <v>31457</v>
      </c>
      <c r="R7247" t="s">
        <v>32240</v>
      </c>
      <c r="S7247" t="s">
        <v>140</v>
      </c>
      <c r="T7247" s="2">
        <v>43150</v>
      </c>
      <c r="U7247">
        <v>7</v>
      </c>
      <c r="W7247" t="s">
        <v>141</v>
      </c>
    </row>
    <row r="7248" spans="1:23" x14ac:dyDescent="0.35">
      <c r="A7248" t="s">
        <v>32241</v>
      </c>
      <c r="B7248" t="s">
        <v>5107</v>
      </c>
      <c r="C7248" t="s">
        <v>32242</v>
      </c>
      <c r="D7248">
        <v>0</v>
      </c>
      <c r="E7248" t="s">
        <v>32243</v>
      </c>
      <c r="F7248" s="2">
        <v>42396</v>
      </c>
      <c r="G7248" t="s">
        <v>3442</v>
      </c>
      <c r="H7248" t="s">
        <v>566</v>
      </c>
      <c r="J7248" t="s">
        <v>138</v>
      </c>
      <c r="K7248">
        <v>109</v>
      </c>
      <c r="L7248">
        <v>20478704</v>
      </c>
      <c r="M7248" t="s">
        <v>138</v>
      </c>
      <c r="N7248">
        <v>0</v>
      </c>
      <c r="O7248" t="s">
        <v>20533</v>
      </c>
      <c r="P7248" t="s">
        <v>31457</v>
      </c>
      <c r="R7248" t="s">
        <v>32244</v>
      </c>
      <c r="S7248" t="s">
        <v>140</v>
      </c>
      <c r="T7248" s="2">
        <v>43150</v>
      </c>
      <c r="U7248">
        <v>7</v>
      </c>
      <c r="W7248" t="s">
        <v>141</v>
      </c>
    </row>
    <row r="7249" spans="1:24" x14ac:dyDescent="0.35">
      <c r="A7249" t="s">
        <v>32245</v>
      </c>
      <c r="B7249" t="s">
        <v>5107</v>
      </c>
      <c r="C7249" t="s">
        <v>32246</v>
      </c>
      <c r="D7249">
        <v>0</v>
      </c>
      <c r="E7249" t="s">
        <v>32247</v>
      </c>
      <c r="F7249" s="2">
        <v>42396</v>
      </c>
      <c r="G7249" t="s">
        <v>3442</v>
      </c>
      <c r="H7249" t="s">
        <v>566</v>
      </c>
      <c r="J7249" t="s">
        <v>138</v>
      </c>
      <c r="K7249">
        <v>110</v>
      </c>
      <c r="L7249">
        <v>20478704</v>
      </c>
      <c r="M7249" t="s">
        <v>138</v>
      </c>
      <c r="N7249">
        <v>0</v>
      </c>
      <c r="O7249" t="s">
        <v>20533</v>
      </c>
      <c r="P7249" t="s">
        <v>31457</v>
      </c>
      <c r="R7249" t="s">
        <v>32248</v>
      </c>
      <c r="S7249" t="s">
        <v>140</v>
      </c>
      <c r="T7249" s="2">
        <v>43150</v>
      </c>
      <c r="U7249">
        <v>7</v>
      </c>
      <c r="W7249" t="s">
        <v>141</v>
      </c>
    </row>
    <row r="7250" spans="1:24" x14ac:dyDescent="0.35">
      <c r="A7250" t="s">
        <v>32249</v>
      </c>
      <c r="B7250" t="s">
        <v>5107</v>
      </c>
      <c r="C7250" t="s">
        <v>32250</v>
      </c>
      <c r="D7250">
        <v>0</v>
      </c>
      <c r="E7250" t="s">
        <v>32251</v>
      </c>
      <c r="F7250" s="2">
        <v>42396</v>
      </c>
      <c r="G7250" t="s">
        <v>3442</v>
      </c>
      <c r="H7250" t="s">
        <v>566</v>
      </c>
      <c r="J7250" t="s">
        <v>138</v>
      </c>
      <c r="K7250">
        <v>112</v>
      </c>
      <c r="L7250">
        <v>20478704</v>
      </c>
      <c r="M7250" t="s">
        <v>138</v>
      </c>
      <c r="N7250">
        <v>0</v>
      </c>
      <c r="O7250" t="s">
        <v>20533</v>
      </c>
      <c r="P7250" t="s">
        <v>31457</v>
      </c>
      <c r="R7250" t="s">
        <v>18491</v>
      </c>
      <c r="S7250" t="s">
        <v>140</v>
      </c>
      <c r="T7250" s="2">
        <v>43150</v>
      </c>
      <c r="U7250">
        <v>7</v>
      </c>
      <c r="W7250" t="s">
        <v>141</v>
      </c>
    </row>
    <row r="7251" spans="1:24" x14ac:dyDescent="0.35">
      <c r="A7251" t="s">
        <v>32252</v>
      </c>
      <c r="B7251" t="s">
        <v>5107</v>
      </c>
      <c r="C7251" t="s">
        <v>32253</v>
      </c>
      <c r="D7251">
        <v>0</v>
      </c>
      <c r="E7251" t="s">
        <v>32254</v>
      </c>
      <c r="F7251" s="2">
        <v>42396</v>
      </c>
      <c r="G7251" t="s">
        <v>3442</v>
      </c>
      <c r="H7251" t="s">
        <v>566</v>
      </c>
      <c r="J7251" t="s">
        <v>138</v>
      </c>
      <c r="K7251">
        <v>113</v>
      </c>
      <c r="L7251">
        <v>20478704</v>
      </c>
      <c r="M7251" t="s">
        <v>138</v>
      </c>
      <c r="N7251">
        <v>0</v>
      </c>
      <c r="O7251" t="s">
        <v>20533</v>
      </c>
      <c r="P7251" t="s">
        <v>31457</v>
      </c>
      <c r="R7251" t="s">
        <v>32255</v>
      </c>
      <c r="S7251" t="s">
        <v>140</v>
      </c>
      <c r="T7251" s="2">
        <v>43150</v>
      </c>
      <c r="U7251">
        <v>7</v>
      </c>
      <c r="W7251" t="s">
        <v>141</v>
      </c>
    </row>
    <row r="7252" spans="1:24" x14ac:dyDescent="0.35">
      <c r="A7252" t="s">
        <v>32256</v>
      </c>
      <c r="B7252" t="s">
        <v>5107</v>
      </c>
      <c r="C7252" t="s">
        <v>32257</v>
      </c>
      <c r="D7252">
        <v>0</v>
      </c>
      <c r="E7252" t="s">
        <v>32258</v>
      </c>
      <c r="F7252" s="2">
        <v>42396</v>
      </c>
      <c r="G7252" t="s">
        <v>3442</v>
      </c>
      <c r="H7252" t="s">
        <v>566</v>
      </c>
      <c r="J7252" t="s">
        <v>138</v>
      </c>
      <c r="K7252">
        <v>115</v>
      </c>
      <c r="L7252">
        <v>20478704</v>
      </c>
      <c r="M7252" t="s">
        <v>138</v>
      </c>
      <c r="N7252">
        <v>0</v>
      </c>
      <c r="O7252" t="s">
        <v>20533</v>
      </c>
      <c r="P7252" t="s">
        <v>31457</v>
      </c>
      <c r="R7252" t="s">
        <v>4577</v>
      </c>
      <c r="S7252" t="s">
        <v>140</v>
      </c>
      <c r="T7252" s="2">
        <v>43150</v>
      </c>
      <c r="U7252">
        <v>7</v>
      </c>
      <c r="W7252" t="s">
        <v>141</v>
      </c>
    </row>
    <row r="7253" spans="1:24" x14ac:dyDescent="0.35">
      <c r="A7253" t="s">
        <v>32259</v>
      </c>
      <c r="B7253" t="s">
        <v>5107</v>
      </c>
      <c r="C7253" t="s">
        <v>32260</v>
      </c>
      <c r="D7253">
        <v>0</v>
      </c>
      <c r="E7253" t="s">
        <v>32261</v>
      </c>
      <c r="F7253" s="2">
        <v>42396</v>
      </c>
      <c r="G7253" t="s">
        <v>3442</v>
      </c>
      <c r="H7253" t="s">
        <v>566</v>
      </c>
      <c r="J7253" t="s">
        <v>138</v>
      </c>
      <c r="K7253">
        <v>116</v>
      </c>
      <c r="L7253">
        <v>20478704</v>
      </c>
      <c r="M7253" t="s">
        <v>138</v>
      </c>
      <c r="N7253">
        <v>0</v>
      </c>
      <c r="O7253" t="s">
        <v>20533</v>
      </c>
      <c r="P7253" t="s">
        <v>31457</v>
      </c>
      <c r="R7253" t="s">
        <v>32262</v>
      </c>
      <c r="S7253" t="s">
        <v>140</v>
      </c>
      <c r="T7253" s="2">
        <v>43150</v>
      </c>
      <c r="U7253">
        <v>7</v>
      </c>
      <c r="W7253" t="s">
        <v>141</v>
      </c>
    </row>
    <row r="7254" spans="1:24" x14ac:dyDescent="0.35">
      <c r="A7254" t="s">
        <v>32263</v>
      </c>
      <c r="B7254" t="s">
        <v>5107</v>
      </c>
      <c r="C7254" t="s">
        <v>32264</v>
      </c>
      <c r="D7254">
        <v>0</v>
      </c>
      <c r="E7254" t="s">
        <v>32265</v>
      </c>
      <c r="F7254" s="2">
        <v>42396</v>
      </c>
      <c r="G7254" t="s">
        <v>32266</v>
      </c>
      <c r="H7254" t="s">
        <v>566</v>
      </c>
      <c r="J7254" t="s">
        <v>138</v>
      </c>
      <c r="K7254">
        <v>117</v>
      </c>
      <c r="L7254">
        <v>20478704</v>
      </c>
      <c r="M7254" t="s">
        <v>138</v>
      </c>
      <c r="N7254">
        <v>0</v>
      </c>
      <c r="O7254" t="s">
        <v>20533</v>
      </c>
      <c r="P7254" t="s">
        <v>31577</v>
      </c>
      <c r="R7254" t="s">
        <v>141</v>
      </c>
      <c r="S7254" t="s">
        <v>140</v>
      </c>
      <c r="T7254" s="2">
        <v>43150</v>
      </c>
      <c r="U7254">
        <v>7</v>
      </c>
      <c r="W7254" t="s">
        <v>141</v>
      </c>
    </row>
    <row r="7255" spans="1:24" x14ac:dyDescent="0.35">
      <c r="A7255" t="s">
        <v>32267</v>
      </c>
      <c r="B7255" t="s">
        <v>5107</v>
      </c>
      <c r="C7255" t="s">
        <v>32268</v>
      </c>
      <c r="D7255">
        <v>0</v>
      </c>
      <c r="E7255" t="s">
        <v>32269</v>
      </c>
      <c r="F7255" s="2">
        <v>42396</v>
      </c>
      <c r="G7255" t="s">
        <v>10570</v>
      </c>
      <c r="H7255" t="s">
        <v>566</v>
      </c>
      <c r="J7255" t="s">
        <v>138</v>
      </c>
      <c r="K7255">
        <v>119</v>
      </c>
      <c r="L7255">
        <v>20478704</v>
      </c>
      <c r="M7255" t="s">
        <v>138</v>
      </c>
      <c r="N7255">
        <v>0</v>
      </c>
      <c r="O7255" t="s">
        <v>20533</v>
      </c>
      <c r="P7255" t="s">
        <v>31457</v>
      </c>
      <c r="R7255" t="s">
        <v>565</v>
      </c>
      <c r="S7255" t="s">
        <v>140</v>
      </c>
      <c r="T7255" s="2">
        <v>43150</v>
      </c>
      <c r="U7255">
        <v>7</v>
      </c>
      <c r="W7255" t="s">
        <v>141</v>
      </c>
    </row>
    <row r="7256" spans="1:24" x14ac:dyDescent="0.35">
      <c r="A7256" t="s">
        <v>32270</v>
      </c>
      <c r="B7256" t="s">
        <v>5107</v>
      </c>
      <c r="C7256" t="s">
        <v>32271</v>
      </c>
      <c r="D7256">
        <v>0</v>
      </c>
      <c r="E7256" t="s">
        <v>32272</v>
      </c>
      <c r="F7256" s="2">
        <v>42396</v>
      </c>
      <c r="G7256" t="s">
        <v>3442</v>
      </c>
      <c r="H7256" t="s">
        <v>566</v>
      </c>
      <c r="J7256" t="s">
        <v>138</v>
      </c>
      <c r="K7256">
        <v>120</v>
      </c>
      <c r="L7256">
        <v>20478704</v>
      </c>
      <c r="M7256" t="s">
        <v>138</v>
      </c>
      <c r="N7256">
        <v>0</v>
      </c>
      <c r="O7256" t="s">
        <v>20533</v>
      </c>
      <c r="P7256" t="s">
        <v>31457</v>
      </c>
      <c r="R7256" t="s">
        <v>1364</v>
      </c>
      <c r="S7256" t="s">
        <v>140</v>
      </c>
      <c r="T7256" s="2">
        <v>43150</v>
      </c>
      <c r="U7256">
        <v>7</v>
      </c>
      <c r="W7256" t="s">
        <v>141</v>
      </c>
    </row>
    <row r="7257" spans="1:24" x14ac:dyDescent="0.35">
      <c r="A7257" t="s">
        <v>32273</v>
      </c>
      <c r="B7257" t="s">
        <v>5107</v>
      </c>
      <c r="C7257" t="s">
        <v>32274</v>
      </c>
      <c r="D7257">
        <v>0</v>
      </c>
      <c r="E7257" t="s">
        <v>32275</v>
      </c>
      <c r="F7257" s="2">
        <v>42396</v>
      </c>
      <c r="G7257" t="s">
        <v>3442</v>
      </c>
      <c r="H7257" t="s">
        <v>566</v>
      </c>
      <c r="J7257" t="s">
        <v>138</v>
      </c>
      <c r="K7257">
        <v>121</v>
      </c>
      <c r="L7257">
        <v>20478704</v>
      </c>
      <c r="M7257" t="s">
        <v>138</v>
      </c>
      <c r="N7257">
        <v>0</v>
      </c>
      <c r="O7257" t="s">
        <v>20533</v>
      </c>
      <c r="P7257" t="s">
        <v>31457</v>
      </c>
      <c r="R7257" t="s">
        <v>32276</v>
      </c>
      <c r="S7257" t="s">
        <v>140</v>
      </c>
      <c r="T7257" s="2">
        <v>43150</v>
      </c>
      <c r="U7257">
        <v>7</v>
      </c>
      <c r="W7257" t="s">
        <v>141</v>
      </c>
    </row>
    <row r="7258" spans="1:24" x14ac:dyDescent="0.35">
      <c r="A7258" t="s">
        <v>32277</v>
      </c>
      <c r="B7258" t="s">
        <v>5107</v>
      </c>
      <c r="C7258" t="s">
        <v>32278</v>
      </c>
      <c r="D7258">
        <v>0</v>
      </c>
      <c r="E7258" t="s">
        <v>32279</v>
      </c>
      <c r="F7258" s="2">
        <v>42396</v>
      </c>
      <c r="G7258" t="s">
        <v>3442</v>
      </c>
      <c r="H7258" t="s">
        <v>566</v>
      </c>
      <c r="J7258" t="s">
        <v>138</v>
      </c>
      <c r="K7258">
        <v>122</v>
      </c>
      <c r="L7258">
        <v>20478704</v>
      </c>
      <c r="M7258" t="s">
        <v>138</v>
      </c>
      <c r="N7258">
        <v>0</v>
      </c>
      <c r="O7258" t="s">
        <v>20533</v>
      </c>
      <c r="P7258" t="s">
        <v>31457</v>
      </c>
      <c r="Q7258">
        <v>294</v>
      </c>
      <c r="R7258" t="s">
        <v>31488</v>
      </c>
      <c r="S7258" t="s">
        <v>140</v>
      </c>
      <c r="T7258" s="2">
        <v>43150</v>
      </c>
      <c r="U7258">
        <v>7</v>
      </c>
      <c r="W7258" t="s">
        <v>141</v>
      </c>
    </row>
    <row r="7259" spans="1:24" x14ac:dyDescent="0.35">
      <c r="A7259" t="s">
        <v>32280</v>
      </c>
      <c r="B7259" t="s">
        <v>5107</v>
      </c>
      <c r="C7259" t="s">
        <v>32281</v>
      </c>
      <c r="D7259">
        <v>0</v>
      </c>
      <c r="E7259" t="s">
        <v>32282</v>
      </c>
      <c r="F7259" s="2">
        <v>42396</v>
      </c>
      <c r="G7259" t="s">
        <v>3442</v>
      </c>
      <c r="H7259" t="s">
        <v>566</v>
      </c>
      <c r="J7259" t="s">
        <v>138</v>
      </c>
      <c r="K7259">
        <v>123</v>
      </c>
      <c r="L7259">
        <v>20478704</v>
      </c>
      <c r="M7259" t="s">
        <v>138</v>
      </c>
      <c r="N7259">
        <v>0</v>
      </c>
      <c r="O7259" t="s">
        <v>20533</v>
      </c>
      <c r="P7259" t="s">
        <v>31457</v>
      </c>
      <c r="R7259" t="s">
        <v>32283</v>
      </c>
      <c r="S7259" t="s">
        <v>140</v>
      </c>
      <c r="T7259" s="2">
        <v>43150</v>
      </c>
      <c r="U7259">
        <v>7</v>
      </c>
      <c r="W7259" t="s">
        <v>141</v>
      </c>
    </row>
    <row r="7260" spans="1:24" x14ac:dyDescent="0.35">
      <c r="A7260" t="s">
        <v>32284</v>
      </c>
      <c r="B7260" t="s">
        <v>5107</v>
      </c>
      <c r="C7260" t="s">
        <v>32285</v>
      </c>
      <c r="D7260">
        <v>0</v>
      </c>
      <c r="E7260" t="s">
        <v>32286</v>
      </c>
      <c r="F7260" s="2">
        <v>42396</v>
      </c>
      <c r="G7260" t="s">
        <v>3442</v>
      </c>
      <c r="H7260" t="s">
        <v>566</v>
      </c>
      <c r="J7260" t="s">
        <v>138</v>
      </c>
      <c r="K7260">
        <v>125</v>
      </c>
      <c r="L7260">
        <v>20478704</v>
      </c>
      <c r="M7260" t="s">
        <v>138</v>
      </c>
      <c r="N7260">
        <v>0</v>
      </c>
      <c r="O7260" t="s">
        <v>20533</v>
      </c>
      <c r="P7260" t="s">
        <v>31457</v>
      </c>
      <c r="R7260" t="s">
        <v>32287</v>
      </c>
      <c r="S7260" t="s">
        <v>140</v>
      </c>
      <c r="T7260" s="2">
        <v>43150</v>
      </c>
      <c r="U7260">
        <v>7</v>
      </c>
      <c r="W7260" t="s">
        <v>141</v>
      </c>
    </row>
    <row r="7261" spans="1:24" x14ac:dyDescent="0.35">
      <c r="A7261" t="s">
        <v>32288</v>
      </c>
      <c r="B7261" t="s">
        <v>5107</v>
      </c>
      <c r="C7261" t="s">
        <v>32289</v>
      </c>
      <c r="D7261">
        <v>0</v>
      </c>
      <c r="E7261" t="s">
        <v>32290</v>
      </c>
      <c r="F7261" s="2">
        <v>42396</v>
      </c>
      <c r="G7261" t="s">
        <v>3442</v>
      </c>
      <c r="H7261" t="s">
        <v>566</v>
      </c>
      <c r="J7261" t="s">
        <v>138</v>
      </c>
      <c r="K7261">
        <v>126</v>
      </c>
      <c r="L7261">
        <v>20478704</v>
      </c>
      <c r="M7261" t="s">
        <v>138</v>
      </c>
      <c r="N7261">
        <v>0</v>
      </c>
      <c r="O7261" t="s">
        <v>20533</v>
      </c>
      <c r="P7261" t="s">
        <v>31457</v>
      </c>
      <c r="R7261" t="s">
        <v>1364</v>
      </c>
      <c r="S7261" t="s">
        <v>140</v>
      </c>
      <c r="T7261" s="2">
        <v>43150</v>
      </c>
      <c r="U7261">
        <v>7</v>
      </c>
      <c r="W7261" t="s">
        <v>141</v>
      </c>
    </row>
    <row r="7262" spans="1:24" x14ac:dyDescent="0.35">
      <c r="A7262" t="s">
        <v>32291</v>
      </c>
      <c r="B7262" t="s">
        <v>5107</v>
      </c>
      <c r="C7262" t="s">
        <v>32292</v>
      </c>
      <c r="D7262">
        <v>0</v>
      </c>
      <c r="E7262" t="s">
        <v>32293</v>
      </c>
      <c r="F7262" s="2">
        <v>42396</v>
      </c>
      <c r="G7262" t="s">
        <v>3442</v>
      </c>
      <c r="H7262" t="s">
        <v>566</v>
      </c>
      <c r="J7262" t="s">
        <v>138</v>
      </c>
      <c r="K7262">
        <v>127</v>
      </c>
      <c r="L7262">
        <v>20478704</v>
      </c>
      <c r="M7262" t="s">
        <v>138</v>
      </c>
      <c r="N7262">
        <v>0</v>
      </c>
      <c r="O7262" t="s">
        <v>20533</v>
      </c>
      <c r="P7262" t="s">
        <v>31457</v>
      </c>
      <c r="R7262" t="s">
        <v>32294</v>
      </c>
      <c r="S7262" t="s">
        <v>140</v>
      </c>
      <c r="T7262" s="2">
        <v>43150</v>
      </c>
      <c r="U7262">
        <v>7</v>
      </c>
      <c r="W7262" t="s">
        <v>141</v>
      </c>
    </row>
    <row r="7263" spans="1:24" x14ac:dyDescent="0.35">
      <c r="A7263" t="s">
        <v>32295</v>
      </c>
      <c r="B7263" t="s">
        <v>32296</v>
      </c>
      <c r="C7263" t="s">
        <v>32297</v>
      </c>
      <c r="D7263">
        <v>0</v>
      </c>
      <c r="E7263" t="s">
        <v>32298</v>
      </c>
      <c r="F7263" s="2">
        <v>45219</v>
      </c>
      <c r="G7263" t="s">
        <v>183</v>
      </c>
      <c r="H7263" t="s">
        <v>184</v>
      </c>
      <c r="J7263" t="s">
        <v>138</v>
      </c>
      <c r="L7263" t="s">
        <v>496</v>
      </c>
      <c r="M7263" t="s">
        <v>138</v>
      </c>
      <c r="N7263">
        <v>0</v>
      </c>
      <c r="P7263" t="s">
        <v>32299</v>
      </c>
      <c r="R7263" t="s">
        <v>32300</v>
      </c>
      <c r="S7263" t="s">
        <v>140</v>
      </c>
      <c r="T7263" s="2">
        <v>45385</v>
      </c>
      <c r="U7263">
        <v>16</v>
      </c>
      <c r="W7263" t="s">
        <v>141</v>
      </c>
      <c r="X7263" t="s">
        <v>9536</v>
      </c>
    </row>
    <row r="7264" spans="1:24" x14ac:dyDescent="0.35">
      <c r="A7264" t="s">
        <v>32301</v>
      </c>
      <c r="B7264" t="s">
        <v>32302</v>
      </c>
      <c r="C7264" t="s">
        <v>32303</v>
      </c>
      <c r="D7264">
        <v>0</v>
      </c>
      <c r="E7264" t="s">
        <v>32304</v>
      </c>
      <c r="F7264" s="2">
        <v>45219</v>
      </c>
      <c r="G7264" t="s">
        <v>183</v>
      </c>
      <c r="H7264" t="s">
        <v>184</v>
      </c>
      <c r="J7264" t="s">
        <v>138</v>
      </c>
      <c r="L7264" t="s">
        <v>496</v>
      </c>
      <c r="M7264" t="s">
        <v>138</v>
      </c>
      <c r="N7264">
        <v>0</v>
      </c>
      <c r="P7264" t="s">
        <v>32305</v>
      </c>
      <c r="R7264" t="s">
        <v>32306</v>
      </c>
      <c r="S7264" t="s">
        <v>140</v>
      </c>
      <c r="T7264" s="2">
        <v>45447</v>
      </c>
      <c r="U7264">
        <v>11</v>
      </c>
      <c r="W7264" t="s">
        <v>141</v>
      </c>
      <c r="X7264" t="s">
        <v>9536</v>
      </c>
    </row>
    <row r="7265" spans="1:24" x14ac:dyDescent="0.35">
      <c r="A7265" t="s">
        <v>32307</v>
      </c>
      <c r="B7265" t="s">
        <v>5107</v>
      </c>
      <c r="C7265" t="s">
        <v>32308</v>
      </c>
      <c r="D7265">
        <v>0</v>
      </c>
      <c r="E7265" t="s">
        <v>32309</v>
      </c>
      <c r="F7265" s="2">
        <v>42396</v>
      </c>
      <c r="G7265" t="s">
        <v>3442</v>
      </c>
      <c r="H7265" t="s">
        <v>566</v>
      </c>
      <c r="J7265" t="s">
        <v>138</v>
      </c>
      <c r="K7265">
        <v>130</v>
      </c>
      <c r="L7265">
        <v>20478704</v>
      </c>
      <c r="M7265" t="s">
        <v>138</v>
      </c>
      <c r="N7265">
        <v>0</v>
      </c>
      <c r="O7265" t="s">
        <v>20533</v>
      </c>
      <c r="P7265" t="s">
        <v>31457</v>
      </c>
      <c r="R7265" t="s">
        <v>6947</v>
      </c>
      <c r="S7265" t="s">
        <v>140</v>
      </c>
      <c r="T7265" s="2">
        <v>43150</v>
      </c>
      <c r="U7265">
        <v>7</v>
      </c>
      <c r="W7265" t="s">
        <v>141</v>
      </c>
    </row>
    <row r="7266" spans="1:24" x14ac:dyDescent="0.35">
      <c r="A7266" t="s">
        <v>32310</v>
      </c>
      <c r="B7266" t="s">
        <v>32311</v>
      </c>
      <c r="C7266" t="s">
        <v>32312</v>
      </c>
      <c r="D7266">
        <v>0</v>
      </c>
      <c r="E7266" t="s">
        <v>32313</v>
      </c>
      <c r="F7266" s="2">
        <v>45222</v>
      </c>
      <c r="G7266" t="s">
        <v>183</v>
      </c>
      <c r="H7266" t="s">
        <v>184</v>
      </c>
      <c r="J7266" t="s">
        <v>138</v>
      </c>
      <c r="L7266" t="s">
        <v>496</v>
      </c>
      <c r="M7266" t="s">
        <v>138</v>
      </c>
      <c r="N7266">
        <v>0</v>
      </c>
      <c r="P7266" t="s">
        <v>32314</v>
      </c>
      <c r="R7266" t="s">
        <v>32315</v>
      </c>
      <c r="S7266" t="s">
        <v>140</v>
      </c>
      <c r="T7266" s="2">
        <v>45385</v>
      </c>
      <c r="U7266">
        <v>11</v>
      </c>
      <c r="W7266" t="s">
        <v>141</v>
      </c>
      <c r="X7266" t="s">
        <v>9536</v>
      </c>
    </row>
    <row r="7267" spans="1:24" x14ac:dyDescent="0.35">
      <c r="A7267" t="s">
        <v>32316</v>
      </c>
      <c r="B7267" t="s">
        <v>5107</v>
      </c>
      <c r="C7267" t="s">
        <v>32317</v>
      </c>
      <c r="D7267">
        <v>0</v>
      </c>
      <c r="E7267" t="s">
        <v>32318</v>
      </c>
      <c r="F7267" s="2">
        <v>42396</v>
      </c>
      <c r="G7267" t="s">
        <v>3442</v>
      </c>
      <c r="H7267" t="s">
        <v>566</v>
      </c>
      <c r="J7267" t="s">
        <v>138</v>
      </c>
      <c r="K7267">
        <v>132</v>
      </c>
      <c r="L7267">
        <v>20478704</v>
      </c>
      <c r="M7267" t="s">
        <v>138</v>
      </c>
      <c r="N7267">
        <v>0</v>
      </c>
      <c r="O7267" t="s">
        <v>20533</v>
      </c>
      <c r="P7267" t="s">
        <v>31457</v>
      </c>
      <c r="R7267" t="s">
        <v>32319</v>
      </c>
      <c r="S7267" t="s">
        <v>140</v>
      </c>
      <c r="T7267" s="2">
        <v>43150</v>
      </c>
      <c r="U7267">
        <v>7</v>
      </c>
      <c r="W7267" t="s">
        <v>141</v>
      </c>
    </row>
    <row r="7268" spans="1:24" x14ac:dyDescent="0.35">
      <c r="A7268" t="s">
        <v>32320</v>
      </c>
      <c r="B7268" t="s">
        <v>5107</v>
      </c>
      <c r="C7268" t="s">
        <v>31617</v>
      </c>
      <c r="D7268">
        <v>0</v>
      </c>
      <c r="E7268" t="s">
        <v>32321</v>
      </c>
      <c r="F7268" s="2">
        <v>42396</v>
      </c>
      <c r="G7268" t="s">
        <v>32182</v>
      </c>
      <c r="H7268" t="s">
        <v>566</v>
      </c>
      <c r="J7268" t="s">
        <v>137</v>
      </c>
      <c r="K7268">
        <v>133</v>
      </c>
      <c r="L7268">
        <v>20478704</v>
      </c>
      <c r="M7268" t="s">
        <v>138</v>
      </c>
      <c r="N7268">
        <v>0</v>
      </c>
      <c r="O7268" t="s">
        <v>20533</v>
      </c>
      <c r="P7268" t="s">
        <v>32137</v>
      </c>
      <c r="R7268" t="s">
        <v>32322</v>
      </c>
      <c r="S7268" t="s">
        <v>140</v>
      </c>
      <c r="T7268" s="2">
        <v>43150</v>
      </c>
      <c r="U7268">
        <v>7</v>
      </c>
      <c r="W7268" t="s">
        <v>141</v>
      </c>
    </row>
    <row r="7269" spans="1:24" x14ac:dyDescent="0.35">
      <c r="A7269" t="s">
        <v>32323</v>
      </c>
      <c r="B7269" t="s">
        <v>5107</v>
      </c>
      <c r="C7269" t="s">
        <v>31625</v>
      </c>
      <c r="D7269">
        <v>0</v>
      </c>
      <c r="E7269" t="s">
        <v>32324</v>
      </c>
      <c r="F7269" s="2">
        <v>42396</v>
      </c>
      <c r="G7269" t="s">
        <v>3442</v>
      </c>
      <c r="H7269" t="s">
        <v>566</v>
      </c>
      <c r="J7269" t="s">
        <v>137</v>
      </c>
      <c r="K7269">
        <v>134</v>
      </c>
      <c r="L7269">
        <v>20478704</v>
      </c>
      <c r="M7269" t="s">
        <v>138</v>
      </c>
      <c r="N7269">
        <v>0</v>
      </c>
      <c r="O7269" t="s">
        <v>20533</v>
      </c>
      <c r="P7269" t="s">
        <v>32137</v>
      </c>
      <c r="R7269" t="s">
        <v>31627</v>
      </c>
      <c r="S7269" t="s">
        <v>140</v>
      </c>
      <c r="T7269" s="2">
        <v>43150</v>
      </c>
      <c r="U7269">
        <v>7</v>
      </c>
      <c r="W7269" t="s">
        <v>141</v>
      </c>
    </row>
    <row r="7270" spans="1:24" x14ac:dyDescent="0.35">
      <c r="A7270" t="s">
        <v>32325</v>
      </c>
      <c r="B7270" t="s">
        <v>5107</v>
      </c>
      <c r="C7270" t="s">
        <v>32326</v>
      </c>
      <c r="D7270">
        <v>0</v>
      </c>
      <c r="E7270" t="s">
        <v>32327</v>
      </c>
      <c r="F7270" s="2">
        <v>42396</v>
      </c>
      <c r="G7270" t="s">
        <v>32236</v>
      </c>
      <c r="H7270" t="s">
        <v>566</v>
      </c>
      <c r="J7270" t="s">
        <v>138</v>
      </c>
      <c r="K7270">
        <v>138</v>
      </c>
      <c r="L7270">
        <v>20478704</v>
      </c>
      <c r="M7270" t="s">
        <v>138</v>
      </c>
      <c r="N7270">
        <v>0</v>
      </c>
      <c r="O7270" t="s">
        <v>20533</v>
      </c>
      <c r="P7270" t="s">
        <v>31577</v>
      </c>
      <c r="R7270" t="s">
        <v>141</v>
      </c>
      <c r="S7270" t="s">
        <v>140</v>
      </c>
      <c r="T7270" s="2">
        <v>43150</v>
      </c>
      <c r="U7270">
        <v>7</v>
      </c>
      <c r="W7270" t="s">
        <v>141</v>
      </c>
    </row>
    <row r="7271" spans="1:24" x14ac:dyDescent="0.35">
      <c r="A7271" t="s">
        <v>32328</v>
      </c>
      <c r="B7271" t="s">
        <v>5107</v>
      </c>
      <c r="C7271" t="s">
        <v>31632</v>
      </c>
      <c r="D7271">
        <v>0</v>
      </c>
      <c r="E7271" t="s">
        <v>32329</v>
      </c>
      <c r="F7271" s="2">
        <v>42396</v>
      </c>
      <c r="G7271" t="s">
        <v>32236</v>
      </c>
      <c r="H7271" t="s">
        <v>566</v>
      </c>
      <c r="J7271" t="s">
        <v>137</v>
      </c>
      <c r="K7271">
        <v>139</v>
      </c>
      <c r="L7271">
        <v>20478704</v>
      </c>
      <c r="M7271" t="s">
        <v>138</v>
      </c>
      <c r="N7271">
        <v>0</v>
      </c>
      <c r="O7271" t="s">
        <v>20533</v>
      </c>
      <c r="P7271" t="s">
        <v>32137</v>
      </c>
      <c r="R7271" t="s">
        <v>18021</v>
      </c>
      <c r="S7271" t="s">
        <v>140</v>
      </c>
      <c r="T7271" s="2">
        <v>43150</v>
      </c>
      <c r="U7271">
        <v>7</v>
      </c>
      <c r="W7271" t="s">
        <v>141</v>
      </c>
    </row>
    <row r="7272" spans="1:24" x14ac:dyDescent="0.35">
      <c r="A7272" t="s">
        <v>32330</v>
      </c>
      <c r="B7272" t="s">
        <v>5107</v>
      </c>
      <c r="C7272" t="s">
        <v>32331</v>
      </c>
      <c r="D7272">
        <v>0</v>
      </c>
      <c r="E7272" t="s">
        <v>32332</v>
      </c>
      <c r="F7272" s="2">
        <v>42396</v>
      </c>
      <c r="G7272" t="s">
        <v>3442</v>
      </c>
      <c r="H7272" t="s">
        <v>566</v>
      </c>
      <c r="J7272" t="s">
        <v>138</v>
      </c>
      <c r="K7272">
        <v>140</v>
      </c>
      <c r="L7272">
        <v>20478704</v>
      </c>
      <c r="M7272" t="s">
        <v>138</v>
      </c>
      <c r="N7272">
        <v>0</v>
      </c>
      <c r="O7272" t="s">
        <v>20533</v>
      </c>
      <c r="P7272" t="s">
        <v>31457</v>
      </c>
      <c r="R7272" t="s">
        <v>32333</v>
      </c>
      <c r="S7272" t="s">
        <v>140</v>
      </c>
      <c r="T7272" s="2">
        <v>43150</v>
      </c>
      <c r="U7272">
        <v>7</v>
      </c>
      <c r="W7272" t="s">
        <v>141</v>
      </c>
    </row>
    <row r="7273" spans="1:24" x14ac:dyDescent="0.35">
      <c r="A7273" t="s">
        <v>32334</v>
      </c>
      <c r="B7273" t="s">
        <v>32335</v>
      </c>
      <c r="C7273" t="s">
        <v>32336</v>
      </c>
      <c r="D7273" s="3">
        <v>-31500</v>
      </c>
      <c r="E7273" t="s">
        <v>32337</v>
      </c>
      <c r="F7273" s="2">
        <v>45224</v>
      </c>
      <c r="G7273" t="s">
        <v>183</v>
      </c>
      <c r="H7273" t="s">
        <v>184</v>
      </c>
      <c r="J7273" t="s">
        <v>138</v>
      </c>
      <c r="L7273" t="s">
        <v>496</v>
      </c>
      <c r="M7273" t="s">
        <v>138</v>
      </c>
      <c r="N7273" s="3">
        <v>-6750</v>
      </c>
      <c r="P7273" t="s">
        <v>32338</v>
      </c>
      <c r="R7273" t="s">
        <v>32339</v>
      </c>
      <c r="S7273" t="s">
        <v>140</v>
      </c>
      <c r="T7273" s="2">
        <v>45526</v>
      </c>
      <c r="U7273">
        <v>16</v>
      </c>
      <c r="W7273" t="s">
        <v>141</v>
      </c>
      <c r="X7273" t="s">
        <v>9536</v>
      </c>
    </row>
    <row r="7274" spans="1:24" x14ac:dyDescent="0.35">
      <c r="A7274" t="s">
        <v>32340</v>
      </c>
      <c r="B7274" t="s">
        <v>5107</v>
      </c>
      <c r="C7274" t="s">
        <v>32341</v>
      </c>
      <c r="D7274">
        <v>0</v>
      </c>
      <c r="E7274" t="s">
        <v>32342</v>
      </c>
      <c r="F7274" s="2">
        <v>42396</v>
      </c>
      <c r="G7274" t="s">
        <v>32343</v>
      </c>
      <c r="H7274" t="s">
        <v>566</v>
      </c>
      <c r="J7274" t="s">
        <v>138</v>
      </c>
      <c r="K7274">
        <v>142</v>
      </c>
      <c r="L7274">
        <v>20478704</v>
      </c>
      <c r="M7274" t="s">
        <v>138</v>
      </c>
      <c r="N7274">
        <v>0</v>
      </c>
      <c r="O7274" t="s">
        <v>20533</v>
      </c>
      <c r="P7274" t="s">
        <v>31457</v>
      </c>
      <c r="R7274" t="s">
        <v>1612</v>
      </c>
      <c r="S7274" t="s">
        <v>140</v>
      </c>
      <c r="T7274" s="2">
        <v>43150</v>
      </c>
      <c r="U7274">
        <v>7</v>
      </c>
      <c r="W7274" t="s">
        <v>141</v>
      </c>
    </row>
    <row r="7275" spans="1:24" x14ac:dyDescent="0.35">
      <c r="A7275" t="s">
        <v>32344</v>
      </c>
      <c r="B7275" t="s">
        <v>5107</v>
      </c>
      <c r="C7275" t="s">
        <v>32345</v>
      </c>
      <c r="D7275">
        <v>0</v>
      </c>
      <c r="E7275" t="s">
        <v>32346</v>
      </c>
      <c r="F7275" s="2">
        <v>42396</v>
      </c>
      <c r="G7275" t="s">
        <v>3442</v>
      </c>
      <c r="H7275" t="s">
        <v>566</v>
      </c>
      <c r="J7275" t="s">
        <v>138</v>
      </c>
      <c r="K7275">
        <v>143</v>
      </c>
      <c r="L7275">
        <v>20478704</v>
      </c>
      <c r="M7275" t="s">
        <v>138</v>
      </c>
      <c r="N7275">
        <v>0</v>
      </c>
      <c r="O7275" t="s">
        <v>20533</v>
      </c>
      <c r="P7275" t="s">
        <v>31457</v>
      </c>
      <c r="R7275" t="s">
        <v>32347</v>
      </c>
      <c r="S7275" t="s">
        <v>140</v>
      </c>
      <c r="T7275" s="2">
        <v>43150</v>
      </c>
      <c r="U7275">
        <v>7</v>
      </c>
      <c r="W7275" t="s">
        <v>141</v>
      </c>
    </row>
    <row r="7276" spans="1:24" x14ac:dyDescent="0.35">
      <c r="A7276" t="s">
        <v>32348</v>
      </c>
      <c r="B7276" t="s">
        <v>5107</v>
      </c>
      <c r="C7276" t="s">
        <v>32349</v>
      </c>
      <c r="D7276">
        <v>0</v>
      </c>
      <c r="E7276" t="s">
        <v>32350</v>
      </c>
      <c r="F7276" s="2">
        <v>42396</v>
      </c>
      <c r="G7276" t="s">
        <v>26185</v>
      </c>
      <c r="H7276" t="s">
        <v>566</v>
      </c>
      <c r="J7276" t="s">
        <v>138</v>
      </c>
      <c r="K7276">
        <v>144</v>
      </c>
      <c r="L7276">
        <v>20478704</v>
      </c>
      <c r="M7276" t="s">
        <v>138</v>
      </c>
      <c r="N7276">
        <v>0</v>
      </c>
      <c r="O7276" t="s">
        <v>20533</v>
      </c>
      <c r="P7276" t="s">
        <v>31457</v>
      </c>
      <c r="R7276" t="s">
        <v>1469</v>
      </c>
      <c r="S7276" t="s">
        <v>140</v>
      </c>
      <c r="T7276" s="2">
        <v>43150</v>
      </c>
      <c r="U7276">
        <v>7</v>
      </c>
      <c r="W7276" t="s">
        <v>141</v>
      </c>
    </row>
    <row r="7277" spans="1:24" x14ac:dyDescent="0.35">
      <c r="A7277" t="s">
        <v>32351</v>
      </c>
      <c r="B7277" t="s">
        <v>5107</v>
      </c>
      <c r="C7277" t="s">
        <v>32352</v>
      </c>
      <c r="D7277">
        <v>0</v>
      </c>
      <c r="E7277" t="s">
        <v>32353</v>
      </c>
      <c r="F7277" s="2">
        <v>42396</v>
      </c>
      <c r="G7277" t="s">
        <v>32236</v>
      </c>
      <c r="H7277" t="s">
        <v>566</v>
      </c>
      <c r="J7277" t="s">
        <v>138</v>
      </c>
      <c r="K7277">
        <v>145</v>
      </c>
      <c r="L7277">
        <v>20478704</v>
      </c>
      <c r="M7277" t="s">
        <v>138</v>
      </c>
      <c r="N7277">
        <v>0</v>
      </c>
      <c r="O7277" t="s">
        <v>20533</v>
      </c>
      <c r="P7277" t="s">
        <v>31457</v>
      </c>
      <c r="R7277" t="s">
        <v>2722</v>
      </c>
      <c r="S7277" t="s">
        <v>140</v>
      </c>
      <c r="T7277" s="2">
        <v>43150</v>
      </c>
      <c r="U7277">
        <v>7</v>
      </c>
      <c r="W7277" t="s">
        <v>141</v>
      </c>
    </row>
    <row r="7278" spans="1:24" x14ac:dyDescent="0.35">
      <c r="A7278" t="s">
        <v>32354</v>
      </c>
      <c r="B7278" t="s">
        <v>5107</v>
      </c>
      <c r="C7278" t="s">
        <v>31649</v>
      </c>
      <c r="D7278">
        <v>0</v>
      </c>
      <c r="E7278" t="s">
        <v>32355</v>
      </c>
      <c r="F7278" s="2">
        <v>42396</v>
      </c>
      <c r="G7278" t="s">
        <v>17187</v>
      </c>
      <c r="H7278" t="s">
        <v>566</v>
      </c>
      <c r="J7278" t="s">
        <v>137</v>
      </c>
      <c r="K7278">
        <v>147</v>
      </c>
      <c r="L7278">
        <v>20478704</v>
      </c>
      <c r="M7278" t="s">
        <v>138</v>
      </c>
      <c r="N7278">
        <v>0</v>
      </c>
      <c r="O7278" t="s">
        <v>20533</v>
      </c>
      <c r="P7278" t="s">
        <v>32137</v>
      </c>
      <c r="R7278" t="s">
        <v>32356</v>
      </c>
      <c r="S7278" t="s">
        <v>140</v>
      </c>
      <c r="T7278" s="2">
        <v>43150</v>
      </c>
      <c r="U7278">
        <v>7</v>
      </c>
      <c r="W7278" t="s">
        <v>141</v>
      </c>
    </row>
    <row r="7279" spans="1:24" x14ac:dyDescent="0.35">
      <c r="A7279" t="s">
        <v>32357</v>
      </c>
      <c r="B7279" t="s">
        <v>5107</v>
      </c>
      <c r="C7279" t="s">
        <v>32358</v>
      </c>
      <c r="D7279">
        <v>0</v>
      </c>
      <c r="E7279" t="s">
        <v>32359</v>
      </c>
      <c r="F7279" s="2">
        <v>42396</v>
      </c>
      <c r="G7279" t="s">
        <v>3442</v>
      </c>
      <c r="H7279" t="s">
        <v>566</v>
      </c>
      <c r="J7279" t="s">
        <v>138</v>
      </c>
      <c r="K7279">
        <v>148</v>
      </c>
      <c r="L7279">
        <v>20478704</v>
      </c>
      <c r="M7279" t="s">
        <v>138</v>
      </c>
      <c r="N7279">
        <v>0</v>
      </c>
      <c r="O7279" t="s">
        <v>20533</v>
      </c>
      <c r="P7279" t="s">
        <v>31457</v>
      </c>
      <c r="R7279" t="s">
        <v>32360</v>
      </c>
      <c r="S7279" t="s">
        <v>140</v>
      </c>
      <c r="T7279" s="2">
        <v>43150</v>
      </c>
      <c r="U7279">
        <v>7</v>
      </c>
      <c r="W7279" t="s">
        <v>141</v>
      </c>
    </row>
    <row r="7280" spans="1:24" x14ac:dyDescent="0.35">
      <c r="A7280" t="s">
        <v>32361</v>
      </c>
      <c r="B7280" t="s">
        <v>5107</v>
      </c>
      <c r="C7280" t="s">
        <v>32362</v>
      </c>
      <c r="D7280">
        <v>0</v>
      </c>
      <c r="E7280" t="s">
        <v>32363</v>
      </c>
      <c r="F7280" s="2">
        <v>42396</v>
      </c>
      <c r="G7280" t="s">
        <v>19506</v>
      </c>
      <c r="H7280" t="s">
        <v>566</v>
      </c>
      <c r="J7280" t="s">
        <v>138</v>
      </c>
      <c r="K7280">
        <v>149</v>
      </c>
      <c r="L7280">
        <v>20478704</v>
      </c>
      <c r="M7280" t="s">
        <v>138</v>
      </c>
      <c r="N7280">
        <v>0</v>
      </c>
      <c r="O7280" t="s">
        <v>20533</v>
      </c>
      <c r="P7280" t="s">
        <v>31457</v>
      </c>
      <c r="R7280" t="s">
        <v>141</v>
      </c>
      <c r="S7280" t="s">
        <v>140</v>
      </c>
      <c r="T7280" s="2">
        <v>43150</v>
      </c>
      <c r="U7280">
        <v>7</v>
      </c>
      <c r="W7280" t="s">
        <v>141</v>
      </c>
    </row>
    <row r="7281" spans="1:24" x14ac:dyDescent="0.35">
      <c r="A7281" t="s">
        <v>32364</v>
      </c>
      <c r="B7281" t="s">
        <v>32365</v>
      </c>
      <c r="C7281" t="s">
        <v>32366</v>
      </c>
      <c r="D7281">
        <v>0</v>
      </c>
      <c r="E7281" t="s">
        <v>32367</v>
      </c>
      <c r="F7281" s="2">
        <v>45230</v>
      </c>
      <c r="G7281" t="s">
        <v>183</v>
      </c>
      <c r="H7281" t="s">
        <v>184</v>
      </c>
      <c r="J7281" t="s">
        <v>138</v>
      </c>
      <c r="L7281" t="s">
        <v>496</v>
      </c>
      <c r="M7281" t="s">
        <v>138</v>
      </c>
      <c r="N7281" s="3">
        <v>-13747.5</v>
      </c>
      <c r="P7281" t="s">
        <v>32368</v>
      </c>
      <c r="R7281" t="s">
        <v>7709</v>
      </c>
      <c r="S7281" t="s">
        <v>140</v>
      </c>
      <c r="T7281" s="2">
        <v>45464</v>
      </c>
      <c r="W7281" t="s">
        <v>141</v>
      </c>
      <c r="X7281" t="s">
        <v>9536</v>
      </c>
    </row>
    <row r="7282" spans="1:24" x14ac:dyDescent="0.35">
      <c r="A7282" t="s">
        <v>32369</v>
      </c>
      <c r="B7282" t="s">
        <v>5107</v>
      </c>
      <c r="C7282" t="s">
        <v>32370</v>
      </c>
      <c r="D7282">
        <v>0</v>
      </c>
      <c r="E7282" t="s">
        <v>32371</v>
      </c>
      <c r="F7282" s="2">
        <v>42396</v>
      </c>
      <c r="G7282" t="s">
        <v>26185</v>
      </c>
      <c r="H7282" t="s">
        <v>566</v>
      </c>
      <c r="J7282" t="s">
        <v>138</v>
      </c>
      <c r="K7282">
        <v>152</v>
      </c>
      <c r="L7282">
        <v>20478704</v>
      </c>
      <c r="M7282" t="s">
        <v>138</v>
      </c>
      <c r="N7282">
        <v>0</v>
      </c>
      <c r="O7282" t="s">
        <v>20533</v>
      </c>
      <c r="P7282" t="s">
        <v>31457</v>
      </c>
      <c r="R7282" t="s">
        <v>32372</v>
      </c>
      <c r="S7282" t="s">
        <v>140</v>
      </c>
      <c r="T7282" s="2">
        <v>43150</v>
      </c>
      <c r="U7282">
        <v>7</v>
      </c>
      <c r="W7282" t="s">
        <v>141</v>
      </c>
    </row>
    <row r="7283" spans="1:24" x14ac:dyDescent="0.35">
      <c r="A7283" t="s">
        <v>32373</v>
      </c>
      <c r="B7283" t="s">
        <v>5107</v>
      </c>
      <c r="C7283" t="s">
        <v>32374</v>
      </c>
      <c r="D7283">
        <v>0</v>
      </c>
      <c r="E7283" t="s">
        <v>32375</v>
      </c>
      <c r="F7283" s="2">
        <v>42396</v>
      </c>
      <c r="G7283" t="s">
        <v>32236</v>
      </c>
      <c r="H7283" t="s">
        <v>566</v>
      </c>
      <c r="J7283" t="s">
        <v>138</v>
      </c>
      <c r="K7283">
        <v>154</v>
      </c>
      <c r="L7283">
        <v>20478704</v>
      </c>
      <c r="M7283" t="s">
        <v>138</v>
      </c>
      <c r="N7283">
        <v>0</v>
      </c>
      <c r="O7283" t="s">
        <v>20533</v>
      </c>
      <c r="P7283" t="s">
        <v>31457</v>
      </c>
      <c r="R7283" t="s">
        <v>32376</v>
      </c>
      <c r="S7283" t="s">
        <v>140</v>
      </c>
      <c r="T7283" s="2">
        <v>43150</v>
      </c>
      <c r="U7283">
        <v>7</v>
      </c>
      <c r="W7283" t="s">
        <v>141</v>
      </c>
    </row>
    <row r="7284" spans="1:24" x14ac:dyDescent="0.35">
      <c r="A7284" t="s">
        <v>32377</v>
      </c>
      <c r="B7284" t="s">
        <v>5107</v>
      </c>
      <c r="C7284" t="s">
        <v>32378</v>
      </c>
      <c r="D7284">
        <v>0</v>
      </c>
      <c r="E7284" t="s">
        <v>32379</v>
      </c>
      <c r="F7284" s="2">
        <v>42396</v>
      </c>
      <c r="G7284" t="s">
        <v>32236</v>
      </c>
      <c r="H7284" t="s">
        <v>566</v>
      </c>
      <c r="J7284" t="s">
        <v>138</v>
      </c>
      <c r="K7284">
        <v>156</v>
      </c>
      <c r="L7284">
        <v>20478704</v>
      </c>
      <c r="M7284" t="s">
        <v>138</v>
      </c>
      <c r="N7284">
        <v>0</v>
      </c>
      <c r="O7284" t="s">
        <v>20533</v>
      </c>
      <c r="P7284" t="s">
        <v>31457</v>
      </c>
      <c r="R7284" t="s">
        <v>32380</v>
      </c>
      <c r="S7284" t="s">
        <v>140</v>
      </c>
      <c r="T7284" s="2">
        <v>43150</v>
      </c>
      <c r="U7284">
        <v>7</v>
      </c>
      <c r="W7284" t="s">
        <v>141</v>
      </c>
    </row>
    <row r="7285" spans="1:24" x14ac:dyDescent="0.35">
      <c r="A7285" t="s">
        <v>32381</v>
      </c>
      <c r="B7285" t="s">
        <v>32382</v>
      </c>
      <c r="C7285" t="s">
        <v>32383</v>
      </c>
      <c r="D7285">
        <v>0</v>
      </c>
      <c r="E7285" t="s">
        <v>32384</v>
      </c>
      <c r="F7285" s="2">
        <v>45236</v>
      </c>
      <c r="G7285" t="s">
        <v>32385</v>
      </c>
      <c r="H7285" t="s">
        <v>10232</v>
      </c>
      <c r="J7285" t="s">
        <v>138</v>
      </c>
      <c r="L7285" t="s">
        <v>496</v>
      </c>
      <c r="M7285" t="s">
        <v>138</v>
      </c>
      <c r="N7285">
        <v>0</v>
      </c>
      <c r="P7285" t="s">
        <v>32386</v>
      </c>
      <c r="R7285" t="s">
        <v>32387</v>
      </c>
      <c r="S7285" t="s">
        <v>140</v>
      </c>
      <c r="T7285" s="2">
        <v>45385</v>
      </c>
      <c r="U7285">
        <v>16</v>
      </c>
      <c r="W7285" t="s">
        <v>141</v>
      </c>
      <c r="X7285" t="s">
        <v>9536</v>
      </c>
    </row>
    <row r="7286" spans="1:24" x14ac:dyDescent="0.35">
      <c r="A7286" t="s">
        <v>32388</v>
      </c>
      <c r="B7286" t="s">
        <v>5107</v>
      </c>
      <c r="C7286" t="s">
        <v>31652</v>
      </c>
      <c r="D7286">
        <v>0</v>
      </c>
      <c r="E7286" t="s">
        <v>32389</v>
      </c>
      <c r="F7286" s="2">
        <v>42396</v>
      </c>
      <c r="G7286" t="s">
        <v>3442</v>
      </c>
      <c r="H7286" t="s">
        <v>566</v>
      </c>
      <c r="J7286" t="s">
        <v>137</v>
      </c>
      <c r="K7286">
        <v>158</v>
      </c>
      <c r="L7286">
        <v>20478704</v>
      </c>
      <c r="M7286" t="s">
        <v>138</v>
      </c>
      <c r="N7286">
        <v>0</v>
      </c>
      <c r="O7286" t="s">
        <v>20533</v>
      </c>
      <c r="P7286" t="s">
        <v>32137</v>
      </c>
      <c r="R7286" t="s">
        <v>32255</v>
      </c>
      <c r="S7286" t="s">
        <v>140</v>
      </c>
      <c r="T7286" s="2">
        <v>43150</v>
      </c>
      <c r="U7286">
        <v>7</v>
      </c>
      <c r="W7286" t="s">
        <v>141</v>
      </c>
    </row>
    <row r="7287" spans="1:24" x14ac:dyDescent="0.35">
      <c r="A7287" t="s">
        <v>32390</v>
      </c>
      <c r="B7287" t="s">
        <v>5107</v>
      </c>
      <c r="C7287" t="s">
        <v>32391</v>
      </c>
      <c r="D7287">
        <v>0</v>
      </c>
      <c r="E7287" t="s">
        <v>32392</v>
      </c>
      <c r="F7287" s="2">
        <v>42396</v>
      </c>
      <c r="G7287" t="s">
        <v>3442</v>
      </c>
      <c r="H7287" t="s">
        <v>566</v>
      </c>
      <c r="J7287" t="s">
        <v>138</v>
      </c>
      <c r="K7287">
        <v>160</v>
      </c>
      <c r="L7287">
        <v>20478704</v>
      </c>
      <c r="M7287" t="s">
        <v>138</v>
      </c>
      <c r="N7287">
        <v>0</v>
      </c>
      <c r="O7287" t="s">
        <v>20533</v>
      </c>
      <c r="P7287" t="s">
        <v>31457</v>
      </c>
      <c r="R7287" t="s">
        <v>32229</v>
      </c>
      <c r="S7287" t="s">
        <v>140</v>
      </c>
      <c r="T7287" s="2">
        <v>43150</v>
      </c>
      <c r="U7287">
        <v>7</v>
      </c>
      <c r="W7287" t="s">
        <v>141</v>
      </c>
    </row>
    <row r="7288" spans="1:24" x14ac:dyDescent="0.35">
      <c r="A7288" t="s">
        <v>32393</v>
      </c>
      <c r="B7288" t="s">
        <v>5107</v>
      </c>
      <c r="C7288" t="s">
        <v>32394</v>
      </c>
      <c r="D7288">
        <v>0</v>
      </c>
      <c r="E7288" t="s">
        <v>32395</v>
      </c>
      <c r="F7288" s="2">
        <v>42396</v>
      </c>
      <c r="G7288" t="s">
        <v>32035</v>
      </c>
      <c r="H7288" t="s">
        <v>566</v>
      </c>
      <c r="J7288" t="s">
        <v>138</v>
      </c>
      <c r="K7288">
        <v>161</v>
      </c>
      <c r="L7288">
        <v>20478704</v>
      </c>
      <c r="M7288" t="s">
        <v>138</v>
      </c>
      <c r="N7288">
        <v>0</v>
      </c>
      <c r="O7288" t="s">
        <v>20533</v>
      </c>
      <c r="P7288" t="s">
        <v>31457</v>
      </c>
      <c r="R7288" t="s">
        <v>32396</v>
      </c>
      <c r="S7288" t="s">
        <v>140</v>
      </c>
      <c r="T7288" s="2">
        <v>43150</v>
      </c>
      <c r="U7288">
        <v>7</v>
      </c>
      <c r="W7288" t="s">
        <v>141</v>
      </c>
    </row>
    <row r="7289" spans="1:24" x14ac:dyDescent="0.35">
      <c r="A7289" t="s">
        <v>32397</v>
      </c>
      <c r="B7289" t="s">
        <v>5107</v>
      </c>
      <c r="C7289" t="s">
        <v>32398</v>
      </c>
      <c r="D7289">
        <v>0</v>
      </c>
      <c r="E7289" t="s">
        <v>32399</v>
      </c>
      <c r="F7289" s="2">
        <v>42396</v>
      </c>
      <c r="G7289" t="s">
        <v>32400</v>
      </c>
      <c r="H7289" t="s">
        <v>566</v>
      </c>
      <c r="J7289" t="s">
        <v>138</v>
      </c>
      <c r="K7289">
        <v>163</v>
      </c>
      <c r="L7289">
        <v>20478704</v>
      </c>
      <c r="M7289" t="s">
        <v>138</v>
      </c>
      <c r="N7289">
        <v>0</v>
      </c>
      <c r="O7289" t="s">
        <v>20533</v>
      </c>
      <c r="P7289" t="s">
        <v>31457</v>
      </c>
      <c r="R7289" t="s">
        <v>32401</v>
      </c>
      <c r="S7289" t="s">
        <v>140</v>
      </c>
      <c r="T7289" s="2">
        <v>43150</v>
      </c>
      <c r="U7289">
        <v>7</v>
      </c>
      <c r="W7289" t="s">
        <v>141</v>
      </c>
    </row>
    <row r="7290" spans="1:24" x14ac:dyDescent="0.35">
      <c r="A7290" t="s">
        <v>32402</v>
      </c>
      <c r="B7290" t="s">
        <v>32403</v>
      </c>
      <c r="C7290" t="s">
        <v>32404</v>
      </c>
      <c r="D7290">
        <v>0</v>
      </c>
      <c r="E7290" t="s">
        <v>32405</v>
      </c>
      <c r="F7290" s="2">
        <v>45238</v>
      </c>
      <c r="G7290" t="s">
        <v>32385</v>
      </c>
      <c r="H7290" t="s">
        <v>10232</v>
      </c>
      <c r="J7290" t="s">
        <v>138</v>
      </c>
      <c r="L7290" t="s">
        <v>496</v>
      </c>
      <c r="M7290" t="s">
        <v>138</v>
      </c>
      <c r="N7290">
        <v>0</v>
      </c>
      <c r="P7290" t="s">
        <v>32406</v>
      </c>
      <c r="R7290" t="s">
        <v>32407</v>
      </c>
      <c r="S7290" t="s">
        <v>140</v>
      </c>
      <c r="T7290" s="2">
        <v>45385</v>
      </c>
      <c r="U7290">
        <v>16</v>
      </c>
      <c r="W7290" t="s">
        <v>141</v>
      </c>
      <c r="X7290" t="s">
        <v>9536</v>
      </c>
    </row>
    <row r="7291" spans="1:24" x14ac:dyDescent="0.35">
      <c r="A7291" t="s">
        <v>32408</v>
      </c>
      <c r="B7291" t="s">
        <v>5107</v>
      </c>
      <c r="C7291" t="s">
        <v>32409</v>
      </c>
      <c r="D7291">
        <v>0</v>
      </c>
      <c r="E7291" t="s">
        <v>32410</v>
      </c>
      <c r="F7291" s="2">
        <v>42396</v>
      </c>
      <c r="G7291" t="s">
        <v>3442</v>
      </c>
      <c r="H7291" t="s">
        <v>566</v>
      </c>
      <c r="J7291" t="s">
        <v>138</v>
      </c>
      <c r="K7291">
        <v>165</v>
      </c>
      <c r="L7291">
        <v>20478704</v>
      </c>
      <c r="M7291" t="s">
        <v>138</v>
      </c>
      <c r="N7291">
        <v>0</v>
      </c>
      <c r="O7291" t="s">
        <v>20533</v>
      </c>
      <c r="P7291" t="s">
        <v>31457</v>
      </c>
      <c r="R7291" t="s">
        <v>32411</v>
      </c>
      <c r="S7291" t="s">
        <v>140</v>
      </c>
      <c r="T7291" s="2">
        <v>43150</v>
      </c>
      <c r="U7291">
        <v>7</v>
      </c>
      <c r="W7291" t="s">
        <v>141</v>
      </c>
    </row>
    <row r="7292" spans="1:24" x14ac:dyDescent="0.35">
      <c r="A7292" t="s">
        <v>32412</v>
      </c>
      <c r="B7292" t="s">
        <v>5107</v>
      </c>
      <c r="C7292" t="s">
        <v>32413</v>
      </c>
      <c r="D7292">
        <v>0</v>
      </c>
      <c r="E7292" t="s">
        <v>32414</v>
      </c>
      <c r="F7292" s="2">
        <v>42396</v>
      </c>
      <c r="G7292" t="s">
        <v>3442</v>
      </c>
      <c r="H7292" t="s">
        <v>566</v>
      </c>
      <c r="J7292" t="s">
        <v>138</v>
      </c>
      <c r="K7292">
        <v>167</v>
      </c>
      <c r="L7292">
        <v>20478704</v>
      </c>
      <c r="M7292" t="s">
        <v>138</v>
      </c>
      <c r="N7292">
        <v>0</v>
      </c>
      <c r="O7292" t="s">
        <v>20533</v>
      </c>
      <c r="P7292" t="s">
        <v>31457</v>
      </c>
      <c r="R7292" t="s">
        <v>3297</v>
      </c>
      <c r="S7292" t="s">
        <v>140</v>
      </c>
      <c r="T7292" s="2">
        <v>43150</v>
      </c>
      <c r="U7292">
        <v>7</v>
      </c>
      <c r="W7292" t="s">
        <v>141</v>
      </c>
    </row>
    <row r="7293" spans="1:24" x14ac:dyDescent="0.35">
      <c r="A7293" t="s">
        <v>32415</v>
      </c>
      <c r="B7293" t="s">
        <v>5107</v>
      </c>
      <c r="C7293" t="s">
        <v>32416</v>
      </c>
      <c r="D7293">
        <v>0</v>
      </c>
      <c r="E7293" t="s">
        <v>32417</v>
      </c>
      <c r="F7293" s="2">
        <v>42396</v>
      </c>
      <c r="G7293" t="s">
        <v>3442</v>
      </c>
      <c r="H7293" t="s">
        <v>566</v>
      </c>
      <c r="J7293" t="s">
        <v>138</v>
      </c>
      <c r="K7293">
        <v>168</v>
      </c>
      <c r="L7293">
        <v>20478704</v>
      </c>
      <c r="M7293" t="s">
        <v>138</v>
      </c>
      <c r="N7293">
        <v>0</v>
      </c>
      <c r="O7293" t="s">
        <v>20533</v>
      </c>
      <c r="P7293" t="s">
        <v>31457</v>
      </c>
      <c r="R7293" t="s">
        <v>32418</v>
      </c>
      <c r="S7293" t="s">
        <v>140</v>
      </c>
      <c r="T7293" s="2">
        <v>43150</v>
      </c>
      <c r="U7293">
        <v>7</v>
      </c>
      <c r="W7293" t="s">
        <v>141</v>
      </c>
    </row>
    <row r="7294" spans="1:24" x14ac:dyDescent="0.35">
      <c r="A7294" t="s">
        <v>32419</v>
      </c>
      <c r="B7294" t="s">
        <v>5107</v>
      </c>
      <c r="C7294" t="s">
        <v>32420</v>
      </c>
      <c r="D7294">
        <v>0</v>
      </c>
      <c r="E7294" t="s">
        <v>32421</v>
      </c>
      <c r="F7294" s="2">
        <v>42396</v>
      </c>
      <c r="G7294" t="s">
        <v>3442</v>
      </c>
      <c r="H7294" t="s">
        <v>566</v>
      </c>
      <c r="J7294" t="s">
        <v>138</v>
      </c>
      <c r="K7294">
        <v>169</v>
      </c>
      <c r="L7294">
        <v>20478704</v>
      </c>
      <c r="M7294" t="s">
        <v>138</v>
      </c>
      <c r="N7294">
        <v>0</v>
      </c>
      <c r="O7294" t="s">
        <v>20533</v>
      </c>
      <c r="P7294" t="s">
        <v>31457</v>
      </c>
      <c r="R7294" t="s">
        <v>32294</v>
      </c>
      <c r="S7294" t="s">
        <v>140</v>
      </c>
      <c r="T7294" s="2">
        <v>43150</v>
      </c>
      <c r="U7294">
        <v>7</v>
      </c>
      <c r="W7294" t="s">
        <v>141</v>
      </c>
    </row>
    <row r="7295" spans="1:24" x14ac:dyDescent="0.35">
      <c r="A7295" t="s">
        <v>32422</v>
      </c>
      <c r="B7295" t="s">
        <v>5107</v>
      </c>
      <c r="C7295" t="s">
        <v>31622</v>
      </c>
      <c r="D7295">
        <v>0</v>
      </c>
      <c r="E7295" t="s">
        <v>32423</v>
      </c>
      <c r="F7295" s="2">
        <v>42396</v>
      </c>
      <c r="G7295" t="s">
        <v>3442</v>
      </c>
      <c r="H7295" t="s">
        <v>566</v>
      </c>
      <c r="J7295" t="s">
        <v>137</v>
      </c>
      <c r="K7295">
        <v>170</v>
      </c>
      <c r="L7295">
        <v>20478704</v>
      </c>
      <c r="M7295" t="s">
        <v>138</v>
      </c>
      <c r="N7295">
        <v>0</v>
      </c>
      <c r="O7295" t="s">
        <v>20533</v>
      </c>
      <c r="P7295" t="s">
        <v>32137</v>
      </c>
      <c r="R7295" t="s">
        <v>31492</v>
      </c>
      <c r="S7295" t="s">
        <v>140</v>
      </c>
      <c r="T7295" s="2">
        <v>43150</v>
      </c>
      <c r="U7295">
        <v>7</v>
      </c>
      <c r="W7295" t="s">
        <v>141</v>
      </c>
    </row>
    <row r="7296" spans="1:24" x14ac:dyDescent="0.35">
      <c r="A7296" t="s">
        <v>32424</v>
      </c>
      <c r="B7296" t="s">
        <v>5107</v>
      </c>
      <c r="C7296" t="s">
        <v>32425</v>
      </c>
      <c r="D7296">
        <v>0</v>
      </c>
      <c r="E7296" t="s">
        <v>32426</v>
      </c>
      <c r="F7296" s="2">
        <v>42396</v>
      </c>
      <c r="G7296" t="s">
        <v>3442</v>
      </c>
      <c r="H7296" t="s">
        <v>566</v>
      </c>
      <c r="J7296" t="s">
        <v>138</v>
      </c>
      <c r="K7296">
        <v>172</v>
      </c>
      <c r="L7296">
        <v>20478704</v>
      </c>
      <c r="M7296" t="s">
        <v>138</v>
      </c>
      <c r="N7296">
        <v>0</v>
      </c>
      <c r="O7296" t="s">
        <v>20533</v>
      </c>
      <c r="P7296" t="s">
        <v>31457</v>
      </c>
      <c r="R7296" t="s">
        <v>1612</v>
      </c>
      <c r="S7296" t="s">
        <v>140</v>
      </c>
      <c r="T7296" s="2">
        <v>43150</v>
      </c>
      <c r="U7296">
        <v>7</v>
      </c>
      <c r="W7296" t="s">
        <v>141</v>
      </c>
    </row>
    <row r="7297" spans="1:24" x14ac:dyDescent="0.35">
      <c r="A7297" t="s">
        <v>32427</v>
      </c>
      <c r="B7297" t="s">
        <v>5107</v>
      </c>
      <c r="C7297" t="s">
        <v>32428</v>
      </c>
      <c r="D7297">
        <v>0</v>
      </c>
      <c r="E7297" t="s">
        <v>32429</v>
      </c>
      <c r="F7297" s="2">
        <v>42396</v>
      </c>
      <c r="G7297" t="s">
        <v>32430</v>
      </c>
      <c r="H7297" t="s">
        <v>566</v>
      </c>
      <c r="J7297" t="s">
        <v>138</v>
      </c>
      <c r="K7297">
        <v>173</v>
      </c>
      <c r="L7297">
        <v>20478704</v>
      </c>
      <c r="M7297" t="s">
        <v>138</v>
      </c>
      <c r="N7297">
        <v>0</v>
      </c>
      <c r="O7297" t="s">
        <v>20533</v>
      </c>
      <c r="P7297" t="s">
        <v>31457</v>
      </c>
      <c r="R7297" t="s">
        <v>32431</v>
      </c>
      <c r="S7297" t="s">
        <v>140</v>
      </c>
      <c r="T7297" s="2">
        <v>43150</v>
      </c>
      <c r="U7297">
        <v>7</v>
      </c>
      <c r="W7297" t="s">
        <v>141</v>
      </c>
    </row>
    <row r="7298" spans="1:24" x14ac:dyDescent="0.35">
      <c r="A7298" t="s">
        <v>32432</v>
      </c>
      <c r="B7298" t="s">
        <v>5107</v>
      </c>
      <c r="C7298" t="s">
        <v>32433</v>
      </c>
      <c r="D7298">
        <v>0</v>
      </c>
      <c r="E7298" t="s">
        <v>32434</v>
      </c>
      <c r="F7298" s="2">
        <v>42396</v>
      </c>
      <c r="G7298" t="s">
        <v>3442</v>
      </c>
      <c r="H7298" t="s">
        <v>566</v>
      </c>
      <c r="J7298" t="s">
        <v>138</v>
      </c>
      <c r="K7298">
        <v>176</v>
      </c>
      <c r="L7298">
        <v>20478704</v>
      </c>
      <c r="M7298" t="s">
        <v>138</v>
      </c>
      <c r="N7298">
        <v>0</v>
      </c>
      <c r="O7298" t="s">
        <v>20533</v>
      </c>
      <c r="P7298" t="s">
        <v>31457</v>
      </c>
      <c r="R7298" t="s">
        <v>32131</v>
      </c>
      <c r="S7298" t="s">
        <v>140</v>
      </c>
      <c r="T7298" s="2">
        <v>43150</v>
      </c>
      <c r="U7298">
        <v>7</v>
      </c>
      <c r="W7298" t="s">
        <v>141</v>
      </c>
    </row>
    <row r="7299" spans="1:24" x14ac:dyDescent="0.35">
      <c r="A7299" t="s">
        <v>32435</v>
      </c>
      <c r="B7299" t="s">
        <v>5107</v>
      </c>
      <c r="C7299" t="s">
        <v>32436</v>
      </c>
      <c r="D7299">
        <v>0</v>
      </c>
      <c r="E7299" t="s">
        <v>32437</v>
      </c>
      <c r="F7299" s="2">
        <v>42396</v>
      </c>
      <c r="G7299" t="s">
        <v>3442</v>
      </c>
      <c r="H7299" t="s">
        <v>566</v>
      </c>
      <c r="J7299" t="s">
        <v>138</v>
      </c>
      <c r="K7299">
        <v>177</v>
      </c>
      <c r="L7299">
        <v>20478704</v>
      </c>
      <c r="M7299" t="s">
        <v>138</v>
      </c>
      <c r="N7299">
        <v>0</v>
      </c>
      <c r="O7299" t="s">
        <v>20533</v>
      </c>
      <c r="P7299" t="s">
        <v>31457</v>
      </c>
      <c r="R7299" t="s">
        <v>32438</v>
      </c>
      <c r="S7299" t="s">
        <v>140</v>
      </c>
      <c r="T7299" s="2">
        <v>43150</v>
      </c>
      <c r="U7299">
        <v>7</v>
      </c>
      <c r="W7299" t="s">
        <v>141</v>
      </c>
    </row>
    <row r="7300" spans="1:24" x14ac:dyDescent="0.35">
      <c r="A7300" t="s">
        <v>32439</v>
      </c>
      <c r="B7300" t="s">
        <v>5107</v>
      </c>
      <c r="C7300" t="s">
        <v>32440</v>
      </c>
      <c r="D7300">
        <v>0</v>
      </c>
      <c r="E7300" t="s">
        <v>32441</v>
      </c>
      <c r="F7300" s="2">
        <v>42396</v>
      </c>
      <c r="G7300" t="s">
        <v>11371</v>
      </c>
      <c r="H7300" t="s">
        <v>566</v>
      </c>
      <c r="J7300" t="s">
        <v>138</v>
      </c>
      <c r="K7300">
        <v>178</v>
      </c>
      <c r="L7300">
        <v>20478704</v>
      </c>
      <c r="M7300" t="s">
        <v>138</v>
      </c>
      <c r="N7300">
        <v>0</v>
      </c>
      <c r="O7300" t="s">
        <v>20533</v>
      </c>
      <c r="P7300" t="s">
        <v>31457</v>
      </c>
      <c r="R7300" t="s">
        <v>6496</v>
      </c>
      <c r="S7300" t="s">
        <v>140</v>
      </c>
      <c r="T7300" s="2">
        <v>43150</v>
      </c>
      <c r="U7300">
        <v>7</v>
      </c>
      <c r="W7300" t="s">
        <v>141</v>
      </c>
    </row>
    <row r="7301" spans="1:24" x14ac:dyDescent="0.35">
      <c r="A7301" t="s">
        <v>32442</v>
      </c>
      <c r="B7301" t="s">
        <v>5107</v>
      </c>
      <c r="C7301" t="s">
        <v>32443</v>
      </c>
      <c r="D7301">
        <v>0</v>
      </c>
      <c r="E7301" t="s">
        <v>32444</v>
      </c>
      <c r="F7301" s="2">
        <v>42396</v>
      </c>
      <c r="G7301" t="s">
        <v>32445</v>
      </c>
      <c r="H7301" t="s">
        <v>566</v>
      </c>
      <c r="J7301" t="s">
        <v>138</v>
      </c>
      <c r="K7301">
        <v>179</v>
      </c>
      <c r="L7301">
        <v>20478704</v>
      </c>
      <c r="M7301" t="s">
        <v>138</v>
      </c>
      <c r="N7301">
        <v>0</v>
      </c>
      <c r="O7301" t="s">
        <v>20533</v>
      </c>
      <c r="P7301" t="s">
        <v>31457</v>
      </c>
      <c r="R7301" t="s">
        <v>32446</v>
      </c>
      <c r="S7301" t="s">
        <v>140</v>
      </c>
      <c r="T7301" s="2">
        <v>43150</v>
      </c>
      <c r="U7301">
        <v>7</v>
      </c>
      <c r="W7301" t="s">
        <v>141</v>
      </c>
    </row>
    <row r="7302" spans="1:24" x14ac:dyDescent="0.35">
      <c r="A7302" t="s">
        <v>32447</v>
      </c>
      <c r="B7302" t="s">
        <v>5107</v>
      </c>
      <c r="C7302" t="s">
        <v>32448</v>
      </c>
      <c r="D7302">
        <v>0</v>
      </c>
      <c r="E7302" t="s">
        <v>32449</v>
      </c>
      <c r="F7302" s="2">
        <v>42396</v>
      </c>
      <c r="G7302" t="s">
        <v>32090</v>
      </c>
      <c r="H7302" t="s">
        <v>566</v>
      </c>
      <c r="J7302" t="s">
        <v>138</v>
      </c>
      <c r="K7302">
        <v>181</v>
      </c>
      <c r="L7302">
        <v>20478704</v>
      </c>
      <c r="M7302" t="s">
        <v>138</v>
      </c>
      <c r="N7302">
        <v>0</v>
      </c>
      <c r="O7302" t="s">
        <v>20533</v>
      </c>
      <c r="P7302" t="s">
        <v>31457</v>
      </c>
      <c r="R7302" t="s">
        <v>32450</v>
      </c>
      <c r="S7302" t="s">
        <v>140</v>
      </c>
      <c r="T7302" s="2">
        <v>43150</v>
      </c>
      <c r="U7302">
        <v>7</v>
      </c>
      <c r="W7302" t="s">
        <v>141</v>
      </c>
    </row>
    <row r="7303" spans="1:24" x14ac:dyDescent="0.35">
      <c r="A7303" t="s">
        <v>32451</v>
      </c>
      <c r="B7303" t="s">
        <v>32452</v>
      </c>
      <c r="C7303" t="s">
        <v>32453</v>
      </c>
      <c r="D7303">
        <v>0</v>
      </c>
      <c r="E7303" t="s">
        <v>32454</v>
      </c>
      <c r="F7303" s="2">
        <v>45252</v>
      </c>
      <c r="G7303" t="s">
        <v>10491</v>
      </c>
      <c r="H7303" t="s">
        <v>10232</v>
      </c>
      <c r="J7303" t="s">
        <v>138</v>
      </c>
      <c r="L7303" t="s">
        <v>496</v>
      </c>
      <c r="M7303" t="s">
        <v>138</v>
      </c>
      <c r="N7303">
        <v>0</v>
      </c>
      <c r="P7303" t="s">
        <v>32455</v>
      </c>
      <c r="R7303" t="s">
        <v>32456</v>
      </c>
      <c r="S7303" t="s">
        <v>140</v>
      </c>
      <c r="T7303" s="2">
        <v>45385</v>
      </c>
      <c r="U7303">
        <v>16</v>
      </c>
      <c r="W7303" t="s">
        <v>141</v>
      </c>
      <c r="X7303" t="s">
        <v>9536</v>
      </c>
    </row>
    <row r="7304" spans="1:24" x14ac:dyDescent="0.35">
      <c r="A7304" t="s">
        <v>32457</v>
      </c>
      <c r="B7304" t="s">
        <v>5107</v>
      </c>
      <c r="C7304" t="s">
        <v>32458</v>
      </c>
      <c r="D7304">
        <v>0</v>
      </c>
      <c r="E7304" t="s">
        <v>32459</v>
      </c>
      <c r="F7304" s="2">
        <v>42396</v>
      </c>
      <c r="G7304" t="s">
        <v>3442</v>
      </c>
      <c r="H7304" t="s">
        <v>566</v>
      </c>
      <c r="J7304" t="s">
        <v>138</v>
      </c>
      <c r="K7304">
        <v>183</v>
      </c>
      <c r="L7304">
        <v>20478704</v>
      </c>
      <c r="M7304" t="s">
        <v>138</v>
      </c>
      <c r="N7304">
        <v>0</v>
      </c>
      <c r="O7304" t="s">
        <v>20533</v>
      </c>
      <c r="P7304" t="s">
        <v>31457</v>
      </c>
      <c r="R7304" t="s">
        <v>32460</v>
      </c>
      <c r="S7304" t="s">
        <v>140</v>
      </c>
      <c r="T7304" s="2">
        <v>43150</v>
      </c>
      <c r="U7304">
        <v>7</v>
      </c>
      <c r="W7304" t="s">
        <v>141</v>
      </c>
    </row>
    <row r="7305" spans="1:24" x14ac:dyDescent="0.35">
      <c r="A7305" t="s">
        <v>32461</v>
      </c>
      <c r="B7305" t="s">
        <v>5107</v>
      </c>
      <c r="C7305" t="s">
        <v>32462</v>
      </c>
      <c r="D7305">
        <v>0</v>
      </c>
      <c r="E7305" t="s">
        <v>32463</v>
      </c>
      <c r="F7305" s="2">
        <v>42396</v>
      </c>
      <c r="G7305" t="s">
        <v>3442</v>
      </c>
      <c r="H7305" t="s">
        <v>566</v>
      </c>
      <c r="J7305" t="s">
        <v>138</v>
      </c>
      <c r="K7305">
        <v>184</v>
      </c>
      <c r="L7305">
        <v>20478704</v>
      </c>
      <c r="M7305" t="s">
        <v>138</v>
      </c>
      <c r="N7305">
        <v>0</v>
      </c>
      <c r="O7305" t="s">
        <v>20533</v>
      </c>
      <c r="P7305" t="s">
        <v>31457</v>
      </c>
      <c r="R7305" t="s">
        <v>18491</v>
      </c>
      <c r="S7305" t="s">
        <v>140</v>
      </c>
      <c r="T7305" s="2">
        <v>43150</v>
      </c>
      <c r="U7305">
        <v>7</v>
      </c>
      <c r="W7305" t="s">
        <v>141</v>
      </c>
    </row>
    <row r="7306" spans="1:24" x14ac:dyDescent="0.35">
      <c r="A7306" t="s">
        <v>32464</v>
      </c>
      <c r="B7306" t="s">
        <v>5107</v>
      </c>
      <c r="C7306" t="s">
        <v>32465</v>
      </c>
      <c r="D7306">
        <v>0</v>
      </c>
      <c r="E7306" t="s">
        <v>32466</v>
      </c>
      <c r="F7306" s="2">
        <v>42396</v>
      </c>
      <c r="G7306" t="s">
        <v>11371</v>
      </c>
      <c r="H7306" t="s">
        <v>566</v>
      </c>
      <c r="J7306" t="s">
        <v>138</v>
      </c>
      <c r="K7306">
        <v>185</v>
      </c>
      <c r="L7306">
        <v>20478704</v>
      </c>
      <c r="M7306" t="s">
        <v>138</v>
      </c>
      <c r="N7306">
        <v>0</v>
      </c>
      <c r="O7306" t="s">
        <v>20533</v>
      </c>
      <c r="P7306" t="s">
        <v>31457</v>
      </c>
      <c r="R7306" t="s">
        <v>31839</v>
      </c>
      <c r="S7306" t="s">
        <v>140</v>
      </c>
      <c r="T7306" s="2">
        <v>43150</v>
      </c>
      <c r="U7306">
        <v>7</v>
      </c>
      <c r="W7306" t="s">
        <v>141</v>
      </c>
    </row>
    <row r="7307" spans="1:24" x14ac:dyDescent="0.35">
      <c r="A7307" t="s">
        <v>32467</v>
      </c>
      <c r="B7307" t="s">
        <v>5107</v>
      </c>
      <c r="C7307" t="s">
        <v>32468</v>
      </c>
      <c r="D7307">
        <v>0</v>
      </c>
      <c r="E7307" t="s">
        <v>32469</v>
      </c>
      <c r="F7307" s="2">
        <v>42396</v>
      </c>
      <c r="G7307" t="s">
        <v>31586</v>
      </c>
      <c r="H7307" t="s">
        <v>566</v>
      </c>
      <c r="J7307" t="s">
        <v>138</v>
      </c>
      <c r="K7307">
        <v>186</v>
      </c>
      <c r="L7307">
        <v>20478704</v>
      </c>
      <c r="M7307" t="s">
        <v>138</v>
      </c>
      <c r="N7307">
        <v>0</v>
      </c>
      <c r="O7307" t="s">
        <v>20533</v>
      </c>
      <c r="P7307" t="s">
        <v>31457</v>
      </c>
      <c r="R7307" t="s">
        <v>32470</v>
      </c>
      <c r="S7307" t="s">
        <v>140</v>
      </c>
      <c r="T7307" s="2">
        <v>43150</v>
      </c>
      <c r="U7307">
        <v>7</v>
      </c>
      <c r="W7307" t="s">
        <v>141</v>
      </c>
    </row>
    <row r="7308" spans="1:24" x14ac:dyDescent="0.35">
      <c r="A7308" t="s">
        <v>32471</v>
      </c>
      <c r="B7308" t="s">
        <v>5107</v>
      </c>
      <c r="C7308" t="s">
        <v>31639</v>
      </c>
      <c r="D7308">
        <v>0</v>
      </c>
      <c r="E7308" t="s">
        <v>32472</v>
      </c>
      <c r="F7308" s="2">
        <v>42396</v>
      </c>
      <c r="G7308" t="s">
        <v>3442</v>
      </c>
      <c r="H7308" t="s">
        <v>566</v>
      </c>
      <c r="J7308" t="s">
        <v>137</v>
      </c>
      <c r="K7308">
        <v>188</v>
      </c>
      <c r="L7308">
        <v>20478704</v>
      </c>
      <c r="M7308" t="s">
        <v>138</v>
      </c>
      <c r="N7308">
        <v>0</v>
      </c>
      <c r="O7308" t="s">
        <v>20533</v>
      </c>
      <c r="P7308" t="s">
        <v>32137</v>
      </c>
      <c r="R7308" t="s">
        <v>32473</v>
      </c>
      <c r="S7308" t="s">
        <v>140</v>
      </c>
      <c r="T7308" s="2">
        <v>43150</v>
      </c>
      <c r="U7308">
        <v>7</v>
      </c>
      <c r="W7308" t="s">
        <v>141</v>
      </c>
    </row>
    <row r="7309" spans="1:24" x14ac:dyDescent="0.35">
      <c r="A7309" t="s">
        <v>32474</v>
      </c>
      <c r="B7309" t="s">
        <v>5107</v>
      </c>
      <c r="C7309" t="s">
        <v>32475</v>
      </c>
      <c r="D7309">
        <v>0</v>
      </c>
      <c r="E7309" t="s">
        <v>32476</v>
      </c>
      <c r="F7309" s="2">
        <v>42396</v>
      </c>
      <c r="G7309" t="s">
        <v>32204</v>
      </c>
      <c r="H7309" t="s">
        <v>566</v>
      </c>
      <c r="J7309" t="s">
        <v>138</v>
      </c>
      <c r="K7309">
        <v>190</v>
      </c>
      <c r="L7309">
        <v>20478704</v>
      </c>
      <c r="M7309" t="s">
        <v>138</v>
      </c>
      <c r="N7309">
        <v>0</v>
      </c>
      <c r="O7309" t="s">
        <v>20533</v>
      </c>
      <c r="P7309" t="s">
        <v>31457</v>
      </c>
      <c r="R7309" t="s">
        <v>32477</v>
      </c>
      <c r="S7309" t="s">
        <v>140</v>
      </c>
      <c r="T7309" s="2">
        <v>43150</v>
      </c>
      <c r="U7309">
        <v>7</v>
      </c>
      <c r="W7309" t="s">
        <v>141</v>
      </c>
    </row>
    <row r="7310" spans="1:24" x14ac:dyDescent="0.35">
      <c r="A7310" t="s">
        <v>32478</v>
      </c>
      <c r="B7310" t="s">
        <v>5107</v>
      </c>
      <c r="C7310" t="s">
        <v>32479</v>
      </c>
      <c r="D7310">
        <v>0</v>
      </c>
      <c r="E7310" t="s">
        <v>32480</v>
      </c>
      <c r="F7310" s="2">
        <v>42396</v>
      </c>
      <c r="G7310" t="s">
        <v>3442</v>
      </c>
      <c r="H7310" t="s">
        <v>566</v>
      </c>
      <c r="J7310" t="s">
        <v>138</v>
      </c>
      <c r="K7310">
        <v>191</v>
      </c>
      <c r="L7310">
        <v>20478704</v>
      </c>
      <c r="M7310" t="s">
        <v>138</v>
      </c>
      <c r="N7310">
        <v>0</v>
      </c>
      <c r="O7310" t="s">
        <v>20533</v>
      </c>
      <c r="P7310" t="s">
        <v>31457</v>
      </c>
      <c r="R7310" t="s">
        <v>32481</v>
      </c>
      <c r="S7310" t="s">
        <v>140</v>
      </c>
      <c r="T7310" s="2">
        <v>43150</v>
      </c>
      <c r="U7310">
        <v>7</v>
      </c>
      <c r="W7310" t="s">
        <v>141</v>
      </c>
    </row>
    <row r="7311" spans="1:24" x14ac:dyDescent="0.35">
      <c r="A7311" t="s">
        <v>32482</v>
      </c>
      <c r="B7311" t="s">
        <v>5107</v>
      </c>
      <c r="C7311" t="s">
        <v>32483</v>
      </c>
      <c r="D7311">
        <v>0</v>
      </c>
      <c r="E7311" t="s">
        <v>32484</v>
      </c>
      <c r="F7311" s="2">
        <v>42396</v>
      </c>
      <c r="G7311" t="s">
        <v>3442</v>
      </c>
      <c r="H7311" t="s">
        <v>566</v>
      </c>
      <c r="J7311" t="s">
        <v>138</v>
      </c>
      <c r="K7311">
        <v>194</v>
      </c>
      <c r="L7311">
        <v>20478704</v>
      </c>
      <c r="M7311" t="s">
        <v>138</v>
      </c>
      <c r="N7311">
        <v>0</v>
      </c>
      <c r="O7311" t="s">
        <v>20533</v>
      </c>
      <c r="P7311" t="s">
        <v>31457</v>
      </c>
      <c r="R7311" t="s">
        <v>32485</v>
      </c>
      <c r="S7311" t="s">
        <v>140</v>
      </c>
      <c r="T7311" s="2">
        <v>43150</v>
      </c>
      <c r="U7311">
        <v>7</v>
      </c>
      <c r="W7311" t="s">
        <v>141</v>
      </c>
    </row>
    <row r="7312" spans="1:24" x14ac:dyDescent="0.35">
      <c r="A7312" t="s">
        <v>32486</v>
      </c>
      <c r="B7312" t="s">
        <v>5107</v>
      </c>
      <c r="C7312" t="s">
        <v>32487</v>
      </c>
      <c r="D7312">
        <v>0</v>
      </c>
      <c r="E7312" t="s">
        <v>32488</v>
      </c>
      <c r="F7312" s="2">
        <v>42396</v>
      </c>
      <c r="G7312" t="s">
        <v>3442</v>
      </c>
      <c r="H7312" t="s">
        <v>566</v>
      </c>
      <c r="J7312" t="s">
        <v>138</v>
      </c>
      <c r="K7312">
        <v>195</v>
      </c>
      <c r="L7312">
        <v>20478704</v>
      </c>
      <c r="M7312" t="s">
        <v>138</v>
      </c>
      <c r="N7312">
        <v>0</v>
      </c>
      <c r="O7312" t="s">
        <v>20533</v>
      </c>
      <c r="P7312" t="s">
        <v>31457</v>
      </c>
      <c r="R7312" t="s">
        <v>1364</v>
      </c>
      <c r="S7312" t="s">
        <v>140</v>
      </c>
      <c r="T7312" s="2">
        <v>43150</v>
      </c>
      <c r="U7312">
        <v>7</v>
      </c>
      <c r="W7312" t="s">
        <v>141</v>
      </c>
    </row>
    <row r="7313" spans="1:24" x14ac:dyDescent="0.35">
      <c r="A7313" t="s">
        <v>32489</v>
      </c>
      <c r="B7313" t="s">
        <v>5107</v>
      </c>
      <c r="C7313" t="s">
        <v>32490</v>
      </c>
      <c r="D7313">
        <v>0</v>
      </c>
      <c r="E7313" t="s">
        <v>32491</v>
      </c>
      <c r="F7313" s="2">
        <v>42396</v>
      </c>
      <c r="G7313" t="s">
        <v>851</v>
      </c>
      <c r="H7313" t="s">
        <v>566</v>
      </c>
      <c r="J7313" t="s">
        <v>138</v>
      </c>
      <c r="K7313">
        <v>196</v>
      </c>
      <c r="L7313">
        <v>20478704</v>
      </c>
      <c r="M7313" t="s">
        <v>138</v>
      </c>
      <c r="N7313">
        <v>0</v>
      </c>
      <c r="O7313" t="s">
        <v>20533</v>
      </c>
      <c r="P7313" t="s">
        <v>31457</v>
      </c>
      <c r="Q7313">
        <v>272</v>
      </c>
      <c r="R7313" t="s">
        <v>141</v>
      </c>
      <c r="S7313" t="s">
        <v>140</v>
      </c>
      <c r="T7313" s="2">
        <v>43150</v>
      </c>
      <c r="U7313">
        <v>7</v>
      </c>
      <c r="W7313" t="s">
        <v>141</v>
      </c>
    </row>
    <row r="7314" spans="1:24" x14ac:dyDescent="0.35">
      <c r="A7314" t="s">
        <v>32492</v>
      </c>
      <c r="B7314" t="s">
        <v>5107</v>
      </c>
      <c r="C7314" t="s">
        <v>32493</v>
      </c>
      <c r="D7314">
        <v>0</v>
      </c>
      <c r="E7314" t="s">
        <v>32494</v>
      </c>
      <c r="F7314" s="2">
        <v>42396</v>
      </c>
      <c r="G7314" t="s">
        <v>32495</v>
      </c>
      <c r="H7314" t="s">
        <v>566</v>
      </c>
      <c r="J7314" t="s">
        <v>138</v>
      </c>
      <c r="K7314">
        <v>197</v>
      </c>
      <c r="L7314">
        <v>20478704</v>
      </c>
      <c r="M7314" t="s">
        <v>138</v>
      </c>
      <c r="N7314">
        <v>0</v>
      </c>
      <c r="O7314" t="s">
        <v>20533</v>
      </c>
      <c r="P7314" t="s">
        <v>31457</v>
      </c>
      <c r="R7314" t="s">
        <v>3432</v>
      </c>
      <c r="S7314" t="s">
        <v>140</v>
      </c>
      <c r="T7314" s="2">
        <v>43150</v>
      </c>
      <c r="U7314">
        <v>7</v>
      </c>
      <c r="W7314" t="s">
        <v>141</v>
      </c>
    </row>
    <row r="7315" spans="1:24" x14ac:dyDescent="0.35">
      <c r="A7315" t="s">
        <v>32496</v>
      </c>
      <c r="B7315" t="s">
        <v>5107</v>
      </c>
      <c r="C7315" t="s">
        <v>32497</v>
      </c>
      <c r="D7315">
        <v>0</v>
      </c>
      <c r="E7315" t="s">
        <v>32498</v>
      </c>
      <c r="F7315" s="2">
        <v>42396</v>
      </c>
      <c r="G7315" t="s">
        <v>32499</v>
      </c>
      <c r="H7315" t="s">
        <v>566</v>
      </c>
      <c r="J7315" t="s">
        <v>138</v>
      </c>
      <c r="K7315">
        <v>198</v>
      </c>
      <c r="L7315">
        <v>20478704</v>
      </c>
      <c r="M7315" t="s">
        <v>138</v>
      </c>
      <c r="N7315">
        <v>0</v>
      </c>
      <c r="O7315" t="s">
        <v>20533</v>
      </c>
      <c r="P7315" t="s">
        <v>31457</v>
      </c>
      <c r="R7315" t="s">
        <v>32500</v>
      </c>
      <c r="S7315" t="s">
        <v>140</v>
      </c>
      <c r="T7315" s="2">
        <v>43150</v>
      </c>
      <c r="U7315">
        <v>7</v>
      </c>
      <c r="W7315" t="s">
        <v>141</v>
      </c>
    </row>
    <row r="7316" spans="1:24" x14ac:dyDescent="0.35">
      <c r="A7316" t="s">
        <v>32501</v>
      </c>
      <c r="B7316" t="s">
        <v>5107</v>
      </c>
      <c r="C7316" t="s">
        <v>32502</v>
      </c>
      <c r="D7316">
        <v>0</v>
      </c>
      <c r="E7316" t="s">
        <v>32503</v>
      </c>
      <c r="F7316" s="2">
        <v>42396</v>
      </c>
      <c r="G7316" t="s">
        <v>32266</v>
      </c>
      <c r="H7316" t="s">
        <v>566</v>
      </c>
      <c r="J7316" t="s">
        <v>137</v>
      </c>
      <c r="K7316">
        <v>200</v>
      </c>
      <c r="L7316">
        <v>20478704</v>
      </c>
      <c r="M7316" t="s">
        <v>138</v>
      </c>
      <c r="N7316">
        <v>0</v>
      </c>
      <c r="O7316" t="s">
        <v>20533</v>
      </c>
      <c r="P7316" t="s">
        <v>31457</v>
      </c>
      <c r="R7316" t="s">
        <v>141</v>
      </c>
      <c r="S7316" t="s">
        <v>140</v>
      </c>
      <c r="T7316" s="2">
        <v>43150</v>
      </c>
      <c r="U7316">
        <v>7</v>
      </c>
      <c r="W7316" t="s">
        <v>141</v>
      </c>
    </row>
    <row r="7317" spans="1:24" x14ac:dyDescent="0.35">
      <c r="A7317" t="s">
        <v>32504</v>
      </c>
      <c r="B7317" t="s">
        <v>32505</v>
      </c>
      <c r="C7317" t="s">
        <v>32506</v>
      </c>
      <c r="D7317">
        <v>0</v>
      </c>
      <c r="E7317" t="s">
        <v>32507</v>
      </c>
      <c r="F7317" s="2">
        <v>45259</v>
      </c>
      <c r="G7317" t="s">
        <v>511</v>
      </c>
      <c r="H7317" t="s">
        <v>230</v>
      </c>
      <c r="J7317" t="s">
        <v>138</v>
      </c>
      <c r="L7317" t="s">
        <v>496</v>
      </c>
      <c r="M7317" t="s">
        <v>138</v>
      </c>
      <c r="N7317">
        <v>0</v>
      </c>
      <c r="P7317" t="s">
        <v>32508</v>
      </c>
      <c r="R7317" t="s">
        <v>32509</v>
      </c>
      <c r="S7317" t="s">
        <v>140</v>
      </c>
      <c r="T7317" s="2">
        <v>45385</v>
      </c>
      <c r="U7317">
        <v>16</v>
      </c>
      <c r="W7317" t="s">
        <v>141</v>
      </c>
      <c r="X7317" t="s">
        <v>9536</v>
      </c>
    </row>
    <row r="7318" spans="1:24" x14ac:dyDescent="0.35">
      <c r="A7318" t="s">
        <v>32510</v>
      </c>
      <c r="B7318" t="s">
        <v>5107</v>
      </c>
      <c r="C7318" t="s">
        <v>32511</v>
      </c>
      <c r="D7318">
        <v>0</v>
      </c>
      <c r="E7318" t="s">
        <v>32512</v>
      </c>
      <c r="F7318" s="2">
        <v>42396</v>
      </c>
      <c r="G7318" t="s">
        <v>32266</v>
      </c>
      <c r="H7318" t="s">
        <v>566</v>
      </c>
      <c r="J7318" t="s">
        <v>138</v>
      </c>
      <c r="K7318">
        <v>208</v>
      </c>
      <c r="L7318">
        <v>20478704</v>
      </c>
      <c r="M7318" t="s">
        <v>138</v>
      </c>
      <c r="N7318">
        <v>0</v>
      </c>
      <c r="O7318" t="s">
        <v>20533</v>
      </c>
      <c r="P7318" t="s">
        <v>31457</v>
      </c>
      <c r="R7318" t="s">
        <v>32513</v>
      </c>
      <c r="S7318" t="s">
        <v>140</v>
      </c>
      <c r="T7318" s="2">
        <v>43150</v>
      </c>
      <c r="U7318">
        <v>7</v>
      </c>
      <c r="W7318" t="s">
        <v>141</v>
      </c>
    </row>
    <row r="7319" spans="1:24" x14ac:dyDescent="0.35">
      <c r="A7319" t="s">
        <v>32514</v>
      </c>
      <c r="B7319" t="s">
        <v>5107</v>
      </c>
      <c r="C7319" t="s">
        <v>32515</v>
      </c>
      <c r="D7319">
        <v>0</v>
      </c>
      <c r="E7319" t="s">
        <v>32516</v>
      </c>
      <c r="F7319" s="2">
        <v>42396</v>
      </c>
      <c r="G7319" t="s">
        <v>32517</v>
      </c>
      <c r="H7319" t="s">
        <v>566</v>
      </c>
      <c r="J7319" t="s">
        <v>138</v>
      </c>
      <c r="K7319">
        <v>211</v>
      </c>
      <c r="L7319">
        <v>20478704</v>
      </c>
      <c r="M7319" t="s">
        <v>138</v>
      </c>
      <c r="N7319">
        <v>0</v>
      </c>
      <c r="O7319" t="s">
        <v>20533</v>
      </c>
      <c r="P7319" t="s">
        <v>31457</v>
      </c>
      <c r="R7319" t="s">
        <v>32518</v>
      </c>
      <c r="S7319" t="s">
        <v>140</v>
      </c>
      <c r="T7319" s="2">
        <v>43150</v>
      </c>
      <c r="U7319">
        <v>7</v>
      </c>
      <c r="W7319" t="s">
        <v>141</v>
      </c>
    </row>
    <row r="7320" spans="1:24" x14ac:dyDescent="0.35">
      <c r="A7320" t="s">
        <v>32519</v>
      </c>
      <c r="B7320" t="s">
        <v>5107</v>
      </c>
      <c r="C7320" t="s">
        <v>32520</v>
      </c>
      <c r="D7320">
        <v>0</v>
      </c>
      <c r="E7320" t="s">
        <v>32521</v>
      </c>
      <c r="F7320" s="2">
        <v>42396</v>
      </c>
      <c r="G7320" t="s">
        <v>32522</v>
      </c>
      <c r="H7320" t="s">
        <v>566</v>
      </c>
      <c r="J7320" t="s">
        <v>138</v>
      </c>
      <c r="K7320">
        <v>212</v>
      </c>
      <c r="L7320">
        <v>20478704</v>
      </c>
      <c r="M7320" t="s">
        <v>138</v>
      </c>
      <c r="N7320">
        <v>0</v>
      </c>
      <c r="O7320" t="s">
        <v>20533</v>
      </c>
      <c r="P7320" t="s">
        <v>31457</v>
      </c>
      <c r="R7320" t="s">
        <v>32148</v>
      </c>
      <c r="S7320" t="s">
        <v>140</v>
      </c>
      <c r="T7320" s="2">
        <v>43150</v>
      </c>
      <c r="U7320">
        <v>7</v>
      </c>
      <c r="W7320" t="s">
        <v>141</v>
      </c>
    </row>
    <row r="7321" spans="1:24" x14ac:dyDescent="0.35">
      <c r="A7321" t="s">
        <v>32523</v>
      </c>
      <c r="B7321" t="s">
        <v>5107</v>
      </c>
      <c r="C7321" t="s">
        <v>32524</v>
      </c>
      <c r="D7321">
        <v>0</v>
      </c>
      <c r="E7321" t="s">
        <v>32525</v>
      </c>
      <c r="F7321" s="2">
        <v>42396</v>
      </c>
      <c r="G7321" t="s">
        <v>3442</v>
      </c>
      <c r="H7321" t="s">
        <v>566</v>
      </c>
      <c r="J7321" t="s">
        <v>138</v>
      </c>
      <c r="K7321">
        <v>213</v>
      </c>
      <c r="L7321">
        <v>20478704</v>
      </c>
      <c r="M7321" t="s">
        <v>138</v>
      </c>
      <c r="N7321">
        <v>0</v>
      </c>
      <c r="O7321" t="s">
        <v>20533</v>
      </c>
      <c r="P7321" t="s">
        <v>31457</v>
      </c>
      <c r="R7321" t="s">
        <v>32526</v>
      </c>
      <c r="S7321" t="s">
        <v>140</v>
      </c>
      <c r="T7321" s="2">
        <v>43150</v>
      </c>
      <c r="U7321">
        <v>7</v>
      </c>
      <c r="W7321" t="s">
        <v>141</v>
      </c>
    </row>
    <row r="7322" spans="1:24" x14ac:dyDescent="0.35">
      <c r="A7322" t="s">
        <v>32527</v>
      </c>
      <c r="B7322" t="s">
        <v>5107</v>
      </c>
      <c r="C7322" t="s">
        <v>31642</v>
      </c>
      <c r="D7322">
        <v>0</v>
      </c>
      <c r="E7322" t="s">
        <v>32528</v>
      </c>
      <c r="F7322" s="2">
        <v>42396</v>
      </c>
      <c r="G7322" t="s">
        <v>27727</v>
      </c>
      <c r="H7322" t="s">
        <v>566</v>
      </c>
      <c r="J7322" t="s">
        <v>137</v>
      </c>
      <c r="K7322">
        <v>215</v>
      </c>
      <c r="L7322">
        <v>20478704</v>
      </c>
      <c r="M7322" t="s">
        <v>138</v>
      </c>
      <c r="N7322">
        <v>0</v>
      </c>
      <c r="O7322" t="s">
        <v>20533</v>
      </c>
      <c r="P7322" t="s">
        <v>32137</v>
      </c>
      <c r="R7322" t="s">
        <v>32529</v>
      </c>
      <c r="S7322" t="s">
        <v>140</v>
      </c>
      <c r="T7322" s="2">
        <v>43150</v>
      </c>
      <c r="U7322">
        <v>7</v>
      </c>
      <c r="W7322" t="s">
        <v>141</v>
      </c>
    </row>
    <row r="7323" spans="1:24" x14ac:dyDescent="0.35">
      <c r="A7323" t="s">
        <v>32530</v>
      </c>
      <c r="B7323" t="s">
        <v>5107</v>
      </c>
      <c r="C7323" t="s">
        <v>32531</v>
      </c>
      <c r="D7323">
        <v>0</v>
      </c>
      <c r="E7323" t="s">
        <v>32532</v>
      </c>
      <c r="F7323" s="2">
        <v>42396</v>
      </c>
      <c r="G7323" t="s">
        <v>32204</v>
      </c>
      <c r="H7323" t="s">
        <v>566</v>
      </c>
      <c r="J7323" t="s">
        <v>138</v>
      </c>
      <c r="K7323">
        <v>216</v>
      </c>
      <c r="L7323">
        <v>20478704</v>
      </c>
      <c r="M7323" t="s">
        <v>138</v>
      </c>
      <c r="N7323">
        <v>0</v>
      </c>
      <c r="O7323" t="s">
        <v>20533</v>
      </c>
      <c r="P7323" t="s">
        <v>31457</v>
      </c>
      <c r="R7323" t="s">
        <v>32533</v>
      </c>
      <c r="S7323" t="s">
        <v>140</v>
      </c>
      <c r="T7323" s="2">
        <v>43150</v>
      </c>
      <c r="U7323">
        <v>7</v>
      </c>
      <c r="W7323" t="s">
        <v>141</v>
      </c>
    </row>
    <row r="7324" spans="1:24" x14ac:dyDescent="0.35">
      <c r="A7324" t="s">
        <v>32534</v>
      </c>
      <c r="B7324" t="s">
        <v>5107</v>
      </c>
      <c r="C7324" t="s">
        <v>32535</v>
      </c>
      <c r="D7324">
        <v>0</v>
      </c>
      <c r="E7324" t="s">
        <v>32536</v>
      </c>
      <c r="F7324" s="2">
        <v>42396</v>
      </c>
      <c r="G7324" t="s">
        <v>32343</v>
      </c>
      <c r="H7324" t="s">
        <v>566</v>
      </c>
      <c r="J7324" t="s">
        <v>138</v>
      </c>
      <c r="K7324">
        <v>217</v>
      </c>
      <c r="L7324">
        <v>20478704</v>
      </c>
      <c r="M7324" t="s">
        <v>138</v>
      </c>
      <c r="N7324">
        <v>0</v>
      </c>
      <c r="O7324" t="s">
        <v>20533</v>
      </c>
      <c r="P7324" t="s">
        <v>31457</v>
      </c>
      <c r="R7324" t="s">
        <v>32537</v>
      </c>
      <c r="S7324" t="s">
        <v>140</v>
      </c>
      <c r="T7324" s="2">
        <v>43150</v>
      </c>
      <c r="U7324">
        <v>7</v>
      </c>
      <c r="W7324" t="s">
        <v>141</v>
      </c>
    </row>
    <row r="7325" spans="1:24" x14ac:dyDescent="0.35">
      <c r="A7325" t="s">
        <v>32538</v>
      </c>
      <c r="B7325" t="s">
        <v>5107</v>
      </c>
      <c r="C7325" t="s">
        <v>32539</v>
      </c>
      <c r="D7325">
        <v>0</v>
      </c>
      <c r="E7325" t="s">
        <v>32540</v>
      </c>
      <c r="F7325" s="2">
        <v>42396</v>
      </c>
      <c r="G7325" t="s">
        <v>32236</v>
      </c>
      <c r="H7325" t="s">
        <v>566</v>
      </c>
      <c r="J7325" t="s">
        <v>138</v>
      </c>
      <c r="K7325">
        <v>218</v>
      </c>
      <c r="L7325">
        <v>20478704</v>
      </c>
      <c r="M7325" t="s">
        <v>138</v>
      </c>
      <c r="N7325">
        <v>0</v>
      </c>
      <c r="O7325" t="s">
        <v>20533</v>
      </c>
      <c r="P7325" t="s">
        <v>31457</v>
      </c>
      <c r="R7325" t="s">
        <v>4920</v>
      </c>
      <c r="S7325" t="s">
        <v>140</v>
      </c>
      <c r="T7325" s="2">
        <v>43150</v>
      </c>
      <c r="U7325">
        <v>7</v>
      </c>
      <c r="W7325" t="s">
        <v>141</v>
      </c>
    </row>
    <row r="7326" spans="1:24" x14ac:dyDescent="0.35">
      <c r="A7326" t="s">
        <v>32541</v>
      </c>
      <c r="B7326" t="s">
        <v>5107</v>
      </c>
      <c r="C7326" t="s">
        <v>32542</v>
      </c>
      <c r="D7326">
        <v>0</v>
      </c>
      <c r="E7326" t="s">
        <v>32543</v>
      </c>
      <c r="F7326" s="2">
        <v>42396</v>
      </c>
      <c r="G7326" t="s">
        <v>26185</v>
      </c>
      <c r="H7326" t="s">
        <v>566</v>
      </c>
      <c r="J7326" t="s">
        <v>138</v>
      </c>
      <c r="K7326">
        <v>220</v>
      </c>
      <c r="L7326">
        <v>20478704</v>
      </c>
      <c r="M7326" t="s">
        <v>138</v>
      </c>
      <c r="N7326">
        <v>0</v>
      </c>
      <c r="O7326" t="s">
        <v>20533</v>
      </c>
      <c r="P7326" t="s">
        <v>31457</v>
      </c>
      <c r="R7326" t="s">
        <v>32544</v>
      </c>
      <c r="S7326" t="s">
        <v>140</v>
      </c>
      <c r="T7326" s="2">
        <v>43150</v>
      </c>
      <c r="U7326">
        <v>7</v>
      </c>
      <c r="W7326" t="s">
        <v>141</v>
      </c>
    </row>
    <row r="7327" spans="1:24" x14ac:dyDescent="0.35">
      <c r="A7327" t="s">
        <v>32545</v>
      </c>
      <c r="B7327" t="s">
        <v>5107</v>
      </c>
      <c r="C7327" t="s">
        <v>32546</v>
      </c>
      <c r="D7327">
        <v>0</v>
      </c>
      <c r="E7327" t="s">
        <v>32547</v>
      </c>
      <c r="F7327" s="2">
        <v>42396</v>
      </c>
      <c r="G7327" t="s">
        <v>19506</v>
      </c>
      <c r="H7327" t="s">
        <v>566</v>
      </c>
      <c r="J7327" t="s">
        <v>138</v>
      </c>
      <c r="K7327">
        <v>221</v>
      </c>
      <c r="L7327">
        <v>20478704</v>
      </c>
      <c r="M7327" t="s">
        <v>138</v>
      </c>
      <c r="N7327">
        <v>0</v>
      </c>
      <c r="O7327" t="s">
        <v>20533</v>
      </c>
      <c r="P7327" t="s">
        <v>31457</v>
      </c>
      <c r="R7327" t="s">
        <v>3804</v>
      </c>
      <c r="S7327" t="s">
        <v>140</v>
      </c>
      <c r="T7327" s="2">
        <v>43150</v>
      </c>
      <c r="U7327">
        <v>7</v>
      </c>
      <c r="W7327" t="s">
        <v>141</v>
      </c>
    </row>
    <row r="7328" spans="1:24" x14ac:dyDescent="0.35">
      <c r="A7328" t="s">
        <v>32548</v>
      </c>
      <c r="B7328" t="s">
        <v>5107</v>
      </c>
      <c r="C7328" t="s">
        <v>32549</v>
      </c>
      <c r="D7328">
        <v>0</v>
      </c>
      <c r="E7328" t="s">
        <v>32550</v>
      </c>
      <c r="F7328" s="2">
        <v>42396</v>
      </c>
      <c r="G7328" t="s">
        <v>3442</v>
      </c>
      <c r="H7328" t="s">
        <v>566</v>
      </c>
      <c r="J7328" t="s">
        <v>138</v>
      </c>
      <c r="K7328">
        <v>232</v>
      </c>
      <c r="L7328">
        <v>20478704</v>
      </c>
      <c r="M7328" t="s">
        <v>138</v>
      </c>
      <c r="N7328">
        <v>0</v>
      </c>
      <c r="O7328" t="s">
        <v>20533</v>
      </c>
      <c r="P7328" t="s">
        <v>31457</v>
      </c>
      <c r="R7328" t="s">
        <v>354</v>
      </c>
      <c r="S7328" t="s">
        <v>140</v>
      </c>
      <c r="T7328" s="2">
        <v>43150</v>
      </c>
      <c r="U7328">
        <v>7</v>
      </c>
      <c r="W7328" t="s">
        <v>141</v>
      </c>
    </row>
    <row r="7329" spans="1:24" x14ac:dyDescent="0.35">
      <c r="A7329" t="s">
        <v>32551</v>
      </c>
      <c r="B7329" t="s">
        <v>5107</v>
      </c>
      <c r="C7329" t="s">
        <v>32552</v>
      </c>
      <c r="D7329">
        <v>0</v>
      </c>
      <c r="E7329" t="s">
        <v>32553</v>
      </c>
      <c r="F7329" s="2">
        <v>42396</v>
      </c>
      <c r="G7329" t="s">
        <v>3442</v>
      </c>
      <c r="H7329" t="s">
        <v>566</v>
      </c>
      <c r="J7329" t="s">
        <v>138</v>
      </c>
      <c r="K7329">
        <v>233</v>
      </c>
      <c r="L7329">
        <v>20478704</v>
      </c>
      <c r="M7329" t="s">
        <v>138</v>
      </c>
      <c r="N7329">
        <v>0</v>
      </c>
      <c r="O7329" t="s">
        <v>20533</v>
      </c>
      <c r="P7329" t="s">
        <v>31457</v>
      </c>
      <c r="R7329" t="s">
        <v>3297</v>
      </c>
      <c r="S7329" t="s">
        <v>140</v>
      </c>
      <c r="T7329" s="2">
        <v>43150</v>
      </c>
      <c r="U7329">
        <v>7</v>
      </c>
      <c r="W7329" t="s">
        <v>141</v>
      </c>
    </row>
    <row r="7330" spans="1:24" x14ac:dyDescent="0.35">
      <c r="A7330" t="s">
        <v>32554</v>
      </c>
      <c r="B7330" t="s">
        <v>5107</v>
      </c>
      <c r="C7330" t="s">
        <v>32555</v>
      </c>
      <c r="D7330">
        <v>0</v>
      </c>
      <c r="E7330" t="s">
        <v>32556</v>
      </c>
      <c r="F7330" s="2">
        <v>42396</v>
      </c>
      <c r="G7330" t="s">
        <v>3442</v>
      </c>
      <c r="H7330" t="s">
        <v>566</v>
      </c>
      <c r="J7330" t="s">
        <v>138</v>
      </c>
      <c r="K7330">
        <v>234</v>
      </c>
      <c r="L7330">
        <v>20478704</v>
      </c>
      <c r="M7330" t="s">
        <v>138</v>
      </c>
      <c r="N7330">
        <v>0</v>
      </c>
      <c r="O7330" t="s">
        <v>20533</v>
      </c>
      <c r="P7330" t="s">
        <v>31457</v>
      </c>
      <c r="R7330" t="s">
        <v>32557</v>
      </c>
      <c r="S7330" t="s">
        <v>140</v>
      </c>
      <c r="T7330" s="2">
        <v>43150</v>
      </c>
      <c r="U7330">
        <v>7</v>
      </c>
      <c r="W7330" t="s">
        <v>141</v>
      </c>
    </row>
    <row r="7331" spans="1:24" x14ac:dyDescent="0.35">
      <c r="A7331" t="s">
        <v>32558</v>
      </c>
      <c r="B7331" t="s">
        <v>5107</v>
      </c>
      <c r="C7331" t="s">
        <v>32559</v>
      </c>
      <c r="D7331">
        <v>0</v>
      </c>
      <c r="E7331" t="s">
        <v>32560</v>
      </c>
      <c r="F7331" s="2">
        <v>42396</v>
      </c>
      <c r="G7331" t="s">
        <v>3442</v>
      </c>
      <c r="H7331" t="s">
        <v>566</v>
      </c>
      <c r="J7331" t="s">
        <v>138</v>
      </c>
      <c r="K7331">
        <v>235</v>
      </c>
      <c r="L7331">
        <v>20478704</v>
      </c>
      <c r="M7331" t="s">
        <v>138</v>
      </c>
      <c r="N7331">
        <v>0</v>
      </c>
      <c r="O7331" t="s">
        <v>20533</v>
      </c>
      <c r="P7331" t="s">
        <v>31457</v>
      </c>
      <c r="R7331" t="s">
        <v>32561</v>
      </c>
      <c r="S7331" t="s">
        <v>140</v>
      </c>
      <c r="T7331" s="2">
        <v>43150</v>
      </c>
      <c r="U7331">
        <v>7</v>
      </c>
      <c r="W7331" t="s">
        <v>141</v>
      </c>
    </row>
    <row r="7332" spans="1:24" x14ac:dyDescent="0.35">
      <c r="A7332" t="s">
        <v>32562</v>
      </c>
      <c r="B7332" t="s">
        <v>5107</v>
      </c>
      <c r="C7332" t="s">
        <v>32563</v>
      </c>
      <c r="D7332">
        <v>0</v>
      </c>
      <c r="E7332" t="s">
        <v>32564</v>
      </c>
      <c r="F7332" s="2">
        <v>42396</v>
      </c>
      <c r="G7332" t="s">
        <v>19506</v>
      </c>
      <c r="H7332" t="s">
        <v>566</v>
      </c>
      <c r="J7332" t="s">
        <v>138</v>
      </c>
      <c r="K7332">
        <v>236</v>
      </c>
      <c r="L7332">
        <v>20478704</v>
      </c>
      <c r="M7332" t="s">
        <v>138</v>
      </c>
      <c r="N7332">
        <v>0</v>
      </c>
      <c r="O7332" t="s">
        <v>20533</v>
      </c>
      <c r="P7332" t="s">
        <v>31457</v>
      </c>
      <c r="R7332" t="s">
        <v>32565</v>
      </c>
      <c r="S7332" t="s">
        <v>140</v>
      </c>
      <c r="T7332" s="2">
        <v>43150</v>
      </c>
      <c r="U7332">
        <v>7</v>
      </c>
      <c r="W7332" t="s">
        <v>141</v>
      </c>
    </row>
    <row r="7333" spans="1:24" x14ac:dyDescent="0.35">
      <c r="A7333" t="s">
        <v>32566</v>
      </c>
      <c r="B7333" t="s">
        <v>5107</v>
      </c>
      <c r="C7333" t="s">
        <v>32567</v>
      </c>
      <c r="D7333">
        <v>0</v>
      </c>
      <c r="E7333" t="s">
        <v>32568</v>
      </c>
      <c r="F7333" s="2">
        <v>42396</v>
      </c>
      <c r="G7333" t="s">
        <v>32176</v>
      </c>
      <c r="H7333" t="s">
        <v>566</v>
      </c>
      <c r="J7333" t="s">
        <v>138</v>
      </c>
      <c r="K7333">
        <v>237</v>
      </c>
      <c r="L7333">
        <v>20478704</v>
      </c>
      <c r="M7333" t="s">
        <v>138</v>
      </c>
      <c r="N7333">
        <v>0</v>
      </c>
      <c r="O7333" t="s">
        <v>20533</v>
      </c>
      <c r="P7333" t="s">
        <v>31457</v>
      </c>
      <c r="R7333" t="s">
        <v>630</v>
      </c>
      <c r="S7333" t="s">
        <v>140</v>
      </c>
      <c r="T7333" s="2">
        <v>43150</v>
      </c>
      <c r="U7333">
        <v>7</v>
      </c>
      <c r="W7333" t="s">
        <v>141</v>
      </c>
    </row>
    <row r="7334" spans="1:24" x14ac:dyDescent="0.35">
      <c r="A7334" t="s">
        <v>32569</v>
      </c>
      <c r="B7334" t="s">
        <v>5107</v>
      </c>
      <c r="C7334" t="s">
        <v>32570</v>
      </c>
      <c r="D7334">
        <v>0</v>
      </c>
      <c r="E7334" t="s">
        <v>32571</v>
      </c>
      <c r="F7334" s="2">
        <v>42396</v>
      </c>
      <c r="G7334" t="s">
        <v>32216</v>
      </c>
      <c r="H7334" t="s">
        <v>566</v>
      </c>
      <c r="J7334" t="s">
        <v>138</v>
      </c>
      <c r="K7334">
        <v>238</v>
      </c>
      <c r="L7334">
        <v>20478704</v>
      </c>
      <c r="M7334" t="s">
        <v>138</v>
      </c>
      <c r="N7334">
        <v>0</v>
      </c>
      <c r="O7334" t="s">
        <v>20533</v>
      </c>
      <c r="P7334" t="s">
        <v>31457</v>
      </c>
      <c r="R7334" t="s">
        <v>32572</v>
      </c>
      <c r="S7334" t="s">
        <v>140</v>
      </c>
      <c r="T7334" s="2">
        <v>43150</v>
      </c>
      <c r="U7334">
        <v>7</v>
      </c>
      <c r="W7334" t="s">
        <v>141</v>
      </c>
    </row>
    <row r="7335" spans="1:24" x14ac:dyDescent="0.35">
      <c r="A7335" t="s">
        <v>32573</v>
      </c>
      <c r="B7335" t="s">
        <v>5107</v>
      </c>
      <c r="C7335" t="s">
        <v>32574</v>
      </c>
      <c r="D7335">
        <v>0</v>
      </c>
      <c r="E7335" t="s">
        <v>32575</v>
      </c>
      <c r="F7335" s="2">
        <v>42396</v>
      </c>
      <c r="G7335" t="s">
        <v>17187</v>
      </c>
      <c r="H7335" t="s">
        <v>566</v>
      </c>
      <c r="J7335" t="s">
        <v>138</v>
      </c>
      <c r="K7335">
        <v>239</v>
      </c>
      <c r="L7335">
        <v>20478704</v>
      </c>
      <c r="M7335" t="s">
        <v>138</v>
      </c>
      <c r="N7335">
        <v>0</v>
      </c>
      <c r="O7335" t="s">
        <v>20533</v>
      </c>
      <c r="P7335" t="s">
        <v>31457</v>
      </c>
      <c r="R7335" t="s">
        <v>32576</v>
      </c>
      <c r="S7335" t="s">
        <v>140</v>
      </c>
      <c r="T7335" s="2">
        <v>43150</v>
      </c>
      <c r="U7335">
        <v>7</v>
      </c>
      <c r="W7335" t="s">
        <v>141</v>
      </c>
    </row>
    <row r="7336" spans="1:24" x14ac:dyDescent="0.35">
      <c r="A7336" t="s">
        <v>32577</v>
      </c>
      <c r="B7336" t="s">
        <v>5107</v>
      </c>
      <c r="C7336" t="s">
        <v>32578</v>
      </c>
      <c r="D7336">
        <v>0</v>
      </c>
      <c r="E7336" t="s">
        <v>32579</v>
      </c>
      <c r="F7336" s="2">
        <v>42396</v>
      </c>
      <c r="G7336" t="s">
        <v>32580</v>
      </c>
      <c r="H7336" t="s">
        <v>566</v>
      </c>
      <c r="J7336" t="s">
        <v>138</v>
      </c>
      <c r="K7336">
        <v>241</v>
      </c>
      <c r="L7336">
        <v>20478704</v>
      </c>
      <c r="M7336" t="s">
        <v>138</v>
      </c>
      <c r="N7336">
        <v>0</v>
      </c>
      <c r="O7336" t="s">
        <v>20533</v>
      </c>
      <c r="P7336" t="s">
        <v>31457</v>
      </c>
      <c r="R7336" t="s">
        <v>518</v>
      </c>
      <c r="S7336" t="s">
        <v>140</v>
      </c>
      <c r="T7336" s="2">
        <v>43150</v>
      </c>
      <c r="U7336">
        <v>7</v>
      </c>
      <c r="W7336" t="s">
        <v>141</v>
      </c>
    </row>
    <row r="7337" spans="1:24" x14ac:dyDescent="0.35">
      <c r="A7337" t="s">
        <v>32581</v>
      </c>
      <c r="B7337" t="s">
        <v>5107</v>
      </c>
      <c r="C7337" t="s">
        <v>32582</v>
      </c>
      <c r="D7337">
        <v>0</v>
      </c>
      <c r="E7337" t="s">
        <v>32583</v>
      </c>
      <c r="F7337" s="2">
        <v>42396</v>
      </c>
      <c r="G7337" t="s">
        <v>32266</v>
      </c>
      <c r="H7337" t="s">
        <v>566</v>
      </c>
      <c r="J7337" t="s">
        <v>138</v>
      </c>
      <c r="K7337">
        <v>244</v>
      </c>
      <c r="L7337">
        <v>20478704</v>
      </c>
      <c r="M7337" t="s">
        <v>138</v>
      </c>
      <c r="N7337">
        <v>0</v>
      </c>
      <c r="O7337" t="s">
        <v>20533</v>
      </c>
      <c r="P7337" t="s">
        <v>31457</v>
      </c>
      <c r="R7337" t="s">
        <v>32584</v>
      </c>
      <c r="S7337" t="s">
        <v>140</v>
      </c>
      <c r="T7337" s="2">
        <v>43150</v>
      </c>
      <c r="U7337">
        <v>7</v>
      </c>
      <c r="W7337" t="s">
        <v>141</v>
      </c>
    </row>
    <row r="7338" spans="1:24" x14ac:dyDescent="0.35">
      <c r="A7338" t="s">
        <v>32585</v>
      </c>
      <c r="B7338" t="s">
        <v>5107</v>
      </c>
      <c r="C7338" t="s">
        <v>32586</v>
      </c>
      <c r="D7338">
        <v>0</v>
      </c>
      <c r="E7338" t="s">
        <v>32587</v>
      </c>
      <c r="F7338" s="2">
        <v>42396</v>
      </c>
      <c r="G7338" t="s">
        <v>32204</v>
      </c>
      <c r="H7338" t="s">
        <v>566</v>
      </c>
      <c r="J7338" t="s">
        <v>138</v>
      </c>
      <c r="K7338">
        <v>247</v>
      </c>
      <c r="L7338">
        <v>20478704</v>
      </c>
      <c r="M7338" t="s">
        <v>138</v>
      </c>
      <c r="N7338">
        <v>0</v>
      </c>
      <c r="O7338" t="s">
        <v>20533</v>
      </c>
      <c r="P7338" t="s">
        <v>31457</v>
      </c>
      <c r="R7338" t="s">
        <v>5111</v>
      </c>
      <c r="S7338" t="s">
        <v>140</v>
      </c>
      <c r="T7338" s="2">
        <v>43150</v>
      </c>
      <c r="U7338">
        <v>7</v>
      </c>
      <c r="W7338" t="s">
        <v>141</v>
      </c>
    </row>
    <row r="7339" spans="1:24" x14ac:dyDescent="0.35">
      <c r="A7339" t="s">
        <v>32588</v>
      </c>
      <c r="B7339" t="s">
        <v>5107</v>
      </c>
      <c r="C7339" t="s">
        <v>32589</v>
      </c>
      <c r="D7339">
        <v>0</v>
      </c>
      <c r="E7339" t="s">
        <v>32590</v>
      </c>
      <c r="F7339" s="2">
        <v>42396</v>
      </c>
      <c r="G7339" t="s">
        <v>19506</v>
      </c>
      <c r="H7339" t="s">
        <v>566</v>
      </c>
      <c r="J7339" t="s">
        <v>138</v>
      </c>
      <c r="K7339">
        <v>248</v>
      </c>
      <c r="L7339">
        <v>20478704</v>
      </c>
      <c r="M7339" t="s">
        <v>138</v>
      </c>
      <c r="N7339">
        <v>0</v>
      </c>
      <c r="O7339" t="s">
        <v>20533</v>
      </c>
      <c r="P7339" t="s">
        <v>31457</v>
      </c>
      <c r="R7339" t="s">
        <v>32591</v>
      </c>
      <c r="S7339" t="s">
        <v>140</v>
      </c>
      <c r="T7339" s="2">
        <v>43150</v>
      </c>
      <c r="U7339">
        <v>7</v>
      </c>
      <c r="W7339" t="s">
        <v>141</v>
      </c>
    </row>
    <row r="7340" spans="1:24" x14ac:dyDescent="0.35">
      <c r="A7340" t="s">
        <v>32592</v>
      </c>
      <c r="B7340" t="s">
        <v>32593</v>
      </c>
      <c r="C7340" t="s">
        <v>32594</v>
      </c>
      <c r="D7340">
        <v>0</v>
      </c>
      <c r="E7340" t="s">
        <v>32595</v>
      </c>
      <c r="F7340" s="2">
        <v>45261</v>
      </c>
      <c r="G7340" t="s">
        <v>32596</v>
      </c>
      <c r="H7340" t="s">
        <v>10232</v>
      </c>
      <c r="J7340" t="s">
        <v>138</v>
      </c>
      <c r="L7340" t="s">
        <v>496</v>
      </c>
      <c r="M7340" t="s">
        <v>138</v>
      </c>
      <c r="N7340">
        <v>0</v>
      </c>
      <c r="P7340" t="s">
        <v>32597</v>
      </c>
      <c r="R7340" t="s">
        <v>32598</v>
      </c>
      <c r="S7340" t="s">
        <v>140</v>
      </c>
      <c r="T7340" s="2">
        <v>45385</v>
      </c>
      <c r="U7340">
        <v>16</v>
      </c>
      <c r="W7340" t="s">
        <v>141</v>
      </c>
      <c r="X7340" t="s">
        <v>9536</v>
      </c>
    </row>
    <row r="7341" spans="1:24" x14ac:dyDescent="0.35">
      <c r="A7341" t="s">
        <v>32599</v>
      </c>
      <c r="B7341" t="s">
        <v>5107</v>
      </c>
      <c r="C7341" t="s">
        <v>32600</v>
      </c>
      <c r="D7341">
        <v>0</v>
      </c>
      <c r="E7341" t="s">
        <v>32601</v>
      </c>
      <c r="F7341" s="2">
        <v>42396</v>
      </c>
      <c r="G7341" t="s">
        <v>31586</v>
      </c>
      <c r="H7341" t="s">
        <v>566</v>
      </c>
      <c r="J7341" t="s">
        <v>138</v>
      </c>
      <c r="K7341">
        <v>258</v>
      </c>
      <c r="L7341">
        <v>20478704</v>
      </c>
      <c r="M7341" t="s">
        <v>138</v>
      </c>
      <c r="N7341">
        <v>0</v>
      </c>
      <c r="O7341" t="s">
        <v>20533</v>
      </c>
      <c r="P7341" t="s">
        <v>31457</v>
      </c>
      <c r="R7341" t="s">
        <v>141</v>
      </c>
      <c r="S7341" t="s">
        <v>140</v>
      </c>
      <c r="T7341" s="2">
        <v>43150</v>
      </c>
      <c r="U7341">
        <v>7</v>
      </c>
      <c r="W7341" t="s">
        <v>141</v>
      </c>
    </row>
    <row r="7342" spans="1:24" x14ac:dyDescent="0.35">
      <c r="A7342" t="s">
        <v>32602</v>
      </c>
      <c r="B7342" t="s">
        <v>31999</v>
      </c>
      <c r="C7342" t="s">
        <v>32603</v>
      </c>
      <c r="D7342">
        <v>0</v>
      </c>
      <c r="E7342" t="s">
        <v>32604</v>
      </c>
      <c r="F7342" s="2">
        <v>42396</v>
      </c>
      <c r="G7342" t="s">
        <v>32029</v>
      </c>
      <c r="H7342" t="s">
        <v>656</v>
      </c>
      <c r="J7342" t="s">
        <v>138</v>
      </c>
      <c r="K7342" t="s">
        <v>32605</v>
      </c>
      <c r="L7342">
        <v>19837511</v>
      </c>
      <c r="M7342" t="s">
        <v>138</v>
      </c>
      <c r="N7342">
        <v>0</v>
      </c>
      <c r="O7342" t="s">
        <v>30791</v>
      </c>
      <c r="P7342" t="s">
        <v>32003</v>
      </c>
      <c r="R7342" t="s">
        <v>32606</v>
      </c>
      <c r="S7342" t="s">
        <v>140</v>
      </c>
      <c r="T7342" s="2">
        <v>43578</v>
      </c>
      <c r="U7342">
        <v>7</v>
      </c>
      <c r="W7342" t="s">
        <v>141</v>
      </c>
    </row>
    <row r="7343" spans="1:24" x14ac:dyDescent="0.35">
      <c r="A7343" t="s">
        <v>32607</v>
      </c>
      <c r="B7343" t="s">
        <v>31999</v>
      </c>
      <c r="C7343" t="s">
        <v>32608</v>
      </c>
      <c r="D7343">
        <v>0</v>
      </c>
      <c r="E7343" t="s">
        <v>32609</v>
      </c>
      <c r="F7343" s="2">
        <v>42396</v>
      </c>
      <c r="G7343" t="s">
        <v>30506</v>
      </c>
      <c r="H7343" t="s">
        <v>656</v>
      </c>
      <c r="J7343" t="s">
        <v>138</v>
      </c>
      <c r="K7343" t="s">
        <v>32610</v>
      </c>
      <c r="L7343">
        <v>19837511</v>
      </c>
      <c r="M7343" t="s">
        <v>138</v>
      </c>
      <c r="N7343">
        <v>0</v>
      </c>
      <c r="O7343" t="s">
        <v>163</v>
      </c>
      <c r="P7343" t="s">
        <v>32003</v>
      </c>
      <c r="R7343" t="s">
        <v>32611</v>
      </c>
      <c r="S7343" t="s">
        <v>140</v>
      </c>
      <c r="T7343" s="2">
        <v>43150</v>
      </c>
      <c r="U7343">
        <v>7</v>
      </c>
      <c r="W7343" t="s">
        <v>141</v>
      </c>
    </row>
    <row r="7344" spans="1:24" x14ac:dyDescent="0.35">
      <c r="A7344" t="s">
        <v>32612</v>
      </c>
      <c r="B7344" t="s">
        <v>32613</v>
      </c>
      <c r="C7344" t="s">
        <v>32614</v>
      </c>
      <c r="D7344">
        <v>0</v>
      </c>
      <c r="E7344" t="s">
        <v>32615</v>
      </c>
      <c r="F7344" s="2">
        <v>42396</v>
      </c>
      <c r="G7344" t="s">
        <v>251</v>
      </c>
      <c r="H7344" t="s">
        <v>184</v>
      </c>
      <c r="J7344" t="s">
        <v>138</v>
      </c>
      <c r="L7344" t="s">
        <v>496</v>
      </c>
      <c r="M7344" t="s">
        <v>138</v>
      </c>
      <c r="N7344">
        <v>0</v>
      </c>
      <c r="R7344" t="s">
        <v>8089</v>
      </c>
      <c r="S7344" t="s">
        <v>140</v>
      </c>
      <c r="T7344" s="2">
        <v>42592</v>
      </c>
      <c r="W7344" t="s">
        <v>141</v>
      </c>
    </row>
    <row r="7345" spans="1:23" x14ac:dyDescent="0.35">
      <c r="A7345" t="s">
        <v>32616</v>
      </c>
      <c r="B7345" t="s">
        <v>32617</v>
      </c>
      <c r="C7345" t="s">
        <v>32618</v>
      </c>
      <c r="D7345">
        <v>0</v>
      </c>
      <c r="E7345" t="s">
        <v>32619</v>
      </c>
      <c r="F7345" s="2">
        <v>42397</v>
      </c>
      <c r="G7345" t="s">
        <v>27614</v>
      </c>
      <c r="H7345" t="s">
        <v>495</v>
      </c>
      <c r="J7345" t="s">
        <v>138</v>
      </c>
      <c r="L7345">
        <v>19963462</v>
      </c>
      <c r="M7345" t="s">
        <v>138</v>
      </c>
      <c r="N7345">
        <v>0</v>
      </c>
      <c r="P7345" t="s">
        <v>32620</v>
      </c>
      <c r="R7345" t="s">
        <v>32621</v>
      </c>
      <c r="S7345" t="s">
        <v>140</v>
      </c>
      <c r="U7345">
        <v>7</v>
      </c>
      <c r="W7345" t="s">
        <v>141</v>
      </c>
    </row>
    <row r="7346" spans="1:23" x14ac:dyDescent="0.35">
      <c r="A7346" t="s">
        <v>32622</v>
      </c>
      <c r="B7346" t="s">
        <v>24766</v>
      </c>
      <c r="C7346" t="s">
        <v>32623</v>
      </c>
      <c r="D7346">
        <v>0</v>
      </c>
      <c r="E7346" t="s">
        <v>32624</v>
      </c>
      <c r="F7346" s="2">
        <v>42398</v>
      </c>
      <c r="G7346" t="s">
        <v>5464</v>
      </c>
      <c r="H7346" t="s">
        <v>147</v>
      </c>
      <c r="J7346" t="s">
        <v>138</v>
      </c>
      <c r="K7346" t="s">
        <v>32625</v>
      </c>
      <c r="L7346">
        <v>1077750</v>
      </c>
      <c r="M7346" t="s">
        <v>138</v>
      </c>
      <c r="N7346">
        <v>0</v>
      </c>
      <c r="O7346" t="s">
        <v>12517</v>
      </c>
      <c r="P7346" t="s">
        <v>163</v>
      </c>
      <c r="R7346" t="s">
        <v>32626</v>
      </c>
      <c r="S7346" t="s">
        <v>140</v>
      </c>
      <c r="T7346" s="2">
        <v>43150</v>
      </c>
      <c r="U7346">
        <v>7</v>
      </c>
      <c r="W7346" t="s">
        <v>141</v>
      </c>
    </row>
    <row r="7347" spans="1:23" x14ac:dyDescent="0.35">
      <c r="A7347" t="s">
        <v>32627</v>
      </c>
      <c r="B7347" t="s">
        <v>32628</v>
      </c>
      <c r="C7347" t="s">
        <v>32629</v>
      </c>
      <c r="D7347">
        <v>0</v>
      </c>
      <c r="E7347" t="s">
        <v>32630</v>
      </c>
      <c r="F7347" s="2">
        <v>42402</v>
      </c>
      <c r="G7347" t="s">
        <v>234</v>
      </c>
      <c r="H7347" t="s">
        <v>192</v>
      </c>
      <c r="J7347" t="s">
        <v>138</v>
      </c>
      <c r="L7347" t="s">
        <v>496</v>
      </c>
      <c r="M7347" t="s">
        <v>138</v>
      </c>
      <c r="N7347">
        <v>0</v>
      </c>
      <c r="R7347" t="s">
        <v>1612</v>
      </c>
      <c r="S7347" t="s">
        <v>140</v>
      </c>
      <c r="T7347" s="2">
        <v>42425</v>
      </c>
      <c r="W7347" t="s">
        <v>141</v>
      </c>
    </row>
    <row r="7348" spans="1:23" x14ac:dyDescent="0.35">
      <c r="A7348" t="s">
        <v>32631</v>
      </c>
      <c r="B7348" t="s">
        <v>32632</v>
      </c>
      <c r="C7348" t="s">
        <v>32633</v>
      </c>
      <c r="D7348">
        <v>0</v>
      </c>
      <c r="E7348" t="s">
        <v>32632</v>
      </c>
      <c r="F7348" s="2">
        <v>42402</v>
      </c>
      <c r="G7348" t="s">
        <v>875</v>
      </c>
      <c r="H7348" t="s">
        <v>782</v>
      </c>
      <c r="J7348" t="s">
        <v>138</v>
      </c>
      <c r="L7348" t="s">
        <v>496</v>
      </c>
      <c r="M7348" t="s">
        <v>138</v>
      </c>
      <c r="N7348">
        <v>0</v>
      </c>
      <c r="R7348" t="s">
        <v>32634</v>
      </c>
      <c r="S7348" t="s">
        <v>140</v>
      </c>
      <c r="T7348" s="2">
        <v>42690</v>
      </c>
      <c r="W7348" t="s">
        <v>141</v>
      </c>
    </row>
    <row r="7349" spans="1:23" x14ac:dyDescent="0.35">
      <c r="A7349" t="s">
        <v>32635</v>
      </c>
      <c r="B7349" t="s">
        <v>32636</v>
      </c>
      <c r="C7349" t="s">
        <v>32637</v>
      </c>
      <c r="D7349">
        <v>0</v>
      </c>
      <c r="E7349" t="s">
        <v>32636</v>
      </c>
      <c r="F7349" s="2">
        <v>42403</v>
      </c>
      <c r="G7349" t="s">
        <v>655</v>
      </c>
      <c r="H7349" t="s">
        <v>656</v>
      </c>
      <c r="J7349" t="s">
        <v>138</v>
      </c>
      <c r="L7349" t="s">
        <v>496</v>
      </c>
      <c r="M7349" t="s">
        <v>138</v>
      </c>
      <c r="N7349">
        <v>0</v>
      </c>
      <c r="R7349" t="s">
        <v>32638</v>
      </c>
      <c r="S7349" t="s">
        <v>140</v>
      </c>
      <c r="T7349" s="2">
        <v>42690</v>
      </c>
      <c r="W7349" t="s">
        <v>141</v>
      </c>
    </row>
    <row r="7350" spans="1:23" x14ac:dyDescent="0.35">
      <c r="A7350" t="s">
        <v>32639</v>
      </c>
      <c r="B7350" t="s">
        <v>32640</v>
      </c>
      <c r="C7350" t="s">
        <v>32641</v>
      </c>
      <c r="D7350">
        <v>0</v>
      </c>
      <c r="E7350" t="s">
        <v>32640</v>
      </c>
      <c r="F7350" s="2">
        <v>42404</v>
      </c>
      <c r="G7350" t="s">
        <v>251</v>
      </c>
      <c r="H7350" t="s">
        <v>184</v>
      </c>
      <c r="J7350" t="s">
        <v>138</v>
      </c>
      <c r="L7350" t="s">
        <v>496</v>
      </c>
      <c r="M7350" t="s">
        <v>138</v>
      </c>
      <c r="N7350">
        <v>0</v>
      </c>
      <c r="P7350" t="s">
        <v>32642</v>
      </c>
      <c r="R7350" t="s">
        <v>32643</v>
      </c>
      <c r="S7350" t="s">
        <v>140</v>
      </c>
      <c r="T7350" s="2">
        <v>42690</v>
      </c>
      <c r="W7350" t="s">
        <v>141</v>
      </c>
    </row>
    <row r="7351" spans="1:23" x14ac:dyDescent="0.35">
      <c r="A7351" t="s">
        <v>32644</v>
      </c>
      <c r="B7351" t="s">
        <v>32645</v>
      </c>
      <c r="C7351" t="s">
        <v>32646</v>
      </c>
      <c r="D7351">
        <v>0</v>
      </c>
      <c r="E7351" t="s">
        <v>32647</v>
      </c>
      <c r="F7351" s="2">
        <v>42404</v>
      </c>
      <c r="G7351" t="s">
        <v>511</v>
      </c>
      <c r="H7351" t="s">
        <v>230</v>
      </c>
      <c r="J7351" t="s">
        <v>138</v>
      </c>
      <c r="L7351" t="s">
        <v>496</v>
      </c>
      <c r="M7351" t="s">
        <v>138</v>
      </c>
      <c r="N7351">
        <v>0</v>
      </c>
      <c r="R7351" t="s">
        <v>32648</v>
      </c>
      <c r="S7351" t="s">
        <v>140</v>
      </c>
      <c r="T7351" s="2">
        <v>42690</v>
      </c>
      <c r="W7351" t="s">
        <v>141</v>
      </c>
    </row>
    <row r="7352" spans="1:23" x14ac:dyDescent="0.35">
      <c r="A7352" t="s">
        <v>32649</v>
      </c>
      <c r="B7352" t="s">
        <v>32650</v>
      </c>
      <c r="C7352" t="s">
        <v>32651</v>
      </c>
      <c r="D7352">
        <v>0</v>
      </c>
      <c r="E7352" t="s">
        <v>32652</v>
      </c>
      <c r="F7352" s="2">
        <v>42404</v>
      </c>
      <c r="G7352" t="s">
        <v>234</v>
      </c>
      <c r="H7352" t="s">
        <v>192</v>
      </c>
      <c r="J7352" t="s">
        <v>138</v>
      </c>
      <c r="K7352">
        <v>46298</v>
      </c>
      <c r="L7352">
        <v>1013315</v>
      </c>
      <c r="M7352" t="s">
        <v>138</v>
      </c>
      <c r="N7352">
        <v>0</v>
      </c>
      <c r="O7352" t="s">
        <v>12319</v>
      </c>
      <c r="P7352" t="s">
        <v>32653</v>
      </c>
      <c r="R7352" t="s">
        <v>32654</v>
      </c>
      <c r="S7352" t="s">
        <v>140</v>
      </c>
      <c r="T7352" s="2">
        <v>43180</v>
      </c>
      <c r="U7352">
        <v>7</v>
      </c>
      <c r="W7352" t="s">
        <v>141</v>
      </c>
    </row>
    <row r="7353" spans="1:23" x14ac:dyDescent="0.35">
      <c r="A7353" t="s">
        <v>32655</v>
      </c>
      <c r="B7353" t="s">
        <v>32656</v>
      </c>
      <c r="C7353" t="s">
        <v>32657</v>
      </c>
      <c r="D7353">
        <v>0</v>
      </c>
      <c r="E7353" t="s">
        <v>32658</v>
      </c>
      <c r="F7353" s="2">
        <v>42404</v>
      </c>
      <c r="G7353" t="s">
        <v>32659</v>
      </c>
      <c r="H7353" t="s">
        <v>2139</v>
      </c>
      <c r="J7353" t="s">
        <v>138</v>
      </c>
      <c r="L7353" t="s">
        <v>496</v>
      </c>
      <c r="M7353" t="s">
        <v>138</v>
      </c>
      <c r="N7353">
        <v>0</v>
      </c>
      <c r="P7353" t="s">
        <v>32660</v>
      </c>
      <c r="R7353" t="s">
        <v>32661</v>
      </c>
      <c r="S7353" t="s">
        <v>140</v>
      </c>
      <c r="T7353" s="2">
        <v>42690</v>
      </c>
      <c r="W7353" t="s">
        <v>141</v>
      </c>
    </row>
    <row r="7354" spans="1:23" x14ac:dyDescent="0.35">
      <c r="A7354" t="s">
        <v>32662</v>
      </c>
      <c r="B7354" t="s">
        <v>32663</v>
      </c>
      <c r="C7354" t="s">
        <v>32664</v>
      </c>
      <c r="D7354">
        <v>0</v>
      </c>
      <c r="E7354" t="s">
        <v>32663</v>
      </c>
      <c r="F7354" s="2">
        <v>42405</v>
      </c>
      <c r="G7354" t="s">
        <v>2328</v>
      </c>
      <c r="H7354" t="s">
        <v>192</v>
      </c>
      <c r="J7354" t="s">
        <v>138</v>
      </c>
      <c r="L7354" t="s">
        <v>496</v>
      </c>
      <c r="M7354" t="s">
        <v>138</v>
      </c>
      <c r="N7354">
        <v>0</v>
      </c>
      <c r="R7354" t="s">
        <v>32665</v>
      </c>
      <c r="S7354" t="s">
        <v>140</v>
      </c>
      <c r="T7354" s="2">
        <v>42690</v>
      </c>
      <c r="W7354" t="s">
        <v>141</v>
      </c>
    </row>
    <row r="7355" spans="1:23" x14ac:dyDescent="0.35">
      <c r="A7355" t="s">
        <v>32666</v>
      </c>
      <c r="B7355" t="s">
        <v>32667</v>
      </c>
      <c r="C7355" t="s">
        <v>32668</v>
      </c>
      <c r="D7355">
        <v>0</v>
      </c>
      <c r="E7355" t="s">
        <v>32667</v>
      </c>
      <c r="F7355" s="2">
        <v>42405</v>
      </c>
      <c r="G7355" t="s">
        <v>251</v>
      </c>
      <c r="H7355" t="s">
        <v>184</v>
      </c>
      <c r="J7355" t="s">
        <v>138</v>
      </c>
      <c r="L7355" t="s">
        <v>496</v>
      </c>
      <c r="M7355" t="s">
        <v>138</v>
      </c>
      <c r="N7355">
        <v>0</v>
      </c>
      <c r="P7355" t="s">
        <v>30803</v>
      </c>
      <c r="R7355" t="s">
        <v>32669</v>
      </c>
      <c r="S7355" t="s">
        <v>140</v>
      </c>
      <c r="T7355" s="2">
        <v>42690</v>
      </c>
      <c r="W7355" t="s">
        <v>141</v>
      </c>
    </row>
    <row r="7356" spans="1:23" x14ac:dyDescent="0.35">
      <c r="A7356" t="s">
        <v>32670</v>
      </c>
      <c r="B7356" t="s">
        <v>32671</v>
      </c>
      <c r="C7356" t="s">
        <v>32672</v>
      </c>
      <c r="D7356">
        <v>0</v>
      </c>
      <c r="E7356" t="s">
        <v>32671</v>
      </c>
      <c r="F7356" s="2">
        <v>42405</v>
      </c>
      <c r="G7356" t="s">
        <v>1177</v>
      </c>
      <c r="H7356" t="s">
        <v>552</v>
      </c>
      <c r="J7356" t="s">
        <v>138</v>
      </c>
      <c r="L7356" t="s">
        <v>496</v>
      </c>
      <c r="M7356" t="s">
        <v>138</v>
      </c>
      <c r="N7356">
        <v>0</v>
      </c>
      <c r="P7356" t="s">
        <v>32673</v>
      </c>
      <c r="R7356">
        <v>2</v>
      </c>
      <c r="S7356" t="s">
        <v>140</v>
      </c>
      <c r="W7356" t="s">
        <v>141</v>
      </c>
    </row>
    <row r="7357" spans="1:23" x14ac:dyDescent="0.35">
      <c r="A7357" t="s">
        <v>32674</v>
      </c>
      <c r="B7357" t="s">
        <v>32675</v>
      </c>
      <c r="C7357" t="s">
        <v>32676</v>
      </c>
      <c r="D7357">
        <v>0</v>
      </c>
      <c r="E7357" t="s">
        <v>32675</v>
      </c>
      <c r="F7357" s="2">
        <v>42405</v>
      </c>
      <c r="G7357" t="s">
        <v>642</v>
      </c>
      <c r="H7357" t="s">
        <v>643</v>
      </c>
      <c r="J7357" t="s">
        <v>138</v>
      </c>
      <c r="L7357" t="s">
        <v>496</v>
      </c>
      <c r="M7357" t="s">
        <v>138</v>
      </c>
      <c r="N7357">
        <v>0</v>
      </c>
      <c r="P7357" t="s">
        <v>32677</v>
      </c>
      <c r="R7357" t="s">
        <v>32678</v>
      </c>
      <c r="S7357" t="s">
        <v>140</v>
      </c>
      <c r="T7357" s="2">
        <v>42690</v>
      </c>
      <c r="W7357" t="s">
        <v>141</v>
      </c>
    </row>
    <row r="7358" spans="1:23" x14ac:dyDescent="0.35">
      <c r="A7358" t="s">
        <v>32679</v>
      </c>
      <c r="B7358" t="s">
        <v>32680</v>
      </c>
      <c r="C7358" t="s">
        <v>32681</v>
      </c>
      <c r="D7358">
        <v>0</v>
      </c>
      <c r="E7358" t="s">
        <v>32680</v>
      </c>
      <c r="F7358" s="2">
        <v>42405</v>
      </c>
      <c r="G7358" t="s">
        <v>32682</v>
      </c>
      <c r="H7358" t="s">
        <v>2139</v>
      </c>
      <c r="J7358" t="s">
        <v>138</v>
      </c>
      <c r="L7358" t="s">
        <v>496</v>
      </c>
      <c r="M7358" t="s">
        <v>138</v>
      </c>
      <c r="N7358">
        <v>0</v>
      </c>
      <c r="P7358" t="s">
        <v>32683</v>
      </c>
      <c r="R7358" t="s">
        <v>32684</v>
      </c>
      <c r="S7358" t="s">
        <v>140</v>
      </c>
      <c r="T7358" s="2">
        <v>43845</v>
      </c>
      <c r="W7358" t="s">
        <v>141</v>
      </c>
    </row>
    <row r="7359" spans="1:23" x14ac:dyDescent="0.35">
      <c r="A7359" t="s">
        <v>32685</v>
      </c>
      <c r="B7359" t="s">
        <v>26160</v>
      </c>
      <c r="C7359" t="s">
        <v>32686</v>
      </c>
      <c r="D7359">
        <v>0</v>
      </c>
      <c r="E7359" t="s">
        <v>32687</v>
      </c>
      <c r="F7359" s="2">
        <v>42410</v>
      </c>
      <c r="G7359" t="s">
        <v>32688</v>
      </c>
      <c r="H7359" t="s">
        <v>526</v>
      </c>
      <c r="J7359" t="s">
        <v>138</v>
      </c>
      <c r="K7359">
        <v>3</v>
      </c>
      <c r="L7359">
        <v>10650400</v>
      </c>
      <c r="M7359" t="s">
        <v>138</v>
      </c>
      <c r="N7359">
        <v>0</v>
      </c>
      <c r="P7359" t="s">
        <v>163</v>
      </c>
      <c r="R7359" t="s">
        <v>32689</v>
      </c>
      <c r="S7359" t="s">
        <v>140</v>
      </c>
      <c r="T7359" s="2">
        <v>43150</v>
      </c>
      <c r="U7359">
        <v>7</v>
      </c>
      <c r="W7359" t="s">
        <v>141</v>
      </c>
    </row>
    <row r="7360" spans="1:23" x14ac:dyDescent="0.35">
      <c r="A7360" t="s">
        <v>32690</v>
      </c>
      <c r="B7360" t="s">
        <v>5789</v>
      </c>
      <c r="C7360" t="s">
        <v>5790</v>
      </c>
      <c r="D7360">
        <v>0</v>
      </c>
      <c r="E7360" t="s">
        <v>32691</v>
      </c>
      <c r="F7360" s="2">
        <v>42411</v>
      </c>
      <c r="G7360" t="s">
        <v>2328</v>
      </c>
      <c r="H7360" t="s">
        <v>192</v>
      </c>
      <c r="J7360" t="s">
        <v>138</v>
      </c>
      <c r="K7360">
        <v>3115</v>
      </c>
      <c r="L7360">
        <v>1013315</v>
      </c>
      <c r="M7360" t="s">
        <v>138</v>
      </c>
      <c r="N7360">
        <v>0</v>
      </c>
      <c r="O7360" t="s">
        <v>12517</v>
      </c>
      <c r="P7360" t="s">
        <v>14587</v>
      </c>
      <c r="R7360" t="s">
        <v>28793</v>
      </c>
      <c r="S7360" t="s">
        <v>140</v>
      </c>
      <c r="T7360" s="2">
        <v>43150</v>
      </c>
      <c r="U7360">
        <v>7</v>
      </c>
      <c r="W7360" t="s">
        <v>141</v>
      </c>
    </row>
    <row r="7361" spans="1:23" x14ac:dyDescent="0.35">
      <c r="A7361" t="s">
        <v>32692</v>
      </c>
      <c r="B7361" t="s">
        <v>32693</v>
      </c>
      <c r="C7361" t="s">
        <v>1274</v>
      </c>
      <c r="D7361">
        <v>0</v>
      </c>
      <c r="E7361" t="s">
        <v>32694</v>
      </c>
      <c r="F7361" s="2">
        <v>42411</v>
      </c>
      <c r="G7361" t="s">
        <v>1269</v>
      </c>
      <c r="H7361" t="s">
        <v>552</v>
      </c>
      <c r="J7361" t="s">
        <v>138</v>
      </c>
      <c r="K7361">
        <v>4687</v>
      </c>
      <c r="L7361">
        <v>1013315</v>
      </c>
      <c r="M7361" t="s">
        <v>138</v>
      </c>
      <c r="N7361">
        <v>0</v>
      </c>
      <c r="O7361" t="s">
        <v>12319</v>
      </c>
      <c r="P7361" t="s">
        <v>32695</v>
      </c>
      <c r="R7361">
        <v>44</v>
      </c>
      <c r="S7361" t="s">
        <v>140</v>
      </c>
      <c r="T7361" s="2">
        <v>43180</v>
      </c>
      <c r="U7361">
        <v>7</v>
      </c>
      <c r="W7361" t="s">
        <v>141</v>
      </c>
    </row>
    <row r="7362" spans="1:23" x14ac:dyDescent="0.35">
      <c r="A7362" t="s">
        <v>32696</v>
      </c>
      <c r="B7362" t="s">
        <v>32697</v>
      </c>
      <c r="C7362" t="s">
        <v>32698</v>
      </c>
      <c r="D7362">
        <v>0</v>
      </c>
      <c r="E7362" t="s">
        <v>32699</v>
      </c>
      <c r="F7362" s="2">
        <v>42411</v>
      </c>
      <c r="G7362" t="s">
        <v>2328</v>
      </c>
      <c r="H7362" t="s">
        <v>192</v>
      </c>
      <c r="J7362" t="s">
        <v>138</v>
      </c>
      <c r="L7362" t="s">
        <v>496</v>
      </c>
      <c r="M7362" t="s">
        <v>138</v>
      </c>
      <c r="N7362">
        <v>0</v>
      </c>
      <c r="P7362" t="s">
        <v>32700</v>
      </c>
      <c r="R7362" t="s">
        <v>32701</v>
      </c>
      <c r="S7362" t="s">
        <v>140</v>
      </c>
      <c r="T7362" s="2">
        <v>42690</v>
      </c>
      <c r="W7362" t="s">
        <v>141</v>
      </c>
    </row>
    <row r="7363" spans="1:23" x14ac:dyDescent="0.35">
      <c r="A7363" t="s">
        <v>32702</v>
      </c>
      <c r="B7363" t="s">
        <v>18265</v>
      </c>
      <c r="C7363" t="s">
        <v>32703</v>
      </c>
      <c r="D7363">
        <v>0</v>
      </c>
      <c r="E7363" t="s">
        <v>32704</v>
      </c>
      <c r="F7363" s="2">
        <v>42411</v>
      </c>
      <c r="G7363" t="s">
        <v>25370</v>
      </c>
      <c r="H7363" t="s">
        <v>526</v>
      </c>
      <c r="J7363" t="s">
        <v>138</v>
      </c>
      <c r="K7363">
        <v>3744</v>
      </c>
      <c r="L7363">
        <v>1013315</v>
      </c>
      <c r="M7363" t="s">
        <v>138</v>
      </c>
      <c r="N7363">
        <v>0</v>
      </c>
      <c r="O7363" t="s">
        <v>12319</v>
      </c>
      <c r="P7363" t="s">
        <v>32705</v>
      </c>
      <c r="R7363" t="s">
        <v>32706</v>
      </c>
      <c r="S7363" t="s">
        <v>140</v>
      </c>
      <c r="T7363" s="2">
        <v>43180</v>
      </c>
      <c r="U7363">
        <v>7</v>
      </c>
      <c r="W7363" t="s">
        <v>141</v>
      </c>
    </row>
    <row r="7364" spans="1:23" x14ac:dyDescent="0.35">
      <c r="A7364" t="s">
        <v>32707</v>
      </c>
      <c r="B7364" t="s">
        <v>32708</v>
      </c>
      <c r="C7364" t="s">
        <v>695</v>
      </c>
      <c r="D7364">
        <v>0</v>
      </c>
      <c r="E7364" t="s">
        <v>32709</v>
      </c>
      <c r="F7364" s="2">
        <v>42411</v>
      </c>
      <c r="G7364" t="s">
        <v>697</v>
      </c>
      <c r="H7364" t="s">
        <v>656</v>
      </c>
      <c r="J7364" t="s">
        <v>138</v>
      </c>
      <c r="K7364">
        <v>4783000110</v>
      </c>
      <c r="L7364">
        <v>2790266</v>
      </c>
      <c r="M7364" t="s">
        <v>138</v>
      </c>
      <c r="N7364">
        <v>0</v>
      </c>
      <c r="P7364" t="s">
        <v>31821</v>
      </c>
      <c r="R7364" t="s">
        <v>699</v>
      </c>
      <c r="S7364" t="s">
        <v>140</v>
      </c>
      <c r="T7364" s="2">
        <v>42671</v>
      </c>
      <c r="U7364">
        <v>7</v>
      </c>
      <c r="W7364" t="s">
        <v>141</v>
      </c>
    </row>
    <row r="7365" spans="1:23" x14ac:dyDescent="0.35">
      <c r="A7365" t="s">
        <v>32710</v>
      </c>
      <c r="B7365" t="s">
        <v>32711</v>
      </c>
      <c r="C7365" t="s">
        <v>32712</v>
      </c>
      <c r="D7365">
        <v>0</v>
      </c>
      <c r="E7365" t="s">
        <v>32713</v>
      </c>
      <c r="F7365" s="2">
        <v>42411</v>
      </c>
      <c r="G7365" t="s">
        <v>975</v>
      </c>
      <c r="H7365" t="s">
        <v>643</v>
      </c>
      <c r="J7365" t="s">
        <v>138</v>
      </c>
      <c r="K7365" t="s">
        <v>32714</v>
      </c>
      <c r="L7365">
        <v>20310084</v>
      </c>
      <c r="M7365" t="s">
        <v>138</v>
      </c>
      <c r="N7365">
        <v>0</v>
      </c>
      <c r="P7365" t="s">
        <v>32715</v>
      </c>
      <c r="R7365" t="s">
        <v>18678</v>
      </c>
      <c r="S7365" t="s">
        <v>140</v>
      </c>
      <c r="T7365" s="2">
        <v>42411</v>
      </c>
      <c r="U7365">
        <v>7</v>
      </c>
      <c r="W7365" t="s">
        <v>141</v>
      </c>
    </row>
    <row r="7366" spans="1:23" x14ac:dyDescent="0.35">
      <c r="A7366" t="s">
        <v>32716</v>
      </c>
      <c r="B7366" t="s">
        <v>32717</v>
      </c>
      <c r="C7366" t="s">
        <v>4637</v>
      </c>
      <c r="D7366">
        <v>0</v>
      </c>
      <c r="E7366" t="s">
        <v>32718</v>
      </c>
      <c r="F7366" s="2">
        <v>42411</v>
      </c>
      <c r="G7366" t="s">
        <v>697</v>
      </c>
      <c r="H7366" t="s">
        <v>656</v>
      </c>
      <c r="J7366" t="s">
        <v>138</v>
      </c>
      <c r="K7366" t="s">
        <v>32717</v>
      </c>
      <c r="L7366">
        <v>20086723</v>
      </c>
      <c r="M7366" t="s">
        <v>138</v>
      </c>
      <c r="N7366">
        <v>0</v>
      </c>
      <c r="P7366" t="s">
        <v>32719</v>
      </c>
      <c r="R7366" t="s">
        <v>1628</v>
      </c>
      <c r="S7366" t="s">
        <v>140</v>
      </c>
      <c r="T7366" s="2">
        <v>42411</v>
      </c>
      <c r="U7366">
        <v>7</v>
      </c>
      <c r="W7366" t="s">
        <v>141</v>
      </c>
    </row>
    <row r="7367" spans="1:23" x14ac:dyDescent="0.35">
      <c r="A7367" t="s">
        <v>32720</v>
      </c>
      <c r="B7367" t="s">
        <v>32721</v>
      </c>
      <c r="C7367" t="s">
        <v>32722</v>
      </c>
      <c r="D7367">
        <v>0</v>
      </c>
      <c r="E7367" t="s">
        <v>32723</v>
      </c>
      <c r="F7367" s="2">
        <v>42411</v>
      </c>
      <c r="G7367" t="s">
        <v>781</v>
      </c>
      <c r="H7367" t="s">
        <v>782</v>
      </c>
      <c r="J7367" t="s">
        <v>138</v>
      </c>
      <c r="K7367">
        <v>1</v>
      </c>
      <c r="L7367">
        <v>21592621</v>
      </c>
      <c r="M7367" t="s">
        <v>138</v>
      </c>
      <c r="N7367">
        <v>0</v>
      </c>
      <c r="P7367" t="s">
        <v>32724</v>
      </c>
      <c r="R7367" t="s">
        <v>32725</v>
      </c>
      <c r="S7367" t="s">
        <v>140</v>
      </c>
      <c r="T7367" s="2">
        <v>42571</v>
      </c>
      <c r="U7367">
        <v>7</v>
      </c>
      <c r="W7367" t="s">
        <v>141</v>
      </c>
    </row>
    <row r="7368" spans="1:23" x14ac:dyDescent="0.35">
      <c r="A7368" t="s">
        <v>32726</v>
      </c>
      <c r="B7368" t="s">
        <v>32727</v>
      </c>
      <c r="C7368" t="s">
        <v>32728</v>
      </c>
      <c r="D7368">
        <v>0</v>
      </c>
      <c r="E7368" t="s">
        <v>32729</v>
      </c>
      <c r="F7368" s="2">
        <v>42411</v>
      </c>
      <c r="G7368" t="s">
        <v>781</v>
      </c>
      <c r="H7368" t="s">
        <v>782</v>
      </c>
      <c r="J7368" t="s">
        <v>138</v>
      </c>
      <c r="K7368">
        <v>47185</v>
      </c>
      <c r="L7368">
        <v>21592644</v>
      </c>
      <c r="M7368" t="s">
        <v>138</v>
      </c>
      <c r="N7368">
        <v>0</v>
      </c>
      <c r="P7368" t="s">
        <v>32730</v>
      </c>
      <c r="Q7368">
        <v>1</v>
      </c>
      <c r="R7368" t="s">
        <v>11147</v>
      </c>
      <c r="S7368" t="s">
        <v>140</v>
      </c>
      <c r="T7368" s="2">
        <v>42606</v>
      </c>
      <c r="U7368">
        <v>7</v>
      </c>
      <c r="W7368" t="s">
        <v>141</v>
      </c>
    </row>
    <row r="7369" spans="1:23" x14ac:dyDescent="0.35">
      <c r="A7369" t="s">
        <v>32731</v>
      </c>
      <c r="B7369" t="s">
        <v>6074</v>
      </c>
      <c r="C7369" t="s">
        <v>6075</v>
      </c>
      <c r="D7369">
        <v>0</v>
      </c>
      <c r="E7369" t="s">
        <v>32732</v>
      </c>
      <c r="F7369" s="2">
        <v>42411</v>
      </c>
      <c r="G7369" t="s">
        <v>234</v>
      </c>
      <c r="H7369" t="s">
        <v>192</v>
      </c>
      <c r="J7369" t="s">
        <v>138</v>
      </c>
      <c r="K7369" t="s">
        <v>32733</v>
      </c>
      <c r="L7369">
        <v>20578777</v>
      </c>
      <c r="M7369" t="s">
        <v>138</v>
      </c>
      <c r="N7369">
        <v>0</v>
      </c>
      <c r="P7369" t="s">
        <v>32734</v>
      </c>
      <c r="R7369" t="s">
        <v>6077</v>
      </c>
      <c r="S7369" t="s">
        <v>140</v>
      </c>
      <c r="T7369" s="2">
        <v>42681</v>
      </c>
      <c r="U7369">
        <v>7</v>
      </c>
      <c r="W7369" t="s">
        <v>141</v>
      </c>
    </row>
    <row r="7370" spans="1:23" x14ac:dyDescent="0.35">
      <c r="A7370" t="s">
        <v>32735</v>
      </c>
      <c r="B7370" t="s">
        <v>32736</v>
      </c>
      <c r="C7370" t="s">
        <v>6071</v>
      </c>
      <c r="D7370">
        <v>0</v>
      </c>
      <c r="E7370" t="s">
        <v>32737</v>
      </c>
      <c r="F7370" s="2">
        <v>42411</v>
      </c>
      <c r="G7370" t="s">
        <v>234</v>
      </c>
      <c r="H7370" t="s">
        <v>192</v>
      </c>
      <c r="J7370" t="s">
        <v>138</v>
      </c>
      <c r="K7370" t="s">
        <v>32738</v>
      </c>
      <c r="L7370">
        <v>20578777</v>
      </c>
      <c r="M7370" t="s">
        <v>138</v>
      </c>
      <c r="N7370">
        <v>0</v>
      </c>
      <c r="P7370" t="s">
        <v>32739</v>
      </c>
      <c r="R7370" t="s">
        <v>5256</v>
      </c>
      <c r="S7370" t="s">
        <v>140</v>
      </c>
      <c r="T7370" s="2">
        <v>42681</v>
      </c>
      <c r="U7370">
        <v>7</v>
      </c>
      <c r="W7370" t="s">
        <v>141</v>
      </c>
    </row>
    <row r="7371" spans="1:23" x14ac:dyDescent="0.35">
      <c r="A7371" t="s">
        <v>32740</v>
      </c>
      <c r="B7371" t="s">
        <v>5329</v>
      </c>
      <c r="C7371" t="s">
        <v>6063</v>
      </c>
      <c r="D7371">
        <v>0</v>
      </c>
      <c r="E7371" t="s">
        <v>32741</v>
      </c>
      <c r="F7371" s="2">
        <v>42412</v>
      </c>
      <c r="G7371" t="s">
        <v>234</v>
      </c>
      <c r="H7371" t="s">
        <v>192</v>
      </c>
      <c r="J7371" t="s">
        <v>138</v>
      </c>
      <c r="K7371" t="s">
        <v>32742</v>
      </c>
      <c r="L7371">
        <v>20578777</v>
      </c>
      <c r="M7371" t="s">
        <v>138</v>
      </c>
      <c r="N7371">
        <v>0</v>
      </c>
      <c r="R7371" t="s">
        <v>235</v>
      </c>
      <c r="S7371" t="s">
        <v>140</v>
      </c>
      <c r="U7371">
        <v>7</v>
      </c>
      <c r="W7371" t="s">
        <v>141</v>
      </c>
    </row>
    <row r="7372" spans="1:23" x14ac:dyDescent="0.35">
      <c r="A7372" t="s">
        <v>32743</v>
      </c>
      <c r="B7372" t="s">
        <v>32744</v>
      </c>
      <c r="C7372" t="s">
        <v>32745</v>
      </c>
      <c r="D7372">
        <v>0</v>
      </c>
      <c r="E7372" t="s">
        <v>32746</v>
      </c>
      <c r="F7372" s="2">
        <v>42412</v>
      </c>
      <c r="G7372" t="s">
        <v>669</v>
      </c>
      <c r="H7372" t="s">
        <v>495</v>
      </c>
      <c r="J7372" t="s">
        <v>138</v>
      </c>
      <c r="L7372" t="s">
        <v>496</v>
      </c>
      <c r="M7372" t="s">
        <v>138</v>
      </c>
      <c r="N7372">
        <v>0</v>
      </c>
      <c r="P7372" t="s">
        <v>32747</v>
      </c>
      <c r="R7372" t="s">
        <v>32748</v>
      </c>
      <c r="S7372" t="s">
        <v>140</v>
      </c>
      <c r="T7372" s="2">
        <v>42690</v>
      </c>
      <c r="W7372" t="s">
        <v>141</v>
      </c>
    </row>
    <row r="7373" spans="1:23" x14ac:dyDescent="0.35">
      <c r="A7373" t="s">
        <v>32749</v>
      </c>
      <c r="B7373" t="s">
        <v>32750</v>
      </c>
      <c r="C7373" t="s">
        <v>32751</v>
      </c>
      <c r="D7373">
        <v>0</v>
      </c>
      <c r="F7373" s="2">
        <v>42415</v>
      </c>
      <c r="G7373" t="s">
        <v>642</v>
      </c>
      <c r="H7373" t="s">
        <v>643</v>
      </c>
      <c r="J7373" t="s">
        <v>138</v>
      </c>
      <c r="L7373" t="s">
        <v>496</v>
      </c>
      <c r="M7373" t="s">
        <v>138</v>
      </c>
      <c r="N7373">
        <v>0</v>
      </c>
      <c r="R7373" t="s">
        <v>32752</v>
      </c>
      <c r="S7373" t="s">
        <v>140</v>
      </c>
      <c r="T7373" s="2">
        <v>42690</v>
      </c>
      <c r="W7373" t="s">
        <v>141</v>
      </c>
    </row>
    <row r="7374" spans="1:23" x14ac:dyDescent="0.35">
      <c r="A7374" t="s">
        <v>32753</v>
      </c>
      <c r="B7374" t="s">
        <v>32754</v>
      </c>
      <c r="C7374" t="s">
        <v>32755</v>
      </c>
      <c r="D7374">
        <v>0</v>
      </c>
      <c r="E7374" t="s">
        <v>32756</v>
      </c>
      <c r="F7374" s="2">
        <v>42415</v>
      </c>
      <c r="G7374" t="s">
        <v>655</v>
      </c>
      <c r="H7374" t="s">
        <v>656</v>
      </c>
      <c r="J7374" t="s">
        <v>138</v>
      </c>
      <c r="L7374" t="s">
        <v>496</v>
      </c>
      <c r="M7374" t="s">
        <v>138</v>
      </c>
      <c r="N7374">
        <v>0</v>
      </c>
      <c r="R7374" t="s">
        <v>32757</v>
      </c>
      <c r="S7374" t="s">
        <v>140</v>
      </c>
      <c r="T7374" s="2">
        <v>42690</v>
      </c>
      <c r="W7374" t="s">
        <v>141</v>
      </c>
    </row>
    <row r="7375" spans="1:23" x14ac:dyDescent="0.35">
      <c r="A7375" t="s">
        <v>32758</v>
      </c>
      <c r="B7375" t="s">
        <v>32759</v>
      </c>
      <c r="C7375" t="s">
        <v>32760</v>
      </c>
      <c r="D7375">
        <v>0</v>
      </c>
      <c r="E7375" t="s">
        <v>32761</v>
      </c>
      <c r="F7375" s="2">
        <v>42415</v>
      </c>
      <c r="G7375" t="s">
        <v>739</v>
      </c>
      <c r="H7375" t="s">
        <v>184</v>
      </c>
      <c r="J7375" t="s">
        <v>138</v>
      </c>
      <c r="L7375" t="s">
        <v>496</v>
      </c>
      <c r="M7375" t="s">
        <v>138</v>
      </c>
      <c r="N7375">
        <v>0</v>
      </c>
      <c r="R7375" t="s">
        <v>931</v>
      </c>
      <c r="S7375" t="s">
        <v>140</v>
      </c>
      <c r="T7375" s="2">
        <v>42417</v>
      </c>
      <c r="W7375" t="s">
        <v>141</v>
      </c>
    </row>
    <row r="7376" spans="1:23" x14ac:dyDescent="0.35">
      <c r="A7376" t="s">
        <v>32762</v>
      </c>
      <c r="B7376" t="s">
        <v>32763</v>
      </c>
      <c r="C7376" t="s">
        <v>32764</v>
      </c>
      <c r="D7376">
        <v>0</v>
      </c>
      <c r="E7376" t="s">
        <v>32765</v>
      </c>
      <c r="F7376" s="2">
        <v>42417</v>
      </c>
      <c r="G7376" t="s">
        <v>251</v>
      </c>
      <c r="H7376" t="s">
        <v>184</v>
      </c>
      <c r="J7376" t="s">
        <v>138</v>
      </c>
      <c r="L7376" t="s">
        <v>496</v>
      </c>
      <c r="M7376" t="s">
        <v>138</v>
      </c>
      <c r="N7376">
        <v>0</v>
      </c>
      <c r="R7376" t="s">
        <v>32766</v>
      </c>
      <c r="S7376" t="s">
        <v>140</v>
      </c>
      <c r="T7376" s="2">
        <v>42740</v>
      </c>
      <c r="W7376" t="s">
        <v>141</v>
      </c>
    </row>
    <row r="7377" spans="1:23" x14ac:dyDescent="0.35">
      <c r="A7377" t="s">
        <v>32767</v>
      </c>
      <c r="B7377" t="s">
        <v>32768</v>
      </c>
      <c r="C7377" t="s">
        <v>32769</v>
      </c>
      <c r="D7377">
        <v>0</v>
      </c>
      <c r="F7377" s="2">
        <v>42417</v>
      </c>
      <c r="G7377" t="s">
        <v>604</v>
      </c>
      <c r="H7377" t="s">
        <v>184</v>
      </c>
      <c r="J7377" t="s">
        <v>138</v>
      </c>
      <c r="L7377" t="s">
        <v>496</v>
      </c>
      <c r="M7377" t="s">
        <v>138</v>
      </c>
      <c r="N7377">
        <v>0</v>
      </c>
      <c r="R7377" t="s">
        <v>3002</v>
      </c>
      <c r="S7377" t="s">
        <v>140</v>
      </c>
      <c r="T7377" s="2">
        <v>43845</v>
      </c>
      <c r="W7377" t="s">
        <v>141</v>
      </c>
    </row>
    <row r="7378" spans="1:23" x14ac:dyDescent="0.35">
      <c r="A7378" t="s">
        <v>32770</v>
      </c>
      <c r="B7378" t="s">
        <v>32771</v>
      </c>
      <c r="C7378" t="s">
        <v>32772</v>
      </c>
      <c r="D7378">
        <v>0</v>
      </c>
      <c r="F7378" s="2">
        <v>42417</v>
      </c>
      <c r="G7378" t="s">
        <v>604</v>
      </c>
      <c r="H7378" t="s">
        <v>184</v>
      </c>
      <c r="J7378" t="s">
        <v>138</v>
      </c>
      <c r="L7378" t="s">
        <v>496</v>
      </c>
      <c r="M7378" t="s">
        <v>138</v>
      </c>
      <c r="N7378">
        <v>0</v>
      </c>
      <c r="R7378" t="s">
        <v>3002</v>
      </c>
      <c r="S7378" t="s">
        <v>140</v>
      </c>
      <c r="T7378" s="2">
        <v>43201</v>
      </c>
      <c r="W7378" t="s">
        <v>141</v>
      </c>
    </row>
    <row r="7379" spans="1:23" x14ac:dyDescent="0.35">
      <c r="A7379" t="s">
        <v>32773</v>
      </c>
      <c r="B7379" t="s">
        <v>32774</v>
      </c>
      <c r="C7379" t="s">
        <v>32775</v>
      </c>
      <c r="D7379">
        <v>0</v>
      </c>
      <c r="F7379" s="2">
        <v>42417</v>
      </c>
      <c r="G7379" t="s">
        <v>604</v>
      </c>
      <c r="H7379" t="s">
        <v>184</v>
      </c>
      <c r="J7379" t="s">
        <v>138</v>
      </c>
      <c r="L7379" t="s">
        <v>496</v>
      </c>
      <c r="M7379" t="s">
        <v>138</v>
      </c>
      <c r="N7379">
        <v>0</v>
      </c>
      <c r="R7379" t="s">
        <v>3002</v>
      </c>
      <c r="S7379" t="s">
        <v>140</v>
      </c>
      <c r="T7379" s="2">
        <v>43845</v>
      </c>
      <c r="W7379" t="s">
        <v>141</v>
      </c>
    </row>
    <row r="7380" spans="1:23" x14ac:dyDescent="0.35">
      <c r="A7380" t="s">
        <v>32776</v>
      </c>
      <c r="B7380" t="s">
        <v>32777</v>
      </c>
      <c r="C7380" t="s">
        <v>32778</v>
      </c>
      <c r="D7380">
        <v>0</v>
      </c>
      <c r="F7380" s="2">
        <v>42417</v>
      </c>
      <c r="G7380" t="s">
        <v>604</v>
      </c>
      <c r="H7380" t="s">
        <v>184</v>
      </c>
      <c r="J7380" t="s">
        <v>138</v>
      </c>
      <c r="L7380" t="s">
        <v>496</v>
      </c>
      <c r="M7380" t="s">
        <v>138</v>
      </c>
      <c r="N7380">
        <v>0</v>
      </c>
      <c r="R7380" t="s">
        <v>3002</v>
      </c>
      <c r="S7380" t="s">
        <v>140</v>
      </c>
      <c r="T7380" s="2">
        <v>43845</v>
      </c>
      <c r="W7380" t="s">
        <v>141</v>
      </c>
    </row>
    <row r="7381" spans="1:23" x14ac:dyDescent="0.35">
      <c r="A7381" t="s">
        <v>32779</v>
      </c>
      <c r="B7381" t="s">
        <v>32780</v>
      </c>
      <c r="C7381" t="s">
        <v>32781</v>
      </c>
      <c r="D7381">
        <v>0</v>
      </c>
      <c r="F7381" s="2">
        <v>42417</v>
      </c>
      <c r="G7381" t="s">
        <v>604</v>
      </c>
      <c r="H7381" t="s">
        <v>184</v>
      </c>
      <c r="J7381" t="s">
        <v>138</v>
      </c>
      <c r="L7381" t="s">
        <v>496</v>
      </c>
      <c r="M7381" t="s">
        <v>138</v>
      </c>
      <c r="N7381">
        <v>0</v>
      </c>
      <c r="R7381" t="s">
        <v>3002</v>
      </c>
      <c r="S7381" t="s">
        <v>140</v>
      </c>
      <c r="T7381" s="2">
        <v>43845</v>
      </c>
      <c r="W7381" t="s">
        <v>141</v>
      </c>
    </row>
    <row r="7382" spans="1:23" x14ac:dyDescent="0.35">
      <c r="A7382" t="s">
        <v>32782</v>
      </c>
      <c r="B7382" t="s">
        <v>32783</v>
      </c>
      <c r="C7382" t="s">
        <v>32784</v>
      </c>
      <c r="D7382">
        <v>0</v>
      </c>
      <c r="E7382" t="s">
        <v>32785</v>
      </c>
      <c r="F7382" s="2">
        <v>42419</v>
      </c>
      <c r="G7382" t="s">
        <v>655</v>
      </c>
      <c r="H7382" t="s">
        <v>656</v>
      </c>
      <c r="J7382" t="s">
        <v>138</v>
      </c>
      <c r="L7382" t="s">
        <v>496</v>
      </c>
      <c r="M7382" t="s">
        <v>138</v>
      </c>
      <c r="N7382">
        <v>0</v>
      </c>
      <c r="R7382" t="s">
        <v>32786</v>
      </c>
      <c r="S7382" t="s">
        <v>140</v>
      </c>
      <c r="T7382" s="2">
        <v>42690</v>
      </c>
      <c r="W7382" t="s">
        <v>141</v>
      </c>
    </row>
    <row r="7383" spans="1:23" x14ac:dyDescent="0.35">
      <c r="A7383" t="s">
        <v>32787</v>
      </c>
      <c r="B7383" t="s">
        <v>32788</v>
      </c>
      <c r="C7383" t="s">
        <v>32789</v>
      </c>
      <c r="D7383">
        <v>0</v>
      </c>
      <c r="E7383" t="s">
        <v>32788</v>
      </c>
      <c r="F7383" s="2">
        <v>42419</v>
      </c>
      <c r="G7383" t="s">
        <v>13232</v>
      </c>
      <c r="H7383" t="s">
        <v>147</v>
      </c>
      <c r="J7383" t="s">
        <v>138</v>
      </c>
      <c r="L7383" t="s">
        <v>496</v>
      </c>
      <c r="M7383" t="s">
        <v>138</v>
      </c>
      <c r="N7383">
        <v>0</v>
      </c>
      <c r="P7383" t="s">
        <v>32790</v>
      </c>
      <c r="R7383" t="s">
        <v>32791</v>
      </c>
      <c r="S7383" t="s">
        <v>140</v>
      </c>
      <c r="T7383" s="2">
        <v>42690</v>
      </c>
      <c r="W7383" t="s">
        <v>141</v>
      </c>
    </row>
    <row r="7384" spans="1:23" x14ac:dyDescent="0.35">
      <c r="A7384" t="s">
        <v>32792</v>
      </c>
      <c r="B7384" t="s">
        <v>32793</v>
      </c>
      <c r="C7384" t="s">
        <v>32794</v>
      </c>
      <c r="D7384">
        <v>0</v>
      </c>
      <c r="E7384" t="s">
        <v>32793</v>
      </c>
      <c r="F7384" s="2">
        <v>42419</v>
      </c>
      <c r="G7384" t="s">
        <v>13232</v>
      </c>
      <c r="H7384" t="s">
        <v>147</v>
      </c>
      <c r="J7384" t="s">
        <v>138</v>
      </c>
      <c r="L7384" t="s">
        <v>496</v>
      </c>
      <c r="M7384" t="s">
        <v>138</v>
      </c>
      <c r="N7384">
        <v>0</v>
      </c>
      <c r="P7384" t="s">
        <v>32795</v>
      </c>
      <c r="R7384" t="s">
        <v>32796</v>
      </c>
      <c r="S7384" t="s">
        <v>140</v>
      </c>
      <c r="T7384" s="2">
        <v>42690</v>
      </c>
      <c r="W7384" t="s">
        <v>141</v>
      </c>
    </row>
    <row r="7385" spans="1:23" x14ac:dyDescent="0.35">
      <c r="A7385" t="s">
        <v>32797</v>
      </c>
      <c r="B7385" t="s">
        <v>32798</v>
      </c>
      <c r="C7385" t="s">
        <v>32799</v>
      </c>
      <c r="D7385">
        <v>0</v>
      </c>
      <c r="F7385" s="2">
        <v>42422</v>
      </c>
      <c r="G7385" t="s">
        <v>669</v>
      </c>
      <c r="H7385" t="s">
        <v>495</v>
      </c>
      <c r="J7385" t="s">
        <v>138</v>
      </c>
      <c r="L7385" t="s">
        <v>496</v>
      </c>
      <c r="M7385" t="s">
        <v>138</v>
      </c>
      <c r="N7385">
        <v>0</v>
      </c>
      <c r="R7385" t="s">
        <v>32800</v>
      </c>
      <c r="S7385" t="s">
        <v>140</v>
      </c>
      <c r="T7385" s="2">
        <v>42690</v>
      </c>
      <c r="W7385" t="s">
        <v>141</v>
      </c>
    </row>
    <row r="7386" spans="1:23" x14ac:dyDescent="0.35">
      <c r="A7386" t="s">
        <v>32801</v>
      </c>
      <c r="B7386" t="s">
        <v>32802</v>
      </c>
      <c r="C7386" t="s">
        <v>32803</v>
      </c>
      <c r="D7386">
        <v>0</v>
      </c>
      <c r="E7386" t="s">
        <v>32804</v>
      </c>
      <c r="F7386" s="2">
        <v>42422</v>
      </c>
      <c r="G7386" t="s">
        <v>8626</v>
      </c>
      <c r="H7386" t="s">
        <v>526</v>
      </c>
      <c r="J7386" t="s">
        <v>138</v>
      </c>
      <c r="L7386" t="s">
        <v>496</v>
      </c>
      <c r="M7386" t="s">
        <v>138</v>
      </c>
      <c r="N7386">
        <v>0</v>
      </c>
      <c r="R7386" t="s">
        <v>32805</v>
      </c>
      <c r="S7386" t="s">
        <v>140</v>
      </c>
      <c r="T7386" s="2">
        <v>42954</v>
      </c>
      <c r="W7386" t="s">
        <v>141</v>
      </c>
    </row>
    <row r="7387" spans="1:23" x14ac:dyDescent="0.35">
      <c r="A7387" t="s">
        <v>32806</v>
      </c>
      <c r="B7387" t="s">
        <v>32807</v>
      </c>
      <c r="C7387" t="s">
        <v>32808</v>
      </c>
      <c r="D7387">
        <v>0</v>
      </c>
      <c r="F7387" s="2">
        <v>42423</v>
      </c>
      <c r="G7387" t="s">
        <v>604</v>
      </c>
      <c r="H7387" t="s">
        <v>184</v>
      </c>
      <c r="J7387" t="s">
        <v>138</v>
      </c>
      <c r="L7387" t="s">
        <v>496</v>
      </c>
      <c r="M7387" t="s">
        <v>138</v>
      </c>
      <c r="N7387">
        <v>0</v>
      </c>
      <c r="R7387" t="s">
        <v>3002</v>
      </c>
      <c r="S7387" t="s">
        <v>140</v>
      </c>
      <c r="T7387" s="2">
        <v>43927</v>
      </c>
      <c r="W7387" t="s">
        <v>141</v>
      </c>
    </row>
    <row r="7388" spans="1:23" x14ac:dyDescent="0.35">
      <c r="A7388" t="s">
        <v>32809</v>
      </c>
      <c r="B7388" t="s">
        <v>32810</v>
      </c>
      <c r="C7388" t="s">
        <v>32811</v>
      </c>
      <c r="D7388">
        <v>0</v>
      </c>
      <c r="F7388" s="2">
        <v>42423</v>
      </c>
      <c r="G7388" t="s">
        <v>604</v>
      </c>
      <c r="H7388" t="s">
        <v>184</v>
      </c>
      <c r="J7388" t="s">
        <v>138</v>
      </c>
      <c r="L7388" t="s">
        <v>496</v>
      </c>
      <c r="M7388" t="s">
        <v>138</v>
      </c>
      <c r="N7388">
        <v>0</v>
      </c>
      <c r="P7388" t="s">
        <v>32812</v>
      </c>
      <c r="R7388" t="s">
        <v>32813</v>
      </c>
      <c r="S7388" t="s">
        <v>140</v>
      </c>
      <c r="T7388" s="2">
        <v>43845</v>
      </c>
      <c r="W7388" t="s">
        <v>141</v>
      </c>
    </row>
    <row r="7389" spans="1:23" x14ac:dyDescent="0.35">
      <c r="A7389" t="s">
        <v>32814</v>
      </c>
      <c r="B7389" t="s">
        <v>32815</v>
      </c>
      <c r="C7389" t="s">
        <v>32816</v>
      </c>
      <c r="D7389">
        <v>0</v>
      </c>
      <c r="E7389" t="s">
        <v>32815</v>
      </c>
      <c r="F7389" s="2">
        <v>42423</v>
      </c>
      <c r="G7389" t="s">
        <v>251</v>
      </c>
      <c r="H7389" t="s">
        <v>184</v>
      </c>
      <c r="J7389" t="s">
        <v>138</v>
      </c>
      <c r="L7389" t="s">
        <v>496</v>
      </c>
      <c r="M7389" t="s">
        <v>138</v>
      </c>
      <c r="N7389">
        <v>0</v>
      </c>
      <c r="P7389" t="s">
        <v>32817</v>
      </c>
      <c r="R7389" t="s">
        <v>32818</v>
      </c>
      <c r="S7389" t="s">
        <v>140</v>
      </c>
      <c r="T7389" s="2">
        <v>42690</v>
      </c>
      <c r="W7389" t="s">
        <v>141</v>
      </c>
    </row>
    <row r="7390" spans="1:23" x14ac:dyDescent="0.35">
      <c r="A7390" t="s">
        <v>32819</v>
      </c>
      <c r="B7390" t="s">
        <v>32820</v>
      </c>
      <c r="C7390" t="s">
        <v>32821</v>
      </c>
      <c r="D7390">
        <v>0</v>
      </c>
      <c r="E7390" t="s">
        <v>32822</v>
      </c>
      <c r="F7390" s="2">
        <v>42425</v>
      </c>
      <c r="G7390" t="s">
        <v>642</v>
      </c>
      <c r="H7390" t="s">
        <v>643</v>
      </c>
      <c r="J7390" t="s">
        <v>138</v>
      </c>
      <c r="L7390" t="s">
        <v>496</v>
      </c>
      <c r="M7390" t="s">
        <v>138</v>
      </c>
      <c r="N7390">
        <v>0</v>
      </c>
      <c r="P7390" t="s">
        <v>32823</v>
      </c>
      <c r="R7390" t="s">
        <v>32824</v>
      </c>
      <c r="S7390" t="s">
        <v>140</v>
      </c>
      <c r="T7390" s="2">
        <v>42690</v>
      </c>
      <c r="W7390" t="s">
        <v>141</v>
      </c>
    </row>
    <row r="7391" spans="1:23" x14ac:dyDescent="0.35">
      <c r="A7391" t="s">
        <v>32825</v>
      </c>
      <c r="B7391" t="s">
        <v>32826</v>
      </c>
      <c r="C7391" t="s">
        <v>32827</v>
      </c>
      <c r="D7391">
        <v>0</v>
      </c>
      <c r="E7391" t="s">
        <v>32828</v>
      </c>
      <c r="F7391" s="2">
        <v>42426</v>
      </c>
      <c r="G7391" t="s">
        <v>494</v>
      </c>
      <c r="H7391" t="s">
        <v>495</v>
      </c>
      <c r="J7391" t="s">
        <v>138</v>
      </c>
      <c r="K7391">
        <v>5011</v>
      </c>
      <c r="L7391">
        <v>20418223</v>
      </c>
      <c r="M7391" t="s">
        <v>138</v>
      </c>
      <c r="N7391">
        <v>0</v>
      </c>
      <c r="O7391" t="s">
        <v>12319</v>
      </c>
      <c r="P7391" t="s">
        <v>31019</v>
      </c>
      <c r="R7391" t="s">
        <v>25054</v>
      </c>
      <c r="S7391" t="s">
        <v>140</v>
      </c>
      <c r="T7391" s="2">
        <v>43185</v>
      </c>
      <c r="U7391">
        <v>7</v>
      </c>
      <c r="W7391" t="s">
        <v>141</v>
      </c>
    </row>
    <row r="7392" spans="1:23" x14ac:dyDescent="0.35">
      <c r="A7392" t="s">
        <v>32829</v>
      </c>
      <c r="B7392" t="s">
        <v>32830</v>
      </c>
      <c r="C7392" t="s">
        <v>32831</v>
      </c>
      <c r="D7392">
        <v>0</v>
      </c>
      <c r="E7392" t="s">
        <v>32832</v>
      </c>
      <c r="F7392" s="2">
        <v>42426</v>
      </c>
      <c r="G7392" t="s">
        <v>494</v>
      </c>
      <c r="H7392" t="s">
        <v>495</v>
      </c>
      <c r="J7392" t="s">
        <v>138</v>
      </c>
      <c r="K7392">
        <v>5004</v>
      </c>
      <c r="L7392">
        <v>20418223</v>
      </c>
      <c r="M7392" t="s">
        <v>138</v>
      </c>
      <c r="N7392">
        <v>0</v>
      </c>
      <c r="O7392" t="s">
        <v>12319</v>
      </c>
      <c r="P7392" t="s">
        <v>31019</v>
      </c>
      <c r="R7392" t="s">
        <v>2922</v>
      </c>
      <c r="S7392" t="s">
        <v>140</v>
      </c>
      <c r="T7392" s="2">
        <v>43185</v>
      </c>
      <c r="U7392">
        <v>7</v>
      </c>
      <c r="W7392" t="s">
        <v>141</v>
      </c>
    </row>
    <row r="7393" spans="1:23" x14ac:dyDescent="0.35">
      <c r="A7393" t="s">
        <v>32833</v>
      </c>
      <c r="B7393" t="s">
        <v>32834</v>
      </c>
      <c r="C7393" t="s">
        <v>32835</v>
      </c>
      <c r="D7393">
        <v>0</v>
      </c>
      <c r="F7393" s="2">
        <v>42432</v>
      </c>
      <c r="G7393" t="s">
        <v>604</v>
      </c>
      <c r="H7393" t="s">
        <v>184</v>
      </c>
      <c r="J7393" t="s">
        <v>138</v>
      </c>
      <c r="L7393" t="s">
        <v>496</v>
      </c>
      <c r="M7393" t="s">
        <v>138</v>
      </c>
      <c r="N7393">
        <v>0</v>
      </c>
      <c r="R7393" t="s">
        <v>3002</v>
      </c>
      <c r="S7393" t="s">
        <v>140</v>
      </c>
      <c r="T7393" s="2">
        <v>43201</v>
      </c>
      <c r="W7393" t="s">
        <v>141</v>
      </c>
    </row>
    <row r="7394" spans="1:23" x14ac:dyDescent="0.35">
      <c r="A7394" t="s">
        <v>32836</v>
      </c>
      <c r="B7394" t="s">
        <v>32837</v>
      </c>
      <c r="C7394" t="s">
        <v>32838</v>
      </c>
      <c r="D7394">
        <v>0</v>
      </c>
      <c r="E7394" t="s">
        <v>32839</v>
      </c>
      <c r="F7394" s="2">
        <v>42432</v>
      </c>
      <c r="G7394" t="s">
        <v>251</v>
      </c>
      <c r="H7394" t="s">
        <v>184</v>
      </c>
      <c r="J7394" t="s">
        <v>138</v>
      </c>
      <c r="L7394" t="s">
        <v>496</v>
      </c>
      <c r="M7394" t="s">
        <v>138</v>
      </c>
      <c r="N7394">
        <v>0</v>
      </c>
      <c r="P7394" t="s">
        <v>32840</v>
      </c>
      <c r="R7394" t="s">
        <v>32841</v>
      </c>
      <c r="S7394" t="s">
        <v>140</v>
      </c>
      <c r="T7394" s="2">
        <v>42690</v>
      </c>
      <c r="W7394" t="s">
        <v>141</v>
      </c>
    </row>
    <row r="7395" spans="1:23" x14ac:dyDescent="0.35">
      <c r="A7395" t="s">
        <v>32842</v>
      </c>
      <c r="B7395" t="s">
        <v>32843</v>
      </c>
      <c r="C7395" t="s">
        <v>32844</v>
      </c>
      <c r="D7395">
        <v>0</v>
      </c>
      <c r="E7395" t="s">
        <v>32845</v>
      </c>
      <c r="F7395" s="2">
        <v>42433</v>
      </c>
      <c r="G7395" t="s">
        <v>604</v>
      </c>
      <c r="H7395" t="s">
        <v>184</v>
      </c>
      <c r="J7395" t="s">
        <v>138</v>
      </c>
      <c r="L7395" t="s">
        <v>496</v>
      </c>
      <c r="M7395" t="s">
        <v>138</v>
      </c>
      <c r="N7395">
        <v>0</v>
      </c>
      <c r="P7395" t="s">
        <v>32846</v>
      </c>
      <c r="R7395" t="s">
        <v>8196</v>
      </c>
      <c r="S7395" t="s">
        <v>140</v>
      </c>
      <c r="T7395" s="2">
        <v>42821</v>
      </c>
      <c r="W7395" t="s">
        <v>141</v>
      </c>
    </row>
    <row r="7396" spans="1:23" x14ac:dyDescent="0.35">
      <c r="A7396" t="s">
        <v>32847</v>
      </c>
      <c r="B7396" t="s">
        <v>32848</v>
      </c>
      <c r="C7396" t="s">
        <v>32849</v>
      </c>
      <c r="D7396">
        <v>0</v>
      </c>
      <c r="E7396" t="s">
        <v>32850</v>
      </c>
      <c r="F7396" s="2">
        <v>42437</v>
      </c>
      <c r="G7396" t="s">
        <v>3691</v>
      </c>
      <c r="H7396" t="s">
        <v>504</v>
      </c>
      <c r="J7396" t="s">
        <v>138</v>
      </c>
      <c r="L7396" t="s">
        <v>496</v>
      </c>
      <c r="M7396" t="s">
        <v>138</v>
      </c>
      <c r="N7396">
        <v>0</v>
      </c>
      <c r="R7396" t="s">
        <v>32851</v>
      </c>
      <c r="S7396" t="s">
        <v>140</v>
      </c>
      <c r="T7396" s="2">
        <v>42690</v>
      </c>
      <c r="W7396" t="s">
        <v>141</v>
      </c>
    </row>
    <row r="7397" spans="1:23" x14ac:dyDescent="0.35">
      <c r="A7397" t="s">
        <v>32852</v>
      </c>
      <c r="B7397" t="s">
        <v>32853</v>
      </c>
      <c r="C7397" t="s">
        <v>32854</v>
      </c>
      <c r="D7397">
        <v>0</v>
      </c>
      <c r="E7397" t="s">
        <v>32855</v>
      </c>
      <c r="F7397" s="2">
        <v>42438</v>
      </c>
      <c r="G7397" t="s">
        <v>32856</v>
      </c>
      <c r="H7397" t="s">
        <v>230</v>
      </c>
      <c r="J7397" t="s">
        <v>138</v>
      </c>
      <c r="L7397" t="s">
        <v>496</v>
      </c>
      <c r="M7397" t="s">
        <v>138</v>
      </c>
      <c r="N7397">
        <v>0</v>
      </c>
      <c r="R7397" t="s">
        <v>32857</v>
      </c>
      <c r="S7397" t="s">
        <v>140</v>
      </c>
      <c r="T7397" s="2">
        <v>42690</v>
      </c>
      <c r="W7397" t="s">
        <v>141</v>
      </c>
    </row>
    <row r="7398" spans="1:23" x14ac:dyDescent="0.35">
      <c r="A7398" t="s">
        <v>32858</v>
      </c>
      <c r="B7398" t="s">
        <v>32859</v>
      </c>
      <c r="C7398" t="s">
        <v>32860</v>
      </c>
      <c r="D7398">
        <v>0</v>
      </c>
      <c r="F7398" s="2">
        <v>42438</v>
      </c>
      <c r="G7398" t="s">
        <v>32861</v>
      </c>
      <c r="H7398" t="s">
        <v>147</v>
      </c>
      <c r="J7398" t="s">
        <v>138</v>
      </c>
      <c r="L7398" t="s">
        <v>496</v>
      </c>
      <c r="M7398" t="s">
        <v>138</v>
      </c>
      <c r="N7398">
        <v>0</v>
      </c>
      <c r="P7398" t="s">
        <v>32862</v>
      </c>
      <c r="R7398" t="s">
        <v>32863</v>
      </c>
      <c r="S7398" t="s">
        <v>140</v>
      </c>
      <c r="T7398" s="2">
        <v>42690</v>
      </c>
      <c r="W7398" t="s">
        <v>141</v>
      </c>
    </row>
    <row r="7399" spans="1:23" x14ac:dyDescent="0.35">
      <c r="A7399" t="s">
        <v>32864</v>
      </c>
      <c r="B7399" t="s">
        <v>32865</v>
      </c>
      <c r="C7399" t="s">
        <v>32866</v>
      </c>
      <c r="D7399">
        <v>0</v>
      </c>
      <c r="F7399" s="2">
        <v>42444</v>
      </c>
      <c r="G7399" t="s">
        <v>604</v>
      </c>
      <c r="H7399" t="s">
        <v>184</v>
      </c>
      <c r="J7399" t="s">
        <v>138</v>
      </c>
      <c r="L7399" t="s">
        <v>496</v>
      </c>
      <c r="M7399" t="s">
        <v>138</v>
      </c>
      <c r="N7399">
        <v>0</v>
      </c>
      <c r="R7399" t="s">
        <v>3002</v>
      </c>
      <c r="S7399" t="s">
        <v>140</v>
      </c>
      <c r="T7399" s="2">
        <v>43845</v>
      </c>
      <c r="W7399" t="s">
        <v>141</v>
      </c>
    </row>
    <row r="7400" spans="1:23" x14ac:dyDescent="0.35">
      <c r="A7400" t="s">
        <v>32867</v>
      </c>
      <c r="B7400" t="s">
        <v>32868</v>
      </c>
      <c r="C7400" t="s">
        <v>32869</v>
      </c>
      <c r="D7400">
        <v>0</v>
      </c>
      <c r="E7400" t="s">
        <v>32868</v>
      </c>
      <c r="F7400" s="2">
        <v>42444</v>
      </c>
      <c r="G7400" t="s">
        <v>10414</v>
      </c>
      <c r="H7400" t="s">
        <v>184</v>
      </c>
      <c r="J7400" t="s">
        <v>138</v>
      </c>
      <c r="L7400" t="s">
        <v>496</v>
      </c>
      <c r="M7400" t="s">
        <v>138</v>
      </c>
      <c r="N7400">
        <v>0</v>
      </c>
      <c r="P7400" t="s">
        <v>32870</v>
      </c>
      <c r="R7400" t="s">
        <v>32871</v>
      </c>
      <c r="S7400" t="s">
        <v>140</v>
      </c>
      <c r="T7400" s="2">
        <v>42690</v>
      </c>
      <c r="W7400" t="s">
        <v>141</v>
      </c>
    </row>
    <row r="7401" spans="1:23" x14ac:dyDescent="0.35">
      <c r="A7401" t="s">
        <v>32872</v>
      </c>
      <c r="B7401" t="s">
        <v>32873</v>
      </c>
      <c r="C7401" t="s">
        <v>32874</v>
      </c>
      <c r="D7401">
        <v>0</v>
      </c>
      <c r="E7401" t="s">
        <v>32875</v>
      </c>
      <c r="F7401" s="2">
        <v>42444</v>
      </c>
      <c r="G7401" t="s">
        <v>3691</v>
      </c>
      <c r="H7401" t="s">
        <v>504</v>
      </c>
      <c r="J7401" t="s">
        <v>138</v>
      </c>
      <c r="L7401" t="s">
        <v>496</v>
      </c>
      <c r="M7401" t="s">
        <v>138</v>
      </c>
      <c r="N7401">
        <v>0</v>
      </c>
      <c r="P7401" t="s">
        <v>32876</v>
      </c>
      <c r="R7401" t="s">
        <v>32877</v>
      </c>
      <c r="S7401" t="s">
        <v>140</v>
      </c>
      <c r="T7401" s="2">
        <v>42690</v>
      </c>
      <c r="W7401" t="s">
        <v>141</v>
      </c>
    </row>
    <row r="7402" spans="1:23" x14ac:dyDescent="0.35">
      <c r="A7402" t="s">
        <v>32878</v>
      </c>
      <c r="B7402" t="s">
        <v>32879</v>
      </c>
      <c r="C7402" t="s">
        <v>32880</v>
      </c>
      <c r="D7402">
        <v>0</v>
      </c>
      <c r="E7402" t="s">
        <v>32881</v>
      </c>
      <c r="F7402" s="2">
        <v>42445</v>
      </c>
      <c r="G7402" t="s">
        <v>669</v>
      </c>
      <c r="H7402" t="s">
        <v>495</v>
      </c>
      <c r="J7402" t="s">
        <v>138</v>
      </c>
      <c r="L7402" t="s">
        <v>496</v>
      </c>
      <c r="M7402" t="s">
        <v>138</v>
      </c>
      <c r="N7402">
        <v>0</v>
      </c>
      <c r="R7402" t="s">
        <v>32882</v>
      </c>
      <c r="S7402" t="s">
        <v>140</v>
      </c>
      <c r="T7402" s="2">
        <v>42690</v>
      </c>
      <c r="W7402" t="s">
        <v>141</v>
      </c>
    </row>
    <row r="7403" spans="1:23" x14ac:dyDescent="0.35">
      <c r="A7403" t="s">
        <v>32883</v>
      </c>
      <c r="B7403" t="s">
        <v>32884</v>
      </c>
      <c r="C7403" t="s">
        <v>32885</v>
      </c>
      <c r="D7403">
        <v>0</v>
      </c>
      <c r="E7403" t="s">
        <v>32886</v>
      </c>
      <c r="F7403" s="2">
        <v>42445</v>
      </c>
      <c r="G7403" t="s">
        <v>518</v>
      </c>
      <c r="H7403" t="s">
        <v>230</v>
      </c>
      <c r="J7403" t="s">
        <v>138</v>
      </c>
      <c r="L7403">
        <v>21628805</v>
      </c>
      <c r="M7403" t="s">
        <v>138</v>
      </c>
      <c r="N7403">
        <v>0</v>
      </c>
      <c r="P7403" t="s">
        <v>32887</v>
      </c>
      <c r="R7403" t="s">
        <v>32888</v>
      </c>
      <c r="S7403" t="s">
        <v>140</v>
      </c>
      <c r="T7403" s="2">
        <v>42452</v>
      </c>
      <c r="U7403">
        <v>7</v>
      </c>
      <c r="W7403" t="s">
        <v>141</v>
      </c>
    </row>
    <row r="7404" spans="1:23" x14ac:dyDescent="0.35">
      <c r="A7404" t="s">
        <v>32889</v>
      </c>
      <c r="B7404" t="s">
        <v>32890</v>
      </c>
      <c r="C7404" t="s">
        <v>32891</v>
      </c>
      <c r="D7404">
        <v>0</v>
      </c>
      <c r="E7404" t="s">
        <v>32892</v>
      </c>
      <c r="F7404" s="2">
        <v>42445</v>
      </c>
      <c r="G7404" t="s">
        <v>518</v>
      </c>
      <c r="H7404" t="s">
        <v>230</v>
      </c>
      <c r="J7404" t="s">
        <v>138</v>
      </c>
      <c r="L7404">
        <v>21628794</v>
      </c>
      <c r="M7404" t="s">
        <v>138</v>
      </c>
      <c r="N7404">
        <v>0</v>
      </c>
      <c r="P7404" t="s">
        <v>32893</v>
      </c>
      <c r="R7404" t="s">
        <v>23969</v>
      </c>
      <c r="S7404" t="s">
        <v>140</v>
      </c>
      <c r="T7404" s="2">
        <v>42452</v>
      </c>
      <c r="U7404">
        <v>7</v>
      </c>
      <c r="W7404" t="s">
        <v>141</v>
      </c>
    </row>
    <row r="7405" spans="1:23" x14ac:dyDescent="0.35">
      <c r="A7405" t="s">
        <v>32894</v>
      </c>
      <c r="B7405" t="s">
        <v>32895</v>
      </c>
      <c r="C7405" t="s">
        <v>32896</v>
      </c>
      <c r="D7405">
        <v>0</v>
      </c>
      <c r="E7405" t="s">
        <v>32897</v>
      </c>
      <c r="F7405" s="2">
        <v>42445</v>
      </c>
      <c r="G7405" t="s">
        <v>518</v>
      </c>
      <c r="H7405" t="s">
        <v>230</v>
      </c>
      <c r="J7405" t="s">
        <v>138</v>
      </c>
      <c r="L7405">
        <v>21628804</v>
      </c>
      <c r="M7405" t="s">
        <v>138</v>
      </c>
      <c r="N7405">
        <v>0</v>
      </c>
      <c r="P7405" t="s">
        <v>32898</v>
      </c>
      <c r="R7405" t="s">
        <v>3928</v>
      </c>
      <c r="S7405" t="s">
        <v>140</v>
      </c>
      <c r="T7405" s="2">
        <v>42452</v>
      </c>
      <c r="U7405">
        <v>7</v>
      </c>
      <c r="W7405" t="s">
        <v>141</v>
      </c>
    </row>
    <row r="7406" spans="1:23" x14ac:dyDescent="0.35">
      <c r="A7406" t="s">
        <v>32899</v>
      </c>
      <c r="B7406" t="s">
        <v>32900</v>
      </c>
      <c r="C7406" t="s">
        <v>32901</v>
      </c>
      <c r="D7406">
        <v>0</v>
      </c>
      <c r="E7406" t="s">
        <v>32902</v>
      </c>
      <c r="F7406" s="2">
        <v>42445</v>
      </c>
      <c r="G7406" t="s">
        <v>518</v>
      </c>
      <c r="H7406" t="s">
        <v>230</v>
      </c>
      <c r="J7406" t="s">
        <v>138</v>
      </c>
      <c r="L7406">
        <v>21628793</v>
      </c>
      <c r="M7406" t="s">
        <v>138</v>
      </c>
      <c r="N7406">
        <v>0</v>
      </c>
      <c r="P7406" t="s">
        <v>32903</v>
      </c>
      <c r="R7406" t="s">
        <v>18345</v>
      </c>
      <c r="S7406" t="s">
        <v>140</v>
      </c>
      <c r="T7406" s="2">
        <v>42452</v>
      </c>
      <c r="U7406">
        <v>7</v>
      </c>
      <c r="W7406" t="s">
        <v>141</v>
      </c>
    </row>
    <row r="7407" spans="1:23" x14ac:dyDescent="0.35">
      <c r="A7407" t="s">
        <v>32904</v>
      </c>
      <c r="B7407" t="s">
        <v>32905</v>
      </c>
      <c r="C7407" t="s">
        <v>32906</v>
      </c>
      <c r="D7407">
        <v>0</v>
      </c>
      <c r="E7407" t="s">
        <v>32907</v>
      </c>
      <c r="F7407" s="2">
        <v>42445</v>
      </c>
      <c r="G7407" t="s">
        <v>518</v>
      </c>
      <c r="H7407" t="s">
        <v>230</v>
      </c>
      <c r="J7407" t="s">
        <v>138</v>
      </c>
      <c r="L7407">
        <v>2454462</v>
      </c>
      <c r="M7407" t="s">
        <v>138</v>
      </c>
      <c r="N7407">
        <v>0</v>
      </c>
      <c r="P7407" t="s">
        <v>32908</v>
      </c>
      <c r="R7407" t="s">
        <v>32909</v>
      </c>
      <c r="S7407" t="s">
        <v>140</v>
      </c>
      <c r="T7407" s="2">
        <v>42458</v>
      </c>
      <c r="U7407">
        <v>7</v>
      </c>
      <c r="W7407" t="s">
        <v>141</v>
      </c>
    </row>
    <row r="7408" spans="1:23" x14ac:dyDescent="0.35">
      <c r="A7408" t="s">
        <v>32910</v>
      </c>
      <c r="B7408" t="s">
        <v>32911</v>
      </c>
      <c r="C7408" t="s">
        <v>32912</v>
      </c>
      <c r="D7408">
        <v>0</v>
      </c>
      <c r="E7408" t="s">
        <v>32913</v>
      </c>
      <c r="F7408" s="2">
        <v>42445</v>
      </c>
      <c r="G7408" t="s">
        <v>518</v>
      </c>
      <c r="H7408" t="s">
        <v>230</v>
      </c>
      <c r="J7408" t="s">
        <v>138</v>
      </c>
      <c r="L7408">
        <v>21628806</v>
      </c>
      <c r="M7408" t="s">
        <v>138</v>
      </c>
      <c r="N7408">
        <v>0</v>
      </c>
      <c r="P7408" t="s">
        <v>32914</v>
      </c>
      <c r="R7408" t="s">
        <v>32915</v>
      </c>
      <c r="S7408" t="s">
        <v>140</v>
      </c>
      <c r="T7408" s="2">
        <v>42452</v>
      </c>
      <c r="U7408">
        <v>7</v>
      </c>
      <c r="W7408" t="s">
        <v>141</v>
      </c>
    </row>
    <row r="7409" spans="1:24" x14ac:dyDescent="0.35">
      <c r="A7409" t="s">
        <v>32916</v>
      </c>
      <c r="B7409" t="s">
        <v>32917</v>
      </c>
      <c r="C7409" t="s">
        <v>32918</v>
      </c>
      <c r="D7409">
        <v>0</v>
      </c>
      <c r="E7409" t="s">
        <v>32919</v>
      </c>
      <c r="F7409" s="2">
        <v>42445</v>
      </c>
      <c r="G7409" t="s">
        <v>518</v>
      </c>
      <c r="H7409" t="s">
        <v>230</v>
      </c>
      <c r="J7409" t="s">
        <v>138</v>
      </c>
      <c r="L7409">
        <v>21657470</v>
      </c>
      <c r="M7409" t="s">
        <v>138</v>
      </c>
      <c r="N7409">
        <v>0</v>
      </c>
      <c r="P7409" t="s">
        <v>32920</v>
      </c>
      <c r="R7409">
        <v>405</v>
      </c>
      <c r="S7409" t="s">
        <v>140</v>
      </c>
      <c r="T7409" s="2">
        <v>42452</v>
      </c>
      <c r="U7409">
        <v>7</v>
      </c>
      <c r="W7409" t="s">
        <v>141</v>
      </c>
    </row>
    <row r="7410" spans="1:24" x14ac:dyDescent="0.35">
      <c r="A7410" t="s">
        <v>32921</v>
      </c>
      <c r="B7410" t="s">
        <v>32922</v>
      </c>
      <c r="C7410" t="s">
        <v>32923</v>
      </c>
      <c r="D7410">
        <v>0</v>
      </c>
      <c r="E7410" t="s">
        <v>32924</v>
      </c>
      <c r="F7410" s="2">
        <v>42447</v>
      </c>
      <c r="G7410" t="s">
        <v>251</v>
      </c>
      <c r="H7410" t="s">
        <v>184</v>
      </c>
      <c r="J7410" t="s">
        <v>138</v>
      </c>
      <c r="L7410" t="s">
        <v>496</v>
      </c>
      <c r="M7410" t="s">
        <v>138</v>
      </c>
      <c r="N7410" s="3">
        <v>246581.1</v>
      </c>
      <c r="R7410" t="s">
        <v>32925</v>
      </c>
      <c r="S7410" t="s">
        <v>140</v>
      </c>
      <c r="T7410" s="2">
        <v>44286</v>
      </c>
      <c r="W7410" t="s">
        <v>141</v>
      </c>
    </row>
    <row r="7411" spans="1:24" x14ac:dyDescent="0.35">
      <c r="A7411" t="s">
        <v>32926</v>
      </c>
      <c r="B7411" t="s">
        <v>32927</v>
      </c>
      <c r="C7411" t="s">
        <v>32928</v>
      </c>
      <c r="D7411">
        <v>0</v>
      </c>
      <c r="E7411" t="s">
        <v>32929</v>
      </c>
      <c r="F7411" s="2">
        <v>42450</v>
      </c>
      <c r="G7411" t="s">
        <v>642</v>
      </c>
      <c r="H7411" t="s">
        <v>643</v>
      </c>
      <c r="J7411" t="s">
        <v>138</v>
      </c>
      <c r="L7411" t="s">
        <v>496</v>
      </c>
      <c r="M7411" t="s">
        <v>138</v>
      </c>
      <c r="N7411">
        <v>0</v>
      </c>
      <c r="P7411" t="s">
        <v>32930</v>
      </c>
      <c r="R7411" t="s">
        <v>32931</v>
      </c>
      <c r="S7411" t="s">
        <v>140</v>
      </c>
      <c r="T7411" s="2">
        <v>43307</v>
      </c>
      <c r="W7411" t="s">
        <v>141</v>
      </c>
    </row>
    <row r="7412" spans="1:24" x14ac:dyDescent="0.35">
      <c r="A7412" t="s">
        <v>32932</v>
      </c>
      <c r="B7412" t="s">
        <v>32933</v>
      </c>
      <c r="C7412" t="s">
        <v>32934</v>
      </c>
      <c r="D7412">
        <v>0</v>
      </c>
      <c r="F7412" s="2">
        <v>42451</v>
      </c>
      <c r="G7412" t="s">
        <v>604</v>
      </c>
      <c r="H7412" t="s">
        <v>184</v>
      </c>
      <c r="J7412" t="s">
        <v>138</v>
      </c>
      <c r="L7412" t="s">
        <v>496</v>
      </c>
      <c r="M7412" t="s">
        <v>138</v>
      </c>
      <c r="N7412">
        <v>0</v>
      </c>
      <c r="P7412" t="s">
        <v>32935</v>
      </c>
      <c r="R7412" t="s">
        <v>3002</v>
      </c>
      <c r="S7412" t="s">
        <v>140</v>
      </c>
      <c r="T7412" s="2">
        <v>43845</v>
      </c>
      <c r="W7412" t="s">
        <v>141</v>
      </c>
    </row>
    <row r="7413" spans="1:24" x14ac:dyDescent="0.35">
      <c r="A7413" t="s">
        <v>32936</v>
      </c>
      <c r="B7413" t="s">
        <v>32937</v>
      </c>
      <c r="C7413" t="s">
        <v>32938</v>
      </c>
      <c r="D7413">
        <v>0</v>
      </c>
      <c r="E7413" t="s">
        <v>32939</v>
      </c>
      <c r="F7413" s="2">
        <v>42451</v>
      </c>
      <c r="G7413" t="s">
        <v>265</v>
      </c>
      <c r="H7413" t="s">
        <v>184</v>
      </c>
      <c r="J7413" t="s">
        <v>138</v>
      </c>
      <c r="L7413" t="s">
        <v>496</v>
      </c>
      <c r="M7413" t="s">
        <v>138</v>
      </c>
      <c r="N7413">
        <v>0</v>
      </c>
      <c r="P7413" t="s">
        <v>32940</v>
      </c>
      <c r="R7413" t="s">
        <v>32941</v>
      </c>
      <c r="S7413" t="s">
        <v>140</v>
      </c>
      <c r="T7413" s="2">
        <v>45385</v>
      </c>
      <c r="U7413">
        <v>16</v>
      </c>
      <c r="W7413" t="s">
        <v>141</v>
      </c>
      <c r="X7413" t="s">
        <v>9536</v>
      </c>
    </row>
    <row r="7414" spans="1:24" x14ac:dyDescent="0.35">
      <c r="A7414" t="s">
        <v>32942</v>
      </c>
      <c r="B7414" t="s">
        <v>32943</v>
      </c>
      <c r="C7414" t="s">
        <v>32944</v>
      </c>
      <c r="D7414">
        <v>0</v>
      </c>
      <c r="E7414" t="s">
        <v>32945</v>
      </c>
      <c r="F7414" s="2">
        <v>42453</v>
      </c>
      <c r="G7414" t="s">
        <v>2328</v>
      </c>
      <c r="H7414" t="s">
        <v>192</v>
      </c>
      <c r="J7414" t="s">
        <v>138</v>
      </c>
      <c r="L7414" t="s">
        <v>496</v>
      </c>
      <c r="M7414" t="s">
        <v>138</v>
      </c>
      <c r="N7414">
        <v>0</v>
      </c>
      <c r="R7414" t="s">
        <v>32946</v>
      </c>
      <c r="S7414" t="s">
        <v>140</v>
      </c>
      <c r="T7414" s="2">
        <v>45385</v>
      </c>
      <c r="U7414">
        <v>16</v>
      </c>
      <c r="W7414" t="s">
        <v>141</v>
      </c>
      <c r="X7414" t="s">
        <v>9536</v>
      </c>
    </row>
    <row r="7415" spans="1:24" x14ac:dyDescent="0.35">
      <c r="A7415" t="s">
        <v>32947</v>
      </c>
      <c r="B7415" t="s">
        <v>32948</v>
      </c>
      <c r="C7415" t="s">
        <v>32949</v>
      </c>
      <c r="D7415">
        <v>0</v>
      </c>
      <c r="E7415" t="s">
        <v>32948</v>
      </c>
      <c r="F7415" s="2">
        <v>42453</v>
      </c>
      <c r="G7415" t="s">
        <v>251</v>
      </c>
      <c r="H7415" t="s">
        <v>184</v>
      </c>
      <c r="J7415" t="s">
        <v>138</v>
      </c>
      <c r="L7415" t="s">
        <v>496</v>
      </c>
      <c r="M7415" t="s">
        <v>138</v>
      </c>
      <c r="N7415">
        <v>0</v>
      </c>
      <c r="P7415" t="s">
        <v>32950</v>
      </c>
      <c r="R7415" t="s">
        <v>32951</v>
      </c>
      <c r="S7415" t="s">
        <v>140</v>
      </c>
      <c r="T7415" s="2">
        <v>42690</v>
      </c>
      <c r="W7415" t="s">
        <v>141</v>
      </c>
    </row>
    <row r="7416" spans="1:24" x14ac:dyDescent="0.35">
      <c r="A7416" t="s">
        <v>32952</v>
      </c>
      <c r="B7416" t="s">
        <v>32953</v>
      </c>
      <c r="C7416" t="s">
        <v>32954</v>
      </c>
      <c r="D7416">
        <v>0</v>
      </c>
      <c r="E7416" t="s">
        <v>32955</v>
      </c>
      <c r="F7416" s="2">
        <v>42453</v>
      </c>
      <c r="G7416" t="s">
        <v>2328</v>
      </c>
      <c r="H7416" t="s">
        <v>192</v>
      </c>
      <c r="J7416" t="s">
        <v>138</v>
      </c>
      <c r="L7416" t="s">
        <v>496</v>
      </c>
      <c r="M7416" t="s">
        <v>138</v>
      </c>
      <c r="N7416">
        <v>0</v>
      </c>
      <c r="R7416" t="s">
        <v>32956</v>
      </c>
      <c r="S7416" t="s">
        <v>140</v>
      </c>
      <c r="T7416" s="2">
        <v>42997</v>
      </c>
      <c r="W7416" t="s">
        <v>141</v>
      </c>
    </row>
    <row r="7417" spans="1:24" x14ac:dyDescent="0.35">
      <c r="A7417" t="s">
        <v>32957</v>
      </c>
      <c r="B7417" t="s">
        <v>32958</v>
      </c>
      <c r="C7417" t="s">
        <v>32959</v>
      </c>
      <c r="D7417">
        <v>0</v>
      </c>
      <c r="F7417" s="2">
        <v>42457</v>
      </c>
      <c r="G7417" t="s">
        <v>604</v>
      </c>
      <c r="H7417" t="s">
        <v>184</v>
      </c>
      <c r="J7417" t="s">
        <v>138</v>
      </c>
      <c r="L7417" t="s">
        <v>496</v>
      </c>
      <c r="M7417" t="s">
        <v>138</v>
      </c>
      <c r="N7417" s="3">
        <v>5600</v>
      </c>
      <c r="P7417" t="s">
        <v>32960</v>
      </c>
      <c r="R7417" t="s">
        <v>335</v>
      </c>
      <c r="S7417" t="s">
        <v>140</v>
      </c>
      <c r="T7417" s="2">
        <v>42530</v>
      </c>
      <c r="W7417" t="s">
        <v>141</v>
      </c>
    </row>
    <row r="7418" spans="1:24" x14ac:dyDescent="0.35">
      <c r="A7418" t="s">
        <v>32961</v>
      </c>
      <c r="B7418" t="s">
        <v>32962</v>
      </c>
      <c r="C7418" t="s">
        <v>32963</v>
      </c>
      <c r="D7418">
        <v>0</v>
      </c>
      <c r="E7418" t="s">
        <v>32964</v>
      </c>
      <c r="F7418" s="2">
        <v>42457</v>
      </c>
      <c r="G7418" t="s">
        <v>10414</v>
      </c>
      <c r="H7418" t="s">
        <v>184</v>
      </c>
      <c r="J7418" t="s">
        <v>138</v>
      </c>
      <c r="L7418" t="s">
        <v>496</v>
      </c>
      <c r="M7418" t="s">
        <v>138</v>
      </c>
      <c r="N7418">
        <v>0</v>
      </c>
      <c r="P7418" t="s">
        <v>32965</v>
      </c>
      <c r="R7418" t="s">
        <v>32966</v>
      </c>
      <c r="S7418" t="s">
        <v>140</v>
      </c>
      <c r="T7418" s="2">
        <v>42690</v>
      </c>
      <c r="W7418" t="s">
        <v>141</v>
      </c>
    </row>
    <row r="7419" spans="1:24" x14ac:dyDescent="0.35">
      <c r="A7419" t="s">
        <v>32967</v>
      </c>
      <c r="B7419" t="s">
        <v>32968</v>
      </c>
      <c r="C7419" t="s">
        <v>32969</v>
      </c>
      <c r="D7419">
        <v>0</v>
      </c>
      <c r="E7419" t="s">
        <v>32970</v>
      </c>
      <c r="F7419" s="2">
        <v>42457</v>
      </c>
      <c r="G7419" t="s">
        <v>1269</v>
      </c>
      <c r="H7419" t="s">
        <v>552</v>
      </c>
      <c r="J7419" t="s">
        <v>138</v>
      </c>
      <c r="L7419" t="s">
        <v>496</v>
      </c>
      <c r="M7419" t="s">
        <v>138</v>
      </c>
      <c r="N7419">
        <v>0</v>
      </c>
      <c r="R7419" t="s">
        <v>32971</v>
      </c>
      <c r="S7419" t="s">
        <v>140</v>
      </c>
      <c r="T7419" s="2">
        <v>42690</v>
      </c>
      <c r="W7419" t="s">
        <v>141</v>
      </c>
    </row>
    <row r="7420" spans="1:24" x14ac:dyDescent="0.35">
      <c r="A7420" t="s">
        <v>32972</v>
      </c>
      <c r="B7420" t="s">
        <v>32973</v>
      </c>
      <c r="C7420" t="s">
        <v>32974</v>
      </c>
      <c r="D7420">
        <v>0</v>
      </c>
      <c r="E7420" t="s">
        <v>32975</v>
      </c>
      <c r="F7420" s="2">
        <v>42458</v>
      </c>
      <c r="G7420" t="s">
        <v>511</v>
      </c>
      <c r="H7420" t="s">
        <v>230</v>
      </c>
      <c r="J7420" t="s">
        <v>138</v>
      </c>
      <c r="L7420" t="s">
        <v>496</v>
      </c>
      <c r="M7420" t="s">
        <v>138</v>
      </c>
      <c r="N7420">
        <v>0</v>
      </c>
      <c r="R7420" t="s">
        <v>32976</v>
      </c>
      <c r="S7420" t="s">
        <v>140</v>
      </c>
      <c r="T7420" s="2">
        <v>42690</v>
      </c>
      <c r="W7420" t="s">
        <v>141</v>
      </c>
    </row>
    <row r="7421" spans="1:24" x14ac:dyDescent="0.35">
      <c r="A7421" t="s">
        <v>32977</v>
      </c>
      <c r="B7421" t="s">
        <v>32978</v>
      </c>
      <c r="C7421" t="s">
        <v>32979</v>
      </c>
      <c r="D7421">
        <v>0</v>
      </c>
      <c r="E7421" t="s">
        <v>32980</v>
      </c>
      <c r="F7421" s="2">
        <v>45265</v>
      </c>
      <c r="G7421" t="s">
        <v>32981</v>
      </c>
      <c r="H7421" t="s">
        <v>184</v>
      </c>
      <c r="J7421" t="s">
        <v>138</v>
      </c>
      <c r="L7421" t="s">
        <v>496</v>
      </c>
      <c r="M7421" t="s">
        <v>138</v>
      </c>
      <c r="N7421">
        <v>0</v>
      </c>
      <c r="P7421" t="s">
        <v>32982</v>
      </c>
      <c r="R7421" t="s">
        <v>32983</v>
      </c>
      <c r="S7421" t="s">
        <v>140</v>
      </c>
      <c r="T7421" s="2">
        <v>45265</v>
      </c>
      <c r="W7421" t="s">
        <v>141</v>
      </c>
    </row>
    <row r="7422" spans="1:24" x14ac:dyDescent="0.35">
      <c r="A7422" t="s">
        <v>32984</v>
      </c>
      <c r="B7422" t="s">
        <v>32985</v>
      </c>
      <c r="C7422">
        <v>11644262000105</v>
      </c>
      <c r="D7422">
        <v>0</v>
      </c>
      <c r="E7422" t="s">
        <v>32985</v>
      </c>
      <c r="F7422" s="2">
        <v>45271</v>
      </c>
      <c r="G7422" t="s">
        <v>183</v>
      </c>
      <c r="H7422" t="s">
        <v>184</v>
      </c>
      <c r="J7422" t="s">
        <v>138</v>
      </c>
      <c r="L7422" t="s">
        <v>496</v>
      </c>
      <c r="M7422" t="s">
        <v>138</v>
      </c>
      <c r="N7422">
        <v>0</v>
      </c>
      <c r="P7422" t="s">
        <v>32986</v>
      </c>
      <c r="R7422" t="s">
        <v>32987</v>
      </c>
      <c r="S7422" t="s">
        <v>140</v>
      </c>
      <c r="T7422" s="2">
        <v>45639</v>
      </c>
      <c r="W7422" t="s">
        <v>141</v>
      </c>
      <c r="X7422" t="s">
        <v>9536</v>
      </c>
    </row>
    <row r="7423" spans="1:24" x14ac:dyDescent="0.35">
      <c r="A7423" t="s">
        <v>32988</v>
      </c>
      <c r="B7423" t="s">
        <v>32989</v>
      </c>
      <c r="C7423" t="s">
        <v>32990</v>
      </c>
      <c r="D7423">
        <v>0</v>
      </c>
      <c r="E7423" t="s">
        <v>32989</v>
      </c>
      <c r="F7423" s="2">
        <v>42459</v>
      </c>
      <c r="G7423" t="s">
        <v>11093</v>
      </c>
      <c r="H7423" t="s">
        <v>526</v>
      </c>
      <c r="J7423" t="s">
        <v>138</v>
      </c>
      <c r="L7423" t="s">
        <v>496</v>
      </c>
      <c r="M7423" t="s">
        <v>138</v>
      </c>
      <c r="N7423">
        <v>0</v>
      </c>
      <c r="P7423" t="s">
        <v>32991</v>
      </c>
      <c r="R7423" t="s">
        <v>32992</v>
      </c>
      <c r="S7423" t="s">
        <v>140</v>
      </c>
      <c r="T7423" s="2">
        <v>42690</v>
      </c>
      <c r="W7423" t="s">
        <v>141</v>
      </c>
    </row>
    <row r="7424" spans="1:24" x14ac:dyDescent="0.35">
      <c r="A7424" t="s">
        <v>32993</v>
      </c>
      <c r="B7424" t="s">
        <v>32994</v>
      </c>
      <c r="C7424" t="s">
        <v>32995</v>
      </c>
      <c r="D7424">
        <v>0</v>
      </c>
      <c r="F7424" s="2">
        <v>42459</v>
      </c>
      <c r="G7424" t="s">
        <v>234</v>
      </c>
      <c r="H7424" t="s">
        <v>192</v>
      </c>
      <c r="J7424" t="s">
        <v>138</v>
      </c>
      <c r="L7424" t="s">
        <v>496</v>
      </c>
      <c r="M7424" t="s">
        <v>138</v>
      </c>
      <c r="N7424">
        <v>0</v>
      </c>
      <c r="R7424" t="s">
        <v>2895</v>
      </c>
      <c r="S7424" t="s">
        <v>140</v>
      </c>
      <c r="T7424" s="2">
        <v>43845</v>
      </c>
      <c r="W7424" t="s">
        <v>141</v>
      </c>
    </row>
    <row r="7425" spans="1:24" x14ac:dyDescent="0.35">
      <c r="A7425" t="s">
        <v>32996</v>
      </c>
      <c r="B7425" t="s">
        <v>32997</v>
      </c>
      <c r="C7425" t="s">
        <v>32998</v>
      </c>
      <c r="D7425">
        <v>0</v>
      </c>
      <c r="E7425" t="s">
        <v>32997</v>
      </c>
      <c r="F7425" s="2">
        <v>42460</v>
      </c>
      <c r="G7425" t="s">
        <v>781</v>
      </c>
      <c r="H7425" t="s">
        <v>782</v>
      </c>
      <c r="J7425" t="s">
        <v>138</v>
      </c>
      <c r="K7425">
        <v>78806980</v>
      </c>
      <c r="L7425">
        <v>2173067</v>
      </c>
      <c r="M7425" t="s">
        <v>138</v>
      </c>
      <c r="N7425">
        <v>0</v>
      </c>
      <c r="P7425" t="s">
        <v>32999</v>
      </c>
      <c r="R7425" t="s">
        <v>33000</v>
      </c>
      <c r="S7425" t="s">
        <v>140</v>
      </c>
      <c r="T7425" s="2">
        <v>42460</v>
      </c>
      <c r="U7425">
        <v>7</v>
      </c>
      <c r="W7425" t="s">
        <v>141</v>
      </c>
    </row>
    <row r="7426" spans="1:24" x14ac:dyDescent="0.35">
      <c r="A7426" t="s">
        <v>33001</v>
      </c>
      <c r="B7426" t="s">
        <v>6548</v>
      </c>
      <c r="C7426" t="s">
        <v>6549</v>
      </c>
      <c r="D7426">
        <v>0</v>
      </c>
      <c r="E7426" t="s">
        <v>33002</v>
      </c>
      <c r="F7426" s="2">
        <v>42460</v>
      </c>
      <c r="G7426" t="s">
        <v>234</v>
      </c>
      <c r="H7426" t="s">
        <v>192</v>
      </c>
      <c r="J7426" t="s">
        <v>138</v>
      </c>
      <c r="K7426" t="s">
        <v>33003</v>
      </c>
      <c r="L7426">
        <v>21499489</v>
      </c>
      <c r="M7426" t="s">
        <v>138</v>
      </c>
      <c r="N7426">
        <v>0</v>
      </c>
      <c r="O7426" t="s">
        <v>24931</v>
      </c>
      <c r="P7426" t="s">
        <v>6540</v>
      </c>
      <c r="R7426" t="s">
        <v>6551</v>
      </c>
      <c r="S7426" t="s">
        <v>140</v>
      </c>
      <c r="T7426" s="2">
        <v>43150</v>
      </c>
      <c r="U7426">
        <v>7</v>
      </c>
      <c r="W7426" t="s">
        <v>141</v>
      </c>
    </row>
    <row r="7427" spans="1:24" x14ac:dyDescent="0.35">
      <c r="A7427" t="s">
        <v>33004</v>
      </c>
      <c r="B7427" t="s">
        <v>33005</v>
      </c>
      <c r="C7427" t="s">
        <v>33006</v>
      </c>
      <c r="D7427">
        <v>0</v>
      </c>
      <c r="E7427" t="s">
        <v>33007</v>
      </c>
      <c r="F7427" s="2">
        <v>42460</v>
      </c>
      <c r="G7427" t="s">
        <v>33008</v>
      </c>
      <c r="H7427" t="s">
        <v>2139</v>
      </c>
      <c r="J7427" t="s">
        <v>138</v>
      </c>
      <c r="L7427">
        <v>21770855</v>
      </c>
      <c r="M7427" t="s">
        <v>138</v>
      </c>
      <c r="N7427">
        <v>0</v>
      </c>
      <c r="P7427" t="s">
        <v>33009</v>
      </c>
      <c r="R7427" t="s">
        <v>33010</v>
      </c>
      <c r="S7427" t="s">
        <v>140</v>
      </c>
      <c r="T7427" s="2">
        <v>45224</v>
      </c>
      <c r="U7427">
        <v>7</v>
      </c>
      <c r="W7427" t="s">
        <v>141</v>
      </c>
    </row>
    <row r="7428" spans="1:24" x14ac:dyDescent="0.35">
      <c r="A7428" t="s">
        <v>33011</v>
      </c>
      <c r="B7428" t="s">
        <v>33012</v>
      </c>
      <c r="C7428" t="s">
        <v>6915</v>
      </c>
      <c r="D7428">
        <v>0</v>
      </c>
      <c r="E7428" t="s">
        <v>33013</v>
      </c>
      <c r="F7428" s="2">
        <v>42460</v>
      </c>
      <c r="G7428" t="s">
        <v>518</v>
      </c>
      <c r="H7428" t="s">
        <v>230</v>
      </c>
      <c r="J7428" t="s">
        <v>138</v>
      </c>
      <c r="K7428" t="s">
        <v>33014</v>
      </c>
      <c r="L7428">
        <v>1445301</v>
      </c>
      <c r="M7428" t="s">
        <v>138</v>
      </c>
      <c r="N7428">
        <v>0</v>
      </c>
      <c r="O7428" t="s">
        <v>17140</v>
      </c>
      <c r="P7428" t="s">
        <v>33015</v>
      </c>
      <c r="R7428" t="s">
        <v>4080</v>
      </c>
      <c r="S7428" t="s">
        <v>140</v>
      </c>
      <c r="T7428" s="2">
        <v>43180</v>
      </c>
      <c r="U7428">
        <v>7</v>
      </c>
      <c r="W7428" t="s">
        <v>141</v>
      </c>
    </row>
    <row r="7429" spans="1:24" x14ac:dyDescent="0.35">
      <c r="A7429" t="s">
        <v>33016</v>
      </c>
      <c r="B7429" t="s">
        <v>8023</v>
      </c>
      <c r="C7429" t="s">
        <v>8024</v>
      </c>
      <c r="D7429">
        <v>0</v>
      </c>
      <c r="E7429" t="s">
        <v>33017</v>
      </c>
      <c r="F7429" s="2">
        <v>42460</v>
      </c>
      <c r="G7429" t="s">
        <v>234</v>
      </c>
      <c r="H7429" t="s">
        <v>192</v>
      </c>
      <c r="J7429" t="s">
        <v>138</v>
      </c>
      <c r="K7429" t="s">
        <v>33018</v>
      </c>
      <c r="L7429">
        <v>21499489</v>
      </c>
      <c r="M7429" t="s">
        <v>138</v>
      </c>
      <c r="N7429">
        <v>0</v>
      </c>
      <c r="O7429" t="s">
        <v>24931</v>
      </c>
      <c r="P7429" t="s">
        <v>33019</v>
      </c>
      <c r="R7429" t="s">
        <v>33020</v>
      </c>
      <c r="S7429" t="s">
        <v>140</v>
      </c>
      <c r="T7429" s="2">
        <v>43150</v>
      </c>
      <c r="U7429">
        <v>7</v>
      </c>
      <c r="W7429" t="s">
        <v>141</v>
      </c>
    </row>
    <row r="7430" spans="1:24" x14ac:dyDescent="0.35">
      <c r="A7430" t="s">
        <v>33021</v>
      </c>
      <c r="B7430" t="s">
        <v>33022</v>
      </c>
      <c r="C7430" t="s">
        <v>33023</v>
      </c>
      <c r="D7430">
        <v>0</v>
      </c>
      <c r="E7430" t="s">
        <v>33024</v>
      </c>
      <c r="F7430" s="2">
        <v>42460</v>
      </c>
      <c r="G7430" t="s">
        <v>234</v>
      </c>
      <c r="H7430" t="s">
        <v>192</v>
      </c>
      <c r="J7430" t="s">
        <v>138</v>
      </c>
      <c r="K7430" t="s">
        <v>33025</v>
      </c>
      <c r="L7430">
        <v>21499489</v>
      </c>
      <c r="M7430" t="s">
        <v>138</v>
      </c>
      <c r="N7430">
        <v>0</v>
      </c>
      <c r="O7430" t="s">
        <v>24931</v>
      </c>
      <c r="P7430" t="s">
        <v>33019</v>
      </c>
      <c r="R7430" t="s">
        <v>29963</v>
      </c>
      <c r="S7430" t="s">
        <v>140</v>
      </c>
      <c r="T7430" s="2">
        <v>43150</v>
      </c>
      <c r="U7430">
        <v>7</v>
      </c>
      <c r="W7430" t="s">
        <v>141</v>
      </c>
    </row>
    <row r="7431" spans="1:24" x14ac:dyDescent="0.35">
      <c r="A7431" t="s">
        <v>33026</v>
      </c>
      <c r="B7431" t="s">
        <v>33027</v>
      </c>
      <c r="C7431" t="s">
        <v>33028</v>
      </c>
      <c r="D7431">
        <v>0</v>
      </c>
      <c r="F7431" s="2">
        <v>42460</v>
      </c>
      <c r="G7431" t="s">
        <v>251</v>
      </c>
      <c r="H7431" t="s">
        <v>184</v>
      </c>
      <c r="J7431" t="s">
        <v>138</v>
      </c>
      <c r="L7431" t="s">
        <v>496</v>
      </c>
      <c r="M7431" t="s">
        <v>138</v>
      </c>
      <c r="N7431">
        <v>0</v>
      </c>
      <c r="P7431" t="s">
        <v>33029</v>
      </c>
      <c r="R7431" t="s">
        <v>33030</v>
      </c>
      <c r="S7431" t="s">
        <v>140</v>
      </c>
      <c r="T7431" s="2">
        <v>42690</v>
      </c>
      <c r="W7431" t="s">
        <v>141</v>
      </c>
    </row>
    <row r="7432" spans="1:24" x14ac:dyDescent="0.35">
      <c r="A7432" t="s">
        <v>33031</v>
      </c>
      <c r="B7432" t="s">
        <v>33032</v>
      </c>
      <c r="C7432" t="s">
        <v>33033</v>
      </c>
      <c r="D7432">
        <v>0</v>
      </c>
      <c r="E7432" t="s">
        <v>33034</v>
      </c>
      <c r="F7432" s="2">
        <v>42460</v>
      </c>
      <c r="G7432" t="s">
        <v>251</v>
      </c>
      <c r="H7432" t="s">
        <v>184</v>
      </c>
      <c r="J7432" t="s">
        <v>138</v>
      </c>
      <c r="L7432" t="s">
        <v>496</v>
      </c>
      <c r="M7432" t="s">
        <v>138</v>
      </c>
      <c r="N7432">
        <v>0</v>
      </c>
      <c r="P7432" t="s">
        <v>33035</v>
      </c>
      <c r="R7432" t="s">
        <v>33036</v>
      </c>
      <c r="S7432" t="s">
        <v>140</v>
      </c>
      <c r="T7432" s="2">
        <v>42690</v>
      </c>
      <c r="W7432" t="s">
        <v>141</v>
      </c>
    </row>
    <row r="7433" spans="1:24" x14ac:dyDescent="0.35">
      <c r="A7433" t="s">
        <v>33037</v>
      </c>
      <c r="B7433" t="s">
        <v>33038</v>
      </c>
      <c r="C7433" t="s">
        <v>33039</v>
      </c>
      <c r="D7433">
        <v>0</v>
      </c>
      <c r="E7433" t="s">
        <v>33040</v>
      </c>
      <c r="F7433" s="2">
        <v>42460</v>
      </c>
      <c r="G7433" t="s">
        <v>234</v>
      </c>
      <c r="H7433" t="s">
        <v>192</v>
      </c>
      <c r="J7433" t="s">
        <v>138</v>
      </c>
      <c r="K7433" t="s">
        <v>33041</v>
      </c>
      <c r="L7433">
        <v>21499489</v>
      </c>
      <c r="M7433" t="s">
        <v>138</v>
      </c>
      <c r="N7433">
        <v>0</v>
      </c>
      <c r="O7433" t="s">
        <v>24931</v>
      </c>
      <c r="P7433" t="s">
        <v>33019</v>
      </c>
      <c r="R7433" t="s">
        <v>33042</v>
      </c>
      <c r="S7433" t="s">
        <v>140</v>
      </c>
      <c r="T7433" s="2">
        <v>43150</v>
      </c>
      <c r="U7433">
        <v>7</v>
      </c>
      <c r="W7433" t="s">
        <v>141</v>
      </c>
    </row>
    <row r="7434" spans="1:24" x14ac:dyDescent="0.35">
      <c r="A7434" t="s">
        <v>33043</v>
      </c>
      <c r="B7434" t="s">
        <v>33044</v>
      </c>
      <c r="C7434" t="s">
        <v>33045</v>
      </c>
      <c r="D7434">
        <v>0</v>
      </c>
      <c r="E7434" t="s">
        <v>33046</v>
      </c>
      <c r="F7434" s="2">
        <v>42460</v>
      </c>
      <c r="G7434" t="s">
        <v>518</v>
      </c>
      <c r="H7434" t="s">
        <v>230</v>
      </c>
      <c r="J7434" t="s">
        <v>138</v>
      </c>
      <c r="K7434">
        <v>9006</v>
      </c>
      <c r="L7434">
        <v>20418223</v>
      </c>
      <c r="M7434" t="s">
        <v>138</v>
      </c>
      <c r="N7434">
        <v>0</v>
      </c>
      <c r="P7434" t="s">
        <v>33047</v>
      </c>
      <c r="R7434" t="s">
        <v>33048</v>
      </c>
      <c r="S7434" t="s">
        <v>140</v>
      </c>
      <c r="T7434" s="2">
        <v>42473</v>
      </c>
      <c r="U7434">
        <v>7</v>
      </c>
      <c r="W7434" t="s">
        <v>141</v>
      </c>
    </row>
    <row r="7435" spans="1:24" x14ac:dyDescent="0.35">
      <c r="A7435" t="s">
        <v>33049</v>
      </c>
      <c r="B7435" t="s">
        <v>33050</v>
      </c>
      <c r="C7435" t="s">
        <v>33051</v>
      </c>
      <c r="D7435">
        <v>0</v>
      </c>
      <c r="E7435" t="s">
        <v>33052</v>
      </c>
      <c r="F7435" s="2">
        <v>45273</v>
      </c>
      <c r="G7435" t="s">
        <v>183</v>
      </c>
      <c r="H7435" t="s">
        <v>184</v>
      </c>
      <c r="J7435" t="s">
        <v>138</v>
      </c>
      <c r="L7435" t="s">
        <v>496</v>
      </c>
      <c r="M7435" t="s">
        <v>138</v>
      </c>
      <c r="N7435">
        <v>0</v>
      </c>
      <c r="P7435" t="s">
        <v>33053</v>
      </c>
      <c r="R7435" t="s">
        <v>33054</v>
      </c>
      <c r="S7435" t="s">
        <v>140</v>
      </c>
      <c r="T7435" s="2">
        <v>45385</v>
      </c>
      <c r="W7435" t="s">
        <v>141</v>
      </c>
      <c r="X7435" t="s">
        <v>9536</v>
      </c>
    </row>
    <row r="7436" spans="1:24" x14ac:dyDescent="0.35">
      <c r="A7436" t="s">
        <v>33055</v>
      </c>
      <c r="B7436" t="s">
        <v>33056</v>
      </c>
      <c r="C7436" t="s">
        <v>33057</v>
      </c>
      <c r="D7436">
        <v>0</v>
      </c>
      <c r="E7436" t="s">
        <v>33058</v>
      </c>
      <c r="F7436" s="2">
        <v>42460</v>
      </c>
      <c r="G7436" t="s">
        <v>234</v>
      </c>
      <c r="H7436" t="s">
        <v>192</v>
      </c>
      <c r="J7436" t="s">
        <v>138</v>
      </c>
      <c r="K7436" t="s">
        <v>33059</v>
      </c>
      <c r="L7436">
        <v>20519252</v>
      </c>
      <c r="M7436" t="s">
        <v>138</v>
      </c>
      <c r="N7436">
        <v>0</v>
      </c>
      <c r="P7436" t="s">
        <v>33019</v>
      </c>
      <c r="R7436" t="s">
        <v>30118</v>
      </c>
      <c r="S7436" t="s">
        <v>140</v>
      </c>
      <c r="T7436" s="2">
        <v>42682</v>
      </c>
      <c r="U7436">
        <v>7</v>
      </c>
      <c r="W7436" t="s">
        <v>141</v>
      </c>
    </row>
    <row r="7437" spans="1:24" x14ac:dyDescent="0.35">
      <c r="A7437" t="s">
        <v>33060</v>
      </c>
      <c r="B7437" t="s">
        <v>6537</v>
      </c>
      <c r="C7437" t="s">
        <v>6538</v>
      </c>
      <c r="D7437">
        <v>0</v>
      </c>
      <c r="E7437" t="s">
        <v>33061</v>
      </c>
      <c r="F7437" s="2">
        <v>42460</v>
      </c>
      <c r="G7437" t="s">
        <v>234</v>
      </c>
      <c r="H7437" t="s">
        <v>192</v>
      </c>
      <c r="J7437" t="s">
        <v>138</v>
      </c>
      <c r="K7437" t="s">
        <v>33062</v>
      </c>
      <c r="L7437">
        <v>20519252</v>
      </c>
      <c r="M7437" t="s">
        <v>138</v>
      </c>
      <c r="N7437">
        <v>0</v>
      </c>
      <c r="P7437" t="s">
        <v>33019</v>
      </c>
      <c r="R7437" t="s">
        <v>5256</v>
      </c>
      <c r="S7437" t="s">
        <v>140</v>
      </c>
      <c r="T7437" s="2">
        <v>42682</v>
      </c>
      <c r="U7437">
        <v>7</v>
      </c>
      <c r="W7437" t="s">
        <v>141</v>
      </c>
    </row>
    <row r="7438" spans="1:24" x14ac:dyDescent="0.35">
      <c r="A7438" t="s">
        <v>33063</v>
      </c>
      <c r="B7438" t="s">
        <v>33064</v>
      </c>
      <c r="C7438" t="s">
        <v>33065</v>
      </c>
      <c r="D7438">
        <v>0</v>
      </c>
      <c r="E7438" t="s">
        <v>33066</v>
      </c>
      <c r="F7438" s="2">
        <v>42460</v>
      </c>
      <c r="G7438" t="s">
        <v>511</v>
      </c>
      <c r="H7438" t="s">
        <v>230</v>
      </c>
      <c r="J7438" t="s">
        <v>138</v>
      </c>
      <c r="K7438">
        <v>9001</v>
      </c>
      <c r="L7438">
        <v>20418223</v>
      </c>
      <c r="M7438" t="s">
        <v>138</v>
      </c>
      <c r="N7438">
        <v>0</v>
      </c>
      <c r="P7438" t="s">
        <v>33067</v>
      </c>
      <c r="R7438" t="s">
        <v>33068</v>
      </c>
      <c r="S7438" t="s">
        <v>140</v>
      </c>
      <c r="T7438" s="2">
        <v>42474</v>
      </c>
      <c r="U7438">
        <v>7</v>
      </c>
      <c r="W7438" t="s">
        <v>141</v>
      </c>
    </row>
    <row r="7439" spans="1:24" x14ac:dyDescent="0.35">
      <c r="A7439" t="s">
        <v>33069</v>
      </c>
      <c r="B7439" t="s">
        <v>33070</v>
      </c>
      <c r="C7439" t="s">
        <v>33071</v>
      </c>
      <c r="D7439">
        <v>0</v>
      </c>
      <c r="E7439" t="s">
        <v>33072</v>
      </c>
      <c r="F7439" s="2">
        <v>42460</v>
      </c>
      <c r="G7439" t="s">
        <v>511</v>
      </c>
      <c r="H7439" t="s">
        <v>230</v>
      </c>
      <c r="J7439" t="s">
        <v>138</v>
      </c>
      <c r="K7439">
        <v>9007</v>
      </c>
      <c r="L7439">
        <v>20418223</v>
      </c>
      <c r="M7439" t="s">
        <v>138</v>
      </c>
      <c r="N7439">
        <v>0</v>
      </c>
      <c r="P7439" t="s">
        <v>33073</v>
      </c>
      <c r="R7439" t="s">
        <v>33074</v>
      </c>
      <c r="S7439" t="s">
        <v>140</v>
      </c>
      <c r="T7439" s="2">
        <v>42474</v>
      </c>
      <c r="U7439">
        <v>7</v>
      </c>
      <c r="W7439" t="s">
        <v>141</v>
      </c>
    </row>
    <row r="7440" spans="1:24" x14ac:dyDescent="0.35">
      <c r="A7440" t="s">
        <v>33075</v>
      </c>
      <c r="B7440" t="s">
        <v>33076</v>
      </c>
      <c r="C7440" t="s">
        <v>33077</v>
      </c>
      <c r="D7440">
        <v>0</v>
      </c>
      <c r="E7440" t="s">
        <v>33078</v>
      </c>
      <c r="F7440" s="2">
        <v>42460</v>
      </c>
      <c r="G7440" t="s">
        <v>518</v>
      </c>
      <c r="H7440" t="s">
        <v>230</v>
      </c>
      <c r="J7440" t="s">
        <v>138</v>
      </c>
      <c r="K7440">
        <v>9004</v>
      </c>
      <c r="L7440">
        <v>20418223</v>
      </c>
      <c r="M7440" t="s">
        <v>138</v>
      </c>
      <c r="N7440">
        <v>0</v>
      </c>
      <c r="P7440" t="s">
        <v>33079</v>
      </c>
      <c r="R7440" t="s">
        <v>33080</v>
      </c>
      <c r="S7440" t="s">
        <v>140</v>
      </c>
      <c r="T7440" s="2">
        <v>42474</v>
      </c>
      <c r="U7440">
        <v>7</v>
      </c>
      <c r="W7440" t="s">
        <v>141</v>
      </c>
    </row>
    <row r="7441" spans="1:24" x14ac:dyDescent="0.35">
      <c r="A7441" t="s">
        <v>33081</v>
      </c>
      <c r="B7441" t="s">
        <v>33082</v>
      </c>
      <c r="C7441" t="s">
        <v>33083</v>
      </c>
      <c r="D7441">
        <v>0</v>
      </c>
      <c r="E7441" t="s">
        <v>33082</v>
      </c>
      <c r="F7441" s="2">
        <v>45282</v>
      </c>
      <c r="G7441" t="s">
        <v>33084</v>
      </c>
      <c r="H7441" t="s">
        <v>184</v>
      </c>
      <c r="J7441" t="s">
        <v>138</v>
      </c>
      <c r="L7441" t="s">
        <v>496</v>
      </c>
      <c r="M7441" t="s">
        <v>138</v>
      </c>
      <c r="N7441">
        <v>0</v>
      </c>
      <c r="P7441" t="s">
        <v>33085</v>
      </c>
      <c r="R7441" t="s">
        <v>33086</v>
      </c>
      <c r="S7441" t="s">
        <v>140</v>
      </c>
      <c r="T7441" s="2">
        <v>45385</v>
      </c>
      <c r="W7441" t="s">
        <v>141</v>
      </c>
      <c r="X7441" t="s">
        <v>9536</v>
      </c>
    </row>
    <row r="7442" spans="1:24" x14ac:dyDescent="0.35">
      <c r="A7442" t="s">
        <v>33087</v>
      </c>
      <c r="B7442" t="s">
        <v>33088</v>
      </c>
      <c r="C7442" t="s">
        <v>33089</v>
      </c>
      <c r="D7442">
        <v>0</v>
      </c>
      <c r="E7442" t="s">
        <v>1269</v>
      </c>
      <c r="F7442" s="2">
        <v>42460</v>
      </c>
      <c r="G7442" t="s">
        <v>1177</v>
      </c>
      <c r="H7442" t="s">
        <v>552</v>
      </c>
      <c r="J7442" t="s">
        <v>138</v>
      </c>
      <c r="K7442">
        <v>15001</v>
      </c>
      <c r="L7442">
        <v>20418223</v>
      </c>
      <c r="M7442" t="s">
        <v>138</v>
      </c>
      <c r="N7442">
        <v>0</v>
      </c>
      <c r="P7442" t="s">
        <v>33090</v>
      </c>
      <c r="R7442">
        <v>9</v>
      </c>
      <c r="S7442" t="s">
        <v>140</v>
      </c>
      <c r="T7442" s="2">
        <v>42474</v>
      </c>
      <c r="U7442">
        <v>7</v>
      </c>
      <c r="W7442" t="s">
        <v>141</v>
      </c>
    </row>
    <row r="7443" spans="1:24" x14ac:dyDescent="0.35">
      <c r="A7443" t="s">
        <v>33091</v>
      </c>
      <c r="B7443" t="s">
        <v>33092</v>
      </c>
      <c r="C7443" t="s">
        <v>33093</v>
      </c>
      <c r="D7443">
        <v>0</v>
      </c>
      <c r="E7443" t="s">
        <v>33094</v>
      </c>
      <c r="F7443" s="2">
        <v>42460</v>
      </c>
      <c r="G7443" t="s">
        <v>1269</v>
      </c>
      <c r="H7443" t="s">
        <v>552</v>
      </c>
      <c r="J7443" t="s">
        <v>138</v>
      </c>
      <c r="K7443">
        <v>15003</v>
      </c>
      <c r="L7443">
        <v>20418223</v>
      </c>
      <c r="M7443" t="s">
        <v>138</v>
      </c>
      <c r="N7443">
        <v>0</v>
      </c>
      <c r="P7443" t="s">
        <v>33095</v>
      </c>
      <c r="R7443" t="s">
        <v>33096</v>
      </c>
      <c r="S7443" t="s">
        <v>140</v>
      </c>
      <c r="T7443" s="2">
        <v>42474</v>
      </c>
      <c r="U7443">
        <v>7</v>
      </c>
      <c r="W7443" t="s">
        <v>141</v>
      </c>
    </row>
    <row r="7444" spans="1:24" x14ac:dyDescent="0.35">
      <c r="A7444" t="s">
        <v>33097</v>
      </c>
      <c r="B7444" t="s">
        <v>33098</v>
      </c>
      <c r="C7444" t="s">
        <v>33099</v>
      </c>
      <c r="D7444">
        <v>0</v>
      </c>
      <c r="E7444" t="s">
        <v>33100</v>
      </c>
      <c r="F7444" s="2">
        <v>42460</v>
      </c>
      <c r="G7444" t="s">
        <v>1177</v>
      </c>
      <c r="H7444" t="s">
        <v>552</v>
      </c>
      <c r="J7444" t="s">
        <v>138</v>
      </c>
      <c r="K7444">
        <v>15004</v>
      </c>
      <c r="L7444">
        <v>20418223</v>
      </c>
      <c r="M7444" t="s">
        <v>138</v>
      </c>
      <c r="N7444">
        <v>0</v>
      </c>
      <c r="P7444" t="s">
        <v>33101</v>
      </c>
      <c r="R7444" t="s">
        <v>25445</v>
      </c>
      <c r="S7444" t="s">
        <v>140</v>
      </c>
      <c r="T7444" s="2">
        <v>42474</v>
      </c>
      <c r="U7444">
        <v>7</v>
      </c>
      <c r="W7444" t="s">
        <v>141</v>
      </c>
    </row>
    <row r="7445" spans="1:24" x14ac:dyDescent="0.35">
      <c r="A7445" t="s">
        <v>33102</v>
      </c>
      <c r="B7445" t="s">
        <v>33103</v>
      </c>
      <c r="C7445" t="s">
        <v>33104</v>
      </c>
      <c r="D7445">
        <v>0</v>
      </c>
      <c r="E7445" t="s">
        <v>33105</v>
      </c>
      <c r="F7445" s="2">
        <v>42460</v>
      </c>
      <c r="G7445" t="s">
        <v>969</v>
      </c>
      <c r="H7445" t="s">
        <v>184</v>
      </c>
      <c r="J7445" t="s">
        <v>138</v>
      </c>
      <c r="K7445">
        <v>2164</v>
      </c>
      <c r="L7445">
        <v>20418223</v>
      </c>
      <c r="M7445" t="s">
        <v>138</v>
      </c>
      <c r="N7445">
        <v>0</v>
      </c>
      <c r="P7445" t="s">
        <v>33106</v>
      </c>
      <c r="R7445" t="s">
        <v>33107</v>
      </c>
      <c r="S7445" t="s">
        <v>140</v>
      </c>
      <c r="T7445" s="2">
        <v>42556</v>
      </c>
      <c r="U7445">
        <v>7</v>
      </c>
      <c r="W7445" t="s">
        <v>141</v>
      </c>
    </row>
    <row r="7446" spans="1:24" x14ac:dyDescent="0.35">
      <c r="A7446" t="s">
        <v>33108</v>
      </c>
      <c r="B7446" t="s">
        <v>33109</v>
      </c>
      <c r="C7446" t="s">
        <v>33110</v>
      </c>
      <c r="D7446">
        <v>0</v>
      </c>
      <c r="E7446" t="s">
        <v>33111</v>
      </c>
      <c r="F7446" s="2">
        <v>42460</v>
      </c>
      <c r="G7446" t="s">
        <v>969</v>
      </c>
      <c r="H7446" t="s">
        <v>184</v>
      </c>
      <c r="J7446" t="s">
        <v>138</v>
      </c>
      <c r="K7446">
        <v>2098</v>
      </c>
      <c r="L7446">
        <v>20418223</v>
      </c>
      <c r="M7446" t="s">
        <v>138</v>
      </c>
      <c r="N7446">
        <v>0</v>
      </c>
      <c r="P7446" t="s">
        <v>33112</v>
      </c>
      <c r="R7446" t="s">
        <v>33113</v>
      </c>
      <c r="S7446" t="s">
        <v>140</v>
      </c>
      <c r="T7446" s="2">
        <v>42556</v>
      </c>
      <c r="U7446">
        <v>7</v>
      </c>
      <c r="W7446" t="s">
        <v>141</v>
      </c>
    </row>
    <row r="7447" spans="1:24" x14ac:dyDescent="0.35">
      <c r="A7447" t="s">
        <v>32</v>
      </c>
      <c r="B7447" t="s">
        <v>33114</v>
      </c>
      <c r="C7447" t="s">
        <v>33115</v>
      </c>
      <c r="D7447" s="3">
        <v>-21436.09</v>
      </c>
      <c r="E7447" t="s">
        <v>33116</v>
      </c>
      <c r="F7447" s="2">
        <v>45286</v>
      </c>
      <c r="G7447" t="s">
        <v>2815</v>
      </c>
      <c r="H7447" t="s">
        <v>184</v>
      </c>
      <c r="J7447" t="s">
        <v>138</v>
      </c>
      <c r="L7447" t="s">
        <v>496</v>
      </c>
      <c r="M7447" t="s">
        <v>138</v>
      </c>
      <c r="N7447" s="3">
        <v>-1181349.5900000001</v>
      </c>
      <c r="P7447" t="s">
        <v>33117</v>
      </c>
      <c r="R7447" t="s">
        <v>33118</v>
      </c>
      <c r="S7447" t="s">
        <v>140</v>
      </c>
      <c r="T7447" s="2">
        <v>45918</v>
      </c>
      <c r="U7447">
        <v>17</v>
      </c>
      <c r="W7447" t="s">
        <v>141</v>
      </c>
      <c r="X7447" t="s">
        <v>9536</v>
      </c>
    </row>
    <row r="7448" spans="1:24" x14ac:dyDescent="0.35">
      <c r="A7448" t="s">
        <v>33119</v>
      </c>
      <c r="B7448" t="s">
        <v>5095</v>
      </c>
      <c r="C7448" t="s">
        <v>33120</v>
      </c>
      <c r="D7448">
        <v>0</v>
      </c>
      <c r="E7448" t="s">
        <v>33121</v>
      </c>
      <c r="F7448" s="2">
        <v>42461</v>
      </c>
      <c r="G7448" t="s">
        <v>146</v>
      </c>
      <c r="H7448" t="s">
        <v>147</v>
      </c>
      <c r="J7448" t="s">
        <v>138</v>
      </c>
      <c r="K7448" t="s">
        <v>33122</v>
      </c>
      <c r="L7448">
        <v>20478441</v>
      </c>
      <c r="M7448" t="s">
        <v>137</v>
      </c>
      <c r="N7448">
        <v>0</v>
      </c>
      <c r="P7448" t="s">
        <v>33123</v>
      </c>
      <c r="R7448" t="s">
        <v>33124</v>
      </c>
      <c r="S7448" t="s">
        <v>140</v>
      </c>
      <c r="T7448" s="2">
        <v>42464</v>
      </c>
      <c r="U7448">
        <v>7</v>
      </c>
      <c r="W7448" t="s">
        <v>141</v>
      </c>
    </row>
    <row r="7449" spans="1:24" x14ac:dyDescent="0.35">
      <c r="A7449" t="s">
        <v>33125</v>
      </c>
      <c r="B7449" t="s">
        <v>5095</v>
      </c>
      <c r="C7449" t="s">
        <v>33126</v>
      </c>
      <c r="D7449">
        <v>0</v>
      </c>
      <c r="E7449" t="s">
        <v>33127</v>
      </c>
      <c r="F7449" s="2">
        <v>42461</v>
      </c>
      <c r="G7449" t="s">
        <v>146</v>
      </c>
      <c r="H7449" t="s">
        <v>147</v>
      </c>
      <c r="J7449" t="s">
        <v>138</v>
      </c>
      <c r="K7449" t="s">
        <v>33128</v>
      </c>
      <c r="L7449">
        <v>20478441</v>
      </c>
      <c r="M7449" t="s">
        <v>137</v>
      </c>
      <c r="N7449">
        <v>0</v>
      </c>
      <c r="P7449" t="s">
        <v>33129</v>
      </c>
      <c r="R7449" t="s">
        <v>5099</v>
      </c>
      <c r="S7449" t="s">
        <v>140</v>
      </c>
      <c r="T7449" s="2">
        <v>42579</v>
      </c>
      <c r="U7449">
        <v>7</v>
      </c>
      <c r="W7449" t="s">
        <v>141</v>
      </c>
    </row>
    <row r="7450" spans="1:24" x14ac:dyDescent="0.35">
      <c r="A7450" t="s">
        <v>33130</v>
      </c>
      <c r="B7450" t="s">
        <v>33131</v>
      </c>
      <c r="C7450" t="s">
        <v>33132</v>
      </c>
      <c r="D7450">
        <v>0</v>
      </c>
      <c r="F7450" s="2">
        <v>42461</v>
      </c>
      <c r="G7450" t="s">
        <v>604</v>
      </c>
      <c r="H7450" t="s">
        <v>184</v>
      </c>
      <c r="J7450" t="s">
        <v>138</v>
      </c>
      <c r="L7450" t="s">
        <v>496</v>
      </c>
      <c r="M7450" t="s">
        <v>138</v>
      </c>
      <c r="N7450">
        <v>0</v>
      </c>
      <c r="P7450" t="s">
        <v>33133</v>
      </c>
      <c r="R7450" t="s">
        <v>3002</v>
      </c>
      <c r="S7450" t="s">
        <v>140</v>
      </c>
      <c r="T7450" s="2">
        <v>43845</v>
      </c>
      <c r="W7450" t="s">
        <v>141</v>
      </c>
    </row>
    <row r="7451" spans="1:24" x14ac:dyDescent="0.35">
      <c r="A7451" t="s">
        <v>33134</v>
      </c>
      <c r="B7451" t="s">
        <v>33135</v>
      </c>
      <c r="C7451" t="s">
        <v>33136</v>
      </c>
      <c r="D7451">
        <v>0</v>
      </c>
      <c r="E7451" t="s">
        <v>33137</v>
      </c>
      <c r="F7451" s="2">
        <v>42461</v>
      </c>
      <c r="G7451" t="s">
        <v>8626</v>
      </c>
      <c r="H7451" t="s">
        <v>526</v>
      </c>
      <c r="J7451" t="s">
        <v>138</v>
      </c>
      <c r="L7451" t="s">
        <v>496</v>
      </c>
      <c r="M7451" t="s">
        <v>138</v>
      </c>
      <c r="N7451">
        <v>0</v>
      </c>
      <c r="R7451" t="s">
        <v>33138</v>
      </c>
      <c r="S7451" t="s">
        <v>140</v>
      </c>
      <c r="T7451" s="2">
        <v>42690</v>
      </c>
      <c r="W7451" t="s">
        <v>141</v>
      </c>
    </row>
    <row r="7452" spans="1:24" x14ac:dyDescent="0.35">
      <c r="A7452" t="s">
        <v>33139</v>
      </c>
      <c r="B7452" t="s">
        <v>5095</v>
      </c>
      <c r="C7452" t="s">
        <v>33140</v>
      </c>
      <c r="D7452">
        <v>0</v>
      </c>
      <c r="E7452" t="s">
        <v>33141</v>
      </c>
      <c r="F7452" s="2">
        <v>42464</v>
      </c>
      <c r="G7452" t="s">
        <v>146</v>
      </c>
      <c r="H7452" t="s">
        <v>147</v>
      </c>
      <c r="J7452" t="s">
        <v>138</v>
      </c>
      <c r="K7452" t="s">
        <v>33142</v>
      </c>
      <c r="L7452">
        <v>20478441</v>
      </c>
      <c r="M7452" t="s">
        <v>137</v>
      </c>
      <c r="N7452">
        <v>0</v>
      </c>
      <c r="P7452" t="s">
        <v>33143</v>
      </c>
      <c r="R7452" t="s">
        <v>33144</v>
      </c>
      <c r="S7452" t="s">
        <v>140</v>
      </c>
      <c r="T7452" s="2">
        <v>42464</v>
      </c>
      <c r="U7452">
        <v>7</v>
      </c>
      <c r="W7452" t="s">
        <v>141</v>
      </c>
    </row>
    <row r="7453" spans="1:24" x14ac:dyDescent="0.35">
      <c r="A7453" t="s">
        <v>33145</v>
      </c>
      <c r="B7453" t="s">
        <v>5095</v>
      </c>
      <c r="C7453" t="s">
        <v>33146</v>
      </c>
      <c r="D7453">
        <v>0</v>
      </c>
      <c r="E7453" t="s">
        <v>33147</v>
      </c>
      <c r="F7453" s="2">
        <v>42464</v>
      </c>
      <c r="G7453" t="s">
        <v>146</v>
      </c>
      <c r="H7453" t="s">
        <v>147</v>
      </c>
      <c r="J7453" t="s">
        <v>138</v>
      </c>
      <c r="K7453" t="s">
        <v>33148</v>
      </c>
      <c r="L7453">
        <v>20478441</v>
      </c>
      <c r="M7453" t="s">
        <v>137</v>
      </c>
      <c r="N7453">
        <v>0</v>
      </c>
      <c r="P7453" t="s">
        <v>33149</v>
      </c>
      <c r="R7453" t="s">
        <v>18210</v>
      </c>
      <c r="S7453" t="s">
        <v>140</v>
      </c>
      <c r="T7453" s="2">
        <v>42464</v>
      </c>
      <c r="U7453">
        <v>7</v>
      </c>
      <c r="W7453" t="s">
        <v>141</v>
      </c>
    </row>
    <row r="7454" spans="1:24" x14ac:dyDescent="0.35">
      <c r="A7454" t="s">
        <v>33150</v>
      </c>
      <c r="B7454" t="s">
        <v>5095</v>
      </c>
      <c r="C7454" t="s">
        <v>33151</v>
      </c>
      <c r="D7454">
        <v>0</v>
      </c>
      <c r="E7454" t="s">
        <v>33152</v>
      </c>
      <c r="F7454" s="2">
        <v>42464</v>
      </c>
      <c r="G7454" t="s">
        <v>146</v>
      </c>
      <c r="H7454" t="s">
        <v>147</v>
      </c>
      <c r="J7454" t="s">
        <v>138</v>
      </c>
      <c r="K7454" t="s">
        <v>33153</v>
      </c>
      <c r="L7454">
        <v>20478441</v>
      </c>
      <c r="M7454" t="s">
        <v>137</v>
      </c>
      <c r="N7454">
        <v>0</v>
      </c>
      <c r="P7454" t="s">
        <v>33149</v>
      </c>
      <c r="R7454" t="s">
        <v>33154</v>
      </c>
      <c r="S7454" t="s">
        <v>140</v>
      </c>
      <c r="T7454" s="2">
        <v>42464</v>
      </c>
      <c r="U7454">
        <v>7</v>
      </c>
      <c r="W7454" t="s">
        <v>141</v>
      </c>
    </row>
    <row r="7455" spans="1:24" x14ac:dyDescent="0.35">
      <c r="A7455" t="s">
        <v>33155</v>
      </c>
      <c r="B7455" t="s">
        <v>31455</v>
      </c>
      <c r="C7455" t="s">
        <v>33156</v>
      </c>
      <c r="D7455">
        <v>0</v>
      </c>
      <c r="E7455" t="s">
        <v>33157</v>
      </c>
      <c r="F7455" s="2">
        <v>42464</v>
      </c>
      <c r="G7455" t="s">
        <v>851</v>
      </c>
      <c r="H7455" t="s">
        <v>566</v>
      </c>
      <c r="J7455" t="s">
        <v>138</v>
      </c>
      <c r="K7455">
        <v>278</v>
      </c>
      <c r="L7455">
        <v>20478704</v>
      </c>
      <c r="M7455" t="s">
        <v>138</v>
      </c>
      <c r="N7455">
        <v>0</v>
      </c>
      <c r="O7455" t="s">
        <v>20533</v>
      </c>
      <c r="P7455" t="s">
        <v>31457</v>
      </c>
      <c r="R7455" t="s">
        <v>7589</v>
      </c>
      <c r="S7455" t="s">
        <v>140</v>
      </c>
      <c r="T7455" s="2">
        <v>43150</v>
      </c>
      <c r="U7455">
        <v>7</v>
      </c>
      <c r="W7455" t="s">
        <v>141</v>
      </c>
    </row>
    <row r="7456" spans="1:24" x14ac:dyDescent="0.35">
      <c r="A7456" t="s">
        <v>33158</v>
      </c>
      <c r="B7456" t="s">
        <v>33159</v>
      </c>
      <c r="C7456" t="s">
        <v>33160</v>
      </c>
      <c r="D7456">
        <v>0</v>
      </c>
      <c r="E7456" t="s">
        <v>33161</v>
      </c>
      <c r="F7456" s="2">
        <v>42464</v>
      </c>
      <c r="G7456" t="s">
        <v>1805</v>
      </c>
      <c r="H7456" t="s">
        <v>147</v>
      </c>
      <c r="J7456" t="s">
        <v>138</v>
      </c>
      <c r="K7456" t="s">
        <v>33162</v>
      </c>
      <c r="L7456">
        <v>1077750</v>
      </c>
      <c r="M7456" t="s">
        <v>138</v>
      </c>
      <c r="N7456">
        <v>0</v>
      </c>
      <c r="O7456" t="s">
        <v>12517</v>
      </c>
      <c r="P7456" t="s">
        <v>163</v>
      </c>
      <c r="R7456" t="s">
        <v>33163</v>
      </c>
      <c r="S7456" t="s">
        <v>140</v>
      </c>
      <c r="T7456" s="2">
        <v>43150</v>
      </c>
      <c r="U7456">
        <v>7</v>
      </c>
      <c r="W7456" t="s">
        <v>141</v>
      </c>
    </row>
    <row r="7457" spans="1:23" x14ac:dyDescent="0.35">
      <c r="A7457" t="s">
        <v>33164</v>
      </c>
      <c r="B7457" t="s">
        <v>33165</v>
      </c>
      <c r="C7457" t="s">
        <v>6059</v>
      </c>
      <c r="D7457">
        <v>0</v>
      </c>
      <c r="E7457" t="s">
        <v>33166</v>
      </c>
      <c r="F7457" s="2">
        <v>42464</v>
      </c>
      <c r="G7457" t="s">
        <v>234</v>
      </c>
      <c r="H7457" t="s">
        <v>192</v>
      </c>
      <c r="J7457" t="s">
        <v>138</v>
      </c>
      <c r="K7457" t="s">
        <v>33167</v>
      </c>
      <c r="L7457">
        <v>20578777</v>
      </c>
      <c r="M7457" t="s">
        <v>138</v>
      </c>
      <c r="N7457">
        <v>0</v>
      </c>
      <c r="P7457" t="s">
        <v>33168</v>
      </c>
      <c r="R7457" t="s">
        <v>5376</v>
      </c>
      <c r="S7457" t="s">
        <v>140</v>
      </c>
      <c r="T7457" s="2">
        <v>42681</v>
      </c>
      <c r="U7457">
        <v>7</v>
      </c>
      <c r="W7457" t="s">
        <v>141</v>
      </c>
    </row>
    <row r="7458" spans="1:23" x14ac:dyDescent="0.35">
      <c r="A7458" t="s">
        <v>33169</v>
      </c>
      <c r="B7458" t="s">
        <v>28379</v>
      </c>
      <c r="C7458" t="s">
        <v>33170</v>
      </c>
      <c r="D7458">
        <v>0</v>
      </c>
      <c r="E7458" t="s">
        <v>33171</v>
      </c>
      <c r="F7458" s="2">
        <v>42464</v>
      </c>
      <c r="G7458" t="s">
        <v>234</v>
      </c>
      <c r="H7458" t="s">
        <v>192</v>
      </c>
      <c r="J7458" t="s">
        <v>138</v>
      </c>
      <c r="K7458">
        <v>47447</v>
      </c>
      <c r="L7458">
        <v>1013315</v>
      </c>
      <c r="M7458" t="s">
        <v>138</v>
      </c>
      <c r="N7458">
        <v>0</v>
      </c>
      <c r="O7458" t="s">
        <v>12319</v>
      </c>
      <c r="P7458" t="s">
        <v>28382</v>
      </c>
      <c r="R7458" t="s">
        <v>1265</v>
      </c>
      <c r="S7458" t="s">
        <v>140</v>
      </c>
      <c r="T7458" s="2">
        <v>43180</v>
      </c>
      <c r="U7458">
        <v>7</v>
      </c>
      <c r="W7458" t="s">
        <v>141</v>
      </c>
    </row>
    <row r="7459" spans="1:23" x14ac:dyDescent="0.35">
      <c r="A7459" t="s">
        <v>33172</v>
      </c>
      <c r="B7459" t="s">
        <v>33173</v>
      </c>
      <c r="C7459" t="s">
        <v>33174</v>
      </c>
      <c r="D7459">
        <v>0</v>
      </c>
      <c r="E7459" t="s">
        <v>33175</v>
      </c>
      <c r="F7459" s="2">
        <v>42464</v>
      </c>
      <c r="G7459" t="s">
        <v>9743</v>
      </c>
      <c r="H7459" t="s">
        <v>184</v>
      </c>
      <c r="J7459" t="s">
        <v>138</v>
      </c>
      <c r="K7459">
        <v>2406000241</v>
      </c>
      <c r="L7459">
        <v>2790266</v>
      </c>
      <c r="M7459" t="s">
        <v>138</v>
      </c>
      <c r="N7459">
        <v>0</v>
      </c>
      <c r="P7459" t="s">
        <v>33176</v>
      </c>
      <c r="R7459" t="s">
        <v>29434</v>
      </c>
      <c r="S7459" t="s">
        <v>140</v>
      </c>
      <c r="T7459" s="2">
        <v>42681</v>
      </c>
      <c r="U7459">
        <v>7</v>
      </c>
      <c r="W7459" t="s">
        <v>141</v>
      </c>
    </row>
    <row r="7460" spans="1:23" x14ac:dyDescent="0.35">
      <c r="A7460" t="s">
        <v>33177</v>
      </c>
      <c r="B7460" t="s">
        <v>33178</v>
      </c>
      <c r="C7460" t="s">
        <v>33179</v>
      </c>
      <c r="D7460">
        <v>0</v>
      </c>
      <c r="E7460" t="s">
        <v>33180</v>
      </c>
      <c r="F7460" s="2">
        <v>42464</v>
      </c>
      <c r="G7460" t="s">
        <v>29325</v>
      </c>
      <c r="H7460" t="s">
        <v>184</v>
      </c>
      <c r="J7460" t="s">
        <v>138</v>
      </c>
      <c r="K7460">
        <v>8396000215</v>
      </c>
      <c r="L7460">
        <v>2790266</v>
      </c>
      <c r="M7460" t="s">
        <v>138</v>
      </c>
      <c r="N7460">
        <v>0</v>
      </c>
      <c r="P7460" t="s">
        <v>33176</v>
      </c>
      <c r="R7460" t="s">
        <v>29462</v>
      </c>
      <c r="S7460" t="s">
        <v>140</v>
      </c>
      <c r="U7460">
        <v>7</v>
      </c>
      <c r="W7460" t="s">
        <v>141</v>
      </c>
    </row>
    <row r="7461" spans="1:23" x14ac:dyDescent="0.35">
      <c r="A7461" t="s">
        <v>33181</v>
      </c>
      <c r="B7461" t="s">
        <v>33182</v>
      </c>
      <c r="C7461" t="s">
        <v>33183</v>
      </c>
      <c r="D7461">
        <v>0</v>
      </c>
      <c r="E7461" t="s">
        <v>33184</v>
      </c>
      <c r="F7461" s="2">
        <v>42464</v>
      </c>
      <c r="G7461" t="s">
        <v>488</v>
      </c>
      <c r="H7461" t="s">
        <v>184</v>
      </c>
      <c r="J7461" t="s">
        <v>138</v>
      </c>
      <c r="L7461" t="s">
        <v>496</v>
      </c>
      <c r="M7461" t="s">
        <v>138</v>
      </c>
      <c r="N7461">
        <v>0</v>
      </c>
      <c r="R7461" t="s">
        <v>33185</v>
      </c>
      <c r="S7461" t="s">
        <v>140</v>
      </c>
      <c r="T7461" s="2">
        <v>42690</v>
      </c>
      <c r="W7461" t="s">
        <v>141</v>
      </c>
    </row>
    <row r="7462" spans="1:23" x14ac:dyDescent="0.35">
      <c r="A7462" t="s">
        <v>33186</v>
      </c>
      <c r="B7462" t="s">
        <v>33187</v>
      </c>
      <c r="C7462" t="s">
        <v>33188</v>
      </c>
      <c r="D7462">
        <v>0</v>
      </c>
      <c r="E7462" t="s">
        <v>33189</v>
      </c>
      <c r="F7462" s="2">
        <v>42464</v>
      </c>
      <c r="G7462" t="s">
        <v>5361</v>
      </c>
      <c r="H7462" t="s">
        <v>184</v>
      </c>
      <c r="J7462" t="s">
        <v>138</v>
      </c>
      <c r="K7462">
        <v>2157</v>
      </c>
      <c r="L7462">
        <v>20418223</v>
      </c>
      <c r="M7462" t="s">
        <v>138</v>
      </c>
      <c r="N7462">
        <v>0</v>
      </c>
      <c r="P7462" t="s">
        <v>33190</v>
      </c>
      <c r="R7462" t="s">
        <v>883</v>
      </c>
      <c r="S7462" t="s">
        <v>140</v>
      </c>
      <c r="T7462" s="2">
        <v>42543</v>
      </c>
      <c r="U7462">
        <v>7</v>
      </c>
      <c r="W7462" t="s">
        <v>141</v>
      </c>
    </row>
    <row r="7463" spans="1:23" x14ac:dyDescent="0.35">
      <c r="A7463" t="s">
        <v>33191</v>
      </c>
      <c r="B7463" t="s">
        <v>6585</v>
      </c>
      <c r="C7463" t="s">
        <v>6586</v>
      </c>
      <c r="D7463">
        <v>0</v>
      </c>
      <c r="E7463" t="s">
        <v>33192</v>
      </c>
      <c r="F7463" s="2">
        <v>42465</v>
      </c>
      <c r="G7463" t="s">
        <v>4062</v>
      </c>
      <c r="H7463" t="s">
        <v>526</v>
      </c>
      <c r="J7463" t="s">
        <v>138</v>
      </c>
      <c r="L7463">
        <v>21615309</v>
      </c>
      <c r="M7463" t="s">
        <v>138</v>
      </c>
      <c r="N7463">
        <v>0</v>
      </c>
      <c r="P7463" t="s">
        <v>33193</v>
      </c>
      <c r="R7463" t="s">
        <v>6589</v>
      </c>
      <c r="S7463" t="s">
        <v>140</v>
      </c>
      <c r="U7463">
        <v>7</v>
      </c>
      <c r="W7463" t="s">
        <v>141</v>
      </c>
    </row>
    <row r="7464" spans="1:23" x14ac:dyDescent="0.35">
      <c r="A7464" t="s">
        <v>33194</v>
      </c>
      <c r="B7464" t="s">
        <v>33195</v>
      </c>
      <c r="C7464" t="s">
        <v>33196</v>
      </c>
      <c r="D7464">
        <v>0</v>
      </c>
      <c r="F7464" s="2">
        <v>42465</v>
      </c>
      <c r="G7464" t="s">
        <v>2328</v>
      </c>
      <c r="H7464" t="s">
        <v>192</v>
      </c>
      <c r="J7464" t="s">
        <v>138</v>
      </c>
      <c r="L7464" t="s">
        <v>496</v>
      </c>
      <c r="M7464" t="s">
        <v>138</v>
      </c>
      <c r="N7464">
        <v>0</v>
      </c>
      <c r="P7464" t="s">
        <v>33197</v>
      </c>
      <c r="R7464" t="s">
        <v>33198</v>
      </c>
      <c r="S7464" t="s">
        <v>140</v>
      </c>
      <c r="T7464" s="2">
        <v>42690</v>
      </c>
      <c r="W7464" t="s">
        <v>141</v>
      </c>
    </row>
    <row r="7465" spans="1:23" x14ac:dyDescent="0.35">
      <c r="A7465" t="s">
        <v>33199</v>
      </c>
      <c r="B7465" t="s">
        <v>33200</v>
      </c>
      <c r="C7465" t="s">
        <v>33201</v>
      </c>
      <c r="D7465">
        <v>0</v>
      </c>
      <c r="F7465" s="2">
        <v>42465</v>
      </c>
      <c r="G7465" t="s">
        <v>604</v>
      </c>
      <c r="H7465" t="s">
        <v>184</v>
      </c>
      <c r="J7465" t="s">
        <v>138</v>
      </c>
      <c r="L7465" t="s">
        <v>496</v>
      </c>
      <c r="M7465" t="s">
        <v>138</v>
      </c>
      <c r="N7465">
        <v>0</v>
      </c>
      <c r="P7465" t="s">
        <v>33202</v>
      </c>
      <c r="R7465" t="s">
        <v>33203</v>
      </c>
      <c r="S7465" t="s">
        <v>140</v>
      </c>
      <c r="T7465" s="2">
        <v>42478</v>
      </c>
      <c r="W7465" t="s">
        <v>141</v>
      </c>
    </row>
    <row r="7466" spans="1:23" x14ac:dyDescent="0.35">
      <c r="A7466" t="s">
        <v>33204</v>
      </c>
      <c r="B7466" t="s">
        <v>33205</v>
      </c>
      <c r="C7466" t="s">
        <v>33206</v>
      </c>
      <c r="D7466">
        <v>0</v>
      </c>
      <c r="E7466" t="s">
        <v>33207</v>
      </c>
      <c r="F7466" s="2">
        <v>42466</v>
      </c>
      <c r="G7466" t="s">
        <v>234</v>
      </c>
      <c r="H7466" t="s">
        <v>192</v>
      </c>
      <c r="J7466" t="s">
        <v>138</v>
      </c>
      <c r="K7466" t="s">
        <v>33208</v>
      </c>
      <c r="L7466">
        <v>21931473</v>
      </c>
      <c r="M7466" t="s">
        <v>138</v>
      </c>
      <c r="N7466">
        <v>0</v>
      </c>
      <c r="O7466" t="s">
        <v>12319</v>
      </c>
      <c r="P7466" t="s">
        <v>33209</v>
      </c>
      <c r="R7466" t="s">
        <v>30045</v>
      </c>
      <c r="S7466" t="s">
        <v>140</v>
      </c>
      <c r="T7466" s="2">
        <v>43185</v>
      </c>
      <c r="U7466">
        <v>7</v>
      </c>
      <c r="W7466" t="s">
        <v>141</v>
      </c>
    </row>
    <row r="7467" spans="1:23" x14ac:dyDescent="0.35">
      <c r="A7467" t="s">
        <v>33210</v>
      </c>
      <c r="B7467" t="s">
        <v>33211</v>
      </c>
      <c r="C7467" t="s">
        <v>6969</v>
      </c>
      <c r="D7467">
        <v>0</v>
      </c>
      <c r="E7467" t="s">
        <v>33212</v>
      </c>
      <c r="F7467" s="2">
        <v>42466</v>
      </c>
      <c r="G7467" t="s">
        <v>234</v>
      </c>
      <c r="H7467" t="s">
        <v>192</v>
      </c>
      <c r="J7467" t="s">
        <v>138</v>
      </c>
      <c r="K7467" t="s">
        <v>33213</v>
      </c>
      <c r="L7467">
        <v>21931473</v>
      </c>
      <c r="M7467" t="s">
        <v>138</v>
      </c>
      <c r="N7467">
        <v>0</v>
      </c>
      <c r="P7467" t="s">
        <v>33209</v>
      </c>
      <c r="R7467" t="s">
        <v>6551</v>
      </c>
      <c r="S7467" t="s">
        <v>140</v>
      </c>
      <c r="T7467" s="2">
        <v>42682</v>
      </c>
      <c r="U7467">
        <v>7</v>
      </c>
      <c r="W7467" t="s">
        <v>141</v>
      </c>
    </row>
    <row r="7468" spans="1:23" x14ac:dyDescent="0.35">
      <c r="A7468" t="s">
        <v>33214</v>
      </c>
      <c r="B7468" t="s">
        <v>33215</v>
      </c>
      <c r="C7468" t="s">
        <v>33216</v>
      </c>
      <c r="D7468">
        <v>0</v>
      </c>
      <c r="E7468" t="s">
        <v>33217</v>
      </c>
      <c r="F7468" s="2">
        <v>42466</v>
      </c>
      <c r="G7468" t="s">
        <v>234</v>
      </c>
      <c r="H7468" t="s">
        <v>192</v>
      </c>
      <c r="J7468" t="s">
        <v>138</v>
      </c>
      <c r="K7468" t="s">
        <v>33218</v>
      </c>
      <c r="L7468">
        <v>21931473</v>
      </c>
      <c r="M7468" t="s">
        <v>138</v>
      </c>
      <c r="N7468">
        <v>0</v>
      </c>
      <c r="P7468" t="s">
        <v>33209</v>
      </c>
      <c r="R7468" t="s">
        <v>33042</v>
      </c>
      <c r="S7468" t="s">
        <v>140</v>
      </c>
      <c r="T7468" s="2">
        <v>42682</v>
      </c>
      <c r="U7468">
        <v>7</v>
      </c>
      <c r="W7468" t="s">
        <v>141</v>
      </c>
    </row>
    <row r="7469" spans="1:23" x14ac:dyDescent="0.35">
      <c r="A7469" t="s">
        <v>33219</v>
      </c>
      <c r="B7469" t="s">
        <v>33220</v>
      </c>
      <c r="C7469" t="s">
        <v>33221</v>
      </c>
      <c r="D7469">
        <v>0</v>
      </c>
      <c r="E7469" t="s">
        <v>33222</v>
      </c>
      <c r="F7469" s="2">
        <v>42466</v>
      </c>
      <c r="G7469" t="s">
        <v>234</v>
      </c>
      <c r="H7469" t="s">
        <v>192</v>
      </c>
      <c r="J7469" t="s">
        <v>138</v>
      </c>
      <c r="K7469" t="s">
        <v>33223</v>
      </c>
      <c r="L7469">
        <v>21931473</v>
      </c>
      <c r="M7469" t="s">
        <v>138</v>
      </c>
      <c r="N7469">
        <v>0</v>
      </c>
      <c r="P7469" t="s">
        <v>33209</v>
      </c>
      <c r="R7469" t="s">
        <v>30033</v>
      </c>
      <c r="S7469" t="s">
        <v>140</v>
      </c>
      <c r="T7469" s="2">
        <v>42682</v>
      </c>
      <c r="U7469">
        <v>7</v>
      </c>
      <c r="W7469" t="s">
        <v>141</v>
      </c>
    </row>
    <row r="7470" spans="1:23" x14ac:dyDescent="0.35">
      <c r="A7470" t="s">
        <v>33224</v>
      </c>
      <c r="B7470" t="s">
        <v>33225</v>
      </c>
      <c r="C7470" t="s">
        <v>33226</v>
      </c>
      <c r="D7470">
        <v>0</v>
      </c>
      <c r="E7470" t="s">
        <v>33227</v>
      </c>
      <c r="F7470" s="2">
        <v>42466</v>
      </c>
      <c r="G7470" t="s">
        <v>234</v>
      </c>
      <c r="H7470" t="s">
        <v>192</v>
      </c>
      <c r="J7470" t="s">
        <v>138</v>
      </c>
      <c r="K7470" t="s">
        <v>33228</v>
      </c>
      <c r="L7470">
        <v>21931473</v>
      </c>
      <c r="M7470" t="s">
        <v>138</v>
      </c>
      <c r="N7470">
        <v>0</v>
      </c>
      <c r="P7470" t="s">
        <v>33209</v>
      </c>
      <c r="R7470" t="s">
        <v>29963</v>
      </c>
      <c r="S7470" t="s">
        <v>140</v>
      </c>
      <c r="T7470" s="2">
        <v>42682</v>
      </c>
      <c r="U7470">
        <v>7</v>
      </c>
      <c r="W7470" t="s">
        <v>141</v>
      </c>
    </row>
    <row r="7471" spans="1:23" x14ac:dyDescent="0.35">
      <c r="A7471" t="s">
        <v>33229</v>
      </c>
      <c r="B7471" t="s">
        <v>33230</v>
      </c>
      <c r="C7471" t="s">
        <v>33231</v>
      </c>
      <c r="D7471">
        <v>0</v>
      </c>
      <c r="E7471" t="s">
        <v>33232</v>
      </c>
      <c r="F7471" s="2">
        <v>42467</v>
      </c>
      <c r="G7471" t="s">
        <v>697</v>
      </c>
      <c r="H7471" t="s">
        <v>656</v>
      </c>
      <c r="J7471" t="s">
        <v>138</v>
      </c>
      <c r="L7471">
        <v>20397717</v>
      </c>
      <c r="M7471" t="s">
        <v>138</v>
      </c>
      <c r="N7471">
        <v>0</v>
      </c>
      <c r="P7471" t="s">
        <v>33233</v>
      </c>
      <c r="R7471" t="s">
        <v>33234</v>
      </c>
      <c r="S7471" t="s">
        <v>140</v>
      </c>
      <c r="T7471" s="2">
        <v>42467</v>
      </c>
      <c r="U7471">
        <v>7</v>
      </c>
      <c r="W7471" t="s">
        <v>141</v>
      </c>
    </row>
    <row r="7472" spans="1:23" x14ac:dyDescent="0.35">
      <c r="A7472" t="s">
        <v>33235</v>
      </c>
      <c r="B7472" t="s">
        <v>33236</v>
      </c>
      <c r="C7472" t="s">
        <v>33237</v>
      </c>
      <c r="D7472">
        <v>0</v>
      </c>
      <c r="E7472" t="s">
        <v>33238</v>
      </c>
      <c r="F7472" s="2">
        <v>42467</v>
      </c>
      <c r="G7472" t="s">
        <v>697</v>
      </c>
      <c r="H7472" t="s">
        <v>656</v>
      </c>
      <c r="J7472" t="s">
        <v>138</v>
      </c>
      <c r="L7472">
        <v>21911947</v>
      </c>
      <c r="M7472" t="s">
        <v>138</v>
      </c>
      <c r="N7472">
        <v>0</v>
      </c>
      <c r="P7472" t="s">
        <v>33239</v>
      </c>
      <c r="R7472" t="s">
        <v>22045</v>
      </c>
      <c r="S7472" t="s">
        <v>140</v>
      </c>
      <c r="U7472">
        <v>7</v>
      </c>
      <c r="W7472" t="s">
        <v>141</v>
      </c>
    </row>
    <row r="7473" spans="1:24" x14ac:dyDescent="0.35">
      <c r="A7473" t="s">
        <v>33240</v>
      </c>
      <c r="B7473" t="s">
        <v>33241</v>
      </c>
      <c r="C7473" t="s">
        <v>33242</v>
      </c>
      <c r="D7473">
        <v>0</v>
      </c>
      <c r="E7473" t="s">
        <v>33243</v>
      </c>
      <c r="F7473" s="2">
        <v>42467</v>
      </c>
      <c r="G7473" t="s">
        <v>697</v>
      </c>
      <c r="H7473" t="s">
        <v>656</v>
      </c>
      <c r="J7473" t="s">
        <v>138</v>
      </c>
      <c r="L7473">
        <v>21911948</v>
      </c>
      <c r="M7473" t="s">
        <v>138</v>
      </c>
      <c r="N7473">
        <v>0</v>
      </c>
      <c r="P7473" t="s">
        <v>33244</v>
      </c>
      <c r="R7473" t="s">
        <v>33245</v>
      </c>
      <c r="S7473" t="s">
        <v>140</v>
      </c>
      <c r="U7473">
        <v>7</v>
      </c>
      <c r="W7473" t="s">
        <v>141</v>
      </c>
    </row>
    <row r="7474" spans="1:24" x14ac:dyDescent="0.35">
      <c r="A7474" t="s">
        <v>33246</v>
      </c>
      <c r="B7474" t="s">
        <v>33247</v>
      </c>
      <c r="C7474" t="s">
        <v>33248</v>
      </c>
      <c r="D7474">
        <v>0</v>
      </c>
      <c r="E7474" t="s">
        <v>33249</v>
      </c>
      <c r="F7474" s="2">
        <v>42467</v>
      </c>
      <c r="G7474" t="s">
        <v>707</v>
      </c>
      <c r="H7474" t="s">
        <v>656</v>
      </c>
      <c r="J7474" t="s">
        <v>138</v>
      </c>
      <c r="L7474">
        <v>20368724</v>
      </c>
      <c r="M7474" t="s">
        <v>138</v>
      </c>
      <c r="N7474">
        <v>0</v>
      </c>
      <c r="P7474" t="s">
        <v>33250</v>
      </c>
      <c r="R7474" t="s">
        <v>1265</v>
      </c>
      <c r="S7474" t="s">
        <v>140</v>
      </c>
      <c r="U7474">
        <v>7</v>
      </c>
      <c r="W7474" t="s">
        <v>141</v>
      </c>
    </row>
    <row r="7475" spans="1:24" x14ac:dyDescent="0.35">
      <c r="A7475" t="s">
        <v>33251</v>
      </c>
      <c r="B7475" t="s">
        <v>33252</v>
      </c>
      <c r="C7475" t="s">
        <v>33253</v>
      </c>
      <c r="D7475">
        <v>0</v>
      </c>
      <c r="E7475" t="s">
        <v>33254</v>
      </c>
      <c r="F7475" s="2">
        <v>42467</v>
      </c>
      <c r="G7475" t="s">
        <v>488</v>
      </c>
      <c r="H7475" t="s">
        <v>184</v>
      </c>
      <c r="J7475" t="s">
        <v>138</v>
      </c>
      <c r="L7475" t="s">
        <v>496</v>
      </c>
      <c r="M7475" t="s">
        <v>138</v>
      </c>
      <c r="N7475">
        <v>0</v>
      </c>
      <c r="R7475" t="s">
        <v>33255</v>
      </c>
      <c r="S7475" t="s">
        <v>140</v>
      </c>
      <c r="T7475" s="2">
        <v>42864</v>
      </c>
      <c r="W7475" t="s">
        <v>141</v>
      </c>
    </row>
    <row r="7476" spans="1:24" x14ac:dyDescent="0.35">
      <c r="A7476" t="s">
        <v>33256</v>
      </c>
      <c r="B7476" t="s">
        <v>33257</v>
      </c>
      <c r="C7476" t="s">
        <v>33258</v>
      </c>
      <c r="D7476">
        <v>0</v>
      </c>
      <c r="E7476" t="s">
        <v>33259</v>
      </c>
      <c r="F7476" s="2">
        <v>42467</v>
      </c>
      <c r="G7476" t="s">
        <v>697</v>
      </c>
      <c r="H7476" t="s">
        <v>656</v>
      </c>
      <c r="J7476" t="s">
        <v>138</v>
      </c>
      <c r="L7476">
        <v>20358859</v>
      </c>
      <c r="M7476" t="s">
        <v>138</v>
      </c>
      <c r="N7476">
        <v>0</v>
      </c>
      <c r="P7476" t="s">
        <v>33260</v>
      </c>
      <c r="R7476" t="s">
        <v>27697</v>
      </c>
      <c r="S7476" t="s">
        <v>140</v>
      </c>
      <c r="U7476">
        <v>7</v>
      </c>
      <c r="W7476" t="s">
        <v>141</v>
      </c>
    </row>
    <row r="7477" spans="1:24" x14ac:dyDescent="0.35">
      <c r="A7477" t="s">
        <v>33261</v>
      </c>
      <c r="B7477" t="s">
        <v>33262</v>
      </c>
      <c r="C7477" t="s">
        <v>33263</v>
      </c>
      <c r="D7477">
        <v>0</v>
      </c>
      <c r="E7477" t="s">
        <v>33264</v>
      </c>
      <c r="F7477" s="2">
        <v>42467</v>
      </c>
      <c r="G7477" t="s">
        <v>707</v>
      </c>
      <c r="H7477" t="s">
        <v>656</v>
      </c>
      <c r="J7477" t="s">
        <v>138</v>
      </c>
      <c r="L7477">
        <v>20368721</v>
      </c>
      <c r="M7477" t="s">
        <v>138</v>
      </c>
      <c r="N7477">
        <v>0</v>
      </c>
      <c r="P7477" t="s">
        <v>33265</v>
      </c>
      <c r="R7477" t="s">
        <v>910</v>
      </c>
      <c r="S7477" t="s">
        <v>140</v>
      </c>
      <c r="T7477" s="2">
        <v>42478</v>
      </c>
      <c r="U7477">
        <v>7</v>
      </c>
      <c r="W7477" t="s">
        <v>141</v>
      </c>
    </row>
    <row r="7478" spans="1:24" x14ac:dyDescent="0.35">
      <c r="A7478" t="s">
        <v>33266</v>
      </c>
      <c r="B7478" t="s">
        <v>33267</v>
      </c>
      <c r="C7478" t="s">
        <v>33268</v>
      </c>
      <c r="D7478">
        <v>0</v>
      </c>
      <c r="E7478" t="s">
        <v>26995</v>
      </c>
      <c r="F7478" s="2">
        <v>42467</v>
      </c>
      <c r="G7478" t="s">
        <v>707</v>
      </c>
      <c r="H7478" t="s">
        <v>656</v>
      </c>
      <c r="J7478" t="s">
        <v>138</v>
      </c>
      <c r="L7478">
        <v>20433950</v>
      </c>
      <c r="M7478" t="s">
        <v>138</v>
      </c>
      <c r="N7478">
        <v>0</v>
      </c>
      <c r="P7478" t="s">
        <v>33269</v>
      </c>
      <c r="R7478" t="s">
        <v>4358</v>
      </c>
      <c r="S7478" t="s">
        <v>140</v>
      </c>
      <c r="U7478">
        <v>7</v>
      </c>
      <c r="W7478" t="s">
        <v>141</v>
      </c>
    </row>
    <row r="7479" spans="1:24" x14ac:dyDescent="0.35">
      <c r="A7479" t="s">
        <v>33270</v>
      </c>
      <c r="B7479" t="s">
        <v>33271</v>
      </c>
      <c r="C7479" t="s">
        <v>33272</v>
      </c>
      <c r="D7479">
        <v>0</v>
      </c>
      <c r="E7479" t="s">
        <v>33273</v>
      </c>
      <c r="F7479" s="2">
        <v>42467</v>
      </c>
      <c r="G7479" t="s">
        <v>697</v>
      </c>
      <c r="H7479" t="s">
        <v>656</v>
      </c>
      <c r="J7479" t="s">
        <v>138</v>
      </c>
      <c r="L7479">
        <v>21911946</v>
      </c>
      <c r="M7479" t="s">
        <v>138</v>
      </c>
      <c r="N7479">
        <v>0</v>
      </c>
      <c r="P7479" t="s">
        <v>33274</v>
      </c>
      <c r="R7479" t="s">
        <v>22934</v>
      </c>
      <c r="S7479" t="s">
        <v>140</v>
      </c>
      <c r="U7479">
        <v>7</v>
      </c>
      <c r="W7479" t="s">
        <v>141</v>
      </c>
    </row>
    <row r="7480" spans="1:24" x14ac:dyDescent="0.35">
      <c r="A7480" t="s">
        <v>33275</v>
      </c>
      <c r="B7480" t="s">
        <v>33276</v>
      </c>
      <c r="C7480" t="s">
        <v>33277</v>
      </c>
      <c r="D7480">
        <v>0</v>
      </c>
      <c r="E7480" t="s">
        <v>33278</v>
      </c>
      <c r="F7480" s="2">
        <v>42467</v>
      </c>
      <c r="G7480" t="s">
        <v>697</v>
      </c>
      <c r="H7480" t="s">
        <v>656</v>
      </c>
      <c r="J7480" t="s">
        <v>138</v>
      </c>
      <c r="L7480">
        <v>21944699</v>
      </c>
      <c r="M7480" t="s">
        <v>138</v>
      </c>
      <c r="N7480">
        <v>0</v>
      </c>
      <c r="P7480" t="s">
        <v>33279</v>
      </c>
      <c r="R7480" t="s">
        <v>33280</v>
      </c>
      <c r="S7480" t="s">
        <v>140</v>
      </c>
      <c r="U7480">
        <v>7</v>
      </c>
      <c r="W7480" t="s">
        <v>141</v>
      </c>
    </row>
    <row r="7481" spans="1:24" x14ac:dyDescent="0.35">
      <c r="A7481" t="s">
        <v>33281</v>
      </c>
      <c r="B7481" t="s">
        <v>33282</v>
      </c>
      <c r="C7481" t="s">
        <v>33283</v>
      </c>
      <c r="D7481">
        <v>0</v>
      </c>
      <c r="E7481" t="s">
        <v>33284</v>
      </c>
      <c r="F7481" s="2">
        <v>42467</v>
      </c>
      <c r="G7481" t="s">
        <v>707</v>
      </c>
      <c r="H7481" t="s">
        <v>656</v>
      </c>
      <c r="J7481" t="s">
        <v>138</v>
      </c>
      <c r="L7481">
        <v>21918764</v>
      </c>
      <c r="M7481" t="s">
        <v>138</v>
      </c>
      <c r="N7481">
        <v>0</v>
      </c>
      <c r="P7481" t="s">
        <v>33285</v>
      </c>
      <c r="R7481" t="s">
        <v>33286</v>
      </c>
      <c r="S7481" t="s">
        <v>140</v>
      </c>
      <c r="U7481">
        <v>7</v>
      </c>
      <c r="W7481" t="s">
        <v>141</v>
      </c>
    </row>
    <row r="7482" spans="1:24" x14ac:dyDescent="0.35">
      <c r="A7482" t="s">
        <v>33287</v>
      </c>
      <c r="B7482" t="s">
        <v>33288</v>
      </c>
      <c r="C7482" t="s">
        <v>33289</v>
      </c>
      <c r="D7482">
        <v>0</v>
      </c>
      <c r="E7482" t="s">
        <v>33290</v>
      </c>
      <c r="F7482" s="2">
        <v>42468</v>
      </c>
      <c r="G7482" t="s">
        <v>518</v>
      </c>
      <c r="H7482" t="s">
        <v>230</v>
      </c>
      <c r="J7482" t="s">
        <v>138</v>
      </c>
      <c r="L7482" t="s">
        <v>496</v>
      </c>
      <c r="M7482" t="s">
        <v>138</v>
      </c>
      <c r="N7482">
        <v>0</v>
      </c>
      <c r="R7482">
        <v>7</v>
      </c>
      <c r="S7482" t="s">
        <v>140</v>
      </c>
      <c r="W7482" t="s">
        <v>141</v>
      </c>
    </row>
    <row r="7483" spans="1:24" x14ac:dyDescent="0.35">
      <c r="A7483" t="s">
        <v>33291</v>
      </c>
      <c r="B7483" t="s">
        <v>33292</v>
      </c>
      <c r="C7483" t="s">
        <v>33293</v>
      </c>
      <c r="D7483">
        <v>0</v>
      </c>
      <c r="F7483" s="2">
        <v>42468</v>
      </c>
      <c r="G7483" t="s">
        <v>604</v>
      </c>
      <c r="H7483" t="s">
        <v>184</v>
      </c>
      <c r="J7483" t="s">
        <v>138</v>
      </c>
      <c r="L7483" t="s">
        <v>496</v>
      </c>
      <c r="M7483" t="s">
        <v>138</v>
      </c>
      <c r="N7483">
        <v>0</v>
      </c>
      <c r="P7483" t="s">
        <v>33294</v>
      </c>
      <c r="R7483" t="s">
        <v>3002</v>
      </c>
      <c r="S7483" t="s">
        <v>140</v>
      </c>
      <c r="T7483" s="2">
        <v>43845</v>
      </c>
      <c r="W7483" t="s">
        <v>141</v>
      </c>
    </row>
    <row r="7484" spans="1:24" x14ac:dyDescent="0.35">
      <c r="A7484" t="s">
        <v>33295</v>
      </c>
      <c r="B7484" t="s">
        <v>33296</v>
      </c>
      <c r="C7484" t="s">
        <v>33297</v>
      </c>
      <c r="D7484">
        <v>0</v>
      </c>
      <c r="F7484" s="2">
        <v>42468</v>
      </c>
      <c r="G7484" t="s">
        <v>2328</v>
      </c>
      <c r="H7484" t="s">
        <v>192</v>
      </c>
      <c r="J7484" t="s">
        <v>138</v>
      </c>
      <c r="L7484" t="s">
        <v>496</v>
      </c>
      <c r="M7484" t="s">
        <v>138</v>
      </c>
      <c r="N7484">
        <v>0</v>
      </c>
      <c r="R7484" t="s">
        <v>33298</v>
      </c>
      <c r="S7484" t="s">
        <v>140</v>
      </c>
      <c r="T7484" s="2">
        <v>42690</v>
      </c>
      <c r="W7484" t="s">
        <v>141</v>
      </c>
    </row>
    <row r="7485" spans="1:24" x14ac:dyDescent="0.35">
      <c r="A7485" t="s">
        <v>33299</v>
      </c>
      <c r="B7485" t="s">
        <v>33300</v>
      </c>
      <c r="C7485" t="s">
        <v>33301</v>
      </c>
      <c r="D7485">
        <v>0</v>
      </c>
      <c r="E7485" t="s">
        <v>33302</v>
      </c>
      <c r="F7485" s="2">
        <v>42471</v>
      </c>
      <c r="G7485" t="s">
        <v>251</v>
      </c>
      <c r="H7485" t="s">
        <v>184</v>
      </c>
      <c r="J7485" t="s">
        <v>138</v>
      </c>
      <c r="L7485" t="s">
        <v>496</v>
      </c>
      <c r="M7485" t="s">
        <v>138</v>
      </c>
      <c r="N7485">
        <v>0</v>
      </c>
      <c r="P7485" t="s">
        <v>33303</v>
      </c>
      <c r="R7485" t="s">
        <v>33304</v>
      </c>
      <c r="S7485" t="s">
        <v>140</v>
      </c>
      <c r="T7485" s="2">
        <v>42690</v>
      </c>
      <c r="W7485" t="s">
        <v>141</v>
      </c>
    </row>
    <row r="7486" spans="1:24" x14ac:dyDescent="0.35">
      <c r="A7486" t="s">
        <v>33305</v>
      </c>
      <c r="B7486" t="s">
        <v>33306</v>
      </c>
      <c r="C7486" t="s">
        <v>33307</v>
      </c>
      <c r="D7486">
        <v>0</v>
      </c>
      <c r="E7486" t="s">
        <v>33308</v>
      </c>
      <c r="F7486" s="2">
        <v>42471</v>
      </c>
      <c r="G7486" t="s">
        <v>518</v>
      </c>
      <c r="H7486" t="s">
        <v>230</v>
      </c>
      <c r="J7486" t="s">
        <v>138</v>
      </c>
      <c r="L7486" t="s">
        <v>496</v>
      </c>
      <c r="M7486" t="s">
        <v>138</v>
      </c>
      <c r="N7486">
        <v>0</v>
      </c>
      <c r="R7486" t="s">
        <v>33309</v>
      </c>
      <c r="S7486" t="s">
        <v>140</v>
      </c>
      <c r="W7486" t="s">
        <v>141</v>
      </c>
    </row>
    <row r="7487" spans="1:24" x14ac:dyDescent="0.35">
      <c r="A7487" t="s">
        <v>33310</v>
      </c>
      <c r="B7487" t="s">
        <v>33311</v>
      </c>
      <c r="C7487" t="s">
        <v>33312</v>
      </c>
      <c r="D7487">
        <v>0</v>
      </c>
      <c r="F7487" s="2">
        <v>42471</v>
      </c>
      <c r="G7487" t="s">
        <v>251</v>
      </c>
      <c r="H7487" t="s">
        <v>184</v>
      </c>
      <c r="J7487" t="s">
        <v>138</v>
      </c>
      <c r="L7487" t="s">
        <v>496</v>
      </c>
      <c r="M7487" t="s">
        <v>138</v>
      </c>
      <c r="N7487">
        <v>0</v>
      </c>
      <c r="P7487" t="s">
        <v>33313</v>
      </c>
      <c r="R7487" t="s">
        <v>33314</v>
      </c>
      <c r="S7487" t="s">
        <v>140</v>
      </c>
      <c r="T7487" s="2">
        <v>42690</v>
      </c>
      <c r="W7487" t="s">
        <v>141</v>
      </c>
    </row>
    <row r="7488" spans="1:24" x14ac:dyDescent="0.35">
      <c r="A7488" t="s">
        <v>33315</v>
      </c>
      <c r="B7488" t="s">
        <v>33316</v>
      </c>
      <c r="C7488" t="s">
        <v>33317</v>
      </c>
      <c r="D7488">
        <v>0</v>
      </c>
      <c r="E7488" t="s">
        <v>33318</v>
      </c>
      <c r="F7488" s="2">
        <v>42472</v>
      </c>
      <c r="G7488" t="s">
        <v>251</v>
      </c>
      <c r="H7488" t="s">
        <v>184</v>
      </c>
      <c r="J7488" t="s">
        <v>138</v>
      </c>
      <c r="L7488" t="s">
        <v>496</v>
      </c>
      <c r="M7488" t="s">
        <v>138</v>
      </c>
      <c r="N7488">
        <v>-677.49</v>
      </c>
      <c r="R7488" t="s">
        <v>33319</v>
      </c>
      <c r="S7488" t="s">
        <v>140</v>
      </c>
      <c r="T7488" s="2">
        <v>45385</v>
      </c>
      <c r="U7488">
        <v>11</v>
      </c>
      <c r="W7488" t="s">
        <v>141</v>
      </c>
      <c r="X7488" t="s">
        <v>9536</v>
      </c>
    </row>
    <row r="7489" spans="1:23" x14ac:dyDescent="0.35">
      <c r="A7489" t="s">
        <v>33320</v>
      </c>
      <c r="B7489" t="s">
        <v>33321</v>
      </c>
      <c r="C7489" t="s">
        <v>33322</v>
      </c>
      <c r="D7489">
        <v>0</v>
      </c>
      <c r="E7489" t="s">
        <v>33323</v>
      </c>
      <c r="F7489" s="2">
        <v>42474</v>
      </c>
      <c r="G7489" t="s">
        <v>707</v>
      </c>
      <c r="H7489" t="s">
        <v>656</v>
      </c>
      <c r="J7489" t="s">
        <v>138</v>
      </c>
      <c r="K7489" t="s">
        <v>33324</v>
      </c>
      <c r="L7489">
        <v>20301488</v>
      </c>
      <c r="M7489" t="s">
        <v>138</v>
      </c>
      <c r="N7489">
        <v>0</v>
      </c>
      <c r="P7489" t="s">
        <v>33325</v>
      </c>
      <c r="R7489" t="s">
        <v>33326</v>
      </c>
      <c r="S7489" t="s">
        <v>140</v>
      </c>
      <c r="T7489" s="2">
        <v>42579</v>
      </c>
      <c r="U7489">
        <v>7</v>
      </c>
      <c r="W7489" t="s">
        <v>141</v>
      </c>
    </row>
    <row r="7490" spans="1:23" x14ac:dyDescent="0.35">
      <c r="A7490" t="s">
        <v>33327</v>
      </c>
      <c r="B7490" t="s">
        <v>33328</v>
      </c>
      <c r="C7490" t="s">
        <v>33329</v>
      </c>
      <c r="D7490">
        <v>0</v>
      </c>
      <c r="E7490" t="s">
        <v>33328</v>
      </c>
      <c r="F7490" s="2">
        <v>42474</v>
      </c>
      <c r="G7490" t="s">
        <v>3442</v>
      </c>
      <c r="H7490" t="s">
        <v>566</v>
      </c>
      <c r="J7490" t="s">
        <v>138</v>
      </c>
      <c r="L7490" t="s">
        <v>496</v>
      </c>
      <c r="M7490" t="s">
        <v>138</v>
      </c>
      <c r="N7490">
        <v>0</v>
      </c>
      <c r="P7490" t="s">
        <v>33330</v>
      </c>
      <c r="R7490" t="s">
        <v>33331</v>
      </c>
      <c r="S7490" t="s">
        <v>140</v>
      </c>
      <c r="T7490" s="2">
        <v>42690</v>
      </c>
      <c r="W7490" t="s">
        <v>141</v>
      </c>
    </row>
    <row r="7491" spans="1:23" x14ac:dyDescent="0.35">
      <c r="A7491" t="s">
        <v>33332</v>
      </c>
      <c r="B7491" t="s">
        <v>33333</v>
      </c>
      <c r="C7491" t="s">
        <v>33334</v>
      </c>
      <c r="D7491">
        <v>0</v>
      </c>
      <c r="E7491" t="s">
        <v>33335</v>
      </c>
      <c r="F7491" s="2">
        <v>42475</v>
      </c>
      <c r="G7491" t="s">
        <v>3691</v>
      </c>
      <c r="H7491" t="s">
        <v>504</v>
      </c>
      <c r="J7491" t="s">
        <v>138</v>
      </c>
      <c r="L7491" t="s">
        <v>496</v>
      </c>
      <c r="M7491" t="s">
        <v>138</v>
      </c>
      <c r="N7491">
        <v>0</v>
      </c>
      <c r="R7491" t="s">
        <v>33336</v>
      </c>
      <c r="S7491" t="s">
        <v>140</v>
      </c>
      <c r="T7491" s="2">
        <v>43514</v>
      </c>
      <c r="W7491" t="s">
        <v>141</v>
      </c>
    </row>
    <row r="7492" spans="1:23" x14ac:dyDescent="0.35">
      <c r="A7492" t="s">
        <v>33337</v>
      </c>
      <c r="B7492" t="s">
        <v>33338</v>
      </c>
      <c r="C7492" t="s">
        <v>33339</v>
      </c>
      <c r="D7492">
        <v>0</v>
      </c>
      <c r="E7492" t="s">
        <v>33340</v>
      </c>
      <c r="F7492" s="2">
        <v>42478</v>
      </c>
      <c r="G7492" t="s">
        <v>2328</v>
      </c>
      <c r="H7492" t="s">
        <v>192</v>
      </c>
      <c r="J7492" t="s">
        <v>138</v>
      </c>
      <c r="L7492" t="s">
        <v>496</v>
      </c>
      <c r="M7492" t="s">
        <v>138</v>
      </c>
      <c r="N7492">
        <v>0</v>
      </c>
      <c r="P7492" t="s">
        <v>33341</v>
      </c>
      <c r="R7492" t="s">
        <v>33342</v>
      </c>
      <c r="S7492" t="s">
        <v>140</v>
      </c>
      <c r="T7492" s="2">
        <v>42690</v>
      </c>
      <c r="W7492" t="s">
        <v>141</v>
      </c>
    </row>
    <row r="7493" spans="1:23" x14ac:dyDescent="0.35">
      <c r="A7493" t="s">
        <v>33343</v>
      </c>
      <c r="B7493" t="s">
        <v>33344</v>
      </c>
      <c r="C7493" t="s">
        <v>33345</v>
      </c>
      <c r="D7493">
        <v>0</v>
      </c>
      <c r="E7493" t="s">
        <v>33344</v>
      </c>
      <c r="F7493" s="2">
        <v>42478</v>
      </c>
      <c r="G7493" t="s">
        <v>604</v>
      </c>
      <c r="H7493" t="s">
        <v>184</v>
      </c>
      <c r="J7493" t="s">
        <v>138</v>
      </c>
      <c r="L7493" t="s">
        <v>496</v>
      </c>
      <c r="M7493" t="s">
        <v>138</v>
      </c>
      <c r="N7493">
        <v>0</v>
      </c>
      <c r="P7493" t="s">
        <v>33346</v>
      </c>
      <c r="R7493" t="s">
        <v>3002</v>
      </c>
      <c r="S7493" t="s">
        <v>140</v>
      </c>
      <c r="T7493" s="2">
        <v>43845</v>
      </c>
      <c r="W7493" t="s">
        <v>141</v>
      </c>
    </row>
    <row r="7494" spans="1:23" x14ac:dyDescent="0.35">
      <c r="A7494" t="s">
        <v>33347</v>
      </c>
      <c r="B7494" t="s">
        <v>33348</v>
      </c>
      <c r="C7494" t="s">
        <v>33349</v>
      </c>
      <c r="D7494">
        <v>0</v>
      </c>
      <c r="E7494" t="s">
        <v>33350</v>
      </c>
      <c r="F7494" s="2">
        <v>42479</v>
      </c>
      <c r="G7494" t="s">
        <v>9938</v>
      </c>
      <c r="H7494" t="s">
        <v>495</v>
      </c>
      <c r="J7494" t="s">
        <v>138</v>
      </c>
      <c r="L7494" t="s">
        <v>496</v>
      </c>
      <c r="M7494" t="s">
        <v>138</v>
      </c>
      <c r="N7494">
        <v>0</v>
      </c>
      <c r="R7494" t="s">
        <v>33351</v>
      </c>
      <c r="S7494" t="s">
        <v>140</v>
      </c>
      <c r="T7494" s="2">
        <v>42690</v>
      </c>
      <c r="W7494" t="s">
        <v>141</v>
      </c>
    </row>
    <row r="7495" spans="1:23" x14ac:dyDescent="0.35">
      <c r="A7495" t="s">
        <v>33352</v>
      </c>
      <c r="B7495" t="s">
        <v>33353</v>
      </c>
      <c r="C7495" t="s">
        <v>33354</v>
      </c>
      <c r="D7495">
        <v>0</v>
      </c>
      <c r="E7495" t="s">
        <v>33355</v>
      </c>
      <c r="F7495" s="2">
        <v>42480</v>
      </c>
      <c r="G7495" t="s">
        <v>2328</v>
      </c>
      <c r="H7495" t="s">
        <v>192</v>
      </c>
      <c r="J7495" t="s">
        <v>138</v>
      </c>
      <c r="L7495" t="s">
        <v>496</v>
      </c>
      <c r="M7495" t="s">
        <v>138</v>
      </c>
      <c r="N7495">
        <v>0</v>
      </c>
      <c r="P7495" t="s">
        <v>33356</v>
      </c>
      <c r="R7495" t="s">
        <v>33357</v>
      </c>
      <c r="S7495" t="s">
        <v>140</v>
      </c>
      <c r="T7495" s="2">
        <v>42690</v>
      </c>
      <c r="W7495" t="s">
        <v>141</v>
      </c>
    </row>
    <row r="7496" spans="1:23" x14ac:dyDescent="0.35">
      <c r="A7496" t="s">
        <v>33358</v>
      </c>
      <c r="B7496" t="s">
        <v>33359</v>
      </c>
      <c r="C7496" t="s">
        <v>33360</v>
      </c>
      <c r="D7496">
        <v>0</v>
      </c>
      <c r="F7496" s="2">
        <v>42480</v>
      </c>
      <c r="G7496" t="s">
        <v>251</v>
      </c>
      <c r="H7496" t="s">
        <v>184</v>
      </c>
      <c r="J7496" t="s">
        <v>138</v>
      </c>
      <c r="L7496" t="s">
        <v>496</v>
      </c>
      <c r="M7496" t="s">
        <v>138</v>
      </c>
      <c r="N7496">
        <v>0</v>
      </c>
      <c r="P7496" t="s">
        <v>33361</v>
      </c>
      <c r="R7496" t="s">
        <v>33362</v>
      </c>
      <c r="S7496" t="s">
        <v>140</v>
      </c>
      <c r="T7496" s="2">
        <v>42690</v>
      </c>
      <c r="W7496" t="s">
        <v>141</v>
      </c>
    </row>
    <row r="7497" spans="1:23" x14ac:dyDescent="0.35">
      <c r="A7497" t="s">
        <v>33363</v>
      </c>
      <c r="B7497" t="s">
        <v>33364</v>
      </c>
      <c r="C7497" t="s">
        <v>33365</v>
      </c>
      <c r="D7497">
        <v>0</v>
      </c>
      <c r="E7497" t="s">
        <v>33366</v>
      </c>
      <c r="F7497" s="2">
        <v>42481</v>
      </c>
      <c r="G7497" t="s">
        <v>739</v>
      </c>
      <c r="H7497" t="s">
        <v>184</v>
      </c>
      <c r="J7497" t="s">
        <v>138</v>
      </c>
      <c r="L7497" t="s">
        <v>496</v>
      </c>
      <c r="M7497" t="s">
        <v>138</v>
      </c>
      <c r="N7497">
        <v>0</v>
      </c>
      <c r="R7497" t="s">
        <v>33367</v>
      </c>
      <c r="S7497" t="s">
        <v>140</v>
      </c>
      <c r="W7497" t="s">
        <v>141</v>
      </c>
    </row>
    <row r="7498" spans="1:23" x14ac:dyDescent="0.35">
      <c r="A7498" t="s">
        <v>33368</v>
      </c>
      <c r="B7498" t="s">
        <v>33369</v>
      </c>
      <c r="C7498">
        <v>83002402000152</v>
      </c>
      <c r="D7498">
        <v>0</v>
      </c>
      <c r="E7498" t="s">
        <v>33369</v>
      </c>
      <c r="F7498" s="2">
        <v>42485</v>
      </c>
      <c r="G7498" t="s">
        <v>764</v>
      </c>
      <c r="H7498" t="s">
        <v>526</v>
      </c>
      <c r="J7498" t="s">
        <v>138</v>
      </c>
      <c r="L7498" t="s">
        <v>496</v>
      </c>
      <c r="M7498" t="s">
        <v>138</v>
      </c>
      <c r="N7498">
        <v>0</v>
      </c>
      <c r="P7498" t="s">
        <v>33370</v>
      </c>
      <c r="R7498" t="s">
        <v>33371</v>
      </c>
      <c r="S7498" t="s">
        <v>140</v>
      </c>
      <c r="T7498" s="2">
        <v>42492</v>
      </c>
      <c r="W7498" t="s">
        <v>141</v>
      </c>
    </row>
    <row r="7499" spans="1:23" x14ac:dyDescent="0.35">
      <c r="A7499" t="s">
        <v>33372</v>
      </c>
      <c r="B7499" t="s">
        <v>33373</v>
      </c>
      <c r="C7499" t="s">
        <v>3725</v>
      </c>
      <c r="D7499">
        <v>0</v>
      </c>
      <c r="E7499" t="s">
        <v>33374</v>
      </c>
      <c r="F7499" s="2">
        <v>42486</v>
      </c>
      <c r="G7499" t="s">
        <v>503</v>
      </c>
      <c r="H7499" t="s">
        <v>504</v>
      </c>
      <c r="J7499" t="s">
        <v>138</v>
      </c>
      <c r="K7499">
        <v>2</v>
      </c>
      <c r="L7499">
        <v>12732449</v>
      </c>
      <c r="M7499" t="s">
        <v>138</v>
      </c>
      <c r="N7499">
        <v>0</v>
      </c>
      <c r="O7499" t="s">
        <v>29756</v>
      </c>
      <c r="P7499" t="s">
        <v>29757</v>
      </c>
      <c r="R7499" t="s">
        <v>33375</v>
      </c>
      <c r="S7499" t="s">
        <v>140</v>
      </c>
      <c r="T7499" s="2">
        <v>43153</v>
      </c>
      <c r="U7499">
        <v>7</v>
      </c>
      <c r="W7499" t="s">
        <v>141</v>
      </c>
    </row>
    <row r="7500" spans="1:23" x14ac:dyDescent="0.35">
      <c r="A7500" t="s">
        <v>33376</v>
      </c>
      <c r="B7500" t="s">
        <v>3728</v>
      </c>
      <c r="C7500" t="s">
        <v>3729</v>
      </c>
      <c r="D7500">
        <v>0</v>
      </c>
      <c r="E7500" t="s">
        <v>33377</v>
      </c>
      <c r="F7500" s="2">
        <v>42486</v>
      </c>
      <c r="G7500" t="s">
        <v>503</v>
      </c>
      <c r="H7500" t="s">
        <v>504</v>
      </c>
      <c r="J7500" t="s">
        <v>138</v>
      </c>
      <c r="K7500">
        <v>3</v>
      </c>
      <c r="L7500">
        <v>12732449</v>
      </c>
      <c r="M7500" t="s">
        <v>138</v>
      </c>
      <c r="N7500">
        <v>0</v>
      </c>
      <c r="O7500" t="s">
        <v>29756</v>
      </c>
      <c r="P7500" t="s">
        <v>29757</v>
      </c>
      <c r="R7500" t="s">
        <v>3752</v>
      </c>
      <c r="S7500" t="s">
        <v>140</v>
      </c>
      <c r="T7500" s="2">
        <v>43153</v>
      </c>
      <c r="U7500">
        <v>7</v>
      </c>
      <c r="W7500" t="s">
        <v>141</v>
      </c>
    </row>
    <row r="7501" spans="1:23" x14ac:dyDescent="0.35">
      <c r="A7501" t="s">
        <v>33378</v>
      </c>
      <c r="B7501" t="s">
        <v>3750</v>
      </c>
      <c r="C7501" t="s">
        <v>3751</v>
      </c>
      <c r="D7501">
        <v>0</v>
      </c>
      <c r="E7501" t="s">
        <v>33379</v>
      </c>
      <c r="F7501" s="2">
        <v>42486</v>
      </c>
      <c r="G7501" t="s">
        <v>503</v>
      </c>
      <c r="H7501" t="s">
        <v>504</v>
      </c>
      <c r="J7501" t="s">
        <v>138</v>
      </c>
      <c r="K7501">
        <v>7</v>
      </c>
      <c r="L7501">
        <v>12732449</v>
      </c>
      <c r="M7501" t="s">
        <v>138</v>
      </c>
      <c r="N7501">
        <v>0</v>
      </c>
      <c r="O7501" t="s">
        <v>29756</v>
      </c>
      <c r="P7501" t="s">
        <v>29757</v>
      </c>
      <c r="R7501" t="s">
        <v>3752</v>
      </c>
      <c r="S7501" t="s">
        <v>140</v>
      </c>
      <c r="T7501" s="2">
        <v>43153</v>
      </c>
      <c r="U7501">
        <v>7</v>
      </c>
      <c r="W7501" t="s">
        <v>141</v>
      </c>
    </row>
    <row r="7502" spans="1:23" x14ac:dyDescent="0.35">
      <c r="A7502" t="s">
        <v>33380</v>
      </c>
      <c r="B7502" t="s">
        <v>3732</v>
      </c>
      <c r="C7502" t="s">
        <v>3733</v>
      </c>
      <c r="D7502">
        <v>0</v>
      </c>
      <c r="E7502" t="s">
        <v>33381</v>
      </c>
      <c r="F7502" s="2">
        <v>42486</v>
      </c>
      <c r="G7502" t="s">
        <v>503</v>
      </c>
      <c r="H7502" t="s">
        <v>504</v>
      </c>
      <c r="J7502" t="s">
        <v>138</v>
      </c>
      <c r="K7502">
        <v>4</v>
      </c>
      <c r="L7502">
        <v>12732449</v>
      </c>
      <c r="M7502" t="s">
        <v>138</v>
      </c>
      <c r="N7502">
        <v>0</v>
      </c>
      <c r="O7502" t="s">
        <v>29756</v>
      </c>
      <c r="P7502" t="s">
        <v>29757</v>
      </c>
      <c r="R7502" t="s">
        <v>33382</v>
      </c>
      <c r="S7502" t="s">
        <v>140</v>
      </c>
      <c r="T7502" s="2">
        <v>43153</v>
      </c>
      <c r="U7502">
        <v>7</v>
      </c>
      <c r="W7502" t="s">
        <v>141</v>
      </c>
    </row>
    <row r="7503" spans="1:23" x14ac:dyDescent="0.35">
      <c r="A7503" t="s">
        <v>33383</v>
      </c>
      <c r="B7503" t="s">
        <v>33384</v>
      </c>
      <c r="C7503" t="s">
        <v>3738</v>
      </c>
      <c r="D7503">
        <v>0</v>
      </c>
      <c r="E7503" t="s">
        <v>33385</v>
      </c>
      <c r="F7503" s="2">
        <v>42486</v>
      </c>
      <c r="G7503" t="s">
        <v>503</v>
      </c>
      <c r="H7503" t="s">
        <v>504</v>
      </c>
      <c r="J7503" t="s">
        <v>138</v>
      </c>
      <c r="K7503">
        <v>5</v>
      </c>
      <c r="L7503">
        <v>12732449</v>
      </c>
      <c r="M7503" t="s">
        <v>138</v>
      </c>
      <c r="N7503">
        <v>0</v>
      </c>
      <c r="O7503" t="s">
        <v>29756</v>
      </c>
      <c r="P7503" t="s">
        <v>29757</v>
      </c>
      <c r="R7503" t="s">
        <v>24462</v>
      </c>
      <c r="S7503" t="s">
        <v>140</v>
      </c>
      <c r="T7503" s="2">
        <v>43153</v>
      </c>
      <c r="U7503">
        <v>7</v>
      </c>
      <c r="W7503" t="s">
        <v>141</v>
      </c>
    </row>
    <row r="7504" spans="1:23" x14ac:dyDescent="0.35">
      <c r="A7504" t="s">
        <v>33386</v>
      </c>
      <c r="B7504" t="s">
        <v>3742</v>
      </c>
      <c r="C7504" t="s">
        <v>3743</v>
      </c>
      <c r="D7504">
        <v>0</v>
      </c>
      <c r="E7504" t="s">
        <v>33387</v>
      </c>
      <c r="F7504" s="2">
        <v>42486</v>
      </c>
      <c r="G7504" t="s">
        <v>503</v>
      </c>
      <c r="H7504" t="s">
        <v>504</v>
      </c>
      <c r="J7504" t="s">
        <v>138</v>
      </c>
      <c r="K7504">
        <v>6</v>
      </c>
      <c r="L7504">
        <v>12732449</v>
      </c>
      <c r="M7504" t="s">
        <v>138</v>
      </c>
      <c r="N7504">
        <v>0</v>
      </c>
      <c r="O7504" t="s">
        <v>29756</v>
      </c>
      <c r="P7504" t="s">
        <v>29757</v>
      </c>
      <c r="R7504" t="s">
        <v>33388</v>
      </c>
      <c r="S7504" t="s">
        <v>140</v>
      </c>
      <c r="T7504" s="2">
        <v>43153</v>
      </c>
      <c r="U7504">
        <v>7</v>
      </c>
      <c r="W7504" t="s">
        <v>141</v>
      </c>
    </row>
    <row r="7505" spans="1:23" x14ac:dyDescent="0.35">
      <c r="A7505" t="s">
        <v>33389</v>
      </c>
      <c r="B7505" t="s">
        <v>33390</v>
      </c>
      <c r="C7505" t="s">
        <v>3747</v>
      </c>
      <c r="D7505">
        <v>0</v>
      </c>
      <c r="E7505" t="s">
        <v>33391</v>
      </c>
      <c r="F7505" s="2">
        <v>42486</v>
      </c>
      <c r="G7505" t="s">
        <v>503</v>
      </c>
      <c r="H7505" t="s">
        <v>504</v>
      </c>
      <c r="J7505" t="s">
        <v>138</v>
      </c>
      <c r="K7505">
        <v>8</v>
      </c>
      <c r="L7505">
        <v>12732449</v>
      </c>
      <c r="M7505" t="s">
        <v>138</v>
      </c>
      <c r="N7505">
        <v>0</v>
      </c>
      <c r="O7505" t="s">
        <v>29756</v>
      </c>
      <c r="P7505" t="s">
        <v>29757</v>
      </c>
      <c r="Q7505">
        <v>11</v>
      </c>
      <c r="R7505" t="s">
        <v>3748</v>
      </c>
      <c r="S7505" t="s">
        <v>140</v>
      </c>
      <c r="T7505" s="2">
        <v>43153</v>
      </c>
      <c r="U7505">
        <v>7</v>
      </c>
      <c r="W7505" t="s">
        <v>141</v>
      </c>
    </row>
    <row r="7506" spans="1:23" x14ac:dyDescent="0.35">
      <c r="A7506" t="s">
        <v>33392</v>
      </c>
      <c r="B7506" t="s">
        <v>31466</v>
      </c>
      <c r="C7506" t="s">
        <v>33393</v>
      </c>
      <c r="D7506">
        <v>0</v>
      </c>
      <c r="E7506" t="s">
        <v>33394</v>
      </c>
      <c r="F7506" s="2">
        <v>42486</v>
      </c>
      <c r="G7506" t="s">
        <v>851</v>
      </c>
      <c r="H7506" t="s">
        <v>566</v>
      </c>
      <c r="J7506" t="s">
        <v>138</v>
      </c>
      <c r="K7506">
        <v>47190</v>
      </c>
      <c r="L7506">
        <v>20478704</v>
      </c>
      <c r="M7506" t="s">
        <v>138</v>
      </c>
      <c r="N7506">
        <v>0</v>
      </c>
      <c r="O7506" t="s">
        <v>20533</v>
      </c>
      <c r="P7506" t="s">
        <v>31577</v>
      </c>
      <c r="R7506" t="s">
        <v>32054</v>
      </c>
      <c r="S7506" t="s">
        <v>140</v>
      </c>
      <c r="T7506" s="2">
        <v>43153</v>
      </c>
      <c r="U7506">
        <v>7</v>
      </c>
      <c r="W7506" t="s">
        <v>141</v>
      </c>
    </row>
    <row r="7507" spans="1:23" x14ac:dyDescent="0.35">
      <c r="A7507" t="s">
        <v>33395</v>
      </c>
      <c r="B7507" t="s">
        <v>33396</v>
      </c>
      <c r="C7507" t="s">
        <v>4575</v>
      </c>
      <c r="D7507">
        <v>0</v>
      </c>
      <c r="E7507" t="s">
        <v>33397</v>
      </c>
      <c r="F7507" s="2">
        <v>42486</v>
      </c>
      <c r="G7507" t="s">
        <v>503</v>
      </c>
      <c r="H7507" t="s">
        <v>504</v>
      </c>
      <c r="J7507" t="s">
        <v>138</v>
      </c>
      <c r="K7507" t="s">
        <v>33398</v>
      </c>
      <c r="L7507">
        <v>22030991</v>
      </c>
      <c r="M7507" t="s">
        <v>138</v>
      </c>
      <c r="N7507">
        <v>0</v>
      </c>
      <c r="P7507" t="s">
        <v>33399</v>
      </c>
      <c r="R7507" t="s">
        <v>4577</v>
      </c>
      <c r="S7507" t="s">
        <v>140</v>
      </c>
      <c r="T7507" s="2">
        <v>42682</v>
      </c>
      <c r="U7507">
        <v>7</v>
      </c>
      <c r="W7507" t="s">
        <v>141</v>
      </c>
    </row>
    <row r="7508" spans="1:23" x14ac:dyDescent="0.35">
      <c r="A7508" t="s">
        <v>33400</v>
      </c>
      <c r="B7508" t="s">
        <v>5291</v>
      </c>
      <c r="C7508" t="s">
        <v>5292</v>
      </c>
      <c r="D7508">
        <v>0</v>
      </c>
      <c r="E7508" t="s">
        <v>33401</v>
      </c>
      <c r="F7508" s="2">
        <v>42486</v>
      </c>
      <c r="G7508" t="s">
        <v>5294</v>
      </c>
      <c r="H7508" t="s">
        <v>192</v>
      </c>
      <c r="J7508" t="s">
        <v>138</v>
      </c>
      <c r="K7508" t="s">
        <v>33402</v>
      </c>
      <c r="L7508">
        <v>20544871</v>
      </c>
      <c r="M7508" t="s">
        <v>138</v>
      </c>
      <c r="N7508">
        <v>0</v>
      </c>
      <c r="O7508" t="s">
        <v>25746</v>
      </c>
      <c r="P7508" t="s">
        <v>33403</v>
      </c>
      <c r="R7508" t="s">
        <v>5296</v>
      </c>
      <c r="S7508" t="s">
        <v>140</v>
      </c>
      <c r="T7508" s="2">
        <v>43153</v>
      </c>
      <c r="U7508">
        <v>7</v>
      </c>
      <c r="W7508" t="s">
        <v>141</v>
      </c>
    </row>
    <row r="7509" spans="1:23" x14ac:dyDescent="0.35">
      <c r="A7509" t="s">
        <v>33404</v>
      </c>
      <c r="B7509" t="s">
        <v>5291</v>
      </c>
      <c r="C7509" t="s">
        <v>33405</v>
      </c>
      <c r="D7509">
        <v>0</v>
      </c>
      <c r="E7509" t="s">
        <v>33406</v>
      </c>
      <c r="F7509" s="2">
        <v>42486</v>
      </c>
      <c r="G7509" t="s">
        <v>7595</v>
      </c>
      <c r="H7509" t="s">
        <v>192</v>
      </c>
      <c r="J7509" t="s">
        <v>138</v>
      </c>
      <c r="K7509" t="s">
        <v>33407</v>
      </c>
      <c r="L7509">
        <v>20544871</v>
      </c>
      <c r="M7509" t="s">
        <v>138</v>
      </c>
      <c r="N7509">
        <v>0</v>
      </c>
      <c r="O7509" t="s">
        <v>25746</v>
      </c>
      <c r="P7509" t="s">
        <v>33403</v>
      </c>
      <c r="R7509" t="s">
        <v>33408</v>
      </c>
      <c r="S7509" t="s">
        <v>140</v>
      </c>
      <c r="T7509" s="2">
        <v>43153</v>
      </c>
      <c r="U7509">
        <v>7</v>
      </c>
      <c r="W7509" t="s">
        <v>141</v>
      </c>
    </row>
    <row r="7510" spans="1:23" x14ac:dyDescent="0.35">
      <c r="A7510" t="s">
        <v>33409</v>
      </c>
      <c r="B7510" t="s">
        <v>5291</v>
      </c>
      <c r="C7510" t="s">
        <v>33410</v>
      </c>
      <c r="D7510">
        <v>0</v>
      </c>
      <c r="E7510" t="s">
        <v>33411</v>
      </c>
      <c r="F7510" s="2">
        <v>42486</v>
      </c>
      <c r="G7510" t="s">
        <v>234</v>
      </c>
      <c r="H7510" t="s">
        <v>192</v>
      </c>
      <c r="J7510" t="s">
        <v>138</v>
      </c>
      <c r="K7510" t="s">
        <v>33412</v>
      </c>
      <c r="L7510">
        <v>20544871</v>
      </c>
      <c r="M7510" t="s">
        <v>138</v>
      </c>
      <c r="N7510">
        <v>0</v>
      </c>
      <c r="O7510" t="s">
        <v>25746</v>
      </c>
      <c r="P7510" t="s">
        <v>33413</v>
      </c>
      <c r="R7510" t="s">
        <v>6864</v>
      </c>
      <c r="S7510" t="s">
        <v>140</v>
      </c>
      <c r="T7510" s="2">
        <v>43153</v>
      </c>
      <c r="U7510">
        <v>7</v>
      </c>
      <c r="W7510" t="s">
        <v>141</v>
      </c>
    </row>
    <row r="7511" spans="1:23" x14ac:dyDescent="0.35">
      <c r="A7511" t="s">
        <v>33414</v>
      </c>
      <c r="B7511" t="s">
        <v>5291</v>
      </c>
      <c r="C7511" t="s">
        <v>33415</v>
      </c>
      <c r="D7511">
        <v>0</v>
      </c>
      <c r="E7511" t="s">
        <v>33416</v>
      </c>
      <c r="F7511" s="2">
        <v>42486</v>
      </c>
      <c r="G7511" t="s">
        <v>234</v>
      </c>
      <c r="H7511" t="s">
        <v>192</v>
      </c>
      <c r="J7511" t="s">
        <v>138</v>
      </c>
      <c r="K7511" t="s">
        <v>33417</v>
      </c>
      <c r="L7511">
        <v>20544871</v>
      </c>
      <c r="M7511" t="s">
        <v>138</v>
      </c>
      <c r="N7511">
        <v>0</v>
      </c>
      <c r="O7511" t="s">
        <v>25746</v>
      </c>
      <c r="P7511" t="s">
        <v>33403</v>
      </c>
      <c r="R7511" t="s">
        <v>29963</v>
      </c>
      <c r="S7511" t="s">
        <v>140</v>
      </c>
      <c r="T7511" s="2">
        <v>43153</v>
      </c>
      <c r="U7511">
        <v>7</v>
      </c>
      <c r="W7511" t="s">
        <v>141</v>
      </c>
    </row>
    <row r="7512" spans="1:23" x14ac:dyDescent="0.35">
      <c r="A7512" t="s">
        <v>33418</v>
      </c>
      <c r="B7512" t="s">
        <v>5291</v>
      </c>
      <c r="C7512" t="s">
        <v>33419</v>
      </c>
      <c r="D7512">
        <v>0</v>
      </c>
      <c r="E7512" t="s">
        <v>33420</v>
      </c>
      <c r="F7512" s="2">
        <v>42486</v>
      </c>
      <c r="G7512" t="s">
        <v>234</v>
      </c>
      <c r="H7512" t="s">
        <v>192</v>
      </c>
      <c r="J7512" t="s">
        <v>138</v>
      </c>
      <c r="K7512" t="s">
        <v>33421</v>
      </c>
      <c r="L7512">
        <v>20544871</v>
      </c>
      <c r="M7512" t="s">
        <v>138</v>
      </c>
      <c r="N7512">
        <v>0</v>
      </c>
      <c r="O7512" t="s">
        <v>25746</v>
      </c>
      <c r="P7512" t="s">
        <v>33413</v>
      </c>
      <c r="R7512" t="s">
        <v>1685</v>
      </c>
      <c r="S7512" t="s">
        <v>140</v>
      </c>
      <c r="T7512" s="2">
        <v>43153</v>
      </c>
      <c r="U7512">
        <v>7</v>
      </c>
      <c r="W7512" t="s">
        <v>141</v>
      </c>
    </row>
    <row r="7513" spans="1:23" x14ac:dyDescent="0.35">
      <c r="A7513" t="s">
        <v>33422</v>
      </c>
      <c r="B7513" t="s">
        <v>5291</v>
      </c>
      <c r="C7513" t="s">
        <v>33423</v>
      </c>
      <c r="D7513">
        <v>0</v>
      </c>
      <c r="E7513" t="s">
        <v>33424</v>
      </c>
      <c r="F7513" s="2">
        <v>42486</v>
      </c>
      <c r="G7513" t="s">
        <v>8418</v>
      </c>
      <c r="H7513" t="s">
        <v>192</v>
      </c>
      <c r="J7513" t="s">
        <v>138</v>
      </c>
      <c r="K7513" t="s">
        <v>33425</v>
      </c>
      <c r="L7513">
        <v>20544871</v>
      </c>
      <c r="M7513" t="s">
        <v>138</v>
      </c>
      <c r="N7513">
        <v>0</v>
      </c>
      <c r="O7513" t="s">
        <v>25746</v>
      </c>
      <c r="P7513" t="s">
        <v>33413</v>
      </c>
      <c r="R7513" t="s">
        <v>8335</v>
      </c>
      <c r="S7513" t="s">
        <v>140</v>
      </c>
      <c r="T7513" s="2">
        <v>43153</v>
      </c>
      <c r="U7513">
        <v>7</v>
      </c>
      <c r="W7513" t="s">
        <v>141</v>
      </c>
    </row>
    <row r="7514" spans="1:23" x14ac:dyDescent="0.35">
      <c r="A7514" t="s">
        <v>33426</v>
      </c>
      <c r="B7514" t="s">
        <v>33427</v>
      </c>
      <c r="C7514" t="s">
        <v>33428</v>
      </c>
      <c r="D7514">
        <v>0</v>
      </c>
      <c r="E7514" t="s">
        <v>33429</v>
      </c>
      <c r="F7514" s="2">
        <v>42487</v>
      </c>
      <c r="G7514" t="s">
        <v>2328</v>
      </c>
      <c r="H7514" t="s">
        <v>192</v>
      </c>
      <c r="J7514" t="s">
        <v>138</v>
      </c>
      <c r="L7514" t="s">
        <v>496</v>
      </c>
      <c r="M7514" t="s">
        <v>138</v>
      </c>
      <c r="N7514">
        <v>0</v>
      </c>
      <c r="P7514" t="s">
        <v>33430</v>
      </c>
      <c r="R7514" t="s">
        <v>33431</v>
      </c>
      <c r="S7514" t="s">
        <v>140</v>
      </c>
      <c r="T7514" s="2">
        <v>42690</v>
      </c>
      <c r="W7514" t="s">
        <v>141</v>
      </c>
    </row>
    <row r="7515" spans="1:23" x14ac:dyDescent="0.35">
      <c r="A7515" t="s">
        <v>33432</v>
      </c>
      <c r="B7515" t="s">
        <v>33433</v>
      </c>
      <c r="C7515" t="s">
        <v>33434</v>
      </c>
      <c r="D7515">
        <v>0</v>
      </c>
      <c r="E7515" t="s">
        <v>33433</v>
      </c>
      <c r="F7515" s="2">
        <v>42487</v>
      </c>
      <c r="G7515" t="s">
        <v>604</v>
      </c>
      <c r="H7515" t="s">
        <v>184</v>
      </c>
      <c r="J7515" t="s">
        <v>138</v>
      </c>
      <c r="L7515" t="s">
        <v>496</v>
      </c>
      <c r="M7515" t="s">
        <v>138</v>
      </c>
      <c r="N7515">
        <v>0</v>
      </c>
      <c r="P7515" t="s">
        <v>33435</v>
      </c>
      <c r="R7515" t="s">
        <v>1665</v>
      </c>
      <c r="S7515" t="s">
        <v>140</v>
      </c>
      <c r="T7515" s="2">
        <v>42670</v>
      </c>
      <c r="W7515" t="s">
        <v>141</v>
      </c>
    </row>
    <row r="7516" spans="1:23" x14ac:dyDescent="0.35">
      <c r="A7516" t="s">
        <v>33436</v>
      </c>
      <c r="B7516" t="s">
        <v>33437</v>
      </c>
      <c r="C7516" t="s">
        <v>33438</v>
      </c>
      <c r="D7516">
        <v>0</v>
      </c>
      <c r="E7516" t="s">
        <v>33439</v>
      </c>
      <c r="F7516" s="2">
        <v>42487</v>
      </c>
      <c r="G7516" t="s">
        <v>739</v>
      </c>
      <c r="H7516" t="s">
        <v>184</v>
      </c>
      <c r="J7516" t="s">
        <v>138</v>
      </c>
      <c r="L7516" t="s">
        <v>496</v>
      </c>
      <c r="M7516" t="s">
        <v>138</v>
      </c>
      <c r="N7516">
        <v>0</v>
      </c>
      <c r="R7516" t="s">
        <v>21104</v>
      </c>
      <c r="S7516" t="s">
        <v>140</v>
      </c>
      <c r="W7516" t="s">
        <v>141</v>
      </c>
    </row>
    <row r="7517" spans="1:23" x14ac:dyDescent="0.35">
      <c r="A7517" t="s">
        <v>33440</v>
      </c>
      <c r="B7517" t="s">
        <v>33441</v>
      </c>
      <c r="C7517" t="s">
        <v>8266</v>
      </c>
      <c r="D7517">
        <v>0</v>
      </c>
      <c r="E7517" t="s">
        <v>8267</v>
      </c>
      <c r="F7517" s="2">
        <v>42487</v>
      </c>
      <c r="G7517" t="s">
        <v>604</v>
      </c>
      <c r="H7517" t="s">
        <v>184</v>
      </c>
      <c r="J7517" t="s">
        <v>138</v>
      </c>
      <c r="L7517">
        <v>21783330</v>
      </c>
      <c r="M7517" t="s">
        <v>138</v>
      </c>
      <c r="N7517">
        <v>0</v>
      </c>
      <c r="P7517" t="s">
        <v>33442</v>
      </c>
      <c r="R7517" t="s">
        <v>2732</v>
      </c>
      <c r="S7517" t="s">
        <v>140</v>
      </c>
      <c r="T7517" s="2">
        <v>43434</v>
      </c>
      <c r="U7517">
        <v>7</v>
      </c>
      <c r="W7517" t="s">
        <v>141</v>
      </c>
    </row>
    <row r="7518" spans="1:23" x14ac:dyDescent="0.35">
      <c r="A7518" t="s">
        <v>33443</v>
      </c>
      <c r="B7518" t="s">
        <v>33444</v>
      </c>
      <c r="C7518" t="s">
        <v>33445</v>
      </c>
      <c r="D7518">
        <v>0</v>
      </c>
      <c r="E7518" t="s">
        <v>33446</v>
      </c>
      <c r="F7518" s="2">
        <v>42488</v>
      </c>
      <c r="G7518" t="s">
        <v>2328</v>
      </c>
      <c r="H7518" t="s">
        <v>192</v>
      </c>
      <c r="J7518" t="s">
        <v>138</v>
      </c>
      <c r="L7518" t="s">
        <v>496</v>
      </c>
      <c r="M7518" t="s">
        <v>138</v>
      </c>
      <c r="N7518">
        <v>0</v>
      </c>
      <c r="P7518" t="s">
        <v>33447</v>
      </c>
      <c r="R7518" t="s">
        <v>33448</v>
      </c>
      <c r="S7518" t="s">
        <v>140</v>
      </c>
      <c r="T7518" s="2">
        <v>42690</v>
      </c>
      <c r="W7518" t="s">
        <v>141</v>
      </c>
    </row>
    <row r="7519" spans="1:23" x14ac:dyDescent="0.35">
      <c r="A7519" t="s">
        <v>33449</v>
      </c>
      <c r="B7519" t="s">
        <v>33450</v>
      </c>
      <c r="C7519" t="s">
        <v>33451</v>
      </c>
      <c r="D7519">
        <v>0</v>
      </c>
      <c r="E7519" t="s">
        <v>33452</v>
      </c>
      <c r="F7519" s="2">
        <v>42488</v>
      </c>
      <c r="G7519" t="s">
        <v>875</v>
      </c>
      <c r="H7519" t="s">
        <v>782</v>
      </c>
      <c r="J7519" t="s">
        <v>138</v>
      </c>
      <c r="L7519" t="s">
        <v>496</v>
      </c>
      <c r="M7519" t="s">
        <v>138</v>
      </c>
      <c r="N7519">
        <v>0</v>
      </c>
      <c r="R7519" t="s">
        <v>33453</v>
      </c>
      <c r="S7519" t="s">
        <v>140</v>
      </c>
      <c r="T7519" s="2">
        <v>42690</v>
      </c>
      <c r="W7519" t="s">
        <v>141</v>
      </c>
    </row>
    <row r="7520" spans="1:23" x14ac:dyDescent="0.35">
      <c r="A7520" t="s">
        <v>33454</v>
      </c>
      <c r="B7520" t="s">
        <v>33455</v>
      </c>
      <c r="C7520" t="s">
        <v>33456</v>
      </c>
      <c r="D7520">
        <v>0</v>
      </c>
      <c r="F7520" s="2">
        <v>42488</v>
      </c>
      <c r="G7520" t="s">
        <v>604</v>
      </c>
      <c r="H7520" t="s">
        <v>184</v>
      </c>
      <c r="J7520" t="s">
        <v>138</v>
      </c>
      <c r="L7520" t="s">
        <v>496</v>
      </c>
      <c r="M7520" t="s">
        <v>138</v>
      </c>
      <c r="N7520">
        <v>0</v>
      </c>
      <c r="P7520" t="s">
        <v>33457</v>
      </c>
      <c r="R7520" t="s">
        <v>33458</v>
      </c>
      <c r="S7520" t="s">
        <v>140</v>
      </c>
      <c r="W7520" t="s">
        <v>141</v>
      </c>
    </row>
    <row r="7521" spans="1:24" x14ac:dyDescent="0.35">
      <c r="A7521" t="s">
        <v>33459</v>
      </c>
      <c r="B7521" t="s">
        <v>33460</v>
      </c>
      <c r="C7521" t="s">
        <v>33461</v>
      </c>
      <c r="D7521">
        <v>0</v>
      </c>
      <c r="E7521" t="s">
        <v>33460</v>
      </c>
      <c r="F7521" s="2">
        <v>42492</v>
      </c>
      <c r="G7521" t="s">
        <v>26167</v>
      </c>
      <c r="H7521" t="s">
        <v>526</v>
      </c>
      <c r="J7521" t="s">
        <v>138</v>
      </c>
      <c r="L7521" t="s">
        <v>496</v>
      </c>
      <c r="M7521" t="s">
        <v>138</v>
      </c>
      <c r="N7521">
        <v>0</v>
      </c>
      <c r="R7521" t="s">
        <v>33462</v>
      </c>
      <c r="S7521" t="s">
        <v>140</v>
      </c>
      <c r="T7521" s="2">
        <v>42690</v>
      </c>
      <c r="W7521" t="s">
        <v>141</v>
      </c>
    </row>
    <row r="7522" spans="1:24" x14ac:dyDescent="0.35">
      <c r="A7522" t="s">
        <v>33463</v>
      </c>
      <c r="B7522" t="s">
        <v>33464</v>
      </c>
      <c r="C7522" t="s">
        <v>33465</v>
      </c>
      <c r="D7522">
        <v>0</v>
      </c>
      <c r="E7522" t="s">
        <v>33466</v>
      </c>
      <c r="F7522" s="2">
        <v>42492</v>
      </c>
      <c r="G7522" t="s">
        <v>251</v>
      </c>
      <c r="H7522" t="s">
        <v>184</v>
      </c>
      <c r="J7522" t="s">
        <v>138</v>
      </c>
      <c r="L7522" t="s">
        <v>496</v>
      </c>
      <c r="M7522" t="s">
        <v>138</v>
      </c>
      <c r="N7522">
        <v>0</v>
      </c>
      <c r="P7522" t="s">
        <v>33467</v>
      </c>
      <c r="R7522" t="s">
        <v>33468</v>
      </c>
      <c r="S7522" t="s">
        <v>140</v>
      </c>
      <c r="T7522" s="2">
        <v>42690</v>
      </c>
      <c r="W7522" t="s">
        <v>141</v>
      </c>
    </row>
    <row r="7523" spans="1:24" x14ac:dyDescent="0.35">
      <c r="A7523" t="s">
        <v>33469</v>
      </c>
      <c r="B7523" t="s">
        <v>33470</v>
      </c>
      <c r="C7523" t="s">
        <v>33471</v>
      </c>
      <c r="D7523">
        <v>0</v>
      </c>
      <c r="E7523" t="s">
        <v>33472</v>
      </c>
      <c r="F7523" s="2">
        <v>42494</v>
      </c>
      <c r="G7523" t="s">
        <v>10618</v>
      </c>
      <c r="H7523" t="s">
        <v>184</v>
      </c>
      <c r="J7523" t="s">
        <v>138</v>
      </c>
      <c r="L7523" t="s">
        <v>496</v>
      </c>
      <c r="M7523" t="s">
        <v>138</v>
      </c>
      <c r="N7523">
        <v>0</v>
      </c>
      <c r="P7523" t="s">
        <v>33473</v>
      </c>
      <c r="R7523" t="s">
        <v>33474</v>
      </c>
      <c r="S7523" t="s">
        <v>140</v>
      </c>
      <c r="T7523" s="2">
        <v>42690</v>
      </c>
      <c r="W7523" t="s">
        <v>141</v>
      </c>
    </row>
    <row r="7524" spans="1:24" x14ac:dyDescent="0.35">
      <c r="A7524" t="s">
        <v>33475</v>
      </c>
      <c r="B7524" t="s">
        <v>33476</v>
      </c>
      <c r="C7524" t="s">
        <v>33477</v>
      </c>
      <c r="D7524">
        <v>0</v>
      </c>
      <c r="E7524" t="s">
        <v>33478</v>
      </c>
      <c r="F7524" s="2">
        <v>42495</v>
      </c>
      <c r="G7524" t="s">
        <v>251</v>
      </c>
      <c r="H7524" t="s">
        <v>184</v>
      </c>
      <c r="J7524" t="s">
        <v>138</v>
      </c>
      <c r="L7524" t="s">
        <v>496</v>
      </c>
      <c r="M7524" t="s">
        <v>138</v>
      </c>
      <c r="N7524">
        <v>0</v>
      </c>
      <c r="P7524" t="s">
        <v>13692</v>
      </c>
      <c r="R7524" t="s">
        <v>33479</v>
      </c>
      <c r="S7524" t="s">
        <v>140</v>
      </c>
      <c r="T7524" s="2">
        <v>42690</v>
      </c>
      <c r="W7524" t="s">
        <v>141</v>
      </c>
    </row>
    <row r="7525" spans="1:24" x14ac:dyDescent="0.35">
      <c r="A7525" t="s">
        <v>33480</v>
      </c>
      <c r="B7525" t="s">
        <v>33481</v>
      </c>
      <c r="C7525" t="s">
        <v>33482</v>
      </c>
      <c r="D7525">
        <v>0</v>
      </c>
      <c r="E7525" t="s">
        <v>33483</v>
      </c>
      <c r="F7525" s="2">
        <v>42495</v>
      </c>
      <c r="G7525" t="s">
        <v>2328</v>
      </c>
      <c r="H7525" t="s">
        <v>192</v>
      </c>
      <c r="J7525" t="s">
        <v>138</v>
      </c>
      <c r="L7525" t="s">
        <v>496</v>
      </c>
      <c r="M7525" t="s">
        <v>138</v>
      </c>
      <c r="N7525">
        <v>0</v>
      </c>
      <c r="P7525" t="s">
        <v>33484</v>
      </c>
      <c r="R7525" t="s">
        <v>33485</v>
      </c>
      <c r="S7525" t="s">
        <v>140</v>
      </c>
      <c r="T7525" s="2">
        <v>42690</v>
      </c>
      <c r="W7525" t="s">
        <v>141</v>
      </c>
    </row>
    <row r="7526" spans="1:24" x14ac:dyDescent="0.35">
      <c r="A7526" t="s">
        <v>33486</v>
      </c>
      <c r="B7526" t="s">
        <v>33487</v>
      </c>
      <c r="C7526" t="s">
        <v>33488</v>
      </c>
      <c r="D7526">
        <v>0</v>
      </c>
      <c r="F7526" s="2">
        <v>42499</v>
      </c>
      <c r="G7526" t="s">
        <v>1128</v>
      </c>
      <c r="H7526" t="s">
        <v>184</v>
      </c>
      <c r="J7526" t="s">
        <v>138</v>
      </c>
      <c r="L7526" t="s">
        <v>496</v>
      </c>
      <c r="M7526" t="s">
        <v>138</v>
      </c>
      <c r="N7526">
        <v>0</v>
      </c>
      <c r="P7526" t="s">
        <v>33489</v>
      </c>
      <c r="R7526" t="s">
        <v>33490</v>
      </c>
      <c r="S7526" t="s">
        <v>140</v>
      </c>
      <c r="W7526" t="s">
        <v>141</v>
      </c>
    </row>
    <row r="7527" spans="1:24" x14ac:dyDescent="0.35">
      <c r="A7527" t="s">
        <v>33491</v>
      </c>
      <c r="B7527" t="s">
        <v>33492</v>
      </c>
      <c r="C7527" t="s">
        <v>33493</v>
      </c>
      <c r="D7527">
        <v>0</v>
      </c>
      <c r="F7527" s="2">
        <v>42499</v>
      </c>
      <c r="G7527" t="s">
        <v>494</v>
      </c>
      <c r="H7527" t="s">
        <v>495</v>
      </c>
      <c r="J7527" t="s">
        <v>138</v>
      </c>
      <c r="L7527" t="s">
        <v>496</v>
      </c>
      <c r="M7527" t="s">
        <v>138</v>
      </c>
      <c r="N7527">
        <v>0</v>
      </c>
      <c r="R7527" t="s">
        <v>33494</v>
      </c>
      <c r="S7527" t="s">
        <v>140</v>
      </c>
      <c r="T7527" s="2">
        <v>43845</v>
      </c>
      <c r="W7527" t="s">
        <v>141</v>
      </c>
    </row>
    <row r="7528" spans="1:24" x14ac:dyDescent="0.35">
      <c r="A7528" t="s">
        <v>33495</v>
      </c>
      <c r="B7528" t="s">
        <v>33496</v>
      </c>
      <c r="C7528" t="s">
        <v>33497</v>
      </c>
      <c r="D7528">
        <v>0</v>
      </c>
      <c r="E7528" t="s">
        <v>33496</v>
      </c>
      <c r="F7528" s="2">
        <v>42501</v>
      </c>
      <c r="G7528" t="s">
        <v>251</v>
      </c>
      <c r="H7528" t="s">
        <v>184</v>
      </c>
      <c r="J7528" t="s">
        <v>138</v>
      </c>
      <c r="L7528" t="s">
        <v>496</v>
      </c>
      <c r="M7528" t="s">
        <v>138</v>
      </c>
      <c r="N7528" s="3">
        <v>3925</v>
      </c>
      <c r="P7528" t="s">
        <v>33498</v>
      </c>
      <c r="R7528" t="s">
        <v>33499</v>
      </c>
      <c r="S7528" t="s">
        <v>140</v>
      </c>
      <c r="T7528" s="2">
        <v>42769</v>
      </c>
      <c r="W7528" t="s">
        <v>141</v>
      </c>
    </row>
    <row r="7529" spans="1:24" x14ac:dyDescent="0.35">
      <c r="A7529" t="s">
        <v>33500</v>
      </c>
      <c r="B7529" t="s">
        <v>33501</v>
      </c>
      <c r="C7529" t="s">
        <v>33502</v>
      </c>
      <c r="D7529">
        <v>0</v>
      </c>
      <c r="E7529" t="s">
        <v>33501</v>
      </c>
      <c r="F7529" s="2">
        <v>42501</v>
      </c>
      <c r="G7529" t="s">
        <v>8626</v>
      </c>
      <c r="H7529" t="s">
        <v>526</v>
      </c>
      <c r="J7529" t="s">
        <v>138</v>
      </c>
      <c r="L7529" t="s">
        <v>496</v>
      </c>
      <c r="M7529" t="s">
        <v>138</v>
      </c>
      <c r="N7529">
        <v>0</v>
      </c>
      <c r="R7529" t="s">
        <v>33503</v>
      </c>
      <c r="S7529" t="s">
        <v>140</v>
      </c>
      <c r="T7529" s="2">
        <v>43502</v>
      </c>
      <c r="W7529" t="s">
        <v>141</v>
      </c>
    </row>
    <row r="7530" spans="1:24" x14ac:dyDescent="0.35">
      <c r="A7530" t="s">
        <v>33504</v>
      </c>
      <c r="B7530" t="s">
        <v>33505</v>
      </c>
      <c r="C7530" t="s">
        <v>33506</v>
      </c>
      <c r="D7530">
        <v>0</v>
      </c>
      <c r="F7530" s="2">
        <v>42502</v>
      </c>
      <c r="G7530" t="s">
        <v>2328</v>
      </c>
      <c r="H7530" t="s">
        <v>192</v>
      </c>
      <c r="J7530" t="s">
        <v>138</v>
      </c>
      <c r="L7530" t="s">
        <v>496</v>
      </c>
      <c r="M7530" t="s">
        <v>138</v>
      </c>
      <c r="N7530">
        <v>0</v>
      </c>
      <c r="P7530" t="s">
        <v>33507</v>
      </c>
      <c r="R7530" t="s">
        <v>33508</v>
      </c>
      <c r="S7530" t="s">
        <v>140</v>
      </c>
      <c r="T7530" s="2">
        <v>42690</v>
      </c>
      <c r="W7530" t="s">
        <v>141</v>
      </c>
    </row>
    <row r="7531" spans="1:24" x14ac:dyDescent="0.35">
      <c r="A7531" t="s">
        <v>33509</v>
      </c>
      <c r="B7531" t="s">
        <v>33510</v>
      </c>
      <c r="C7531" t="s">
        <v>33511</v>
      </c>
      <c r="D7531">
        <v>0</v>
      </c>
      <c r="F7531" s="2">
        <v>42502</v>
      </c>
      <c r="G7531" t="s">
        <v>503</v>
      </c>
      <c r="H7531" t="s">
        <v>504</v>
      </c>
      <c r="J7531" t="s">
        <v>138</v>
      </c>
      <c r="L7531" t="s">
        <v>496</v>
      </c>
      <c r="M7531" t="s">
        <v>138</v>
      </c>
      <c r="N7531">
        <v>0</v>
      </c>
      <c r="P7531" t="s">
        <v>33512</v>
      </c>
      <c r="R7531" t="s">
        <v>33513</v>
      </c>
      <c r="S7531" t="s">
        <v>140</v>
      </c>
      <c r="W7531" t="s">
        <v>141</v>
      </c>
    </row>
    <row r="7532" spans="1:24" x14ac:dyDescent="0.35">
      <c r="A7532" t="s">
        <v>33514</v>
      </c>
      <c r="B7532" t="s">
        <v>33515</v>
      </c>
      <c r="C7532" t="s">
        <v>33516</v>
      </c>
      <c r="D7532">
        <v>0</v>
      </c>
      <c r="F7532" s="2">
        <v>42503</v>
      </c>
      <c r="G7532" t="s">
        <v>251</v>
      </c>
      <c r="H7532" t="s">
        <v>184</v>
      </c>
      <c r="J7532" t="s">
        <v>138</v>
      </c>
      <c r="L7532" t="s">
        <v>496</v>
      </c>
      <c r="M7532" t="s">
        <v>138</v>
      </c>
      <c r="N7532">
        <v>0</v>
      </c>
      <c r="P7532" t="s">
        <v>33517</v>
      </c>
      <c r="R7532" t="s">
        <v>33518</v>
      </c>
      <c r="S7532" t="s">
        <v>140</v>
      </c>
      <c r="T7532" s="2">
        <v>42690</v>
      </c>
      <c r="W7532" t="s">
        <v>141</v>
      </c>
    </row>
    <row r="7533" spans="1:24" x14ac:dyDescent="0.35">
      <c r="A7533" t="s">
        <v>33519</v>
      </c>
      <c r="B7533" t="s">
        <v>33520</v>
      </c>
      <c r="C7533" t="s">
        <v>33521</v>
      </c>
      <c r="D7533">
        <v>0</v>
      </c>
      <c r="F7533" s="2">
        <v>42503</v>
      </c>
      <c r="G7533" t="s">
        <v>604</v>
      </c>
      <c r="H7533" t="s">
        <v>184</v>
      </c>
      <c r="J7533" t="s">
        <v>138</v>
      </c>
      <c r="L7533" t="s">
        <v>496</v>
      </c>
      <c r="M7533" t="s">
        <v>138</v>
      </c>
      <c r="N7533">
        <v>0</v>
      </c>
      <c r="P7533" t="s">
        <v>33522</v>
      </c>
      <c r="R7533" t="s">
        <v>3002</v>
      </c>
      <c r="S7533" t="s">
        <v>140</v>
      </c>
      <c r="T7533" s="2">
        <v>43845</v>
      </c>
      <c r="W7533" t="s">
        <v>141</v>
      </c>
    </row>
    <row r="7534" spans="1:24" x14ac:dyDescent="0.35">
      <c r="A7534" t="s">
        <v>33523</v>
      </c>
      <c r="B7534" t="s">
        <v>33524</v>
      </c>
      <c r="C7534" t="s">
        <v>33525</v>
      </c>
      <c r="D7534">
        <v>0</v>
      </c>
      <c r="E7534" t="s">
        <v>33526</v>
      </c>
      <c r="F7534" s="2">
        <v>42503</v>
      </c>
      <c r="G7534" t="s">
        <v>3595</v>
      </c>
      <c r="H7534" t="s">
        <v>566</v>
      </c>
      <c r="J7534" t="s">
        <v>138</v>
      </c>
      <c r="L7534" t="s">
        <v>496</v>
      </c>
      <c r="M7534" t="s">
        <v>138</v>
      </c>
      <c r="N7534">
        <v>0</v>
      </c>
      <c r="R7534" t="s">
        <v>33527</v>
      </c>
      <c r="S7534" t="s">
        <v>140</v>
      </c>
      <c r="T7534" s="2">
        <v>42690</v>
      </c>
      <c r="W7534" t="s">
        <v>141</v>
      </c>
    </row>
    <row r="7535" spans="1:24" x14ac:dyDescent="0.35">
      <c r="A7535" t="s">
        <v>33528</v>
      </c>
      <c r="B7535" t="s">
        <v>33529</v>
      </c>
      <c r="C7535" t="s">
        <v>33530</v>
      </c>
      <c r="D7535">
        <v>0</v>
      </c>
      <c r="E7535" t="s">
        <v>33531</v>
      </c>
      <c r="F7535" s="2">
        <v>42507</v>
      </c>
      <c r="G7535" t="s">
        <v>16287</v>
      </c>
      <c r="H7535" t="s">
        <v>643</v>
      </c>
      <c r="J7535" t="s">
        <v>138</v>
      </c>
      <c r="L7535" t="s">
        <v>496</v>
      </c>
      <c r="M7535" t="s">
        <v>138</v>
      </c>
      <c r="N7535">
        <v>0</v>
      </c>
      <c r="P7535" t="s">
        <v>33532</v>
      </c>
      <c r="R7535" t="s">
        <v>33533</v>
      </c>
      <c r="S7535" t="s">
        <v>140</v>
      </c>
      <c r="T7535" s="2">
        <v>42690</v>
      </c>
      <c r="W7535" t="s">
        <v>141</v>
      </c>
    </row>
    <row r="7536" spans="1:24" x14ac:dyDescent="0.35">
      <c r="A7536" t="s">
        <v>33534</v>
      </c>
      <c r="B7536" t="s">
        <v>33535</v>
      </c>
      <c r="C7536" t="s">
        <v>33536</v>
      </c>
      <c r="D7536">
        <v>0</v>
      </c>
      <c r="E7536" t="s">
        <v>33535</v>
      </c>
      <c r="F7536" s="2">
        <v>42509</v>
      </c>
      <c r="G7536" t="s">
        <v>604</v>
      </c>
      <c r="H7536" t="s">
        <v>184</v>
      </c>
      <c r="J7536" t="s">
        <v>138</v>
      </c>
      <c r="L7536" t="s">
        <v>496</v>
      </c>
      <c r="M7536" t="s">
        <v>138</v>
      </c>
      <c r="N7536">
        <v>0</v>
      </c>
      <c r="R7536" t="s">
        <v>3002</v>
      </c>
      <c r="S7536" t="s">
        <v>140</v>
      </c>
      <c r="T7536" s="2">
        <v>45385</v>
      </c>
      <c r="U7536">
        <v>11</v>
      </c>
      <c r="W7536" t="s">
        <v>141</v>
      </c>
      <c r="X7536" t="s">
        <v>9536</v>
      </c>
    </row>
    <row r="7537" spans="1:23" x14ac:dyDescent="0.35">
      <c r="A7537" t="s">
        <v>33537</v>
      </c>
      <c r="B7537" t="s">
        <v>33538</v>
      </c>
      <c r="C7537" t="s">
        <v>33539</v>
      </c>
      <c r="D7537">
        <v>0</v>
      </c>
      <c r="E7537" t="s">
        <v>33540</v>
      </c>
      <c r="F7537" s="2">
        <v>42509</v>
      </c>
      <c r="G7537" t="s">
        <v>10431</v>
      </c>
      <c r="H7537" t="s">
        <v>656</v>
      </c>
      <c r="J7537" t="s">
        <v>138</v>
      </c>
      <c r="L7537" t="s">
        <v>496</v>
      </c>
      <c r="M7537" t="s">
        <v>138</v>
      </c>
      <c r="N7537" s="3">
        <v>18060</v>
      </c>
      <c r="P7537" t="s">
        <v>23093</v>
      </c>
      <c r="R7537" t="s">
        <v>33541</v>
      </c>
      <c r="S7537" t="s">
        <v>140</v>
      </c>
      <c r="T7537" s="2">
        <v>42773</v>
      </c>
      <c r="W7537" t="s">
        <v>141</v>
      </c>
    </row>
    <row r="7538" spans="1:23" x14ac:dyDescent="0.35">
      <c r="A7538" t="s">
        <v>33542</v>
      </c>
      <c r="B7538" t="s">
        <v>33543</v>
      </c>
      <c r="C7538" t="s">
        <v>33544</v>
      </c>
      <c r="D7538">
        <v>0</v>
      </c>
      <c r="F7538" s="2">
        <v>42515</v>
      </c>
      <c r="G7538" t="s">
        <v>604</v>
      </c>
      <c r="H7538" t="s">
        <v>184</v>
      </c>
      <c r="J7538" t="s">
        <v>138</v>
      </c>
      <c r="L7538" t="s">
        <v>496</v>
      </c>
      <c r="M7538" t="s">
        <v>138</v>
      </c>
      <c r="N7538">
        <v>0</v>
      </c>
      <c r="P7538" t="s">
        <v>33545</v>
      </c>
      <c r="R7538" t="s">
        <v>3002</v>
      </c>
      <c r="S7538" t="s">
        <v>140</v>
      </c>
      <c r="T7538" s="2">
        <v>43845</v>
      </c>
      <c r="W7538" t="s">
        <v>141</v>
      </c>
    </row>
    <row r="7539" spans="1:23" x14ac:dyDescent="0.35">
      <c r="A7539" t="s">
        <v>33546</v>
      </c>
      <c r="B7539" t="s">
        <v>33547</v>
      </c>
      <c r="C7539" t="s">
        <v>33548</v>
      </c>
      <c r="D7539">
        <v>0</v>
      </c>
      <c r="F7539" s="2">
        <v>42520</v>
      </c>
      <c r="G7539" t="s">
        <v>2328</v>
      </c>
      <c r="H7539" t="s">
        <v>192</v>
      </c>
      <c r="J7539" t="s">
        <v>138</v>
      </c>
      <c r="L7539" t="s">
        <v>496</v>
      </c>
      <c r="M7539" t="s">
        <v>138</v>
      </c>
      <c r="N7539">
        <v>0</v>
      </c>
      <c r="P7539" t="s">
        <v>33549</v>
      </c>
      <c r="R7539" t="s">
        <v>33550</v>
      </c>
      <c r="S7539" t="s">
        <v>140</v>
      </c>
      <c r="T7539" s="2">
        <v>42690</v>
      </c>
      <c r="W7539" t="s">
        <v>141</v>
      </c>
    </row>
    <row r="7540" spans="1:23" x14ac:dyDescent="0.35">
      <c r="A7540" t="s">
        <v>33551</v>
      </c>
      <c r="B7540" t="s">
        <v>33552</v>
      </c>
      <c r="C7540">
        <v>43243215900</v>
      </c>
      <c r="D7540">
        <v>0</v>
      </c>
      <c r="E7540" t="s">
        <v>33552</v>
      </c>
      <c r="F7540" s="2">
        <v>42522</v>
      </c>
      <c r="G7540" t="s">
        <v>764</v>
      </c>
      <c r="H7540" t="s">
        <v>526</v>
      </c>
      <c r="J7540" t="s">
        <v>138</v>
      </c>
      <c r="L7540" t="s">
        <v>496</v>
      </c>
      <c r="M7540" t="s">
        <v>138</v>
      </c>
      <c r="N7540">
        <v>0</v>
      </c>
      <c r="R7540" t="s">
        <v>4062</v>
      </c>
      <c r="S7540" t="s">
        <v>140</v>
      </c>
      <c r="T7540" s="2">
        <v>42534</v>
      </c>
      <c r="W7540" t="s">
        <v>141</v>
      </c>
    </row>
    <row r="7541" spans="1:23" x14ac:dyDescent="0.35">
      <c r="A7541" t="s">
        <v>33553</v>
      </c>
      <c r="B7541" t="s">
        <v>33554</v>
      </c>
      <c r="C7541" t="s">
        <v>33555</v>
      </c>
      <c r="D7541">
        <v>0</v>
      </c>
      <c r="E7541" t="s">
        <v>33556</v>
      </c>
      <c r="F7541" s="2">
        <v>42522</v>
      </c>
      <c r="G7541" t="s">
        <v>251</v>
      </c>
      <c r="H7541" t="s">
        <v>184</v>
      </c>
      <c r="J7541" t="s">
        <v>138</v>
      </c>
      <c r="L7541" t="s">
        <v>496</v>
      </c>
      <c r="M7541" t="s">
        <v>138</v>
      </c>
      <c r="N7541">
        <v>0</v>
      </c>
      <c r="R7541" t="s">
        <v>33557</v>
      </c>
      <c r="S7541" t="s">
        <v>140</v>
      </c>
      <c r="T7541" s="2">
        <v>44421</v>
      </c>
      <c r="W7541" t="s">
        <v>141</v>
      </c>
    </row>
    <row r="7542" spans="1:23" x14ac:dyDescent="0.35">
      <c r="A7542" t="s">
        <v>33558</v>
      </c>
      <c r="B7542" t="s">
        <v>33559</v>
      </c>
      <c r="C7542" t="s">
        <v>33560</v>
      </c>
      <c r="D7542">
        <v>0</v>
      </c>
      <c r="E7542" t="s">
        <v>33561</v>
      </c>
      <c r="F7542" s="2">
        <v>42522</v>
      </c>
      <c r="G7542" t="s">
        <v>30506</v>
      </c>
      <c r="H7542" t="s">
        <v>656</v>
      </c>
      <c r="J7542" t="s">
        <v>138</v>
      </c>
      <c r="L7542" t="s">
        <v>496</v>
      </c>
      <c r="M7542" t="s">
        <v>138</v>
      </c>
      <c r="N7542">
        <v>0</v>
      </c>
      <c r="R7542" t="s">
        <v>33562</v>
      </c>
      <c r="S7542" t="s">
        <v>140</v>
      </c>
      <c r="T7542" s="2">
        <v>42690</v>
      </c>
      <c r="W7542" t="s">
        <v>141</v>
      </c>
    </row>
    <row r="7543" spans="1:23" x14ac:dyDescent="0.35">
      <c r="A7543" t="s">
        <v>33563</v>
      </c>
      <c r="B7543" t="s">
        <v>33564</v>
      </c>
      <c r="C7543" t="s">
        <v>33565</v>
      </c>
      <c r="D7543">
        <v>0</v>
      </c>
      <c r="F7543" s="2">
        <v>42523</v>
      </c>
      <c r="G7543" t="s">
        <v>604</v>
      </c>
      <c r="H7543" t="s">
        <v>184</v>
      </c>
      <c r="J7543" t="s">
        <v>138</v>
      </c>
      <c r="L7543" t="s">
        <v>496</v>
      </c>
      <c r="M7543" t="s">
        <v>138</v>
      </c>
      <c r="N7543">
        <v>0</v>
      </c>
      <c r="P7543" t="s">
        <v>33566</v>
      </c>
      <c r="R7543" t="s">
        <v>3002</v>
      </c>
      <c r="S7543" t="s">
        <v>140</v>
      </c>
      <c r="T7543" s="2">
        <v>43845</v>
      </c>
      <c r="W7543" t="s">
        <v>141</v>
      </c>
    </row>
    <row r="7544" spans="1:23" x14ac:dyDescent="0.35">
      <c r="A7544" t="s">
        <v>33567</v>
      </c>
      <c r="B7544" t="s">
        <v>33568</v>
      </c>
      <c r="C7544" t="s">
        <v>33569</v>
      </c>
      <c r="D7544">
        <v>0</v>
      </c>
      <c r="E7544" t="s">
        <v>33570</v>
      </c>
      <c r="F7544" s="2">
        <v>42523</v>
      </c>
      <c r="G7544" t="s">
        <v>511</v>
      </c>
      <c r="H7544" t="s">
        <v>230</v>
      </c>
      <c r="J7544" t="s">
        <v>138</v>
      </c>
      <c r="L7544" t="s">
        <v>496</v>
      </c>
      <c r="M7544" t="s">
        <v>138</v>
      </c>
      <c r="N7544">
        <v>0</v>
      </c>
      <c r="P7544" t="s">
        <v>33571</v>
      </c>
      <c r="R7544" t="s">
        <v>33572</v>
      </c>
      <c r="S7544" t="s">
        <v>140</v>
      </c>
      <c r="T7544" s="2">
        <v>42690</v>
      </c>
      <c r="W7544" t="s">
        <v>141</v>
      </c>
    </row>
    <row r="7545" spans="1:23" x14ac:dyDescent="0.35">
      <c r="A7545" t="s">
        <v>33573</v>
      </c>
      <c r="B7545" t="s">
        <v>33574</v>
      </c>
      <c r="C7545" t="s">
        <v>33575</v>
      </c>
      <c r="D7545">
        <v>0</v>
      </c>
      <c r="E7545" t="s">
        <v>33576</v>
      </c>
      <c r="F7545" s="2">
        <v>42524</v>
      </c>
      <c r="G7545" t="s">
        <v>26185</v>
      </c>
      <c r="H7545" t="s">
        <v>566</v>
      </c>
      <c r="J7545" t="s">
        <v>138</v>
      </c>
      <c r="L7545" t="s">
        <v>496</v>
      </c>
      <c r="M7545" t="s">
        <v>138</v>
      </c>
      <c r="N7545">
        <v>0</v>
      </c>
      <c r="R7545" t="s">
        <v>33577</v>
      </c>
      <c r="S7545" t="s">
        <v>140</v>
      </c>
      <c r="T7545" s="2">
        <v>42690</v>
      </c>
      <c r="W7545" t="s">
        <v>141</v>
      </c>
    </row>
    <row r="7546" spans="1:23" x14ac:dyDescent="0.35">
      <c r="A7546" t="s">
        <v>33578</v>
      </c>
      <c r="B7546" t="s">
        <v>33579</v>
      </c>
      <c r="C7546" t="s">
        <v>33580</v>
      </c>
      <c r="D7546">
        <v>0</v>
      </c>
      <c r="E7546" t="s">
        <v>33581</v>
      </c>
      <c r="F7546" s="2">
        <v>42524</v>
      </c>
      <c r="G7546" t="s">
        <v>251</v>
      </c>
      <c r="H7546" t="s">
        <v>184</v>
      </c>
      <c r="J7546" t="s">
        <v>138</v>
      </c>
      <c r="L7546" t="s">
        <v>496</v>
      </c>
      <c r="M7546" t="s">
        <v>138</v>
      </c>
      <c r="N7546">
        <v>0</v>
      </c>
      <c r="P7546" t="s">
        <v>33582</v>
      </c>
      <c r="R7546" t="s">
        <v>33583</v>
      </c>
      <c r="S7546" t="s">
        <v>140</v>
      </c>
      <c r="T7546" s="2">
        <v>42690</v>
      </c>
      <c r="W7546" t="s">
        <v>141</v>
      </c>
    </row>
    <row r="7547" spans="1:23" x14ac:dyDescent="0.35">
      <c r="A7547" t="s">
        <v>33584</v>
      </c>
      <c r="B7547" t="s">
        <v>33585</v>
      </c>
      <c r="C7547" t="s">
        <v>33586</v>
      </c>
      <c r="D7547">
        <v>0</v>
      </c>
      <c r="E7547" t="s">
        <v>33587</v>
      </c>
      <c r="F7547" s="2">
        <v>42527</v>
      </c>
      <c r="G7547" t="s">
        <v>642</v>
      </c>
      <c r="H7547" t="s">
        <v>643</v>
      </c>
      <c r="J7547" t="s">
        <v>138</v>
      </c>
      <c r="L7547" t="s">
        <v>496</v>
      </c>
      <c r="M7547" t="s">
        <v>138</v>
      </c>
      <c r="N7547">
        <v>0</v>
      </c>
      <c r="P7547" t="s">
        <v>33588</v>
      </c>
      <c r="R7547" t="s">
        <v>33589</v>
      </c>
      <c r="S7547" t="s">
        <v>140</v>
      </c>
      <c r="T7547" s="2">
        <v>42690</v>
      </c>
      <c r="W7547" t="s">
        <v>141</v>
      </c>
    </row>
    <row r="7548" spans="1:23" x14ac:dyDescent="0.35">
      <c r="A7548" t="s">
        <v>33590</v>
      </c>
      <c r="B7548" t="s">
        <v>33591</v>
      </c>
      <c r="C7548" t="s">
        <v>33592</v>
      </c>
      <c r="D7548">
        <v>0</v>
      </c>
      <c r="E7548" t="s">
        <v>33593</v>
      </c>
      <c r="F7548" s="2">
        <v>42527</v>
      </c>
      <c r="G7548" t="s">
        <v>764</v>
      </c>
      <c r="H7548" t="s">
        <v>526</v>
      </c>
      <c r="J7548" t="s">
        <v>138</v>
      </c>
      <c r="L7548" t="s">
        <v>496</v>
      </c>
      <c r="M7548" t="s">
        <v>138</v>
      </c>
      <c r="N7548">
        <v>0</v>
      </c>
      <c r="P7548" t="s">
        <v>33594</v>
      </c>
      <c r="R7548" t="s">
        <v>33595</v>
      </c>
      <c r="S7548" t="s">
        <v>140</v>
      </c>
      <c r="T7548" s="2">
        <v>42552</v>
      </c>
      <c r="W7548" t="s">
        <v>141</v>
      </c>
    </row>
    <row r="7549" spans="1:23" x14ac:dyDescent="0.35">
      <c r="A7549" t="s">
        <v>33596</v>
      </c>
      <c r="B7549" t="s">
        <v>33597</v>
      </c>
      <c r="C7549" t="s">
        <v>33598</v>
      </c>
      <c r="D7549">
        <v>0</v>
      </c>
      <c r="E7549" t="s">
        <v>14094</v>
      </c>
      <c r="F7549" s="2">
        <v>42527</v>
      </c>
      <c r="G7549" t="s">
        <v>251</v>
      </c>
      <c r="H7549" t="s">
        <v>184</v>
      </c>
      <c r="J7549" t="s">
        <v>138</v>
      </c>
      <c r="L7549" t="s">
        <v>496</v>
      </c>
      <c r="M7549" t="s">
        <v>138</v>
      </c>
      <c r="N7549">
        <v>0</v>
      </c>
      <c r="P7549" t="s">
        <v>33599</v>
      </c>
      <c r="R7549" t="s">
        <v>33600</v>
      </c>
      <c r="S7549" t="s">
        <v>140</v>
      </c>
      <c r="T7549" s="2">
        <v>42690</v>
      </c>
      <c r="W7549" t="s">
        <v>141</v>
      </c>
    </row>
    <row r="7550" spans="1:23" x14ac:dyDescent="0.35">
      <c r="A7550" t="s">
        <v>33601</v>
      </c>
      <c r="B7550" t="s">
        <v>33602</v>
      </c>
      <c r="C7550" t="s">
        <v>33603</v>
      </c>
      <c r="D7550">
        <v>0</v>
      </c>
      <c r="E7550" t="s">
        <v>33604</v>
      </c>
      <c r="F7550" s="2">
        <v>42527</v>
      </c>
      <c r="G7550" t="s">
        <v>33605</v>
      </c>
      <c r="H7550" t="s">
        <v>184</v>
      </c>
      <c r="J7550" t="s">
        <v>138</v>
      </c>
      <c r="L7550" t="s">
        <v>496</v>
      </c>
      <c r="M7550" t="s">
        <v>138</v>
      </c>
      <c r="N7550">
        <v>0</v>
      </c>
      <c r="P7550" t="s">
        <v>33606</v>
      </c>
      <c r="R7550" t="s">
        <v>33607</v>
      </c>
      <c r="S7550" t="s">
        <v>140</v>
      </c>
      <c r="T7550" s="2">
        <v>42690</v>
      </c>
      <c r="W7550" t="s">
        <v>141</v>
      </c>
    </row>
    <row r="7551" spans="1:23" x14ac:dyDescent="0.35">
      <c r="A7551" t="s">
        <v>33608</v>
      </c>
      <c r="B7551" t="s">
        <v>33609</v>
      </c>
      <c r="C7551" t="s">
        <v>33610</v>
      </c>
      <c r="D7551">
        <v>0</v>
      </c>
      <c r="E7551" t="s">
        <v>33611</v>
      </c>
      <c r="F7551" s="2">
        <v>42528</v>
      </c>
      <c r="G7551" t="s">
        <v>251</v>
      </c>
      <c r="H7551" t="s">
        <v>184</v>
      </c>
      <c r="J7551" t="s">
        <v>138</v>
      </c>
      <c r="L7551" t="s">
        <v>496</v>
      </c>
      <c r="M7551" t="s">
        <v>138</v>
      </c>
      <c r="N7551">
        <v>0</v>
      </c>
      <c r="P7551" t="s">
        <v>33612</v>
      </c>
      <c r="R7551" t="s">
        <v>33613</v>
      </c>
      <c r="S7551" t="s">
        <v>140</v>
      </c>
      <c r="T7551" s="2">
        <v>42690</v>
      </c>
      <c r="W7551" t="s">
        <v>141</v>
      </c>
    </row>
    <row r="7552" spans="1:23" x14ac:dyDescent="0.35">
      <c r="A7552" t="s">
        <v>33614</v>
      </c>
      <c r="B7552" t="s">
        <v>33615</v>
      </c>
      <c r="C7552" t="s">
        <v>33616</v>
      </c>
      <c r="D7552">
        <v>0</v>
      </c>
      <c r="F7552" s="2">
        <v>42529</v>
      </c>
      <c r="G7552" t="s">
        <v>251</v>
      </c>
      <c r="H7552" t="s">
        <v>184</v>
      </c>
      <c r="J7552" t="s">
        <v>138</v>
      </c>
      <c r="L7552" t="s">
        <v>496</v>
      </c>
      <c r="M7552" t="s">
        <v>138</v>
      </c>
      <c r="N7552">
        <v>0</v>
      </c>
      <c r="R7552" t="s">
        <v>33617</v>
      </c>
      <c r="S7552" t="s">
        <v>140</v>
      </c>
      <c r="T7552" s="2">
        <v>42690</v>
      </c>
      <c r="W7552" t="s">
        <v>141</v>
      </c>
    </row>
    <row r="7553" spans="1:24" x14ac:dyDescent="0.35">
      <c r="A7553" t="s">
        <v>33618</v>
      </c>
      <c r="B7553" t="s">
        <v>33619</v>
      </c>
      <c r="D7553">
        <v>0</v>
      </c>
      <c r="E7553" t="s">
        <v>33619</v>
      </c>
      <c r="F7553" s="2">
        <v>42529</v>
      </c>
      <c r="G7553" t="s">
        <v>764</v>
      </c>
      <c r="H7553" t="s">
        <v>526</v>
      </c>
      <c r="J7553" t="s">
        <v>138</v>
      </c>
      <c r="L7553" t="s">
        <v>496</v>
      </c>
      <c r="M7553" t="s">
        <v>138</v>
      </c>
      <c r="N7553">
        <v>0</v>
      </c>
      <c r="P7553" t="s">
        <v>33620</v>
      </c>
      <c r="R7553" t="s">
        <v>3986</v>
      </c>
      <c r="S7553" t="s">
        <v>140</v>
      </c>
      <c r="W7553" t="s">
        <v>141</v>
      </c>
    </row>
    <row r="7554" spans="1:24" x14ac:dyDescent="0.35">
      <c r="A7554" t="s">
        <v>33621</v>
      </c>
      <c r="B7554" t="s">
        <v>33622</v>
      </c>
      <c r="C7554" t="s">
        <v>33623</v>
      </c>
      <c r="D7554">
        <v>0</v>
      </c>
      <c r="E7554" t="s">
        <v>33624</v>
      </c>
      <c r="F7554" s="2">
        <v>42530</v>
      </c>
      <c r="G7554" t="s">
        <v>16411</v>
      </c>
      <c r="H7554" t="s">
        <v>526</v>
      </c>
      <c r="J7554" t="s">
        <v>138</v>
      </c>
      <c r="L7554" t="s">
        <v>496</v>
      </c>
      <c r="M7554" t="s">
        <v>138</v>
      </c>
      <c r="N7554">
        <v>0</v>
      </c>
      <c r="P7554" t="s">
        <v>33625</v>
      </c>
      <c r="R7554" t="s">
        <v>33626</v>
      </c>
      <c r="S7554" t="s">
        <v>140</v>
      </c>
      <c r="T7554" s="2">
        <v>42690</v>
      </c>
      <c r="W7554" t="s">
        <v>141</v>
      </c>
    </row>
    <row r="7555" spans="1:24" x14ac:dyDescent="0.35">
      <c r="A7555" t="s">
        <v>33627</v>
      </c>
      <c r="B7555" t="s">
        <v>33628</v>
      </c>
      <c r="C7555" t="s">
        <v>33629</v>
      </c>
      <c r="D7555">
        <v>0</v>
      </c>
      <c r="E7555" t="s">
        <v>19824</v>
      </c>
      <c r="F7555" s="2">
        <v>42530</v>
      </c>
      <c r="G7555" t="s">
        <v>33630</v>
      </c>
      <c r="H7555" t="s">
        <v>184</v>
      </c>
      <c r="J7555" t="s">
        <v>138</v>
      </c>
      <c r="L7555" t="s">
        <v>496</v>
      </c>
      <c r="M7555" t="s">
        <v>138</v>
      </c>
      <c r="N7555">
        <v>0</v>
      </c>
      <c r="P7555" t="s">
        <v>33631</v>
      </c>
      <c r="R7555" t="s">
        <v>33632</v>
      </c>
      <c r="S7555" t="s">
        <v>140</v>
      </c>
      <c r="T7555" s="2">
        <v>42877</v>
      </c>
      <c r="W7555" t="s">
        <v>141</v>
      </c>
    </row>
    <row r="7556" spans="1:24" x14ac:dyDescent="0.35">
      <c r="A7556" t="s">
        <v>33633</v>
      </c>
      <c r="B7556" t="s">
        <v>33634</v>
      </c>
      <c r="C7556" t="s">
        <v>33635</v>
      </c>
      <c r="D7556">
        <v>0</v>
      </c>
      <c r="E7556" t="s">
        <v>33636</v>
      </c>
      <c r="F7556" s="2">
        <v>42531</v>
      </c>
      <c r="G7556" t="s">
        <v>183</v>
      </c>
      <c r="H7556" t="s">
        <v>184</v>
      </c>
      <c r="J7556" t="s">
        <v>138</v>
      </c>
      <c r="L7556" t="s">
        <v>496</v>
      </c>
      <c r="M7556" t="s">
        <v>138</v>
      </c>
      <c r="N7556">
        <v>0</v>
      </c>
      <c r="P7556" t="s">
        <v>33637</v>
      </c>
      <c r="R7556" t="s">
        <v>33638</v>
      </c>
      <c r="S7556" t="s">
        <v>140</v>
      </c>
      <c r="T7556" s="2">
        <v>43430</v>
      </c>
      <c r="W7556" t="s">
        <v>141</v>
      </c>
    </row>
    <row r="7557" spans="1:24" x14ac:dyDescent="0.35">
      <c r="A7557" t="s">
        <v>33639</v>
      </c>
      <c r="B7557" t="s">
        <v>33640</v>
      </c>
      <c r="C7557" t="s">
        <v>33641</v>
      </c>
      <c r="D7557">
        <v>0</v>
      </c>
      <c r="E7557" t="s">
        <v>33642</v>
      </c>
      <c r="F7557" s="2">
        <v>42531</v>
      </c>
      <c r="G7557" t="s">
        <v>518</v>
      </c>
      <c r="H7557" t="s">
        <v>230</v>
      </c>
      <c r="J7557" t="s">
        <v>138</v>
      </c>
      <c r="L7557" t="s">
        <v>496</v>
      </c>
      <c r="M7557" t="s">
        <v>138</v>
      </c>
      <c r="N7557">
        <v>0</v>
      </c>
      <c r="R7557" t="s">
        <v>33643</v>
      </c>
      <c r="S7557" t="s">
        <v>140</v>
      </c>
      <c r="W7557" t="s">
        <v>141</v>
      </c>
    </row>
    <row r="7558" spans="1:24" x14ac:dyDescent="0.35">
      <c r="A7558" t="s">
        <v>33644</v>
      </c>
      <c r="B7558" t="s">
        <v>33645</v>
      </c>
      <c r="C7558" t="s">
        <v>33646</v>
      </c>
      <c r="D7558">
        <v>0</v>
      </c>
      <c r="E7558" t="s">
        <v>33647</v>
      </c>
      <c r="F7558" s="2">
        <v>42534</v>
      </c>
      <c r="G7558" t="s">
        <v>216</v>
      </c>
      <c r="H7558" t="s">
        <v>147</v>
      </c>
      <c r="J7558" t="s">
        <v>138</v>
      </c>
      <c r="L7558" t="s">
        <v>496</v>
      </c>
      <c r="M7558" t="s">
        <v>138</v>
      </c>
      <c r="N7558">
        <v>0</v>
      </c>
      <c r="P7558" t="s">
        <v>33648</v>
      </c>
      <c r="R7558" t="s">
        <v>33649</v>
      </c>
      <c r="S7558" t="s">
        <v>140</v>
      </c>
      <c r="T7558" s="2">
        <v>42690</v>
      </c>
      <c r="W7558" t="s">
        <v>141</v>
      </c>
    </row>
    <row r="7559" spans="1:24" x14ac:dyDescent="0.35">
      <c r="A7559" t="s">
        <v>33650</v>
      </c>
      <c r="B7559" t="s">
        <v>33651</v>
      </c>
      <c r="C7559" t="s">
        <v>33652</v>
      </c>
      <c r="D7559">
        <v>0</v>
      </c>
      <c r="F7559" s="2">
        <v>42535</v>
      </c>
      <c r="G7559" t="s">
        <v>604</v>
      </c>
      <c r="H7559" t="s">
        <v>184</v>
      </c>
      <c r="J7559" t="s">
        <v>138</v>
      </c>
      <c r="L7559" t="s">
        <v>496</v>
      </c>
      <c r="M7559" t="s">
        <v>138</v>
      </c>
      <c r="N7559">
        <v>0</v>
      </c>
      <c r="P7559" t="s">
        <v>33653</v>
      </c>
      <c r="R7559" t="s">
        <v>3002</v>
      </c>
      <c r="S7559" t="s">
        <v>140</v>
      </c>
      <c r="T7559" s="2">
        <v>43845</v>
      </c>
      <c r="W7559" t="s">
        <v>141</v>
      </c>
    </row>
    <row r="7560" spans="1:24" x14ac:dyDescent="0.35">
      <c r="A7560" t="s">
        <v>33654</v>
      </c>
      <c r="B7560" t="s">
        <v>33655</v>
      </c>
      <c r="C7560" t="s">
        <v>33656</v>
      </c>
      <c r="D7560">
        <v>0</v>
      </c>
      <c r="E7560" t="s">
        <v>33657</v>
      </c>
      <c r="F7560" s="2">
        <v>42535</v>
      </c>
      <c r="G7560" t="s">
        <v>669</v>
      </c>
      <c r="H7560" t="s">
        <v>495</v>
      </c>
      <c r="J7560" t="s">
        <v>138</v>
      </c>
      <c r="L7560" t="s">
        <v>496</v>
      </c>
      <c r="M7560" t="s">
        <v>138</v>
      </c>
      <c r="N7560">
        <v>0</v>
      </c>
      <c r="P7560" t="s">
        <v>33658</v>
      </c>
      <c r="R7560" t="s">
        <v>33659</v>
      </c>
      <c r="S7560" t="s">
        <v>140</v>
      </c>
      <c r="T7560" s="2">
        <v>42888</v>
      </c>
      <c r="W7560" t="s">
        <v>141</v>
      </c>
    </row>
    <row r="7561" spans="1:24" x14ac:dyDescent="0.35">
      <c r="A7561" t="s">
        <v>33660</v>
      </c>
      <c r="B7561" t="s">
        <v>33661</v>
      </c>
      <c r="C7561" t="s">
        <v>33662</v>
      </c>
      <c r="D7561">
        <v>0</v>
      </c>
      <c r="F7561" s="2">
        <v>42536</v>
      </c>
      <c r="G7561" t="s">
        <v>604</v>
      </c>
      <c r="H7561" t="s">
        <v>184</v>
      </c>
      <c r="J7561" t="s">
        <v>138</v>
      </c>
      <c r="L7561" t="s">
        <v>496</v>
      </c>
      <c r="M7561" t="s">
        <v>138</v>
      </c>
      <c r="N7561">
        <v>0</v>
      </c>
      <c r="R7561" t="s">
        <v>24420</v>
      </c>
      <c r="S7561" t="s">
        <v>140</v>
      </c>
      <c r="T7561" s="2">
        <v>43845</v>
      </c>
      <c r="W7561" t="s">
        <v>141</v>
      </c>
    </row>
    <row r="7562" spans="1:24" x14ac:dyDescent="0.35">
      <c r="A7562" t="s">
        <v>33663</v>
      </c>
      <c r="B7562" t="s">
        <v>33664</v>
      </c>
      <c r="C7562" t="s">
        <v>33665</v>
      </c>
      <c r="D7562">
        <v>0</v>
      </c>
      <c r="F7562" s="2">
        <v>42536</v>
      </c>
      <c r="G7562" t="s">
        <v>604</v>
      </c>
      <c r="H7562" t="s">
        <v>184</v>
      </c>
      <c r="J7562" t="s">
        <v>138</v>
      </c>
      <c r="L7562" t="s">
        <v>496</v>
      </c>
      <c r="M7562" t="s">
        <v>138</v>
      </c>
      <c r="N7562">
        <v>0</v>
      </c>
      <c r="P7562" t="s">
        <v>33666</v>
      </c>
      <c r="R7562" t="s">
        <v>3002</v>
      </c>
      <c r="S7562" t="s">
        <v>140</v>
      </c>
      <c r="T7562" s="2">
        <v>43514</v>
      </c>
      <c r="W7562" t="s">
        <v>141</v>
      </c>
    </row>
    <row r="7563" spans="1:24" x14ac:dyDescent="0.35">
      <c r="A7563" t="s">
        <v>33667</v>
      </c>
      <c r="B7563" t="s">
        <v>33668</v>
      </c>
      <c r="C7563" t="s">
        <v>33669</v>
      </c>
      <c r="D7563">
        <v>0</v>
      </c>
      <c r="E7563" t="s">
        <v>33670</v>
      </c>
      <c r="F7563" s="2">
        <v>42536</v>
      </c>
      <c r="G7563" t="s">
        <v>494</v>
      </c>
      <c r="H7563" t="s">
        <v>495</v>
      </c>
      <c r="J7563" t="s">
        <v>138</v>
      </c>
      <c r="L7563" t="s">
        <v>496</v>
      </c>
      <c r="M7563" t="s">
        <v>138</v>
      </c>
      <c r="N7563">
        <v>0</v>
      </c>
      <c r="P7563" t="s">
        <v>33671</v>
      </c>
      <c r="R7563" t="s">
        <v>33672</v>
      </c>
      <c r="S7563" t="s">
        <v>140</v>
      </c>
      <c r="W7563" t="s">
        <v>141</v>
      </c>
    </row>
    <row r="7564" spans="1:24" x14ac:dyDescent="0.35">
      <c r="A7564" t="s">
        <v>33673</v>
      </c>
      <c r="B7564" t="s">
        <v>33674</v>
      </c>
      <c r="C7564" t="s">
        <v>33675</v>
      </c>
      <c r="D7564">
        <v>0</v>
      </c>
      <c r="F7564" s="2">
        <v>42537</v>
      </c>
      <c r="G7564" t="s">
        <v>604</v>
      </c>
      <c r="H7564" t="s">
        <v>184</v>
      </c>
      <c r="J7564" t="s">
        <v>138</v>
      </c>
      <c r="L7564" t="s">
        <v>496</v>
      </c>
      <c r="M7564" t="s">
        <v>138</v>
      </c>
      <c r="N7564">
        <v>0</v>
      </c>
      <c r="P7564" t="s">
        <v>33676</v>
      </c>
      <c r="R7564" t="s">
        <v>3002</v>
      </c>
      <c r="S7564" t="s">
        <v>140</v>
      </c>
      <c r="T7564" s="2">
        <v>43845</v>
      </c>
      <c r="W7564" t="s">
        <v>141</v>
      </c>
    </row>
    <row r="7565" spans="1:24" x14ac:dyDescent="0.35">
      <c r="A7565" t="s">
        <v>33677</v>
      </c>
      <c r="B7565" t="s">
        <v>33678</v>
      </c>
      <c r="C7565" t="s">
        <v>33679</v>
      </c>
      <c r="D7565">
        <v>0</v>
      </c>
      <c r="F7565" s="2">
        <v>42537</v>
      </c>
      <c r="G7565" t="s">
        <v>604</v>
      </c>
      <c r="H7565" t="s">
        <v>184</v>
      </c>
      <c r="J7565" t="s">
        <v>138</v>
      </c>
      <c r="L7565" t="s">
        <v>496</v>
      </c>
      <c r="M7565" t="s">
        <v>138</v>
      </c>
      <c r="N7565">
        <v>0</v>
      </c>
      <c r="P7565" t="s">
        <v>33680</v>
      </c>
      <c r="R7565" t="s">
        <v>3002</v>
      </c>
      <c r="S7565" t="s">
        <v>140</v>
      </c>
      <c r="T7565" s="2">
        <v>43845</v>
      </c>
      <c r="W7565" t="s">
        <v>141</v>
      </c>
    </row>
    <row r="7566" spans="1:24" x14ac:dyDescent="0.35">
      <c r="A7566" t="s">
        <v>33681</v>
      </c>
      <c r="B7566" t="s">
        <v>33682</v>
      </c>
      <c r="C7566" t="s">
        <v>33683</v>
      </c>
      <c r="D7566">
        <v>0</v>
      </c>
      <c r="E7566" t="s">
        <v>33684</v>
      </c>
      <c r="F7566" s="2">
        <v>42537</v>
      </c>
      <c r="G7566" t="s">
        <v>33008</v>
      </c>
      <c r="H7566" t="s">
        <v>2139</v>
      </c>
      <c r="J7566" t="s">
        <v>138</v>
      </c>
      <c r="L7566" t="s">
        <v>496</v>
      </c>
      <c r="M7566" t="s">
        <v>138</v>
      </c>
      <c r="N7566">
        <v>0</v>
      </c>
      <c r="P7566" t="s">
        <v>33685</v>
      </c>
      <c r="R7566" t="s">
        <v>33686</v>
      </c>
      <c r="S7566" t="s">
        <v>140</v>
      </c>
      <c r="T7566" s="2">
        <v>45385</v>
      </c>
      <c r="U7566">
        <v>16</v>
      </c>
      <c r="W7566" t="s">
        <v>141</v>
      </c>
      <c r="X7566" t="s">
        <v>9536</v>
      </c>
    </row>
    <row r="7567" spans="1:24" x14ac:dyDescent="0.35">
      <c r="A7567" t="s">
        <v>33687</v>
      </c>
      <c r="B7567" t="s">
        <v>33688</v>
      </c>
      <c r="C7567" t="s">
        <v>33689</v>
      </c>
      <c r="D7567">
        <v>0</v>
      </c>
      <c r="E7567" t="s">
        <v>33688</v>
      </c>
      <c r="F7567" s="2">
        <v>42538</v>
      </c>
      <c r="G7567" t="s">
        <v>10618</v>
      </c>
      <c r="H7567" t="s">
        <v>184</v>
      </c>
      <c r="J7567" t="s">
        <v>138</v>
      </c>
      <c r="L7567" t="s">
        <v>496</v>
      </c>
      <c r="M7567" t="s">
        <v>138</v>
      </c>
      <c r="N7567">
        <v>0</v>
      </c>
      <c r="R7567" t="s">
        <v>33690</v>
      </c>
      <c r="S7567" t="s">
        <v>140</v>
      </c>
      <c r="T7567" s="2">
        <v>42690</v>
      </c>
      <c r="W7567" t="s">
        <v>141</v>
      </c>
    </row>
    <row r="7568" spans="1:24" x14ac:dyDescent="0.35">
      <c r="A7568" t="s">
        <v>33691</v>
      </c>
      <c r="B7568" t="s">
        <v>33692</v>
      </c>
      <c r="C7568" t="s">
        <v>33693</v>
      </c>
      <c r="D7568">
        <v>0</v>
      </c>
      <c r="E7568" t="s">
        <v>33692</v>
      </c>
      <c r="F7568" s="2">
        <v>42538</v>
      </c>
      <c r="G7568" t="s">
        <v>251</v>
      </c>
      <c r="H7568" t="s">
        <v>184</v>
      </c>
      <c r="J7568" t="s">
        <v>138</v>
      </c>
      <c r="L7568" t="s">
        <v>496</v>
      </c>
      <c r="M7568" t="s">
        <v>138</v>
      </c>
      <c r="N7568">
        <v>0</v>
      </c>
      <c r="R7568" t="s">
        <v>33694</v>
      </c>
      <c r="S7568" t="s">
        <v>140</v>
      </c>
      <c r="T7568" s="2">
        <v>42690</v>
      </c>
      <c r="W7568" t="s">
        <v>141</v>
      </c>
    </row>
    <row r="7569" spans="1:24" x14ac:dyDescent="0.35">
      <c r="A7569" t="s">
        <v>33695</v>
      </c>
      <c r="B7569" t="s">
        <v>33696</v>
      </c>
      <c r="C7569" t="s">
        <v>33697</v>
      </c>
      <c r="D7569" s="3">
        <v>-10633.9</v>
      </c>
      <c r="F7569" s="2">
        <v>42538</v>
      </c>
      <c r="G7569" t="s">
        <v>251</v>
      </c>
      <c r="H7569" t="s">
        <v>184</v>
      </c>
      <c r="J7569" t="s">
        <v>138</v>
      </c>
      <c r="L7569" t="s">
        <v>496</v>
      </c>
      <c r="M7569" t="s">
        <v>138</v>
      </c>
      <c r="N7569">
        <v>-224</v>
      </c>
      <c r="P7569" t="s">
        <v>33698</v>
      </c>
      <c r="R7569" t="s">
        <v>33699</v>
      </c>
      <c r="S7569" t="s">
        <v>140</v>
      </c>
      <c r="T7569" s="2">
        <v>45412</v>
      </c>
      <c r="U7569">
        <v>16</v>
      </c>
      <c r="W7569" t="s">
        <v>141</v>
      </c>
      <c r="X7569" t="s">
        <v>9536</v>
      </c>
    </row>
    <row r="7570" spans="1:24" x14ac:dyDescent="0.35">
      <c r="A7570" t="s">
        <v>33700</v>
      </c>
      <c r="B7570" t="s">
        <v>33701</v>
      </c>
      <c r="C7570" t="s">
        <v>33702</v>
      </c>
      <c r="D7570">
        <v>0</v>
      </c>
      <c r="E7570" t="s">
        <v>33703</v>
      </c>
      <c r="F7570" s="2">
        <v>42538</v>
      </c>
      <c r="G7570" t="s">
        <v>669</v>
      </c>
      <c r="H7570" t="s">
        <v>495</v>
      </c>
      <c r="J7570" t="s">
        <v>138</v>
      </c>
      <c r="L7570" t="s">
        <v>496</v>
      </c>
      <c r="M7570" t="s">
        <v>138</v>
      </c>
      <c r="N7570">
        <v>0</v>
      </c>
      <c r="R7570" t="s">
        <v>33704</v>
      </c>
      <c r="S7570" t="s">
        <v>140</v>
      </c>
      <c r="T7570" s="2">
        <v>42690</v>
      </c>
      <c r="W7570" t="s">
        <v>141</v>
      </c>
    </row>
    <row r="7571" spans="1:24" x14ac:dyDescent="0.35">
      <c r="A7571" t="s">
        <v>33705</v>
      </c>
      <c r="B7571" t="s">
        <v>33706</v>
      </c>
      <c r="C7571" t="s">
        <v>33707</v>
      </c>
      <c r="D7571">
        <v>0</v>
      </c>
      <c r="F7571" s="2">
        <v>42541</v>
      </c>
      <c r="G7571" t="s">
        <v>251</v>
      </c>
      <c r="H7571" t="s">
        <v>184</v>
      </c>
      <c r="J7571" t="s">
        <v>138</v>
      </c>
      <c r="L7571" t="s">
        <v>496</v>
      </c>
      <c r="M7571" t="s">
        <v>138</v>
      </c>
      <c r="N7571">
        <v>0</v>
      </c>
      <c r="R7571" t="s">
        <v>33708</v>
      </c>
      <c r="S7571" t="s">
        <v>140</v>
      </c>
      <c r="T7571" s="2">
        <v>42838</v>
      </c>
      <c r="W7571" t="s">
        <v>141</v>
      </c>
    </row>
    <row r="7572" spans="1:24" x14ac:dyDescent="0.35">
      <c r="A7572" t="s">
        <v>33709</v>
      </c>
      <c r="B7572" t="s">
        <v>33710</v>
      </c>
      <c r="C7572" t="s">
        <v>6238</v>
      </c>
      <c r="D7572">
        <v>0</v>
      </c>
      <c r="E7572" t="s">
        <v>33711</v>
      </c>
      <c r="F7572" s="2">
        <v>42543</v>
      </c>
      <c r="G7572" t="s">
        <v>3846</v>
      </c>
      <c r="H7572" t="s">
        <v>192</v>
      </c>
      <c r="J7572" t="s">
        <v>138</v>
      </c>
      <c r="K7572">
        <v>47137</v>
      </c>
      <c r="L7572">
        <v>1013315</v>
      </c>
      <c r="M7572" t="s">
        <v>138</v>
      </c>
      <c r="N7572">
        <v>0</v>
      </c>
      <c r="O7572" t="s">
        <v>12319</v>
      </c>
      <c r="P7572" t="s">
        <v>33712</v>
      </c>
      <c r="R7572" t="s">
        <v>6240</v>
      </c>
      <c r="S7572" t="s">
        <v>140</v>
      </c>
      <c r="T7572" s="2">
        <v>43180</v>
      </c>
      <c r="U7572">
        <v>7</v>
      </c>
      <c r="W7572" t="s">
        <v>141</v>
      </c>
    </row>
    <row r="7573" spans="1:24" x14ac:dyDescent="0.35">
      <c r="A7573" t="s">
        <v>33713</v>
      </c>
      <c r="B7573" t="s">
        <v>33714</v>
      </c>
      <c r="C7573" t="s">
        <v>33715</v>
      </c>
      <c r="D7573">
        <v>0</v>
      </c>
      <c r="E7573" t="s">
        <v>33716</v>
      </c>
      <c r="F7573" s="2">
        <v>42543</v>
      </c>
      <c r="G7573" t="s">
        <v>234</v>
      </c>
      <c r="H7573" t="s">
        <v>192</v>
      </c>
      <c r="J7573" t="s">
        <v>138</v>
      </c>
      <c r="K7573">
        <v>1101</v>
      </c>
      <c r="L7573">
        <v>20418223</v>
      </c>
      <c r="M7573" t="s">
        <v>138</v>
      </c>
      <c r="N7573">
        <v>0</v>
      </c>
      <c r="P7573" t="s">
        <v>33717</v>
      </c>
      <c r="R7573" t="s">
        <v>7028</v>
      </c>
      <c r="S7573" t="s">
        <v>140</v>
      </c>
      <c r="T7573" s="2">
        <v>42593</v>
      </c>
      <c r="U7573">
        <v>7</v>
      </c>
      <c r="W7573" t="s">
        <v>141</v>
      </c>
    </row>
    <row r="7574" spans="1:24" x14ac:dyDescent="0.35">
      <c r="A7574" t="s">
        <v>33718</v>
      </c>
      <c r="B7574" t="s">
        <v>33719</v>
      </c>
      <c r="C7574" t="s">
        <v>33720</v>
      </c>
      <c r="D7574">
        <v>0</v>
      </c>
      <c r="E7574" t="s">
        <v>33721</v>
      </c>
      <c r="F7574" s="2">
        <v>42543</v>
      </c>
      <c r="G7574" t="s">
        <v>175</v>
      </c>
      <c r="H7574" t="s">
        <v>147</v>
      </c>
      <c r="J7574" t="s">
        <v>138</v>
      </c>
      <c r="K7574">
        <v>11009</v>
      </c>
      <c r="L7574">
        <v>20418223</v>
      </c>
      <c r="M7574" t="s">
        <v>138</v>
      </c>
      <c r="N7574">
        <v>0</v>
      </c>
      <c r="P7574" t="s">
        <v>33722</v>
      </c>
      <c r="R7574" t="s">
        <v>484</v>
      </c>
      <c r="S7574" t="s">
        <v>140</v>
      </c>
      <c r="T7574" s="2">
        <v>42639</v>
      </c>
      <c r="U7574">
        <v>7</v>
      </c>
      <c r="W7574" t="s">
        <v>141</v>
      </c>
    </row>
    <row r="7575" spans="1:24" x14ac:dyDescent="0.35">
      <c r="A7575" t="s">
        <v>33723</v>
      </c>
      <c r="B7575" t="s">
        <v>33724</v>
      </c>
      <c r="C7575" t="s">
        <v>33725</v>
      </c>
      <c r="D7575">
        <v>0</v>
      </c>
      <c r="E7575" t="s">
        <v>33726</v>
      </c>
      <c r="F7575" s="2">
        <v>42543</v>
      </c>
      <c r="G7575" t="s">
        <v>739</v>
      </c>
      <c r="H7575" t="s">
        <v>184</v>
      </c>
      <c r="J7575" t="s">
        <v>138</v>
      </c>
      <c r="K7575">
        <v>2142</v>
      </c>
      <c r="L7575">
        <v>20418223</v>
      </c>
      <c r="M7575" t="s">
        <v>138</v>
      </c>
      <c r="N7575">
        <v>0</v>
      </c>
      <c r="P7575" t="s">
        <v>33727</v>
      </c>
      <c r="R7575" t="s">
        <v>15362</v>
      </c>
      <c r="S7575" t="s">
        <v>140</v>
      </c>
      <c r="T7575" s="2">
        <v>42548</v>
      </c>
      <c r="U7575">
        <v>7</v>
      </c>
      <c r="W7575" t="s">
        <v>141</v>
      </c>
    </row>
    <row r="7576" spans="1:24" x14ac:dyDescent="0.35">
      <c r="A7576" t="s">
        <v>33728</v>
      </c>
      <c r="B7576" t="s">
        <v>33729</v>
      </c>
      <c r="C7576" t="s">
        <v>33730</v>
      </c>
      <c r="D7576">
        <v>0</v>
      </c>
      <c r="E7576" t="s">
        <v>33731</v>
      </c>
      <c r="F7576" s="2">
        <v>42543</v>
      </c>
      <c r="G7576" t="s">
        <v>969</v>
      </c>
      <c r="H7576" t="s">
        <v>184</v>
      </c>
      <c r="J7576" t="s">
        <v>138</v>
      </c>
      <c r="K7576">
        <v>2127</v>
      </c>
      <c r="L7576">
        <v>20418223</v>
      </c>
      <c r="M7576" t="s">
        <v>138</v>
      </c>
      <c r="N7576">
        <v>0</v>
      </c>
      <c r="P7576" t="s">
        <v>33732</v>
      </c>
      <c r="R7576" t="s">
        <v>33733</v>
      </c>
      <c r="S7576" t="s">
        <v>140</v>
      </c>
      <c r="T7576" s="2">
        <v>42556</v>
      </c>
      <c r="U7576">
        <v>7</v>
      </c>
      <c r="W7576" t="s">
        <v>141</v>
      </c>
    </row>
    <row r="7577" spans="1:24" x14ac:dyDescent="0.35">
      <c r="A7577" t="s">
        <v>33734</v>
      </c>
      <c r="B7577" t="s">
        <v>33735</v>
      </c>
      <c r="C7577" t="s">
        <v>33736</v>
      </c>
      <c r="D7577">
        <v>0</v>
      </c>
      <c r="E7577" t="s">
        <v>5074</v>
      </c>
      <c r="F7577" s="2">
        <v>42543</v>
      </c>
      <c r="G7577" t="s">
        <v>739</v>
      </c>
      <c r="H7577" t="s">
        <v>184</v>
      </c>
      <c r="J7577" t="s">
        <v>138</v>
      </c>
      <c r="K7577">
        <v>2134</v>
      </c>
      <c r="L7577">
        <v>20418223</v>
      </c>
      <c r="M7577" t="s">
        <v>138</v>
      </c>
      <c r="N7577">
        <v>0</v>
      </c>
      <c r="P7577" t="s">
        <v>33737</v>
      </c>
      <c r="R7577" t="s">
        <v>30360</v>
      </c>
      <c r="S7577" t="s">
        <v>140</v>
      </c>
      <c r="U7577">
        <v>7</v>
      </c>
      <c r="W7577" t="s">
        <v>141</v>
      </c>
    </row>
    <row r="7578" spans="1:24" x14ac:dyDescent="0.35">
      <c r="A7578" t="s">
        <v>33738</v>
      </c>
      <c r="B7578" t="s">
        <v>31021</v>
      </c>
      <c r="C7578" t="s">
        <v>33739</v>
      </c>
      <c r="D7578">
        <v>0</v>
      </c>
      <c r="E7578" t="s">
        <v>33740</v>
      </c>
      <c r="F7578" s="2">
        <v>42543</v>
      </c>
      <c r="G7578" t="s">
        <v>494</v>
      </c>
      <c r="H7578" t="s">
        <v>495</v>
      </c>
      <c r="J7578" t="s">
        <v>138</v>
      </c>
      <c r="K7578">
        <v>5008</v>
      </c>
      <c r="L7578">
        <v>20418223</v>
      </c>
      <c r="M7578" t="s">
        <v>138</v>
      </c>
      <c r="N7578">
        <v>0</v>
      </c>
      <c r="O7578" t="s">
        <v>12319</v>
      </c>
      <c r="P7578" t="s">
        <v>31019</v>
      </c>
      <c r="R7578" t="s">
        <v>2929</v>
      </c>
      <c r="S7578" t="s">
        <v>140</v>
      </c>
      <c r="T7578" s="2">
        <v>43185</v>
      </c>
      <c r="U7578">
        <v>7</v>
      </c>
      <c r="W7578" t="s">
        <v>141</v>
      </c>
    </row>
    <row r="7579" spans="1:24" x14ac:dyDescent="0.35">
      <c r="A7579" t="s">
        <v>33741</v>
      </c>
      <c r="B7579" t="s">
        <v>33742</v>
      </c>
      <c r="C7579" t="s">
        <v>33743</v>
      </c>
      <c r="D7579">
        <v>0</v>
      </c>
      <c r="E7579" t="s">
        <v>33744</v>
      </c>
      <c r="F7579" s="2">
        <v>42543</v>
      </c>
      <c r="G7579" t="s">
        <v>788</v>
      </c>
      <c r="H7579" t="s">
        <v>495</v>
      </c>
      <c r="J7579" t="s">
        <v>138</v>
      </c>
      <c r="K7579">
        <v>5010</v>
      </c>
      <c r="L7579">
        <v>20418223</v>
      </c>
      <c r="M7579" t="s">
        <v>138</v>
      </c>
      <c r="N7579">
        <v>0</v>
      </c>
      <c r="O7579" t="s">
        <v>12319</v>
      </c>
      <c r="P7579" t="s">
        <v>33745</v>
      </c>
      <c r="R7579" t="s">
        <v>25440</v>
      </c>
      <c r="S7579" t="s">
        <v>140</v>
      </c>
      <c r="T7579" s="2">
        <v>43185</v>
      </c>
      <c r="U7579">
        <v>7</v>
      </c>
      <c r="W7579" t="s">
        <v>141</v>
      </c>
    </row>
    <row r="7580" spans="1:24" x14ac:dyDescent="0.35">
      <c r="A7580" t="s">
        <v>33746</v>
      </c>
      <c r="B7580" t="s">
        <v>33747</v>
      </c>
      <c r="C7580" t="s">
        <v>33748</v>
      </c>
      <c r="D7580">
        <v>0</v>
      </c>
      <c r="E7580" t="s">
        <v>33749</v>
      </c>
      <c r="F7580" s="2">
        <v>42543</v>
      </c>
      <c r="G7580" t="s">
        <v>584</v>
      </c>
      <c r="H7580" t="s">
        <v>184</v>
      </c>
      <c r="J7580" t="s">
        <v>138</v>
      </c>
      <c r="K7580">
        <v>2128</v>
      </c>
      <c r="L7580">
        <v>20418223</v>
      </c>
      <c r="M7580" t="s">
        <v>138</v>
      </c>
      <c r="N7580">
        <v>0</v>
      </c>
      <c r="P7580" t="s">
        <v>33750</v>
      </c>
      <c r="R7580" t="s">
        <v>883</v>
      </c>
      <c r="S7580" t="s">
        <v>140</v>
      </c>
      <c r="T7580" s="2">
        <v>42548</v>
      </c>
      <c r="U7580">
        <v>7</v>
      </c>
      <c r="W7580" t="s">
        <v>141</v>
      </c>
    </row>
    <row r="7581" spans="1:24" x14ac:dyDescent="0.35">
      <c r="A7581" t="s">
        <v>33751</v>
      </c>
      <c r="B7581" t="s">
        <v>33752</v>
      </c>
      <c r="C7581" t="s">
        <v>33753</v>
      </c>
      <c r="D7581">
        <v>0</v>
      </c>
      <c r="E7581" t="s">
        <v>5074</v>
      </c>
      <c r="F7581" s="2">
        <v>42543</v>
      </c>
      <c r="G7581" t="s">
        <v>2738</v>
      </c>
      <c r="H7581" t="s">
        <v>184</v>
      </c>
      <c r="J7581" t="s">
        <v>138</v>
      </c>
      <c r="K7581">
        <v>2034</v>
      </c>
      <c r="L7581">
        <v>20418223</v>
      </c>
      <c r="M7581" t="s">
        <v>138</v>
      </c>
      <c r="N7581">
        <v>0</v>
      </c>
      <c r="P7581" t="s">
        <v>33754</v>
      </c>
      <c r="R7581" t="s">
        <v>33490</v>
      </c>
      <c r="S7581" t="s">
        <v>140</v>
      </c>
      <c r="U7581">
        <v>7</v>
      </c>
      <c r="W7581" t="s">
        <v>141</v>
      </c>
    </row>
    <row r="7582" spans="1:24" x14ac:dyDescent="0.35">
      <c r="A7582" t="s">
        <v>33755</v>
      </c>
      <c r="B7582" t="s">
        <v>33756</v>
      </c>
      <c r="C7582" t="s">
        <v>33757</v>
      </c>
      <c r="D7582">
        <v>0</v>
      </c>
      <c r="E7582" t="s">
        <v>33758</v>
      </c>
      <c r="F7582" s="2">
        <v>42543</v>
      </c>
      <c r="G7582" t="s">
        <v>604</v>
      </c>
      <c r="H7582" t="s">
        <v>184</v>
      </c>
      <c r="J7582" t="s">
        <v>138</v>
      </c>
      <c r="L7582" t="s">
        <v>496</v>
      </c>
      <c r="M7582" t="s">
        <v>138</v>
      </c>
      <c r="N7582">
        <v>0</v>
      </c>
      <c r="R7582" t="s">
        <v>20932</v>
      </c>
      <c r="S7582" t="s">
        <v>140</v>
      </c>
      <c r="T7582" s="2">
        <v>42873</v>
      </c>
      <c r="W7582" t="s">
        <v>141</v>
      </c>
    </row>
    <row r="7583" spans="1:24" x14ac:dyDescent="0.35">
      <c r="A7583" t="s">
        <v>33759</v>
      </c>
      <c r="B7583" t="s">
        <v>33760</v>
      </c>
      <c r="C7583" t="s">
        <v>33761</v>
      </c>
      <c r="D7583">
        <v>0</v>
      </c>
      <c r="E7583" t="s">
        <v>33762</v>
      </c>
      <c r="F7583" s="2">
        <v>42544</v>
      </c>
      <c r="G7583" t="s">
        <v>216</v>
      </c>
      <c r="H7583" t="s">
        <v>147</v>
      </c>
      <c r="J7583" t="s">
        <v>138</v>
      </c>
      <c r="L7583" t="s">
        <v>496</v>
      </c>
      <c r="M7583" t="s">
        <v>138</v>
      </c>
      <c r="N7583">
        <v>0</v>
      </c>
      <c r="P7583" t="s">
        <v>33763</v>
      </c>
      <c r="R7583" t="s">
        <v>33764</v>
      </c>
      <c r="S7583" t="s">
        <v>140</v>
      </c>
      <c r="T7583" s="2">
        <v>42690</v>
      </c>
      <c r="W7583" t="s">
        <v>141</v>
      </c>
    </row>
    <row r="7584" spans="1:24" x14ac:dyDescent="0.35">
      <c r="A7584" t="s">
        <v>33765</v>
      </c>
      <c r="B7584" t="s">
        <v>33766</v>
      </c>
      <c r="C7584" t="s">
        <v>9296</v>
      </c>
      <c r="D7584">
        <v>0</v>
      </c>
      <c r="E7584" t="s">
        <v>33767</v>
      </c>
      <c r="F7584" s="2">
        <v>42544</v>
      </c>
      <c r="G7584" t="s">
        <v>1693</v>
      </c>
      <c r="H7584" t="s">
        <v>184</v>
      </c>
      <c r="J7584" t="s">
        <v>138</v>
      </c>
      <c r="L7584" t="s">
        <v>496</v>
      </c>
      <c r="M7584" t="s">
        <v>138</v>
      </c>
      <c r="N7584" s="3">
        <v>-2514.08</v>
      </c>
      <c r="P7584" t="s">
        <v>33768</v>
      </c>
      <c r="R7584" t="s">
        <v>17841</v>
      </c>
      <c r="S7584" t="s">
        <v>140</v>
      </c>
      <c r="T7584" s="2">
        <v>45385</v>
      </c>
      <c r="U7584">
        <v>11</v>
      </c>
      <c r="W7584" t="s">
        <v>141</v>
      </c>
      <c r="X7584" t="s">
        <v>9536</v>
      </c>
    </row>
    <row r="7585" spans="1:24" x14ac:dyDescent="0.35">
      <c r="A7585" t="s">
        <v>33769</v>
      </c>
      <c r="B7585" t="s">
        <v>33770</v>
      </c>
      <c r="C7585" t="s">
        <v>33771</v>
      </c>
      <c r="D7585">
        <v>0</v>
      </c>
      <c r="E7585" t="s">
        <v>33772</v>
      </c>
      <c r="F7585" s="2">
        <v>42545</v>
      </c>
      <c r="G7585" t="s">
        <v>33773</v>
      </c>
      <c r="H7585" t="s">
        <v>526</v>
      </c>
      <c r="J7585" t="s">
        <v>138</v>
      </c>
      <c r="K7585">
        <v>35072</v>
      </c>
      <c r="L7585">
        <v>1077750</v>
      </c>
      <c r="M7585" t="s">
        <v>138</v>
      </c>
      <c r="N7585">
        <v>0</v>
      </c>
      <c r="O7585" t="s">
        <v>12517</v>
      </c>
      <c r="P7585" t="s">
        <v>163</v>
      </c>
      <c r="Q7585" t="s">
        <v>33774</v>
      </c>
      <c r="R7585" t="s">
        <v>33775</v>
      </c>
      <c r="S7585" t="s">
        <v>140</v>
      </c>
      <c r="T7585" s="2">
        <v>43153</v>
      </c>
      <c r="U7585">
        <v>7</v>
      </c>
      <c r="W7585" t="s">
        <v>141</v>
      </c>
    </row>
    <row r="7586" spans="1:24" x14ac:dyDescent="0.35">
      <c r="A7586" t="s">
        <v>33776</v>
      </c>
      <c r="B7586" t="s">
        <v>33777</v>
      </c>
      <c r="C7586" t="s">
        <v>33778</v>
      </c>
      <c r="D7586">
        <v>0</v>
      </c>
      <c r="E7586" t="s">
        <v>33772</v>
      </c>
      <c r="F7586" s="2">
        <v>42545</v>
      </c>
      <c r="G7586" t="s">
        <v>1134</v>
      </c>
      <c r="H7586" t="s">
        <v>526</v>
      </c>
      <c r="J7586" t="s">
        <v>138</v>
      </c>
      <c r="K7586" t="s">
        <v>33779</v>
      </c>
      <c r="L7586">
        <v>1077750</v>
      </c>
      <c r="M7586" t="s">
        <v>138</v>
      </c>
      <c r="N7586">
        <v>0</v>
      </c>
      <c r="O7586" t="s">
        <v>12517</v>
      </c>
      <c r="P7586" t="s">
        <v>163</v>
      </c>
      <c r="R7586" t="s">
        <v>33780</v>
      </c>
      <c r="S7586" t="s">
        <v>140</v>
      </c>
      <c r="T7586" s="2">
        <v>43153</v>
      </c>
      <c r="U7586">
        <v>7</v>
      </c>
      <c r="W7586" t="s">
        <v>141</v>
      </c>
    </row>
    <row r="7587" spans="1:24" x14ac:dyDescent="0.35">
      <c r="A7587" t="s">
        <v>33781</v>
      </c>
      <c r="B7587" t="s">
        <v>33782</v>
      </c>
      <c r="C7587" t="s">
        <v>33783</v>
      </c>
      <c r="D7587">
        <v>0</v>
      </c>
      <c r="F7587" s="2">
        <v>42545</v>
      </c>
      <c r="G7587" t="s">
        <v>12843</v>
      </c>
      <c r="H7587" t="s">
        <v>184</v>
      </c>
      <c r="J7587" t="s">
        <v>138</v>
      </c>
      <c r="L7587" t="s">
        <v>496</v>
      </c>
      <c r="M7587" t="s">
        <v>138</v>
      </c>
      <c r="N7587">
        <v>0</v>
      </c>
      <c r="P7587" t="s">
        <v>33784</v>
      </c>
      <c r="R7587" t="s">
        <v>33785</v>
      </c>
      <c r="S7587" t="s">
        <v>140</v>
      </c>
      <c r="W7587" t="s">
        <v>141</v>
      </c>
    </row>
    <row r="7588" spans="1:24" x14ac:dyDescent="0.35">
      <c r="A7588" t="s">
        <v>33786</v>
      </c>
      <c r="B7588" t="s">
        <v>33787</v>
      </c>
      <c r="C7588" t="s">
        <v>33788</v>
      </c>
      <c r="D7588">
        <v>0</v>
      </c>
      <c r="E7588" t="s">
        <v>33772</v>
      </c>
      <c r="F7588" s="2">
        <v>42545</v>
      </c>
      <c r="G7588" t="s">
        <v>234</v>
      </c>
      <c r="H7588" t="s">
        <v>192</v>
      </c>
      <c r="J7588" t="s">
        <v>138</v>
      </c>
      <c r="K7588" t="s">
        <v>33789</v>
      </c>
      <c r="L7588">
        <v>1077750</v>
      </c>
      <c r="M7588" t="s">
        <v>138</v>
      </c>
      <c r="N7588">
        <v>0</v>
      </c>
      <c r="O7588" t="s">
        <v>12517</v>
      </c>
      <c r="P7588" t="s">
        <v>163</v>
      </c>
      <c r="R7588" t="s">
        <v>33790</v>
      </c>
      <c r="S7588" t="s">
        <v>140</v>
      </c>
      <c r="T7588" s="2">
        <v>43153</v>
      </c>
      <c r="U7588">
        <v>7</v>
      </c>
      <c r="W7588" t="s">
        <v>141</v>
      </c>
    </row>
    <row r="7589" spans="1:24" x14ac:dyDescent="0.35">
      <c r="A7589" t="s">
        <v>33791</v>
      </c>
      <c r="B7589" t="s">
        <v>33792</v>
      </c>
      <c r="C7589" t="s">
        <v>33793</v>
      </c>
      <c r="D7589">
        <v>0</v>
      </c>
      <c r="E7589" t="s">
        <v>33794</v>
      </c>
      <c r="F7589" s="2">
        <v>42548</v>
      </c>
      <c r="G7589" t="s">
        <v>251</v>
      </c>
      <c r="H7589" t="s">
        <v>184</v>
      </c>
      <c r="J7589" t="s">
        <v>138</v>
      </c>
      <c r="L7589" t="s">
        <v>496</v>
      </c>
      <c r="M7589" t="s">
        <v>138</v>
      </c>
      <c r="N7589">
        <v>0</v>
      </c>
      <c r="R7589" t="s">
        <v>33795</v>
      </c>
      <c r="S7589" t="s">
        <v>140</v>
      </c>
      <c r="T7589" s="2">
        <v>42690</v>
      </c>
      <c r="W7589" t="s">
        <v>141</v>
      </c>
    </row>
    <row r="7590" spans="1:24" x14ac:dyDescent="0.35">
      <c r="A7590" t="s">
        <v>33796</v>
      </c>
      <c r="B7590" t="s">
        <v>33797</v>
      </c>
      <c r="C7590" t="s">
        <v>33798</v>
      </c>
      <c r="D7590">
        <v>0</v>
      </c>
      <c r="E7590" t="s">
        <v>33772</v>
      </c>
      <c r="F7590" s="2">
        <v>42548</v>
      </c>
      <c r="G7590" t="s">
        <v>1805</v>
      </c>
      <c r="H7590" t="s">
        <v>147</v>
      </c>
      <c r="J7590" t="s">
        <v>138</v>
      </c>
      <c r="K7590" t="s">
        <v>33799</v>
      </c>
      <c r="L7590">
        <v>1077750</v>
      </c>
      <c r="M7590" t="s">
        <v>138</v>
      </c>
      <c r="N7590">
        <v>0</v>
      </c>
      <c r="O7590" t="s">
        <v>12517</v>
      </c>
      <c r="P7590" t="s">
        <v>163</v>
      </c>
      <c r="R7590" t="s">
        <v>33800</v>
      </c>
      <c r="S7590" t="s">
        <v>140</v>
      </c>
      <c r="T7590" s="2">
        <v>43153</v>
      </c>
      <c r="U7590">
        <v>7</v>
      </c>
      <c r="W7590" t="s">
        <v>141</v>
      </c>
    </row>
    <row r="7591" spans="1:24" x14ac:dyDescent="0.35">
      <c r="A7591" t="s">
        <v>33801</v>
      </c>
      <c r="B7591" t="s">
        <v>33772</v>
      </c>
      <c r="C7591" t="s">
        <v>33802</v>
      </c>
      <c r="D7591">
        <v>0</v>
      </c>
      <c r="E7591" t="s">
        <v>33803</v>
      </c>
      <c r="F7591" s="2">
        <v>42548</v>
      </c>
      <c r="G7591" t="s">
        <v>4122</v>
      </c>
      <c r="H7591" t="s">
        <v>552</v>
      </c>
      <c r="J7591" t="s">
        <v>138</v>
      </c>
      <c r="K7591">
        <v>33795</v>
      </c>
      <c r="L7591">
        <v>1077750</v>
      </c>
      <c r="M7591" t="s">
        <v>138</v>
      </c>
      <c r="N7591">
        <v>0</v>
      </c>
      <c r="O7591" t="s">
        <v>12517</v>
      </c>
      <c r="P7591" t="s">
        <v>163</v>
      </c>
      <c r="Q7591" t="s">
        <v>33804</v>
      </c>
      <c r="R7591" t="s">
        <v>5366</v>
      </c>
      <c r="S7591" t="s">
        <v>140</v>
      </c>
      <c r="T7591" s="2">
        <v>43153</v>
      </c>
      <c r="U7591">
        <v>7</v>
      </c>
      <c r="W7591" t="s">
        <v>141</v>
      </c>
    </row>
    <row r="7592" spans="1:24" x14ac:dyDescent="0.35">
      <c r="A7592" t="s">
        <v>33805</v>
      </c>
      <c r="B7592" t="s">
        <v>33806</v>
      </c>
      <c r="C7592" t="s">
        <v>33807</v>
      </c>
      <c r="D7592">
        <v>0</v>
      </c>
      <c r="F7592" s="2">
        <v>42549</v>
      </c>
      <c r="G7592" t="s">
        <v>604</v>
      </c>
      <c r="H7592" t="s">
        <v>184</v>
      </c>
      <c r="J7592" t="s">
        <v>138</v>
      </c>
      <c r="L7592" t="s">
        <v>496</v>
      </c>
      <c r="M7592" t="s">
        <v>138</v>
      </c>
      <c r="N7592">
        <v>0</v>
      </c>
      <c r="P7592" t="s">
        <v>33808</v>
      </c>
      <c r="R7592" t="s">
        <v>33809</v>
      </c>
      <c r="S7592" t="s">
        <v>140</v>
      </c>
      <c r="T7592" s="2">
        <v>42559</v>
      </c>
      <c r="W7592" t="s">
        <v>141</v>
      </c>
    </row>
    <row r="7593" spans="1:24" x14ac:dyDescent="0.35">
      <c r="A7593" t="s">
        <v>33810</v>
      </c>
      <c r="B7593" t="s">
        <v>33811</v>
      </c>
      <c r="C7593" t="s">
        <v>33812</v>
      </c>
      <c r="D7593">
        <v>0</v>
      </c>
      <c r="E7593" t="s">
        <v>33813</v>
      </c>
      <c r="F7593" s="2">
        <v>42550</v>
      </c>
      <c r="G7593" t="s">
        <v>2328</v>
      </c>
      <c r="H7593" t="s">
        <v>192</v>
      </c>
      <c r="J7593" t="s">
        <v>138</v>
      </c>
      <c r="L7593" t="s">
        <v>496</v>
      </c>
      <c r="M7593" t="s">
        <v>138</v>
      </c>
      <c r="N7593">
        <v>0</v>
      </c>
      <c r="P7593" t="s">
        <v>33814</v>
      </c>
      <c r="R7593" t="s">
        <v>33815</v>
      </c>
      <c r="S7593" t="s">
        <v>140</v>
      </c>
      <c r="T7593" s="2">
        <v>42690</v>
      </c>
      <c r="W7593" t="s">
        <v>141</v>
      </c>
    </row>
    <row r="7594" spans="1:24" x14ac:dyDescent="0.35">
      <c r="A7594" t="s">
        <v>33816</v>
      </c>
      <c r="B7594" t="s">
        <v>33817</v>
      </c>
      <c r="C7594" t="s">
        <v>33818</v>
      </c>
      <c r="D7594">
        <v>0</v>
      </c>
      <c r="E7594" t="s">
        <v>33817</v>
      </c>
      <c r="F7594" s="2">
        <v>42551</v>
      </c>
      <c r="G7594" t="s">
        <v>604</v>
      </c>
      <c r="H7594" t="s">
        <v>184</v>
      </c>
      <c r="J7594" t="s">
        <v>138</v>
      </c>
      <c r="L7594" t="s">
        <v>496</v>
      </c>
      <c r="M7594" t="s">
        <v>138</v>
      </c>
      <c r="N7594">
        <v>0</v>
      </c>
      <c r="R7594" t="s">
        <v>3002</v>
      </c>
      <c r="S7594" t="s">
        <v>140</v>
      </c>
      <c r="T7594" s="2">
        <v>43565</v>
      </c>
      <c r="W7594" t="s">
        <v>141</v>
      </c>
    </row>
    <row r="7595" spans="1:24" x14ac:dyDescent="0.35">
      <c r="A7595" t="s">
        <v>33819</v>
      </c>
      <c r="B7595" t="s">
        <v>33820</v>
      </c>
      <c r="C7595" t="s">
        <v>33821</v>
      </c>
      <c r="D7595">
        <v>0</v>
      </c>
      <c r="E7595" t="s">
        <v>33822</v>
      </c>
      <c r="F7595" s="2">
        <v>42552</v>
      </c>
      <c r="G7595" t="s">
        <v>7153</v>
      </c>
      <c r="H7595" t="s">
        <v>192</v>
      </c>
      <c r="J7595" t="s">
        <v>138</v>
      </c>
      <c r="L7595" t="s">
        <v>496</v>
      </c>
      <c r="M7595" t="s">
        <v>138</v>
      </c>
      <c r="N7595">
        <v>0</v>
      </c>
      <c r="R7595" t="s">
        <v>33823</v>
      </c>
      <c r="S7595" t="s">
        <v>140</v>
      </c>
      <c r="T7595" s="2">
        <v>43112</v>
      </c>
      <c r="W7595" t="s">
        <v>141</v>
      </c>
    </row>
    <row r="7596" spans="1:24" x14ac:dyDescent="0.35">
      <c r="A7596" t="s">
        <v>33824</v>
      </c>
      <c r="B7596" t="s">
        <v>33825</v>
      </c>
      <c r="C7596" t="s">
        <v>33826</v>
      </c>
      <c r="D7596">
        <v>0</v>
      </c>
      <c r="E7596" t="s">
        <v>33825</v>
      </c>
      <c r="F7596" s="2">
        <v>42552</v>
      </c>
      <c r="G7596" t="s">
        <v>251</v>
      </c>
      <c r="H7596" t="s">
        <v>184</v>
      </c>
      <c r="J7596" t="s">
        <v>138</v>
      </c>
      <c r="L7596" t="s">
        <v>496</v>
      </c>
      <c r="M7596" t="s">
        <v>138</v>
      </c>
      <c r="N7596">
        <v>0</v>
      </c>
      <c r="P7596" t="s">
        <v>33827</v>
      </c>
      <c r="R7596" t="s">
        <v>33828</v>
      </c>
      <c r="S7596" t="s">
        <v>140</v>
      </c>
      <c r="T7596" s="2">
        <v>45385</v>
      </c>
      <c r="U7596">
        <v>12</v>
      </c>
      <c r="W7596" t="s">
        <v>141</v>
      </c>
      <c r="X7596" t="s">
        <v>9536</v>
      </c>
    </row>
    <row r="7597" spans="1:24" x14ac:dyDescent="0.35">
      <c r="A7597" t="s">
        <v>33829</v>
      </c>
      <c r="B7597" t="s">
        <v>33830</v>
      </c>
      <c r="C7597" t="s">
        <v>33831</v>
      </c>
      <c r="D7597">
        <v>0</v>
      </c>
      <c r="E7597" t="s">
        <v>33830</v>
      </c>
      <c r="F7597" s="2">
        <v>42552</v>
      </c>
      <c r="G7597" t="s">
        <v>518</v>
      </c>
      <c r="H7597" t="s">
        <v>230</v>
      </c>
      <c r="J7597" t="s">
        <v>138</v>
      </c>
      <c r="L7597" t="s">
        <v>496</v>
      </c>
      <c r="M7597" t="s">
        <v>138</v>
      </c>
      <c r="N7597">
        <v>0</v>
      </c>
      <c r="R7597">
        <v>3</v>
      </c>
      <c r="S7597" t="s">
        <v>140</v>
      </c>
      <c r="T7597" s="2">
        <v>43845</v>
      </c>
      <c r="W7597" t="s">
        <v>141</v>
      </c>
    </row>
    <row r="7598" spans="1:24" x14ac:dyDescent="0.35">
      <c r="A7598" t="s">
        <v>33832</v>
      </c>
      <c r="B7598" t="s">
        <v>33833</v>
      </c>
      <c r="C7598" t="s">
        <v>33834</v>
      </c>
      <c r="D7598">
        <v>0</v>
      </c>
      <c r="E7598" t="s">
        <v>33835</v>
      </c>
      <c r="F7598" s="2">
        <v>42555</v>
      </c>
      <c r="G7598" t="s">
        <v>2328</v>
      </c>
      <c r="H7598" t="s">
        <v>192</v>
      </c>
      <c r="J7598" t="s">
        <v>138</v>
      </c>
      <c r="L7598" t="s">
        <v>496</v>
      </c>
      <c r="M7598" t="s">
        <v>138</v>
      </c>
      <c r="N7598">
        <v>0</v>
      </c>
      <c r="P7598" t="s">
        <v>33836</v>
      </c>
      <c r="R7598" t="s">
        <v>33837</v>
      </c>
      <c r="S7598" t="s">
        <v>140</v>
      </c>
      <c r="T7598" s="2">
        <v>43336</v>
      </c>
      <c r="W7598" t="s">
        <v>141</v>
      </c>
    </row>
    <row r="7599" spans="1:24" x14ac:dyDescent="0.35">
      <c r="A7599" t="s">
        <v>33838</v>
      </c>
      <c r="B7599" t="s">
        <v>26572</v>
      </c>
      <c r="C7599" t="s">
        <v>33839</v>
      </c>
      <c r="D7599">
        <v>0</v>
      </c>
      <c r="E7599" t="s">
        <v>33840</v>
      </c>
      <c r="F7599" s="2">
        <v>42556</v>
      </c>
      <c r="G7599" t="s">
        <v>146</v>
      </c>
      <c r="H7599" t="s">
        <v>147</v>
      </c>
      <c r="J7599" t="s">
        <v>138</v>
      </c>
      <c r="K7599">
        <v>203</v>
      </c>
      <c r="L7599">
        <v>1160653</v>
      </c>
      <c r="M7599" t="s">
        <v>138</v>
      </c>
      <c r="N7599">
        <v>0</v>
      </c>
      <c r="O7599" t="s">
        <v>163</v>
      </c>
      <c r="P7599" t="s">
        <v>163</v>
      </c>
      <c r="R7599" t="s">
        <v>1594</v>
      </c>
      <c r="S7599" t="s">
        <v>140</v>
      </c>
      <c r="T7599" s="2">
        <v>43153</v>
      </c>
      <c r="U7599">
        <v>7</v>
      </c>
      <c r="W7599" t="s">
        <v>141</v>
      </c>
    </row>
    <row r="7600" spans="1:24" x14ac:dyDescent="0.35">
      <c r="A7600" t="s">
        <v>33841</v>
      </c>
      <c r="B7600" t="s">
        <v>33842</v>
      </c>
      <c r="C7600" t="s">
        <v>33843</v>
      </c>
      <c r="D7600">
        <v>0</v>
      </c>
      <c r="E7600" t="s">
        <v>33842</v>
      </c>
      <c r="F7600" s="2">
        <v>42556</v>
      </c>
      <c r="G7600" t="s">
        <v>604</v>
      </c>
      <c r="H7600" t="s">
        <v>184</v>
      </c>
      <c r="J7600" t="s">
        <v>138</v>
      </c>
      <c r="L7600" t="s">
        <v>496</v>
      </c>
      <c r="M7600" t="s">
        <v>138</v>
      </c>
      <c r="N7600">
        <v>0</v>
      </c>
      <c r="P7600" t="s">
        <v>33844</v>
      </c>
      <c r="R7600" t="s">
        <v>33845</v>
      </c>
      <c r="S7600" t="s">
        <v>140</v>
      </c>
      <c r="T7600" s="2">
        <v>43845</v>
      </c>
      <c r="W7600" t="s">
        <v>141</v>
      </c>
    </row>
    <row r="7601" spans="1:23" x14ac:dyDescent="0.35">
      <c r="A7601" t="s">
        <v>33846</v>
      </c>
      <c r="B7601" t="s">
        <v>33847</v>
      </c>
      <c r="C7601" t="s">
        <v>33848</v>
      </c>
      <c r="D7601">
        <v>0</v>
      </c>
      <c r="F7601" s="2">
        <v>42557</v>
      </c>
      <c r="G7601" t="s">
        <v>604</v>
      </c>
      <c r="H7601" t="s">
        <v>184</v>
      </c>
      <c r="J7601" t="s">
        <v>138</v>
      </c>
      <c r="L7601" t="s">
        <v>496</v>
      </c>
      <c r="M7601" t="s">
        <v>138</v>
      </c>
      <c r="N7601">
        <v>0</v>
      </c>
      <c r="R7601" t="s">
        <v>3002</v>
      </c>
      <c r="S7601" t="s">
        <v>140</v>
      </c>
      <c r="T7601" s="2">
        <v>43845</v>
      </c>
      <c r="W7601" t="s">
        <v>141</v>
      </c>
    </row>
    <row r="7602" spans="1:23" x14ac:dyDescent="0.35">
      <c r="A7602" t="s">
        <v>33849</v>
      </c>
      <c r="B7602" t="s">
        <v>33850</v>
      </c>
      <c r="C7602" t="s">
        <v>7543</v>
      </c>
      <c r="D7602">
        <v>0</v>
      </c>
      <c r="E7602" t="s">
        <v>7544</v>
      </c>
      <c r="F7602" s="2">
        <v>42557</v>
      </c>
      <c r="G7602" t="s">
        <v>7545</v>
      </c>
      <c r="H7602" t="s">
        <v>782</v>
      </c>
      <c r="J7602" t="s">
        <v>138</v>
      </c>
      <c r="K7602" t="s">
        <v>7544</v>
      </c>
      <c r="L7602">
        <v>23051884</v>
      </c>
      <c r="M7602" t="s">
        <v>138</v>
      </c>
      <c r="N7602">
        <v>0</v>
      </c>
      <c r="O7602" t="s">
        <v>15563</v>
      </c>
      <c r="P7602" t="s">
        <v>33851</v>
      </c>
      <c r="R7602" t="s">
        <v>33852</v>
      </c>
      <c r="S7602" t="s">
        <v>140</v>
      </c>
      <c r="T7602" s="2">
        <v>43153</v>
      </c>
      <c r="U7602">
        <v>7</v>
      </c>
      <c r="W7602" t="s">
        <v>141</v>
      </c>
    </row>
    <row r="7603" spans="1:23" x14ac:dyDescent="0.35">
      <c r="A7603" t="s">
        <v>33853</v>
      </c>
      <c r="B7603" t="s">
        <v>14211</v>
      </c>
      <c r="C7603" t="s">
        <v>33854</v>
      </c>
      <c r="D7603">
        <v>0</v>
      </c>
      <c r="E7603" t="s">
        <v>33855</v>
      </c>
      <c r="F7603" s="2">
        <v>42558</v>
      </c>
      <c r="G7603" t="s">
        <v>146</v>
      </c>
      <c r="H7603" t="s">
        <v>147</v>
      </c>
      <c r="J7603" t="s">
        <v>138</v>
      </c>
      <c r="K7603">
        <v>3</v>
      </c>
      <c r="L7603">
        <v>1013315</v>
      </c>
      <c r="M7603" t="s">
        <v>138</v>
      </c>
      <c r="N7603">
        <v>0</v>
      </c>
      <c r="O7603" t="s">
        <v>12517</v>
      </c>
      <c r="P7603" t="s">
        <v>14214</v>
      </c>
      <c r="R7603" t="s">
        <v>1424</v>
      </c>
      <c r="S7603" t="s">
        <v>140</v>
      </c>
      <c r="T7603" s="2">
        <v>43153</v>
      </c>
      <c r="U7603">
        <v>7</v>
      </c>
      <c r="W7603" t="s">
        <v>141</v>
      </c>
    </row>
    <row r="7604" spans="1:23" x14ac:dyDescent="0.35">
      <c r="A7604" t="s">
        <v>33856</v>
      </c>
      <c r="B7604" t="s">
        <v>14211</v>
      </c>
      <c r="C7604" t="s">
        <v>33857</v>
      </c>
      <c r="D7604">
        <v>0</v>
      </c>
      <c r="E7604" t="s">
        <v>33858</v>
      </c>
      <c r="F7604" s="2">
        <v>42558</v>
      </c>
      <c r="G7604" t="s">
        <v>175</v>
      </c>
      <c r="H7604" t="s">
        <v>147</v>
      </c>
      <c r="J7604" t="s">
        <v>138</v>
      </c>
      <c r="K7604">
        <v>4994</v>
      </c>
      <c r="L7604">
        <v>1013315</v>
      </c>
      <c r="M7604" t="s">
        <v>138</v>
      </c>
      <c r="N7604">
        <v>0</v>
      </c>
      <c r="O7604" t="s">
        <v>12517</v>
      </c>
      <c r="P7604" t="s">
        <v>14214</v>
      </c>
      <c r="R7604" t="s">
        <v>484</v>
      </c>
      <c r="S7604" t="s">
        <v>140</v>
      </c>
      <c r="T7604" s="2">
        <v>43263</v>
      </c>
      <c r="U7604">
        <v>7</v>
      </c>
      <c r="W7604" t="s">
        <v>141</v>
      </c>
    </row>
    <row r="7605" spans="1:23" x14ac:dyDescent="0.35">
      <c r="A7605" t="s">
        <v>33859</v>
      </c>
      <c r="B7605" t="s">
        <v>19356</v>
      </c>
      <c r="C7605" t="s">
        <v>33860</v>
      </c>
      <c r="D7605">
        <v>0</v>
      </c>
      <c r="E7605" t="s">
        <v>33861</v>
      </c>
      <c r="F7605" s="2">
        <v>42558</v>
      </c>
      <c r="G7605" t="s">
        <v>146</v>
      </c>
      <c r="H7605" t="s">
        <v>147</v>
      </c>
      <c r="J7605" t="s">
        <v>138</v>
      </c>
      <c r="K7605">
        <v>65</v>
      </c>
      <c r="L7605">
        <v>1160653</v>
      </c>
      <c r="M7605" t="s">
        <v>138</v>
      </c>
      <c r="N7605">
        <v>0</v>
      </c>
      <c r="O7605" t="s">
        <v>163</v>
      </c>
      <c r="P7605" t="s">
        <v>163</v>
      </c>
      <c r="R7605" t="s">
        <v>6170</v>
      </c>
      <c r="S7605" t="s">
        <v>140</v>
      </c>
      <c r="T7605" s="2">
        <v>43153</v>
      </c>
      <c r="U7605">
        <v>7</v>
      </c>
      <c r="W7605" t="s">
        <v>141</v>
      </c>
    </row>
    <row r="7606" spans="1:23" x14ac:dyDescent="0.35">
      <c r="A7606" t="s">
        <v>33862</v>
      </c>
      <c r="B7606" t="s">
        <v>33863</v>
      </c>
      <c r="C7606" t="s">
        <v>33864</v>
      </c>
      <c r="D7606">
        <v>0</v>
      </c>
      <c r="E7606" t="s">
        <v>33865</v>
      </c>
      <c r="F7606" s="2">
        <v>42558</v>
      </c>
      <c r="G7606" t="s">
        <v>1177</v>
      </c>
      <c r="H7606" t="s">
        <v>552</v>
      </c>
      <c r="J7606" t="s">
        <v>138</v>
      </c>
      <c r="K7606" t="s">
        <v>26471</v>
      </c>
      <c r="L7606">
        <v>19647080</v>
      </c>
      <c r="M7606" t="s">
        <v>138</v>
      </c>
      <c r="N7606">
        <v>0</v>
      </c>
      <c r="O7606" t="s">
        <v>17140</v>
      </c>
      <c r="P7606" t="s">
        <v>33866</v>
      </c>
      <c r="R7606" t="s">
        <v>1193</v>
      </c>
      <c r="S7606" t="s">
        <v>140</v>
      </c>
      <c r="T7606" s="2">
        <v>43153</v>
      </c>
      <c r="U7606">
        <v>7</v>
      </c>
      <c r="W7606" t="s">
        <v>141</v>
      </c>
    </row>
    <row r="7607" spans="1:23" x14ac:dyDescent="0.35">
      <c r="A7607" t="s">
        <v>33867</v>
      </c>
      <c r="B7607" t="s">
        <v>33868</v>
      </c>
      <c r="C7607" t="s">
        <v>33869</v>
      </c>
      <c r="D7607">
        <v>0</v>
      </c>
      <c r="E7607" t="s">
        <v>33870</v>
      </c>
      <c r="F7607" s="2">
        <v>42558</v>
      </c>
      <c r="G7607" t="s">
        <v>1177</v>
      </c>
      <c r="H7607" t="s">
        <v>552</v>
      </c>
      <c r="J7607" t="s">
        <v>138</v>
      </c>
      <c r="K7607">
        <v>47374</v>
      </c>
      <c r="L7607">
        <v>21731246</v>
      </c>
      <c r="M7607" t="s">
        <v>138</v>
      </c>
      <c r="N7607">
        <v>0</v>
      </c>
      <c r="P7607" t="s">
        <v>33871</v>
      </c>
      <c r="Q7607" t="s">
        <v>33872</v>
      </c>
      <c r="R7607">
        <v>256</v>
      </c>
      <c r="S7607" t="s">
        <v>140</v>
      </c>
      <c r="T7607" s="2">
        <v>42619</v>
      </c>
      <c r="U7607">
        <v>7</v>
      </c>
      <c r="W7607" t="s">
        <v>141</v>
      </c>
    </row>
    <row r="7608" spans="1:23" x14ac:dyDescent="0.35">
      <c r="A7608" t="s">
        <v>33873</v>
      </c>
      <c r="B7608" t="s">
        <v>33874</v>
      </c>
      <c r="C7608" t="s">
        <v>6067</v>
      </c>
      <c r="D7608">
        <v>0</v>
      </c>
      <c r="E7608" t="s">
        <v>33875</v>
      </c>
      <c r="F7608" s="2">
        <v>42558</v>
      </c>
      <c r="G7608" t="s">
        <v>234</v>
      </c>
      <c r="H7608" t="s">
        <v>192</v>
      </c>
      <c r="J7608" t="s">
        <v>138</v>
      </c>
      <c r="K7608" t="s">
        <v>33876</v>
      </c>
      <c r="L7608">
        <v>20578777</v>
      </c>
      <c r="M7608" t="s">
        <v>138</v>
      </c>
      <c r="N7608">
        <v>0</v>
      </c>
      <c r="P7608" t="s">
        <v>33877</v>
      </c>
      <c r="R7608" t="s">
        <v>5154</v>
      </c>
      <c r="S7608" t="s">
        <v>140</v>
      </c>
      <c r="T7608" s="2">
        <v>42681</v>
      </c>
      <c r="U7608">
        <v>7</v>
      </c>
      <c r="W7608" t="s">
        <v>141</v>
      </c>
    </row>
    <row r="7609" spans="1:23" x14ac:dyDescent="0.35">
      <c r="A7609" t="s">
        <v>33878</v>
      </c>
      <c r="B7609" t="s">
        <v>33879</v>
      </c>
      <c r="C7609" t="s">
        <v>33880</v>
      </c>
      <c r="D7609">
        <v>0</v>
      </c>
      <c r="E7609" t="s">
        <v>33881</v>
      </c>
      <c r="F7609" s="2">
        <v>42558</v>
      </c>
      <c r="G7609" t="s">
        <v>494</v>
      </c>
      <c r="H7609" t="s">
        <v>495</v>
      </c>
      <c r="J7609" t="s">
        <v>138</v>
      </c>
      <c r="K7609" t="s">
        <v>33882</v>
      </c>
      <c r="L7609">
        <v>19415464</v>
      </c>
      <c r="M7609" t="s">
        <v>138</v>
      </c>
      <c r="N7609">
        <v>0</v>
      </c>
      <c r="P7609" t="s">
        <v>27242</v>
      </c>
      <c r="R7609" t="s">
        <v>1354</v>
      </c>
      <c r="S7609" t="s">
        <v>140</v>
      </c>
      <c r="T7609" s="2">
        <v>42608</v>
      </c>
      <c r="U7609">
        <v>7</v>
      </c>
      <c r="W7609" t="s">
        <v>141</v>
      </c>
    </row>
    <row r="7610" spans="1:23" x14ac:dyDescent="0.35">
      <c r="A7610" t="s">
        <v>33883</v>
      </c>
      <c r="B7610" t="s">
        <v>6513</v>
      </c>
      <c r="C7610" t="s">
        <v>6514</v>
      </c>
      <c r="D7610">
        <v>0</v>
      </c>
      <c r="E7610" t="s">
        <v>33884</v>
      </c>
      <c r="F7610" s="2">
        <v>42558</v>
      </c>
      <c r="G7610" t="s">
        <v>175</v>
      </c>
      <c r="H7610" t="s">
        <v>147</v>
      </c>
      <c r="J7610" t="s">
        <v>138</v>
      </c>
      <c r="K7610" t="s">
        <v>33885</v>
      </c>
      <c r="L7610">
        <v>20392198</v>
      </c>
      <c r="M7610" t="s">
        <v>138</v>
      </c>
      <c r="N7610">
        <v>0</v>
      </c>
      <c r="O7610" t="s">
        <v>12533</v>
      </c>
      <c r="P7610" t="s">
        <v>33886</v>
      </c>
      <c r="R7610" t="s">
        <v>8471</v>
      </c>
      <c r="S7610" t="s">
        <v>140</v>
      </c>
      <c r="T7610" s="2">
        <v>43153</v>
      </c>
      <c r="U7610">
        <v>7</v>
      </c>
      <c r="W7610" t="s">
        <v>141</v>
      </c>
    </row>
    <row r="7611" spans="1:23" x14ac:dyDescent="0.35">
      <c r="A7611" t="s">
        <v>33887</v>
      </c>
      <c r="B7611" t="s">
        <v>33888</v>
      </c>
      <c r="C7611" t="s">
        <v>33889</v>
      </c>
      <c r="D7611">
        <v>0</v>
      </c>
      <c r="E7611" t="s">
        <v>33888</v>
      </c>
      <c r="F7611" s="2">
        <v>42558</v>
      </c>
      <c r="G7611" t="s">
        <v>604</v>
      </c>
      <c r="H7611" t="s">
        <v>184</v>
      </c>
      <c r="J7611" t="s">
        <v>138</v>
      </c>
      <c r="L7611" t="s">
        <v>496</v>
      </c>
      <c r="M7611" t="s">
        <v>138</v>
      </c>
      <c r="N7611">
        <v>0</v>
      </c>
      <c r="R7611" t="s">
        <v>3002</v>
      </c>
      <c r="S7611" t="s">
        <v>140</v>
      </c>
      <c r="T7611" s="2">
        <v>43845</v>
      </c>
      <c r="W7611" t="s">
        <v>141</v>
      </c>
    </row>
    <row r="7612" spans="1:23" x14ac:dyDescent="0.35">
      <c r="A7612" t="s">
        <v>33890</v>
      </c>
      <c r="B7612" t="s">
        <v>31029</v>
      </c>
      <c r="C7612" t="s">
        <v>33891</v>
      </c>
      <c r="D7612">
        <v>0</v>
      </c>
      <c r="E7612" t="s">
        <v>33892</v>
      </c>
      <c r="F7612" s="2">
        <v>42558</v>
      </c>
      <c r="G7612" t="s">
        <v>1805</v>
      </c>
      <c r="H7612" t="s">
        <v>147</v>
      </c>
      <c r="J7612" t="s">
        <v>138</v>
      </c>
      <c r="K7612" t="s">
        <v>33893</v>
      </c>
      <c r="L7612">
        <v>1719922</v>
      </c>
      <c r="M7612" t="s">
        <v>138</v>
      </c>
      <c r="N7612">
        <v>0</v>
      </c>
      <c r="O7612" t="s">
        <v>15563</v>
      </c>
      <c r="P7612" t="s">
        <v>31033</v>
      </c>
      <c r="R7612" t="s">
        <v>4076</v>
      </c>
      <c r="S7612" t="s">
        <v>140</v>
      </c>
      <c r="T7612" s="2">
        <v>43153</v>
      </c>
      <c r="U7612">
        <v>7</v>
      </c>
      <c r="W7612" t="s">
        <v>141</v>
      </c>
    </row>
    <row r="7613" spans="1:23" x14ac:dyDescent="0.35">
      <c r="A7613" t="s">
        <v>33894</v>
      </c>
      <c r="B7613" t="s">
        <v>31029</v>
      </c>
      <c r="C7613" t="s">
        <v>33895</v>
      </c>
      <c r="D7613">
        <v>0</v>
      </c>
      <c r="E7613" t="s">
        <v>33896</v>
      </c>
      <c r="F7613" s="2">
        <v>42558</v>
      </c>
      <c r="G7613" t="s">
        <v>146</v>
      </c>
      <c r="H7613" t="s">
        <v>147</v>
      </c>
      <c r="J7613" t="s">
        <v>138</v>
      </c>
      <c r="K7613" t="s">
        <v>33897</v>
      </c>
      <c r="L7613">
        <v>1719922</v>
      </c>
      <c r="M7613" t="s">
        <v>138</v>
      </c>
      <c r="N7613">
        <v>0</v>
      </c>
      <c r="O7613" t="s">
        <v>15563</v>
      </c>
      <c r="P7613" t="s">
        <v>31033</v>
      </c>
      <c r="R7613" t="s">
        <v>1807</v>
      </c>
      <c r="S7613" t="s">
        <v>140</v>
      </c>
      <c r="T7613" s="2">
        <v>43153</v>
      </c>
      <c r="U7613">
        <v>7</v>
      </c>
      <c r="W7613" t="s">
        <v>141</v>
      </c>
    </row>
    <row r="7614" spans="1:23" x14ac:dyDescent="0.35">
      <c r="A7614" t="s">
        <v>33898</v>
      </c>
      <c r="B7614" t="s">
        <v>31016</v>
      </c>
      <c r="C7614" t="s">
        <v>33899</v>
      </c>
      <c r="D7614">
        <v>0</v>
      </c>
      <c r="E7614" t="s">
        <v>33900</v>
      </c>
      <c r="F7614" s="2">
        <v>42558</v>
      </c>
      <c r="G7614" t="s">
        <v>494</v>
      </c>
      <c r="H7614" t="s">
        <v>495</v>
      </c>
      <c r="J7614" t="s">
        <v>138</v>
      </c>
      <c r="K7614">
        <v>5001</v>
      </c>
      <c r="L7614">
        <v>20418223</v>
      </c>
      <c r="M7614" t="s">
        <v>138</v>
      </c>
      <c r="N7614">
        <v>0</v>
      </c>
      <c r="O7614" t="s">
        <v>12319</v>
      </c>
      <c r="P7614" t="s">
        <v>31019</v>
      </c>
      <c r="R7614" t="s">
        <v>1469</v>
      </c>
      <c r="S7614" t="s">
        <v>140</v>
      </c>
      <c r="T7614" s="2">
        <v>43185</v>
      </c>
      <c r="U7614">
        <v>7</v>
      </c>
      <c r="W7614" t="s">
        <v>141</v>
      </c>
    </row>
    <row r="7615" spans="1:23" x14ac:dyDescent="0.35">
      <c r="A7615" t="s">
        <v>33901</v>
      </c>
      <c r="B7615" t="s">
        <v>33902</v>
      </c>
      <c r="C7615" t="s">
        <v>33903</v>
      </c>
      <c r="D7615">
        <v>0</v>
      </c>
      <c r="E7615" t="s">
        <v>33904</v>
      </c>
      <c r="F7615" s="2">
        <v>42558</v>
      </c>
      <c r="G7615" t="s">
        <v>975</v>
      </c>
      <c r="H7615" t="s">
        <v>643</v>
      </c>
      <c r="J7615" t="s">
        <v>138</v>
      </c>
      <c r="K7615" t="s">
        <v>33905</v>
      </c>
      <c r="L7615">
        <v>22547844</v>
      </c>
      <c r="M7615" t="s">
        <v>138</v>
      </c>
      <c r="N7615">
        <v>0</v>
      </c>
      <c r="R7615" t="s">
        <v>1239</v>
      </c>
      <c r="S7615" t="s">
        <v>140</v>
      </c>
      <c r="T7615" s="2">
        <v>42605</v>
      </c>
      <c r="U7615">
        <v>7</v>
      </c>
      <c r="W7615" t="s">
        <v>141</v>
      </c>
    </row>
    <row r="7616" spans="1:23" x14ac:dyDescent="0.35">
      <c r="A7616" t="s">
        <v>33906</v>
      </c>
      <c r="B7616" t="s">
        <v>2879</v>
      </c>
      <c r="C7616" t="s">
        <v>33907</v>
      </c>
      <c r="D7616">
        <v>0</v>
      </c>
      <c r="E7616" t="s">
        <v>33908</v>
      </c>
      <c r="F7616" s="2">
        <v>42558</v>
      </c>
      <c r="G7616" t="s">
        <v>494</v>
      </c>
      <c r="H7616" t="s">
        <v>495</v>
      </c>
      <c r="J7616" t="s">
        <v>138</v>
      </c>
      <c r="K7616" t="s">
        <v>33909</v>
      </c>
      <c r="L7616">
        <v>4379345</v>
      </c>
      <c r="M7616" t="s">
        <v>138</v>
      </c>
      <c r="N7616">
        <v>0</v>
      </c>
      <c r="O7616" t="s">
        <v>14111</v>
      </c>
      <c r="P7616" t="s">
        <v>14112</v>
      </c>
      <c r="R7616" t="s">
        <v>1469</v>
      </c>
      <c r="S7616" t="s">
        <v>140</v>
      </c>
      <c r="T7616" s="2">
        <v>43180</v>
      </c>
      <c r="U7616">
        <v>7</v>
      </c>
      <c r="W7616" t="s">
        <v>141</v>
      </c>
    </row>
    <row r="7617" spans="1:23" x14ac:dyDescent="0.35">
      <c r="A7617" t="s">
        <v>33910</v>
      </c>
      <c r="B7617" t="s">
        <v>4082</v>
      </c>
      <c r="C7617" t="s">
        <v>6824</v>
      </c>
      <c r="D7617">
        <v>0</v>
      </c>
      <c r="E7617" t="s">
        <v>33911</v>
      </c>
      <c r="F7617" s="2">
        <v>42558</v>
      </c>
      <c r="G7617" t="s">
        <v>518</v>
      </c>
      <c r="H7617" t="s">
        <v>230</v>
      </c>
      <c r="J7617" t="s">
        <v>138</v>
      </c>
      <c r="K7617">
        <v>47355</v>
      </c>
      <c r="L7617">
        <v>1013315</v>
      </c>
      <c r="M7617" t="s">
        <v>138</v>
      </c>
      <c r="N7617">
        <v>0</v>
      </c>
      <c r="O7617" t="s">
        <v>12319</v>
      </c>
      <c r="P7617" t="s">
        <v>14545</v>
      </c>
      <c r="Q7617">
        <v>47355</v>
      </c>
      <c r="R7617" t="s">
        <v>6825</v>
      </c>
      <c r="S7617" t="s">
        <v>140</v>
      </c>
      <c r="T7617" s="2">
        <v>43180</v>
      </c>
      <c r="U7617">
        <v>7</v>
      </c>
      <c r="W7617" t="s">
        <v>141</v>
      </c>
    </row>
    <row r="7618" spans="1:23" x14ac:dyDescent="0.35">
      <c r="A7618" t="s">
        <v>33912</v>
      </c>
      <c r="B7618" t="s">
        <v>33913</v>
      </c>
      <c r="C7618" t="s">
        <v>6234</v>
      </c>
      <c r="D7618">
        <v>0</v>
      </c>
      <c r="E7618" t="s">
        <v>33914</v>
      </c>
      <c r="F7618" s="2">
        <v>42558</v>
      </c>
      <c r="G7618" t="s">
        <v>4946</v>
      </c>
      <c r="H7618" t="s">
        <v>566</v>
      </c>
      <c r="J7618" t="s">
        <v>138</v>
      </c>
      <c r="K7618">
        <v>47138</v>
      </c>
      <c r="L7618">
        <v>1013315</v>
      </c>
      <c r="M7618" t="s">
        <v>138</v>
      </c>
      <c r="N7618">
        <v>0</v>
      </c>
      <c r="O7618" t="s">
        <v>12319</v>
      </c>
      <c r="P7618" t="s">
        <v>33915</v>
      </c>
      <c r="Q7618">
        <v>4597</v>
      </c>
      <c r="R7618" t="s">
        <v>4577</v>
      </c>
      <c r="S7618" t="s">
        <v>140</v>
      </c>
      <c r="T7618" s="2">
        <v>43502</v>
      </c>
      <c r="U7618">
        <v>7</v>
      </c>
      <c r="W7618" t="s">
        <v>141</v>
      </c>
    </row>
    <row r="7619" spans="1:23" x14ac:dyDescent="0.35">
      <c r="A7619" t="s">
        <v>33916</v>
      </c>
      <c r="B7619" t="s">
        <v>18294</v>
      </c>
      <c r="C7619" t="s">
        <v>33917</v>
      </c>
      <c r="D7619">
        <v>0</v>
      </c>
      <c r="E7619" t="s">
        <v>33918</v>
      </c>
      <c r="F7619" s="2">
        <v>42558</v>
      </c>
      <c r="G7619" t="s">
        <v>5483</v>
      </c>
      <c r="H7619" t="s">
        <v>566</v>
      </c>
      <c r="J7619" t="s">
        <v>138</v>
      </c>
      <c r="K7619">
        <v>46896</v>
      </c>
      <c r="L7619">
        <v>1013315</v>
      </c>
      <c r="M7619" t="s">
        <v>138</v>
      </c>
      <c r="N7619">
        <v>0</v>
      </c>
      <c r="O7619" t="s">
        <v>12319</v>
      </c>
      <c r="P7619" t="s">
        <v>33919</v>
      </c>
      <c r="R7619" t="s">
        <v>5485</v>
      </c>
      <c r="S7619" t="s">
        <v>140</v>
      </c>
      <c r="T7619" s="2">
        <v>43180</v>
      </c>
      <c r="U7619">
        <v>7</v>
      </c>
      <c r="W7619" t="s">
        <v>141</v>
      </c>
    </row>
    <row r="7620" spans="1:23" x14ac:dyDescent="0.35">
      <c r="A7620" t="s">
        <v>33920</v>
      </c>
      <c r="B7620" t="s">
        <v>7923</v>
      </c>
      <c r="C7620" t="s">
        <v>7924</v>
      </c>
      <c r="D7620">
        <v>0</v>
      </c>
      <c r="E7620" t="s">
        <v>33921</v>
      </c>
      <c r="F7620" s="2">
        <v>42558</v>
      </c>
      <c r="G7620" t="s">
        <v>33922</v>
      </c>
      <c r="H7620" t="s">
        <v>192</v>
      </c>
      <c r="J7620" t="s">
        <v>138</v>
      </c>
      <c r="K7620">
        <v>3029</v>
      </c>
      <c r="L7620">
        <v>1013315</v>
      </c>
      <c r="M7620" t="s">
        <v>138</v>
      </c>
      <c r="N7620">
        <v>0</v>
      </c>
      <c r="O7620" t="s">
        <v>12319</v>
      </c>
      <c r="P7620" t="s">
        <v>33923</v>
      </c>
      <c r="R7620" t="s">
        <v>1488</v>
      </c>
      <c r="S7620" t="s">
        <v>140</v>
      </c>
      <c r="T7620" s="2">
        <v>43180</v>
      </c>
      <c r="U7620">
        <v>7</v>
      </c>
      <c r="W7620" t="s">
        <v>141</v>
      </c>
    </row>
    <row r="7621" spans="1:23" x14ac:dyDescent="0.35">
      <c r="A7621" t="s">
        <v>33924</v>
      </c>
      <c r="B7621" t="s">
        <v>33925</v>
      </c>
      <c r="C7621" t="s">
        <v>33926</v>
      </c>
      <c r="D7621">
        <v>0</v>
      </c>
      <c r="E7621" t="s">
        <v>33927</v>
      </c>
      <c r="F7621" s="2">
        <v>42558</v>
      </c>
      <c r="G7621" t="s">
        <v>13232</v>
      </c>
      <c r="H7621" t="s">
        <v>147</v>
      </c>
      <c r="J7621" t="s">
        <v>138</v>
      </c>
      <c r="L7621" t="s">
        <v>496</v>
      </c>
      <c r="M7621" t="s">
        <v>138</v>
      </c>
      <c r="N7621">
        <v>0</v>
      </c>
      <c r="R7621" t="s">
        <v>33928</v>
      </c>
      <c r="S7621" t="s">
        <v>140</v>
      </c>
      <c r="T7621" s="2">
        <v>42690</v>
      </c>
      <c r="W7621" t="s">
        <v>141</v>
      </c>
    </row>
    <row r="7622" spans="1:23" x14ac:dyDescent="0.35">
      <c r="A7622" t="s">
        <v>33929</v>
      </c>
      <c r="B7622" t="s">
        <v>33930</v>
      </c>
      <c r="C7622" t="s">
        <v>33931</v>
      </c>
      <c r="D7622">
        <v>0</v>
      </c>
      <c r="E7622" t="s">
        <v>33930</v>
      </c>
      <c r="F7622" s="2">
        <v>42559</v>
      </c>
      <c r="G7622" t="s">
        <v>251</v>
      </c>
      <c r="H7622" t="s">
        <v>184</v>
      </c>
      <c r="J7622" t="s">
        <v>138</v>
      </c>
      <c r="L7622" t="s">
        <v>496</v>
      </c>
      <c r="M7622" t="s">
        <v>138</v>
      </c>
      <c r="N7622">
        <v>0</v>
      </c>
      <c r="P7622" t="s">
        <v>33517</v>
      </c>
      <c r="R7622" t="s">
        <v>33932</v>
      </c>
      <c r="S7622" t="s">
        <v>140</v>
      </c>
      <c r="T7622" s="2">
        <v>42690</v>
      </c>
      <c r="W7622" t="s">
        <v>141</v>
      </c>
    </row>
    <row r="7623" spans="1:23" x14ac:dyDescent="0.35">
      <c r="A7623" t="s">
        <v>33933</v>
      </c>
      <c r="B7623" t="s">
        <v>33934</v>
      </c>
      <c r="C7623" t="s">
        <v>33935</v>
      </c>
      <c r="D7623">
        <v>0</v>
      </c>
      <c r="E7623" t="s">
        <v>33934</v>
      </c>
      <c r="F7623" s="2">
        <v>42559</v>
      </c>
      <c r="G7623" t="s">
        <v>251</v>
      </c>
      <c r="H7623" t="s">
        <v>184</v>
      </c>
      <c r="J7623" t="s">
        <v>138</v>
      </c>
      <c r="L7623" t="s">
        <v>496</v>
      </c>
      <c r="M7623" t="s">
        <v>138</v>
      </c>
      <c r="N7623">
        <v>0</v>
      </c>
      <c r="P7623" t="s">
        <v>33936</v>
      </c>
      <c r="R7623" t="s">
        <v>33937</v>
      </c>
      <c r="S7623" t="s">
        <v>140</v>
      </c>
      <c r="T7623" s="2">
        <v>42690</v>
      </c>
      <c r="W7623" t="s">
        <v>141</v>
      </c>
    </row>
    <row r="7624" spans="1:23" x14ac:dyDescent="0.35">
      <c r="A7624" t="s">
        <v>33938</v>
      </c>
      <c r="B7624" t="s">
        <v>33939</v>
      </c>
      <c r="C7624">
        <v>19188146000130</v>
      </c>
      <c r="D7624">
        <v>0</v>
      </c>
      <c r="E7624" t="s">
        <v>33940</v>
      </c>
      <c r="F7624" s="2">
        <v>42559</v>
      </c>
      <c r="G7624" t="s">
        <v>604</v>
      </c>
      <c r="H7624" t="s">
        <v>184</v>
      </c>
      <c r="J7624" t="s">
        <v>138</v>
      </c>
      <c r="L7624" t="s">
        <v>496</v>
      </c>
      <c r="M7624" t="s">
        <v>138</v>
      </c>
      <c r="N7624">
        <v>0</v>
      </c>
      <c r="R7624" t="s">
        <v>33941</v>
      </c>
      <c r="S7624" t="s">
        <v>140</v>
      </c>
      <c r="W7624" t="s">
        <v>141</v>
      </c>
    </row>
    <row r="7625" spans="1:23" x14ac:dyDescent="0.35">
      <c r="A7625" t="s">
        <v>33942</v>
      </c>
      <c r="B7625" t="s">
        <v>33943</v>
      </c>
      <c r="C7625" t="s">
        <v>33944</v>
      </c>
      <c r="D7625">
        <v>0</v>
      </c>
      <c r="F7625" s="2">
        <v>42562</v>
      </c>
      <c r="G7625" t="s">
        <v>604</v>
      </c>
      <c r="H7625" t="s">
        <v>184</v>
      </c>
      <c r="J7625" t="s">
        <v>138</v>
      </c>
      <c r="L7625" t="s">
        <v>496</v>
      </c>
      <c r="M7625" t="s">
        <v>138</v>
      </c>
      <c r="N7625">
        <v>0</v>
      </c>
      <c r="R7625" t="s">
        <v>3002</v>
      </c>
      <c r="S7625" t="s">
        <v>140</v>
      </c>
      <c r="T7625" s="2">
        <v>43845</v>
      </c>
      <c r="W7625" t="s">
        <v>141</v>
      </c>
    </row>
    <row r="7626" spans="1:23" x14ac:dyDescent="0.35">
      <c r="A7626" t="s">
        <v>33945</v>
      </c>
      <c r="B7626" t="s">
        <v>33946</v>
      </c>
      <c r="C7626" t="s">
        <v>33947</v>
      </c>
      <c r="D7626">
        <v>0</v>
      </c>
      <c r="E7626" t="s">
        <v>33946</v>
      </c>
      <c r="F7626" s="2">
        <v>42563</v>
      </c>
      <c r="G7626" t="s">
        <v>2328</v>
      </c>
      <c r="H7626" t="s">
        <v>192</v>
      </c>
      <c r="J7626" t="s">
        <v>138</v>
      </c>
      <c r="L7626" t="s">
        <v>496</v>
      </c>
      <c r="M7626" t="s">
        <v>138</v>
      </c>
      <c r="N7626">
        <v>0</v>
      </c>
      <c r="R7626" t="s">
        <v>33948</v>
      </c>
      <c r="S7626" t="s">
        <v>140</v>
      </c>
      <c r="T7626" s="2">
        <v>42690</v>
      </c>
      <c r="W7626" t="s">
        <v>141</v>
      </c>
    </row>
    <row r="7627" spans="1:23" x14ac:dyDescent="0.35">
      <c r="A7627" t="s">
        <v>33949</v>
      </c>
      <c r="B7627" t="s">
        <v>26160</v>
      </c>
      <c r="C7627" t="s">
        <v>33950</v>
      </c>
      <c r="D7627">
        <v>0</v>
      </c>
      <c r="E7627" t="s">
        <v>33951</v>
      </c>
      <c r="F7627" s="2">
        <v>42564</v>
      </c>
      <c r="G7627" t="s">
        <v>727</v>
      </c>
      <c r="H7627" t="s">
        <v>526</v>
      </c>
      <c r="J7627" t="s">
        <v>138</v>
      </c>
      <c r="K7627">
        <v>60</v>
      </c>
      <c r="L7627">
        <v>10650400</v>
      </c>
      <c r="M7627" t="s">
        <v>138</v>
      </c>
      <c r="N7627">
        <v>0</v>
      </c>
      <c r="P7627" t="s">
        <v>163</v>
      </c>
      <c r="R7627" t="s">
        <v>7401</v>
      </c>
      <c r="S7627" t="s">
        <v>140</v>
      </c>
      <c r="T7627" s="2">
        <v>43153</v>
      </c>
      <c r="U7627">
        <v>7</v>
      </c>
      <c r="W7627" t="s">
        <v>141</v>
      </c>
    </row>
    <row r="7628" spans="1:23" x14ac:dyDescent="0.35">
      <c r="A7628" t="s">
        <v>33952</v>
      </c>
      <c r="B7628" t="s">
        <v>26160</v>
      </c>
      <c r="C7628" t="s">
        <v>33953</v>
      </c>
      <c r="D7628">
        <v>0</v>
      </c>
      <c r="E7628" t="s">
        <v>33954</v>
      </c>
      <c r="F7628" s="2">
        <v>42564</v>
      </c>
      <c r="G7628" t="s">
        <v>4062</v>
      </c>
      <c r="H7628" t="s">
        <v>526</v>
      </c>
      <c r="J7628" t="s">
        <v>138</v>
      </c>
      <c r="K7628">
        <v>71</v>
      </c>
      <c r="L7628">
        <v>10650400</v>
      </c>
      <c r="M7628" t="s">
        <v>138</v>
      </c>
      <c r="N7628">
        <v>0</v>
      </c>
      <c r="P7628" t="s">
        <v>163</v>
      </c>
      <c r="R7628" t="s">
        <v>30937</v>
      </c>
      <c r="S7628" t="s">
        <v>140</v>
      </c>
      <c r="T7628" s="2">
        <v>43153</v>
      </c>
      <c r="U7628">
        <v>7</v>
      </c>
      <c r="W7628" t="s">
        <v>141</v>
      </c>
    </row>
    <row r="7629" spans="1:23" x14ac:dyDescent="0.35">
      <c r="A7629" t="s">
        <v>33955</v>
      </c>
      <c r="B7629" t="s">
        <v>33956</v>
      </c>
      <c r="C7629" t="s">
        <v>719</v>
      </c>
      <c r="D7629">
        <v>0</v>
      </c>
      <c r="E7629" t="s">
        <v>33957</v>
      </c>
      <c r="F7629" s="2">
        <v>42564</v>
      </c>
      <c r="G7629" t="s">
        <v>146</v>
      </c>
      <c r="H7629" t="s">
        <v>147</v>
      </c>
      <c r="J7629" t="s">
        <v>138</v>
      </c>
      <c r="K7629">
        <v>8109000150</v>
      </c>
      <c r="L7629">
        <v>2790266</v>
      </c>
      <c r="M7629" t="s">
        <v>138</v>
      </c>
      <c r="N7629">
        <v>0</v>
      </c>
      <c r="P7629" t="s">
        <v>31821</v>
      </c>
      <c r="R7629" t="s">
        <v>33958</v>
      </c>
      <c r="S7629" t="s">
        <v>140</v>
      </c>
      <c r="T7629" s="2">
        <v>42671</v>
      </c>
      <c r="U7629">
        <v>7</v>
      </c>
      <c r="W7629" t="s">
        <v>141</v>
      </c>
    </row>
    <row r="7630" spans="1:23" x14ac:dyDescent="0.35">
      <c r="A7630" t="s">
        <v>33959</v>
      </c>
      <c r="B7630" t="s">
        <v>16681</v>
      </c>
      <c r="C7630" t="s">
        <v>33960</v>
      </c>
      <c r="D7630">
        <v>0</v>
      </c>
      <c r="E7630" t="s">
        <v>33961</v>
      </c>
      <c r="F7630" s="2">
        <v>42564</v>
      </c>
      <c r="G7630" t="s">
        <v>494</v>
      </c>
      <c r="H7630" t="s">
        <v>495</v>
      </c>
      <c r="J7630" t="s">
        <v>138</v>
      </c>
      <c r="K7630">
        <v>38</v>
      </c>
      <c r="L7630">
        <v>3519572</v>
      </c>
      <c r="M7630" t="s">
        <v>138</v>
      </c>
      <c r="N7630">
        <v>0</v>
      </c>
      <c r="O7630" t="s">
        <v>163</v>
      </c>
      <c r="P7630" t="s">
        <v>33962</v>
      </c>
      <c r="R7630" t="s">
        <v>3912</v>
      </c>
      <c r="S7630" t="s">
        <v>140</v>
      </c>
      <c r="T7630" s="2">
        <v>43516</v>
      </c>
      <c r="U7630">
        <v>7</v>
      </c>
      <c r="W7630" t="s">
        <v>141</v>
      </c>
    </row>
    <row r="7631" spans="1:23" x14ac:dyDescent="0.35">
      <c r="A7631" t="s">
        <v>33963</v>
      </c>
      <c r="B7631" t="s">
        <v>33964</v>
      </c>
      <c r="C7631" t="s">
        <v>6927</v>
      </c>
      <c r="D7631">
        <v>0</v>
      </c>
      <c r="E7631" t="s">
        <v>33965</v>
      </c>
      <c r="F7631" s="2">
        <v>42564</v>
      </c>
      <c r="G7631" t="s">
        <v>146</v>
      </c>
      <c r="H7631" t="s">
        <v>147</v>
      </c>
      <c r="J7631" t="s">
        <v>138</v>
      </c>
      <c r="K7631">
        <v>1049650635</v>
      </c>
      <c r="L7631">
        <v>21515428</v>
      </c>
      <c r="M7631" t="s">
        <v>138</v>
      </c>
      <c r="N7631">
        <v>0</v>
      </c>
      <c r="P7631" t="s">
        <v>33966</v>
      </c>
      <c r="R7631" t="s">
        <v>6928</v>
      </c>
      <c r="S7631" t="s">
        <v>140</v>
      </c>
      <c r="T7631" s="2">
        <v>42564</v>
      </c>
      <c r="U7631">
        <v>7</v>
      </c>
      <c r="W7631" t="s">
        <v>141</v>
      </c>
    </row>
    <row r="7632" spans="1:23" x14ac:dyDescent="0.35">
      <c r="A7632" t="s">
        <v>33967</v>
      </c>
      <c r="B7632" t="s">
        <v>33964</v>
      </c>
      <c r="C7632" t="s">
        <v>6924</v>
      </c>
      <c r="D7632">
        <v>0</v>
      </c>
      <c r="E7632" t="s">
        <v>33968</v>
      </c>
      <c r="F7632" s="2">
        <v>42564</v>
      </c>
      <c r="G7632" t="s">
        <v>146</v>
      </c>
      <c r="H7632" t="s">
        <v>147</v>
      </c>
      <c r="J7632" t="s">
        <v>138</v>
      </c>
      <c r="K7632">
        <v>1057205785</v>
      </c>
      <c r="L7632">
        <v>21515607</v>
      </c>
      <c r="M7632" t="s">
        <v>138</v>
      </c>
      <c r="N7632">
        <v>0</v>
      </c>
      <c r="P7632" t="s">
        <v>33966</v>
      </c>
      <c r="R7632" t="s">
        <v>3658</v>
      </c>
      <c r="S7632" t="s">
        <v>140</v>
      </c>
      <c r="U7632">
        <v>7</v>
      </c>
      <c r="W7632" t="s">
        <v>141</v>
      </c>
    </row>
    <row r="7633" spans="1:23" x14ac:dyDescent="0.35">
      <c r="A7633" t="s">
        <v>33969</v>
      </c>
      <c r="B7633" t="s">
        <v>33970</v>
      </c>
      <c r="C7633" t="s">
        <v>33971</v>
      </c>
      <c r="D7633">
        <v>0</v>
      </c>
      <c r="E7633" t="s">
        <v>33972</v>
      </c>
      <c r="F7633" s="2">
        <v>42564</v>
      </c>
      <c r="G7633" t="s">
        <v>781</v>
      </c>
      <c r="H7633" t="s">
        <v>782</v>
      </c>
      <c r="J7633" t="s">
        <v>138</v>
      </c>
      <c r="K7633">
        <v>48101</v>
      </c>
      <c r="L7633">
        <v>23122032</v>
      </c>
      <c r="M7633" t="s">
        <v>138</v>
      </c>
      <c r="N7633">
        <v>0</v>
      </c>
      <c r="P7633" t="s">
        <v>33973</v>
      </c>
      <c r="R7633" t="s">
        <v>33974</v>
      </c>
      <c r="S7633" t="s">
        <v>140</v>
      </c>
      <c r="U7633">
        <v>7</v>
      </c>
      <c r="W7633" t="s">
        <v>141</v>
      </c>
    </row>
    <row r="7634" spans="1:23" x14ac:dyDescent="0.35">
      <c r="A7634" t="s">
        <v>33975</v>
      </c>
      <c r="B7634" t="s">
        <v>33976</v>
      </c>
      <c r="C7634" t="s">
        <v>6476</v>
      </c>
      <c r="D7634">
        <v>0</v>
      </c>
      <c r="E7634" t="s">
        <v>33977</v>
      </c>
      <c r="F7634" s="2">
        <v>42564</v>
      </c>
      <c r="G7634" t="s">
        <v>781</v>
      </c>
      <c r="H7634" t="s">
        <v>782</v>
      </c>
      <c r="J7634" t="s">
        <v>138</v>
      </c>
      <c r="K7634" t="s">
        <v>33978</v>
      </c>
      <c r="L7634">
        <v>19690385</v>
      </c>
      <c r="M7634" t="s">
        <v>138</v>
      </c>
      <c r="N7634">
        <v>0</v>
      </c>
      <c r="P7634" t="s">
        <v>33979</v>
      </c>
      <c r="R7634" t="s">
        <v>5120</v>
      </c>
      <c r="S7634" t="s">
        <v>140</v>
      </c>
      <c r="T7634" s="2">
        <v>43516</v>
      </c>
      <c r="U7634">
        <v>7</v>
      </c>
      <c r="W7634" t="s">
        <v>141</v>
      </c>
    </row>
    <row r="7635" spans="1:23" x14ac:dyDescent="0.35">
      <c r="A7635" t="s">
        <v>33980</v>
      </c>
      <c r="B7635" t="s">
        <v>33981</v>
      </c>
      <c r="C7635" t="s">
        <v>7534</v>
      </c>
      <c r="D7635">
        <v>0</v>
      </c>
      <c r="E7635" t="s">
        <v>7535</v>
      </c>
      <c r="F7635" s="2">
        <v>42564</v>
      </c>
      <c r="G7635" t="s">
        <v>503</v>
      </c>
      <c r="H7635" t="s">
        <v>504</v>
      </c>
      <c r="J7635" t="s">
        <v>138</v>
      </c>
      <c r="K7635">
        <v>1</v>
      </c>
      <c r="L7635">
        <v>22971140</v>
      </c>
      <c r="M7635" t="s">
        <v>138</v>
      </c>
      <c r="N7635">
        <v>0</v>
      </c>
      <c r="P7635" t="s">
        <v>33982</v>
      </c>
      <c r="R7635" t="s">
        <v>4874</v>
      </c>
      <c r="S7635" t="s">
        <v>140</v>
      </c>
      <c r="T7635" s="2">
        <v>42682</v>
      </c>
      <c r="U7635">
        <v>7</v>
      </c>
      <c r="W7635" t="s">
        <v>141</v>
      </c>
    </row>
    <row r="7636" spans="1:23" x14ac:dyDescent="0.35">
      <c r="A7636" t="s">
        <v>33983</v>
      </c>
      <c r="B7636" t="s">
        <v>33984</v>
      </c>
      <c r="C7636" t="s">
        <v>33985</v>
      </c>
      <c r="D7636">
        <v>0</v>
      </c>
      <c r="E7636" t="s">
        <v>33984</v>
      </c>
      <c r="F7636" s="2">
        <v>42564</v>
      </c>
      <c r="G7636" t="s">
        <v>251</v>
      </c>
      <c r="H7636" t="s">
        <v>184</v>
      </c>
      <c r="J7636" t="s">
        <v>138</v>
      </c>
      <c r="L7636" t="s">
        <v>496</v>
      </c>
      <c r="M7636" t="s">
        <v>138</v>
      </c>
      <c r="N7636">
        <v>0</v>
      </c>
      <c r="P7636" t="s">
        <v>33986</v>
      </c>
      <c r="R7636" t="s">
        <v>33987</v>
      </c>
      <c r="S7636" t="s">
        <v>140</v>
      </c>
      <c r="T7636" s="2">
        <v>42690</v>
      </c>
      <c r="W7636" t="s">
        <v>141</v>
      </c>
    </row>
    <row r="7637" spans="1:23" x14ac:dyDescent="0.35">
      <c r="A7637" t="s">
        <v>33988</v>
      </c>
      <c r="B7637" t="s">
        <v>33989</v>
      </c>
      <c r="C7637" t="s">
        <v>33990</v>
      </c>
      <c r="D7637">
        <v>0</v>
      </c>
      <c r="E7637" t="s">
        <v>33989</v>
      </c>
      <c r="F7637" s="2">
        <v>42565</v>
      </c>
      <c r="G7637" t="s">
        <v>251</v>
      </c>
      <c r="H7637" t="s">
        <v>184</v>
      </c>
      <c r="J7637" t="s">
        <v>138</v>
      </c>
      <c r="L7637" t="s">
        <v>496</v>
      </c>
      <c r="M7637" t="s">
        <v>138</v>
      </c>
      <c r="N7637">
        <v>0</v>
      </c>
      <c r="P7637" t="s">
        <v>33991</v>
      </c>
      <c r="R7637" t="s">
        <v>33992</v>
      </c>
      <c r="S7637" t="s">
        <v>140</v>
      </c>
      <c r="T7637" s="2">
        <v>42690</v>
      </c>
      <c r="W7637" t="s">
        <v>141</v>
      </c>
    </row>
    <row r="7638" spans="1:23" x14ac:dyDescent="0.35">
      <c r="A7638" t="s">
        <v>33993</v>
      </c>
      <c r="B7638" t="s">
        <v>33994</v>
      </c>
      <c r="C7638" t="s">
        <v>33995</v>
      </c>
      <c r="D7638">
        <v>0</v>
      </c>
      <c r="E7638" t="s">
        <v>33996</v>
      </c>
      <c r="F7638" s="2">
        <v>42565</v>
      </c>
      <c r="G7638" t="s">
        <v>669</v>
      </c>
      <c r="H7638" t="s">
        <v>495</v>
      </c>
      <c r="J7638" t="s">
        <v>138</v>
      </c>
      <c r="L7638" t="s">
        <v>496</v>
      </c>
      <c r="M7638" t="s">
        <v>138</v>
      </c>
      <c r="N7638">
        <v>0</v>
      </c>
      <c r="P7638" t="s">
        <v>33997</v>
      </c>
      <c r="R7638" t="s">
        <v>33998</v>
      </c>
      <c r="S7638" t="s">
        <v>140</v>
      </c>
      <c r="T7638" s="2">
        <v>42690</v>
      </c>
      <c r="W7638" t="s">
        <v>141</v>
      </c>
    </row>
    <row r="7639" spans="1:23" x14ac:dyDescent="0.35">
      <c r="A7639" t="s">
        <v>33999</v>
      </c>
      <c r="B7639" t="s">
        <v>34000</v>
      </c>
      <c r="C7639" t="s">
        <v>34001</v>
      </c>
      <c r="D7639">
        <v>0</v>
      </c>
      <c r="E7639" t="s">
        <v>34002</v>
      </c>
      <c r="F7639" s="2">
        <v>42565</v>
      </c>
      <c r="G7639" t="s">
        <v>669</v>
      </c>
      <c r="H7639" t="s">
        <v>495</v>
      </c>
      <c r="J7639" t="s">
        <v>138</v>
      </c>
      <c r="L7639" t="s">
        <v>496</v>
      </c>
      <c r="M7639" t="s">
        <v>138</v>
      </c>
      <c r="N7639">
        <v>0</v>
      </c>
      <c r="R7639" t="s">
        <v>34003</v>
      </c>
      <c r="S7639" t="s">
        <v>140</v>
      </c>
      <c r="T7639" s="2">
        <v>42690</v>
      </c>
      <c r="W7639" t="s">
        <v>141</v>
      </c>
    </row>
    <row r="7640" spans="1:23" x14ac:dyDescent="0.35">
      <c r="A7640" t="s">
        <v>34004</v>
      </c>
      <c r="B7640" t="s">
        <v>34005</v>
      </c>
      <c r="C7640" t="s">
        <v>34006</v>
      </c>
      <c r="D7640">
        <v>0</v>
      </c>
      <c r="E7640" t="s">
        <v>8845</v>
      </c>
      <c r="F7640" s="2">
        <v>42565</v>
      </c>
      <c r="G7640" t="s">
        <v>669</v>
      </c>
      <c r="H7640" t="s">
        <v>495</v>
      </c>
      <c r="J7640" t="s">
        <v>138</v>
      </c>
      <c r="L7640" t="s">
        <v>496</v>
      </c>
      <c r="M7640" t="s">
        <v>138</v>
      </c>
      <c r="N7640">
        <v>0</v>
      </c>
      <c r="R7640" t="s">
        <v>34007</v>
      </c>
      <c r="S7640" t="s">
        <v>140</v>
      </c>
      <c r="T7640" s="2">
        <v>42690</v>
      </c>
      <c r="W7640" t="s">
        <v>141</v>
      </c>
    </row>
    <row r="7641" spans="1:23" x14ac:dyDescent="0.35">
      <c r="A7641" t="s">
        <v>34008</v>
      </c>
      <c r="B7641" t="s">
        <v>34009</v>
      </c>
      <c r="C7641" t="s">
        <v>34010</v>
      </c>
      <c r="D7641">
        <v>0</v>
      </c>
      <c r="E7641" t="s">
        <v>34009</v>
      </c>
      <c r="F7641" s="2">
        <v>42569</v>
      </c>
      <c r="G7641" t="s">
        <v>34011</v>
      </c>
      <c r="H7641" t="s">
        <v>192</v>
      </c>
      <c r="J7641" t="s">
        <v>138</v>
      </c>
      <c r="L7641" t="s">
        <v>496</v>
      </c>
      <c r="M7641" t="s">
        <v>138</v>
      </c>
      <c r="N7641">
        <v>0</v>
      </c>
      <c r="R7641" t="s">
        <v>34012</v>
      </c>
      <c r="S7641" t="s">
        <v>140</v>
      </c>
      <c r="T7641" s="2">
        <v>42690</v>
      </c>
      <c r="W7641" t="s">
        <v>141</v>
      </c>
    </row>
    <row r="7642" spans="1:23" x14ac:dyDescent="0.35">
      <c r="A7642" t="s">
        <v>34013</v>
      </c>
      <c r="B7642" t="s">
        <v>34014</v>
      </c>
      <c r="C7642" t="s">
        <v>34015</v>
      </c>
      <c r="D7642">
        <v>0</v>
      </c>
      <c r="F7642" s="2">
        <v>42570</v>
      </c>
      <c r="G7642" t="s">
        <v>494</v>
      </c>
      <c r="H7642" t="s">
        <v>495</v>
      </c>
      <c r="J7642" t="s">
        <v>138</v>
      </c>
      <c r="L7642" t="s">
        <v>496</v>
      </c>
      <c r="M7642" t="s">
        <v>138</v>
      </c>
      <c r="N7642">
        <v>0</v>
      </c>
      <c r="R7642" t="s">
        <v>34016</v>
      </c>
      <c r="S7642" t="s">
        <v>140</v>
      </c>
      <c r="W7642" t="s">
        <v>141</v>
      </c>
    </row>
    <row r="7643" spans="1:23" x14ac:dyDescent="0.35">
      <c r="A7643" t="s">
        <v>34017</v>
      </c>
      <c r="B7643" t="s">
        <v>34018</v>
      </c>
      <c r="C7643" t="s">
        <v>34019</v>
      </c>
      <c r="D7643">
        <v>0</v>
      </c>
      <c r="E7643" t="s">
        <v>34020</v>
      </c>
      <c r="F7643" s="2">
        <v>42572</v>
      </c>
      <c r="G7643" t="s">
        <v>669</v>
      </c>
      <c r="H7643" t="s">
        <v>495</v>
      </c>
      <c r="J7643" t="s">
        <v>138</v>
      </c>
      <c r="L7643" t="s">
        <v>496</v>
      </c>
      <c r="M7643" t="s">
        <v>138</v>
      </c>
      <c r="N7643">
        <v>0</v>
      </c>
      <c r="R7643" t="s">
        <v>34021</v>
      </c>
      <c r="S7643" t="s">
        <v>140</v>
      </c>
      <c r="T7643" s="2">
        <v>42690</v>
      </c>
      <c r="W7643" t="s">
        <v>141</v>
      </c>
    </row>
    <row r="7644" spans="1:23" x14ac:dyDescent="0.35">
      <c r="A7644" t="s">
        <v>34022</v>
      </c>
      <c r="B7644" t="s">
        <v>34023</v>
      </c>
      <c r="C7644" t="s">
        <v>34024</v>
      </c>
      <c r="D7644">
        <v>0</v>
      </c>
      <c r="E7644" t="s">
        <v>34023</v>
      </c>
      <c r="F7644" s="2">
        <v>42572</v>
      </c>
      <c r="G7644" t="s">
        <v>604</v>
      </c>
      <c r="H7644" t="s">
        <v>184</v>
      </c>
      <c r="J7644" t="s">
        <v>138</v>
      </c>
      <c r="L7644" t="s">
        <v>496</v>
      </c>
      <c r="M7644" t="s">
        <v>138</v>
      </c>
      <c r="N7644">
        <v>0</v>
      </c>
      <c r="R7644" t="s">
        <v>3002</v>
      </c>
      <c r="S7644" t="s">
        <v>140</v>
      </c>
      <c r="T7644" s="2">
        <v>43845</v>
      </c>
      <c r="W7644" t="s">
        <v>141</v>
      </c>
    </row>
    <row r="7645" spans="1:23" x14ac:dyDescent="0.35">
      <c r="A7645" t="s">
        <v>34025</v>
      </c>
      <c r="B7645" t="s">
        <v>34026</v>
      </c>
      <c r="C7645" t="s">
        <v>34027</v>
      </c>
      <c r="D7645">
        <v>0</v>
      </c>
      <c r="E7645" t="s">
        <v>34026</v>
      </c>
      <c r="F7645" s="2">
        <v>42572</v>
      </c>
      <c r="G7645" t="s">
        <v>604</v>
      </c>
      <c r="H7645" t="s">
        <v>184</v>
      </c>
      <c r="J7645" t="s">
        <v>138</v>
      </c>
      <c r="L7645" t="s">
        <v>496</v>
      </c>
      <c r="M7645" t="s">
        <v>138</v>
      </c>
      <c r="N7645">
        <v>0</v>
      </c>
      <c r="R7645" t="s">
        <v>3002</v>
      </c>
      <c r="S7645" t="s">
        <v>140</v>
      </c>
      <c r="T7645" s="2">
        <v>43845</v>
      </c>
      <c r="W7645" t="s">
        <v>141</v>
      </c>
    </row>
    <row r="7646" spans="1:23" x14ac:dyDescent="0.35">
      <c r="A7646" t="s">
        <v>34028</v>
      </c>
      <c r="B7646" t="s">
        <v>34029</v>
      </c>
      <c r="C7646" t="s">
        <v>34030</v>
      </c>
      <c r="D7646">
        <v>0</v>
      </c>
      <c r="E7646" t="s">
        <v>34029</v>
      </c>
      <c r="F7646" s="2">
        <v>42572</v>
      </c>
      <c r="G7646" t="s">
        <v>251</v>
      </c>
      <c r="H7646" t="s">
        <v>184</v>
      </c>
      <c r="J7646" t="s">
        <v>138</v>
      </c>
      <c r="L7646" t="s">
        <v>496</v>
      </c>
      <c r="M7646" t="s">
        <v>138</v>
      </c>
      <c r="N7646">
        <v>0</v>
      </c>
      <c r="P7646" t="s">
        <v>34031</v>
      </c>
      <c r="R7646" t="s">
        <v>34032</v>
      </c>
      <c r="S7646" t="s">
        <v>140</v>
      </c>
      <c r="T7646" s="2">
        <v>42872</v>
      </c>
      <c r="W7646" t="s">
        <v>141</v>
      </c>
    </row>
    <row r="7647" spans="1:23" x14ac:dyDescent="0.35">
      <c r="A7647" t="s">
        <v>34033</v>
      </c>
      <c r="B7647" t="s">
        <v>34034</v>
      </c>
      <c r="C7647" t="s">
        <v>34035</v>
      </c>
      <c r="D7647">
        <v>0</v>
      </c>
      <c r="E7647" t="s">
        <v>34034</v>
      </c>
      <c r="F7647" s="2">
        <v>42572</v>
      </c>
      <c r="G7647" t="s">
        <v>251</v>
      </c>
      <c r="H7647" t="s">
        <v>184</v>
      </c>
      <c r="J7647" t="s">
        <v>138</v>
      </c>
      <c r="L7647" t="s">
        <v>496</v>
      </c>
      <c r="M7647" t="s">
        <v>138</v>
      </c>
      <c r="N7647">
        <v>0</v>
      </c>
      <c r="R7647" t="s">
        <v>34036</v>
      </c>
      <c r="S7647" t="s">
        <v>140</v>
      </c>
      <c r="T7647" s="2">
        <v>43201</v>
      </c>
      <c r="W7647" t="s">
        <v>141</v>
      </c>
    </row>
    <row r="7648" spans="1:23" x14ac:dyDescent="0.35">
      <c r="A7648" t="s">
        <v>34037</v>
      </c>
      <c r="B7648" t="s">
        <v>34038</v>
      </c>
      <c r="C7648" t="s">
        <v>34039</v>
      </c>
      <c r="D7648">
        <v>0</v>
      </c>
      <c r="E7648" t="s">
        <v>34038</v>
      </c>
      <c r="F7648" s="2">
        <v>42572</v>
      </c>
      <c r="G7648" t="s">
        <v>251</v>
      </c>
      <c r="H7648" t="s">
        <v>184</v>
      </c>
      <c r="J7648" t="s">
        <v>138</v>
      </c>
      <c r="L7648" t="s">
        <v>496</v>
      </c>
      <c r="M7648" t="s">
        <v>138</v>
      </c>
      <c r="N7648">
        <v>0</v>
      </c>
      <c r="R7648" t="s">
        <v>34040</v>
      </c>
      <c r="S7648" t="s">
        <v>140</v>
      </c>
      <c r="T7648" s="2">
        <v>42690</v>
      </c>
      <c r="W7648" t="s">
        <v>141</v>
      </c>
    </row>
    <row r="7649" spans="1:23" x14ac:dyDescent="0.35">
      <c r="A7649" t="s">
        <v>34041</v>
      </c>
      <c r="B7649" t="s">
        <v>34042</v>
      </c>
      <c r="C7649" t="s">
        <v>34043</v>
      </c>
      <c r="D7649">
        <v>0</v>
      </c>
      <c r="E7649" t="s">
        <v>34042</v>
      </c>
      <c r="F7649" s="2">
        <v>42573</v>
      </c>
      <c r="G7649" t="s">
        <v>604</v>
      </c>
      <c r="H7649" t="s">
        <v>184</v>
      </c>
      <c r="J7649" t="s">
        <v>138</v>
      </c>
      <c r="L7649" t="s">
        <v>496</v>
      </c>
      <c r="M7649" t="s">
        <v>138</v>
      </c>
      <c r="N7649">
        <v>0</v>
      </c>
      <c r="R7649" t="s">
        <v>3002</v>
      </c>
      <c r="S7649" t="s">
        <v>140</v>
      </c>
      <c r="T7649" s="2">
        <v>43845</v>
      </c>
      <c r="W7649" t="s">
        <v>141</v>
      </c>
    </row>
    <row r="7650" spans="1:23" x14ac:dyDescent="0.35">
      <c r="A7650" t="s">
        <v>34044</v>
      </c>
      <c r="B7650" t="s">
        <v>34045</v>
      </c>
      <c r="C7650" t="s">
        <v>34046</v>
      </c>
      <c r="D7650">
        <v>0</v>
      </c>
      <c r="E7650" t="s">
        <v>34047</v>
      </c>
      <c r="F7650" s="2">
        <v>42576</v>
      </c>
      <c r="G7650" t="s">
        <v>251</v>
      </c>
      <c r="H7650" t="s">
        <v>184</v>
      </c>
      <c r="J7650" t="s">
        <v>138</v>
      </c>
      <c r="L7650" t="s">
        <v>496</v>
      </c>
      <c r="M7650" t="s">
        <v>138</v>
      </c>
      <c r="N7650">
        <v>0</v>
      </c>
      <c r="P7650" t="s">
        <v>34048</v>
      </c>
      <c r="R7650" t="s">
        <v>34049</v>
      </c>
      <c r="S7650" t="s">
        <v>140</v>
      </c>
      <c r="T7650" s="2">
        <v>42690</v>
      </c>
      <c r="W7650" t="s">
        <v>141</v>
      </c>
    </row>
    <row r="7651" spans="1:23" x14ac:dyDescent="0.35">
      <c r="A7651" t="s">
        <v>34050</v>
      </c>
      <c r="B7651" t="s">
        <v>34051</v>
      </c>
      <c r="C7651" t="s">
        <v>34052</v>
      </c>
      <c r="D7651">
        <v>0</v>
      </c>
      <c r="E7651" t="s">
        <v>34053</v>
      </c>
      <c r="F7651" s="2">
        <v>42577</v>
      </c>
      <c r="G7651" t="s">
        <v>251</v>
      </c>
      <c r="H7651" t="s">
        <v>184</v>
      </c>
      <c r="J7651" t="s">
        <v>138</v>
      </c>
      <c r="L7651" t="s">
        <v>496</v>
      </c>
      <c r="M7651" t="s">
        <v>138</v>
      </c>
      <c r="N7651">
        <v>0</v>
      </c>
      <c r="P7651" t="s">
        <v>34054</v>
      </c>
      <c r="R7651" t="s">
        <v>34055</v>
      </c>
      <c r="S7651" t="s">
        <v>140</v>
      </c>
      <c r="T7651" s="2">
        <v>42690</v>
      </c>
      <c r="W7651" t="s">
        <v>141</v>
      </c>
    </row>
    <row r="7652" spans="1:23" x14ac:dyDescent="0.35">
      <c r="A7652" t="s">
        <v>34056</v>
      </c>
      <c r="B7652" t="s">
        <v>34057</v>
      </c>
      <c r="C7652" t="s">
        <v>34058</v>
      </c>
      <c r="D7652">
        <v>0</v>
      </c>
      <c r="E7652" t="s">
        <v>34059</v>
      </c>
      <c r="F7652" s="2">
        <v>42577</v>
      </c>
      <c r="G7652" t="s">
        <v>12035</v>
      </c>
      <c r="H7652" t="s">
        <v>184</v>
      </c>
      <c r="J7652" t="s">
        <v>138</v>
      </c>
      <c r="L7652" t="s">
        <v>496</v>
      </c>
      <c r="M7652" t="s">
        <v>138</v>
      </c>
      <c r="N7652">
        <v>0</v>
      </c>
      <c r="P7652" t="s">
        <v>34060</v>
      </c>
      <c r="R7652" t="s">
        <v>34061</v>
      </c>
      <c r="S7652" t="s">
        <v>140</v>
      </c>
      <c r="T7652" s="2">
        <v>42690</v>
      </c>
      <c r="W7652" t="s">
        <v>141</v>
      </c>
    </row>
    <row r="7653" spans="1:23" x14ac:dyDescent="0.35">
      <c r="A7653" t="s">
        <v>34062</v>
      </c>
      <c r="B7653" t="s">
        <v>34063</v>
      </c>
      <c r="C7653" t="s">
        <v>34064</v>
      </c>
      <c r="D7653">
        <v>0</v>
      </c>
      <c r="E7653" t="s">
        <v>34065</v>
      </c>
      <c r="F7653" s="2">
        <v>42578</v>
      </c>
      <c r="G7653" t="s">
        <v>511</v>
      </c>
      <c r="H7653" t="s">
        <v>230</v>
      </c>
      <c r="J7653" t="s">
        <v>138</v>
      </c>
      <c r="L7653" t="s">
        <v>496</v>
      </c>
      <c r="M7653" t="s">
        <v>138</v>
      </c>
      <c r="N7653">
        <v>0</v>
      </c>
      <c r="P7653" t="s">
        <v>34066</v>
      </c>
      <c r="R7653" t="s">
        <v>34067</v>
      </c>
      <c r="S7653" t="s">
        <v>140</v>
      </c>
      <c r="T7653" s="2">
        <v>42690</v>
      </c>
      <c r="W7653" t="s">
        <v>141</v>
      </c>
    </row>
    <row r="7654" spans="1:23" x14ac:dyDescent="0.35">
      <c r="A7654" t="s">
        <v>34068</v>
      </c>
      <c r="B7654" t="s">
        <v>34069</v>
      </c>
      <c r="C7654" t="s">
        <v>34070</v>
      </c>
      <c r="D7654">
        <v>0</v>
      </c>
      <c r="F7654" s="2">
        <v>42578</v>
      </c>
      <c r="G7654" t="s">
        <v>604</v>
      </c>
      <c r="H7654" t="s">
        <v>184</v>
      </c>
      <c r="J7654" t="s">
        <v>138</v>
      </c>
      <c r="L7654" t="s">
        <v>496</v>
      </c>
      <c r="M7654" t="s">
        <v>138</v>
      </c>
      <c r="N7654">
        <v>0</v>
      </c>
      <c r="P7654" t="s">
        <v>34071</v>
      </c>
      <c r="R7654" t="s">
        <v>34072</v>
      </c>
      <c r="S7654" t="s">
        <v>140</v>
      </c>
      <c r="W7654" t="s">
        <v>141</v>
      </c>
    </row>
    <row r="7655" spans="1:23" x14ac:dyDescent="0.35">
      <c r="A7655" t="s">
        <v>34073</v>
      </c>
      <c r="B7655" t="s">
        <v>34074</v>
      </c>
      <c r="C7655" t="s">
        <v>34075</v>
      </c>
      <c r="D7655">
        <v>0</v>
      </c>
      <c r="F7655" s="2">
        <v>42578</v>
      </c>
      <c r="G7655" t="s">
        <v>604</v>
      </c>
      <c r="H7655" t="s">
        <v>184</v>
      </c>
      <c r="J7655" t="s">
        <v>138</v>
      </c>
      <c r="L7655" t="s">
        <v>496</v>
      </c>
      <c r="M7655" t="s">
        <v>138</v>
      </c>
      <c r="N7655">
        <v>0</v>
      </c>
      <c r="P7655" t="s">
        <v>34076</v>
      </c>
      <c r="R7655" t="s">
        <v>3002</v>
      </c>
      <c r="S7655" t="s">
        <v>140</v>
      </c>
      <c r="T7655" s="2">
        <v>43845</v>
      </c>
      <c r="W7655" t="s">
        <v>141</v>
      </c>
    </row>
    <row r="7656" spans="1:23" x14ac:dyDescent="0.35">
      <c r="A7656" t="s">
        <v>34077</v>
      </c>
      <c r="B7656" t="s">
        <v>34078</v>
      </c>
      <c r="C7656" t="s">
        <v>34079</v>
      </c>
      <c r="D7656">
        <v>0</v>
      </c>
      <c r="E7656" t="s">
        <v>34078</v>
      </c>
      <c r="F7656" s="2">
        <v>42578</v>
      </c>
      <c r="G7656" t="s">
        <v>511</v>
      </c>
      <c r="H7656" t="s">
        <v>230</v>
      </c>
      <c r="J7656" t="s">
        <v>138</v>
      </c>
      <c r="L7656" t="s">
        <v>496</v>
      </c>
      <c r="M7656" t="s">
        <v>138</v>
      </c>
      <c r="N7656">
        <v>0</v>
      </c>
      <c r="P7656" t="s">
        <v>34080</v>
      </c>
      <c r="R7656" t="s">
        <v>34081</v>
      </c>
      <c r="S7656" t="s">
        <v>140</v>
      </c>
      <c r="T7656" s="2">
        <v>42690</v>
      </c>
      <c r="W7656" t="s">
        <v>141</v>
      </c>
    </row>
    <row r="7657" spans="1:23" x14ac:dyDescent="0.35">
      <c r="A7657" t="s">
        <v>34082</v>
      </c>
      <c r="B7657" t="s">
        <v>34083</v>
      </c>
      <c r="C7657" t="s">
        <v>34084</v>
      </c>
      <c r="D7657">
        <v>0</v>
      </c>
      <c r="E7657" t="s">
        <v>34085</v>
      </c>
      <c r="F7657" s="2">
        <v>42578</v>
      </c>
      <c r="G7657" t="s">
        <v>34086</v>
      </c>
      <c r="H7657" t="s">
        <v>495</v>
      </c>
      <c r="J7657" t="s">
        <v>138</v>
      </c>
      <c r="L7657" t="s">
        <v>496</v>
      </c>
      <c r="M7657" t="s">
        <v>138</v>
      </c>
      <c r="N7657">
        <v>0</v>
      </c>
      <c r="R7657" t="s">
        <v>34087</v>
      </c>
      <c r="S7657" t="s">
        <v>140</v>
      </c>
      <c r="T7657" s="2">
        <v>42690</v>
      </c>
      <c r="W7657" t="s">
        <v>141</v>
      </c>
    </row>
    <row r="7658" spans="1:23" x14ac:dyDescent="0.35">
      <c r="A7658" t="s">
        <v>34088</v>
      </c>
      <c r="B7658" t="s">
        <v>34089</v>
      </c>
      <c r="C7658" t="s">
        <v>34090</v>
      </c>
      <c r="D7658">
        <v>0</v>
      </c>
      <c r="E7658" t="s">
        <v>34089</v>
      </c>
      <c r="F7658" s="2">
        <v>42579</v>
      </c>
      <c r="G7658" t="s">
        <v>11093</v>
      </c>
      <c r="H7658" t="s">
        <v>526</v>
      </c>
      <c r="J7658" t="s">
        <v>138</v>
      </c>
      <c r="L7658" t="s">
        <v>496</v>
      </c>
      <c r="M7658" t="s">
        <v>138</v>
      </c>
      <c r="N7658">
        <v>0</v>
      </c>
      <c r="P7658" t="s">
        <v>34091</v>
      </c>
      <c r="R7658" t="s">
        <v>34092</v>
      </c>
      <c r="S7658" t="s">
        <v>140</v>
      </c>
      <c r="T7658" s="2">
        <v>42690</v>
      </c>
      <c r="W7658" t="s">
        <v>141</v>
      </c>
    </row>
    <row r="7659" spans="1:23" x14ac:dyDescent="0.35">
      <c r="A7659" t="s">
        <v>34093</v>
      </c>
      <c r="B7659" t="s">
        <v>20530</v>
      </c>
      <c r="C7659" t="s">
        <v>6938</v>
      </c>
      <c r="D7659">
        <v>0</v>
      </c>
      <c r="E7659" t="s">
        <v>34094</v>
      </c>
      <c r="F7659" s="2">
        <v>42580</v>
      </c>
      <c r="G7659" t="s">
        <v>851</v>
      </c>
      <c r="H7659" t="s">
        <v>566</v>
      </c>
      <c r="J7659" t="s">
        <v>138</v>
      </c>
      <c r="K7659" t="s">
        <v>34095</v>
      </c>
      <c r="L7659">
        <v>13914262</v>
      </c>
      <c r="M7659" t="s">
        <v>138</v>
      </c>
      <c r="N7659">
        <v>0</v>
      </c>
      <c r="O7659" t="s">
        <v>20533</v>
      </c>
      <c r="P7659" t="s">
        <v>26466</v>
      </c>
      <c r="R7659" t="s">
        <v>20535</v>
      </c>
      <c r="S7659" t="s">
        <v>140</v>
      </c>
      <c r="T7659" s="2">
        <v>43182</v>
      </c>
      <c r="U7659">
        <v>7</v>
      </c>
      <c r="W7659" t="s">
        <v>141</v>
      </c>
    </row>
    <row r="7660" spans="1:23" x14ac:dyDescent="0.35">
      <c r="A7660" t="s">
        <v>34096</v>
      </c>
      <c r="B7660" t="s">
        <v>34097</v>
      </c>
      <c r="C7660" t="s">
        <v>34098</v>
      </c>
      <c r="D7660">
        <v>0</v>
      </c>
      <c r="E7660" t="s">
        <v>34099</v>
      </c>
      <c r="F7660" s="2">
        <v>42584</v>
      </c>
      <c r="G7660" t="s">
        <v>175</v>
      </c>
      <c r="H7660" t="s">
        <v>147</v>
      </c>
      <c r="J7660" t="s">
        <v>138</v>
      </c>
      <c r="K7660">
        <v>209</v>
      </c>
      <c r="L7660">
        <v>1160653</v>
      </c>
      <c r="M7660" t="s">
        <v>138</v>
      </c>
      <c r="N7660">
        <v>0</v>
      </c>
      <c r="O7660" t="s">
        <v>163</v>
      </c>
      <c r="P7660" t="s">
        <v>163</v>
      </c>
      <c r="R7660" t="s">
        <v>484</v>
      </c>
      <c r="S7660" t="s">
        <v>140</v>
      </c>
      <c r="T7660" s="2">
        <v>43153</v>
      </c>
      <c r="U7660">
        <v>7</v>
      </c>
      <c r="W7660" t="s">
        <v>141</v>
      </c>
    </row>
    <row r="7661" spans="1:23" x14ac:dyDescent="0.35">
      <c r="A7661" t="s">
        <v>34100</v>
      </c>
      <c r="B7661" t="s">
        <v>34097</v>
      </c>
      <c r="C7661" t="s">
        <v>34101</v>
      </c>
      <c r="D7661">
        <v>0</v>
      </c>
      <c r="E7661" t="s">
        <v>34102</v>
      </c>
      <c r="F7661" s="2">
        <v>42584</v>
      </c>
      <c r="G7661" t="s">
        <v>146</v>
      </c>
      <c r="H7661" t="s">
        <v>147</v>
      </c>
      <c r="J7661" t="s">
        <v>138</v>
      </c>
      <c r="K7661">
        <v>204</v>
      </c>
      <c r="L7661">
        <v>1160653</v>
      </c>
      <c r="M7661" t="s">
        <v>138</v>
      </c>
      <c r="N7661">
        <v>0</v>
      </c>
      <c r="O7661" t="s">
        <v>163</v>
      </c>
      <c r="P7661" t="s">
        <v>163</v>
      </c>
      <c r="R7661" t="s">
        <v>21866</v>
      </c>
      <c r="S7661" t="s">
        <v>140</v>
      </c>
      <c r="T7661" s="2">
        <v>43153</v>
      </c>
      <c r="U7661">
        <v>7</v>
      </c>
      <c r="W7661" t="s">
        <v>141</v>
      </c>
    </row>
    <row r="7662" spans="1:23" x14ac:dyDescent="0.35">
      <c r="A7662" t="s">
        <v>34103</v>
      </c>
      <c r="B7662" t="s">
        <v>34097</v>
      </c>
      <c r="C7662" t="s">
        <v>34104</v>
      </c>
      <c r="D7662">
        <v>0</v>
      </c>
      <c r="E7662" t="s">
        <v>34105</v>
      </c>
      <c r="F7662" s="2">
        <v>42584</v>
      </c>
      <c r="G7662" t="s">
        <v>146</v>
      </c>
      <c r="H7662" t="s">
        <v>147</v>
      </c>
      <c r="J7662" t="s">
        <v>138</v>
      </c>
      <c r="K7662">
        <v>202</v>
      </c>
      <c r="L7662">
        <v>1160653</v>
      </c>
      <c r="M7662" t="s">
        <v>138</v>
      </c>
      <c r="N7662">
        <v>0</v>
      </c>
      <c r="O7662" t="s">
        <v>163</v>
      </c>
      <c r="P7662" t="s">
        <v>163</v>
      </c>
      <c r="R7662" t="s">
        <v>34106</v>
      </c>
      <c r="S7662" t="s">
        <v>140</v>
      </c>
      <c r="T7662" s="2">
        <v>43153</v>
      </c>
      <c r="U7662">
        <v>7</v>
      </c>
      <c r="W7662" t="s">
        <v>141</v>
      </c>
    </row>
    <row r="7663" spans="1:23" x14ac:dyDescent="0.35">
      <c r="A7663" t="s">
        <v>34107</v>
      </c>
      <c r="B7663" t="s">
        <v>34097</v>
      </c>
      <c r="C7663" t="s">
        <v>34108</v>
      </c>
      <c r="D7663">
        <v>0</v>
      </c>
      <c r="E7663" t="s">
        <v>34109</v>
      </c>
      <c r="F7663" s="2">
        <v>42584</v>
      </c>
      <c r="G7663" t="s">
        <v>146</v>
      </c>
      <c r="H7663" t="s">
        <v>147</v>
      </c>
      <c r="J7663" t="s">
        <v>138</v>
      </c>
      <c r="K7663">
        <v>208</v>
      </c>
      <c r="L7663">
        <v>1160653</v>
      </c>
      <c r="M7663" t="s">
        <v>138</v>
      </c>
      <c r="N7663">
        <v>0</v>
      </c>
      <c r="O7663" t="s">
        <v>163</v>
      </c>
      <c r="P7663" t="s">
        <v>163</v>
      </c>
      <c r="R7663" t="s">
        <v>34110</v>
      </c>
      <c r="S7663" t="s">
        <v>140</v>
      </c>
      <c r="T7663" s="2">
        <v>43153</v>
      </c>
      <c r="U7663">
        <v>7</v>
      </c>
      <c r="W7663" t="s">
        <v>141</v>
      </c>
    </row>
    <row r="7664" spans="1:23" x14ac:dyDescent="0.35">
      <c r="A7664" t="s">
        <v>34111</v>
      </c>
      <c r="B7664" t="s">
        <v>29302</v>
      </c>
      <c r="C7664" t="s">
        <v>34112</v>
      </c>
      <c r="D7664">
        <v>0</v>
      </c>
      <c r="E7664" t="s">
        <v>34113</v>
      </c>
      <c r="F7664" s="2">
        <v>42584</v>
      </c>
      <c r="G7664" t="s">
        <v>969</v>
      </c>
      <c r="H7664" t="s">
        <v>184</v>
      </c>
      <c r="J7664" t="s">
        <v>138</v>
      </c>
      <c r="K7664" t="s">
        <v>34114</v>
      </c>
      <c r="L7664">
        <v>19908328</v>
      </c>
      <c r="M7664" t="s">
        <v>138</v>
      </c>
      <c r="N7664">
        <v>0</v>
      </c>
      <c r="O7664" t="s">
        <v>17140</v>
      </c>
      <c r="P7664" t="s">
        <v>34115</v>
      </c>
      <c r="R7664" t="s">
        <v>4491</v>
      </c>
      <c r="S7664" t="s">
        <v>140</v>
      </c>
      <c r="T7664" s="2">
        <v>43153</v>
      </c>
      <c r="U7664">
        <v>7</v>
      </c>
      <c r="W7664" t="s">
        <v>141</v>
      </c>
    </row>
    <row r="7665" spans="1:23" x14ac:dyDescent="0.35">
      <c r="A7665" t="s">
        <v>34116</v>
      </c>
      <c r="B7665" t="s">
        <v>6986</v>
      </c>
      <c r="C7665" t="s">
        <v>6987</v>
      </c>
      <c r="D7665">
        <v>0</v>
      </c>
      <c r="E7665" t="s">
        <v>34117</v>
      </c>
      <c r="F7665" s="2">
        <v>42584</v>
      </c>
      <c r="G7665" t="s">
        <v>146</v>
      </c>
      <c r="H7665" t="s">
        <v>147</v>
      </c>
      <c r="J7665" t="s">
        <v>138</v>
      </c>
      <c r="K7665">
        <v>1020437917</v>
      </c>
      <c r="L7665">
        <v>21331326</v>
      </c>
      <c r="M7665" t="s">
        <v>138</v>
      </c>
      <c r="N7665">
        <v>0</v>
      </c>
      <c r="P7665" t="s">
        <v>34118</v>
      </c>
      <c r="R7665" t="s">
        <v>1685</v>
      </c>
      <c r="S7665" t="s">
        <v>140</v>
      </c>
      <c r="U7665">
        <v>7</v>
      </c>
      <c r="W7665" t="s">
        <v>141</v>
      </c>
    </row>
    <row r="7666" spans="1:23" x14ac:dyDescent="0.35">
      <c r="A7666" t="s">
        <v>34119</v>
      </c>
      <c r="B7666" t="s">
        <v>34120</v>
      </c>
      <c r="C7666" t="s">
        <v>34121</v>
      </c>
      <c r="D7666">
        <v>0</v>
      </c>
      <c r="E7666" t="s">
        <v>34122</v>
      </c>
      <c r="F7666" s="2">
        <v>42584</v>
      </c>
      <c r="G7666" t="s">
        <v>604</v>
      </c>
      <c r="H7666" t="s">
        <v>184</v>
      </c>
      <c r="J7666" t="s">
        <v>138</v>
      </c>
      <c r="L7666" t="s">
        <v>496</v>
      </c>
      <c r="M7666" t="s">
        <v>138</v>
      </c>
      <c r="N7666">
        <v>0</v>
      </c>
      <c r="R7666" t="s">
        <v>4704</v>
      </c>
      <c r="S7666" t="s">
        <v>140</v>
      </c>
      <c r="T7666" s="2">
        <v>45955</v>
      </c>
      <c r="W7666" t="s">
        <v>141</v>
      </c>
    </row>
    <row r="7667" spans="1:23" x14ac:dyDescent="0.35">
      <c r="A7667" t="s">
        <v>34123</v>
      </c>
      <c r="B7667" t="s">
        <v>34124</v>
      </c>
      <c r="C7667" t="s">
        <v>8038</v>
      </c>
      <c r="D7667">
        <v>0</v>
      </c>
      <c r="E7667" t="s">
        <v>8039</v>
      </c>
      <c r="F7667" s="2">
        <v>42584</v>
      </c>
      <c r="G7667" t="s">
        <v>604</v>
      </c>
      <c r="H7667" t="s">
        <v>184</v>
      </c>
      <c r="J7667" t="s">
        <v>138</v>
      </c>
      <c r="L7667">
        <v>22932504</v>
      </c>
      <c r="M7667" t="s">
        <v>138</v>
      </c>
      <c r="N7667">
        <v>0</v>
      </c>
      <c r="P7667" t="s">
        <v>34125</v>
      </c>
      <c r="R7667" t="s">
        <v>34126</v>
      </c>
      <c r="S7667" t="s">
        <v>140</v>
      </c>
      <c r="T7667" s="2">
        <v>43812</v>
      </c>
      <c r="U7667">
        <v>7</v>
      </c>
      <c r="W7667" t="s">
        <v>141</v>
      </c>
    </row>
    <row r="7668" spans="1:23" x14ac:dyDescent="0.35">
      <c r="A7668" t="s">
        <v>34127</v>
      </c>
      <c r="B7668" t="s">
        <v>34128</v>
      </c>
      <c r="C7668" t="s">
        <v>7394</v>
      </c>
      <c r="D7668">
        <v>0</v>
      </c>
      <c r="E7668" t="s">
        <v>34129</v>
      </c>
      <c r="F7668" s="2">
        <v>42585</v>
      </c>
      <c r="G7668" t="s">
        <v>234</v>
      </c>
      <c r="H7668" t="s">
        <v>192</v>
      </c>
      <c r="J7668" t="s">
        <v>138</v>
      </c>
      <c r="K7668" t="s">
        <v>34130</v>
      </c>
      <c r="L7668">
        <v>22602465</v>
      </c>
      <c r="M7668" t="s">
        <v>138</v>
      </c>
      <c r="N7668">
        <v>0</v>
      </c>
      <c r="O7668" t="s">
        <v>163</v>
      </c>
      <c r="P7668" t="s">
        <v>34131</v>
      </c>
      <c r="Q7668" t="s">
        <v>34132</v>
      </c>
      <c r="R7668" t="s">
        <v>7397</v>
      </c>
      <c r="S7668" t="s">
        <v>140</v>
      </c>
      <c r="T7668" s="2">
        <v>44792</v>
      </c>
      <c r="U7668">
        <v>7</v>
      </c>
      <c r="W7668" t="s">
        <v>141</v>
      </c>
    </row>
    <row r="7669" spans="1:23" x14ac:dyDescent="0.35">
      <c r="A7669" t="s">
        <v>34133</v>
      </c>
      <c r="B7669" t="s">
        <v>34134</v>
      </c>
      <c r="C7669" t="s">
        <v>34135</v>
      </c>
      <c r="D7669">
        <v>0</v>
      </c>
      <c r="E7669" t="s">
        <v>34136</v>
      </c>
      <c r="F7669" s="2">
        <v>42585</v>
      </c>
      <c r="G7669" t="s">
        <v>234</v>
      </c>
      <c r="H7669" t="s">
        <v>192</v>
      </c>
      <c r="J7669" t="s">
        <v>138</v>
      </c>
      <c r="K7669" t="s">
        <v>34137</v>
      </c>
      <c r="L7669">
        <v>22602465</v>
      </c>
      <c r="M7669" t="s">
        <v>138</v>
      </c>
      <c r="N7669">
        <v>0</v>
      </c>
      <c r="O7669" t="s">
        <v>163</v>
      </c>
      <c r="P7669" t="s">
        <v>34131</v>
      </c>
      <c r="R7669" t="s">
        <v>3846</v>
      </c>
      <c r="S7669" t="s">
        <v>140</v>
      </c>
      <c r="T7669" s="2">
        <v>43516</v>
      </c>
      <c r="U7669">
        <v>7</v>
      </c>
      <c r="W7669" t="s">
        <v>141</v>
      </c>
    </row>
    <row r="7670" spans="1:23" x14ac:dyDescent="0.35">
      <c r="A7670" t="s">
        <v>34138</v>
      </c>
      <c r="B7670" t="s">
        <v>34139</v>
      </c>
      <c r="C7670" t="s">
        <v>34140</v>
      </c>
      <c r="D7670">
        <v>0</v>
      </c>
      <c r="E7670" t="s">
        <v>34141</v>
      </c>
      <c r="F7670" s="2">
        <v>42585</v>
      </c>
      <c r="G7670" t="s">
        <v>234</v>
      </c>
      <c r="H7670" t="s">
        <v>192</v>
      </c>
      <c r="J7670" t="s">
        <v>138</v>
      </c>
      <c r="K7670" t="s">
        <v>34142</v>
      </c>
      <c r="L7670">
        <v>22602465</v>
      </c>
      <c r="M7670" t="s">
        <v>138</v>
      </c>
      <c r="N7670">
        <v>0</v>
      </c>
      <c r="O7670" t="s">
        <v>163</v>
      </c>
      <c r="P7670" t="s">
        <v>34131</v>
      </c>
      <c r="R7670" t="s">
        <v>34143</v>
      </c>
      <c r="S7670" t="s">
        <v>140</v>
      </c>
      <c r="T7670" s="2">
        <v>43516</v>
      </c>
      <c r="U7670">
        <v>7</v>
      </c>
      <c r="W7670" t="s">
        <v>141</v>
      </c>
    </row>
    <row r="7671" spans="1:23" x14ac:dyDescent="0.35">
      <c r="A7671" t="s">
        <v>34144</v>
      </c>
      <c r="B7671" t="s">
        <v>6316</v>
      </c>
      <c r="C7671" t="s">
        <v>34145</v>
      </c>
      <c r="D7671">
        <v>0</v>
      </c>
      <c r="E7671" t="s">
        <v>34146</v>
      </c>
      <c r="F7671" s="2">
        <v>42585</v>
      </c>
      <c r="G7671" t="s">
        <v>1177</v>
      </c>
      <c r="H7671" t="s">
        <v>552</v>
      </c>
      <c r="J7671" t="s">
        <v>138</v>
      </c>
      <c r="K7671" t="s">
        <v>34147</v>
      </c>
      <c r="L7671">
        <v>19647080</v>
      </c>
      <c r="M7671" t="s">
        <v>138</v>
      </c>
      <c r="N7671">
        <v>0</v>
      </c>
      <c r="O7671" t="s">
        <v>17140</v>
      </c>
      <c r="P7671" t="s">
        <v>34148</v>
      </c>
      <c r="R7671" t="s">
        <v>1193</v>
      </c>
      <c r="S7671" t="s">
        <v>140</v>
      </c>
      <c r="T7671" s="2">
        <v>43153</v>
      </c>
      <c r="U7671">
        <v>7</v>
      </c>
      <c r="W7671" t="s">
        <v>141</v>
      </c>
    </row>
    <row r="7672" spans="1:23" x14ac:dyDescent="0.35">
      <c r="A7672" t="s">
        <v>34149</v>
      </c>
      <c r="B7672" t="s">
        <v>34150</v>
      </c>
      <c r="C7672" t="s">
        <v>34151</v>
      </c>
      <c r="D7672">
        <v>0</v>
      </c>
      <c r="E7672" t="s">
        <v>34152</v>
      </c>
      <c r="F7672" s="2">
        <v>42585</v>
      </c>
      <c r="G7672" t="s">
        <v>1177</v>
      </c>
      <c r="H7672" t="s">
        <v>552</v>
      </c>
      <c r="J7672" t="s">
        <v>138</v>
      </c>
      <c r="K7672" t="s">
        <v>34153</v>
      </c>
      <c r="L7672">
        <v>19647080</v>
      </c>
      <c r="M7672" t="s">
        <v>138</v>
      </c>
      <c r="N7672">
        <v>0</v>
      </c>
      <c r="O7672" t="s">
        <v>17140</v>
      </c>
      <c r="P7672" t="s">
        <v>33866</v>
      </c>
      <c r="R7672" t="s">
        <v>1293</v>
      </c>
      <c r="S7672" t="s">
        <v>140</v>
      </c>
      <c r="T7672" s="2">
        <v>43153</v>
      </c>
      <c r="U7672">
        <v>7</v>
      </c>
      <c r="W7672" t="s">
        <v>141</v>
      </c>
    </row>
    <row r="7673" spans="1:23" x14ac:dyDescent="0.35">
      <c r="A7673" t="s">
        <v>34154</v>
      </c>
      <c r="B7673" t="s">
        <v>34155</v>
      </c>
      <c r="C7673" t="s">
        <v>6022</v>
      </c>
      <c r="D7673">
        <v>0</v>
      </c>
      <c r="E7673" t="s">
        <v>34156</v>
      </c>
      <c r="F7673" s="2">
        <v>42585</v>
      </c>
      <c r="G7673" t="s">
        <v>503</v>
      </c>
      <c r="H7673" t="s">
        <v>504</v>
      </c>
      <c r="J7673" t="s">
        <v>138</v>
      </c>
      <c r="K7673" t="s">
        <v>34157</v>
      </c>
      <c r="L7673">
        <v>22446502</v>
      </c>
      <c r="M7673" t="s">
        <v>138</v>
      </c>
      <c r="N7673">
        <v>0</v>
      </c>
      <c r="P7673" t="s">
        <v>34158</v>
      </c>
      <c r="R7673" t="s">
        <v>34159</v>
      </c>
      <c r="S7673" t="s">
        <v>140</v>
      </c>
      <c r="T7673" s="2">
        <v>42590</v>
      </c>
      <c r="U7673">
        <v>7</v>
      </c>
      <c r="W7673" t="s">
        <v>141</v>
      </c>
    </row>
    <row r="7674" spans="1:23" x14ac:dyDescent="0.35">
      <c r="A7674" t="s">
        <v>34160</v>
      </c>
      <c r="B7674" t="s">
        <v>6032</v>
      </c>
      <c r="C7674" t="s">
        <v>6033</v>
      </c>
      <c r="D7674">
        <v>0</v>
      </c>
      <c r="E7674" t="s">
        <v>34161</v>
      </c>
      <c r="F7674" s="2">
        <v>42585</v>
      </c>
      <c r="G7674" t="s">
        <v>503</v>
      </c>
      <c r="H7674" t="s">
        <v>504</v>
      </c>
      <c r="J7674" t="s">
        <v>138</v>
      </c>
      <c r="L7674">
        <v>21064225</v>
      </c>
      <c r="M7674" t="s">
        <v>138</v>
      </c>
      <c r="N7674">
        <v>0</v>
      </c>
      <c r="P7674" t="s">
        <v>34158</v>
      </c>
      <c r="R7674" t="s">
        <v>34162</v>
      </c>
      <c r="S7674" t="s">
        <v>140</v>
      </c>
      <c r="U7674">
        <v>7</v>
      </c>
      <c r="W7674" t="s">
        <v>141</v>
      </c>
    </row>
    <row r="7675" spans="1:23" x14ac:dyDescent="0.35">
      <c r="A7675" t="s">
        <v>34163</v>
      </c>
      <c r="B7675" t="s">
        <v>34164</v>
      </c>
      <c r="D7675">
        <v>0</v>
      </c>
      <c r="E7675" t="s">
        <v>34165</v>
      </c>
      <c r="F7675" s="2">
        <v>42585</v>
      </c>
      <c r="G7675" t="s">
        <v>503</v>
      </c>
      <c r="H7675" t="s">
        <v>504</v>
      </c>
      <c r="J7675" t="s">
        <v>138</v>
      </c>
      <c r="L7675">
        <v>21064225</v>
      </c>
      <c r="M7675" t="s">
        <v>138</v>
      </c>
      <c r="N7675">
        <v>0</v>
      </c>
      <c r="R7675" t="s">
        <v>34159</v>
      </c>
      <c r="S7675" t="s">
        <v>140</v>
      </c>
      <c r="U7675">
        <v>7</v>
      </c>
      <c r="W7675" t="s">
        <v>141</v>
      </c>
    </row>
    <row r="7676" spans="1:23" x14ac:dyDescent="0.35">
      <c r="A7676" t="s">
        <v>34166</v>
      </c>
      <c r="B7676" t="s">
        <v>34167</v>
      </c>
      <c r="C7676" t="s">
        <v>34168</v>
      </c>
      <c r="D7676">
        <v>0</v>
      </c>
      <c r="E7676" t="s">
        <v>34169</v>
      </c>
      <c r="F7676" s="2">
        <v>42585</v>
      </c>
      <c r="G7676" t="s">
        <v>669</v>
      </c>
      <c r="H7676" t="s">
        <v>495</v>
      </c>
      <c r="J7676" t="s">
        <v>138</v>
      </c>
      <c r="L7676" t="s">
        <v>496</v>
      </c>
      <c r="M7676" t="s">
        <v>138</v>
      </c>
      <c r="N7676">
        <v>0</v>
      </c>
      <c r="P7676" t="s">
        <v>34170</v>
      </c>
      <c r="R7676" t="s">
        <v>34171</v>
      </c>
      <c r="S7676" t="s">
        <v>140</v>
      </c>
      <c r="T7676" s="2">
        <v>43502</v>
      </c>
      <c r="W7676" t="s">
        <v>141</v>
      </c>
    </row>
    <row r="7677" spans="1:23" x14ac:dyDescent="0.35">
      <c r="A7677" t="s">
        <v>34172</v>
      </c>
      <c r="B7677" t="s">
        <v>34173</v>
      </c>
      <c r="C7677" t="s">
        <v>34174</v>
      </c>
      <c r="D7677">
        <v>0</v>
      </c>
      <c r="E7677" t="s">
        <v>34175</v>
      </c>
      <c r="F7677" s="2">
        <v>42586</v>
      </c>
      <c r="G7677" t="s">
        <v>251</v>
      </c>
      <c r="H7677" t="s">
        <v>184</v>
      </c>
      <c r="J7677" t="s">
        <v>138</v>
      </c>
      <c r="L7677" t="s">
        <v>496</v>
      </c>
      <c r="M7677" t="s">
        <v>138</v>
      </c>
      <c r="N7677">
        <v>0</v>
      </c>
      <c r="P7677" t="s">
        <v>34176</v>
      </c>
      <c r="R7677" t="s">
        <v>34177</v>
      </c>
      <c r="S7677" t="s">
        <v>140</v>
      </c>
      <c r="T7677" s="2">
        <v>42690</v>
      </c>
      <c r="W7677" t="s">
        <v>141</v>
      </c>
    </row>
    <row r="7678" spans="1:23" x14ac:dyDescent="0.35">
      <c r="A7678" t="s">
        <v>34178</v>
      </c>
      <c r="B7678" t="s">
        <v>34179</v>
      </c>
      <c r="C7678" t="s">
        <v>34180</v>
      </c>
      <c r="D7678">
        <v>0</v>
      </c>
      <c r="E7678" t="s">
        <v>34181</v>
      </c>
      <c r="F7678" s="2">
        <v>42586</v>
      </c>
      <c r="G7678" t="s">
        <v>518</v>
      </c>
      <c r="H7678" t="s">
        <v>230</v>
      </c>
      <c r="J7678" t="s">
        <v>138</v>
      </c>
      <c r="K7678" t="s">
        <v>25788</v>
      </c>
      <c r="L7678">
        <v>20395438</v>
      </c>
      <c r="M7678" t="s">
        <v>138</v>
      </c>
      <c r="N7678">
        <v>0</v>
      </c>
      <c r="O7678" t="s">
        <v>34182</v>
      </c>
      <c r="P7678" t="s">
        <v>34183</v>
      </c>
      <c r="R7678" t="s">
        <v>5058</v>
      </c>
      <c r="S7678" t="s">
        <v>140</v>
      </c>
      <c r="T7678" s="2">
        <v>43185</v>
      </c>
      <c r="U7678">
        <v>7</v>
      </c>
      <c r="W7678" t="s">
        <v>141</v>
      </c>
    </row>
    <row r="7679" spans="1:23" x14ac:dyDescent="0.35">
      <c r="A7679" t="s">
        <v>34184</v>
      </c>
      <c r="B7679" t="s">
        <v>34179</v>
      </c>
      <c r="C7679" t="s">
        <v>34185</v>
      </c>
      <c r="D7679">
        <v>0</v>
      </c>
      <c r="E7679" t="s">
        <v>34186</v>
      </c>
      <c r="F7679" s="2">
        <v>42586</v>
      </c>
      <c r="G7679" t="s">
        <v>518</v>
      </c>
      <c r="H7679" t="s">
        <v>230</v>
      </c>
      <c r="J7679" t="s">
        <v>138</v>
      </c>
      <c r="K7679" t="s">
        <v>29223</v>
      </c>
      <c r="L7679">
        <v>20395438</v>
      </c>
      <c r="M7679" t="s">
        <v>138</v>
      </c>
      <c r="N7679">
        <v>0</v>
      </c>
      <c r="O7679" t="s">
        <v>34182</v>
      </c>
      <c r="P7679" t="s">
        <v>34183</v>
      </c>
      <c r="R7679" t="s">
        <v>5058</v>
      </c>
      <c r="S7679" t="s">
        <v>140</v>
      </c>
      <c r="T7679" s="2">
        <v>43185</v>
      </c>
      <c r="U7679">
        <v>7</v>
      </c>
      <c r="W7679" t="s">
        <v>141</v>
      </c>
    </row>
    <row r="7680" spans="1:23" x14ac:dyDescent="0.35">
      <c r="A7680" t="s">
        <v>34187</v>
      </c>
      <c r="B7680" t="s">
        <v>34179</v>
      </c>
      <c r="C7680" t="s">
        <v>34188</v>
      </c>
      <c r="D7680">
        <v>0</v>
      </c>
      <c r="E7680" t="s">
        <v>34189</v>
      </c>
      <c r="F7680" s="2">
        <v>42586</v>
      </c>
      <c r="G7680" t="s">
        <v>518</v>
      </c>
      <c r="H7680" t="s">
        <v>230</v>
      </c>
      <c r="J7680" t="s">
        <v>138</v>
      </c>
      <c r="K7680" t="s">
        <v>29199</v>
      </c>
      <c r="L7680">
        <v>20395438</v>
      </c>
      <c r="M7680" t="s">
        <v>138</v>
      </c>
      <c r="N7680">
        <v>0</v>
      </c>
      <c r="O7680" t="s">
        <v>34182</v>
      </c>
      <c r="P7680" t="s">
        <v>34183</v>
      </c>
      <c r="R7680" t="s">
        <v>5058</v>
      </c>
      <c r="S7680" t="s">
        <v>140</v>
      </c>
      <c r="T7680" s="2">
        <v>43185</v>
      </c>
      <c r="U7680">
        <v>7</v>
      </c>
      <c r="W7680" t="s">
        <v>141</v>
      </c>
    </row>
    <row r="7681" spans="1:23" x14ac:dyDescent="0.35">
      <c r="A7681" t="s">
        <v>34190</v>
      </c>
      <c r="B7681" t="s">
        <v>34179</v>
      </c>
      <c r="C7681" t="s">
        <v>5055</v>
      </c>
      <c r="D7681">
        <v>0</v>
      </c>
      <c r="E7681" t="s">
        <v>34191</v>
      </c>
      <c r="F7681" s="2">
        <v>42586</v>
      </c>
      <c r="G7681" t="s">
        <v>518</v>
      </c>
      <c r="H7681" t="s">
        <v>230</v>
      </c>
      <c r="J7681" t="s">
        <v>138</v>
      </c>
      <c r="K7681" t="s">
        <v>29203</v>
      </c>
      <c r="L7681">
        <v>20395438</v>
      </c>
      <c r="M7681" t="s">
        <v>138</v>
      </c>
      <c r="N7681">
        <v>0</v>
      </c>
      <c r="O7681" t="s">
        <v>34182</v>
      </c>
      <c r="P7681" t="s">
        <v>34183</v>
      </c>
      <c r="R7681" t="s">
        <v>5058</v>
      </c>
      <c r="S7681" t="s">
        <v>140</v>
      </c>
      <c r="T7681" s="2">
        <v>43185</v>
      </c>
      <c r="U7681">
        <v>7</v>
      </c>
      <c r="W7681" t="s">
        <v>141</v>
      </c>
    </row>
    <row r="7682" spans="1:23" x14ac:dyDescent="0.35">
      <c r="A7682" t="s">
        <v>34192</v>
      </c>
      <c r="B7682" t="s">
        <v>34179</v>
      </c>
      <c r="C7682" t="s">
        <v>34193</v>
      </c>
      <c r="D7682">
        <v>0</v>
      </c>
      <c r="E7682" t="s">
        <v>34194</v>
      </c>
      <c r="F7682" s="2">
        <v>42586</v>
      </c>
      <c r="G7682" t="s">
        <v>518</v>
      </c>
      <c r="H7682" t="s">
        <v>230</v>
      </c>
      <c r="J7682" t="s">
        <v>138</v>
      </c>
      <c r="K7682" t="s">
        <v>29207</v>
      </c>
      <c r="L7682">
        <v>20395438</v>
      </c>
      <c r="M7682" t="s">
        <v>138</v>
      </c>
      <c r="N7682">
        <v>0</v>
      </c>
      <c r="O7682" t="s">
        <v>34182</v>
      </c>
      <c r="P7682" t="s">
        <v>34183</v>
      </c>
      <c r="R7682" t="s">
        <v>5058</v>
      </c>
      <c r="S7682" t="s">
        <v>140</v>
      </c>
      <c r="T7682" s="2">
        <v>43185</v>
      </c>
      <c r="U7682">
        <v>7</v>
      </c>
      <c r="W7682" t="s">
        <v>141</v>
      </c>
    </row>
    <row r="7683" spans="1:23" x14ac:dyDescent="0.35">
      <c r="A7683" t="s">
        <v>34195</v>
      </c>
      <c r="B7683" t="s">
        <v>34179</v>
      </c>
      <c r="C7683" t="s">
        <v>34196</v>
      </c>
      <c r="D7683">
        <v>0</v>
      </c>
      <c r="E7683" t="s">
        <v>34197</v>
      </c>
      <c r="F7683" s="2">
        <v>42586</v>
      </c>
      <c r="G7683" t="s">
        <v>518</v>
      </c>
      <c r="H7683" t="s">
        <v>230</v>
      </c>
      <c r="J7683" t="s">
        <v>138</v>
      </c>
      <c r="K7683" t="s">
        <v>29218</v>
      </c>
      <c r="L7683">
        <v>20395438</v>
      </c>
      <c r="M7683" t="s">
        <v>138</v>
      </c>
      <c r="N7683">
        <v>0</v>
      </c>
      <c r="O7683" t="s">
        <v>34182</v>
      </c>
      <c r="P7683" t="s">
        <v>34183</v>
      </c>
      <c r="Q7683" t="s">
        <v>29218</v>
      </c>
      <c r="R7683" t="s">
        <v>5058</v>
      </c>
      <c r="S7683" t="s">
        <v>140</v>
      </c>
      <c r="T7683" s="2">
        <v>43185</v>
      </c>
      <c r="U7683">
        <v>7</v>
      </c>
      <c r="W7683" t="s">
        <v>141</v>
      </c>
    </row>
    <row r="7684" spans="1:23" x14ac:dyDescent="0.35">
      <c r="A7684" t="s">
        <v>34198</v>
      </c>
      <c r="B7684" t="s">
        <v>34179</v>
      </c>
      <c r="C7684" t="s">
        <v>34199</v>
      </c>
      <c r="D7684">
        <v>0</v>
      </c>
      <c r="E7684" t="s">
        <v>34200</v>
      </c>
      <c r="F7684" s="2">
        <v>42586</v>
      </c>
      <c r="G7684" t="s">
        <v>518</v>
      </c>
      <c r="H7684" t="s">
        <v>230</v>
      </c>
      <c r="J7684" t="s">
        <v>138</v>
      </c>
      <c r="K7684" t="s">
        <v>27246</v>
      </c>
      <c r="L7684">
        <v>20395438</v>
      </c>
      <c r="M7684" t="s">
        <v>138</v>
      </c>
      <c r="N7684">
        <v>0</v>
      </c>
      <c r="O7684" t="s">
        <v>34182</v>
      </c>
      <c r="P7684" t="s">
        <v>34183</v>
      </c>
      <c r="R7684" t="s">
        <v>5058</v>
      </c>
      <c r="S7684" t="s">
        <v>140</v>
      </c>
      <c r="T7684" s="2">
        <v>43185</v>
      </c>
      <c r="U7684">
        <v>7</v>
      </c>
      <c r="W7684" t="s">
        <v>141</v>
      </c>
    </row>
    <row r="7685" spans="1:23" x14ac:dyDescent="0.35">
      <c r="A7685" t="s">
        <v>34201</v>
      </c>
      <c r="B7685" t="s">
        <v>34179</v>
      </c>
      <c r="C7685" t="s">
        <v>34202</v>
      </c>
      <c r="D7685">
        <v>0</v>
      </c>
      <c r="E7685" t="s">
        <v>34203</v>
      </c>
      <c r="F7685" s="2">
        <v>42586</v>
      </c>
      <c r="G7685" t="s">
        <v>518</v>
      </c>
      <c r="H7685" t="s">
        <v>230</v>
      </c>
      <c r="J7685" t="s">
        <v>138</v>
      </c>
      <c r="K7685" t="s">
        <v>29227</v>
      </c>
      <c r="L7685">
        <v>20395438</v>
      </c>
      <c r="M7685" t="s">
        <v>138</v>
      </c>
      <c r="N7685">
        <v>0</v>
      </c>
      <c r="O7685" t="s">
        <v>34182</v>
      </c>
      <c r="P7685" t="s">
        <v>34183</v>
      </c>
      <c r="R7685" t="s">
        <v>5058</v>
      </c>
      <c r="S7685" t="s">
        <v>140</v>
      </c>
      <c r="T7685" s="2">
        <v>43185</v>
      </c>
      <c r="U7685">
        <v>7</v>
      </c>
      <c r="W7685" t="s">
        <v>141</v>
      </c>
    </row>
    <row r="7686" spans="1:23" x14ac:dyDescent="0.35">
      <c r="A7686" t="s">
        <v>34204</v>
      </c>
      <c r="B7686" t="s">
        <v>34205</v>
      </c>
      <c r="C7686" t="s">
        <v>34206</v>
      </c>
      <c r="D7686">
        <v>0</v>
      </c>
      <c r="E7686" t="s">
        <v>34207</v>
      </c>
      <c r="F7686" s="2">
        <v>42586</v>
      </c>
      <c r="G7686" t="s">
        <v>8093</v>
      </c>
      <c r="H7686" t="s">
        <v>526</v>
      </c>
      <c r="J7686" t="s">
        <v>138</v>
      </c>
      <c r="K7686" t="s">
        <v>34208</v>
      </c>
      <c r="L7686">
        <v>1077750</v>
      </c>
      <c r="M7686" t="s">
        <v>138</v>
      </c>
      <c r="N7686">
        <v>0</v>
      </c>
      <c r="O7686" t="s">
        <v>12517</v>
      </c>
      <c r="P7686" t="s">
        <v>163</v>
      </c>
      <c r="R7686" t="s">
        <v>34209</v>
      </c>
      <c r="S7686" t="s">
        <v>140</v>
      </c>
      <c r="T7686" s="2">
        <v>43153</v>
      </c>
      <c r="U7686">
        <v>7</v>
      </c>
      <c r="W7686" t="s">
        <v>141</v>
      </c>
    </row>
    <row r="7687" spans="1:23" x14ac:dyDescent="0.35">
      <c r="A7687" t="s">
        <v>34210</v>
      </c>
      <c r="B7687" t="s">
        <v>34211</v>
      </c>
      <c r="C7687" t="s">
        <v>7600</v>
      </c>
      <c r="D7687">
        <v>0</v>
      </c>
      <c r="E7687" t="s">
        <v>34211</v>
      </c>
      <c r="F7687" s="2">
        <v>42586</v>
      </c>
      <c r="G7687" t="s">
        <v>7595</v>
      </c>
      <c r="H7687" t="s">
        <v>192</v>
      </c>
      <c r="J7687" t="s">
        <v>138</v>
      </c>
      <c r="K7687" t="s">
        <v>34212</v>
      </c>
      <c r="L7687">
        <v>79535215</v>
      </c>
      <c r="M7687" t="s">
        <v>138</v>
      </c>
      <c r="N7687">
        <v>0</v>
      </c>
      <c r="O7687" t="s">
        <v>12319</v>
      </c>
      <c r="P7687" t="s">
        <v>28348</v>
      </c>
      <c r="Q7687">
        <v>51058</v>
      </c>
      <c r="R7687" t="s">
        <v>8329</v>
      </c>
      <c r="S7687" t="s">
        <v>140</v>
      </c>
      <c r="T7687" s="2">
        <v>44435</v>
      </c>
      <c r="U7687">
        <v>7</v>
      </c>
      <c r="W7687" t="s">
        <v>141</v>
      </c>
    </row>
    <row r="7688" spans="1:23" x14ac:dyDescent="0.35">
      <c r="A7688" t="s">
        <v>34213</v>
      </c>
      <c r="B7688" t="s">
        <v>25682</v>
      </c>
      <c r="C7688" t="s">
        <v>7353</v>
      </c>
      <c r="D7688">
        <v>0</v>
      </c>
      <c r="E7688" t="s">
        <v>34214</v>
      </c>
      <c r="F7688" s="2">
        <v>42586</v>
      </c>
      <c r="G7688" t="s">
        <v>518</v>
      </c>
      <c r="H7688" t="s">
        <v>230</v>
      </c>
      <c r="J7688" t="s">
        <v>138</v>
      </c>
      <c r="K7688">
        <v>4</v>
      </c>
      <c r="L7688">
        <v>14791297</v>
      </c>
      <c r="M7688" t="s">
        <v>138</v>
      </c>
      <c r="N7688">
        <v>0</v>
      </c>
      <c r="O7688" t="s">
        <v>163</v>
      </c>
      <c r="P7688" t="s">
        <v>163</v>
      </c>
      <c r="R7688" t="s">
        <v>24121</v>
      </c>
      <c r="S7688" t="s">
        <v>140</v>
      </c>
      <c r="T7688" s="2">
        <v>43153</v>
      </c>
      <c r="U7688">
        <v>7</v>
      </c>
      <c r="W7688" t="s">
        <v>141</v>
      </c>
    </row>
    <row r="7689" spans="1:23" x14ac:dyDescent="0.35">
      <c r="A7689" t="s">
        <v>34215</v>
      </c>
      <c r="B7689" t="s">
        <v>34216</v>
      </c>
      <c r="C7689" t="s">
        <v>34217</v>
      </c>
      <c r="D7689">
        <v>0</v>
      </c>
      <c r="F7689" s="2">
        <v>42587</v>
      </c>
      <c r="G7689" t="s">
        <v>604</v>
      </c>
      <c r="H7689" t="s">
        <v>184</v>
      </c>
      <c r="J7689" t="s">
        <v>138</v>
      </c>
      <c r="L7689" t="s">
        <v>496</v>
      </c>
      <c r="M7689" t="s">
        <v>138</v>
      </c>
      <c r="N7689">
        <v>0</v>
      </c>
      <c r="P7689" t="s">
        <v>34218</v>
      </c>
      <c r="R7689" t="s">
        <v>21613</v>
      </c>
      <c r="S7689" t="s">
        <v>140</v>
      </c>
      <c r="T7689" s="2">
        <v>43153</v>
      </c>
      <c r="W7689" t="s">
        <v>141</v>
      </c>
    </row>
    <row r="7690" spans="1:23" x14ac:dyDescent="0.35">
      <c r="A7690" t="s">
        <v>34219</v>
      </c>
      <c r="B7690" t="s">
        <v>34220</v>
      </c>
      <c r="C7690" t="s">
        <v>34221</v>
      </c>
      <c r="D7690">
        <v>0</v>
      </c>
      <c r="E7690" t="s">
        <v>34222</v>
      </c>
      <c r="F7690" s="2">
        <v>42587</v>
      </c>
      <c r="G7690" t="s">
        <v>494</v>
      </c>
      <c r="H7690" t="s">
        <v>495</v>
      </c>
      <c r="J7690" t="s">
        <v>138</v>
      </c>
      <c r="K7690" t="s">
        <v>34223</v>
      </c>
      <c r="L7690">
        <v>22813279</v>
      </c>
      <c r="M7690" t="s">
        <v>138</v>
      </c>
      <c r="N7690">
        <v>0</v>
      </c>
      <c r="P7690" t="s">
        <v>34224</v>
      </c>
      <c r="Q7690" t="s">
        <v>14577</v>
      </c>
      <c r="R7690" t="s">
        <v>18153</v>
      </c>
      <c r="S7690" t="s">
        <v>140</v>
      </c>
      <c r="T7690" s="2">
        <v>42599</v>
      </c>
      <c r="U7690">
        <v>7</v>
      </c>
      <c r="W7690" t="s">
        <v>141</v>
      </c>
    </row>
    <row r="7691" spans="1:23" x14ac:dyDescent="0.35">
      <c r="A7691" t="s">
        <v>34225</v>
      </c>
      <c r="B7691" t="s">
        <v>34226</v>
      </c>
      <c r="C7691" t="s">
        <v>34227</v>
      </c>
      <c r="D7691">
        <v>0</v>
      </c>
      <c r="E7691" t="s">
        <v>34228</v>
      </c>
      <c r="F7691" s="2">
        <v>42587</v>
      </c>
      <c r="G7691" t="s">
        <v>494</v>
      </c>
      <c r="H7691" t="s">
        <v>495</v>
      </c>
      <c r="J7691" t="s">
        <v>138</v>
      </c>
      <c r="K7691" t="s">
        <v>34229</v>
      </c>
      <c r="L7691">
        <v>22813279</v>
      </c>
      <c r="M7691" t="s">
        <v>138</v>
      </c>
      <c r="N7691">
        <v>0</v>
      </c>
      <c r="P7691" t="s">
        <v>34224</v>
      </c>
      <c r="Q7691" t="s">
        <v>34230</v>
      </c>
      <c r="R7691" t="s">
        <v>2918</v>
      </c>
      <c r="S7691" t="s">
        <v>140</v>
      </c>
      <c r="T7691" s="2">
        <v>42599</v>
      </c>
      <c r="U7691">
        <v>7</v>
      </c>
      <c r="W7691" t="s">
        <v>141</v>
      </c>
    </row>
    <row r="7692" spans="1:23" x14ac:dyDescent="0.35">
      <c r="A7692" t="s">
        <v>34231</v>
      </c>
      <c r="B7692" t="s">
        <v>34226</v>
      </c>
      <c r="C7692" t="s">
        <v>34232</v>
      </c>
      <c r="D7692">
        <v>0</v>
      </c>
      <c r="E7692" t="s">
        <v>34233</v>
      </c>
      <c r="F7692" s="2">
        <v>42587</v>
      </c>
      <c r="G7692" t="s">
        <v>494</v>
      </c>
      <c r="H7692" t="s">
        <v>495</v>
      </c>
      <c r="J7692" t="s">
        <v>138</v>
      </c>
      <c r="K7692" t="s">
        <v>34234</v>
      </c>
      <c r="L7692">
        <v>22813279</v>
      </c>
      <c r="M7692" t="s">
        <v>138</v>
      </c>
      <c r="N7692">
        <v>0</v>
      </c>
      <c r="P7692" t="s">
        <v>34224</v>
      </c>
      <c r="Q7692" t="s">
        <v>23047</v>
      </c>
      <c r="R7692" t="s">
        <v>2901</v>
      </c>
      <c r="S7692" t="s">
        <v>140</v>
      </c>
      <c r="T7692" s="2">
        <v>42614</v>
      </c>
      <c r="U7692">
        <v>7</v>
      </c>
      <c r="W7692" t="s">
        <v>141</v>
      </c>
    </row>
    <row r="7693" spans="1:23" x14ac:dyDescent="0.35">
      <c r="A7693" t="s">
        <v>34235</v>
      </c>
      <c r="B7693" t="s">
        <v>34236</v>
      </c>
      <c r="C7693" t="s">
        <v>34237</v>
      </c>
      <c r="D7693">
        <v>0</v>
      </c>
      <c r="E7693" t="s">
        <v>34238</v>
      </c>
      <c r="F7693" s="2">
        <v>42587</v>
      </c>
      <c r="G7693" t="s">
        <v>494</v>
      </c>
      <c r="H7693" t="s">
        <v>495</v>
      </c>
      <c r="J7693" t="s">
        <v>138</v>
      </c>
      <c r="K7693" t="s">
        <v>34239</v>
      </c>
      <c r="L7693">
        <v>22813279</v>
      </c>
      <c r="M7693" t="s">
        <v>138</v>
      </c>
      <c r="N7693">
        <v>0</v>
      </c>
      <c r="P7693" t="s">
        <v>34224</v>
      </c>
      <c r="R7693" t="s">
        <v>34240</v>
      </c>
      <c r="S7693" t="s">
        <v>140</v>
      </c>
      <c r="T7693" s="2">
        <v>42599</v>
      </c>
      <c r="U7693">
        <v>7</v>
      </c>
      <c r="W7693" t="s">
        <v>141</v>
      </c>
    </row>
    <row r="7694" spans="1:23" x14ac:dyDescent="0.35">
      <c r="A7694" t="s">
        <v>34241</v>
      </c>
      <c r="B7694" t="s">
        <v>34242</v>
      </c>
      <c r="C7694" t="s">
        <v>34243</v>
      </c>
      <c r="D7694">
        <v>0</v>
      </c>
      <c r="E7694" t="s">
        <v>34244</v>
      </c>
      <c r="F7694" s="2">
        <v>42587</v>
      </c>
      <c r="G7694" t="s">
        <v>494</v>
      </c>
      <c r="H7694" t="s">
        <v>495</v>
      </c>
      <c r="J7694" t="s">
        <v>138</v>
      </c>
      <c r="K7694" t="s">
        <v>34245</v>
      </c>
      <c r="L7694">
        <v>22813279</v>
      </c>
      <c r="M7694" t="s">
        <v>138</v>
      </c>
      <c r="N7694">
        <v>0</v>
      </c>
      <c r="P7694" t="s">
        <v>34224</v>
      </c>
      <c r="Q7694">
        <v>47946</v>
      </c>
      <c r="R7694" t="s">
        <v>1621</v>
      </c>
      <c r="S7694" t="s">
        <v>140</v>
      </c>
      <c r="T7694" s="2">
        <v>42599</v>
      </c>
      <c r="U7694">
        <v>7</v>
      </c>
      <c r="W7694" t="s">
        <v>141</v>
      </c>
    </row>
    <row r="7695" spans="1:23" x14ac:dyDescent="0.35">
      <c r="A7695" t="s">
        <v>34246</v>
      </c>
      <c r="B7695" t="s">
        <v>6770</v>
      </c>
      <c r="C7695" t="s">
        <v>6771</v>
      </c>
      <c r="D7695">
        <v>0</v>
      </c>
      <c r="E7695" t="s">
        <v>34247</v>
      </c>
      <c r="F7695" s="2">
        <v>42587</v>
      </c>
      <c r="G7695" t="s">
        <v>4122</v>
      </c>
      <c r="H7695" t="s">
        <v>552</v>
      </c>
      <c r="J7695" t="s">
        <v>138</v>
      </c>
      <c r="K7695" t="s">
        <v>34248</v>
      </c>
      <c r="L7695">
        <v>21580315</v>
      </c>
      <c r="M7695" t="s">
        <v>138</v>
      </c>
      <c r="N7695">
        <v>0</v>
      </c>
      <c r="O7695" t="s">
        <v>17140</v>
      </c>
      <c r="P7695" t="s">
        <v>34249</v>
      </c>
      <c r="R7695" t="s">
        <v>34250</v>
      </c>
      <c r="S7695" t="s">
        <v>140</v>
      </c>
      <c r="T7695" s="2">
        <v>43153</v>
      </c>
      <c r="U7695">
        <v>7</v>
      </c>
      <c r="W7695" t="s">
        <v>141</v>
      </c>
    </row>
    <row r="7696" spans="1:23" x14ac:dyDescent="0.35">
      <c r="A7696" t="s">
        <v>34251</v>
      </c>
      <c r="B7696" t="s">
        <v>34252</v>
      </c>
      <c r="C7696" t="s">
        <v>34253</v>
      </c>
      <c r="D7696">
        <v>0</v>
      </c>
      <c r="E7696" t="s">
        <v>34254</v>
      </c>
      <c r="F7696" s="2">
        <v>42587</v>
      </c>
      <c r="G7696" t="s">
        <v>494</v>
      </c>
      <c r="H7696" t="s">
        <v>495</v>
      </c>
      <c r="J7696" t="s">
        <v>138</v>
      </c>
      <c r="K7696" t="s">
        <v>34255</v>
      </c>
      <c r="L7696">
        <v>22813279</v>
      </c>
      <c r="M7696" t="s">
        <v>138</v>
      </c>
      <c r="N7696">
        <v>0</v>
      </c>
      <c r="P7696" t="s">
        <v>34224</v>
      </c>
      <c r="Q7696">
        <v>47947</v>
      </c>
      <c r="R7696" t="s">
        <v>2871</v>
      </c>
      <c r="S7696" t="s">
        <v>140</v>
      </c>
      <c r="T7696" s="2">
        <v>42614</v>
      </c>
      <c r="U7696">
        <v>7</v>
      </c>
      <c r="W7696" t="s">
        <v>141</v>
      </c>
    </row>
    <row r="7697" spans="1:24" x14ac:dyDescent="0.35">
      <c r="A7697" t="s">
        <v>34256</v>
      </c>
      <c r="B7697" t="s">
        <v>6661</v>
      </c>
      <c r="C7697" t="s">
        <v>6662</v>
      </c>
      <c r="D7697">
        <v>0</v>
      </c>
      <c r="E7697" t="s">
        <v>34257</v>
      </c>
      <c r="F7697" s="2">
        <v>42587</v>
      </c>
      <c r="G7697" t="s">
        <v>1177</v>
      </c>
      <c r="H7697" t="s">
        <v>552</v>
      </c>
      <c r="J7697" t="s">
        <v>138</v>
      </c>
      <c r="K7697" t="s">
        <v>34258</v>
      </c>
      <c r="L7697">
        <v>21580315</v>
      </c>
      <c r="M7697" t="s">
        <v>138</v>
      </c>
      <c r="N7697">
        <v>0</v>
      </c>
      <c r="O7697" t="s">
        <v>17140</v>
      </c>
      <c r="P7697" t="s">
        <v>34259</v>
      </c>
      <c r="R7697" t="s">
        <v>1293</v>
      </c>
      <c r="S7697" t="s">
        <v>140</v>
      </c>
      <c r="T7697" s="2">
        <v>43153</v>
      </c>
      <c r="U7697">
        <v>7</v>
      </c>
      <c r="W7697" t="s">
        <v>141</v>
      </c>
    </row>
    <row r="7698" spans="1:24" x14ac:dyDescent="0.35">
      <c r="A7698" t="s">
        <v>34260</v>
      </c>
      <c r="B7698" t="s">
        <v>34261</v>
      </c>
      <c r="C7698" t="s">
        <v>34262</v>
      </c>
      <c r="D7698">
        <v>0</v>
      </c>
      <c r="E7698" t="s">
        <v>34263</v>
      </c>
      <c r="F7698" s="2">
        <v>42587</v>
      </c>
      <c r="G7698" t="s">
        <v>494</v>
      </c>
      <c r="H7698" t="s">
        <v>495</v>
      </c>
      <c r="J7698" t="s">
        <v>138</v>
      </c>
      <c r="K7698" t="s">
        <v>34264</v>
      </c>
      <c r="L7698">
        <v>22813279</v>
      </c>
      <c r="M7698" t="s">
        <v>138</v>
      </c>
      <c r="N7698">
        <v>0</v>
      </c>
      <c r="P7698" t="s">
        <v>34224</v>
      </c>
      <c r="Q7698">
        <v>47944</v>
      </c>
      <c r="R7698" t="s">
        <v>18153</v>
      </c>
      <c r="S7698" t="s">
        <v>140</v>
      </c>
      <c r="T7698" s="2">
        <v>42593</v>
      </c>
      <c r="U7698">
        <v>7</v>
      </c>
      <c r="W7698" t="s">
        <v>141</v>
      </c>
    </row>
    <row r="7699" spans="1:24" x14ac:dyDescent="0.35">
      <c r="A7699" t="s">
        <v>34265</v>
      </c>
      <c r="B7699" t="s">
        <v>6591</v>
      </c>
      <c r="C7699" t="s">
        <v>6592</v>
      </c>
      <c r="D7699">
        <v>0</v>
      </c>
      <c r="E7699" t="s">
        <v>34266</v>
      </c>
      <c r="F7699" s="2">
        <v>42587</v>
      </c>
      <c r="G7699" t="s">
        <v>1177</v>
      </c>
      <c r="H7699" t="s">
        <v>552</v>
      </c>
      <c r="J7699" t="s">
        <v>138</v>
      </c>
      <c r="K7699" t="s">
        <v>34267</v>
      </c>
      <c r="L7699">
        <v>21580315</v>
      </c>
      <c r="M7699" t="s">
        <v>138</v>
      </c>
      <c r="N7699">
        <v>0</v>
      </c>
      <c r="O7699" t="s">
        <v>17140</v>
      </c>
      <c r="P7699" t="s">
        <v>14587</v>
      </c>
      <c r="R7699">
        <v>88</v>
      </c>
      <c r="S7699" t="s">
        <v>140</v>
      </c>
      <c r="T7699" s="2">
        <v>43153</v>
      </c>
      <c r="U7699">
        <v>7</v>
      </c>
      <c r="W7699" t="s">
        <v>141</v>
      </c>
    </row>
    <row r="7700" spans="1:24" x14ac:dyDescent="0.35">
      <c r="A7700" t="s">
        <v>34268</v>
      </c>
      <c r="B7700" t="s">
        <v>6617</v>
      </c>
      <c r="C7700" t="s">
        <v>6618</v>
      </c>
      <c r="D7700">
        <v>0</v>
      </c>
      <c r="E7700" t="s">
        <v>34269</v>
      </c>
      <c r="F7700" s="2">
        <v>42587</v>
      </c>
      <c r="G7700" t="s">
        <v>4122</v>
      </c>
      <c r="H7700" t="s">
        <v>552</v>
      </c>
      <c r="J7700" t="s">
        <v>138</v>
      </c>
      <c r="K7700" t="s">
        <v>34270</v>
      </c>
      <c r="L7700">
        <v>21580315</v>
      </c>
      <c r="M7700" t="s">
        <v>138</v>
      </c>
      <c r="N7700">
        <v>0</v>
      </c>
      <c r="O7700" t="s">
        <v>17140</v>
      </c>
      <c r="P7700" t="s">
        <v>34271</v>
      </c>
      <c r="R7700" t="s">
        <v>10250</v>
      </c>
      <c r="S7700" t="s">
        <v>140</v>
      </c>
      <c r="T7700" s="2">
        <v>43153</v>
      </c>
      <c r="U7700">
        <v>7</v>
      </c>
      <c r="W7700" t="s">
        <v>141</v>
      </c>
    </row>
    <row r="7701" spans="1:24" x14ac:dyDescent="0.35">
      <c r="A7701" t="s">
        <v>34272</v>
      </c>
      <c r="B7701" t="s">
        <v>6672</v>
      </c>
      <c r="C7701" t="s">
        <v>6673</v>
      </c>
      <c r="D7701">
        <v>0</v>
      </c>
      <c r="E7701" t="s">
        <v>34273</v>
      </c>
      <c r="F7701" s="2">
        <v>42587</v>
      </c>
      <c r="G7701" t="s">
        <v>1177</v>
      </c>
      <c r="H7701" t="s">
        <v>552</v>
      </c>
      <c r="J7701" t="s">
        <v>138</v>
      </c>
      <c r="K7701" t="s">
        <v>34274</v>
      </c>
      <c r="L7701">
        <v>21580315</v>
      </c>
      <c r="M7701" t="s">
        <v>138</v>
      </c>
      <c r="N7701">
        <v>0</v>
      </c>
      <c r="O7701" t="s">
        <v>17140</v>
      </c>
      <c r="P7701" t="s">
        <v>34275</v>
      </c>
      <c r="R7701" t="s">
        <v>6675</v>
      </c>
      <c r="S7701" t="s">
        <v>140</v>
      </c>
      <c r="T7701" s="2">
        <v>43153</v>
      </c>
      <c r="U7701">
        <v>7</v>
      </c>
      <c r="W7701" t="s">
        <v>141</v>
      </c>
    </row>
    <row r="7702" spans="1:24" x14ac:dyDescent="0.35">
      <c r="A7702" t="s">
        <v>34276</v>
      </c>
      <c r="B7702" t="s">
        <v>34277</v>
      </c>
      <c r="C7702" t="s">
        <v>34278</v>
      </c>
      <c r="D7702">
        <v>0</v>
      </c>
      <c r="F7702" s="2">
        <v>42590</v>
      </c>
      <c r="G7702" t="s">
        <v>604</v>
      </c>
      <c r="H7702" t="s">
        <v>184</v>
      </c>
      <c r="J7702" t="s">
        <v>138</v>
      </c>
      <c r="L7702" t="s">
        <v>496</v>
      </c>
      <c r="M7702" t="s">
        <v>138</v>
      </c>
      <c r="N7702">
        <v>0</v>
      </c>
      <c r="P7702" t="s">
        <v>34279</v>
      </c>
      <c r="R7702" t="s">
        <v>3002</v>
      </c>
      <c r="S7702" t="s">
        <v>140</v>
      </c>
      <c r="T7702" s="2">
        <v>43843</v>
      </c>
      <c r="W7702" t="s">
        <v>141</v>
      </c>
    </row>
    <row r="7703" spans="1:24" x14ac:dyDescent="0.35">
      <c r="A7703" t="s">
        <v>34280</v>
      </c>
      <c r="B7703" t="s">
        <v>34281</v>
      </c>
      <c r="C7703" t="s">
        <v>34282</v>
      </c>
      <c r="D7703">
        <v>0</v>
      </c>
      <c r="F7703" s="2">
        <v>42590</v>
      </c>
      <c r="G7703" t="s">
        <v>604</v>
      </c>
      <c r="H7703" t="s">
        <v>184</v>
      </c>
      <c r="J7703" t="s">
        <v>138</v>
      </c>
      <c r="L7703" t="s">
        <v>496</v>
      </c>
      <c r="M7703" t="s">
        <v>138</v>
      </c>
      <c r="N7703">
        <v>0</v>
      </c>
      <c r="P7703" t="s">
        <v>25614</v>
      </c>
      <c r="R7703" t="s">
        <v>3002</v>
      </c>
      <c r="S7703" t="s">
        <v>140</v>
      </c>
      <c r="T7703" s="2">
        <v>43565</v>
      </c>
      <c r="W7703" t="s">
        <v>141</v>
      </c>
    </row>
    <row r="7704" spans="1:24" x14ac:dyDescent="0.35">
      <c r="A7704" t="s">
        <v>34283</v>
      </c>
      <c r="B7704" t="s">
        <v>34284</v>
      </c>
      <c r="C7704" t="s">
        <v>34285</v>
      </c>
      <c r="D7704">
        <v>0</v>
      </c>
      <c r="E7704" t="s">
        <v>14461</v>
      </c>
      <c r="F7704" s="2">
        <v>42591</v>
      </c>
      <c r="G7704" t="s">
        <v>604</v>
      </c>
      <c r="H7704" t="s">
        <v>184</v>
      </c>
      <c r="J7704" t="s">
        <v>138</v>
      </c>
      <c r="L7704" t="s">
        <v>496</v>
      </c>
      <c r="M7704" t="s">
        <v>138</v>
      </c>
      <c r="N7704">
        <v>0</v>
      </c>
      <c r="P7704" t="s">
        <v>34286</v>
      </c>
      <c r="R7704" t="e">
        <v>#VALUE!</v>
      </c>
      <c r="S7704" t="s">
        <v>140</v>
      </c>
      <c r="T7704" s="2">
        <v>42838</v>
      </c>
      <c r="W7704" t="s">
        <v>141</v>
      </c>
    </row>
    <row r="7705" spans="1:24" x14ac:dyDescent="0.35">
      <c r="A7705" t="s">
        <v>34287</v>
      </c>
      <c r="B7705" t="s">
        <v>34288</v>
      </c>
      <c r="C7705" t="s">
        <v>34289</v>
      </c>
      <c r="D7705">
        <v>0</v>
      </c>
      <c r="E7705" t="s">
        <v>34290</v>
      </c>
      <c r="F7705" s="2">
        <v>42592</v>
      </c>
      <c r="G7705" t="s">
        <v>604</v>
      </c>
      <c r="H7705" t="s">
        <v>184</v>
      </c>
      <c r="J7705" t="s">
        <v>138</v>
      </c>
      <c r="L7705" t="s">
        <v>496</v>
      </c>
      <c r="M7705" t="s">
        <v>138</v>
      </c>
      <c r="N7705">
        <v>0</v>
      </c>
      <c r="P7705" t="s">
        <v>34291</v>
      </c>
      <c r="R7705" t="s">
        <v>8700</v>
      </c>
      <c r="S7705" t="s">
        <v>140</v>
      </c>
      <c r="W7705" t="s">
        <v>141</v>
      </c>
    </row>
    <row r="7706" spans="1:24" x14ac:dyDescent="0.35">
      <c r="A7706" t="s">
        <v>34292</v>
      </c>
      <c r="B7706" t="s">
        <v>34293</v>
      </c>
      <c r="C7706" t="s">
        <v>34294</v>
      </c>
      <c r="D7706">
        <v>0</v>
      </c>
      <c r="F7706" s="2">
        <v>42593</v>
      </c>
      <c r="G7706" t="s">
        <v>511</v>
      </c>
      <c r="H7706" t="s">
        <v>230</v>
      </c>
      <c r="J7706" t="s">
        <v>138</v>
      </c>
      <c r="L7706" t="s">
        <v>496</v>
      </c>
      <c r="M7706" t="s">
        <v>138</v>
      </c>
      <c r="N7706">
        <v>0</v>
      </c>
      <c r="P7706" t="s">
        <v>34295</v>
      </c>
      <c r="R7706" t="s">
        <v>34296</v>
      </c>
      <c r="S7706" t="s">
        <v>140</v>
      </c>
      <c r="T7706" s="2">
        <v>42690</v>
      </c>
      <c r="W7706" t="s">
        <v>141</v>
      </c>
    </row>
    <row r="7707" spans="1:24" x14ac:dyDescent="0.35">
      <c r="A7707" t="s">
        <v>34297</v>
      </c>
      <c r="B7707" t="s">
        <v>34298</v>
      </c>
      <c r="C7707" t="s">
        <v>34299</v>
      </c>
      <c r="D7707">
        <v>0</v>
      </c>
      <c r="E7707" t="s">
        <v>34300</v>
      </c>
      <c r="F7707" s="2">
        <v>42597</v>
      </c>
      <c r="G7707" t="s">
        <v>11631</v>
      </c>
      <c r="H7707" t="s">
        <v>184</v>
      </c>
      <c r="J7707" t="s">
        <v>138</v>
      </c>
      <c r="L7707" t="s">
        <v>496</v>
      </c>
      <c r="M7707" t="s">
        <v>138</v>
      </c>
      <c r="N7707">
        <v>0</v>
      </c>
      <c r="P7707" t="s">
        <v>34301</v>
      </c>
      <c r="R7707" t="s">
        <v>34302</v>
      </c>
      <c r="S7707" t="s">
        <v>140</v>
      </c>
      <c r="T7707" s="2">
        <v>42690</v>
      </c>
      <c r="W7707" t="s">
        <v>141</v>
      </c>
    </row>
    <row r="7708" spans="1:24" x14ac:dyDescent="0.35">
      <c r="A7708" t="s">
        <v>34303</v>
      </c>
      <c r="B7708" t="s">
        <v>34304</v>
      </c>
      <c r="C7708" t="s">
        <v>34305</v>
      </c>
      <c r="D7708">
        <v>0</v>
      </c>
      <c r="E7708" t="s">
        <v>34306</v>
      </c>
      <c r="F7708" s="2">
        <v>42597</v>
      </c>
      <c r="G7708" t="s">
        <v>224</v>
      </c>
      <c r="H7708" t="s">
        <v>184</v>
      </c>
      <c r="J7708" t="s">
        <v>138</v>
      </c>
      <c r="L7708" t="s">
        <v>496</v>
      </c>
      <c r="M7708" t="s">
        <v>138</v>
      </c>
      <c r="N7708" s="3">
        <v>-410459.74</v>
      </c>
      <c r="R7708" t="s">
        <v>34307</v>
      </c>
      <c r="S7708" t="s">
        <v>140</v>
      </c>
      <c r="T7708" s="2">
        <v>45980</v>
      </c>
      <c r="U7708">
        <v>17</v>
      </c>
      <c r="W7708" t="s">
        <v>141</v>
      </c>
      <c r="X7708" t="s">
        <v>9536</v>
      </c>
    </row>
    <row r="7709" spans="1:24" x14ac:dyDescent="0.35">
      <c r="A7709" t="s">
        <v>34308</v>
      </c>
      <c r="B7709" t="s">
        <v>34309</v>
      </c>
      <c r="C7709" t="s">
        <v>34310</v>
      </c>
      <c r="D7709">
        <v>0</v>
      </c>
      <c r="F7709" s="2">
        <v>42598</v>
      </c>
      <c r="G7709" t="s">
        <v>604</v>
      </c>
      <c r="H7709" t="s">
        <v>184</v>
      </c>
      <c r="J7709" t="s">
        <v>138</v>
      </c>
      <c r="L7709" t="s">
        <v>496</v>
      </c>
      <c r="M7709" t="s">
        <v>138</v>
      </c>
      <c r="N7709">
        <v>0</v>
      </c>
      <c r="R7709" t="s">
        <v>3002</v>
      </c>
      <c r="S7709" t="s">
        <v>140</v>
      </c>
      <c r="T7709" s="2">
        <v>43845</v>
      </c>
      <c r="W7709" t="s">
        <v>141</v>
      </c>
    </row>
    <row r="7710" spans="1:24" x14ac:dyDescent="0.35">
      <c r="A7710" t="s">
        <v>34311</v>
      </c>
      <c r="B7710" t="s">
        <v>34312</v>
      </c>
      <c r="C7710" t="s">
        <v>34313</v>
      </c>
      <c r="D7710">
        <v>0</v>
      </c>
      <c r="E7710" t="s">
        <v>34312</v>
      </c>
      <c r="F7710" s="2">
        <v>42598</v>
      </c>
      <c r="G7710" t="s">
        <v>488</v>
      </c>
      <c r="H7710" t="s">
        <v>184</v>
      </c>
      <c r="J7710" t="s">
        <v>138</v>
      </c>
      <c r="L7710" t="s">
        <v>496</v>
      </c>
      <c r="M7710" t="s">
        <v>138</v>
      </c>
      <c r="N7710">
        <v>0</v>
      </c>
      <c r="P7710" t="s">
        <v>34314</v>
      </c>
      <c r="R7710" t="s">
        <v>34315</v>
      </c>
      <c r="S7710" t="s">
        <v>140</v>
      </c>
      <c r="T7710" s="2">
        <v>42993</v>
      </c>
      <c r="W7710" t="s">
        <v>141</v>
      </c>
    </row>
    <row r="7711" spans="1:24" x14ac:dyDescent="0.35">
      <c r="A7711" t="s">
        <v>34316</v>
      </c>
      <c r="B7711" t="s">
        <v>34317</v>
      </c>
      <c r="C7711" t="s">
        <v>34318</v>
      </c>
      <c r="D7711">
        <v>0</v>
      </c>
      <c r="E7711" t="s">
        <v>34317</v>
      </c>
      <c r="F7711" s="2">
        <v>42598</v>
      </c>
      <c r="G7711" t="s">
        <v>251</v>
      </c>
      <c r="H7711" t="s">
        <v>184</v>
      </c>
      <c r="J7711" t="s">
        <v>138</v>
      </c>
      <c r="L7711" t="s">
        <v>496</v>
      </c>
      <c r="M7711" t="s">
        <v>138</v>
      </c>
      <c r="N7711">
        <v>0</v>
      </c>
      <c r="P7711" t="s">
        <v>34319</v>
      </c>
      <c r="R7711" t="s">
        <v>13094</v>
      </c>
      <c r="S7711" t="s">
        <v>140</v>
      </c>
      <c r="T7711" s="2">
        <v>45385</v>
      </c>
      <c r="U7711">
        <v>11</v>
      </c>
      <c r="W7711" t="s">
        <v>141</v>
      </c>
      <c r="X7711" t="s">
        <v>9536</v>
      </c>
    </row>
    <row r="7712" spans="1:24" x14ac:dyDescent="0.35">
      <c r="A7712" t="s">
        <v>34320</v>
      </c>
      <c r="B7712" t="s">
        <v>34321</v>
      </c>
      <c r="C7712" t="s">
        <v>34322</v>
      </c>
      <c r="D7712">
        <v>0</v>
      </c>
      <c r="E7712" t="s">
        <v>34321</v>
      </c>
      <c r="F7712" s="2">
        <v>42598</v>
      </c>
      <c r="G7712" t="s">
        <v>604</v>
      </c>
      <c r="H7712" t="s">
        <v>184</v>
      </c>
      <c r="J7712" t="s">
        <v>138</v>
      </c>
      <c r="L7712" t="s">
        <v>496</v>
      </c>
      <c r="M7712" t="s">
        <v>138</v>
      </c>
      <c r="N7712">
        <v>0</v>
      </c>
      <c r="R7712" t="s">
        <v>3002</v>
      </c>
      <c r="S7712" t="s">
        <v>140</v>
      </c>
      <c r="T7712" s="2">
        <v>43201</v>
      </c>
      <c r="W7712" t="s">
        <v>141</v>
      </c>
    </row>
    <row r="7713" spans="1:23" x14ac:dyDescent="0.35">
      <c r="A7713" t="s">
        <v>34323</v>
      </c>
      <c r="B7713" t="s">
        <v>34324</v>
      </c>
      <c r="C7713" t="s">
        <v>34325</v>
      </c>
      <c r="D7713">
        <v>0</v>
      </c>
      <c r="E7713" t="s">
        <v>34324</v>
      </c>
      <c r="F7713" s="2">
        <v>42599</v>
      </c>
      <c r="G7713" t="s">
        <v>8626</v>
      </c>
      <c r="H7713" t="s">
        <v>526</v>
      </c>
      <c r="J7713" t="s">
        <v>138</v>
      </c>
      <c r="L7713" t="s">
        <v>496</v>
      </c>
      <c r="M7713" t="s">
        <v>138</v>
      </c>
      <c r="N7713">
        <v>0</v>
      </c>
      <c r="R7713" t="s">
        <v>34326</v>
      </c>
      <c r="S7713" t="s">
        <v>140</v>
      </c>
      <c r="T7713" s="2">
        <v>43502</v>
      </c>
      <c r="W7713" t="s">
        <v>141</v>
      </c>
    </row>
    <row r="7714" spans="1:23" x14ac:dyDescent="0.35">
      <c r="A7714" t="s">
        <v>34327</v>
      </c>
      <c r="B7714" t="s">
        <v>34328</v>
      </c>
      <c r="C7714" t="s">
        <v>34329</v>
      </c>
      <c r="D7714">
        <v>0</v>
      </c>
      <c r="E7714" t="s">
        <v>34328</v>
      </c>
      <c r="F7714" s="2">
        <v>42601</v>
      </c>
      <c r="G7714" t="s">
        <v>1071</v>
      </c>
      <c r="H7714" t="s">
        <v>1009</v>
      </c>
      <c r="J7714" t="s">
        <v>138</v>
      </c>
      <c r="L7714" t="s">
        <v>496</v>
      </c>
      <c r="M7714" t="s">
        <v>138</v>
      </c>
      <c r="N7714">
        <v>0</v>
      </c>
      <c r="P7714" t="s">
        <v>34330</v>
      </c>
      <c r="R7714" t="s">
        <v>3833</v>
      </c>
      <c r="S7714" t="s">
        <v>140</v>
      </c>
      <c r="W7714" t="s">
        <v>141</v>
      </c>
    </row>
    <row r="7715" spans="1:23" x14ac:dyDescent="0.35">
      <c r="A7715" t="s">
        <v>34331</v>
      </c>
      <c r="B7715" t="s">
        <v>34332</v>
      </c>
      <c r="C7715" t="s">
        <v>34333</v>
      </c>
      <c r="D7715">
        <v>0</v>
      </c>
      <c r="E7715" t="s">
        <v>34332</v>
      </c>
      <c r="F7715" s="2">
        <v>42601</v>
      </c>
      <c r="G7715" t="s">
        <v>251</v>
      </c>
      <c r="H7715" t="s">
        <v>184</v>
      </c>
      <c r="J7715" t="s">
        <v>138</v>
      </c>
      <c r="L7715" t="s">
        <v>496</v>
      </c>
      <c r="M7715" t="s">
        <v>138</v>
      </c>
      <c r="N7715">
        <v>0</v>
      </c>
      <c r="P7715" t="s">
        <v>34334</v>
      </c>
      <c r="R7715" t="s">
        <v>34335</v>
      </c>
      <c r="S7715" t="s">
        <v>140</v>
      </c>
      <c r="T7715" s="2">
        <v>42690</v>
      </c>
      <c r="W7715" t="s">
        <v>141</v>
      </c>
    </row>
    <row r="7716" spans="1:23" x14ac:dyDescent="0.35">
      <c r="A7716" t="s">
        <v>34336</v>
      </c>
      <c r="B7716" t="s">
        <v>34337</v>
      </c>
      <c r="C7716" t="s">
        <v>34338</v>
      </c>
      <c r="D7716">
        <v>0</v>
      </c>
      <c r="E7716" t="s">
        <v>34339</v>
      </c>
      <c r="F7716" s="2">
        <v>42601</v>
      </c>
      <c r="G7716" t="s">
        <v>251</v>
      </c>
      <c r="H7716" t="s">
        <v>184</v>
      </c>
      <c r="J7716" t="s">
        <v>138</v>
      </c>
      <c r="L7716" t="s">
        <v>496</v>
      </c>
      <c r="M7716" t="s">
        <v>138</v>
      </c>
      <c r="N7716">
        <v>0</v>
      </c>
      <c r="P7716" t="s">
        <v>34340</v>
      </c>
      <c r="R7716" t="s">
        <v>34341</v>
      </c>
      <c r="S7716" t="s">
        <v>140</v>
      </c>
      <c r="T7716" s="2">
        <v>42690</v>
      </c>
      <c r="W7716" t="s">
        <v>141</v>
      </c>
    </row>
    <row r="7717" spans="1:23" x14ac:dyDescent="0.35">
      <c r="A7717" t="s">
        <v>34342</v>
      </c>
      <c r="B7717" t="s">
        <v>34343</v>
      </c>
      <c r="C7717" t="s">
        <v>34344</v>
      </c>
      <c r="D7717">
        <v>0</v>
      </c>
      <c r="E7717" t="s">
        <v>34343</v>
      </c>
      <c r="F7717" s="2">
        <v>42604</v>
      </c>
      <c r="G7717" t="s">
        <v>2975</v>
      </c>
      <c r="H7717" t="s">
        <v>184</v>
      </c>
      <c r="J7717" t="s">
        <v>138</v>
      </c>
      <c r="L7717" t="s">
        <v>496</v>
      </c>
      <c r="M7717" t="s">
        <v>138</v>
      </c>
      <c r="N7717">
        <v>0</v>
      </c>
      <c r="R7717" t="s">
        <v>34345</v>
      </c>
      <c r="S7717" t="s">
        <v>140</v>
      </c>
      <c r="T7717" s="2">
        <v>42690</v>
      </c>
      <c r="W7717" t="s">
        <v>141</v>
      </c>
    </row>
    <row r="7718" spans="1:23" x14ac:dyDescent="0.35">
      <c r="A7718" t="s">
        <v>34346</v>
      </c>
      <c r="B7718" t="s">
        <v>34347</v>
      </c>
      <c r="C7718" t="s">
        <v>34348</v>
      </c>
      <c r="D7718">
        <v>0</v>
      </c>
      <c r="E7718" t="s">
        <v>34347</v>
      </c>
      <c r="F7718" s="2">
        <v>42604</v>
      </c>
      <c r="G7718" t="s">
        <v>251</v>
      </c>
      <c r="H7718" t="s">
        <v>184</v>
      </c>
      <c r="J7718" t="s">
        <v>138</v>
      </c>
      <c r="L7718" t="s">
        <v>496</v>
      </c>
      <c r="M7718" t="s">
        <v>138</v>
      </c>
      <c r="N7718">
        <v>0</v>
      </c>
      <c r="R7718" t="s">
        <v>34349</v>
      </c>
      <c r="S7718" t="s">
        <v>140</v>
      </c>
      <c r="T7718" s="2">
        <v>43336</v>
      </c>
      <c r="W7718" t="s">
        <v>141</v>
      </c>
    </row>
    <row r="7719" spans="1:23" x14ac:dyDescent="0.35">
      <c r="A7719" t="s">
        <v>34350</v>
      </c>
      <c r="B7719" t="s">
        <v>6681</v>
      </c>
      <c r="C7719" t="s">
        <v>6682</v>
      </c>
      <c r="D7719">
        <v>0</v>
      </c>
      <c r="E7719" t="s">
        <v>34351</v>
      </c>
      <c r="F7719" s="2">
        <v>42605</v>
      </c>
      <c r="G7719" t="s">
        <v>1177</v>
      </c>
      <c r="H7719" t="s">
        <v>552</v>
      </c>
      <c r="J7719" t="s">
        <v>138</v>
      </c>
      <c r="K7719" t="s">
        <v>34352</v>
      </c>
      <c r="L7719">
        <v>21580315</v>
      </c>
      <c r="M7719" t="s">
        <v>138</v>
      </c>
      <c r="N7719">
        <v>0</v>
      </c>
      <c r="O7719" t="s">
        <v>17140</v>
      </c>
      <c r="P7719" t="s">
        <v>34353</v>
      </c>
      <c r="R7719" t="s">
        <v>1215</v>
      </c>
      <c r="S7719" t="s">
        <v>140</v>
      </c>
      <c r="T7719" s="2">
        <v>43153</v>
      </c>
      <c r="U7719">
        <v>7</v>
      </c>
      <c r="W7719" t="s">
        <v>141</v>
      </c>
    </row>
    <row r="7720" spans="1:23" x14ac:dyDescent="0.35">
      <c r="A7720" t="s">
        <v>34354</v>
      </c>
      <c r="B7720" t="s">
        <v>34355</v>
      </c>
      <c r="C7720" t="s">
        <v>34356</v>
      </c>
      <c r="D7720">
        <v>0</v>
      </c>
      <c r="E7720" t="s">
        <v>34357</v>
      </c>
      <c r="F7720" s="2">
        <v>42605</v>
      </c>
      <c r="G7720" t="s">
        <v>975</v>
      </c>
      <c r="H7720" t="s">
        <v>643</v>
      </c>
      <c r="J7720" t="s">
        <v>138</v>
      </c>
      <c r="L7720" t="s">
        <v>496</v>
      </c>
      <c r="M7720" t="s">
        <v>138</v>
      </c>
      <c r="N7720">
        <v>0</v>
      </c>
      <c r="P7720" t="s">
        <v>34358</v>
      </c>
      <c r="R7720" t="s">
        <v>34359</v>
      </c>
      <c r="S7720" t="s">
        <v>140</v>
      </c>
      <c r="W7720" t="s">
        <v>141</v>
      </c>
    </row>
    <row r="7721" spans="1:23" x14ac:dyDescent="0.35">
      <c r="A7721" t="s">
        <v>34360</v>
      </c>
      <c r="B7721" t="s">
        <v>7937</v>
      </c>
      <c r="C7721" t="s">
        <v>7938</v>
      </c>
      <c r="D7721">
        <v>0</v>
      </c>
      <c r="E7721" t="s">
        <v>34361</v>
      </c>
      <c r="F7721" s="2">
        <v>42605</v>
      </c>
      <c r="G7721" t="s">
        <v>234</v>
      </c>
      <c r="H7721" t="s">
        <v>192</v>
      </c>
      <c r="J7721" t="s">
        <v>138</v>
      </c>
      <c r="K7721" t="s">
        <v>34362</v>
      </c>
      <c r="L7721">
        <v>20578777</v>
      </c>
      <c r="M7721" t="s">
        <v>138</v>
      </c>
      <c r="N7721">
        <v>0</v>
      </c>
      <c r="P7721" t="s">
        <v>30191</v>
      </c>
      <c r="R7721" t="s">
        <v>5276</v>
      </c>
      <c r="S7721" t="s">
        <v>140</v>
      </c>
      <c r="T7721" s="2">
        <v>42681</v>
      </c>
      <c r="U7721">
        <v>7</v>
      </c>
      <c r="W7721" t="s">
        <v>141</v>
      </c>
    </row>
    <row r="7722" spans="1:23" x14ac:dyDescent="0.35">
      <c r="A7722" t="s">
        <v>34363</v>
      </c>
      <c r="B7722" t="s">
        <v>6633</v>
      </c>
      <c r="C7722" t="s">
        <v>6634</v>
      </c>
      <c r="D7722">
        <v>0</v>
      </c>
      <c r="E7722" t="s">
        <v>34364</v>
      </c>
      <c r="F7722" s="2">
        <v>42605</v>
      </c>
      <c r="G7722" t="s">
        <v>1177</v>
      </c>
      <c r="H7722" t="s">
        <v>552</v>
      </c>
      <c r="J7722" t="s">
        <v>138</v>
      </c>
      <c r="K7722" t="s">
        <v>34365</v>
      </c>
      <c r="L7722">
        <v>21580315</v>
      </c>
      <c r="M7722" t="s">
        <v>138</v>
      </c>
      <c r="N7722">
        <v>0</v>
      </c>
      <c r="O7722" t="s">
        <v>17140</v>
      </c>
      <c r="P7722" t="s">
        <v>34366</v>
      </c>
      <c r="R7722" t="s">
        <v>34367</v>
      </c>
      <c r="S7722" t="s">
        <v>140</v>
      </c>
      <c r="T7722" s="2">
        <v>43153</v>
      </c>
      <c r="U7722">
        <v>7</v>
      </c>
      <c r="W7722" t="s">
        <v>141</v>
      </c>
    </row>
    <row r="7723" spans="1:23" x14ac:dyDescent="0.35">
      <c r="A7723" t="s">
        <v>34368</v>
      </c>
      <c r="B7723" t="s">
        <v>29535</v>
      </c>
      <c r="C7723" t="s">
        <v>34369</v>
      </c>
      <c r="D7723">
        <v>0</v>
      </c>
      <c r="E7723" t="s">
        <v>34370</v>
      </c>
      <c r="F7723" s="2">
        <v>42605</v>
      </c>
      <c r="G7723" t="s">
        <v>2815</v>
      </c>
      <c r="H7723" t="s">
        <v>184</v>
      </c>
      <c r="J7723" t="s">
        <v>138</v>
      </c>
      <c r="K7723" t="s">
        <v>34371</v>
      </c>
      <c r="L7723">
        <v>19908328</v>
      </c>
      <c r="M7723" t="s">
        <v>138</v>
      </c>
      <c r="N7723">
        <v>0</v>
      </c>
      <c r="O7723" t="s">
        <v>17140</v>
      </c>
      <c r="R7723" t="s">
        <v>34372</v>
      </c>
      <c r="S7723" t="s">
        <v>140</v>
      </c>
      <c r="T7723" s="2">
        <v>43153</v>
      </c>
      <c r="U7723">
        <v>7</v>
      </c>
      <c r="W7723" t="s">
        <v>141</v>
      </c>
    </row>
    <row r="7724" spans="1:23" x14ac:dyDescent="0.35">
      <c r="A7724" t="s">
        <v>34373</v>
      </c>
      <c r="B7724" t="s">
        <v>31025</v>
      </c>
      <c r="C7724" t="s">
        <v>34374</v>
      </c>
      <c r="D7724">
        <v>0</v>
      </c>
      <c r="E7724" t="s">
        <v>34375</v>
      </c>
      <c r="F7724" s="2">
        <v>42605</v>
      </c>
      <c r="G7724" t="s">
        <v>494</v>
      </c>
      <c r="H7724" t="s">
        <v>495</v>
      </c>
      <c r="J7724" t="s">
        <v>138</v>
      </c>
      <c r="K7724">
        <v>5012</v>
      </c>
      <c r="L7724">
        <v>20418223</v>
      </c>
      <c r="M7724" t="s">
        <v>138</v>
      </c>
      <c r="N7724">
        <v>0</v>
      </c>
      <c r="O7724" t="s">
        <v>12319</v>
      </c>
      <c r="P7724" t="s">
        <v>31019</v>
      </c>
      <c r="R7724" t="s">
        <v>2948</v>
      </c>
      <c r="S7724" t="s">
        <v>140</v>
      </c>
      <c r="T7724" s="2">
        <v>43185</v>
      </c>
      <c r="U7724">
        <v>7</v>
      </c>
      <c r="W7724" t="s">
        <v>141</v>
      </c>
    </row>
    <row r="7725" spans="1:23" x14ac:dyDescent="0.35">
      <c r="A7725" t="s">
        <v>34376</v>
      </c>
      <c r="B7725" t="s">
        <v>25023</v>
      </c>
      <c r="C7725" t="s">
        <v>34377</v>
      </c>
      <c r="D7725">
        <v>0</v>
      </c>
      <c r="E7725" t="s">
        <v>34378</v>
      </c>
      <c r="F7725" s="2">
        <v>42605</v>
      </c>
      <c r="G7725" t="s">
        <v>707</v>
      </c>
      <c r="H7725" t="s">
        <v>656</v>
      </c>
      <c r="J7725" t="s">
        <v>138</v>
      </c>
      <c r="K7725">
        <v>3308</v>
      </c>
      <c r="L7725">
        <v>1013315</v>
      </c>
      <c r="M7725" t="s">
        <v>138</v>
      </c>
      <c r="N7725">
        <v>0</v>
      </c>
      <c r="O7725" t="s">
        <v>12517</v>
      </c>
      <c r="P7725" t="s">
        <v>25025</v>
      </c>
      <c r="R7725" t="s">
        <v>771</v>
      </c>
      <c r="S7725" t="s">
        <v>140</v>
      </c>
      <c r="T7725" s="2">
        <v>43153</v>
      </c>
      <c r="U7725">
        <v>7</v>
      </c>
      <c r="W7725" t="s">
        <v>141</v>
      </c>
    </row>
    <row r="7726" spans="1:23" x14ac:dyDescent="0.35">
      <c r="A7726" t="s">
        <v>34379</v>
      </c>
      <c r="B7726" t="s">
        <v>7034</v>
      </c>
      <c r="C7726" t="s">
        <v>7035</v>
      </c>
      <c r="D7726">
        <v>0</v>
      </c>
      <c r="E7726" t="s">
        <v>34380</v>
      </c>
      <c r="F7726" s="2">
        <v>42605</v>
      </c>
      <c r="G7726" t="s">
        <v>234</v>
      </c>
      <c r="H7726" t="s">
        <v>192</v>
      </c>
      <c r="J7726" t="s">
        <v>138</v>
      </c>
      <c r="K7726" t="s">
        <v>34381</v>
      </c>
      <c r="L7726">
        <v>21975751</v>
      </c>
      <c r="M7726" t="s">
        <v>138</v>
      </c>
      <c r="N7726">
        <v>0</v>
      </c>
      <c r="O7726" t="s">
        <v>25746</v>
      </c>
      <c r="P7726" t="s">
        <v>34382</v>
      </c>
      <c r="R7726" t="s">
        <v>5301</v>
      </c>
      <c r="S7726" t="s">
        <v>140</v>
      </c>
      <c r="T7726" s="2">
        <v>43153</v>
      </c>
      <c r="U7726">
        <v>7</v>
      </c>
      <c r="W7726" t="s">
        <v>141</v>
      </c>
    </row>
    <row r="7727" spans="1:23" x14ac:dyDescent="0.35">
      <c r="A7727" t="s">
        <v>34383</v>
      </c>
      <c r="B7727" t="s">
        <v>34384</v>
      </c>
      <c r="C7727" t="s">
        <v>34385</v>
      </c>
      <c r="D7727">
        <v>0</v>
      </c>
      <c r="E7727" t="s">
        <v>34384</v>
      </c>
      <c r="F7727" s="2">
        <v>42606</v>
      </c>
      <c r="G7727" t="s">
        <v>8626</v>
      </c>
      <c r="H7727" t="s">
        <v>526</v>
      </c>
      <c r="J7727" t="s">
        <v>138</v>
      </c>
      <c r="L7727" t="s">
        <v>496</v>
      </c>
      <c r="M7727" t="s">
        <v>138</v>
      </c>
      <c r="N7727">
        <v>0</v>
      </c>
      <c r="R7727" t="s">
        <v>34386</v>
      </c>
      <c r="S7727" t="s">
        <v>140</v>
      </c>
      <c r="T7727" s="2">
        <v>42690</v>
      </c>
      <c r="W7727" t="s">
        <v>141</v>
      </c>
    </row>
    <row r="7728" spans="1:23" x14ac:dyDescent="0.35">
      <c r="A7728" t="s">
        <v>34387</v>
      </c>
      <c r="B7728" t="s">
        <v>34388</v>
      </c>
      <c r="C7728" t="s">
        <v>34389</v>
      </c>
      <c r="D7728">
        <v>0</v>
      </c>
      <c r="E7728" t="s">
        <v>34390</v>
      </c>
      <c r="F7728" s="2">
        <v>42606</v>
      </c>
      <c r="G7728" t="s">
        <v>669</v>
      </c>
      <c r="H7728" t="s">
        <v>495</v>
      </c>
      <c r="J7728" t="s">
        <v>138</v>
      </c>
      <c r="L7728" t="s">
        <v>496</v>
      </c>
      <c r="M7728" t="s">
        <v>138</v>
      </c>
      <c r="N7728">
        <v>0</v>
      </c>
      <c r="P7728" t="s">
        <v>34391</v>
      </c>
      <c r="R7728" t="s">
        <v>34392</v>
      </c>
      <c r="S7728" t="s">
        <v>140</v>
      </c>
      <c r="T7728" s="2">
        <v>42690</v>
      </c>
      <c r="W7728" t="s">
        <v>141</v>
      </c>
    </row>
    <row r="7729" spans="1:23" x14ac:dyDescent="0.35">
      <c r="A7729" t="s">
        <v>34393</v>
      </c>
      <c r="B7729" t="s">
        <v>34394</v>
      </c>
      <c r="C7729" t="s">
        <v>34395</v>
      </c>
      <c r="D7729">
        <v>0</v>
      </c>
      <c r="E7729" t="s">
        <v>34394</v>
      </c>
      <c r="F7729" s="2">
        <v>42607</v>
      </c>
      <c r="G7729" t="s">
        <v>511</v>
      </c>
      <c r="H7729" t="s">
        <v>230</v>
      </c>
      <c r="J7729" t="s">
        <v>138</v>
      </c>
      <c r="L7729" t="s">
        <v>496</v>
      </c>
      <c r="M7729" t="s">
        <v>138</v>
      </c>
      <c r="N7729">
        <v>0</v>
      </c>
      <c r="P7729" t="s">
        <v>34396</v>
      </c>
      <c r="R7729" t="s">
        <v>34397</v>
      </c>
      <c r="S7729" t="s">
        <v>140</v>
      </c>
      <c r="T7729" s="2">
        <v>42690</v>
      </c>
      <c r="W7729" t="s">
        <v>141</v>
      </c>
    </row>
    <row r="7730" spans="1:23" x14ac:dyDescent="0.35">
      <c r="A7730" t="s">
        <v>34398</v>
      </c>
      <c r="B7730" t="s">
        <v>34399</v>
      </c>
      <c r="C7730" t="s">
        <v>34400</v>
      </c>
      <c r="D7730">
        <v>0</v>
      </c>
      <c r="E7730" t="s">
        <v>34399</v>
      </c>
      <c r="F7730" s="2">
        <v>42607</v>
      </c>
      <c r="G7730" t="s">
        <v>251</v>
      </c>
      <c r="H7730" t="s">
        <v>184</v>
      </c>
      <c r="J7730" t="s">
        <v>138</v>
      </c>
      <c r="L7730" t="s">
        <v>496</v>
      </c>
      <c r="M7730" t="s">
        <v>138</v>
      </c>
      <c r="N7730">
        <v>0</v>
      </c>
      <c r="P7730" t="s">
        <v>34401</v>
      </c>
      <c r="R7730" t="s">
        <v>34402</v>
      </c>
      <c r="S7730" t="s">
        <v>140</v>
      </c>
      <c r="T7730" s="2">
        <v>42690</v>
      </c>
      <c r="W7730" t="s">
        <v>141</v>
      </c>
    </row>
    <row r="7731" spans="1:23" x14ac:dyDescent="0.35">
      <c r="A7731" t="s">
        <v>34403</v>
      </c>
      <c r="B7731" t="s">
        <v>34404</v>
      </c>
      <c r="C7731" t="s">
        <v>34405</v>
      </c>
      <c r="D7731">
        <v>0</v>
      </c>
      <c r="E7731" t="s">
        <v>34406</v>
      </c>
      <c r="F7731" s="2">
        <v>42608</v>
      </c>
      <c r="G7731" t="s">
        <v>975</v>
      </c>
      <c r="H7731" t="s">
        <v>643</v>
      </c>
      <c r="J7731" t="s">
        <v>138</v>
      </c>
      <c r="L7731" t="s">
        <v>496</v>
      </c>
      <c r="M7731" t="s">
        <v>138</v>
      </c>
      <c r="N7731">
        <v>0</v>
      </c>
      <c r="R7731" t="s">
        <v>34407</v>
      </c>
      <c r="S7731" t="s">
        <v>140</v>
      </c>
      <c r="W7731" t="s">
        <v>141</v>
      </c>
    </row>
    <row r="7732" spans="1:23" x14ac:dyDescent="0.35">
      <c r="A7732" t="s">
        <v>34408</v>
      </c>
      <c r="B7732" t="s">
        <v>34409</v>
      </c>
      <c r="C7732" t="s">
        <v>34410</v>
      </c>
      <c r="D7732">
        <v>0</v>
      </c>
      <c r="E7732" t="s">
        <v>34411</v>
      </c>
      <c r="F7732" s="2">
        <v>42613</v>
      </c>
      <c r="G7732" t="s">
        <v>799</v>
      </c>
      <c r="H7732" t="s">
        <v>782</v>
      </c>
      <c r="J7732" t="s">
        <v>138</v>
      </c>
      <c r="K7732" t="s">
        <v>875</v>
      </c>
      <c r="L7732">
        <v>23178505</v>
      </c>
      <c r="M7732" t="s">
        <v>138</v>
      </c>
      <c r="N7732">
        <v>0</v>
      </c>
      <c r="O7732" t="s">
        <v>34412</v>
      </c>
      <c r="P7732" t="s">
        <v>34413</v>
      </c>
      <c r="Q7732">
        <v>48114</v>
      </c>
      <c r="R7732" t="s">
        <v>801</v>
      </c>
      <c r="S7732" t="s">
        <v>140</v>
      </c>
      <c r="T7732" s="2">
        <v>43185</v>
      </c>
      <c r="U7732">
        <v>7</v>
      </c>
      <c r="W7732" t="s">
        <v>141</v>
      </c>
    </row>
    <row r="7733" spans="1:23" x14ac:dyDescent="0.35">
      <c r="A7733" t="s">
        <v>34414</v>
      </c>
      <c r="B7733" t="s">
        <v>34409</v>
      </c>
      <c r="C7733" t="s">
        <v>34415</v>
      </c>
      <c r="D7733">
        <v>0</v>
      </c>
      <c r="E7733" t="s">
        <v>34416</v>
      </c>
      <c r="F7733" s="2">
        <v>42613</v>
      </c>
      <c r="G7733" t="s">
        <v>739</v>
      </c>
      <c r="H7733" t="s">
        <v>184</v>
      </c>
      <c r="J7733" t="s">
        <v>138</v>
      </c>
      <c r="K7733">
        <v>48115</v>
      </c>
      <c r="L7733">
        <v>23178505</v>
      </c>
      <c r="M7733" t="s">
        <v>138</v>
      </c>
      <c r="N7733">
        <v>0</v>
      </c>
      <c r="O7733" t="s">
        <v>34412</v>
      </c>
      <c r="P7733" t="s">
        <v>34413</v>
      </c>
      <c r="Q7733" t="s">
        <v>34417</v>
      </c>
      <c r="R7733" t="s">
        <v>2753</v>
      </c>
      <c r="S7733" t="s">
        <v>140</v>
      </c>
      <c r="T7733" s="2">
        <v>43185</v>
      </c>
      <c r="U7733">
        <v>7</v>
      </c>
      <c r="W7733" t="s">
        <v>141</v>
      </c>
    </row>
    <row r="7734" spans="1:23" x14ac:dyDescent="0.35">
      <c r="A7734" t="s">
        <v>34418</v>
      </c>
      <c r="B7734" t="s">
        <v>34409</v>
      </c>
      <c r="C7734" t="s">
        <v>34419</v>
      </c>
      <c r="D7734">
        <v>0</v>
      </c>
      <c r="E7734" t="s">
        <v>34420</v>
      </c>
      <c r="F7734" s="2">
        <v>42613</v>
      </c>
      <c r="G7734" t="s">
        <v>494</v>
      </c>
      <c r="H7734" t="s">
        <v>495</v>
      </c>
      <c r="J7734" t="s">
        <v>138</v>
      </c>
      <c r="K7734">
        <v>48123</v>
      </c>
      <c r="L7734">
        <v>23178505</v>
      </c>
      <c r="M7734" t="s">
        <v>138</v>
      </c>
      <c r="N7734">
        <v>0</v>
      </c>
      <c r="O7734" t="s">
        <v>34412</v>
      </c>
      <c r="P7734" t="s">
        <v>34413</v>
      </c>
      <c r="Q7734" t="s">
        <v>34421</v>
      </c>
      <c r="R7734" t="s">
        <v>4071</v>
      </c>
      <c r="S7734" t="s">
        <v>140</v>
      </c>
      <c r="T7734" s="2">
        <v>43185</v>
      </c>
      <c r="U7734">
        <v>7</v>
      </c>
      <c r="W7734" t="s">
        <v>141</v>
      </c>
    </row>
    <row r="7735" spans="1:23" x14ac:dyDescent="0.35">
      <c r="A7735" t="s">
        <v>34422</v>
      </c>
      <c r="B7735" t="s">
        <v>34409</v>
      </c>
      <c r="C7735" t="s">
        <v>34423</v>
      </c>
      <c r="D7735">
        <v>0</v>
      </c>
      <c r="E7735" t="s">
        <v>34424</v>
      </c>
      <c r="F7735" s="2">
        <v>42613</v>
      </c>
      <c r="G7735" t="s">
        <v>503</v>
      </c>
      <c r="H7735" t="s">
        <v>504</v>
      </c>
      <c r="J7735" t="s">
        <v>138</v>
      </c>
      <c r="K7735" t="s">
        <v>34425</v>
      </c>
      <c r="L7735">
        <v>23178505</v>
      </c>
      <c r="M7735" t="s">
        <v>138</v>
      </c>
      <c r="N7735">
        <v>0</v>
      </c>
      <c r="O7735" t="s">
        <v>34412</v>
      </c>
      <c r="P7735" t="s">
        <v>34413</v>
      </c>
      <c r="Q7735">
        <v>48124</v>
      </c>
      <c r="R7735" t="s">
        <v>4485</v>
      </c>
      <c r="S7735" t="s">
        <v>140</v>
      </c>
      <c r="T7735" s="2">
        <v>43185</v>
      </c>
      <c r="U7735">
        <v>7</v>
      </c>
      <c r="W7735" t="s">
        <v>141</v>
      </c>
    </row>
    <row r="7736" spans="1:23" x14ac:dyDescent="0.35">
      <c r="A7736" t="s">
        <v>34426</v>
      </c>
      <c r="B7736" t="s">
        <v>34409</v>
      </c>
      <c r="C7736" t="s">
        <v>34427</v>
      </c>
      <c r="D7736">
        <v>0</v>
      </c>
      <c r="E7736" t="s">
        <v>34428</v>
      </c>
      <c r="F7736" s="2">
        <v>42613</v>
      </c>
      <c r="G7736" t="s">
        <v>975</v>
      </c>
      <c r="H7736" t="s">
        <v>643</v>
      </c>
      <c r="J7736" t="s">
        <v>138</v>
      </c>
      <c r="K7736" t="s">
        <v>34429</v>
      </c>
      <c r="L7736">
        <v>23178505</v>
      </c>
      <c r="M7736" t="s">
        <v>138</v>
      </c>
      <c r="N7736">
        <v>0</v>
      </c>
      <c r="O7736" t="s">
        <v>34412</v>
      </c>
      <c r="P7736" t="s">
        <v>34413</v>
      </c>
      <c r="Q7736">
        <v>48126</v>
      </c>
      <c r="R7736" t="s">
        <v>5683</v>
      </c>
      <c r="S7736" t="s">
        <v>140</v>
      </c>
      <c r="T7736" s="2">
        <v>43185</v>
      </c>
      <c r="U7736">
        <v>7</v>
      </c>
      <c r="W7736" t="s">
        <v>141</v>
      </c>
    </row>
    <row r="7737" spans="1:23" x14ac:dyDescent="0.35">
      <c r="A7737" t="s">
        <v>34430</v>
      </c>
      <c r="B7737" t="s">
        <v>34409</v>
      </c>
      <c r="C7737" t="s">
        <v>34431</v>
      </c>
      <c r="D7737">
        <v>0</v>
      </c>
      <c r="E7737" t="s">
        <v>34432</v>
      </c>
      <c r="F7737" s="2">
        <v>42613</v>
      </c>
      <c r="G7737" t="s">
        <v>975</v>
      </c>
      <c r="H7737" t="s">
        <v>643</v>
      </c>
      <c r="J7737" t="s">
        <v>138</v>
      </c>
      <c r="K7737" t="s">
        <v>34433</v>
      </c>
      <c r="L7737">
        <v>23178505</v>
      </c>
      <c r="M7737" t="s">
        <v>138</v>
      </c>
      <c r="N7737">
        <v>0</v>
      </c>
      <c r="O7737" t="s">
        <v>34412</v>
      </c>
      <c r="P7737" t="s">
        <v>34413</v>
      </c>
      <c r="Q7737">
        <v>48121</v>
      </c>
      <c r="R7737" t="s">
        <v>5683</v>
      </c>
      <c r="S7737" t="s">
        <v>140</v>
      </c>
      <c r="T7737" s="2">
        <v>43185</v>
      </c>
      <c r="U7737">
        <v>7</v>
      </c>
      <c r="W7737" t="s">
        <v>141</v>
      </c>
    </row>
    <row r="7738" spans="1:23" x14ac:dyDescent="0.35">
      <c r="A7738" t="s">
        <v>34434</v>
      </c>
      <c r="B7738" t="s">
        <v>34435</v>
      </c>
      <c r="C7738" t="s">
        <v>34436</v>
      </c>
      <c r="D7738">
        <v>0</v>
      </c>
      <c r="F7738" s="2">
        <v>42614</v>
      </c>
      <c r="G7738" t="s">
        <v>251</v>
      </c>
      <c r="H7738" t="s">
        <v>184</v>
      </c>
      <c r="J7738" t="s">
        <v>138</v>
      </c>
      <c r="L7738" t="s">
        <v>496</v>
      </c>
      <c r="M7738" t="s">
        <v>138</v>
      </c>
      <c r="N7738">
        <v>0</v>
      </c>
      <c r="P7738" t="s">
        <v>34437</v>
      </c>
      <c r="R7738" t="s">
        <v>34438</v>
      </c>
      <c r="S7738" t="s">
        <v>140</v>
      </c>
      <c r="T7738" s="2">
        <v>42690</v>
      </c>
      <c r="W7738" t="s">
        <v>141</v>
      </c>
    </row>
    <row r="7739" spans="1:23" x14ac:dyDescent="0.35">
      <c r="A7739" t="s">
        <v>34439</v>
      </c>
      <c r="B7739" t="s">
        <v>34440</v>
      </c>
      <c r="C7739" t="s">
        <v>34441</v>
      </c>
      <c r="D7739">
        <v>0</v>
      </c>
      <c r="E7739" t="s">
        <v>34442</v>
      </c>
      <c r="F7739" s="2">
        <v>42615</v>
      </c>
      <c r="G7739" t="s">
        <v>604</v>
      </c>
      <c r="H7739" t="s">
        <v>184</v>
      </c>
      <c r="J7739" t="s">
        <v>138</v>
      </c>
      <c r="L7739">
        <v>23155638</v>
      </c>
      <c r="M7739" t="s">
        <v>138</v>
      </c>
      <c r="N7739">
        <v>0</v>
      </c>
      <c r="P7739" t="s">
        <v>34443</v>
      </c>
      <c r="R7739" t="s">
        <v>34444</v>
      </c>
      <c r="S7739" t="s">
        <v>140</v>
      </c>
      <c r="T7739" s="2">
        <v>42615</v>
      </c>
      <c r="U7739">
        <v>7</v>
      </c>
      <c r="W7739" t="s">
        <v>141</v>
      </c>
    </row>
    <row r="7740" spans="1:23" x14ac:dyDescent="0.35">
      <c r="A7740" t="s">
        <v>34445</v>
      </c>
      <c r="B7740" t="s">
        <v>34446</v>
      </c>
      <c r="C7740" t="s">
        <v>34447</v>
      </c>
      <c r="D7740">
        <v>0</v>
      </c>
      <c r="E7740" t="s">
        <v>34448</v>
      </c>
      <c r="F7740" s="2">
        <v>42615</v>
      </c>
      <c r="G7740" t="s">
        <v>211</v>
      </c>
      <c r="H7740" t="s">
        <v>643</v>
      </c>
      <c r="J7740" t="s">
        <v>138</v>
      </c>
      <c r="K7740">
        <v>1</v>
      </c>
      <c r="L7740">
        <v>23428188</v>
      </c>
      <c r="M7740" t="s">
        <v>138</v>
      </c>
      <c r="N7740">
        <v>0</v>
      </c>
      <c r="P7740" t="s">
        <v>34449</v>
      </c>
      <c r="R7740" t="s">
        <v>34450</v>
      </c>
      <c r="S7740" t="s">
        <v>140</v>
      </c>
      <c r="T7740" s="2">
        <v>42690</v>
      </c>
      <c r="U7740">
        <v>7</v>
      </c>
      <c r="W7740" t="s">
        <v>141</v>
      </c>
    </row>
    <row r="7741" spans="1:23" x14ac:dyDescent="0.35">
      <c r="A7741" t="s">
        <v>34451</v>
      </c>
      <c r="B7741" t="s">
        <v>7717</v>
      </c>
      <c r="C7741" t="s">
        <v>7718</v>
      </c>
      <c r="D7741">
        <v>0</v>
      </c>
      <c r="E7741" t="s">
        <v>34452</v>
      </c>
      <c r="F7741" s="2">
        <v>42615</v>
      </c>
      <c r="G7741" t="s">
        <v>7719</v>
      </c>
      <c r="H7741" t="s">
        <v>147</v>
      </c>
      <c r="J7741" t="s">
        <v>138</v>
      </c>
      <c r="K7741" t="s">
        <v>34453</v>
      </c>
      <c r="L7741">
        <v>23448215</v>
      </c>
      <c r="M7741" t="s">
        <v>138</v>
      </c>
      <c r="N7741">
        <v>0</v>
      </c>
      <c r="O7741" t="s">
        <v>12533</v>
      </c>
      <c r="P7741" t="s">
        <v>34454</v>
      </c>
      <c r="R7741" t="s">
        <v>34455</v>
      </c>
      <c r="S7741" t="s">
        <v>140</v>
      </c>
      <c r="T7741" s="2">
        <v>43237</v>
      </c>
      <c r="U7741">
        <v>7</v>
      </c>
      <c r="W7741" t="s">
        <v>141</v>
      </c>
    </row>
    <row r="7742" spans="1:23" x14ac:dyDescent="0.35">
      <c r="A7742" t="s">
        <v>34456</v>
      </c>
      <c r="B7742" t="s">
        <v>34457</v>
      </c>
      <c r="C7742" t="s">
        <v>7724</v>
      </c>
      <c r="D7742">
        <v>0</v>
      </c>
      <c r="E7742" t="s">
        <v>34458</v>
      </c>
      <c r="F7742" s="2">
        <v>42615</v>
      </c>
      <c r="G7742" t="s">
        <v>7725</v>
      </c>
      <c r="H7742" t="s">
        <v>147</v>
      </c>
      <c r="J7742" t="s">
        <v>138</v>
      </c>
      <c r="K7742" t="s">
        <v>34459</v>
      </c>
      <c r="L7742">
        <v>23448215</v>
      </c>
      <c r="M7742" t="s">
        <v>138</v>
      </c>
      <c r="N7742">
        <v>0</v>
      </c>
      <c r="O7742" t="s">
        <v>12533</v>
      </c>
      <c r="P7742" t="s">
        <v>34454</v>
      </c>
      <c r="R7742" t="s">
        <v>7726</v>
      </c>
      <c r="S7742" t="s">
        <v>140</v>
      </c>
      <c r="T7742" s="2">
        <v>43299</v>
      </c>
      <c r="U7742">
        <v>7</v>
      </c>
      <c r="W7742" t="s">
        <v>141</v>
      </c>
    </row>
    <row r="7743" spans="1:23" x14ac:dyDescent="0.35">
      <c r="A7743" t="s">
        <v>34460</v>
      </c>
      <c r="B7743" t="s">
        <v>7662</v>
      </c>
      <c r="C7743" t="s">
        <v>7663</v>
      </c>
      <c r="D7743">
        <v>0</v>
      </c>
      <c r="E7743" t="s">
        <v>34461</v>
      </c>
      <c r="F7743" s="2">
        <v>42615</v>
      </c>
      <c r="G7743" t="s">
        <v>7665</v>
      </c>
      <c r="H7743" t="s">
        <v>147</v>
      </c>
      <c r="J7743" t="s">
        <v>138</v>
      </c>
      <c r="K7743" t="s">
        <v>34462</v>
      </c>
      <c r="L7743">
        <v>23448215</v>
      </c>
      <c r="M7743" t="s">
        <v>138</v>
      </c>
      <c r="N7743">
        <v>0</v>
      </c>
      <c r="O7743" t="s">
        <v>12533</v>
      </c>
      <c r="P7743" t="s">
        <v>34463</v>
      </c>
      <c r="R7743" t="s">
        <v>7667</v>
      </c>
      <c r="S7743" t="s">
        <v>140</v>
      </c>
      <c r="T7743" s="2">
        <v>43516</v>
      </c>
      <c r="U7743">
        <v>7</v>
      </c>
      <c r="W7743" t="s">
        <v>141</v>
      </c>
    </row>
    <row r="7744" spans="1:23" x14ac:dyDescent="0.35">
      <c r="A7744" t="s">
        <v>34464</v>
      </c>
      <c r="B7744" t="s">
        <v>34465</v>
      </c>
      <c r="C7744" t="s">
        <v>7729</v>
      </c>
      <c r="D7744">
        <v>0</v>
      </c>
      <c r="E7744" t="s">
        <v>34458</v>
      </c>
      <c r="F7744" s="2">
        <v>42618</v>
      </c>
      <c r="G7744" t="s">
        <v>7725</v>
      </c>
      <c r="H7744" t="s">
        <v>147</v>
      </c>
      <c r="J7744" t="s">
        <v>138</v>
      </c>
      <c r="K7744" t="s">
        <v>34466</v>
      </c>
      <c r="L7744">
        <v>23448215</v>
      </c>
      <c r="M7744" t="s">
        <v>138</v>
      </c>
      <c r="N7744">
        <v>0</v>
      </c>
      <c r="O7744" t="s">
        <v>12533</v>
      </c>
      <c r="P7744" t="s">
        <v>34454</v>
      </c>
      <c r="R7744" t="s">
        <v>7730</v>
      </c>
      <c r="S7744" t="s">
        <v>140</v>
      </c>
      <c r="T7744" s="2">
        <v>43237</v>
      </c>
      <c r="U7744">
        <v>7</v>
      </c>
      <c r="W7744" t="s">
        <v>141</v>
      </c>
    </row>
    <row r="7745" spans="1:23" x14ac:dyDescent="0.35">
      <c r="A7745" t="s">
        <v>34467</v>
      </c>
      <c r="B7745" t="s">
        <v>34468</v>
      </c>
      <c r="C7745" t="s">
        <v>7733</v>
      </c>
      <c r="D7745">
        <v>0</v>
      </c>
      <c r="E7745" t="s">
        <v>34469</v>
      </c>
      <c r="F7745" s="2">
        <v>42618</v>
      </c>
      <c r="G7745" t="s">
        <v>7734</v>
      </c>
      <c r="H7745" t="s">
        <v>147</v>
      </c>
      <c r="J7745" t="s">
        <v>138</v>
      </c>
      <c r="K7745" t="s">
        <v>34470</v>
      </c>
      <c r="L7745">
        <v>23448215</v>
      </c>
      <c r="M7745" t="s">
        <v>138</v>
      </c>
      <c r="N7745">
        <v>0</v>
      </c>
      <c r="O7745" t="s">
        <v>12533</v>
      </c>
      <c r="P7745" t="s">
        <v>34471</v>
      </c>
      <c r="R7745" t="s">
        <v>7735</v>
      </c>
      <c r="S7745" t="s">
        <v>140</v>
      </c>
      <c r="T7745" s="2">
        <v>43237</v>
      </c>
      <c r="U7745">
        <v>7</v>
      </c>
      <c r="W7745" t="s">
        <v>141</v>
      </c>
    </row>
    <row r="7746" spans="1:23" x14ac:dyDescent="0.35">
      <c r="A7746" t="s">
        <v>34472</v>
      </c>
      <c r="B7746" t="s">
        <v>7737</v>
      </c>
      <c r="C7746" t="s">
        <v>7738</v>
      </c>
      <c r="D7746">
        <v>0</v>
      </c>
      <c r="E7746" t="s">
        <v>34473</v>
      </c>
      <c r="F7746" s="2">
        <v>42618</v>
      </c>
      <c r="G7746" t="s">
        <v>7739</v>
      </c>
      <c r="H7746" t="s">
        <v>147</v>
      </c>
      <c r="J7746" t="s">
        <v>138</v>
      </c>
      <c r="K7746" t="s">
        <v>34474</v>
      </c>
      <c r="L7746">
        <v>23448215</v>
      </c>
      <c r="M7746" t="s">
        <v>138</v>
      </c>
      <c r="N7746">
        <v>0</v>
      </c>
      <c r="O7746" t="s">
        <v>12533</v>
      </c>
      <c r="P7746" t="s">
        <v>34475</v>
      </c>
      <c r="R7746" t="s">
        <v>7741</v>
      </c>
      <c r="S7746" t="s">
        <v>140</v>
      </c>
      <c r="T7746" s="2">
        <v>43153</v>
      </c>
      <c r="U7746">
        <v>7</v>
      </c>
      <c r="W7746" t="s">
        <v>141</v>
      </c>
    </row>
    <row r="7747" spans="1:23" x14ac:dyDescent="0.35">
      <c r="A7747" t="s">
        <v>34476</v>
      </c>
      <c r="B7747" t="s">
        <v>7743</v>
      </c>
      <c r="C7747" t="s">
        <v>7744</v>
      </c>
      <c r="D7747">
        <v>0</v>
      </c>
      <c r="E7747" t="s">
        <v>34477</v>
      </c>
      <c r="F7747" s="2">
        <v>42618</v>
      </c>
      <c r="G7747" t="s">
        <v>7665</v>
      </c>
      <c r="H7747" t="s">
        <v>147</v>
      </c>
      <c r="J7747" t="s">
        <v>138</v>
      </c>
      <c r="K7747" t="s">
        <v>34478</v>
      </c>
      <c r="L7747">
        <v>23448215</v>
      </c>
      <c r="M7747" t="s">
        <v>138</v>
      </c>
      <c r="N7747">
        <v>0</v>
      </c>
      <c r="O7747" t="s">
        <v>12533</v>
      </c>
      <c r="P7747" t="s">
        <v>34463</v>
      </c>
      <c r="R7747" t="s">
        <v>7745</v>
      </c>
      <c r="S7747" t="s">
        <v>140</v>
      </c>
      <c r="T7747" s="2">
        <v>43516</v>
      </c>
      <c r="U7747">
        <v>7</v>
      </c>
      <c r="W7747" t="s">
        <v>141</v>
      </c>
    </row>
    <row r="7748" spans="1:23" x14ac:dyDescent="0.35">
      <c r="A7748" t="s">
        <v>34479</v>
      </c>
      <c r="B7748" t="s">
        <v>34480</v>
      </c>
      <c r="C7748" t="s">
        <v>7748</v>
      </c>
      <c r="D7748">
        <v>0</v>
      </c>
      <c r="E7748" t="s">
        <v>34481</v>
      </c>
      <c r="F7748" s="2">
        <v>42618</v>
      </c>
      <c r="G7748" t="s">
        <v>7749</v>
      </c>
      <c r="H7748" t="s">
        <v>147</v>
      </c>
      <c r="J7748" t="s">
        <v>138</v>
      </c>
      <c r="K7748" t="s">
        <v>34482</v>
      </c>
      <c r="L7748">
        <v>23448215</v>
      </c>
      <c r="M7748" t="s">
        <v>138</v>
      </c>
      <c r="N7748">
        <v>0</v>
      </c>
      <c r="O7748" t="s">
        <v>12533</v>
      </c>
      <c r="P7748" t="s">
        <v>34475</v>
      </c>
      <c r="R7748" t="s">
        <v>7750</v>
      </c>
      <c r="S7748" t="s">
        <v>140</v>
      </c>
      <c r="T7748" s="2">
        <v>43153</v>
      </c>
      <c r="U7748">
        <v>7</v>
      </c>
      <c r="W7748" t="s">
        <v>141</v>
      </c>
    </row>
    <row r="7749" spans="1:23" x14ac:dyDescent="0.35">
      <c r="A7749" t="s">
        <v>34483</v>
      </c>
      <c r="B7749" t="s">
        <v>34484</v>
      </c>
      <c r="C7749" t="s">
        <v>34485</v>
      </c>
      <c r="D7749">
        <v>0</v>
      </c>
      <c r="E7749" t="s">
        <v>34484</v>
      </c>
      <c r="F7749" s="2">
        <v>42618</v>
      </c>
      <c r="G7749" t="s">
        <v>604</v>
      </c>
      <c r="H7749" t="s">
        <v>184</v>
      </c>
      <c r="J7749" t="s">
        <v>138</v>
      </c>
      <c r="L7749" t="s">
        <v>496</v>
      </c>
      <c r="M7749" t="s">
        <v>138</v>
      </c>
      <c r="N7749">
        <v>0</v>
      </c>
      <c r="P7749" t="s">
        <v>34486</v>
      </c>
      <c r="R7749" t="s">
        <v>3002</v>
      </c>
      <c r="S7749" t="s">
        <v>140</v>
      </c>
      <c r="T7749" s="2">
        <v>43845</v>
      </c>
      <c r="W7749" t="s">
        <v>141</v>
      </c>
    </row>
    <row r="7750" spans="1:23" x14ac:dyDescent="0.35">
      <c r="A7750" t="s">
        <v>34487</v>
      </c>
      <c r="B7750" t="s">
        <v>34488</v>
      </c>
      <c r="C7750" t="s">
        <v>34489</v>
      </c>
      <c r="D7750">
        <v>0</v>
      </c>
      <c r="E7750" t="s">
        <v>34488</v>
      </c>
      <c r="F7750" s="2">
        <v>42618</v>
      </c>
      <c r="G7750" t="s">
        <v>251</v>
      </c>
      <c r="H7750" t="s">
        <v>184</v>
      </c>
      <c r="J7750" t="s">
        <v>138</v>
      </c>
      <c r="L7750" t="s">
        <v>496</v>
      </c>
      <c r="M7750" t="s">
        <v>138</v>
      </c>
      <c r="N7750">
        <v>0</v>
      </c>
      <c r="P7750" t="s">
        <v>34490</v>
      </c>
      <c r="R7750" t="s">
        <v>34491</v>
      </c>
      <c r="S7750" t="s">
        <v>140</v>
      </c>
      <c r="T7750" s="2">
        <v>42690</v>
      </c>
      <c r="W7750" t="s">
        <v>141</v>
      </c>
    </row>
    <row r="7751" spans="1:23" x14ac:dyDescent="0.35">
      <c r="A7751" t="s">
        <v>34492</v>
      </c>
      <c r="B7751" t="s">
        <v>34493</v>
      </c>
      <c r="C7751" t="s">
        <v>34494</v>
      </c>
      <c r="D7751">
        <v>0</v>
      </c>
      <c r="E7751" t="s">
        <v>34493</v>
      </c>
      <c r="F7751" s="2">
        <v>42618</v>
      </c>
      <c r="G7751" t="s">
        <v>604</v>
      </c>
      <c r="H7751" t="s">
        <v>184</v>
      </c>
      <c r="J7751" t="s">
        <v>138</v>
      </c>
      <c r="L7751" t="s">
        <v>496</v>
      </c>
      <c r="M7751" t="s">
        <v>138</v>
      </c>
      <c r="N7751">
        <v>0</v>
      </c>
      <c r="R7751" t="s">
        <v>34495</v>
      </c>
      <c r="S7751" t="s">
        <v>140</v>
      </c>
      <c r="T7751" s="2">
        <v>43845</v>
      </c>
      <c r="W7751" t="s">
        <v>141</v>
      </c>
    </row>
    <row r="7752" spans="1:23" x14ac:dyDescent="0.35">
      <c r="A7752" t="s">
        <v>34496</v>
      </c>
      <c r="B7752" t="s">
        <v>34497</v>
      </c>
      <c r="C7752" t="s">
        <v>34498</v>
      </c>
      <c r="D7752">
        <v>0</v>
      </c>
      <c r="E7752" t="s">
        <v>34497</v>
      </c>
      <c r="F7752" s="2">
        <v>42618</v>
      </c>
      <c r="G7752" t="s">
        <v>34499</v>
      </c>
      <c r="H7752" t="s">
        <v>184</v>
      </c>
      <c r="J7752" t="s">
        <v>138</v>
      </c>
      <c r="L7752" t="s">
        <v>496</v>
      </c>
      <c r="M7752" t="s">
        <v>138</v>
      </c>
      <c r="N7752">
        <v>0</v>
      </c>
      <c r="P7752" t="s">
        <v>34500</v>
      </c>
      <c r="R7752" t="s">
        <v>34501</v>
      </c>
      <c r="S7752" t="s">
        <v>140</v>
      </c>
      <c r="T7752" s="2">
        <v>42690</v>
      </c>
      <c r="W7752" t="s">
        <v>141</v>
      </c>
    </row>
    <row r="7753" spans="1:23" x14ac:dyDescent="0.35">
      <c r="A7753" t="s">
        <v>34502</v>
      </c>
      <c r="B7753" t="s">
        <v>34503</v>
      </c>
      <c r="C7753" t="s">
        <v>34504</v>
      </c>
      <c r="D7753">
        <v>0</v>
      </c>
      <c r="E7753" t="s">
        <v>34505</v>
      </c>
      <c r="F7753" s="2">
        <v>42618</v>
      </c>
      <c r="G7753" t="s">
        <v>642</v>
      </c>
      <c r="H7753" t="s">
        <v>643</v>
      </c>
      <c r="J7753" t="s">
        <v>138</v>
      </c>
      <c r="L7753" t="s">
        <v>496</v>
      </c>
      <c r="M7753" t="s">
        <v>138</v>
      </c>
      <c r="N7753">
        <v>0</v>
      </c>
      <c r="R7753" t="s">
        <v>34506</v>
      </c>
      <c r="S7753" t="s">
        <v>140</v>
      </c>
      <c r="T7753" s="2">
        <v>42690</v>
      </c>
      <c r="W7753" t="s">
        <v>141</v>
      </c>
    </row>
    <row r="7754" spans="1:23" x14ac:dyDescent="0.35">
      <c r="A7754" t="s">
        <v>34507</v>
      </c>
      <c r="B7754" t="s">
        <v>34508</v>
      </c>
      <c r="C7754" t="s">
        <v>34509</v>
      </c>
      <c r="D7754">
        <v>0</v>
      </c>
      <c r="E7754" t="s">
        <v>34510</v>
      </c>
      <c r="F7754" s="2">
        <v>42619</v>
      </c>
      <c r="G7754" t="s">
        <v>251</v>
      </c>
      <c r="H7754" t="s">
        <v>184</v>
      </c>
      <c r="J7754" t="s">
        <v>138</v>
      </c>
      <c r="L7754" t="s">
        <v>496</v>
      </c>
      <c r="M7754" t="s">
        <v>138</v>
      </c>
      <c r="N7754">
        <v>0</v>
      </c>
      <c r="R7754" t="s">
        <v>34511</v>
      </c>
      <c r="S7754" t="s">
        <v>140</v>
      </c>
      <c r="T7754" s="2">
        <v>42690</v>
      </c>
      <c r="W7754" t="s">
        <v>141</v>
      </c>
    </row>
    <row r="7755" spans="1:23" x14ac:dyDescent="0.35">
      <c r="A7755" t="s">
        <v>34512</v>
      </c>
      <c r="B7755" t="s">
        <v>34513</v>
      </c>
      <c r="C7755" t="s">
        <v>7680</v>
      </c>
      <c r="D7755">
        <v>0</v>
      </c>
      <c r="E7755" t="s">
        <v>34514</v>
      </c>
      <c r="F7755" s="2">
        <v>42619</v>
      </c>
      <c r="G7755" t="s">
        <v>234</v>
      </c>
      <c r="H7755" t="s">
        <v>192</v>
      </c>
      <c r="J7755" t="s">
        <v>138</v>
      </c>
      <c r="K7755" t="s">
        <v>12694</v>
      </c>
      <c r="L7755">
        <v>22757994</v>
      </c>
      <c r="M7755" t="s">
        <v>138</v>
      </c>
      <c r="N7755">
        <v>0</v>
      </c>
      <c r="O7755" t="s">
        <v>25746</v>
      </c>
      <c r="P7755" t="s">
        <v>34515</v>
      </c>
      <c r="R7755" t="s">
        <v>7682</v>
      </c>
      <c r="S7755" t="s">
        <v>140</v>
      </c>
      <c r="T7755" s="2">
        <v>43153</v>
      </c>
      <c r="U7755">
        <v>7</v>
      </c>
      <c r="W7755" t="s">
        <v>141</v>
      </c>
    </row>
    <row r="7756" spans="1:23" x14ac:dyDescent="0.35">
      <c r="A7756" t="s">
        <v>34516</v>
      </c>
      <c r="B7756" t="s">
        <v>34517</v>
      </c>
      <c r="C7756" t="s">
        <v>34518</v>
      </c>
      <c r="D7756">
        <v>0</v>
      </c>
      <c r="E7756" t="s">
        <v>34519</v>
      </c>
      <c r="F7756" s="2">
        <v>42619</v>
      </c>
      <c r="G7756" t="s">
        <v>4745</v>
      </c>
      <c r="H7756" t="s">
        <v>192</v>
      </c>
      <c r="J7756" t="s">
        <v>138</v>
      </c>
      <c r="K7756" t="s">
        <v>34520</v>
      </c>
      <c r="L7756">
        <v>22757994</v>
      </c>
      <c r="M7756" t="s">
        <v>138</v>
      </c>
      <c r="N7756">
        <v>0</v>
      </c>
      <c r="O7756" t="s">
        <v>25746</v>
      </c>
      <c r="P7756" t="s">
        <v>34515</v>
      </c>
      <c r="R7756" t="s">
        <v>7102</v>
      </c>
      <c r="S7756" t="s">
        <v>140</v>
      </c>
      <c r="T7756" s="2">
        <v>43153</v>
      </c>
      <c r="U7756">
        <v>7</v>
      </c>
      <c r="W7756" t="s">
        <v>141</v>
      </c>
    </row>
    <row r="7757" spans="1:23" x14ac:dyDescent="0.35">
      <c r="A7757" t="s">
        <v>34521</v>
      </c>
      <c r="B7757" t="s">
        <v>34522</v>
      </c>
      <c r="C7757" t="s">
        <v>34523</v>
      </c>
      <c r="D7757">
        <v>0</v>
      </c>
      <c r="E7757" t="s">
        <v>34522</v>
      </c>
      <c r="F7757" s="2">
        <v>42619</v>
      </c>
      <c r="G7757" t="s">
        <v>251</v>
      </c>
      <c r="H7757" t="s">
        <v>184</v>
      </c>
      <c r="J7757" t="s">
        <v>138</v>
      </c>
      <c r="L7757" t="s">
        <v>496</v>
      </c>
      <c r="M7757" t="s">
        <v>138</v>
      </c>
      <c r="N7757">
        <v>0</v>
      </c>
      <c r="P7757" t="s">
        <v>34524</v>
      </c>
      <c r="R7757" t="s">
        <v>34525</v>
      </c>
      <c r="S7757" t="s">
        <v>140</v>
      </c>
      <c r="T7757" s="2">
        <v>42690</v>
      </c>
      <c r="W7757" t="s">
        <v>141</v>
      </c>
    </row>
    <row r="7758" spans="1:23" x14ac:dyDescent="0.35">
      <c r="A7758" t="s">
        <v>34526</v>
      </c>
      <c r="B7758" t="s">
        <v>34517</v>
      </c>
      <c r="C7758" t="s">
        <v>34527</v>
      </c>
      <c r="D7758">
        <v>0</v>
      </c>
      <c r="E7758" t="s">
        <v>34528</v>
      </c>
      <c r="F7758" s="2">
        <v>42619</v>
      </c>
      <c r="G7758" t="s">
        <v>234</v>
      </c>
      <c r="H7758" t="s">
        <v>192</v>
      </c>
      <c r="J7758" t="s">
        <v>138</v>
      </c>
      <c r="K7758" t="s">
        <v>34529</v>
      </c>
      <c r="L7758">
        <v>22757994</v>
      </c>
      <c r="M7758" t="s">
        <v>138</v>
      </c>
      <c r="N7758">
        <v>0</v>
      </c>
      <c r="O7758" t="s">
        <v>25746</v>
      </c>
      <c r="P7758" t="s">
        <v>34515</v>
      </c>
      <c r="R7758" t="s">
        <v>6551</v>
      </c>
      <c r="S7758" t="s">
        <v>140</v>
      </c>
      <c r="T7758" s="2">
        <v>43153</v>
      </c>
      <c r="U7758">
        <v>7</v>
      </c>
      <c r="W7758" t="s">
        <v>141</v>
      </c>
    </row>
    <row r="7759" spans="1:23" x14ac:dyDescent="0.35">
      <c r="A7759" t="s">
        <v>34530</v>
      </c>
      <c r="B7759" t="s">
        <v>34517</v>
      </c>
      <c r="C7759" t="s">
        <v>34531</v>
      </c>
      <c r="D7759">
        <v>0</v>
      </c>
      <c r="E7759" t="s">
        <v>34532</v>
      </c>
      <c r="F7759" s="2">
        <v>42619</v>
      </c>
      <c r="G7759" t="s">
        <v>34533</v>
      </c>
      <c r="H7759" t="s">
        <v>192</v>
      </c>
      <c r="J7759" t="s">
        <v>138</v>
      </c>
      <c r="K7759" t="s">
        <v>34534</v>
      </c>
      <c r="L7759">
        <v>22757994</v>
      </c>
      <c r="M7759" t="s">
        <v>138</v>
      </c>
      <c r="N7759">
        <v>0</v>
      </c>
      <c r="O7759" t="s">
        <v>25746</v>
      </c>
      <c r="P7759" t="s">
        <v>34515</v>
      </c>
      <c r="R7759" t="s">
        <v>4852</v>
      </c>
      <c r="S7759" t="s">
        <v>140</v>
      </c>
      <c r="T7759" s="2">
        <v>43153</v>
      </c>
      <c r="U7759">
        <v>7</v>
      </c>
      <c r="W7759" t="s">
        <v>141</v>
      </c>
    </row>
    <row r="7760" spans="1:23" x14ac:dyDescent="0.35">
      <c r="A7760" t="s">
        <v>34535</v>
      </c>
      <c r="B7760" t="s">
        <v>34517</v>
      </c>
      <c r="C7760" t="s">
        <v>34536</v>
      </c>
      <c r="D7760">
        <v>0</v>
      </c>
      <c r="E7760" t="s">
        <v>34537</v>
      </c>
      <c r="F7760" s="2">
        <v>42619</v>
      </c>
      <c r="G7760" t="s">
        <v>7336</v>
      </c>
      <c r="H7760" t="s">
        <v>192</v>
      </c>
      <c r="J7760" t="s">
        <v>138</v>
      </c>
      <c r="K7760" t="s">
        <v>34538</v>
      </c>
      <c r="L7760">
        <v>22757994</v>
      </c>
      <c r="M7760" t="s">
        <v>138</v>
      </c>
      <c r="N7760">
        <v>0</v>
      </c>
      <c r="O7760" t="s">
        <v>25746</v>
      </c>
      <c r="P7760" t="s">
        <v>34515</v>
      </c>
      <c r="R7760" t="s">
        <v>34539</v>
      </c>
      <c r="S7760" t="s">
        <v>140</v>
      </c>
      <c r="T7760" s="2">
        <v>43153</v>
      </c>
      <c r="U7760">
        <v>7</v>
      </c>
      <c r="W7760" t="s">
        <v>141</v>
      </c>
    </row>
    <row r="7761" spans="1:23" x14ac:dyDescent="0.35">
      <c r="A7761" t="s">
        <v>34540</v>
      </c>
      <c r="B7761" t="s">
        <v>34517</v>
      </c>
      <c r="C7761" t="s">
        <v>34541</v>
      </c>
      <c r="D7761">
        <v>0</v>
      </c>
      <c r="E7761" t="s">
        <v>34542</v>
      </c>
      <c r="F7761" s="2">
        <v>42619</v>
      </c>
      <c r="G7761" t="s">
        <v>234</v>
      </c>
      <c r="H7761" t="s">
        <v>192</v>
      </c>
      <c r="J7761" t="s">
        <v>138</v>
      </c>
      <c r="K7761" t="s">
        <v>34543</v>
      </c>
      <c r="L7761">
        <v>22757994</v>
      </c>
      <c r="M7761" t="s">
        <v>138</v>
      </c>
      <c r="N7761">
        <v>0</v>
      </c>
      <c r="O7761" t="s">
        <v>25746</v>
      </c>
      <c r="P7761" t="s">
        <v>34515</v>
      </c>
      <c r="R7761" t="s">
        <v>5276</v>
      </c>
      <c r="S7761" t="s">
        <v>140</v>
      </c>
      <c r="T7761" s="2">
        <v>43153</v>
      </c>
      <c r="U7761">
        <v>7</v>
      </c>
      <c r="W7761" t="s">
        <v>141</v>
      </c>
    </row>
    <row r="7762" spans="1:23" x14ac:dyDescent="0.35">
      <c r="A7762" t="s">
        <v>34544</v>
      </c>
      <c r="B7762" t="s">
        <v>34517</v>
      </c>
      <c r="C7762" t="s">
        <v>34545</v>
      </c>
      <c r="D7762">
        <v>0</v>
      </c>
      <c r="E7762" t="s">
        <v>34546</v>
      </c>
      <c r="F7762" s="2">
        <v>42619</v>
      </c>
      <c r="G7762" t="s">
        <v>234</v>
      </c>
      <c r="H7762" t="s">
        <v>192</v>
      </c>
      <c r="J7762" t="s">
        <v>138</v>
      </c>
      <c r="K7762" t="s">
        <v>34547</v>
      </c>
      <c r="L7762">
        <v>22757994</v>
      </c>
      <c r="M7762" t="s">
        <v>138</v>
      </c>
      <c r="N7762">
        <v>0</v>
      </c>
      <c r="O7762" t="s">
        <v>25746</v>
      </c>
      <c r="P7762" t="s">
        <v>34515</v>
      </c>
      <c r="R7762" t="s">
        <v>5256</v>
      </c>
      <c r="S7762" t="s">
        <v>140</v>
      </c>
      <c r="T7762" s="2">
        <v>43153</v>
      </c>
      <c r="U7762">
        <v>7</v>
      </c>
      <c r="W7762" t="s">
        <v>141</v>
      </c>
    </row>
    <row r="7763" spans="1:23" x14ac:dyDescent="0.35">
      <c r="A7763" t="s">
        <v>34548</v>
      </c>
      <c r="B7763" t="s">
        <v>34517</v>
      </c>
      <c r="C7763" t="s">
        <v>34549</v>
      </c>
      <c r="D7763">
        <v>0</v>
      </c>
      <c r="E7763" t="s">
        <v>34550</v>
      </c>
      <c r="F7763" s="2">
        <v>42619</v>
      </c>
      <c r="G7763" t="s">
        <v>4745</v>
      </c>
      <c r="H7763" t="s">
        <v>192</v>
      </c>
      <c r="J7763" t="s">
        <v>138</v>
      </c>
      <c r="K7763" t="s">
        <v>34551</v>
      </c>
      <c r="L7763">
        <v>22757994</v>
      </c>
      <c r="M7763" t="s">
        <v>138</v>
      </c>
      <c r="N7763">
        <v>0</v>
      </c>
      <c r="O7763" t="s">
        <v>25746</v>
      </c>
      <c r="P7763" t="s">
        <v>34515</v>
      </c>
      <c r="R7763" t="s">
        <v>7102</v>
      </c>
      <c r="S7763" t="s">
        <v>140</v>
      </c>
      <c r="T7763" s="2">
        <v>43153</v>
      </c>
      <c r="U7763">
        <v>7</v>
      </c>
      <c r="W7763" t="s">
        <v>141</v>
      </c>
    </row>
    <row r="7764" spans="1:23" x14ac:dyDescent="0.35">
      <c r="A7764" t="s">
        <v>34552</v>
      </c>
      <c r="B7764" t="s">
        <v>34517</v>
      </c>
      <c r="C7764" t="s">
        <v>34553</v>
      </c>
      <c r="D7764">
        <v>0</v>
      </c>
      <c r="E7764" t="s">
        <v>34554</v>
      </c>
      <c r="F7764" s="2">
        <v>42619</v>
      </c>
      <c r="G7764" t="s">
        <v>234</v>
      </c>
      <c r="H7764" t="s">
        <v>192</v>
      </c>
      <c r="J7764" t="s">
        <v>138</v>
      </c>
      <c r="K7764" t="s">
        <v>34555</v>
      </c>
      <c r="L7764">
        <v>22757994</v>
      </c>
      <c r="M7764" t="s">
        <v>138</v>
      </c>
      <c r="N7764">
        <v>0</v>
      </c>
      <c r="O7764" t="s">
        <v>25746</v>
      </c>
      <c r="P7764" t="s">
        <v>34515</v>
      </c>
      <c r="R7764" t="s">
        <v>1106</v>
      </c>
      <c r="S7764" t="s">
        <v>140</v>
      </c>
      <c r="T7764" s="2">
        <v>43153</v>
      </c>
      <c r="U7764">
        <v>7</v>
      </c>
      <c r="W7764" t="s">
        <v>141</v>
      </c>
    </row>
    <row r="7765" spans="1:23" x14ac:dyDescent="0.35">
      <c r="A7765" t="s">
        <v>34556</v>
      </c>
      <c r="B7765" t="s">
        <v>34517</v>
      </c>
      <c r="C7765" t="s">
        <v>34557</v>
      </c>
      <c r="D7765">
        <v>0</v>
      </c>
      <c r="E7765" t="s">
        <v>34558</v>
      </c>
      <c r="F7765" s="2">
        <v>42619</v>
      </c>
      <c r="G7765" t="s">
        <v>234</v>
      </c>
      <c r="H7765" t="s">
        <v>192</v>
      </c>
      <c r="J7765" t="s">
        <v>138</v>
      </c>
      <c r="K7765" t="s">
        <v>34559</v>
      </c>
      <c r="L7765">
        <v>22757994</v>
      </c>
      <c r="M7765" t="s">
        <v>138</v>
      </c>
      <c r="N7765">
        <v>0</v>
      </c>
      <c r="O7765" t="s">
        <v>25746</v>
      </c>
      <c r="P7765" t="s">
        <v>34515</v>
      </c>
      <c r="R7765" t="s">
        <v>2860</v>
      </c>
      <c r="S7765" t="s">
        <v>140</v>
      </c>
      <c r="T7765" s="2">
        <v>43153</v>
      </c>
      <c r="U7765">
        <v>7</v>
      </c>
      <c r="W7765" t="s">
        <v>141</v>
      </c>
    </row>
    <row r="7766" spans="1:23" x14ac:dyDescent="0.35">
      <c r="A7766" t="s">
        <v>34560</v>
      </c>
      <c r="B7766" t="s">
        <v>34517</v>
      </c>
      <c r="C7766" t="s">
        <v>34561</v>
      </c>
      <c r="D7766">
        <v>0</v>
      </c>
      <c r="E7766" t="s">
        <v>34562</v>
      </c>
      <c r="F7766" s="2">
        <v>42619</v>
      </c>
      <c r="G7766" t="s">
        <v>234</v>
      </c>
      <c r="H7766" t="s">
        <v>192</v>
      </c>
      <c r="J7766" t="s">
        <v>138</v>
      </c>
      <c r="K7766" t="s">
        <v>34563</v>
      </c>
      <c r="L7766">
        <v>22757994</v>
      </c>
      <c r="M7766" t="s">
        <v>138</v>
      </c>
      <c r="N7766">
        <v>0</v>
      </c>
      <c r="O7766" t="s">
        <v>25746</v>
      </c>
      <c r="P7766" t="s">
        <v>34515</v>
      </c>
      <c r="R7766" t="s">
        <v>5154</v>
      </c>
      <c r="S7766" t="s">
        <v>140</v>
      </c>
      <c r="T7766" s="2">
        <v>43153</v>
      </c>
      <c r="U7766">
        <v>7</v>
      </c>
      <c r="W7766" t="s">
        <v>141</v>
      </c>
    </row>
    <row r="7767" spans="1:23" x14ac:dyDescent="0.35">
      <c r="A7767" t="s">
        <v>34564</v>
      </c>
      <c r="B7767" t="s">
        <v>34517</v>
      </c>
      <c r="C7767" t="s">
        <v>34565</v>
      </c>
      <c r="D7767">
        <v>0</v>
      </c>
      <c r="E7767" t="s">
        <v>34566</v>
      </c>
      <c r="F7767" s="2">
        <v>42619</v>
      </c>
      <c r="G7767" t="s">
        <v>34533</v>
      </c>
      <c r="H7767" t="s">
        <v>192</v>
      </c>
      <c r="J7767" t="s">
        <v>138</v>
      </c>
      <c r="K7767" t="s">
        <v>34567</v>
      </c>
      <c r="L7767">
        <v>22757994</v>
      </c>
      <c r="M7767" t="s">
        <v>138</v>
      </c>
      <c r="N7767">
        <v>0</v>
      </c>
      <c r="O7767" t="s">
        <v>25746</v>
      </c>
      <c r="P7767" t="s">
        <v>34515</v>
      </c>
      <c r="R7767" t="s">
        <v>4852</v>
      </c>
      <c r="S7767" t="s">
        <v>140</v>
      </c>
      <c r="T7767" s="2">
        <v>43153</v>
      </c>
      <c r="U7767">
        <v>7</v>
      </c>
      <c r="W7767" t="s">
        <v>141</v>
      </c>
    </row>
    <row r="7768" spans="1:23" x14ac:dyDescent="0.35">
      <c r="A7768" t="s">
        <v>34568</v>
      </c>
      <c r="B7768" t="s">
        <v>34569</v>
      </c>
      <c r="C7768" t="s">
        <v>34570</v>
      </c>
      <c r="D7768">
        <v>0</v>
      </c>
      <c r="E7768" t="s">
        <v>34569</v>
      </c>
      <c r="F7768" s="2">
        <v>42621</v>
      </c>
      <c r="G7768" t="s">
        <v>604</v>
      </c>
      <c r="H7768" t="s">
        <v>184</v>
      </c>
      <c r="J7768" t="s">
        <v>138</v>
      </c>
      <c r="L7768" t="s">
        <v>496</v>
      </c>
      <c r="M7768" t="s">
        <v>138</v>
      </c>
      <c r="N7768">
        <v>0</v>
      </c>
      <c r="P7768" t="s">
        <v>34571</v>
      </c>
      <c r="R7768" t="s">
        <v>3002</v>
      </c>
      <c r="S7768" t="s">
        <v>140</v>
      </c>
      <c r="T7768" s="2">
        <v>43845</v>
      </c>
      <c r="W7768" t="s">
        <v>141</v>
      </c>
    </row>
    <row r="7769" spans="1:23" x14ac:dyDescent="0.35">
      <c r="A7769" t="s">
        <v>34572</v>
      </c>
      <c r="B7769" t="s">
        <v>34517</v>
      </c>
      <c r="C7769" t="s">
        <v>34573</v>
      </c>
      <c r="D7769">
        <v>0</v>
      </c>
      <c r="E7769" t="s">
        <v>34574</v>
      </c>
      <c r="F7769" s="2">
        <v>42621</v>
      </c>
      <c r="G7769" t="s">
        <v>4745</v>
      </c>
      <c r="H7769" t="s">
        <v>192</v>
      </c>
      <c r="J7769" t="s">
        <v>138</v>
      </c>
      <c r="K7769" t="s">
        <v>34575</v>
      </c>
      <c r="L7769">
        <v>22757994</v>
      </c>
      <c r="M7769" t="s">
        <v>138</v>
      </c>
      <c r="N7769">
        <v>0</v>
      </c>
      <c r="O7769" t="s">
        <v>25746</v>
      </c>
      <c r="P7769" t="s">
        <v>34515</v>
      </c>
      <c r="R7769" t="s">
        <v>29895</v>
      </c>
      <c r="S7769" t="s">
        <v>140</v>
      </c>
      <c r="T7769" s="2">
        <v>43153</v>
      </c>
      <c r="U7769">
        <v>7</v>
      </c>
      <c r="W7769" t="s">
        <v>141</v>
      </c>
    </row>
    <row r="7770" spans="1:23" x14ac:dyDescent="0.35">
      <c r="A7770" t="s">
        <v>34576</v>
      </c>
      <c r="B7770" t="s">
        <v>34517</v>
      </c>
      <c r="C7770" t="s">
        <v>34577</v>
      </c>
      <c r="D7770">
        <v>0</v>
      </c>
      <c r="E7770" t="s">
        <v>34578</v>
      </c>
      <c r="F7770" s="2">
        <v>42621</v>
      </c>
      <c r="G7770" t="s">
        <v>34533</v>
      </c>
      <c r="H7770" t="s">
        <v>192</v>
      </c>
      <c r="J7770" t="s">
        <v>138</v>
      </c>
      <c r="K7770" t="s">
        <v>34579</v>
      </c>
      <c r="L7770">
        <v>22757994</v>
      </c>
      <c r="M7770" t="s">
        <v>138</v>
      </c>
      <c r="N7770">
        <v>0</v>
      </c>
      <c r="O7770" t="s">
        <v>25746</v>
      </c>
      <c r="P7770" t="s">
        <v>34515</v>
      </c>
      <c r="R7770" t="s">
        <v>34580</v>
      </c>
      <c r="S7770" t="s">
        <v>140</v>
      </c>
      <c r="T7770" s="2">
        <v>43153</v>
      </c>
      <c r="U7770">
        <v>7</v>
      </c>
      <c r="W7770" t="s">
        <v>141</v>
      </c>
    </row>
    <row r="7771" spans="1:23" x14ac:dyDescent="0.35">
      <c r="A7771" t="s">
        <v>34581</v>
      </c>
      <c r="B7771" t="s">
        <v>34582</v>
      </c>
      <c r="C7771" t="s">
        <v>34583</v>
      </c>
      <c r="D7771">
        <v>0</v>
      </c>
      <c r="E7771" t="s">
        <v>34584</v>
      </c>
      <c r="F7771" s="2">
        <v>42621</v>
      </c>
      <c r="G7771" t="s">
        <v>234</v>
      </c>
      <c r="H7771" t="s">
        <v>192</v>
      </c>
      <c r="J7771" t="s">
        <v>138</v>
      </c>
      <c r="K7771" t="s">
        <v>34585</v>
      </c>
      <c r="L7771">
        <v>22757994</v>
      </c>
      <c r="M7771" t="s">
        <v>138</v>
      </c>
      <c r="N7771">
        <v>0</v>
      </c>
      <c r="O7771" t="s">
        <v>25746</v>
      </c>
      <c r="P7771" t="s">
        <v>34515</v>
      </c>
      <c r="R7771" t="s">
        <v>235</v>
      </c>
      <c r="S7771" t="s">
        <v>140</v>
      </c>
      <c r="T7771" s="2">
        <v>43153</v>
      </c>
      <c r="U7771">
        <v>7</v>
      </c>
      <c r="W7771" t="s">
        <v>141</v>
      </c>
    </row>
    <row r="7772" spans="1:23" x14ac:dyDescent="0.35">
      <c r="A7772" t="s">
        <v>34586</v>
      </c>
      <c r="B7772" t="s">
        <v>34587</v>
      </c>
      <c r="C7772" t="s">
        <v>34588</v>
      </c>
      <c r="D7772">
        <v>0</v>
      </c>
      <c r="E7772" t="s">
        <v>34589</v>
      </c>
      <c r="F7772" s="2">
        <v>42621</v>
      </c>
      <c r="G7772" t="s">
        <v>7108</v>
      </c>
      <c r="H7772" t="s">
        <v>192</v>
      </c>
      <c r="J7772" t="s">
        <v>138</v>
      </c>
      <c r="K7772" t="s">
        <v>34590</v>
      </c>
      <c r="L7772">
        <v>22757994</v>
      </c>
      <c r="M7772" t="s">
        <v>138</v>
      </c>
      <c r="N7772">
        <v>0</v>
      </c>
      <c r="O7772" t="s">
        <v>25746</v>
      </c>
      <c r="P7772" t="s">
        <v>34515</v>
      </c>
      <c r="R7772" t="s">
        <v>7108</v>
      </c>
      <c r="S7772" t="s">
        <v>140</v>
      </c>
      <c r="T7772" s="2">
        <v>43153</v>
      </c>
      <c r="U7772">
        <v>7</v>
      </c>
      <c r="W7772" t="s">
        <v>141</v>
      </c>
    </row>
    <row r="7773" spans="1:23" x14ac:dyDescent="0.35">
      <c r="A7773" t="s">
        <v>34591</v>
      </c>
      <c r="B7773" t="s">
        <v>33830</v>
      </c>
      <c r="C7773" t="s">
        <v>34592</v>
      </c>
      <c r="D7773">
        <v>0</v>
      </c>
      <c r="E7773" t="s">
        <v>33830</v>
      </c>
      <c r="F7773" s="2">
        <v>42622</v>
      </c>
      <c r="G7773" t="s">
        <v>511</v>
      </c>
      <c r="H7773" t="s">
        <v>230</v>
      </c>
      <c r="J7773" t="s">
        <v>138</v>
      </c>
      <c r="L7773" t="s">
        <v>496</v>
      </c>
      <c r="M7773" t="s">
        <v>138</v>
      </c>
      <c r="N7773">
        <v>0</v>
      </c>
      <c r="P7773" t="s">
        <v>34593</v>
      </c>
      <c r="R7773" t="s">
        <v>34594</v>
      </c>
      <c r="S7773" t="s">
        <v>140</v>
      </c>
      <c r="T7773" s="2">
        <v>42775</v>
      </c>
      <c r="W7773" t="s">
        <v>141</v>
      </c>
    </row>
    <row r="7774" spans="1:23" x14ac:dyDescent="0.35">
      <c r="A7774" t="s">
        <v>34595</v>
      </c>
      <c r="B7774" t="s">
        <v>34596</v>
      </c>
      <c r="C7774">
        <v>3467814344</v>
      </c>
      <c r="D7774">
        <v>0</v>
      </c>
      <c r="E7774" t="s">
        <v>34596</v>
      </c>
      <c r="F7774" s="2">
        <v>42622</v>
      </c>
      <c r="G7774" t="s">
        <v>494</v>
      </c>
      <c r="H7774" t="s">
        <v>495</v>
      </c>
      <c r="J7774" t="s">
        <v>138</v>
      </c>
      <c r="L7774" t="s">
        <v>496</v>
      </c>
      <c r="M7774" t="s">
        <v>138</v>
      </c>
      <c r="N7774">
        <v>0</v>
      </c>
      <c r="R7774" t="s">
        <v>34597</v>
      </c>
      <c r="S7774" t="s">
        <v>140</v>
      </c>
      <c r="T7774" s="2">
        <v>43845</v>
      </c>
      <c r="W7774" t="s">
        <v>141</v>
      </c>
    </row>
    <row r="7775" spans="1:23" x14ac:dyDescent="0.35">
      <c r="A7775" t="s">
        <v>34598</v>
      </c>
      <c r="B7775" t="s">
        <v>34409</v>
      </c>
      <c r="C7775" t="s">
        <v>34599</v>
      </c>
      <c r="D7775">
        <v>0</v>
      </c>
      <c r="E7775" t="s">
        <v>34600</v>
      </c>
      <c r="F7775" s="2">
        <v>42622</v>
      </c>
      <c r="G7775" t="s">
        <v>494</v>
      </c>
      <c r="H7775" t="s">
        <v>495</v>
      </c>
      <c r="J7775" t="s">
        <v>138</v>
      </c>
      <c r="K7775">
        <v>48116</v>
      </c>
      <c r="L7775">
        <v>23178505</v>
      </c>
      <c r="M7775" t="s">
        <v>138</v>
      </c>
      <c r="N7775">
        <v>0</v>
      </c>
      <c r="O7775" t="s">
        <v>34412</v>
      </c>
      <c r="P7775" t="s">
        <v>34413</v>
      </c>
      <c r="Q7775" t="s">
        <v>34601</v>
      </c>
      <c r="R7775" t="s">
        <v>25054</v>
      </c>
      <c r="S7775" t="s">
        <v>140</v>
      </c>
      <c r="T7775" s="2">
        <v>43185</v>
      </c>
      <c r="U7775">
        <v>7</v>
      </c>
      <c r="W7775" t="s">
        <v>141</v>
      </c>
    </row>
    <row r="7776" spans="1:23" x14ac:dyDescent="0.35">
      <c r="A7776" t="s">
        <v>34602</v>
      </c>
      <c r="B7776" t="s">
        <v>34409</v>
      </c>
      <c r="C7776" t="s">
        <v>34603</v>
      </c>
      <c r="D7776">
        <v>0</v>
      </c>
      <c r="E7776" t="s">
        <v>34604</v>
      </c>
      <c r="F7776" s="2">
        <v>42622</v>
      </c>
      <c r="G7776" t="s">
        <v>494</v>
      </c>
      <c r="H7776" t="s">
        <v>495</v>
      </c>
      <c r="J7776" t="s">
        <v>138</v>
      </c>
      <c r="K7776" t="s">
        <v>34605</v>
      </c>
      <c r="L7776">
        <v>23178505</v>
      </c>
      <c r="M7776" t="s">
        <v>138</v>
      </c>
      <c r="N7776">
        <v>0</v>
      </c>
      <c r="O7776" t="s">
        <v>34412</v>
      </c>
      <c r="P7776" t="s">
        <v>34413</v>
      </c>
      <c r="Q7776">
        <v>48118</v>
      </c>
      <c r="R7776" t="s">
        <v>1469</v>
      </c>
      <c r="S7776" t="s">
        <v>140</v>
      </c>
      <c r="T7776" s="2">
        <v>43185</v>
      </c>
      <c r="U7776">
        <v>7</v>
      </c>
      <c r="W7776" t="s">
        <v>141</v>
      </c>
    </row>
    <row r="7777" spans="1:23" x14ac:dyDescent="0.35">
      <c r="A7777" t="s">
        <v>34606</v>
      </c>
      <c r="B7777" t="s">
        <v>34409</v>
      </c>
      <c r="C7777" t="s">
        <v>34607</v>
      </c>
      <c r="D7777">
        <v>0</v>
      </c>
      <c r="E7777" t="s">
        <v>34608</v>
      </c>
      <c r="F7777" s="2">
        <v>42622</v>
      </c>
      <c r="G7777" t="s">
        <v>503</v>
      </c>
      <c r="H7777" t="s">
        <v>504</v>
      </c>
      <c r="J7777" t="s">
        <v>138</v>
      </c>
      <c r="K7777" t="s">
        <v>34609</v>
      </c>
      <c r="L7777">
        <v>23178505</v>
      </c>
      <c r="M7777" t="s">
        <v>138</v>
      </c>
      <c r="N7777">
        <v>0</v>
      </c>
      <c r="O7777" t="s">
        <v>34412</v>
      </c>
      <c r="P7777" t="s">
        <v>34413</v>
      </c>
      <c r="Q7777">
        <v>48125</v>
      </c>
      <c r="R7777" t="s">
        <v>18263</v>
      </c>
      <c r="S7777" t="s">
        <v>140</v>
      </c>
      <c r="T7777" s="2">
        <v>43185</v>
      </c>
      <c r="U7777">
        <v>7</v>
      </c>
      <c r="W7777" t="s">
        <v>141</v>
      </c>
    </row>
    <row r="7778" spans="1:23" x14ac:dyDescent="0.35">
      <c r="A7778" t="s">
        <v>34610</v>
      </c>
      <c r="B7778" t="s">
        <v>34409</v>
      </c>
      <c r="C7778" t="s">
        <v>34611</v>
      </c>
      <c r="D7778">
        <v>0</v>
      </c>
      <c r="E7778" t="s">
        <v>34612</v>
      </c>
      <c r="F7778" s="2">
        <v>42622</v>
      </c>
      <c r="G7778" t="s">
        <v>7595</v>
      </c>
      <c r="H7778" t="s">
        <v>192</v>
      </c>
      <c r="J7778" t="s">
        <v>138</v>
      </c>
      <c r="K7778" t="s">
        <v>34613</v>
      </c>
      <c r="L7778">
        <v>23178505</v>
      </c>
      <c r="M7778" t="s">
        <v>138</v>
      </c>
      <c r="N7778">
        <v>0</v>
      </c>
      <c r="O7778" t="s">
        <v>34412</v>
      </c>
      <c r="P7778" t="s">
        <v>34413</v>
      </c>
      <c r="Q7778">
        <v>48122</v>
      </c>
      <c r="R7778" t="s">
        <v>7597</v>
      </c>
      <c r="S7778" t="s">
        <v>140</v>
      </c>
      <c r="T7778" s="2">
        <v>43185</v>
      </c>
      <c r="U7778">
        <v>7</v>
      </c>
      <c r="W7778" t="s">
        <v>141</v>
      </c>
    </row>
    <row r="7779" spans="1:23" x14ac:dyDescent="0.35">
      <c r="A7779" t="s">
        <v>34614</v>
      </c>
      <c r="B7779" t="s">
        <v>34513</v>
      </c>
      <c r="C7779" t="s">
        <v>34615</v>
      </c>
      <c r="D7779">
        <v>0</v>
      </c>
      <c r="E7779" t="s">
        <v>34616</v>
      </c>
      <c r="F7779" s="2">
        <v>42625</v>
      </c>
      <c r="G7779" t="s">
        <v>7595</v>
      </c>
      <c r="H7779" t="s">
        <v>192</v>
      </c>
      <c r="J7779" t="s">
        <v>138</v>
      </c>
      <c r="K7779" t="s">
        <v>34617</v>
      </c>
      <c r="L7779">
        <v>22757994</v>
      </c>
      <c r="M7779" t="s">
        <v>138</v>
      </c>
      <c r="N7779">
        <v>0</v>
      </c>
      <c r="O7779" t="s">
        <v>25746</v>
      </c>
      <c r="P7779" t="s">
        <v>34515</v>
      </c>
      <c r="R7779" t="s">
        <v>34618</v>
      </c>
      <c r="S7779" t="s">
        <v>140</v>
      </c>
      <c r="T7779" s="2">
        <v>43153</v>
      </c>
      <c r="U7779">
        <v>7</v>
      </c>
      <c r="W7779" t="s">
        <v>141</v>
      </c>
    </row>
    <row r="7780" spans="1:23" x14ac:dyDescent="0.35">
      <c r="A7780" t="s">
        <v>34619</v>
      </c>
      <c r="B7780" t="s">
        <v>34409</v>
      </c>
      <c r="C7780" t="s">
        <v>34620</v>
      </c>
      <c r="D7780">
        <v>0</v>
      </c>
      <c r="E7780" t="s">
        <v>34621</v>
      </c>
      <c r="F7780" s="2">
        <v>42625</v>
      </c>
      <c r="G7780" t="s">
        <v>494</v>
      </c>
      <c r="H7780" t="s">
        <v>495</v>
      </c>
      <c r="J7780" t="s">
        <v>138</v>
      </c>
      <c r="K7780">
        <v>48117</v>
      </c>
      <c r="L7780">
        <v>23178505</v>
      </c>
      <c r="M7780" t="s">
        <v>138</v>
      </c>
      <c r="N7780">
        <v>0</v>
      </c>
      <c r="O7780" t="s">
        <v>34412</v>
      </c>
      <c r="P7780" t="s">
        <v>34413</v>
      </c>
      <c r="Q7780" t="s">
        <v>34622</v>
      </c>
      <c r="R7780" t="s">
        <v>1354</v>
      </c>
      <c r="S7780" t="s">
        <v>140</v>
      </c>
      <c r="T7780" s="2">
        <v>43185</v>
      </c>
      <c r="U7780">
        <v>7</v>
      </c>
      <c r="W7780" t="s">
        <v>141</v>
      </c>
    </row>
    <row r="7781" spans="1:23" x14ac:dyDescent="0.35">
      <c r="A7781" t="s">
        <v>34623</v>
      </c>
      <c r="B7781" t="s">
        <v>34409</v>
      </c>
      <c r="C7781" t="s">
        <v>34624</v>
      </c>
      <c r="D7781">
        <v>0</v>
      </c>
      <c r="E7781" t="s">
        <v>34625</v>
      </c>
      <c r="F7781" s="2">
        <v>42625</v>
      </c>
      <c r="G7781" t="s">
        <v>975</v>
      </c>
      <c r="H7781" t="s">
        <v>643</v>
      </c>
      <c r="J7781" t="s">
        <v>138</v>
      </c>
      <c r="K7781">
        <v>48113</v>
      </c>
      <c r="L7781">
        <v>23178505</v>
      </c>
      <c r="M7781" t="s">
        <v>138</v>
      </c>
      <c r="N7781">
        <v>0</v>
      </c>
      <c r="O7781" t="s">
        <v>34412</v>
      </c>
      <c r="P7781" t="s">
        <v>34413</v>
      </c>
      <c r="Q7781" t="s">
        <v>642</v>
      </c>
      <c r="R7781" t="s">
        <v>34626</v>
      </c>
      <c r="S7781" t="s">
        <v>140</v>
      </c>
      <c r="T7781" s="2">
        <v>43185</v>
      </c>
      <c r="U7781">
        <v>7</v>
      </c>
      <c r="W7781" t="s">
        <v>141</v>
      </c>
    </row>
    <row r="7782" spans="1:23" x14ac:dyDescent="0.35">
      <c r="A7782" t="s">
        <v>34627</v>
      </c>
      <c r="B7782" t="s">
        <v>34409</v>
      </c>
      <c r="C7782" t="s">
        <v>34628</v>
      </c>
      <c r="D7782">
        <v>0</v>
      </c>
      <c r="E7782" t="s">
        <v>34629</v>
      </c>
      <c r="F7782" s="2">
        <v>42625</v>
      </c>
      <c r="G7782" t="s">
        <v>975</v>
      </c>
      <c r="H7782" t="s">
        <v>643</v>
      </c>
      <c r="J7782" t="s">
        <v>138</v>
      </c>
      <c r="K7782">
        <v>48127</v>
      </c>
      <c r="L7782">
        <v>23178505</v>
      </c>
      <c r="M7782" t="s">
        <v>138</v>
      </c>
      <c r="N7782">
        <v>0</v>
      </c>
      <c r="O7782" t="s">
        <v>34412</v>
      </c>
      <c r="P7782" t="s">
        <v>34413</v>
      </c>
      <c r="Q7782" t="s">
        <v>34630</v>
      </c>
      <c r="R7782" t="s">
        <v>22834</v>
      </c>
      <c r="S7782" t="s">
        <v>140</v>
      </c>
      <c r="T7782" s="2">
        <v>43185</v>
      </c>
      <c r="U7782">
        <v>7</v>
      </c>
      <c r="W7782" t="s">
        <v>141</v>
      </c>
    </row>
    <row r="7783" spans="1:23" x14ac:dyDescent="0.35">
      <c r="A7783" t="s">
        <v>34631</v>
      </c>
      <c r="B7783" t="s">
        <v>34409</v>
      </c>
      <c r="C7783" t="s">
        <v>34632</v>
      </c>
      <c r="D7783">
        <v>0</v>
      </c>
      <c r="E7783" t="s">
        <v>34633</v>
      </c>
      <c r="F7783" s="2">
        <v>42625</v>
      </c>
      <c r="G7783" t="s">
        <v>975</v>
      </c>
      <c r="H7783" t="s">
        <v>643</v>
      </c>
      <c r="J7783" t="s">
        <v>138</v>
      </c>
      <c r="K7783">
        <v>48128</v>
      </c>
      <c r="L7783">
        <v>23178505</v>
      </c>
      <c r="M7783" t="s">
        <v>138</v>
      </c>
      <c r="N7783">
        <v>0</v>
      </c>
      <c r="O7783" t="s">
        <v>34412</v>
      </c>
      <c r="P7783" t="s">
        <v>34413</v>
      </c>
      <c r="Q7783" t="s">
        <v>34634</v>
      </c>
      <c r="R7783" t="s">
        <v>17357</v>
      </c>
      <c r="S7783" t="s">
        <v>140</v>
      </c>
      <c r="T7783" s="2">
        <v>43185</v>
      </c>
      <c r="U7783">
        <v>7</v>
      </c>
      <c r="W7783" t="s">
        <v>141</v>
      </c>
    </row>
    <row r="7784" spans="1:23" x14ac:dyDescent="0.35">
      <c r="A7784" t="s">
        <v>34635</v>
      </c>
      <c r="B7784" t="s">
        <v>34409</v>
      </c>
      <c r="C7784" t="s">
        <v>34636</v>
      </c>
      <c r="D7784">
        <v>0</v>
      </c>
      <c r="E7784" t="s">
        <v>34637</v>
      </c>
      <c r="F7784" s="2">
        <v>42625</v>
      </c>
      <c r="G7784" t="s">
        <v>1028</v>
      </c>
      <c r="H7784" t="s">
        <v>643</v>
      </c>
      <c r="J7784" t="s">
        <v>138</v>
      </c>
      <c r="K7784">
        <v>48119</v>
      </c>
      <c r="L7784">
        <v>23178505</v>
      </c>
      <c r="M7784" t="s">
        <v>138</v>
      </c>
      <c r="N7784">
        <v>0</v>
      </c>
      <c r="O7784" t="s">
        <v>34412</v>
      </c>
      <c r="P7784" t="s">
        <v>34413</v>
      </c>
      <c r="Q7784" t="s">
        <v>34638</v>
      </c>
      <c r="R7784" t="s">
        <v>18466</v>
      </c>
      <c r="S7784" t="s">
        <v>140</v>
      </c>
      <c r="T7784" s="2">
        <v>43185</v>
      </c>
      <c r="U7784">
        <v>7</v>
      </c>
      <c r="W7784" t="s">
        <v>141</v>
      </c>
    </row>
    <row r="7785" spans="1:23" x14ac:dyDescent="0.35">
      <c r="A7785" t="s">
        <v>34639</v>
      </c>
      <c r="B7785" t="s">
        <v>34409</v>
      </c>
      <c r="C7785" t="s">
        <v>34640</v>
      </c>
      <c r="D7785">
        <v>0</v>
      </c>
      <c r="E7785" t="s">
        <v>34641</v>
      </c>
      <c r="F7785" s="2">
        <v>42625</v>
      </c>
      <c r="G7785" t="s">
        <v>975</v>
      </c>
      <c r="H7785" t="s">
        <v>643</v>
      </c>
      <c r="J7785" t="s">
        <v>138</v>
      </c>
      <c r="K7785" t="s">
        <v>34642</v>
      </c>
      <c r="L7785">
        <v>23178505</v>
      </c>
      <c r="M7785" t="s">
        <v>138</v>
      </c>
      <c r="N7785">
        <v>0</v>
      </c>
      <c r="O7785" t="s">
        <v>34412</v>
      </c>
      <c r="P7785" t="s">
        <v>34413</v>
      </c>
      <c r="Q7785">
        <v>48120</v>
      </c>
      <c r="R7785" t="s">
        <v>19867</v>
      </c>
      <c r="S7785" t="s">
        <v>140</v>
      </c>
      <c r="T7785" s="2">
        <v>43185</v>
      </c>
      <c r="U7785">
        <v>7</v>
      </c>
      <c r="W7785" t="s">
        <v>141</v>
      </c>
    </row>
    <row r="7786" spans="1:23" x14ac:dyDescent="0.35">
      <c r="A7786" t="s">
        <v>34643</v>
      </c>
      <c r="B7786" t="s">
        <v>34644</v>
      </c>
      <c r="C7786" t="s">
        <v>34645</v>
      </c>
      <c r="D7786">
        <v>0</v>
      </c>
      <c r="E7786" t="s">
        <v>34646</v>
      </c>
      <c r="F7786" s="2">
        <v>42626</v>
      </c>
      <c r="G7786" t="s">
        <v>642</v>
      </c>
      <c r="H7786" t="s">
        <v>643</v>
      </c>
      <c r="J7786" t="s">
        <v>138</v>
      </c>
      <c r="L7786" t="s">
        <v>496</v>
      </c>
      <c r="M7786" t="s">
        <v>138</v>
      </c>
      <c r="N7786">
        <v>0</v>
      </c>
      <c r="P7786" t="s">
        <v>34647</v>
      </c>
      <c r="R7786" t="s">
        <v>34648</v>
      </c>
      <c r="S7786" t="s">
        <v>140</v>
      </c>
      <c r="T7786" s="2">
        <v>42690</v>
      </c>
      <c r="W7786" t="s">
        <v>141</v>
      </c>
    </row>
    <row r="7787" spans="1:23" x14ac:dyDescent="0.35">
      <c r="A7787" t="s">
        <v>34649</v>
      </c>
      <c r="B7787" t="s">
        <v>5107</v>
      </c>
      <c r="C7787" t="s">
        <v>34650</v>
      </c>
      <c r="D7787">
        <v>0</v>
      </c>
      <c r="E7787" t="s">
        <v>34651</v>
      </c>
      <c r="F7787" s="2">
        <v>42627</v>
      </c>
      <c r="G7787" t="s">
        <v>851</v>
      </c>
      <c r="H7787" t="s">
        <v>566</v>
      </c>
      <c r="J7787" t="s">
        <v>138</v>
      </c>
      <c r="K7787">
        <v>128</v>
      </c>
      <c r="L7787">
        <v>20478704</v>
      </c>
      <c r="M7787" t="s">
        <v>138</v>
      </c>
      <c r="N7787">
        <v>0</v>
      </c>
      <c r="O7787" t="s">
        <v>20533</v>
      </c>
      <c r="P7787" t="s">
        <v>31457</v>
      </c>
      <c r="R7787" t="s">
        <v>34652</v>
      </c>
      <c r="S7787" t="s">
        <v>140</v>
      </c>
      <c r="T7787" s="2">
        <v>43153</v>
      </c>
      <c r="U7787">
        <v>7</v>
      </c>
      <c r="W7787" t="s">
        <v>141</v>
      </c>
    </row>
    <row r="7788" spans="1:23" x14ac:dyDescent="0.35">
      <c r="A7788" t="s">
        <v>34653</v>
      </c>
      <c r="B7788" t="s">
        <v>34654</v>
      </c>
      <c r="C7788" t="s">
        <v>34655</v>
      </c>
      <c r="D7788">
        <v>0</v>
      </c>
      <c r="E7788" t="s">
        <v>34656</v>
      </c>
      <c r="F7788" s="2">
        <v>42628</v>
      </c>
      <c r="G7788" t="s">
        <v>251</v>
      </c>
      <c r="H7788" t="s">
        <v>184</v>
      </c>
      <c r="J7788" t="s">
        <v>138</v>
      </c>
      <c r="L7788" t="s">
        <v>496</v>
      </c>
      <c r="M7788" t="s">
        <v>138</v>
      </c>
      <c r="N7788">
        <v>0</v>
      </c>
      <c r="P7788" t="s">
        <v>34657</v>
      </c>
      <c r="R7788" t="s">
        <v>34658</v>
      </c>
      <c r="S7788" t="s">
        <v>140</v>
      </c>
      <c r="T7788" s="2">
        <v>42690</v>
      </c>
      <c r="W7788" t="s">
        <v>141</v>
      </c>
    </row>
    <row r="7789" spans="1:23" x14ac:dyDescent="0.35">
      <c r="A7789" t="s">
        <v>34659</v>
      </c>
      <c r="B7789" t="s">
        <v>4029</v>
      </c>
      <c r="C7789" t="s">
        <v>34660</v>
      </c>
      <c r="D7789">
        <v>0</v>
      </c>
      <c r="E7789" t="s">
        <v>34661</v>
      </c>
      <c r="F7789" s="2">
        <v>42628</v>
      </c>
      <c r="G7789" t="s">
        <v>1481</v>
      </c>
      <c r="H7789" t="s">
        <v>230</v>
      </c>
      <c r="J7789" t="s">
        <v>138</v>
      </c>
      <c r="K7789">
        <v>1037</v>
      </c>
      <c r="L7789">
        <v>13910777</v>
      </c>
      <c r="M7789" t="s">
        <v>138</v>
      </c>
      <c r="N7789">
        <v>0</v>
      </c>
      <c r="O7789" t="s">
        <v>25614</v>
      </c>
      <c r="P7789" t="s">
        <v>25615</v>
      </c>
      <c r="R7789" t="s">
        <v>34662</v>
      </c>
      <c r="S7789" t="s">
        <v>140</v>
      </c>
      <c r="T7789" s="2">
        <v>43153</v>
      </c>
      <c r="U7789">
        <v>7</v>
      </c>
      <c r="W7789" t="s">
        <v>141</v>
      </c>
    </row>
    <row r="7790" spans="1:23" x14ac:dyDescent="0.35">
      <c r="A7790" t="s">
        <v>34663</v>
      </c>
      <c r="B7790" t="s">
        <v>4029</v>
      </c>
      <c r="C7790" t="s">
        <v>34664</v>
      </c>
      <c r="D7790">
        <v>0</v>
      </c>
      <c r="E7790" t="s">
        <v>34665</v>
      </c>
      <c r="F7790" s="2">
        <v>42628</v>
      </c>
      <c r="G7790" t="s">
        <v>1481</v>
      </c>
      <c r="H7790" t="s">
        <v>230</v>
      </c>
      <c r="J7790" t="s">
        <v>138</v>
      </c>
      <c r="K7790">
        <v>1043</v>
      </c>
      <c r="L7790">
        <v>13910777</v>
      </c>
      <c r="M7790" t="s">
        <v>138</v>
      </c>
      <c r="N7790">
        <v>0</v>
      </c>
      <c r="O7790" t="s">
        <v>25614</v>
      </c>
      <c r="P7790" t="s">
        <v>25615</v>
      </c>
      <c r="R7790" t="s">
        <v>34666</v>
      </c>
      <c r="S7790" t="s">
        <v>140</v>
      </c>
      <c r="T7790" s="2">
        <v>43153</v>
      </c>
      <c r="U7790">
        <v>7</v>
      </c>
      <c r="W7790" t="s">
        <v>141</v>
      </c>
    </row>
    <row r="7791" spans="1:23" x14ac:dyDescent="0.35">
      <c r="A7791" t="s">
        <v>34667</v>
      </c>
      <c r="B7791" t="s">
        <v>4029</v>
      </c>
      <c r="C7791" t="s">
        <v>34668</v>
      </c>
      <c r="D7791">
        <v>0</v>
      </c>
      <c r="E7791" t="s">
        <v>34669</v>
      </c>
      <c r="F7791" s="2">
        <v>42628</v>
      </c>
      <c r="G7791" t="s">
        <v>1481</v>
      </c>
      <c r="H7791" t="s">
        <v>230</v>
      </c>
      <c r="J7791" t="s">
        <v>138</v>
      </c>
      <c r="K7791">
        <v>1056</v>
      </c>
      <c r="L7791">
        <v>13910777</v>
      </c>
      <c r="M7791" t="s">
        <v>138</v>
      </c>
      <c r="N7791">
        <v>0</v>
      </c>
      <c r="O7791" t="s">
        <v>25614</v>
      </c>
      <c r="P7791" t="s">
        <v>25615</v>
      </c>
      <c r="R7791" t="s">
        <v>34670</v>
      </c>
      <c r="S7791" t="s">
        <v>140</v>
      </c>
      <c r="T7791" s="2">
        <v>43153</v>
      </c>
      <c r="U7791">
        <v>7</v>
      </c>
      <c r="W7791" t="s">
        <v>141</v>
      </c>
    </row>
    <row r="7792" spans="1:23" x14ac:dyDescent="0.35">
      <c r="A7792" t="s">
        <v>34671</v>
      </c>
      <c r="B7792" t="s">
        <v>4029</v>
      </c>
      <c r="C7792" t="s">
        <v>34672</v>
      </c>
      <c r="D7792">
        <v>0</v>
      </c>
      <c r="E7792" t="s">
        <v>34673</v>
      </c>
      <c r="F7792" s="2">
        <v>42628</v>
      </c>
      <c r="G7792" t="s">
        <v>1481</v>
      </c>
      <c r="H7792" t="s">
        <v>230</v>
      </c>
      <c r="J7792" t="s">
        <v>138</v>
      </c>
      <c r="K7792">
        <v>1067</v>
      </c>
      <c r="L7792">
        <v>13910777</v>
      </c>
      <c r="M7792" t="s">
        <v>138</v>
      </c>
      <c r="N7792">
        <v>0</v>
      </c>
      <c r="O7792" t="s">
        <v>25614</v>
      </c>
      <c r="P7792" t="s">
        <v>25615</v>
      </c>
      <c r="R7792" t="s">
        <v>34674</v>
      </c>
      <c r="S7792" t="s">
        <v>140</v>
      </c>
      <c r="T7792" s="2">
        <v>43153</v>
      </c>
      <c r="U7792">
        <v>7</v>
      </c>
      <c r="W7792" t="s">
        <v>141</v>
      </c>
    </row>
    <row r="7793" spans="1:23" x14ac:dyDescent="0.35">
      <c r="A7793" t="s">
        <v>34675</v>
      </c>
      <c r="B7793" t="s">
        <v>4029</v>
      </c>
      <c r="C7793" t="s">
        <v>34676</v>
      </c>
      <c r="D7793">
        <v>0</v>
      </c>
      <c r="E7793" t="s">
        <v>34677</v>
      </c>
      <c r="F7793" s="2">
        <v>42628</v>
      </c>
      <c r="G7793" t="s">
        <v>30506</v>
      </c>
      <c r="H7793" t="s">
        <v>656</v>
      </c>
      <c r="J7793" t="s">
        <v>138</v>
      </c>
      <c r="K7793">
        <v>1089</v>
      </c>
      <c r="L7793">
        <v>13910777</v>
      </c>
      <c r="M7793" t="s">
        <v>138</v>
      </c>
      <c r="N7793">
        <v>0</v>
      </c>
      <c r="O7793" t="s">
        <v>25614</v>
      </c>
      <c r="P7793" t="s">
        <v>25615</v>
      </c>
      <c r="R7793" t="s">
        <v>34678</v>
      </c>
      <c r="S7793" t="s">
        <v>140</v>
      </c>
      <c r="T7793" s="2">
        <v>43153</v>
      </c>
      <c r="U7793">
        <v>7</v>
      </c>
      <c r="W7793" t="s">
        <v>141</v>
      </c>
    </row>
    <row r="7794" spans="1:23" x14ac:dyDescent="0.35">
      <c r="A7794" t="s">
        <v>34679</v>
      </c>
      <c r="B7794" t="s">
        <v>4029</v>
      </c>
      <c r="C7794" t="s">
        <v>34680</v>
      </c>
      <c r="D7794">
        <v>0</v>
      </c>
      <c r="E7794" t="s">
        <v>34681</v>
      </c>
      <c r="F7794" s="2">
        <v>42628</v>
      </c>
      <c r="G7794" t="s">
        <v>518</v>
      </c>
      <c r="H7794" t="s">
        <v>230</v>
      </c>
      <c r="J7794" t="s">
        <v>138</v>
      </c>
      <c r="K7794">
        <v>1094</v>
      </c>
      <c r="L7794">
        <v>13910777</v>
      </c>
      <c r="M7794" t="s">
        <v>138</v>
      </c>
      <c r="N7794">
        <v>0</v>
      </c>
      <c r="O7794" t="s">
        <v>25614</v>
      </c>
      <c r="P7794" t="s">
        <v>25615</v>
      </c>
      <c r="R7794" t="s">
        <v>7921</v>
      </c>
      <c r="S7794" t="s">
        <v>140</v>
      </c>
      <c r="T7794" s="2">
        <v>43153</v>
      </c>
      <c r="U7794">
        <v>7</v>
      </c>
      <c r="W7794" t="s">
        <v>141</v>
      </c>
    </row>
    <row r="7795" spans="1:23" x14ac:dyDescent="0.35">
      <c r="A7795" t="s">
        <v>34682</v>
      </c>
      <c r="B7795" t="s">
        <v>4029</v>
      </c>
      <c r="C7795" t="s">
        <v>34683</v>
      </c>
      <c r="D7795">
        <v>0</v>
      </c>
      <c r="E7795" t="s">
        <v>34684</v>
      </c>
      <c r="F7795" s="2">
        <v>42628</v>
      </c>
      <c r="G7795" t="s">
        <v>711</v>
      </c>
      <c r="H7795" t="s">
        <v>656</v>
      </c>
      <c r="J7795" t="s">
        <v>138</v>
      </c>
      <c r="K7795">
        <v>1104</v>
      </c>
      <c r="L7795">
        <v>13910777</v>
      </c>
      <c r="M7795" t="s">
        <v>138</v>
      </c>
      <c r="N7795">
        <v>0</v>
      </c>
      <c r="O7795" t="s">
        <v>25614</v>
      </c>
      <c r="P7795" t="s">
        <v>25615</v>
      </c>
      <c r="R7795" t="s">
        <v>25069</v>
      </c>
      <c r="S7795" t="s">
        <v>140</v>
      </c>
      <c r="T7795" s="2">
        <v>43153</v>
      </c>
      <c r="U7795">
        <v>7</v>
      </c>
      <c r="W7795" t="s">
        <v>141</v>
      </c>
    </row>
    <row r="7796" spans="1:23" x14ac:dyDescent="0.35">
      <c r="A7796" t="s">
        <v>34685</v>
      </c>
      <c r="B7796" t="s">
        <v>4029</v>
      </c>
      <c r="C7796" t="s">
        <v>34686</v>
      </c>
      <c r="D7796">
        <v>0</v>
      </c>
      <c r="E7796" t="s">
        <v>34687</v>
      </c>
      <c r="F7796" s="2">
        <v>42628</v>
      </c>
      <c r="G7796" t="s">
        <v>707</v>
      </c>
      <c r="H7796" t="s">
        <v>656</v>
      </c>
      <c r="J7796" t="s">
        <v>138</v>
      </c>
      <c r="K7796">
        <v>1116</v>
      </c>
      <c r="L7796">
        <v>13910777</v>
      </c>
      <c r="M7796" t="s">
        <v>138</v>
      </c>
      <c r="N7796">
        <v>0</v>
      </c>
      <c r="O7796" t="s">
        <v>25614</v>
      </c>
      <c r="P7796" t="s">
        <v>25615</v>
      </c>
      <c r="R7796" t="s">
        <v>4835</v>
      </c>
      <c r="S7796" t="s">
        <v>140</v>
      </c>
      <c r="T7796" s="2">
        <v>43153</v>
      </c>
      <c r="U7796">
        <v>7</v>
      </c>
      <c r="W7796" t="s">
        <v>141</v>
      </c>
    </row>
    <row r="7797" spans="1:23" x14ac:dyDescent="0.35">
      <c r="A7797" t="s">
        <v>34688</v>
      </c>
      <c r="B7797" t="s">
        <v>31029</v>
      </c>
      <c r="C7797" t="s">
        <v>34689</v>
      </c>
      <c r="D7797">
        <v>0</v>
      </c>
      <c r="E7797" t="s">
        <v>34690</v>
      </c>
      <c r="F7797" s="2">
        <v>42628</v>
      </c>
      <c r="G7797" t="s">
        <v>1177</v>
      </c>
      <c r="H7797" t="s">
        <v>552</v>
      </c>
      <c r="J7797" t="s">
        <v>138</v>
      </c>
      <c r="K7797" t="s">
        <v>34691</v>
      </c>
      <c r="L7797">
        <v>1719922</v>
      </c>
      <c r="M7797" t="s">
        <v>138</v>
      </c>
      <c r="N7797">
        <v>0</v>
      </c>
      <c r="O7797" t="s">
        <v>15563</v>
      </c>
      <c r="P7797" t="s">
        <v>31033</v>
      </c>
      <c r="R7797" t="s">
        <v>25445</v>
      </c>
      <c r="S7797" t="s">
        <v>140</v>
      </c>
      <c r="T7797" s="2">
        <v>43153</v>
      </c>
      <c r="U7797">
        <v>7</v>
      </c>
      <c r="W7797" t="s">
        <v>141</v>
      </c>
    </row>
    <row r="7798" spans="1:23" x14ac:dyDescent="0.35">
      <c r="A7798" t="s">
        <v>34692</v>
      </c>
      <c r="B7798" t="s">
        <v>31029</v>
      </c>
      <c r="C7798" t="s">
        <v>34693</v>
      </c>
      <c r="D7798">
        <v>0</v>
      </c>
      <c r="E7798" t="s">
        <v>34694</v>
      </c>
      <c r="F7798" s="2">
        <v>42628</v>
      </c>
      <c r="G7798" t="s">
        <v>4122</v>
      </c>
      <c r="H7798" t="s">
        <v>552</v>
      </c>
      <c r="J7798" t="s">
        <v>138</v>
      </c>
      <c r="K7798" t="s">
        <v>34695</v>
      </c>
      <c r="L7798">
        <v>1719922</v>
      </c>
      <c r="M7798" t="s">
        <v>138</v>
      </c>
      <c r="N7798">
        <v>0</v>
      </c>
      <c r="O7798" t="s">
        <v>15563</v>
      </c>
      <c r="P7798" t="s">
        <v>31033</v>
      </c>
      <c r="R7798" t="s">
        <v>2722</v>
      </c>
      <c r="S7798" t="s">
        <v>140</v>
      </c>
      <c r="T7798" s="2">
        <v>43153</v>
      </c>
      <c r="U7798">
        <v>7</v>
      </c>
      <c r="W7798" t="s">
        <v>141</v>
      </c>
    </row>
    <row r="7799" spans="1:23" x14ac:dyDescent="0.35">
      <c r="A7799" t="s">
        <v>34696</v>
      </c>
      <c r="B7799" t="s">
        <v>5107</v>
      </c>
      <c r="C7799" t="s">
        <v>34697</v>
      </c>
      <c r="D7799">
        <v>0</v>
      </c>
      <c r="E7799" t="s">
        <v>34698</v>
      </c>
      <c r="F7799" s="2">
        <v>42629</v>
      </c>
      <c r="G7799" t="s">
        <v>851</v>
      </c>
      <c r="H7799" t="s">
        <v>566</v>
      </c>
      <c r="J7799" t="s">
        <v>138</v>
      </c>
      <c r="K7799">
        <v>271</v>
      </c>
      <c r="L7799">
        <v>20478704</v>
      </c>
      <c r="M7799" t="s">
        <v>138</v>
      </c>
      <c r="N7799">
        <v>0</v>
      </c>
      <c r="O7799" t="s">
        <v>20533</v>
      </c>
      <c r="P7799" t="s">
        <v>31457</v>
      </c>
      <c r="R7799" t="s">
        <v>20333</v>
      </c>
      <c r="S7799" t="s">
        <v>140</v>
      </c>
      <c r="T7799" s="2">
        <v>43153</v>
      </c>
      <c r="U7799">
        <v>7</v>
      </c>
      <c r="W7799" t="s">
        <v>141</v>
      </c>
    </row>
    <row r="7800" spans="1:23" x14ac:dyDescent="0.35">
      <c r="A7800" t="s">
        <v>34699</v>
      </c>
      <c r="B7800" t="s">
        <v>5107</v>
      </c>
      <c r="C7800" t="s">
        <v>34700</v>
      </c>
      <c r="D7800">
        <v>0</v>
      </c>
      <c r="E7800" t="s">
        <v>34701</v>
      </c>
      <c r="F7800" s="2">
        <v>42629</v>
      </c>
      <c r="G7800" t="s">
        <v>4733</v>
      </c>
      <c r="H7800" t="s">
        <v>566</v>
      </c>
      <c r="J7800" t="s">
        <v>138</v>
      </c>
      <c r="K7800">
        <v>141</v>
      </c>
      <c r="L7800">
        <v>20478704</v>
      </c>
      <c r="M7800" t="s">
        <v>138</v>
      </c>
      <c r="N7800">
        <v>0</v>
      </c>
      <c r="O7800" t="s">
        <v>20533</v>
      </c>
      <c r="P7800" t="s">
        <v>31457</v>
      </c>
      <c r="R7800" t="s">
        <v>141</v>
      </c>
      <c r="S7800" t="s">
        <v>140</v>
      </c>
      <c r="T7800" s="2">
        <v>43153</v>
      </c>
      <c r="U7800">
        <v>7</v>
      </c>
      <c r="W7800" t="s">
        <v>141</v>
      </c>
    </row>
    <row r="7801" spans="1:23" x14ac:dyDescent="0.35">
      <c r="A7801" t="s">
        <v>34702</v>
      </c>
      <c r="B7801" t="s">
        <v>5107</v>
      </c>
      <c r="C7801" t="s">
        <v>34703</v>
      </c>
      <c r="D7801">
        <v>0</v>
      </c>
      <c r="E7801" t="s">
        <v>34704</v>
      </c>
      <c r="F7801" s="2">
        <v>42629</v>
      </c>
      <c r="G7801" t="s">
        <v>851</v>
      </c>
      <c r="H7801" t="s">
        <v>566</v>
      </c>
      <c r="J7801" t="s">
        <v>138</v>
      </c>
      <c r="K7801">
        <v>157</v>
      </c>
      <c r="L7801">
        <v>20478704</v>
      </c>
      <c r="M7801" t="s">
        <v>138</v>
      </c>
      <c r="N7801">
        <v>0</v>
      </c>
      <c r="O7801" t="s">
        <v>20533</v>
      </c>
      <c r="P7801" t="s">
        <v>31457</v>
      </c>
      <c r="R7801" t="s">
        <v>1364</v>
      </c>
      <c r="S7801" t="s">
        <v>140</v>
      </c>
      <c r="T7801" s="2">
        <v>43153</v>
      </c>
      <c r="U7801">
        <v>7</v>
      </c>
      <c r="W7801" t="s">
        <v>141</v>
      </c>
    </row>
    <row r="7802" spans="1:23" x14ac:dyDescent="0.35">
      <c r="A7802" t="s">
        <v>34705</v>
      </c>
      <c r="B7802" t="s">
        <v>5107</v>
      </c>
      <c r="C7802" t="s">
        <v>34706</v>
      </c>
      <c r="D7802">
        <v>0</v>
      </c>
      <c r="E7802" t="s">
        <v>34707</v>
      </c>
      <c r="F7802" s="2">
        <v>42629</v>
      </c>
      <c r="G7802" t="s">
        <v>851</v>
      </c>
      <c r="H7802" t="s">
        <v>566</v>
      </c>
      <c r="J7802" t="s">
        <v>138</v>
      </c>
      <c r="K7802">
        <v>131</v>
      </c>
      <c r="L7802">
        <v>20478704</v>
      </c>
      <c r="M7802" t="s">
        <v>138</v>
      </c>
      <c r="N7802">
        <v>0</v>
      </c>
      <c r="O7802" t="s">
        <v>20533</v>
      </c>
      <c r="P7802" t="s">
        <v>31457</v>
      </c>
      <c r="R7802" t="s">
        <v>32333</v>
      </c>
      <c r="S7802" t="s">
        <v>140</v>
      </c>
      <c r="T7802" s="2">
        <v>43153</v>
      </c>
      <c r="U7802">
        <v>7</v>
      </c>
      <c r="W7802" t="s">
        <v>141</v>
      </c>
    </row>
    <row r="7803" spans="1:23" x14ac:dyDescent="0.35">
      <c r="A7803" t="s">
        <v>34708</v>
      </c>
      <c r="B7803" t="s">
        <v>5107</v>
      </c>
      <c r="C7803" t="s">
        <v>34709</v>
      </c>
      <c r="D7803">
        <v>0</v>
      </c>
      <c r="E7803" t="s">
        <v>34710</v>
      </c>
      <c r="F7803" s="2">
        <v>42629</v>
      </c>
      <c r="G7803" t="s">
        <v>591</v>
      </c>
      <c r="H7803" t="s">
        <v>566</v>
      </c>
      <c r="J7803" t="s">
        <v>138</v>
      </c>
      <c r="K7803">
        <v>263</v>
      </c>
      <c r="L7803">
        <v>20478704</v>
      </c>
      <c r="M7803" t="s">
        <v>138</v>
      </c>
      <c r="N7803">
        <v>0</v>
      </c>
      <c r="O7803" t="s">
        <v>20533</v>
      </c>
      <c r="P7803" t="s">
        <v>34711</v>
      </c>
      <c r="R7803" t="s">
        <v>34712</v>
      </c>
      <c r="S7803" t="s">
        <v>140</v>
      </c>
      <c r="T7803" s="2">
        <v>43153</v>
      </c>
      <c r="U7803">
        <v>7</v>
      </c>
      <c r="W7803" t="s">
        <v>141</v>
      </c>
    </row>
    <row r="7804" spans="1:23" x14ac:dyDescent="0.35">
      <c r="A7804" t="s">
        <v>34713</v>
      </c>
      <c r="B7804" t="s">
        <v>5107</v>
      </c>
      <c r="C7804" t="s">
        <v>34714</v>
      </c>
      <c r="D7804">
        <v>0</v>
      </c>
      <c r="E7804" t="s">
        <v>34715</v>
      </c>
      <c r="F7804" s="2">
        <v>42629</v>
      </c>
      <c r="G7804" t="s">
        <v>851</v>
      </c>
      <c r="H7804" t="s">
        <v>566</v>
      </c>
      <c r="J7804" t="s">
        <v>138</v>
      </c>
      <c r="K7804">
        <v>259</v>
      </c>
      <c r="L7804">
        <v>20478704</v>
      </c>
      <c r="M7804" t="s">
        <v>138</v>
      </c>
      <c r="N7804">
        <v>0</v>
      </c>
      <c r="O7804" t="s">
        <v>20533</v>
      </c>
      <c r="P7804" t="s">
        <v>31457</v>
      </c>
      <c r="R7804" t="s">
        <v>34716</v>
      </c>
      <c r="S7804" t="s">
        <v>140</v>
      </c>
      <c r="T7804" s="2">
        <v>43153</v>
      </c>
      <c r="U7804">
        <v>7</v>
      </c>
      <c r="W7804" t="s">
        <v>141</v>
      </c>
    </row>
    <row r="7805" spans="1:23" x14ac:dyDescent="0.35">
      <c r="A7805" t="s">
        <v>34717</v>
      </c>
      <c r="B7805" t="s">
        <v>5107</v>
      </c>
      <c r="C7805" t="s">
        <v>34718</v>
      </c>
      <c r="D7805">
        <v>0</v>
      </c>
      <c r="E7805" t="s">
        <v>34719</v>
      </c>
      <c r="F7805" s="2">
        <v>42629</v>
      </c>
      <c r="G7805" t="s">
        <v>851</v>
      </c>
      <c r="H7805" t="s">
        <v>566</v>
      </c>
      <c r="J7805" t="s">
        <v>138</v>
      </c>
      <c r="K7805">
        <v>129</v>
      </c>
      <c r="L7805">
        <v>20478704</v>
      </c>
      <c r="M7805" t="s">
        <v>138</v>
      </c>
      <c r="N7805">
        <v>0</v>
      </c>
      <c r="O7805" t="s">
        <v>20533</v>
      </c>
      <c r="P7805" t="s">
        <v>31457</v>
      </c>
      <c r="R7805" t="s">
        <v>5936</v>
      </c>
      <c r="S7805" t="s">
        <v>140</v>
      </c>
      <c r="T7805" s="2">
        <v>43153</v>
      </c>
      <c r="U7805">
        <v>7</v>
      </c>
      <c r="W7805" t="s">
        <v>141</v>
      </c>
    </row>
    <row r="7806" spans="1:23" x14ac:dyDescent="0.35">
      <c r="A7806" t="s">
        <v>34720</v>
      </c>
      <c r="B7806" t="s">
        <v>34721</v>
      </c>
      <c r="C7806" t="s">
        <v>34722</v>
      </c>
      <c r="D7806">
        <v>0</v>
      </c>
      <c r="E7806" t="s">
        <v>34723</v>
      </c>
      <c r="F7806" s="2">
        <v>42632</v>
      </c>
      <c r="G7806" t="s">
        <v>251</v>
      </c>
      <c r="H7806" t="s">
        <v>184</v>
      </c>
      <c r="J7806" t="s">
        <v>138</v>
      </c>
      <c r="L7806" t="s">
        <v>496</v>
      </c>
      <c r="M7806" t="s">
        <v>138</v>
      </c>
      <c r="N7806">
        <v>0</v>
      </c>
      <c r="P7806" t="s">
        <v>34724</v>
      </c>
      <c r="R7806" t="s">
        <v>34725</v>
      </c>
      <c r="S7806" t="s">
        <v>140</v>
      </c>
      <c r="T7806" s="2">
        <v>42690</v>
      </c>
      <c r="W7806" t="s">
        <v>141</v>
      </c>
    </row>
    <row r="7807" spans="1:23" x14ac:dyDescent="0.35">
      <c r="A7807" t="s">
        <v>34726</v>
      </c>
      <c r="B7807" t="s">
        <v>34727</v>
      </c>
      <c r="C7807" t="s">
        <v>34728</v>
      </c>
      <c r="D7807">
        <v>0</v>
      </c>
      <c r="E7807" t="s">
        <v>17676</v>
      </c>
      <c r="F7807" s="2">
        <v>42632</v>
      </c>
      <c r="G7807" t="s">
        <v>34729</v>
      </c>
      <c r="H7807" t="s">
        <v>643</v>
      </c>
      <c r="J7807" t="s">
        <v>138</v>
      </c>
      <c r="L7807" t="s">
        <v>496</v>
      </c>
      <c r="M7807" t="s">
        <v>138</v>
      </c>
      <c r="N7807">
        <v>0</v>
      </c>
      <c r="R7807" t="s">
        <v>34730</v>
      </c>
      <c r="S7807" t="s">
        <v>140</v>
      </c>
      <c r="T7807" s="2">
        <v>42690</v>
      </c>
      <c r="W7807" t="s">
        <v>141</v>
      </c>
    </row>
    <row r="7808" spans="1:23" x14ac:dyDescent="0.35">
      <c r="A7808" t="s">
        <v>34731</v>
      </c>
      <c r="B7808" t="s">
        <v>34409</v>
      </c>
      <c r="C7808" t="s">
        <v>34732</v>
      </c>
      <c r="D7808">
        <v>0</v>
      </c>
      <c r="E7808" t="s">
        <v>34733</v>
      </c>
      <c r="F7808" s="2">
        <v>42632</v>
      </c>
      <c r="G7808" t="s">
        <v>975</v>
      </c>
      <c r="H7808" t="s">
        <v>643</v>
      </c>
      <c r="J7808" t="s">
        <v>138</v>
      </c>
      <c r="K7808" t="s">
        <v>29905</v>
      </c>
      <c r="L7808">
        <v>23178505</v>
      </c>
      <c r="M7808" t="s">
        <v>138</v>
      </c>
      <c r="N7808">
        <v>0</v>
      </c>
      <c r="O7808" t="s">
        <v>34412</v>
      </c>
      <c r="P7808" t="s">
        <v>34413</v>
      </c>
      <c r="R7808" t="s">
        <v>19867</v>
      </c>
      <c r="S7808" t="s">
        <v>140</v>
      </c>
      <c r="T7808" s="2">
        <v>43185</v>
      </c>
      <c r="U7808">
        <v>7</v>
      </c>
      <c r="W7808" t="s">
        <v>141</v>
      </c>
    </row>
    <row r="7809" spans="1:23" x14ac:dyDescent="0.35">
      <c r="A7809" t="s">
        <v>34734</v>
      </c>
      <c r="B7809" t="s">
        <v>34735</v>
      </c>
      <c r="C7809" t="s">
        <v>34736</v>
      </c>
      <c r="D7809">
        <v>0</v>
      </c>
      <c r="E7809" t="s">
        <v>34737</v>
      </c>
      <c r="F7809" s="2">
        <v>42632</v>
      </c>
      <c r="G7809" t="s">
        <v>234</v>
      </c>
      <c r="H7809" t="s">
        <v>192</v>
      </c>
      <c r="J7809" t="s">
        <v>138</v>
      </c>
      <c r="L7809" t="s">
        <v>496</v>
      </c>
      <c r="M7809" t="s">
        <v>138</v>
      </c>
      <c r="N7809">
        <v>0</v>
      </c>
      <c r="P7809" t="s">
        <v>34738</v>
      </c>
      <c r="R7809" t="s">
        <v>34739</v>
      </c>
      <c r="S7809" t="s">
        <v>140</v>
      </c>
      <c r="W7809" t="s">
        <v>141</v>
      </c>
    </row>
    <row r="7810" spans="1:23" x14ac:dyDescent="0.35">
      <c r="A7810" t="s">
        <v>34740</v>
      </c>
      <c r="B7810" t="s">
        <v>31029</v>
      </c>
      <c r="C7810" t="s">
        <v>34741</v>
      </c>
      <c r="D7810">
        <v>0</v>
      </c>
      <c r="E7810" t="s">
        <v>34742</v>
      </c>
      <c r="F7810" s="2">
        <v>42633</v>
      </c>
      <c r="G7810" t="s">
        <v>511</v>
      </c>
      <c r="H7810" t="s">
        <v>230</v>
      </c>
      <c r="J7810" t="s">
        <v>138</v>
      </c>
      <c r="K7810" t="s">
        <v>34743</v>
      </c>
      <c r="L7810">
        <v>1719922</v>
      </c>
      <c r="M7810" t="s">
        <v>138</v>
      </c>
      <c r="N7810">
        <v>0</v>
      </c>
      <c r="O7810" t="s">
        <v>15563</v>
      </c>
      <c r="P7810" t="s">
        <v>31033</v>
      </c>
      <c r="R7810" t="s">
        <v>34744</v>
      </c>
      <c r="S7810" t="s">
        <v>140</v>
      </c>
      <c r="T7810" s="2">
        <v>43153</v>
      </c>
      <c r="U7810">
        <v>7</v>
      </c>
      <c r="W7810" t="s">
        <v>141</v>
      </c>
    </row>
    <row r="7811" spans="1:23" x14ac:dyDescent="0.35">
      <c r="A7811" t="s">
        <v>34745</v>
      </c>
      <c r="B7811" t="s">
        <v>31029</v>
      </c>
      <c r="C7811" t="s">
        <v>34746</v>
      </c>
      <c r="D7811">
        <v>0</v>
      </c>
      <c r="E7811" t="s">
        <v>34747</v>
      </c>
      <c r="F7811" s="2">
        <v>42633</v>
      </c>
      <c r="G7811" t="s">
        <v>518</v>
      </c>
      <c r="H7811" t="s">
        <v>230</v>
      </c>
      <c r="J7811" t="s">
        <v>138</v>
      </c>
      <c r="K7811" t="s">
        <v>34748</v>
      </c>
      <c r="L7811">
        <v>1719922</v>
      </c>
      <c r="M7811" t="s">
        <v>138</v>
      </c>
      <c r="N7811">
        <v>0</v>
      </c>
      <c r="O7811" t="s">
        <v>15563</v>
      </c>
      <c r="P7811" t="s">
        <v>31033</v>
      </c>
      <c r="R7811" t="s">
        <v>34749</v>
      </c>
      <c r="S7811" t="s">
        <v>140</v>
      </c>
      <c r="T7811" s="2">
        <v>43153</v>
      </c>
      <c r="U7811">
        <v>7</v>
      </c>
      <c r="W7811" t="s">
        <v>141</v>
      </c>
    </row>
    <row r="7812" spans="1:23" x14ac:dyDescent="0.35">
      <c r="A7812" t="s">
        <v>34750</v>
      </c>
      <c r="B7812" t="s">
        <v>31029</v>
      </c>
      <c r="C7812" t="s">
        <v>34751</v>
      </c>
      <c r="D7812">
        <v>0</v>
      </c>
      <c r="E7812" t="s">
        <v>34752</v>
      </c>
      <c r="F7812" s="2">
        <v>42633</v>
      </c>
      <c r="G7812" t="s">
        <v>518</v>
      </c>
      <c r="H7812" t="s">
        <v>230</v>
      </c>
      <c r="J7812" t="s">
        <v>138</v>
      </c>
      <c r="K7812" t="s">
        <v>34753</v>
      </c>
      <c r="L7812">
        <v>1719922</v>
      </c>
      <c r="M7812" t="s">
        <v>138</v>
      </c>
      <c r="N7812">
        <v>0</v>
      </c>
      <c r="O7812" t="s">
        <v>15563</v>
      </c>
      <c r="P7812" t="s">
        <v>31033</v>
      </c>
      <c r="R7812" t="s">
        <v>4080</v>
      </c>
      <c r="S7812" t="s">
        <v>140</v>
      </c>
      <c r="T7812" s="2">
        <v>43153</v>
      </c>
      <c r="U7812">
        <v>7</v>
      </c>
      <c r="W7812" t="s">
        <v>141</v>
      </c>
    </row>
    <row r="7813" spans="1:23" x14ac:dyDescent="0.35">
      <c r="A7813" t="s">
        <v>34754</v>
      </c>
      <c r="B7813" t="s">
        <v>31029</v>
      </c>
      <c r="C7813" t="s">
        <v>34755</v>
      </c>
      <c r="D7813">
        <v>0</v>
      </c>
      <c r="E7813" t="s">
        <v>34756</v>
      </c>
      <c r="F7813" s="2">
        <v>42633</v>
      </c>
      <c r="G7813" t="s">
        <v>511</v>
      </c>
      <c r="H7813" t="s">
        <v>230</v>
      </c>
      <c r="J7813" t="s">
        <v>138</v>
      </c>
      <c r="K7813" t="s">
        <v>34757</v>
      </c>
      <c r="L7813">
        <v>1719922</v>
      </c>
      <c r="M7813" t="s">
        <v>138</v>
      </c>
      <c r="N7813">
        <v>0</v>
      </c>
      <c r="O7813" t="s">
        <v>15563</v>
      </c>
      <c r="P7813" t="s">
        <v>31033</v>
      </c>
      <c r="R7813" t="s">
        <v>34758</v>
      </c>
      <c r="S7813" t="s">
        <v>140</v>
      </c>
      <c r="T7813" s="2">
        <v>43153</v>
      </c>
      <c r="U7813">
        <v>7</v>
      </c>
      <c r="W7813" t="s">
        <v>141</v>
      </c>
    </row>
    <row r="7814" spans="1:23" x14ac:dyDescent="0.35">
      <c r="A7814" t="s">
        <v>34759</v>
      </c>
      <c r="B7814" t="s">
        <v>31029</v>
      </c>
      <c r="C7814" t="s">
        <v>34760</v>
      </c>
      <c r="D7814">
        <v>0</v>
      </c>
      <c r="E7814" t="s">
        <v>34761</v>
      </c>
      <c r="F7814" s="2">
        <v>42633</v>
      </c>
      <c r="G7814" t="s">
        <v>511</v>
      </c>
      <c r="H7814" t="s">
        <v>230</v>
      </c>
      <c r="J7814" t="s">
        <v>138</v>
      </c>
      <c r="K7814" t="s">
        <v>34762</v>
      </c>
      <c r="L7814">
        <v>1719922</v>
      </c>
      <c r="M7814" t="s">
        <v>138</v>
      </c>
      <c r="N7814">
        <v>0</v>
      </c>
      <c r="O7814" t="s">
        <v>15563</v>
      </c>
      <c r="P7814" t="s">
        <v>31033</v>
      </c>
      <c r="R7814" t="s">
        <v>34763</v>
      </c>
      <c r="S7814" t="s">
        <v>140</v>
      </c>
      <c r="T7814" s="2">
        <v>43153</v>
      </c>
      <c r="U7814">
        <v>7</v>
      </c>
      <c r="W7814" t="s">
        <v>141</v>
      </c>
    </row>
    <row r="7815" spans="1:23" x14ac:dyDescent="0.35">
      <c r="A7815" t="s">
        <v>34764</v>
      </c>
      <c r="B7815" t="s">
        <v>31029</v>
      </c>
      <c r="C7815" t="s">
        <v>34765</v>
      </c>
      <c r="D7815">
        <v>0</v>
      </c>
      <c r="E7815" t="s">
        <v>34766</v>
      </c>
      <c r="F7815" s="2">
        <v>42633</v>
      </c>
      <c r="G7815" t="s">
        <v>669</v>
      </c>
      <c r="H7815" t="s">
        <v>495</v>
      </c>
      <c r="J7815" t="s">
        <v>138</v>
      </c>
      <c r="K7815" t="s">
        <v>34767</v>
      </c>
      <c r="L7815">
        <v>1719922</v>
      </c>
      <c r="M7815" t="s">
        <v>138</v>
      </c>
      <c r="N7815">
        <v>0</v>
      </c>
      <c r="O7815" t="s">
        <v>15563</v>
      </c>
      <c r="P7815" t="s">
        <v>31033</v>
      </c>
      <c r="R7815" t="s">
        <v>4283</v>
      </c>
      <c r="S7815" t="s">
        <v>140</v>
      </c>
      <c r="T7815" s="2">
        <v>43153</v>
      </c>
      <c r="U7815">
        <v>7</v>
      </c>
      <c r="W7815" t="s">
        <v>141</v>
      </c>
    </row>
    <row r="7816" spans="1:23" x14ac:dyDescent="0.35">
      <c r="A7816" t="s">
        <v>34768</v>
      </c>
      <c r="B7816" t="s">
        <v>31029</v>
      </c>
      <c r="C7816" t="s">
        <v>34769</v>
      </c>
      <c r="D7816">
        <v>0</v>
      </c>
      <c r="E7816" t="s">
        <v>34770</v>
      </c>
      <c r="F7816" s="2">
        <v>42633</v>
      </c>
      <c r="G7816" t="s">
        <v>494</v>
      </c>
      <c r="H7816" t="s">
        <v>495</v>
      </c>
      <c r="J7816" t="s">
        <v>138</v>
      </c>
      <c r="K7816" t="s">
        <v>34771</v>
      </c>
      <c r="L7816">
        <v>1719922</v>
      </c>
      <c r="M7816" t="s">
        <v>138</v>
      </c>
      <c r="N7816">
        <v>0</v>
      </c>
      <c r="O7816" t="s">
        <v>15563</v>
      </c>
      <c r="P7816" t="s">
        <v>31033</v>
      </c>
      <c r="R7816" t="s">
        <v>25054</v>
      </c>
      <c r="S7816" t="s">
        <v>140</v>
      </c>
      <c r="T7816" s="2">
        <v>43153</v>
      </c>
      <c r="U7816">
        <v>7</v>
      </c>
      <c r="W7816" t="s">
        <v>141</v>
      </c>
    </row>
    <row r="7817" spans="1:23" x14ac:dyDescent="0.35">
      <c r="A7817" t="s">
        <v>34772</v>
      </c>
      <c r="B7817" t="s">
        <v>31029</v>
      </c>
      <c r="C7817" t="s">
        <v>34773</v>
      </c>
      <c r="D7817">
        <v>0</v>
      </c>
      <c r="E7817" t="s">
        <v>34774</v>
      </c>
      <c r="F7817" s="2">
        <v>42633</v>
      </c>
      <c r="G7817" t="s">
        <v>669</v>
      </c>
      <c r="H7817" t="s">
        <v>495</v>
      </c>
      <c r="J7817" t="s">
        <v>138</v>
      </c>
      <c r="K7817" t="s">
        <v>34775</v>
      </c>
      <c r="L7817">
        <v>1719922</v>
      </c>
      <c r="M7817" t="s">
        <v>138</v>
      </c>
      <c r="N7817">
        <v>0</v>
      </c>
      <c r="O7817" t="s">
        <v>15563</v>
      </c>
      <c r="P7817" t="s">
        <v>31033</v>
      </c>
      <c r="R7817" t="s">
        <v>34776</v>
      </c>
      <c r="S7817" t="s">
        <v>140</v>
      </c>
      <c r="T7817" s="2">
        <v>43153</v>
      </c>
      <c r="U7817">
        <v>7</v>
      </c>
      <c r="W7817" t="s">
        <v>141</v>
      </c>
    </row>
    <row r="7818" spans="1:23" x14ac:dyDescent="0.35">
      <c r="A7818" t="s">
        <v>34777</v>
      </c>
      <c r="B7818" t="s">
        <v>6725</v>
      </c>
      <c r="C7818" t="s">
        <v>6726</v>
      </c>
      <c r="D7818">
        <v>0</v>
      </c>
      <c r="E7818" t="s">
        <v>34778</v>
      </c>
      <c r="F7818" s="2">
        <v>42633</v>
      </c>
      <c r="G7818" t="s">
        <v>1177</v>
      </c>
      <c r="H7818" t="s">
        <v>552</v>
      </c>
      <c r="J7818" t="s">
        <v>138</v>
      </c>
      <c r="K7818" t="s">
        <v>34779</v>
      </c>
      <c r="L7818">
        <v>21580315</v>
      </c>
      <c r="M7818" t="s">
        <v>138</v>
      </c>
      <c r="N7818">
        <v>0</v>
      </c>
      <c r="O7818" t="s">
        <v>17140</v>
      </c>
      <c r="P7818" t="s">
        <v>34780</v>
      </c>
      <c r="R7818" t="s">
        <v>1323</v>
      </c>
      <c r="S7818" t="s">
        <v>140</v>
      </c>
      <c r="T7818" s="2">
        <v>43153</v>
      </c>
      <c r="U7818">
        <v>7</v>
      </c>
      <c r="W7818" t="s">
        <v>141</v>
      </c>
    </row>
    <row r="7819" spans="1:23" x14ac:dyDescent="0.35">
      <c r="A7819" t="s">
        <v>34781</v>
      </c>
      <c r="B7819" t="s">
        <v>34782</v>
      </c>
      <c r="C7819" t="s">
        <v>34783</v>
      </c>
      <c r="D7819">
        <v>0</v>
      </c>
      <c r="F7819" s="2">
        <v>42634</v>
      </c>
      <c r="G7819" t="s">
        <v>604</v>
      </c>
      <c r="H7819" t="s">
        <v>184</v>
      </c>
      <c r="J7819" t="s">
        <v>138</v>
      </c>
      <c r="L7819" t="s">
        <v>496</v>
      </c>
      <c r="M7819" t="s">
        <v>138</v>
      </c>
      <c r="N7819">
        <v>0</v>
      </c>
      <c r="R7819" t="s">
        <v>3002</v>
      </c>
      <c r="S7819" t="s">
        <v>140</v>
      </c>
      <c r="T7819" s="2">
        <v>43845</v>
      </c>
      <c r="W7819" t="s">
        <v>141</v>
      </c>
    </row>
    <row r="7820" spans="1:23" x14ac:dyDescent="0.35">
      <c r="A7820" t="s">
        <v>34784</v>
      </c>
      <c r="B7820" t="s">
        <v>34785</v>
      </c>
      <c r="C7820" t="s">
        <v>34786</v>
      </c>
      <c r="D7820">
        <v>0</v>
      </c>
      <c r="F7820" s="2">
        <v>42634</v>
      </c>
      <c r="G7820" t="s">
        <v>604</v>
      </c>
      <c r="H7820" t="s">
        <v>184</v>
      </c>
      <c r="J7820" t="s">
        <v>138</v>
      </c>
      <c r="L7820" t="s">
        <v>496</v>
      </c>
      <c r="M7820" t="s">
        <v>138</v>
      </c>
      <c r="N7820">
        <v>0</v>
      </c>
      <c r="R7820" t="s">
        <v>3002</v>
      </c>
      <c r="S7820" t="s">
        <v>140</v>
      </c>
      <c r="T7820" s="2">
        <v>43845</v>
      </c>
      <c r="W7820" t="s">
        <v>141</v>
      </c>
    </row>
    <row r="7821" spans="1:23" x14ac:dyDescent="0.35">
      <c r="A7821" t="s">
        <v>34787</v>
      </c>
      <c r="B7821" t="s">
        <v>34788</v>
      </c>
      <c r="C7821" t="s">
        <v>34789</v>
      </c>
      <c r="D7821">
        <v>0</v>
      </c>
      <c r="E7821" t="s">
        <v>34790</v>
      </c>
      <c r="F7821" s="2">
        <v>42635</v>
      </c>
      <c r="G7821" t="s">
        <v>2328</v>
      </c>
      <c r="H7821" t="s">
        <v>192</v>
      </c>
      <c r="J7821" t="s">
        <v>138</v>
      </c>
      <c r="L7821" t="s">
        <v>496</v>
      </c>
      <c r="M7821" t="s">
        <v>138</v>
      </c>
      <c r="N7821">
        <v>0</v>
      </c>
      <c r="P7821" t="s">
        <v>34791</v>
      </c>
      <c r="R7821" t="s">
        <v>34792</v>
      </c>
      <c r="S7821" t="s">
        <v>140</v>
      </c>
      <c r="T7821" s="2">
        <v>42690</v>
      </c>
      <c r="W7821" t="s">
        <v>141</v>
      </c>
    </row>
    <row r="7822" spans="1:23" x14ac:dyDescent="0.35">
      <c r="A7822" t="s">
        <v>34793</v>
      </c>
      <c r="B7822" t="s">
        <v>34794</v>
      </c>
      <c r="C7822" t="s">
        <v>34795</v>
      </c>
      <c r="D7822">
        <v>0</v>
      </c>
      <c r="E7822" t="s">
        <v>34796</v>
      </c>
      <c r="F7822" s="2">
        <v>42635</v>
      </c>
      <c r="G7822" t="s">
        <v>2553</v>
      </c>
      <c r="H7822" t="s">
        <v>147</v>
      </c>
      <c r="J7822" t="s">
        <v>138</v>
      </c>
      <c r="L7822" t="s">
        <v>496</v>
      </c>
      <c r="M7822" t="s">
        <v>138</v>
      </c>
      <c r="N7822">
        <v>0</v>
      </c>
      <c r="P7822" t="s">
        <v>34797</v>
      </c>
      <c r="R7822" t="s">
        <v>34798</v>
      </c>
      <c r="S7822" t="s">
        <v>140</v>
      </c>
      <c r="T7822" s="2">
        <v>42690</v>
      </c>
      <c r="W7822" t="s">
        <v>141</v>
      </c>
    </row>
    <row r="7823" spans="1:23" x14ac:dyDescent="0.35">
      <c r="A7823" t="s">
        <v>34799</v>
      </c>
      <c r="B7823" t="s">
        <v>34800</v>
      </c>
      <c r="C7823" t="s">
        <v>34801</v>
      </c>
      <c r="D7823">
        <v>0</v>
      </c>
      <c r="E7823" t="s">
        <v>34800</v>
      </c>
      <c r="F7823" s="2">
        <v>42635</v>
      </c>
      <c r="G7823" t="s">
        <v>3442</v>
      </c>
      <c r="H7823" t="s">
        <v>566</v>
      </c>
      <c r="J7823" t="s">
        <v>138</v>
      </c>
      <c r="L7823" t="s">
        <v>496</v>
      </c>
      <c r="M7823" t="s">
        <v>138</v>
      </c>
      <c r="N7823">
        <v>0</v>
      </c>
      <c r="P7823" t="s">
        <v>34802</v>
      </c>
      <c r="R7823" t="s">
        <v>34803</v>
      </c>
      <c r="S7823" t="s">
        <v>140</v>
      </c>
      <c r="T7823" s="2">
        <v>42853</v>
      </c>
      <c r="W7823" t="s">
        <v>141</v>
      </c>
    </row>
    <row r="7824" spans="1:23" x14ac:dyDescent="0.35">
      <c r="A7824" t="s">
        <v>34804</v>
      </c>
      <c r="B7824" t="s">
        <v>34805</v>
      </c>
      <c r="C7824" t="s">
        <v>34806</v>
      </c>
      <c r="D7824">
        <v>0</v>
      </c>
      <c r="E7824" t="s">
        <v>34807</v>
      </c>
      <c r="F7824" s="2">
        <v>42635</v>
      </c>
      <c r="G7824" t="s">
        <v>642</v>
      </c>
      <c r="H7824" t="s">
        <v>643</v>
      </c>
      <c r="J7824" t="s">
        <v>138</v>
      </c>
      <c r="L7824" t="s">
        <v>496</v>
      </c>
      <c r="M7824" t="s">
        <v>138</v>
      </c>
      <c r="N7824">
        <v>0</v>
      </c>
      <c r="R7824" t="s">
        <v>34808</v>
      </c>
      <c r="S7824" t="s">
        <v>140</v>
      </c>
      <c r="T7824" s="2">
        <v>42690</v>
      </c>
      <c r="W7824" t="s">
        <v>141</v>
      </c>
    </row>
    <row r="7825" spans="1:23" x14ac:dyDescent="0.35">
      <c r="A7825" t="s">
        <v>34809</v>
      </c>
      <c r="B7825" t="s">
        <v>34810</v>
      </c>
      <c r="C7825" t="s">
        <v>34811</v>
      </c>
      <c r="D7825">
        <v>0</v>
      </c>
      <c r="E7825" t="s">
        <v>34812</v>
      </c>
      <c r="F7825" s="2">
        <v>42636</v>
      </c>
      <c r="G7825" t="s">
        <v>604</v>
      </c>
      <c r="H7825" t="s">
        <v>184</v>
      </c>
      <c r="J7825" t="s">
        <v>138</v>
      </c>
      <c r="L7825" t="s">
        <v>496</v>
      </c>
      <c r="M7825" t="s">
        <v>138</v>
      </c>
      <c r="N7825">
        <v>0</v>
      </c>
      <c r="P7825" t="s">
        <v>34813</v>
      </c>
      <c r="R7825" t="s">
        <v>315</v>
      </c>
      <c r="S7825" t="s">
        <v>140</v>
      </c>
      <c r="W7825" t="s">
        <v>141</v>
      </c>
    </row>
    <row r="7826" spans="1:23" x14ac:dyDescent="0.35">
      <c r="A7826" t="s">
        <v>34814</v>
      </c>
      <c r="B7826" t="s">
        <v>34815</v>
      </c>
      <c r="C7826" t="s">
        <v>34816</v>
      </c>
      <c r="D7826">
        <v>0</v>
      </c>
      <c r="E7826" t="s">
        <v>34817</v>
      </c>
      <c r="F7826" s="2">
        <v>42638</v>
      </c>
      <c r="G7826" t="s">
        <v>669</v>
      </c>
      <c r="H7826" t="s">
        <v>495</v>
      </c>
      <c r="J7826" t="s">
        <v>138</v>
      </c>
      <c r="L7826" t="s">
        <v>496</v>
      </c>
      <c r="M7826" t="s">
        <v>138</v>
      </c>
      <c r="N7826">
        <v>0</v>
      </c>
      <c r="R7826" t="s">
        <v>34818</v>
      </c>
      <c r="S7826" t="s">
        <v>140</v>
      </c>
      <c r="T7826" s="2">
        <v>42690</v>
      </c>
      <c r="W7826" t="s">
        <v>141</v>
      </c>
    </row>
    <row r="7827" spans="1:23" x14ac:dyDescent="0.35">
      <c r="A7827" t="s">
        <v>34819</v>
      </c>
      <c r="B7827" t="s">
        <v>34820</v>
      </c>
      <c r="C7827" t="s">
        <v>34821</v>
      </c>
      <c r="D7827">
        <v>0</v>
      </c>
      <c r="E7827" t="s">
        <v>34820</v>
      </c>
      <c r="F7827" s="2">
        <v>42639</v>
      </c>
      <c r="G7827" t="s">
        <v>604</v>
      </c>
      <c r="H7827" t="s">
        <v>184</v>
      </c>
      <c r="J7827" t="s">
        <v>138</v>
      </c>
      <c r="L7827" t="s">
        <v>496</v>
      </c>
      <c r="M7827" t="s">
        <v>138</v>
      </c>
      <c r="N7827">
        <v>0</v>
      </c>
      <c r="R7827" t="s">
        <v>3002</v>
      </c>
      <c r="S7827" t="s">
        <v>140</v>
      </c>
      <c r="T7827" s="2">
        <v>43201</v>
      </c>
      <c r="W7827" t="s">
        <v>141</v>
      </c>
    </row>
    <row r="7828" spans="1:23" x14ac:dyDescent="0.35">
      <c r="A7828" t="s">
        <v>34822</v>
      </c>
      <c r="B7828" t="s">
        <v>34823</v>
      </c>
      <c r="C7828" t="s">
        <v>34824</v>
      </c>
      <c r="D7828">
        <v>0</v>
      </c>
      <c r="F7828" s="2">
        <v>42640</v>
      </c>
      <c r="G7828" t="s">
        <v>604</v>
      </c>
      <c r="H7828" t="s">
        <v>184</v>
      </c>
      <c r="J7828" t="s">
        <v>138</v>
      </c>
      <c r="L7828" t="s">
        <v>496</v>
      </c>
      <c r="M7828" t="s">
        <v>138</v>
      </c>
      <c r="N7828">
        <v>0</v>
      </c>
      <c r="R7828" t="s">
        <v>34825</v>
      </c>
      <c r="S7828" t="s">
        <v>140</v>
      </c>
      <c r="W7828" t="s">
        <v>141</v>
      </c>
    </row>
    <row r="7829" spans="1:23" x14ac:dyDescent="0.35">
      <c r="A7829" t="s">
        <v>34826</v>
      </c>
      <c r="B7829" t="s">
        <v>34827</v>
      </c>
      <c r="C7829" t="s">
        <v>34828</v>
      </c>
      <c r="D7829">
        <v>0</v>
      </c>
      <c r="E7829" t="s">
        <v>34829</v>
      </c>
      <c r="F7829" s="2">
        <v>42640</v>
      </c>
      <c r="G7829" t="s">
        <v>551</v>
      </c>
      <c r="H7829" t="s">
        <v>552</v>
      </c>
      <c r="J7829" t="s">
        <v>138</v>
      </c>
      <c r="K7829" t="s">
        <v>34830</v>
      </c>
      <c r="L7829">
        <v>1719922</v>
      </c>
      <c r="M7829" t="s">
        <v>138</v>
      </c>
      <c r="N7829">
        <v>0</v>
      </c>
      <c r="O7829" t="s">
        <v>15563</v>
      </c>
      <c r="P7829" t="s">
        <v>31033</v>
      </c>
      <c r="R7829" t="s">
        <v>34831</v>
      </c>
      <c r="S7829" t="s">
        <v>140</v>
      </c>
      <c r="T7829" s="2">
        <v>43153</v>
      </c>
      <c r="U7829">
        <v>7</v>
      </c>
      <c r="W7829" t="s">
        <v>141</v>
      </c>
    </row>
    <row r="7830" spans="1:23" x14ac:dyDescent="0.35">
      <c r="A7830" t="s">
        <v>34832</v>
      </c>
      <c r="B7830" t="s">
        <v>34833</v>
      </c>
      <c r="C7830" t="s">
        <v>34834</v>
      </c>
      <c r="D7830">
        <v>0</v>
      </c>
      <c r="E7830" t="s">
        <v>34835</v>
      </c>
      <c r="F7830" s="2">
        <v>42640</v>
      </c>
      <c r="G7830" t="s">
        <v>11631</v>
      </c>
      <c r="H7830" t="s">
        <v>184</v>
      </c>
      <c r="J7830" t="s">
        <v>138</v>
      </c>
      <c r="L7830" t="s">
        <v>496</v>
      </c>
      <c r="M7830" t="s">
        <v>138</v>
      </c>
      <c r="N7830">
        <v>0</v>
      </c>
      <c r="R7830" t="s">
        <v>34836</v>
      </c>
      <c r="S7830" t="s">
        <v>140</v>
      </c>
      <c r="T7830" s="2">
        <v>42690</v>
      </c>
      <c r="W7830" t="s">
        <v>141</v>
      </c>
    </row>
    <row r="7831" spans="1:23" x14ac:dyDescent="0.35">
      <c r="A7831" t="s">
        <v>34837</v>
      </c>
      <c r="B7831" t="s">
        <v>34827</v>
      </c>
      <c r="C7831" t="s">
        <v>34838</v>
      </c>
      <c r="D7831">
        <v>0</v>
      </c>
      <c r="E7831" t="s">
        <v>34839</v>
      </c>
      <c r="F7831" s="2">
        <v>42641</v>
      </c>
      <c r="G7831" t="s">
        <v>1177</v>
      </c>
      <c r="H7831" t="s">
        <v>552</v>
      </c>
      <c r="J7831" t="s">
        <v>138</v>
      </c>
      <c r="K7831" t="s">
        <v>34840</v>
      </c>
      <c r="L7831">
        <v>1719922</v>
      </c>
      <c r="M7831" t="s">
        <v>138</v>
      </c>
      <c r="N7831">
        <v>0</v>
      </c>
      <c r="O7831" t="s">
        <v>15563</v>
      </c>
      <c r="P7831" t="s">
        <v>31033</v>
      </c>
      <c r="R7831" t="s">
        <v>1284</v>
      </c>
      <c r="S7831" t="s">
        <v>140</v>
      </c>
      <c r="T7831" s="2">
        <v>43153</v>
      </c>
      <c r="U7831">
        <v>7</v>
      </c>
      <c r="W7831" t="s">
        <v>141</v>
      </c>
    </row>
    <row r="7832" spans="1:23" x14ac:dyDescent="0.35">
      <c r="A7832" t="s">
        <v>34841</v>
      </c>
      <c r="B7832" t="s">
        <v>34827</v>
      </c>
      <c r="C7832" t="s">
        <v>34842</v>
      </c>
      <c r="D7832">
        <v>0</v>
      </c>
      <c r="E7832" t="s">
        <v>34843</v>
      </c>
      <c r="F7832" s="2">
        <v>42641</v>
      </c>
      <c r="G7832" t="s">
        <v>1177</v>
      </c>
      <c r="H7832" t="s">
        <v>552</v>
      </c>
      <c r="J7832" t="s">
        <v>138</v>
      </c>
      <c r="K7832" t="s">
        <v>34844</v>
      </c>
      <c r="L7832">
        <v>1719922</v>
      </c>
      <c r="M7832" t="s">
        <v>138</v>
      </c>
      <c r="N7832">
        <v>0</v>
      </c>
      <c r="O7832" t="s">
        <v>15563</v>
      </c>
      <c r="P7832" t="s">
        <v>31033</v>
      </c>
      <c r="R7832" t="s">
        <v>1215</v>
      </c>
      <c r="S7832" t="s">
        <v>140</v>
      </c>
      <c r="T7832" s="2">
        <v>43153</v>
      </c>
      <c r="U7832">
        <v>7</v>
      </c>
      <c r="W7832" t="s">
        <v>141</v>
      </c>
    </row>
    <row r="7833" spans="1:23" x14ac:dyDescent="0.35">
      <c r="A7833" t="s">
        <v>34845</v>
      </c>
      <c r="B7833" t="s">
        <v>31029</v>
      </c>
      <c r="C7833" t="s">
        <v>34846</v>
      </c>
      <c r="D7833">
        <v>0</v>
      </c>
      <c r="E7833" t="s">
        <v>34847</v>
      </c>
      <c r="F7833" s="2">
        <v>42641</v>
      </c>
      <c r="G7833" t="s">
        <v>494</v>
      </c>
      <c r="H7833" t="s">
        <v>495</v>
      </c>
      <c r="J7833" t="s">
        <v>138</v>
      </c>
      <c r="K7833" t="s">
        <v>33909</v>
      </c>
      <c r="L7833">
        <v>1719922</v>
      </c>
      <c r="M7833" t="s">
        <v>138</v>
      </c>
      <c r="N7833">
        <v>0</v>
      </c>
      <c r="O7833" t="s">
        <v>15563</v>
      </c>
      <c r="P7833" t="s">
        <v>31033</v>
      </c>
      <c r="R7833" t="s">
        <v>2948</v>
      </c>
      <c r="S7833" t="s">
        <v>140</v>
      </c>
      <c r="T7833" s="2">
        <v>43153</v>
      </c>
      <c r="U7833">
        <v>7</v>
      </c>
      <c r="W7833" t="s">
        <v>141</v>
      </c>
    </row>
    <row r="7834" spans="1:23" x14ac:dyDescent="0.35">
      <c r="A7834" t="s">
        <v>34848</v>
      </c>
      <c r="B7834" t="s">
        <v>31029</v>
      </c>
      <c r="C7834" t="s">
        <v>34849</v>
      </c>
      <c r="D7834">
        <v>0</v>
      </c>
      <c r="E7834" t="s">
        <v>34850</v>
      </c>
      <c r="F7834" s="2">
        <v>42641</v>
      </c>
      <c r="G7834" t="s">
        <v>494</v>
      </c>
      <c r="H7834" t="s">
        <v>495</v>
      </c>
      <c r="J7834" t="s">
        <v>138</v>
      </c>
      <c r="K7834" t="s">
        <v>34851</v>
      </c>
      <c r="L7834">
        <v>1719922</v>
      </c>
      <c r="M7834" t="s">
        <v>138</v>
      </c>
      <c r="N7834">
        <v>0</v>
      </c>
      <c r="O7834" t="s">
        <v>15563</v>
      </c>
      <c r="P7834" t="s">
        <v>31033</v>
      </c>
      <c r="R7834" t="s">
        <v>2922</v>
      </c>
      <c r="S7834" t="s">
        <v>140</v>
      </c>
      <c r="T7834" s="2">
        <v>43153</v>
      </c>
      <c r="U7834">
        <v>7</v>
      </c>
      <c r="W7834" t="s">
        <v>141</v>
      </c>
    </row>
    <row r="7835" spans="1:23" x14ac:dyDescent="0.35">
      <c r="A7835" t="s">
        <v>34852</v>
      </c>
      <c r="B7835" t="s">
        <v>31029</v>
      </c>
      <c r="C7835" t="s">
        <v>34853</v>
      </c>
      <c r="D7835">
        <v>0</v>
      </c>
      <c r="E7835" t="s">
        <v>34854</v>
      </c>
      <c r="F7835" s="2">
        <v>42641</v>
      </c>
      <c r="G7835" t="s">
        <v>788</v>
      </c>
      <c r="H7835" t="s">
        <v>495</v>
      </c>
      <c r="J7835" t="s">
        <v>138</v>
      </c>
      <c r="K7835" t="s">
        <v>34855</v>
      </c>
      <c r="L7835">
        <v>1719922</v>
      </c>
      <c r="M7835" t="s">
        <v>138</v>
      </c>
      <c r="N7835">
        <v>0</v>
      </c>
      <c r="O7835" t="s">
        <v>15563</v>
      </c>
      <c r="P7835" t="s">
        <v>31033</v>
      </c>
      <c r="R7835" t="s">
        <v>15092</v>
      </c>
      <c r="S7835" t="s">
        <v>140</v>
      </c>
      <c r="T7835" s="2">
        <v>43153</v>
      </c>
      <c r="U7835">
        <v>7</v>
      </c>
      <c r="W7835" t="s">
        <v>141</v>
      </c>
    </row>
    <row r="7836" spans="1:23" x14ac:dyDescent="0.35">
      <c r="A7836" t="s">
        <v>34856</v>
      </c>
      <c r="B7836" t="s">
        <v>31029</v>
      </c>
      <c r="C7836" t="s">
        <v>34857</v>
      </c>
      <c r="D7836">
        <v>0</v>
      </c>
      <c r="E7836" t="s">
        <v>34858</v>
      </c>
      <c r="F7836" s="2">
        <v>42641</v>
      </c>
      <c r="G7836" t="s">
        <v>34859</v>
      </c>
      <c r="H7836" t="s">
        <v>552</v>
      </c>
      <c r="J7836" t="s">
        <v>138</v>
      </c>
      <c r="K7836" t="s">
        <v>34860</v>
      </c>
      <c r="L7836">
        <v>1719922</v>
      </c>
      <c r="M7836" t="s">
        <v>138</v>
      </c>
      <c r="N7836">
        <v>0</v>
      </c>
      <c r="O7836" t="s">
        <v>15563</v>
      </c>
      <c r="P7836" t="s">
        <v>31033</v>
      </c>
      <c r="R7836" t="s">
        <v>34861</v>
      </c>
      <c r="S7836" t="s">
        <v>140</v>
      </c>
      <c r="T7836" s="2">
        <v>43153</v>
      </c>
      <c r="U7836">
        <v>7</v>
      </c>
      <c r="W7836" t="s">
        <v>141</v>
      </c>
    </row>
    <row r="7837" spans="1:23" x14ac:dyDescent="0.35">
      <c r="A7837" t="s">
        <v>34862</v>
      </c>
      <c r="B7837" t="s">
        <v>34863</v>
      </c>
      <c r="C7837" t="s">
        <v>34864</v>
      </c>
      <c r="D7837">
        <v>0</v>
      </c>
      <c r="E7837" t="s">
        <v>34863</v>
      </c>
      <c r="F7837" s="2">
        <v>42642</v>
      </c>
      <c r="G7837" t="s">
        <v>251</v>
      </c>
      <c r="H7837" t="s">
        <v>184</v>
      </c>
      <c r="J7837" t="s">
        <v>138</v>
      </c>
      <c r="L7837" t="s">
        <v>496</v>
      </c>
      <c r="M7837" t="s">
        <v>138</v>
      </c>
      <c r="N7837">
        <v>0</v>
      </c>
      <c r="R7837" t="s">
        <v>34865</v>
      </c>
      <c r="S7837" t="s">
        <v>140</v>
      </c>
      <c r="T7837" s="2">
        <v>42690</v>
      </c>
      <c r="W7837" t="s">
        <v>141</v>
      </c>
    </row>
    <row r="7838" spans="1:23" x14ac:dyDescent="0.35">
      <c r="A7838" t="s">
        <v>34866</v>
      </c>
      <c r="B7838" t="s">
        <v>34867</v>
      </c>
      <c r="C7838" t="s">
        <v>34868</v>
      </c>
      <c r="D7838">
        <v>0</v>
      </c>
      <c r="E7838" t="s">
        <v>34867</v>
      </c>
      <c r="F7838" s="2">
        <v>42642</v>
      </c>
      <c r="G7838" t="s">
        <v>251</v>
      </c>
      <c r="H7838" t="s">
        <v>184</v>
      </c>
      <c r="J7838" t="s">
        <v>138</v>
      </c>
      <c r="L7838" t="s">
        <v>496</v>
      </c>
      <c r="M7838" t="s">
        <v>138</v>
      </c>
      <c r="N7838">
        <v>0</v>
      </c>
      <c r="R7838" t="s">
        <v>34869</v>
      </c>
      <c r="S7838" t="s">
        <v>140</v>
      </c>
      <c r="T7838" s="2">
        <v>42690</v>
      </c>
      <c r="W7838" t="s">
        <v>141</v>
      </c>
    </row>
    <row r="7839" spans="1:23" x14ac:dyDescent="0.35">
      <c r="A7839" t="s">
        <v>34870</v>
      </c>
      <c r="B7839" t="s">
        <v>34871</v>
      </c>
      <c r="C7839" t="s">
        <v>34872</v>
      </c>
      <c r="D7839">
        <v>0</v>
      </c>
      <c r="E7839" t="s">
        <v>34871</v>
      </c>
      <c r="F7839" s="2">
        <v>42642</v>
      </c>
      <c r="G7839" t="s">
        <v>251</v>
      </c>
      <c r="H7839" t="s">
        <v>184</v>
      </c>
      <c r="J7839" t="s">
        <v>138</v>
      </c>
      <c r="L7839" t="s">
        <v>496</v>
      </c>
      <c r="M7839" t="s">
        <v>138</v>
      </c>
      <c r="N7839">
        <v>0</v>
      </c>
      <c r="R7839" t="s">
        <v>34873</v>
      </c>
      <c r="S7839" t="s">
        <v>140</v>
      </c>
      <c r="T7839" s="2">
        <v>42690</v>
      </c>
      <c r="W7839" t="s">
        <v>141</v>
      </c>
    </row>
    <row r="7840" spans="1:23" x14ac:dyDescent="0.35">
      <c r="A7840" t="s">
        <v>34874</v>
      </c>
      <c r="B7840" t="s">
        <v>34875</v>
      </c>
      <c r="C7840" t="s">
        <v>34876</v>
      </c>
      <c r="D7840">
        <v>0</v>
      </c>
      <c r="E7840" t="s">
        <v>34877</v>
      </c>
      <c r="F7840" s="2">
        <v>42642</v>
      </c>
      <c r="G7840" t="s">
        <v>781</v>
      </c>
      <c r="H7840" t="s">
        <v>782</v>
      </c>
      <c r="J7840" t="s">
        <v>138</v>
      </c>
      <c r="K7840" t="s">
        <v>34878</v>
      </c>
      <c r="L7840">
        <v>24550245</v>
      </c>
      <c r="M7840" t="s">
        <v>138</v>
      </c>
      <c r="N7840">
        <v>0</v>
      </c>
      <c r="P7840" t="s">
        <v>34879</v>
      </c>
      <c r="R7840" t="s">
        <v>24180</v>
      </c>
      <c r="S7840" t="s">
        <v>140</v>
      </c>
      <c r="T7840" s="2">
        <v>42706</v>
      </c>
      <c r="U7840">
        <v>7</v>
      </c>
      <c r="W7840" t="s">
        <v>141</v>
      </c>
    </row>
    <row r="7841" spans="1:24" x14ac:dyDescent="0.35">
      <c r="A7841" t="s">
        <v>34880</v>
      </c>
      <c r="B7841" t="s">
        <v>26160</v>
      </c>
      <c r="C7841" t="s">
        <v>34881</v>
      </c>
      <c r="D7841">
        <v>0</v>
      </c>
      <c r="E7841" t="s">
        <v>34882</v>
      </c>
      <c r="F7841" s="2">
        <v>42642</v>
      </c>
      <c r="G7841" t="s">
        <v>528</v>
      </c>
      <c r="H7841" t="s">
        <v>526</v>
      </c>
      <c r="J7841" t="s">
        <v>138</v>
      </c>
      <c r="K7841">
        <v>33</v>
      </c>
      <c r="L7841">
        <v>10650400</v>
      </c>
      <c r="M7841" t="s">
        <v>138</v>
      </c>
      <c r="N7841">
        <v>0</v>
      </c>
      <c r="P7841" t="s">
        <v>163</v>
      </c>
      <c r="R7841" t="s">
        <v>34883</v>
      </c>
      <c r="S7841" t="s">
        <v>140</v>
      </c>
      <c r="T7841" s="2">
        <v>43153</v>
      </c>
      <c r="U7841">
        <v>7</v>
      </c>
      <c r="W7841" t="s">
        <v>141</v>
      </c>
    </row>
    <row r="7842" spans="1:24" x14ac:dyDescent="0.35">
      <c r="A7842" t="s">
        <v>34884</v>
      </c>
      <c r="B7842" t="s">
        <v>26160</v>
      </c>
      <c r="C7842" t="s">
        <v>34885</v>
      </c>
      <c r="D7842">
        <v>0</v>
      </c>
      <c r="E7842" t="s">
        <v>34886</v>
      </c>
      <c r="F7842" s="2">
        <v>42642</v>
      </c>
      <c r="G7842" t="s">
        <v>528</v>
      </c>
      <c r="H7842" t="s">
        <v>526</v>
      </c>
      <c r="J7842" t="s">
        <v>138</v>
      </c>
      <c r="K7842">
        <v>103</v>
      </c>
      <c r="L7842">
        <v>10650400</v>
      </c>
      <c r="M7842" t="s">
        <v>138</v>
      </c>
      <c r="N7842">
        <v>0</v>
      </c>
      <c r="P7842" t="s">
        <v>163</v>
      </c>
      <c r="R7842" t="s">
        <v>34883</v>
      </c>
      <c r="S7842" t="s">
        <v>140</v>
      </c>
      <c r="T7842" s="2">
        <v>43153</v>
      </c>
      <c r="U7842">
        <v>7</v>
      </c>
      <c r="W7842" t="s">
        <v>141</v>
      </c>
    </row>
    <row r="7843" spans="1:24" x14ac:dyDescent="0.35">
      <c r="A7843" t="s">
        <v>34887</v>
      </c>
      <c r="B7843" t="s">
        <v>26160</v>
      </c>
      <c r="C7843" t="s">
        <v>34888</v>
      </c>
      <c r="D7843">
        <v>0</v>
      </c>
      <c r="E7843" t="s">
        <v>34889</v>
      </c>
      <c r="F7843" s="2">
        <v>42642</v>
      </c>
      <c r="G7843" t="s">
        <v>764</v>
      </c>
      <c r="H7843" t="s">
        <v>526</v>
      </c>
      <c r="J7843" t="s">
        <v>138</v>
      </c>
      <c r="K7843">
        <v>62</v>
      </c>
      <c r="L7843">
        <v>10650400</v>
      </c>
      <c r="M7843" t="s">
        <v>138</v>
      </c>
      <c r="N7843">
        <v>0</v>
      </c>
      <c r="P7843" t="s">
        <v>163</v>
      </c>
      <c r="R7843" t="s">
        <v>3986</v>
      </c>
      <c r="S7843" t="s">
        <v>140</v>
      </c>
      <c r="T7843" s="2">
        <v>43153</v>
      </c>
      <c r="U7843">
        <v>7</v>
      </c>
      <c r="W7843" t="s">
        <v>141</v>
      </c>
    </row>
    <row r="7844" spans="1:24" x14ac:dyDescent="0.35">
      <c r="A7844" t="s">
        <v>34890</v>
      </c>
      <c r="B7844" t="s">
        <v>34891</v>
      </c>
      <c r="C7844" t="s">
        <v>34892</v>
      </c>
      <c r="D7844">
        <v>0</v>
      </c>
      <c r="E7844" t="s">
        <v>34893</v>
      </c>
      <c r="F7844" s="2">
        <v>42642</v>
      </c>
      <c r="G7844" t="s">
        <v>584</v>
      </c>
      <c r="H7844" t="s">
        <v>184</v>
      </c>
      <c r="J7844" t="s">
        <v>138</v>
      </c>
      <c r="K7844">
        <v>236</v>
      </c>
      <c r="L7844">
        <v>2556448</v>
      </c>
      <c r="M7844" t="s">
        <v>138</v>
      </c>
      <c r="N7844">
        <v>0</v>
      </c>
      <c r="O7844" t="s">
        <v>163</v>
      </c>
      <c r="P7844" t="s">
        <v>163</v>
      </c>
      <c r="R7844" t="s">
        <v>2722</v>
      </c>
      <c r="S7844" t="s">
        <v>140</v>
      </c>
      <c r="T7844" s="2">
        <v>44005</v>
      </c>
      <c r="U7844">
        <v>7</v>
      </c>
      <c r="W7844" t="s">
        <v>141</v>
      </c>
    </row>
    <row r="7845" spans="1:24" x14ac:dyDescent="0.35">
      <c r="A7845" t="s">
        <v>34894</v>
      </c>
      <c r="B7845" t="s">
        <v>34895</v>
      </c>
      <c r="C7845" t="s">
        <v>34896</v>
      </c>
      <c r="D7845">
        <v>0</v>
      </c>
      <c r="E7845" t="s">
        <v>34897</v>
      </c>
      <c r="F7845" s="2">
        <v>42643</v>
      </c>
      <c r="G7845" t="s">
        <v>183</v>
      </c>
      <c r="H7845" t="s">
        <v>184</v>
      </c>
      <c r="J7845" t="s">
        <v>138</v>
      </c>
      <c r="L7845" t="s">
        <v>496</v>
      </c>
      <c r="M7845" t="s">
        <v>138</v>
      </c>
      <c r="N7845">
        <v>0</v>
      </c>
      <c r="P7845" t="s">
        <v>34898</v>
      </c>
      <c r="R7845" t="s">
        <v>34899</v>
      </c>
      <c r="S7845" t="s">
        <v>140</v>
      </c>
      <c r="W7845" t="s">
        <v>141</v>
      </c>
    </row>
    <row r="7846" spans="1:24" x14ac:dyDescent="0.35">
      <c r="A7846" t="s">
        <v>34900</v>
      </c>
      <c r="B7846" t="s">
        <v>34901</v>
      </c>
      <c r="C7846" t="s">
        <v>34902</v>
      </c>
      <c r="D7846">
        <v>0</v>
      </c>
      <c r="E7846" t="s">
        <v>34901</v>
      </c>
      <c r="F7846" s="2">
        <v>42643</v>
      </c>
      <c r="G7846" t="s">
        <v>604</v>
      </c>
      <c r="H7846" t="s">
        <v>184</v>
      </c>
      <c r="J7846" t="s">
        <v>138</v>
      </c>
      <c r="L7846" t="s">
        <v>496</v>
      </c>
      <c r="M7846" t="s">
        <v>138</v>
      </c>
      <c r="N7846">
        <v>0</v>
      </c>
      <c r="P7846" t="s">
        <v>34903</v>
      </c>
      <c r="R7846" t="s">
        <v>3002</v>
      </c>
      <c r="S7846" t="s">
        <v>140</v>
      </c>
      <c r="T7846" s="2">
        <v>43201</v>
      </c>
      <c r="W7846" t="s">
        <v>141</v>
      </c>
    </row>
    <row r="7847" spans="1:24" x14ac:dyDescent="0.35">
      <c r="A7847" t="s">
        <v>34904</v>
      </c>
      <c r="B7847" t="s">
        <v>34905</v>
      </c>
      <c r="C7847" t="s">
        <v>34906</v>
      </c>
      <c r="D7847">
        <v>0</v>
      </c>
      <c r="E7847" t="s">
        <v>34907</v>
      </c>
      <c r="F7847" s="2">
        <v>42646</v>
      </c>
      <c r="G7847" t="s">
        <v>604</v>
      </c>
      <c r="H7847" t="s">
        <v>184</v>
      </c>
      <c r="J7847" t="s">
        <v>138</v>
      </c>
      <c r="L7847" t="s">
        <v>496</v>
      </c>
      <c r="M7847" t="s">
        <v>138</v>
      </c>
      <c r="N7847">
        <v>0</v>
      </c>
      <c r="P7847" t="s">
        <v>34908</v>
      </c>
      <c r="R7847" t="s">
        <v>17664</v>
      </c>
      <c r="S7847" t="s">
        <v>140</v>
      </c>
      <c r="W7847" t="s">
        <v>141</v>
      </c>
    </row>
    <row r="7848" spans="1:24" x14ac:dyDescent="0.35">
      <c r="A7848" t="s">
        <v>34909</v>
      </c>
      <c r="B7848" t="s">
        <v>34910</v>
      </c>
      <c r="C7848" t="s">
        <v>34911</v>
      </c>
      <c r="D7848">
        <v>0</v>
      </c>
      <c r="E7848" t="s">
        <v>34910</v>
      </c>
      <c r="F7848" s="2">
        <v>42647</v>
      </c>
      <c r="G7848" t="s">
        <v>4408</v>
      </c>
      <c r="H7848" t="s">
        <v>184</v>
      </c>
      <c r="J7848" t="s">
        <v>138</v>
      </c>
      <c r="L7848" t="s">
        <v>496</v>
      </c>
      <c r="M7848" t="s">
        <v>138</v>
      </c>
      <c r="N7848">
        <v>0</v>
      </c>
      <c r="P7848" t="s">
        <v>34912</v>
      </c>
      <c r="R7848" t="s">
        <v>34913</v>
      </c>
      <c r="S7848" t="s">
        <v>140</v>
      </c>
      <c r="T7848" s="2">
        <v>43845</v>
      </c>
      <c r="W7848" t="s">
        <v>141</v>
      </c>
    </row>
    <row r="7849" spans="1:24" x14ac:dyDescent="0.35">
      <c r="A7849" t="s">
        <v>34914</v>
      </c>
      <c r="B7849" t="s">
        <v>28367</v>
      </c>
      <c r="C7849" t="s">
        <v>34915</v>
      </c>
      <c r="D7849">
        <v>0</v>
      </c>
      <c r="E7849" t="s">
        <v>34916</v>
      </c>
      <c r="F7849" s="2">
        <v>42647</v>
      </c>
      <c r="G7849" t="s">
        <v>727</v>
      </c>
      <c r="H7849" t="s">
        <v>526</v>
      </c>
      <c r="J7849" t="s">
        <v>138</v>
      </c>
      <c r="K7849">
        <v>47840</v>
      </c>
      <c r="L7849">
        <v>1013315</v>
      </c>
      <c r="M7849" t="s">
        <v>138</v>
      </c>
      <c r="N7849">
        <v>0</v>
      </c>
      <c r="O7849" t="s">
        <v>12319</v>
      </c>
      <c r="P7849" t="s">
        <v>34917</v>
      </c>
      <c r="R7849" t="s">
        <v>7401</v>
      </c>
      <c r="S7849" t="s">
        <v>140</v>
      </c>
      <c r="T7849" s="2">
        <v>43180</v>
      </c>
      <c r="U7849">
        <v>7</v>
      </c>
      <c r="W7849" t="s">
        <v>141</v>
      </c>
    </row>
    <row r="7850" spans="1:24" x14ac:dyDescent="0.35">
      <c r="A7850" t="s">
        <v>34918</v>
      </c>
      <c r="B7850" t="s">
        <v>34919</v>
      </c>
      <c r="C7850" t="s">
        <v>34920</v>
      </c>
      <c r="D7850">
        <v>0</v>
      </c>
      <c r="E7850" t="s">
        <v>34921</v>
      </c>
      <c r="F7850" s="2">
        <v>42648</v>
      </c>
      <c r="G7850" t="s">
        <v>604</v>
      </c>
      <c r="H7850" t="s">
        <v>184</v>
      </c>
      <c r="J7850" t="s">
        <v>138</v>
      </c>
      <c r="L7850" t="s">
        <v>496</v>
      </c>
      <c r="M7850" t="s">
        <v>138</v>
      </c>
      <c r="N7850">
        <v>0</v>
      </c>
      <c r="P7850" t="s">
        <v>34922</v>
      </c>
      <c r="R7850" t="s">
        <v>34923</v>
      </c>
      <c r="S7850" t="s">
        <v>140</v>
      </c>
      <c r="W7850" t="s">
        <v>141</v>
      </c>
    </row>
    <row r="7851" spans="1:24" x14ac:dyDescent="0.35">
      <c r="A7851" t="s">
        <v>34924</v>
      </c>
      <c r="B7851" t="s">
        <v>34925</v>
      </c>
      <c r="C7851" t="s">
        <v>34926</v>
      </c>
      <c r="D7851" s="3">
        <v>-12500</v>
      </c>
      <c r="E7851" t="s">
        <v>34927</v>
      </c>
      <c r="F7851" s="2">
        <v>42648</v>
      </c>
      <c r="G7851" t="s">
        <v>655</v>
      </c>
      <c r="H7851" t="s">
        <v>656</v>
      </c>
      <c r="J7851" t="s">
        <v>138</v>
      </c>
      <c r="L7851" t="s">
        <v>496</v>
      </c>
      <c r="M7851" t="s">
        <v>138</v>
      </c>
      <c r="N7851">
        <v>0</v>
      </c>
      <c r="P7851" t="s">
        <v>34928</v>
      </c>
      <c r="R7851" t="s">
        <v>34929</v>
      </c>
      <c r="S7851" t="s">
        <v>140</v>
      </c>
      <c r="T7851" s="2">
        <v>45694</v>
      </c>
      <c r="W7851" t="s">
        <v>141</v>
      </c>
      <c r="X7851" t="s">
        <v>9536</v>
      </c>
    </row>
    <row r="7852" spans="1:24" x14ac:dyDescent="0.35">
      <c r="A7852" t="s">
        <v>34930</v>
      </c>
      <c r="B7852" t="s">
        <v>34931</v>
      </c>
      <c r="C7852" t="s">
        <v>34932</v>
      </c>
      <c r="D7852">
        <v>0</v>
      </c>
      <c r="E7852" t="s">
        <v>34933</v>
      </c>
      <c r="F7852" s="2">
        <v>42648</v>
      </c>
      <c r="G7852" t="s">
        <v>655</v>
      </c>
      <c r="H7852" t="s">
        <v>656</v>
      </c>
      <c r="J7852" t="s">
        <v>138</v>
      </c>
      <c r="L7852" t="s">
        <v>496</v>
      </c>
      <c r="M7852" t="s">
        <v>138</v>
      </c>
      <c r="N7852">
        <v>0</v>
      </c>
      <c r="R7852" t="s">
        <v>34934</v>
      </c>
      <c r="S7852" t="s">
        <v>140</v>
      </c>
      <c r="T7852" s="2">
        <v>42690</v>
      </c>
      <c r="W7852" t="s">
        <v>141</v>
      </c>
    </row>
    <row r="7853" spans="1:24" x14ac:dyDescent="0.35">
      <c r="A7853" t="s">
        <v>34935</v>
      </c>
      <c r="B7853" t="s">
        <v>34936</v>
      </c>
      <c r="C7853" t="s">
        <v>34937</v>
      </c>
      <c r="D7853">
        <v>0</v>
      </c>
      <c r="E7853" t="s">
        <v>34938</v>
      </c>
      <c r="F7853" s="2">
        <v>42648</v>
      </c>
      <c r="G7853" t="s">
        <v>251</v>
      </c>
      <c r="H7853" t="s">
        <v>184</v>
      </c>
      <c r="J7853" t="s">
        <v>138</v>
      </c>
      <c r="L7853" t="s">
        <v>496</v>
      </c>
      <c r="M7853" t="s">
        <v>138</v>
      </c>
      <c r="N7853">
        <v>0</v>
      </c>
      <c r="P7853" t="s">
        <v>34939</v>
      </c>
      <c r="R7853" t="s">
        <v>34940</v>
      </c>
      <c r="S7853" t="s">
        <v>140</v>
      </c>
      <c r="T7853" s="2">
        <v>42690</v>
      </c>
      <c r="W7853" t="s">
        <v>141</v>
      </c>
    </row>
    <row r="7854" spans="1:24" x14ac:dyDescent="0.35">
      <c r="A7854" t="s">
        <v>34941</v>
      </c>
      <c r="B7854" t="s">
        <v>34942</v>
      </c>
      <c r="C7854" t="s">
        <v>34943</v>
      </c>
      <c r="D7854">
        <v>0</v>
      </c>
      <c r="E7854" t="s">
        <v>34944</v>
      </c>
      <c r="F7854" s="2">
        <v>42649</v>
      </c>
      <c r="G7854" t="s">
        <v>2328</v>
      </c>
      <c r="H7854" t="s">
        <v>192</v>
      </c>
      <c r="J7854" t="s">
        <v>138</v>
      </c>
      <c r="L7854" t="s">
        <v>496</v>
      </c>
      <c r="M7854" t="s">
        <v>138</v>
      </c>
      <c r="N7854">
        <v>0</v>
      </c>
      <c r="P7854" t="s">
        <v>34945</v>
      </c>
      <c r="R7854" t="s">
        <v>34946</v>
      </c>
      <c r="S7854" t="s">
        <v>140</v>
      </c>
      <c r="T7854" s="2">
        <v>42690</v>
      </c>
      <c r="W7854" t="s">
        <v>141</v>
      </c>
    </row>
    <row r="7855" spans="1:24" x14ac:dyDescent="0.35">
      <c r="A7855" t="s">
        <v>34947</v>
      </c>
      <c r="B7855" t="s">
        <v>34948</v>
      </c>
      <c r="C7855" t="s">
        <v>34949</v>
      </c>
      <c r="D7855">
        <v>0</v>
      </c>
      <c r="E7855" t="s">
        <v>34948</v>
      </c>
      <c r="F7855" s="2">
        <v>42649</v>
      </c>
      <c r="G7855" t="s">
        <v>234</v>
      </c>
      <c r="H7855" t="s">
        <v>192</v>
      </c>
      <c r="J7855" t="s">
        <v>138</v>
      </c>
      <c r="L7855" t="s">
        <v>496</v>
      </c>
      <c r="M7855" t="s">
        <v>137</v>
      </c>
      <c r="N7855">
        <v>0</v>
      </c>
      <c r="P7855" t="s">
        <v>34950</v>
      </c>
      <c r="R7855" t="s">
        <v>34951</v>
      </c>
      <c r="S7855" t="s">
        <v>140</v>
      </c>
      <c r="W7855" t="s">
        <v>141</v>
      </c>
    </row>
    <row r="7856" spans="1:24" x14ac:dyDescent="0.35">
      <c r="A7856" t="s">
        <v>34952</v>
      </c>
      <c r="B7856" t="s">
        <v>34953</v>
      </c>
      <c r="C7856" t="s">
        <v>34954</v>
      </c>
      <c r="D7856">
        <v>0</v>
      </c>
      <c r="E7856" t="s">
        <v>34953</v>
      </c>
      <c r="F7856" s="2">
        <v>42649</v>
      </c>
      <c r="G7856" t="s">
        <v>604</v>
      </c>
      <c r="H7856" t="s">
        <v>184</v>
      </c>
      <c r="J7856" t="s">
        <v>138</v>
      </c>
      <c r="L7856" t="s">
        <v>496</v>
      </c>
      <c r="M7856" t="s">
        <v>138</v>
      </c>
      <c r="N7856">
        <v>0</v>
      </c>
      <c r="P7856" t="s">
        <v>34955</v>
      </c>
      <c r="R7856" t="s">
        <v>3002</v>
      </c>
      <c r="S7856" t="s">
        <v>140</v>
      </c>
      <c r="T7856" s="2">
        <v>43845</v>
      </c>
      <c r="W7856" t="s">
        <v>141</v>
      </c>
    </row>
    <row r="7857" spans="1:24" x14ac:dyDescent="0.35">
      <c r="A7857" t="s">
        <v>34956</v>
      </c>
      <c r="B7857" t="s">
        <v>34957</v>
      </c>
      <c r="C7857" t="s">
        <v>34958</v>
      </c>
      <c r="D7857">
        <v>0</v>
      </c>
      <c r="E7857" t="s">
        <v>34957</v>
      </c>
      <c r="F7857" s="2">
        <v>42650</v>
      </c>
      <c r="G7857" t="s">
        <v>30506</v>
      </c>
      <c r="H7857" t="s">
        <v>656</v>
      </c>
      <c r="J7857" t="s">
        <v>138</v>
      </c>
      <c r="L7857" t="s">
        <v>496</v>
      </c>
      <c r="M7857" t="s">
        <v>138</v>
      </c>
      <c r="N7857">
        <v>0</v>
      </c>
      <c r="R7857" t="s">
        <v>34959</v>
      </c>
      <c r="S7857" t="s">
        <v>140</v>
      </c>
      <c r="T7857" s="2">
        <v>42690</v>
      </c>
      <c r="W7857" t="s">
        <v>141</v>
      </c>
    </row>
    <row r="7858" spans="1:24" x14ac:dyDescent="0.35">
      <c r="A7858" t="s">
        <v>34960</v>
      </c>
      <c r="B7858" t="s">
        <v>34961</v>
      </c>
      <c r="C7858" t="s">
        <v>34962</v>
      </c>
      <c r="D7858">
        <v>0</v>
      </c>
      <c r="E7858" t="s">
        <v>34961</v>
      </c>
      <c r="F7858" s="2">
        <v>42650</v>
      </c>
      <c r="G7858" t="s">
        <v>30506</v>
      </c>
      <c r="H7858" t="s">
        <v>656</v>
      </c>
      <c r="J7858" t="s">
        <v>138</v>
      </c>
      <c r="L7858" t="s">
        <v>496</v>
      </c>
      <c r="M7858" t="s">
        <v>138</v>
      </c>
      <c r="N7858">
        <v>0</v>
      </c>
      <c r="R7858" t="s">
        <v>34963</v>
      </c>
      <c r="S7858" t="s">
        <v>140</v>
      </c>
      <c r="T7858" s="2">
        <v>42690</v>
      </c>
      <c r="W7858" t="s">
        <v>141</v>
      </c>
    </row>
    <row r="7859" spans="1:24" x14ac:dyDescent="0.35">
      <c r="A7859" t="s">
        <v>34964</v>
      </c>
      <c r="B7859" t="s">
        <v>34965</v>
      </c>
      <c r="C7859" t="s">
        <v>34966</v>
      </c>
      <c r="D7859">
        <v>0</v>
      </c>
      <c r="E7859" t="s">
        <v>34967</v>
      </c>
      <c r="F7859" s="2">
        <v>42650</v>
      </c>
      <c r="G7859" t="s">
        <v>30506</v>
      </c>
      <c r="H7859" t="s">
        <v>656</v>
      </c>
      <c r="J7859" t="s">
        <v>138</v>
      </c>
      <c r="L7859" t="s">
        <v>496</v>
      </c>
      <c r="M7859" t="s">
        <v>138</v>
      </c>
      <c r="N7859">
        <v>0</v>
      </c>
      <c r="R7859" t="s">
        <v>34968</v>
      </c>
      <c r="S7859" t="s">
        <v>140</v>
      </c>
      <c r="T7859" s="2">
        <v>42690</v>
      </c>
      <c r="W7859" t="s">
        <v>141</v>
      </c>
    </row>
    <row r="7860" spans="1:24" x14ac:dyDescent="0.35">
      <c r="A7860" t="s">
        <v>34969</v>
      </c>
      <c r="B7860" t="s">
        <v>34970</v>
      </c>
      <c r="C7860" t="s">
        <v>34971</v>
      </c>
      <c r="D7860">
        <v>0</v>
      </c>
      <c r="E7860" t="s">
        <v>34970</v>
      </c>
      <c r="F7860" s="2">
        <v>42653</v>
      </c>
      <c r="G7860" t="s">
        <v>604</v>
      </c>
      <c r="H7860" t="s">
        <v>184</v>
      </c>
      <c r="J7860" t="s">
        <v>138</v>
      </c>
      <c r="L7860" t="s">
        <v>496</v>
      </c>
      <c r="M7860" t="s">
        <v>138</v>
      </c>
      <c r="N7860">
        <v>0</v>
      </c>
      <c r="P7860" t="s">
        <v>34972</v>
      </c>
      <c r="R7860" t="s">
        <v>3002</v>
      </c>
      <c r="S7860" t="s">
        <v>140</v>
      </c>
      <c r="T7860" s="2">
        <v>43845</v>
      </c>
      <c r="W7860" t="s">
        <v>141</v>
      </c>
    </row>
    <row r="7861" spans="1:24" x14ac:dyDescent="0.35">
      <c r="A7861" t="s">
        <v>34973</v>
      </c>
      <c r="B7861" t="s">
        <v>34974</v>
      </c>
      <c r="C7861" t="s">
        <v>34975</v>
      </c>
      <c r="D7861">
        <v>0</v>
      </c>
      <c r="E7861" t="s">
        <v>34974</v>
      </c>
      <c r="F7861" s="2">
        <v>42653</v>
      </c>
      <c r="G7861" t="s">
        <v>669</v>
      </c>
      <c r="H7861" t="s">
        <v>495</v>
      </c>
      <c r="J7861" t="s">
        <v>138</v>
      </c>
      <c r="L7861" t="s">
        <v>496</v>
      </c>
      <c r="M7861" t="s">
        <v>138</v>
      </c>
      <c r="N7861">
        <v>0</v>
      </c>
      <c r="R7861" t="s">
        <v>34976</v>
      </c>
      <c r="S7861" t="s">
        <v>140</v>
      </c>
      <c r="T7861" s="2">
        <v>42690</v>
      </c>
      <c r="W7861" t="s">
        <v>141</v>
      </c>
    </row>
    <row r="7862" spans="1:24" x14ac:dyDescent="0.35">
      <c r="A7862" t="s">
        <v>34977</v>
      </c>
      <c r="B7862" t="s">
        <v>34978</v>
      </c>
      <c r="C7862" t="s">
        <v>7438</v>
      </c>
      <c r="D7862">
        <v>0</v>
      </c>
      <c r="E7862" t="s">
        <v>7437</v>
      </c>
      <c r="F7862" s="2">
        <v>42654</v>
      </c>
      <c r="G7862" t="s">
        <v>146</v>
      </c>
      <c r="H7862" t="s">
        <v>147</v>
      </c>
      <c r="J7862" t="s">
        <v>138</v>
      </c>
      <c r="L7862">
        <v>22636524</v>
      </c>
      <c r="M7862" t="s">
        <v>137</v>
      </c>
      <c r="N7862">
        <v>0</v>
      </c>
      <c r="P7862" t="s">
        <v>34979</v>
      </c>
      <c r="R7862" t="s">
        <v>2985</v>
      </c>
      <c r="S7862" t="s">
        <v>140</v>
      </c>
      <c r="T7862" s="2">
        <v>44249</v>
      </c>
      <c r="U7862">
        <v>7</v>
      </c>
      <c r="W7862" t="s">
        <v>141</v>
      </c>
    </row>
    <row r="7863" spans="1:24" x14ac:dyDescent="0.35">
      <c r="A7863" t="s">
        <v>34980</v>
      </c>
      <c r="B7863" t="s">
        <v>3380</v>
      </c>
      <c r="C7863" t="s">
        <v>3381</v>
      </c>
      <c r="D7863">
        <v>0</v>
      </c>
      <c r="E7863" t="s">
        <v>34981</v>
      </c>
      <c r="F7863" s="2">
        <v>42654</v>
      </c>
      <c r="G7863" t="s">
        <v>975</v>
      </c>
      <c r="H7863" t="s">
        <v>643</v>
      </c>
      <c r="J7863" t="s">
        <v>138</v>
      </c>
      <c r="K7863">
        <v>47</v>
      </c>
      <c r="L7863">
        <v>10706361</v>
      </c>
      <c r="M7863" t="s">
        <v>138</v>
      </c>
      <c r="N7863">
        <v>0</v>
      </c>
      <c r="O7863" t="s">
        <v>29756</v>
      </c>
      <c r="P7863" t="s">
        <v>34982</v>
      </c>
      <c r="R7863" t="s">
        <v>4556</v>
      </c>
      <c r="S7863" t="s">
        <v>140</v>
      </c>
      <c r="T7863" s="2">
        <v>43180</v>
      </c>
      <c r="U7863">
        <v>7</v>
      </c>
      <c r="W7863" t="s">
        <v>141</v>
      </c>
    </row>
    <row r="7864" spans="1:24" x14ac:dyDescent="0.35">
      <c r="A7864" t="s">
        <v>34983</v>
      </c>
      <c r="B7864" t="s">
        <v>3380</v>
      </c>
      <c r="C7864" t="s">
        <v>34984</v>
      </c>
      <c r="D7864">
        <v>0</v>
      </c>
      <c r="E7864" t="s">
        <v>34985</v>
      </c>
      <c r="F7864" s="2">
        <v>42654</v>
      </c>
      <c r="G7864" t="s">
        <v>975</v>
      </c>
      <c r="H7864" t="s">
        <v>643</v>
      </c>
      <c r="J7864" t="s">
        <v>138</v>
      </c>
      <c r="K7864">
        <v>44</v>
      </c>
      <c r="L7864">
        <v>10706361</v>
      </c>
      <c r="M7864" t="s">
        <v>138</v>
      </c>
      <c r="N7864">
        <v>0</v>
      </c>
      <c r="O7864" t="s">
        <v>29756</v>
      </c>
      <c r="P7864" t="s">
        <v>34986</v>
      </c>
      <c r="R7864" t="s">
        <v>34987</v>
      </c>
      <c r="S7864" t="s">
        <v>140</v>
      </c>
      <c r="T7864" s="2">
        <v>43180</v>
      </c>
      <c r="U7864">
        <v>7</v>
      </c>
      <c r="W7864" t="s">
        <v>141</v>
      </c>
    </row>
    <row r="7865" spans="1:24" x14ac:dyDescent="0.35">
      <c r="A7865" t="s">
        <v>34988</v>
      </c>
      <c r="B7865" t="s">
        <v>34989</v>
      </c>
      <c r="C7865" t="s">
        <v>34990</v>
      </c>
      <c r="D7865">
        <v>0</v>
      </c>
      <c r="E7865" t="s">
        <v>34991</v>
      </c>
      <c r="F7865" s="2">
        <v>42654</v>
      </c>
      <c r="G7865" t="s">
        <v>251</v>
      </c>
      <c r="H7865" t="s">
        <v>184</v>
      </c>
      <c r="J7865" t="s">
        <v>138</v>
      </c>
      <c r="L7865" t="s">
        <v>496</v>
      </c>
      <c r="M7865" t="s">
        <v>138</v>
      </c>
      <c r="N7865">
        <v>0</v>
      </c>
      <c r="P7865" t="s">
        <v>34992</v>
      </c>
      <c r="R7865" t="s">
        <v>34993</v>
      </c>
      <c r="S7865" t="s">
        <v>140</v>
      </c>
      <c r="T7865" s="2">
        <v>42690</v>
      </c>
      <c r="W7865" t="s">
        <v>141</v>
      </c>
    </row>
    <row r="7866" spans="1:24" x14ac:dyDescent="0.35">
      <c r="A7866" t="s">
        <v>34994</v>
      </c>
      <c r="B7866" t="s">
        <v>31029</v>
      </c>
      <c r="C7866" t="s">
        <v>34995</v>
      </c>
      <c r="D7866">
        <v>0</v>
      </c>
      <c r="E7866" t="s">
        <v>34996</v>
      </c>
      <c r="F7866" s="2">
        <v>42656</v>
      </c>
      <c r="G7866" t="s">
        <v>494</v>
      </c>
      <c r="H7866" t="s">
        <v>495</v>
      </c>
      <c r="J7866" t="s">
        <v>138</v>
      </c>
      <c r="K7866" t="s">
        <v>34997</v>
      </c>
      <c r="L7866">
        <v>1719922</v>
      </c>
      <c r="M7866" t="s">
        <v>138</v>
      </c>
      <c r="N7866">
        <v>0</v>
      </c>
      <c r="O7866" t="s">
        <v>15563</v>
      </c>
      <c r="P7866" t="s">
        <v>31033</v>
      </c>
      <c r="R7866" t="s">
        <v>34998</v>
      </c>
      <c r="S7866" t="s">
        <v>140</v>
      </c>
      <c r="T7866" s="2">
        <v>43153</v>
      </c>
      <c r="U7866">
        <v>7</v>
      </c>
      <c r="W7866" t="s">
        <v>141</v>
      </c>
    </row>
    <row r="7867" spans="1:24" x14ac:dyDescent="0.35">
      <c r="A7867" t="s">
        <v>34999</v>
      </c>
      <c r="B7867" t="s">
        <v>35000</v>
      </c>
      <c r="C7867" t="s">
        <v>35001</v>
      </c>
      <c r="D7867">
        <v>0</v>
      </c>
      <c r="E7867" t="s">
        <v>35000</v>
      </c>
      <c r="F7867" s="2">
        <v>42660</v>
      </c>
      <c r="G7867" t="s">
        <v>707</v>
      </c>
      <c r="H7867" t="s">
        <v>656</v>
      </c>
      <c r="J7867" t="s">
        <v>138</v>
      </c>
      <c r="L7867" t="s">
        <v>496</v>
      </c>
      <c r="M7867" t="s">
        <v>138</v>
      </c>
      <c r="N7867">
        <v>0</v>
      </c>
      <c r="P7867" t="s">
        <v>35002</v>
      </c>
      <c r="R7867" t="s">
        <v>35003</v>
      </c>
      <c r="S7867" t="s">
        <v>140</v>
      </c>
      <c r="W7867" t="s">
        <v>141</v>
      </c>
    </row>
    <row r="7868" spans="1:24" x14ac:dyDescent="0.35">
      <c r="A7868" t="s">
        <v>35004</v>
      </c>
      <c r="B7868" t="s">
        <v>35005</v>
      </c>
      <c r="C7868" t="s">
        <v>35006</v>
      </c>
      <c r="D7868">
        <v>0</v>
      </c>
      <c r="E7868" t="s">
        <v>35007</v>
      </c>
      <c r="F7868" s="2">
        <v>42660</v>
      </c>
      <c r="G7868" t="s">
        <v>604</v>
      </c>
      <c r="H7868" t="s">
        <v>184</v>
      </c>
      <c r="J7868" t="s">
        <v>138</v>
      </c>
      <c r="L7868" t="s">
        <v>496</v>
      </c>
      <c r="M7868" t="s">
        <v>138</v>
      </c>
      <c r="N7868">
        <v>0</v>
      </c>
      <c r="P7868" t="s">
        <v>35008</v>
      </c>
      <c r="R7868" t="s">
        <v>35009</v>
      </c>
      <c r="S7868" t="s">
        <v>140</v>
      </c>
      <c r="T7868" s="2">
        <v>42747</v>
      </c>
      <c r="W7868" t="s">
        <v>141</v>
      </c>
    </row>
    <row r="7869" spans="1:24" x14ac:dyDescent="0.35">
      <c r="A7869" t="s">
        <v>35010</v>
      </c>
      <c r="B7869" t="s">
        <v>35011</v>
      </c>
      <c r="C7869" t="s">
        <v>35012</v>
      </c>
      <c r="D7869">
        <v>0</v>
      </c>
      <c r="E7869" t="s">
        <v>35013</v>
      </c>
      <c r="F7869" s="2">
        <v>42660</v>
      </c>
      <c r="G7869" t="s">
        <v>511</v>
      </c>
      <c r="H7869" t="s">
        <v>230</v>
      </c>
      <c r="J7869" t="s">
        <v>138</v>
      </c>
      <c r="L7869" t="s">
        <v>496</v>
      </c>
      <c r="M7869" t="s">
        <v>138</v>
      </c>
      <c r="N7869">
        <v>0</v>
      </c>
      <c r="P7869" t="s">
        <v>35014</v>
      </c>
      <c r="R7869" t="s">
        <v>35015</v>
      </c>
      <c r="S7869" t="s">
        <v>140</v>
      </c>
      <c r="T7869" s="2">
        <v>42741</v>
      </c>
      <c r="W7869" t="s">
        <v>141</v>
      </c>
    </row>
    <row r="7870" spans="1:24" x14ac:dyDescent="0.35">
      <c r="A7870" t="s">
        <v>35016</v>
      </c>
      <c r="B7870" t="s">
        <v>35017</v>
      </c>
      <c r="C7870" t="s">
        <v>35018</v>
      </c>
      <c r="D7870">
        <v>0</v>
      </c>
      <c r="F7870" s="2">
        <v>42660</v>
      </c>
      <c r="G7870" t="s">
        <v>604</v>
      </c>
      <c r="H7870" t="s">
        <v>184</v>
      </c>
      <c r="J7870" t="s">
        <v>138</v>
      </c>
      <c r="L7870" t="s">
        <v>496</v>
      </c>
      <c r="M7870" t="s">
        <v>138</v>
      </c>
      <c r="N7870">
        <v>0</v>
      </c>
      <c r="R7870" t="s">
        <v>3002</v>
      </c>
      <c r="S7870" t="s">
        <v>140</v>
      </c>
      <c r="T7870" s="2">
        <v>43845</v>
      </c>
      <c r="W7870" t="s">
        <v>141</v>
      </c>
    </row>
    <row r="7871" spans="1:24" x14ac:dyDescent="0.35">
      <c r="A7871" t="s">
        <v>35019</v>
      </c>
      <c r="B7871" t="s">
        <v>35020</v>
      </c>
      <c r="C7871" t="s">
        <v>35021</v>
      </c>
      <c r="D7871">
        <v>0</v>
      </c>
      <c r="E7871" t="s">
        <v>35020</v>
      </c>
      <c r="F7871" s="2">
        <v>42660</v>
      </c>
      <c r="G7871" t="s">
        <v>584</v>
      </c>
      <c r="H7871" t="s">
        <v>184</v>
      </c>
      <c r="J7871" t="s">
        <v>138</v>
      </c>
      <c r="L7871" t="s">
        <v>496</v>
      </c>
      <c r="M7871" t="s">
        <v>138</v>
      </c>
      <c r="N7871">
        <v>0</v>
      </c>
      <c r="P7871" t="s">
        <v>35022</v>
      </c>
      <c r="R7871" t="s">
        <v>35023</v>
      </c>
      <c r="S7871" t="s">
        <v>140</v>
      </c>
      <c r="T7871" s="2">
        <v>45385</v>
      </c>
      <c r="U7871">
        <v>11</v>
      </c>
      <c r="W7871" t="s">
        <v>141</v>
      </c>
      <c r="X7871" t="s">
        <v>9536</v>
      </c>
    </row>
    <row r="7872" spans="1:24" x14ac:dyDescent="0.35">
      <c r="A7872" t="s">
        <v>35024</v>
      </c>
      <c r="B7872" t="s">
        <v>35025</v>
      </c>
      <c r="C7872" t="s">
        <v>35026</v>
      </c>
      <c r="D7872">
        <v>0</v>
      </c>
      <c r="E7872" t="s">
        <v>35027</v>
      </c>
      <c r="F7872" s="2">
        <v>42661</v>
      </c>
      <c r="G7872" t="s">
        <v>251</v>
      </c>
      <c r="H7872" t="s">
        <v>184</v>
      </c>
      <c r="J7872" t="s">
        <v>138</v>
      </c>
      <c r="L7872" t="s">
        <v>496</v>
      </c>
      <c r="M7872" t="s">
        <v>138</v>
      </c>
      <c r="N7872">
        <v>0</v>
      </c>
      <c r="P7872" t="s">
        <v>35028</v>
      </c>
      <c r="R7872" t="s">
        <v>35029</v>
      </c>
      <c r="S7872" t="s">
        <v>140</v>
      </c>
      <c r="T7872" s="2">
        <v>42690</v>
      </c>
      <c r="W7872" t="s">
        <v>141</v>
      </c>
    </row>
    <row r="7873" spans="1:23" x14ac:dyDescent="0.35">
      <c r="A7873" t="s">
        <v>35030</v>
      </c>
      <c r="B7873" t="s">
        <v>35031</v>
      </c>
      <c r="C7873" t="s">
        <v>7867</v>
      </c>
      <c r="D7873">
        <v>0</v>
      </c>
      <c r="E7873" t="s">
        <v>35032</v>
      </c>
      <c r="F7873" s="2">
        <v>42664</v>
      </c>
      <c r="G7873" t="s">
        <v>216</v>
      </c>
      <c r="H7873" t="s">
        <v>147</v>
      </c>
      <c r="J7873" t="s">
        <v>138</v>
      </c>
      <c r="L7873" t="s">
        <v>496</v>
      </c>
      <c r="M7873" t="s">
        <v>138</v>
      </c>
      <c r="N7873">
        <v>0</v>
      </c>
      <c r="P7873" t="s">
        <v>35033</v>
      </c>
      <c r="R7873" t="s">
        <v>35034</v>
      </c>
      <c r="S7873" t="s">
        <v>140</v>
      </c>
      <c r="T7873" s="2">
        <v>42690</v>
      </c>
      <c r="W7873" t="s">
        <v>141</v>
      </c>
    </row>
    <row r="7874" spans="1:23" x14ac:dyDescent="0.35">
      <c r="A7874" t="s">
        <v>35035</v>
      </c>
      <c r="B7874" t="s">
        <v>35036</v>
      </c>
      <c r="C7874" t="s">
        <v>35037</v>
      </c>
      <c r="D7874">
        <v>0</v>
      </c>
      <c r="E7874" t="s">
        <v>35038</v>
      </c>
      <c r="F7874" s="2">
        <v>42667</v>
      </c>
      <c r="G7874" t="s">
        <v>3691</v>
      </c>
      <c r="H7874" t="s">
        <v>504</v>
      </c>
      <c r="J7874" t="s">
        <v>138</v>
      </c>
      <c r="L7874" t="s">
        <v>496</v>
      </c>
      <c r="M7874" t="s">
        <v>138</v>
      </c>
      <c r="N7874">
        <v>0</v>
      </c>
      <c r="P7874" t="s">
        <v>35039</v>
      </c>
      <c r="R7874" t="s">
        <v>35040</v>
      </c>
      <c r="S7874" t="s">
        <v>140</v>
      </c>
      <c r="T7874" s="2">
        <v>42915</v>
      </c>
      <c r="W7874" t="s">
        <v>141</v>
      </c>
    </row>
    <row r="7875" spans="1:23" x14ac:dyDescent="0.35">
      <c r="A7875" t="s">
        <v>35041</v>
      </c>
      <c r="B7875" t="s">
        <v>35042</v>
      </c>
      <c r="C7875" t="s">
        <v>6874</v>
      </c>
      <c r="D7875">
        <v>0</v>
      </c>
      <c r="E7875" t="s">
        <v>35043</v>
      </c>
      <c r="F7875" s="2">
        <v>42668</v>
      </c>
      <c r="G7875" t="s">
        <v>6875</v>
      </c>
      <c r="H7875" t="s">
        <v>184</v>
      </c>
      <c r="J7875" t="s">
        <v>138</v>
      </c>
      <c r="K7875" t="s">
        <v>35044</v>
      </c>
      <c r="L7875">
        <v>19908328</v>
      </c>
      <c r="M7875" t="s">
        <v>138</v>
      </c>
      <c r="N7875">
        <v>0</v>
      </c>
      <c r="O7875" t="s">
        <v>15563</v>
      </c>
      <c r="P7875" t="s">
        <v>26385</v>
      </c>
      <c r="R7875" t="s">
        <v>6877</v>
      </c>
      <c r="S7875" t="s">
        <v>140</v>
      </c>
      <c r="T7875" s="2">
        <v>43153</v>
      </c>
      <c r="U7875">
        <v>7</v>
      </c>
      <c r="W7875" t="s">
        <v>141</v>
      </c>
    </row>
    <row r="7876" spans="1:23" x14ac:dyDescent="0.35">
      <c r="A7876" t="s">
        <v>35045</v>
      </c>
      <c r="B7876" t="s">
        <v>35042</v>
      </c>
      <c r="C7876" t="s">
        <v>35046</v>
      </c>
      <c r="D7876">
        <v>0</v>
      </c>
      <c r="E7876" t="s">
        <v>35047</v>
      </c>
      <c r="F7876" s="2">
        <v>42668</v>
      </c>
      <c r="G7876" t="s">
        <v>35048</v>
      </c>
      <c r="H7876" t="s">
        <v>184</v>
      </c>
      <c r="J7876" t="s">
        <v>138</v>
      </c>
      <c r="K7876" t="s">
        <v>35049</v>
      </c>
      <c r="L7876">
        <v>19908328</v>
      </c>
      <c r="M7876" t="s">
        <v>138</v>
      </c>
      <c r="N7876">
        <v>0</v>
      </c>
      <c r="O7876" t="s">
        <v>17140</v>
      </c>
      <c r="P7876" t="s">
        <v>26385</v>
      </c>
      <c r="R7876" t="s">
        <v>5479</v>
      </c>
      <c r="S7876" t="s">
        <v>140</v>
      </c>
      <c r="T7876" s="2">
        <v>43153</v>
      </c>
      <c r="U7876">
        <v>7</v>
      </c>
      <c r="W7876" t="s">
        <v>141</v>
      </c>
    </row>
    <row r="7877" spans="1:23" x14ac:dyDescent="0.35">
      <c r="A7877" t="s">
        <v>35050</v>
      </c>
      <c r="B7877" t="s">
        <v>35051</v>
      </c>
      <c r="C7877" t="s">
        <v>35052</v>
      </c>
      <c r="D7877">
        <v>0</v>
      </c>
      <c r="E7877" t="s">
        <v>35053</v>
      </c>
      <c r="F7877" s="2">
        <v>42668</v>
      </c>
      <c r="G7877" t="s">
        <v>251</v>
      </c>
      <c r="H7877" t="s">
        <v>184</v>
      </c>
      <c r="J7877" t="s">
        <v>138</v>
      </c>
      <c r="L7877" t="s">
        <v>496</v>
      </c>
      <c r="M7877" t="s">
        <v>138</v>
      </c>
      <c r="N7877">
        <v>0</v>
      </c>
      <c r="R7877" t="s">
        <v>35054</v>
      </c>
      <c r="S7877" t="s">
        <v>140</v>
      </c>
      <c r="T7877" s="2">
        <v>42690</v>
      </c>
      <c r="W7877" t="s">
        <v>141</v>
      </c>
    </row>
    <row r="7878" spans="1:23" x14ac:dyDescent="0.35">
      <c r="A7878" t="s">
        <v>35055</v>
      </c>
      <c r="B7878" t="s">
        <v>26381</v>
      </c>
      <c r="C7878" t="s">
        <v>35056</v>
      </c>
      <c r="D7878">
        <v>0</v>
      </c>
      <c r="E7878" t="s">
        <v>35057</v>
      </c>
      <c r="F7878" s="2">
        <v>42668</v>
      </c>
      <c r="G7878" t="s">
        <v>969</v>
      </c>
      <c r="H7878" t="s">
        <v>184</v>
      </c>
      <c r="J7878" t="s">
        <v>138</v>
      </c>
      <c r="K7878" t="s">
        <v>26390</v>
      </c>
      <c r="L7878">
        <v>19908328</v>
      </c>
      <c r="M7878" t="s">
        <v>138</v>
      </c>
      <c r="N7878">
        <v>0</v>
      </c>
      <c r="O7878" t="s">
        <v>17140</v>
      </c>
      <c r="P7878" t="s">
        <v>29761</v>
      </c>
      <c r="R7878" t="s">
        <v>35058</v>
      </c>
      <c r="S7878" t="s">
        <v>140</v>
      </c>
      <c r="T7878" s="2">
        <v>43153</v>
      </c>
      <c r="U7878">
        <v>7</v>
      </c>
      <c r="W7878" t="s">
        <v>141</v>
      </c>
    </row>
    <row r="7879" spans="1:23" x14ac:dyDescent="0.35">
      <c r="A7879" t="s">
        <v>35059</v>
      </c>
      <c r="B7879" t="s">
        <v>7871</v>
      </c>
      <c r="C7879" t="s">
        <v>7880</v>
      </c>
      <c r="D7879">
        <v>0</v>
      </c>
      <c r="E7879" t="s">
        <v>35060</v>
      </c>
      <c r="F7879" s="2">
        <v>42668</v>
      </c>
      <c r="G7879" t="s">
        <v>4745</v>
      </c>
      <c r="H7879" t="s">
        <v>192</v>
      </c>
      <c r="J7879" t="s">
        <v>138</v>
      </c>
      <c r="L7879" t="s">
        <v>496</v>
      </c>
      <c r="M7879" t="s">
        <v>138</v>
      </c>
      <c r="N7879">
        <v>0</v>
      </c>
      <c r="P7879" t="s">
        <v>35061</v>
      </c>
      <c r="R7879" t="s">
        <v>35062</v>
      </c>
      <c r="S7879" t="s">
        <v>140</v>
      </c>
      <c r="T7879" s="2">
        <v>42668</v>
      </c>
      <c r="W7879" t="s">
        <v>141</v>
      </c>
    </row>
    <row r="7880" spans="1:23" x14ac:dyDescent="0.35">
      <c r="A7880" t="s">
        <v>35063</v>
      </c>
      <c r="B7880" t="s">
        <v>7871</v>
      </c>
      <c r="C7880" t="s">
        <v>7877</v>
      </c>
      <c r="D7880">
        <v>0</v>
      </c>
      <c r="E7880" t="s">
        <v>35064</v>
      </c>
      <c r="F7880" s="2">
        <v>42668</v>
      </c>
      <c r="G7880" t="s">
        <v>4745</v>
      </c>
      <c r="H7880" t="s">
        <v>192</v>
      </c>
      <c r="J7880" t="s">
        <v>138</v>
      </c>
      <c r="L7880" t="s">
        <v>496</v>
      </c>
      <c r="M7880" t="s">
        <v>138</v>
      </c>
      <c r="N7880">
        <v>0</v>
      </c>
      <c r="P7880" t="s">
        <v>35065</v>
      </c>
      <c r="R7880" t="s">
        <v>35062</v>
      </c>
      <c r="S7880" t="s">
        <v>140</v>
      </c>
      <c r="T7880" s="2">
        <v>42668</v>
      </c>
      <c r="W7880" t="s">
        <v>141</v>
      </c>
    </row>
    <row r="7881" spans="1:23" x14ac:dyDescent="0.35">
      <c r="A7881" t="s">
        <v>35066</v>
      </c>
      <c r="B7881" t="s">
        <v>7879</v>
      </c>
      <c r="C7881" t="s">
        <v>7872</v>
      </c>
      <c r="D7881">
        <v>0</v>
      </c>
      <c r="E7881" t="s">
        <v>35067</v>
      </c>
      <c r="F7881" s="2">
        <v>42668</v>
      </c>
      <c r="G7881" t="s">
        <v>4745</v>
      </c>
      <c r="H7881" t="s">
        <v>192</v>
      </c>
      <c r="J7881" t="s">
        <v>138</v>
      </c>
      <c r="L7881" t="s">
        <v>496</v>
      </c>
      <c r="M7881" t="s">
        <v>138</v>
      </c>
      <c r="N7881">
        <v>0</v>
      </c>
      <c r="P7881" t="s">
        <v>35065</v>
      </c>
      <c r="R7881" t="s">
        <v>35068</v>
      </c>
      <c r="S7881" t="s">
        <v>140</v>
      </c>
      <c r="T7881" s="2">
        <v>42668</v>
      </c>
      <c r="W7881" t="s">
        <v>141</v>
      </c>
    </row>
    <row r="7882" spans="1:23" x14ac:dyDescent="0.35">
      <c r="A7882" t="s">
        <v>35069</v>
      </c>
      <c r="B7882" t="s">
        <v>35070</v>
      </c>
      <c r="C7882" t="s">
        <v>35071</v>
      </c>
      <c r="D7882">
        <v>0</v>
      </c>
      <c r="F7882" s="2">
        <v>42668</v>
      </c>
      <c r="G7882" t="s">
        <v>604</v>
      </c>
      <c r="H7882" t="s">
        <v>184</v>
      </c>
      <c r="J7882" t="s">
        <v>138</v>
      </c>
      <c r="L7882" t="s">
        <v>496</v>
      </c>
      <c r="M7882" t="s">
        <v>138</v>
      </c>
      <c r="N7882">
        <v>0</v>
      </c>
      <c r="R7882" t="s">
        <v>3002</v>
      </c>
      <c r="S7882" t="s">
        <v>140</v>
      </c>
      <c r="T7882" s="2">
        <v>43845</v>
      </c>
      <c r="W7882" t="s">
        <v>141</v>
      </c>
    </row>
    <row r="7883" spans="1:23" x14ac:dyDescent="0.35">
      <c r="A7883" t="s">
        <v>35072</v>
      </c>
      <c r="B7883" t="s">
        <v>34179</v>
      </c>
      <c r="C7883" t="s">
        <v>35073</v>
      </c>
      <c r="D7883">
        <v>0</v>
      </c>
      <c r="E7883" t="s">
        <v>35074</v>
      </c>
      <c r="F7883" s="2">
        <v>42669</v>
      </c>
      <c r="G7883" t="s">
        <v>229</v>
      </c>
      <c r="H7883" t="s">
        <v>230</v>
      </c>
      <c r="J7883" t="s">
        <v>138</v>
      </c>
      <c r="K7883" t="s">
        <v>35075</v>
      </c>
      <c r="L7883">
        <v>20395438</v>
      </c>
      <c r="M7883" t="s">
        <v>138</v>
      </c>
      <c r="N7883">
        <v>0</v>
      </c>
      <c r="O7883" t="s">
        <v>34182</v>
      </c>
      <c r="P7883" t="s">
        <v>35076</v>
      </c>
      <c r="R7883" t="s">
        <v>35077</v>
      </c>
      <c r="S7883" t="s">
        <v>140</v>
      </c>
      <c r="T7883" s="2">
        <v>43185</v>
      </c>
      <c r="U7883">
        <v>7</v>
      </c>
      <c r="W7883" t="s">
        <v>141</v>
      </c>
    </row>
    <row r="7884" spans="1:23" x14ac:dyDescent="0.35">
      <c r="A7884" t="s">
        <v>35078</v>
      </c>
      <c r="B7884" t="s">
        <v>35079</v>
      </c>
      <c r="C7884" t="s">
        <v>35080</v>
      </c>
      <c r="D7884">
        <v>0</v>
      </c>
      <c r="E7884" t="s">
        <v>35081</v>
      </c>
      <c r="F7884" s="2">
        <v>42669</v>
      </c>
      <c r="G7884" t="s">
        <v>584</v>
      </c>
      <c r="H7884" t="s">
        <v>184</v>
      </c>
      <c r="J7884" t="s">
        <v>138</v>
      </c>
      <c r="L7884" t="s">
        <v>496</v>
      </c>
      <c r="M7884" t="s">
        <v>138</v>
      </c>
      <c r="N7884">
        <v>0</v>
      </c>
      <c r="P7884" t="s">
        <v>35082</v>
      </c>
      <c r="R7884" t="s">
        <v>35083</v>
      </c>
      <c r="S7884" t="s">
        <v>140</v>
      </c>
      <c r="W7884" t="s">
        <v>141</v>
      </c>
    </row>
    <row r="7885" spans="1:23" x14ac:dyDescent="0.35">
      <c r="A7885" t="s">
        <v>35084</v>
      </c>
      <c r="B7885" t="s">
        <v>35085</v>
      </c>
      <c r="C7885" t="s">
        <v>35086</v>
      </c>
      <c r="D7885">
        <v>0</v>
      </c>
      <c r="E7885" t="s">
        <v>35085</v>
      </c>
      <c r="F7885" s="2">
        <v>42669</v>
      </c>
      <c r="G7885" t="s">
        <v>251</v>
      </c>
      <c r="H7885" t="s">
        <v>184</v>
      </c>
      <c r="J7885" t="s">
        <v>138</v>
      </c>
      <c r="L7885" t="s">
        <v>496</v>
      </c>
      <c r="M7885" t="s">
        <v>138</v>
      </c>
      <c r="N7885">
        <v>0</v>
      </c>
      <c r="R7885" t="s">
        <v>34873</v>
      </c>
      <c r="S7885" t="s">
        <v>140</v>
      </c>
      <c r="T7885" s="2">
        <v>43521</v>
      </c>
      <c r="W7885" t="s">
        <v>141</v>
      </c>
    </row>
    <row r="7886" spans="1:23" x14ac:dyDescent="0.35">
      <c r="A7886" t="s">
        <v>35087</v>
      </c>
      <c r="B7886" t="s">
        <v>7918</v>
      </c>
      <c r="C7886" t="s">
        <v>7919</v>
      </c>
      <c r="D7886">
        <v>0</v>
      </c>
      <c r="E7886" t="s">
        <v>35088</v>
      </c>
      <c r="F7886" s="2">
        <v>42670</v>
      </c>
      <c r="G7886" t="s">
        <v>518</v>
      </c>
      <c r="H7886" t="s">
        <v>230</v>
      </c>
      <c r="J7886" t="s">
        <v>138</v>
      </c>
      <c r="L7886">
        <v>1013315</v>
      </c>
      <c r="M7886" t="s">
        <v>138</v>
      </c>
      <c r="N7886">
        <v>0</v>
      </c>
      <c r="O7886" t="s">
        <v>12319</v>
      </c>
      <c r="P7886" t="s">
        <v>35089</v>
      </c>
      <c r="R7886" t="s">
        <v>7921</v>
      </c>
      <c r="S7886" t="s">
        <v>140</v>
      </c>
      <c r="T7886" s="2">
        <v>43180</v>
      </c>
      <c r="U7886">
        <v>7</v>
      </c>
      <c r="W7886" t="s">
        <v>141</v>
      </c>
    </row>
    <row r="7887" spans="1:23" x14ac:dyDescent="0.35">
      <c r="A7887" t="s">
        <v>35090</v>
      </c>
      <c r="B7887" t="s">
        <v>5107</v>
      </c>
      <c r="C7887" t="s">
        <v>35091</v>
      </c>
      <c r="D7887">
        <v>0</v>
      </c>
      <c r="E7887" t="s">
        <v>35092</v>
      </c>
      <c r="F7887" s="2">
        <v>42670</v>
      </c>
      <c r="G7887" t="s">
        <v>35093</v>
      </c>
      <c r="H7887" t="s">
        <v>566</v>
      </c>
      <c r="J7887" t="s">
        <v>138</v>
      </c>
      <c r="K7887">
        <v>201</v>
      </c>
      <c r="L7887">
        <v>20478704</v>
      </c>
      <c r="M7887" t="s">
        <v>138</v>
      </c>
      <c r="N7887">
        <v>0</v>
      </c>
      <c r="O7887" t="s">
        <v>20533</v>
      </c>
      <c r="P7887" t="s">
        <v>31457</v>
      </c>
      <c r="R7887" t="s">
        <v>35094</v>
      </c>
      <c r="S7887" t="s">
        <v>140</v>
      </c>
      <c r="T7887" s="2">
        <v>43153</v>
      </c>
      <c r="U7887">
        <v>7</v>
      </c>
      <c r="W7887" t="s">
        <v>141</v>
      </c>
    </row>
    <row r="7888" spans="1:23" x14ac:dyDescent="0.35">
      <c r="A7888" t="s">
        <v>35095</v>
      </c>
      <c r="B7888" t="s">
        <v>35096</v>
      </c>
      <c r="C7888" t="s">
        <v>35097</v>
      </c>
      <c r="D7888">
        <v>0</v>
      </c>
      <c r="E7888" t="s">
        <v>35096</v>
      </c>
      <c r="F7888" s="2">
        <v>42674</v>
      </c>
      <c r="G7888" t="s">
        <v>251</v>
      </c>
      <c r="H7888" t="s">
        <v>184</v>
      </c>
      <c r="J7888" t="s">
        <v>138</v>
      </c>
      <c r="L7888" t="s">
        <v>496</v>
      </c>
      <c r="M7888" t="s">
        <v>138</v>
      </c>
      <c r="N7888">
        <v>0</v>
      </c>
      <c r="P7888" t="s">
        <v>35098</v>
      </c>
      <c r="R7888" t="s">
        <v>35099</v>
      </c>
      <c r="S7888" t="s">
        <v>140</v>
      </c>
      <c r="T7888" s="2">
        <v>43157</v>
      </c>
      <c r="W7888" t="s">
        <v>141</v>
      </c>
    </row>
    <row r="7889" spans="1:23" x14ac:dyDescent="0.35">
      <c r="A7889" t="s">
        <v>35100</v>
      </c>
      <c r="B7889" t="s">
        <v>35101</v>
      </c>
      <c r="C7889" t="s">
        <v>35102</v>
      </c>
      <c r="D7889">
        <v>0</v>
      </c>
      <c r="F7889" s="2">
        <v>42675</v>
      </c>
      <c r="G7889" t="s">
        <v>494</v>
      </c>
      <c r="H7889" t="s">
        <v>495</v>
      </c>
      <c r="J7889" t="s">
        <v>138</v>
      </c>
      <c r="L7889">
        <v>1719922</v>
      </c>
      <c r="M7889" t="s">
        <v>138</v>
      </c>
      <c r="N7889">
        <v>0</v>
      </c>
      <c r="O7889" t="s">
        <v>25614</v>
      </c>
      <c r="P7889" t="s">
        <v>31067</v>
      </c>
      <c r="R7889" t="s">
        <v>34998</v>
      </c>
      <c r="S7889" t="s">
        <v>140</v>
      </c>
      <c r="T7889" s="2">
        <v>43185</v>
      </c>
      <c r="U7889">
        <v>7</v>
      </c>
      <c r="W7889" t="s">
        <v>141</v>
      </c>
    </row>
    <row r="7890" spans="1:23" x14ac:dyDescent="0.35">
      <c r="A7890" t="s">
        <v>35103</v>
      </c>
      <c r="B7890" t="s">
        <v>35101</v>
      </c>
      <c r="C7890" t="s">
        <v>35104</v>
      </c>
      <c r="D7890">
        <v>0</v>
      </c>
      <c r="E7890" t="s">
        <v>35105</v>
      </c>
      <c r="F7890" s="2">
        <v>42675</v>
      </c>
      <c r="G7890" t="s">
        <v>35106</v>
      </c>
      <c r="H7890" t="s">
        <v>230</v>
      </c>
      <c r="J7890" t="s">
        <v>138</v>
      </c>
      <c r="K7890" t="s">
        <v>35107</v>
      </c>
      <c r="L7890">
        <v>1719922</v>
      </c>
      <c r="M7890" t="s">
        <v>138</v>
      </c>
      <c r="N7890">
        <v>0</v>
      </c>
      <c r="O7890" t="s">
        <v>15563</v>
      </c>
      <c r="P7890" t="s">
        <v>31033</v>
      </c>
      <c r="R7890" t="s">
        <v>35108</v>
      </c>
      <c r="S7890" t="s">
        <v>140</v>
      </c>
      <c r="T7890" s="2">
        <v>43153</v>
      </c>
      <c r="U7890">
        <v>7</v>
      </c>
      <c r="W7890" t="s">
        <v>141</v>
      </c>
    </row>
    <row r="7891" spans="1:23" x14ac:dyDescent="0.35">
      <c r="A7891" t="s">
        <v>35109</v>
      </c>
      <c r="B7891" t="s">
        <v>35110</v>
      </c>
      <c r="C7891" t="s">
        <v>35111</v>
      </c>
      <c r="D7891">
        <v>0</v>
      </c>
      <c r="E7891" t="s">
        <v>35110</v>
      </c>
      <c r="F7891" s="2">
        <v>42675</v>
      </c>
      <c r="G7891" t="s">
        <v>604</v>
      </c>
      <c r="H7891" t="s">
        <v>184</v>
      </c>
      <c r="J7891" t="s">
        <v>138</v>
      </c>
      <c r="L7891" t="s">
        <v>496</v>
      </c>
      <c r="M7891" t="s">
        <v>138</v>
      </c>
      <c r="N7891">
        <v>0</v>
      </c>
      <c r="P7891" t="s">
        <v>17140</v>
      </c>
      <c r="R7891" t="s">
        <v>3002</v>
      </c>
      <c r="S7891" t="s">
        <v>140</v>
      </c>
      <c r="T7891" s="2">
        <v>43201</v>
      </c>
      <c r="W7891" t="s">
        <v>141</v>
      </c>
    </row>
    <row r="7892" spans="1:23" x14ac:dyDescent="0.35">
      <c r="A7892" t="s">
        <v>35112</v>
      </c>
      <c r="B7892" t="s">
        <v>35113</v>
      </c>
      <c r="C7892" t="s">
        <v>35114</v>
      </c>
      <c r="D7892">
        <v>0</v>
      </c>
      <c r="E7892" t="s">
        <v>35115</v>
      </c>
      <c r="F7892" s="2">
        <v>42675</v>
      </c>
      <c r="G7892" t="s">
        <v>604</v>
      </c>
      <c r="H7892" t="s">
        <v>184</v>
      </c>
      <c r="J7892" t="s">
        <v>138</v>
      </c>
      <c r="L7892" t="s">
        <v>496</v>
      </c>
      <c r="M7892" t="s">
        <v>138</v>
      </c>
      <c r="N7892">
        <v>0</v>
      </c>
      <c r="R7892" t="s">
        <v>35116</v>
      </c>
      <c r="S7892" t="s">
        <v>140</v>
      </c>
      <c r="W7892" t="s">
        <v>141</v>
      </c>
    </row>
    <row r="7893" spans="1:23" x14ac:dyDescent="0.35">
      <c r="A7893" t="s">
        <v>35117</v>
      </c>
      <c r="B7893" t="s">
        <v>35118</v>
      </c>
      <c r="D7893">
        <v>0</v>
      </c>
      <c r="E7893" t="s">
        <v>35119</v>
      </c>
      <c r="F7893" s="2">
        <v>42677</v>
      </c>
      <c r="G7893" t="s">
        <v>234</v>
      </c>
      <c r="H7893" t="s">
        <v>192</v>
      </c>
      <c r="J7893" t="s">
        <v>138</v>
      </c>
      <c r="L7893" t="s">
        <v>496</v>
      </c>
      <c r="M7893" t="s">
        <v>138</v>
      </c>
      <c r="N7893">
        <v>0</v>
      </c>
      <c r="R7893" t="s">
        <v>35120</v>
      </c>
      <c r="S7893" t="s">
        <v>140</v>
      </c>
      <c r="W7893" t="s">
        <v>141</v>
      </c>
    </row>
    <row r="7894" spans="1:23" x14ac:dyDescent="0.35">
      <c r="A7894" t="s">
        <v>35121</v>
      </c>
      <c r="B7894" t="s">
        <v>35122</v>
      </c>
      <c r="C7894" t="s">
        <v>35123</v>
      </c>
      <c r="D7894">
        <v>0</v>
      </c>
      <c r="E7894" t="s">
        <v>35124</v>
      </c>
      <c r="F7894" s="2">
        <v>42678</v>
      </c>
      <c r="G7894" t="s">
        <v>13232</v>
      </c>
      <c r="H7894" t="s">
        <v>147</v>
      </c>
      <c r="J7894" t="s">
        <v>138</v>
      </c>
      <c r="L7894" t="s">
        <v>496</v>
      </c>
      <c r="M7894" t="s">
        <v>138</v>
      </c>
      <c r="N7894">
        <v>0</v>
      </c>
      <c r="P7894" t="s">
        <v>35125</v>
      </c>
      <c r="R7894" t="s">
        <v>35126</v>
      </c>
      <c r="S7894" t="s">
        <v>140</v>
      </c>
      <c r="T7894" s="2">
        <v>42741</v>
      </c>
      <c r="W7894" t="s">
        <v>141</v>
      </c>
    </row>
    <row r="7895" spans="1:23" x14ac:dyDescent="0.35">
      <c r="A7895" t="s">
        <v>35127</v>
      </c>
      <c r="B7895" t="s">
        <v>35128</v>
      </c>
      <c r="C7895" t="s">
        <v>35129</v>
      </c>
      <c r="D7895">
        <v>0</v>
      </c>
      <c r="E7895" t="s">
        <v>35128</v>
      </c>
      <c r="F7895" s="2">
        <v>42678</v>
      </c>
      <c r="G7895" t="s">
        <v>604</v>
      </c>
      <c r="H7895" t="s">
        <v>184</v>
      </c>
      <c r="J7895" t="s">
        <v>138</v>
      </c>
      <c r="L7895" t="s">
        <v>496</v>
      </c>
      <c r="M7895" t="s">
        <v>138</v>
      </c>
      <c r="N7895">
        <v>0</v>
      </c>
      <c r="P7895" t="s">
        <v>35130</v>
      </c>
      <c r="R7895" t="s">
        <v>3002</v>
      </c>
      <c r="S7895" t="s">
        <v>140</v>
      </c>
      <c r="T7895" s="2">
        <v>43845</v>
      </c>
      <c r="W7895" t="s">
        <v>141</v>
      </c>
    </row>
    <row r="7896" spans="1:23" x14ac:dyDescent="0.35">
      <c r="A7896" t="s">
        <v>35131</v>
      </c>
      <c r="B7896" t="s">
        <v>35132</v>
      </c>
      <c r="C7896" t="s">
        <v>35133</v>
      </c>
      <c r="D7896">
        <v>0</v>
      </c>
      <c r="E7896" t="s">
        <v>35132</v>
      </c>
      <c r="F7896" s="2">
        <v>42678</v>
      </c>
      <c r="G7896" t="s">
        <v>604</v>
      </c>
      <c r="H7896" t="s">
        <v>184</v>
      </c>
      <c r="J7896" t="s">
        <v>138</v>
      </c>
      <c r="L7896" t="s">
        <v>496</v>
      </c>
      <c r="M7896" t="s">
        <v>138</v>
      </c>
      <c r="N7896">
        <v>0</v>
      </c>
      <c r="P7896" t="s">
        <v>35134</v>
      </c>
      <c r="R7896" t="s">
        <v>3002</v>
      </c>
      <c r="S7896" t="s">
        <v>140</v>
      </c>
      <c r="T7896" s="2">
        <v>43845</v>
      </c>
      <c r="W7896" t="s">
        <v>141</v>
      </c>
    </row>
    <row r="7897" spans="1:23" x14ac:dyDescent="0.35">
      <c r="A7897" t="s">
        <v>35135</v>
      </c>
      <c r="B7897" t="s">
        <v>35136</v>
      </c>
      <c r="C7897" t="s">
        <v>35137</v>
      </c>
      <c r="D7897">
        <v>0</v>
      </c>
      <c r="E7897" t="s">
        <v>35136</v>
      </c>
      <c r="F7897" s="2">
        <v>42678</v>
      </c>
      <c r="G7897" t="s">
        <v>604</v>
      </c>
      <c r="H7897" t="s">
        <v>184</v>
      </c>
      <c r="J7897" t="s">
        <v>138</v>
      </c>
      <c r="L7897" t="s">
        <v>496</v>
      </c>
      <c r="M7897" t="s">
        <v>138</v>
      </c>
      <c r="N7897">
        <v>0</v>
      </c>
      <c r="P7897" t="s">
        <v>35138</v>
      </c>
      <c r="R7897" t="s">
        <v>3002</v>
      </c>
      <c r="S7897" t="s">
        <v>140</v>
      </c>
      <c r="T7897" s="2">
        <v>43815</v>
      </c>
      <c r="W7897" t="s">
        <v>141</v>
      </c>
    </row>
    <row r="7898" spans="1:23" x14ac:dyDescent="0.35">
      <c r="A7898" t="s">
        <v>35139</v>
      </c>
      <c r="B7898" t="s">
        <v>35140</v>
      </c>
      <c r="C7898" t="s">
        <v>35141</v>
      </c>
      <c r="D7898">
        <v>0</v>
      </c>
      <c r="E7898" t="s">
        <v>35140</v>
      </c>
      <c r="F7898" s="2">
        <v>42678</v>
      </c>
      <c r="G7898" t="s">
        <v>604</v>
      </c>
      <c r="H7898" t="s">
        <v>184</v>
      </c>
      <c r="J7898" t="s">
        <v>138</v>
      </c>
      <c r="L7898" t="s">
        <v>496</v>
      </c>
      <c r="M7898" t="s">
        <v>138</v>
      </c>
      <c r="N7898">
        <v>0</v>
      </c>
      <c r="P7898" t="s">
        <v>35142</v>
      </c>
      <c r="R7898" t="s">
        <v>3002</v>
      </c>
      <c r="S7898" t="s">
        <v>140</v>
      </c>
      <c r="T7898" s="2">
        <v>43565</v>
      </c>
      <c r="W7898" t="s">
        <v>141</v>
      </c>
    </row>
    <row r="7899" spans="1:23" x14ac:dyDescent="0.35">
      <c r="A7899" t="s">
        <v>35143</v>
      </c>
      <c r="B7899" t="s">
        <v>35144</v>
      </c>
      <c r="C7899" t="s">
        <v>35145</v>
      </c>
      <c r="D7899">
        <v>0</v>
      </c>
      <c r="E7899" t="s">
        <v>35144</v>
      </c>
      <c r="F7899" s="2">
        <v>42678</v>
      </c>
      <c r="G7899" t="s">
        <v>604</v>
      </c>
      <c r="H7899" t="s">
        <v>184</v>
      </c>
      <c r="J7899" t="s">
        <v>138</v>
      </c>
      <c r="L7899" t="s">
        <v>496</v>
      </c>
      <c r="M7899" t="s">
        <v>138</v>
      </c>
      <c r="N7899">
        <v>0</v>
      </c>
      <c r="P7899" t="s">
        <v>35146</v>
      </c>
      <c r="R7899" t="s">
        <v>3002</v>
      </c>
      <c r="S7899" t="s">
        <v>140</v>
      </c>
      <c r="T7899" s="2">
        <v>43201</v>
      </c>
      <c r="W7899" t="s">
        <v>141</v>
      </c>
    </row>
    <row r="7900" spans="1:23" x14ac:dyDescent="0.35">
      <c r="A7900" t="s">
        <v>35147</v>
      </c>
      <c r="B7900" t="s">
        <v>35148</v>
      </c>
      <c r="C7900" t="s">
        <v>35149</v>
      </c>
      <c r="D7900">
        <v>0</v>
      </c>
      <c r="E7900" t="s">
        <v>35150</v>
      </c>
      <c r="F7900" s="2">
        <v>42678</v>
      </c>
      <c r="G7900" t="s">
        <v>604</v>
      </c>
      <c r="H7900" t="s">
        <v>184</v>
      </c>
      <c r="J7900" t="s">
        <v>138</v>
      </c>
      <c r="L7900" t="s">
        <v>496</v>
      </c>
      <c r="M7900" t="s">
        <v>138</v>
      </c>
      <c r="N7900">
        <v>0</v>
      </c>
      <c r="P7900" t="s">
        <v>35151</v>
      </c>
      <c r="R7900" t="s">
        <v>3002</v>
      </c>
      <c r="S7900" t="s">
        <v>140</v>
      </c>
      <c r="T7900" s="2">
        <v>43607</v>
      </c>
      <c r="W7900" t="s">
        <v>141</v>
      </c>
    </row>
    <row r="7901" spans="1:23" x14ac:dyDescent="0.35">
      <c r="A7901" t="s">
        <v>35152</v>
      </c>
      <c r="B7901" t="s">
        <v>35153</v>
      </c>
      <c r="C7901" t="s">
        <v>35154</v>
      </c>
      <c r="D7901">
        <v>0</v>
      </c>
      <c r="E7901" t="s">
        <v>35153</v>
      </c>
      <c r="F7901" s="2">
        <v>42678</v>
      </c>
      <c r="G7901" t="s">
        <v>604</v>
      </c>
      <c r="H7901" t="s">
        <v>184</v>
      </c>
      <c r="J7901" t="s">
        <v>138</v>
      </c>
      <c r="L7901" t="s">
        <v>496</v>
      </c>
      <c r="M7901" t="s">
        <v>138</v>
      </c>
      <c r="N7901">
        <v>0</v>
      </c>
      <c r="P7901" t="s">
        <v>35155</v>
      </c>
      <c r="R7901" t="s">
        <v>3002</v>
      </c>
      <c r="S7901" t="s">
        <v>140</v>
      </c>
      <c r="T7901" s="2">
        <v>43658</v>
      </c>
      <c r="W7901" t="s">
        <v>141</v>
      </c>
    </row>
    <row r="7902" spans="1:23" x14ac:dyDescent="0.35">
      <c r="A7902" t="s">
        <v>35156</v>
      </c>
      <c r="B7902" t="s">
        <v>35157</v>
      </c>
      <c r="C7902" t="s">
        <v>35158</v>
      </c>
      <c r="D7902">
        <v>0</v>
      </c>
      <c r="E7902" t="s">
        <v>35157</v>
      </c>
      <c r="F7902" s="2">
        <v>42678</v>
      </c>
      <c r="G7902" t="s">
        <v>604</v>
      </c>
      <c r="H7902" t="s">
        <v>184</v>
      </c>
      <c r="J7902" t="s">
        <v>138</v>
      </c>
      <c r="L7902" t="s">
        <v>496</v>
      </c>
      <c r="M7902" t="s">
        <v>138</v>
      </c>
      <c r="N7902">
        <v>0</v>
      </c>
      <c r="P7902" t="s">
        <v>35159</v>
      </c>
      <c r="R7902" t="s">
        <v>3002</v>
      </c>
      <c r="S7902" t="s">
        <v>140</v>
      </c>
      <c r="T7902" s="2">
        <v>43845</v>
      </c>
      <c r="W7902" t="s">
        <v>141</v>
      </c>
    </row>
    <row r="7903" spans="1:23" x14ac:dyDescent="0.35">
      <c r="A7903" t="s">
        <v>35160</v>
      </c>
      <c r="B7903" t="s">
        <v>35161</v>
      </c>
      <c r="C7903" t="s">
        <v>35162</v>
      </c>
      <c r="D7903">
        <v>0</v>
      </c>
      <c r="E7903" t="s">
        <v>35161</v>
      </c>
      <c r="F7903" s="2">
        <v>42678</v>
      </c>
      <c r="G7903" t="s">
        <v>604</v>
      </c>
      <c r="H7903" t="s">
        <v>184</v>
      </c>
      <c r="J7903" t="s">
        <v>138</v>
      </c>
      <c r="L7903" t="s">
        <v>496</v>
      </c>
      <c r="M7903" t="s">
        <v>138</v>
      </c>
      <c r="N7903">
        <v>0</v>
      </c>
      <c r="P7903" t="s">
        <v>35163</v>
      </c>
      <c r="R7903" t="s">
        <v>3002</v>
      </c>
      <c r="S7903" t="s">
        <v>140</v>
      </c>
      <c r="T7903" s="2">
        <v>43201</v>
      </c>
      <c r="W7903" t="s">
        <v>141</v>
      </c>
    </row>
    <row r="7904" spans="1:23" x14ac:dyDescent="0.35">
      <c r="A7904" t="s">
        <v>35164</v>
      </c>
      <c r="B7904" t="s">
        <v>35165</v>
      </c>
      <c r="C7904" t="s">
        <v>35166</v>
      </c>
      <c r="D7904">
        <v>0</v>
      </c>
      <c r="E7904" t="s">
        <v>35167</v>
      </c>
      <c r="F7904" s="2">
        <v>42681</v>
      </c>
      <c r="G7904" t="s">
        <v>604</v>
      </c>
      <c r="H7904" t="s">
        <v>184</v>
      </c>
      <c r="J7904" t="s">
        <v>138</v>
      </c>
      <c r="K7904" t="s">
        <v>12694</v>
      </c>
      <c r="L7904">
        <v>23106011</v>
      </c>
      <c r="M7904" t="s">
        <v>138</v>
      </c>
      <c r="N7904">
        <v>0</v>
      </c>
      <c r="P7904" t="s">
        <v>35168</v>
      </c>
      <c r="R7904" t="s">
        <v>35169</v>
      </c>
      <c r="S7904" t="s">
        <v>140</v>
      </c>
      <c r="T7904" s="2">
        <v>43223</v>
      </c>
      <c r="U7904">
        <v>7</v>
      </c>
      <c r="W7904" t="s">
        <v>141</v>
      </c>
    </row>
    <row r="7905" spans="1:23" x14ac:dyDescent="0.35">
      <c r="A7905" t="s">
        <v>35170</v>
      </c>
      <c r="B7905" t="s">
        <v>3380</v>
      </c>
      <c r="C7905" t="s">
        <v>35171</v>
      </c>
      <c r="D7905">
        <v>0</v>
      </c>
      <c r="E7905" t="s">
        <v>35172</v>
      </c>
      <c r="F7905" s="2">
        <v>42681</v>
      </c>
      <c r="G7905" t="s">
        <v>4301</v>
      </c>
      <c r="H7905" t="s">
        <v>643</v>
      </c>
      <c r="J7905" t="s">
        <v>138</v>
      </c>
      <c r="K7905">
        <v>43</v>
      </c>
      <c r="L7905">
        <v>10706361</v>
      </c>
      <c r="M7905" t="s">
        <v>138</v>
      </c>
      <c r="N7905">
        <v>0</v>
      </c>
      <c r="O7905" t="s">
        <v>29756</v>
      </c>
      <c r="P7905" t="s">
        <v>35173</v>
      </c>
      <c r="R7905" t="s">
        <v>18021</v>
      </c>
      <c r="S7905" t="s">
        <v>140</v>
      </c>
      <c r="T7905" s="2">
        <v>43180</v>
      </c>
      <c r="U7905">
        <v>7</v>
      </c>
      <c r="W7905" t="s">
        <v>141</v>
      </c>
    </row>
    <row r="7906" spans="1:23" x14ac:dyDescent="0.35">
      <c r="A7906" t="s">
        <v>35174</v>
      </c>
      <c r="B7906" t="s">
        <v>3380</v>
      </c>
      <c r="C7906" t="s">
        <v>35175</v>
      </c>
      <c r="D7906">
        <v>0</v>
      </c>
      <c r="E7906" t="s">
        <v>35176</v>
      </c>
      <c r="F7906" s="2">
        <v>42681</v>
      </c>
      <c r="G7906" t="s">
        <v>781</v>
      </c>
      <c r="H7906" t="s">
        <v>782</v>
      </c>
      <c r="J7906" t="s">
        <v>138</v>
      </c>
      <c r="K7906">
        <v>53</v>
      </c>
      <c r="L7906">
        <v>10706361</v>
      </c>
      <c r="M7906" t="s">
        <v>138</v>
      </c>
      <c r="N7906">
        <v>0</v>
      </c>
      <c r="O7906" t="s">
        <v>29756</v>
      </c>
      <c r="P7906" t="s">
        <v>35177</v>
      </c>
      <c r="R7906" t="s">
        <v>35178</v>
      </c>
      <c r="S7906" t="s">
        <v>140</v>
      </c>
      <c r="T7906" s="2">
        <v>43180</v>
      </c>
      <c r="U7906">
        <v>7</v>
      </c>
      <c r="W7906" t="s">
        <v>141</v>
      </c>
    </row>
    <row r="7907" spans="1:23" x14ac:dyDescent="0.35">
      <c r="A7907" t="s">
        <v>35179</v>
      </c>
      <c r="B7907" t="s">
        <v>35180</v>
      </c>
      <c r="C7907" t="s">
        <v>35181</v>
      </c>
      <c r="D7907">
        <v>0</v>
      </c>
      <c r="E7907" t="s">
        <v>35180</v>
      </c>
      <c r="F7907" s="2">
        <v>42681</v>
      </c>
      <c r="G7907" t="s">
        <v>604</v>
      </c>
      <c r="H7907" t="s">
        <v>184</v>
      </c>
      <c r="J7907" t="s">
        <v>138</v>
      </c>
      <c r="L7907" t="s">
        <v>496</v>
      </c>
      <c r="M7907" t="s">
        <v>138</v>
      </c>
      <c r="N7907">
        <v>0</v>
      </c>
      <c r="P7907" t="s">
        <v>35182</v>
      </c>
      <c r="R7907" t="s">
        <v>10808</v>
      </c>
      <c r="S7907" t="s">
        <v>140</v>
      </c>
      <c r="T7907" s="2">
        <v>42829</v>
      </c>
      <c r="W7907" t="s">
        <v>141</v>
      </c>
    </row>
    <row r="7908" spans="1:23" x14ac:dyDescent="0.35">
      <c r="A7908" t="s">
        <v>35183</v>
      </c>
      <c r="B7908" t="s">
        <v>35184</v>
      </c>
      <c r="C7908" t="s">
        <v>35185</v>
      </c>
      <c r="D7908">
        <v>0</v>
      </c>
      <c r="E7908" t="s">
        <v>35184</v>
      </c>
      <c r="F7908" s="2">
        <v>42681</v>
      </c>
      <c r="G7908" t="s">
        <v>604</v>
      </c>
      <c r="H7908" t="s">
        <v>184</v>
      </c>
      <c r="J7908" t="s">
        <v>138</v>
      </c>
      <c r="L7908" t="s">
        <v>496</v>
      </c>
      <c r="M7908" t="s">
        <v>138</v>
      </c>
      <c r="N7908">
        <v>0</v>
      </c>
      <c r="P7908" t="s">
        <v>35186</v>
      </c>
      <c r="R7908" t="s">
        <v>3002</v>
      </c>
      <c r="S7908" t="s">
        <v>140</v>
      </c>
      <c r="T7908" s="2">
        <v>43201</v>
      </c>
      <c r="W7908" t="s">
        <v>141</v>
      </c>
    </row>
    <row r="7909" spans="1:23" x14ac:dyDescent="0.35">
      <c r="A7909" t="s">
        <v>35187</v>
      </c>
      <c r="B7909" t="s">
        <v>35188</v>
      </c>
      <c r="C7909" t="s">
        <v>35189</v>
      </c>
      <c r="D7909">
        <v>0</v>
      </c>
      <c r="F7909" s="2">
        <v>42682</v>
      </c>
      <c r="G7909" t="s">
        <v>494</v>
      </c>
      <c r="H7909" t="s">
        <v>495</v>
      </c>
      <c r="J7909" t="s">
        <v>138</v>
      </c>
      <c r="L7909" t="s">
        <v>496</v>
      </c>
      <c r="M7909" t="s">
        <v>138</v>
      </c>
      <c r="N7909">
        <v>0</v>
      </c>
      <c r="R7909" t="s">
        <v>35190</v>
      </c>
      <c r="S7909" t="s">
        <v>140</v>
      </c>
      <c r="W7909" t="s">
        <v>141</v>
      </c>
    </row>
    <row r="7910" spans="1:23" x14ac:dyDescent="0.35">
      <c r="A7910" t="s">
        <v>35191</v>
      </c>
      <c r="B7910" t="s">
        <v>35192</v>
      </c>
      <c r="C7910" t="s">
        <v>35193</v>
      </c>
      <c r="D7910">
        <v>0</v>
      </c>
      <c r="E7910" t="s">
        <v>35192</v>
      </c>
      <c r="F7910" s="2">
        <v>42682</v>
      </c>
      <c r="G7910" t="s">
        <v>851</v>
      </c>
      <c r="H7910" t="s">
        <v>566</v>
      </c>
      <c r="J7910" t="s">
        <v>138</v>
      </c>
      <c r="L7910" t="s">
        <v>496</v>
      </c>
      <c r="M7910" t="s">
        <v>138</v>
      </c>
      <c r="N7910">
        <v>0</v>
      </c>
      <c r="P7910" t="s">
        <v>35194</v>
      </c>
      <c r="R7910" t="s">
        <v>35195</v>
      </c>
      <c r="S7910" t="s">
        <v>140</v>
      </c>
      <c r="W7910" t="s">
        <v>141</v>
      </c>
    </row>
    <row r="7911" spans="1:23" x14ac:dyDescent="0.35">
      <c r="A7911" t="s">
        <v>35196</v>
      </c>
      <c r="B7911" t="s">
        <v>3950</v>
      </c>
      <c r="C7911" t="s">
        <v>3954</v>
      </c>
      <c r="D7911">
        <v>0</v>
      </c>
      <c r="E7911" t="s">
        <v>35197</v>
      </c>
      <c r="F7911" s="2">
        <v>42682</v>
      </c>
      <c r="G7911" t="s">
        <v>851</v>
      </c>
      <c r="H7911" t="s">
        <v>566</v>
      </c>
      <c r="J7911" t="s">
        <v>138</v>
      </c>
      <c r="K7911">
        <v>3575</v>
      </c>
      <c r="L7911">
        <v>1013315</v>
      </c>
      <c r="M7911" t="s">
        <v>138</v>
      </c>
      <c r="N7911">
        <v>0</v>
      </c>
      <c r="O7911" t="s">
        <v>12319</v>
      </c>
      <c r="P7911" t="s">
        <v>35198</v>
      </c>
      <c r="R7911" t="s">
        <v>3955</v>
      </c>
      <c r="S7911" t="s">
        <v>140</v>
      </c>
      <c r="T7911" s="2">
        <v>43502</v>
      </c>
      <c r="U7911">
        <v>7</v>
      </c>
      <c r="W7911" t="s">
        <v>141</v>
      </c>
    </row>
    <row r="7912" spans="1:23" x14ac:dyDescent="0.35">
      <c r="A7912" t="s">
        <v>35199</v>
      </c>
      <c r="B7912" t="s">
        <v>35200</v>
      </c>
      <c r="C7912" t="s">
        <v>35201</v>
      </c>
      <c r="D7912">
        <v>0</v>
      </c>
      <c r="E7912" t="s">
        <v>35200</v>
      </c>
      <c r="F7912" s="2">
        <v>42682</v>
      </c>
      <c r="G7912" t="s">
        <v>604</v>
      </c>
      <c r="H7912" t="s">
        <v>184</v>
      </c>
      <c r="J7912" t="s">
        <v>138</v>
      </c>
      <c r="L7912" t="s">
        <v>496</v>
      </c>
      <c r="M7912" t="s">
        <v>138</v>
      </c>
      <c r="N7912">
        <v>0</v>
      </c>
      <c r="P7912" t="s">
        <v>35202</v>
      </c>
      <c r="R7912" t="s">
        <v>3002</v>
      </c>
      <c r="S7912" t="s">
        <v>140</v>
      </c>
      <c r="T7912" s="2">
        <v>43845</v>
      </c>
      <c r="W7912" t="s">
        <v>141</v>
      </c>
    </row>
    <row r="7913" spans="1:23" x14ac:dyDescent="0.35">
      <c r="A7913" t="s">
        <v>35203</v>
      </c>
      <c r="B7913" t="s">
        <v>35204</v>
      </c>
      <c r="C7913" t="s">
        <v>35205</v>
      </c>
      <c r="D7913">
        <v>0</v>
      </c>
      <c r="E7913" t="s">
        <v>35204</v>
      </c>
      <c r="F7913" s="2">
        <v>42682</v>
      </c>
      <c r="G7913" t="s">
        <v>604</v>
      </c>
      <c r="H7913" t="s">
        <v>184</v>
      </c>
      <c r="J7913" t="s">
        <v>138</v>
      </c>
      <c r="L7913" t="s">
        <v>496</v>
      </c>
      <c r="M7913" t="s">
        <v>138</v>
      </c>
      <c r="N7913">
        <v>0</v>
      </c>
      <c r="P7913" t="s">
        <v>35206</v>
      </c>
      <c r="R7913" t="s">
        <v>3002</v>
      </c>
      <c r="S7913" t="s">
        <v>140</v>
      </c>
      <c r="T7913" s="2">
        <v>43845</v>
      </c>
      <c r="W7913" t="s">
        <v>141</v>
      </c>
    </row>
    <row r="7914" spans="1:23" x14ac:dyDescent="0.35">
      <c r="A7914" t="s">
        <v>35207</v>
      </c>
      <c r="B7914" t="s">
        <v>35208</v>
      </c>
      <c r="C7914" t="s">
        <v>7837</v>
      </c>
      <c r="D7914">
        <v>0</v>
      </c>
      <c r="E7914" t="s">
        <v>35209</v>
      </c>
      <c r="F7914" s="2">
        <v>42683</v>
      </c>
      <c r="G7914" t="s">
        <v>494</v>
      </c>
      <c r="H7914" t="s">
        <v>495</v>
      </c>
      <c r="J7914" t="s">
        <v>138</v>
      </c>
      <c r="L7914">
        <v>23939060</v>
      </c>
      <c r="M7914" t="s">
        <v>138</v>
      </c>
      <c r="N7914">
        <v>0</v>
      </c>
      <c r="P7914" t="s">
        <v>35210</v>
      </c>
      <c r="R7914" t="s">
        <v>7840</v>
      </c>
      <c r="S7914" t="s">
        <v>140</v>
      </c>
      <c r="U7914">
        <v>7</v>
      </c>
      <c r="W7914" t="s">
        <v>141</v>
      </c>
    </row>
    <row r="7915" spans="1:23" x14ac:dyDescent="0.35">
      <c r="A7915" t="s">
        <v>35211</v>
      </c>
      <c r="B7915" t="s">
        <v>35212</v>
      </c>
      <c r="C7915" t="s">
        <v>35213</v>
      </c>
      <c r="D7915">
        <v>0</v>
      </c>
      <c r="E7915" t="s">
        <v>35214</v>
      </c>
      <c r="F7915" s="2">
        <v>42683</v>
      </c>
      <c r="G7915" t="s">
        <v>234</v>
      </c>
      <c r="H7915" t="s">
        <v>192</v>
      </c>
      <c r="J7915" t="s">
        <v>138</v>
      </c>
      <c r="K7915">
        <v>1030</v>
      </c>
      <c r="L7915">
        <v>13910777</v>
      </c>
      <c r="M7915" t="s">
        <v>138</v>
      </c>
      <c r="N7915">
        <v>0</v>
      </c>
      <c r="O7915" t="s">
        <v>25614</v>
      </c>
      <c r="P7915" t="s">
        <v>25615</v>
      </c>
      <c r="R7915" t="s">
        <v>5301</v>
      </c>
      <c r="S7915" t="s">
        <v>140</v>
      </c>
      <c r="T7915" s="2">
        <v>43153</v>
      </c>
      <c r="U7915">
        <v>7</v>
      </c>
      <c r="W7915" t="s">
        <v>141</v>
      </c>
    </row>
    <row r="7916" spans="1:23" x14ac:dyDescent="0.35">
      <c r="A7916" t="s">
        <v>35215</v>
      </c>
      <c r="B7916" t="s">
        <v>35212</v>
      </c>
      <c r="C7916" t="s">
        <v>35216</v>
      </c>
      <c r="D7916">
        <v>0</v>
      </c>
      <c r="E7916" t="s">
        <v>35217</v>
      </c>
      <c r="F7916" s="2">
        <v>42683</v>
      </c>
      <c r="G7916" t="s">
        <v>234</v>
      </c>
      <c r="H7916" t="s">
        <v>192</v>
      </c>
      <c r="J7916" t="s">
        <v>138</v>
      </c>
      <c r="K7916">
        <v>1052</v>
      </c>
      <c r="L7916">
        <v>13910777</v>
      </c>
      <c r="M7916" t="s">
        <v>138</v>
      </c>
      <c r="N7916">
        <v>0</v>
      </c>
      <c r="O7916" t="s">
        <v>25614</v>
      </c>
      <c r="P7916" t="s">
        <v>25615</v>
      </c>
      <c r="R7916" t="s">
        <v>5591</v>
      </c>
      <c r="S7916" t="s">
        <v>140</v>
      </c>
      <c r="T7916" s="2">
        <v>43153</v>
      </c>
      <c r="U7916">
        <v>7</v>
      </c>
      <c r="W7916" t="s">
        <v>141</v>
      </c>
    </row>
    <row r="7917" spans="1:23" x14ac:dyDescent="0.35">
      <c r="A7917" t="s">
        <v>35218</v>
      </c>
      <c r="B7917" t="s">
        <v>35212</v>
      </c>
      <c r="C7917" t="s">
        <v>35219</v>
      </c>
      <c r="D7917">
        <v>0</v>
      </c>
      <c r="E7917" t="s">
        <v>35220</v>
      </c>
      <c r="F7917" s="2">
        <v>42683</v>
      </c>
      <c r="G7917" t="s">
        <v>234</v>
      </c>
      <c r="H7917" t="s">
        <v>192</v>
      </c>
      <c r="J7917" t="s">
        <v>138</v>
      </c>
      <c r="K7917">
        <v>1058</v>
      </c>
      <c r="L7917">
        <v>13910777</v>
      </c>
      <c r="M7917" t="s">
        <v>138</v>
      </c>
      <c r="N7917">
        <v>0</v>
      </c>
      <c r="O7917" t="s">
        <v>25614</v>
      </c>
      <c r="P7917" t="s">
        <v>25615</v>
      </c>
      <c r="R7917" t="s">
        <v>4852</v>
      </c>
      <c r="S7917" t="s">
        <v>140</v>
      </c>
      <c r="T7917" s="2">
        <v>43153</v>
      </c>
      <c r="U7917">
        <v>7</v>
      </c>
      <c r="W7917" t="s">
        <v>141</v>
      </c>
    </row>
    <row r="7918" spans="1:23" x14ac:dyDescent="0.35">
      <c r="A7918" t="s">
        <v>35221</v>
      </c>
      <c r="B7918" t="s">
        <v>35212</v>
      </c>
      <c r="C7918" t="s">
        <v>35222</v>
      </c>
      <c r="D7918">
        <v>0</v>
      </c>
      <c r="E7918" t="s">
        <v>35223</v>
      </c>
      <c r="F7918" s="2">
        <v>42683</v>
      </c>
      <c r="G7918" t="s">
        <v>1028</v>
      </c>
      <c r="H7918" t="s">
        <v>643</v>
      </c>
      <c r="J7918" t="s">
        <v>138</v>
      </c>
      <c r="K7918">
        <v>1061</v>
      </c>
      <c r="L7918">
        <v>13910777</v>
      </c>
      <c r="M7918" t="s">
        <v>138</v>
      </c>
      <c r="N7918">
        <v>0</v>
      </c>
      <c r="O7918" t="s">
        <v>25614</v>
      </c>
      <c r="P7918" t="s">
        <v>25615</v>
      </c>
      <c r="R7918" t="s">
        <v>18466</v>
      </c>
      <c r="S7918" t="s">
        <v>140</v>
      </c>
      <c r="T7918" s="2">
        <v>43153</v>
      </c>
      <c r="U7918">
        <v>7</v>
      </c>
      <c r="W7918" t="s">
        <v>141</v>
      </c>
    </row>
    <row r="7919" spans="1:23" x14ac:dyDescent="0.35">
      <c r="A7919" t="s">
        <v>35224</v>
      </c>
      <c r="B7919" t="s">
        <v>35212</v>
      </c>
      <c r="C7919" t="s">
        <v>35225</v>
      </c>
      <c r="D7919">
        <v>0</v>
      </c>
      <c r="E7919" t="s">
        <v>35226</v>
      </c>
      <c r="F7919" s="2">
        <v>42683</v>
      </c>
      <c r="G7919" t="s">
        <v>975</v>
      </c>
      <c r="H7919" t="s">
        <v>643</v>
      </c>
      <c r="J7919" t="s">
        <v>138</v>
      </c>
      <c r="K7919">
        <v>1070</v>
      </c>
      <c r="L7919">
        <v>13910777</v>
      </c>
      <c r="M7919" t="s">
        <v>138</v>
      </c>
      <c r="N7919">
        <v>0</v>
      </c>
      <c r="O7919" t="s">
        <v>25614</v>
      </c>
      <c r="P7919" t="s">
        <v>25615</v>
      </c>
      <c r="R7919" t="s">
        <v>1418</v>
      </c>
      <c r="S7919" t="s">
        <v>140</v>
      </c>
      <c r="T7919" s="2">
        <v>43153</v>
      </c>
      <c r="U7919">
        <v>7</v>
      </c>
      <c r="W7919" t="s">
        <v>141</v>
      </c>
    </row>
    <row r="7920" spans="1:23" x14ac:dyDescent="0.35">
      <c r="A7920" t="s">
        <v>35227</v>
      </c>
      <c r="B7920" t="s">
        <v>35212</v>
      </c>
      <c r="C7920" t="s">
        <v>35228</v>
      </c>
      <c r="D7920">
        <v>0</v>
      </c>
      <c r="E7920" t="s">
        <v>35229</v>
      </c>
      <c r="F7920" s="2">
        <v>42683</v>
      </c>
      <c r="G7920" t="s">
        <v>234</v>
      </c>
      <c r="H7920" t="s">
        <v>192</v>
      </c>
      <c r="J7920" t="s">
        <v>138</v>
      </c>
      <c r="K7920">
        <v>1078</v>
      </c>
      <c r="L7920">
        <v>13910777</v>
      </c>
      <c r="M7920" t="s">
        <v>138</v>
      </c>
      <c r="N7920">
        <v>0</v>
      </c>
      <c r="O7920" t="s">
        <v>25614</v>
      </c>
      <c r="P7920" t="s">
        <v>25615</v>
      </c>
      <c r="R7920" t="s">
        <v>35230</v>
      </c>
      <c r="S7920" t="s">
        <v>140</v>
      </c>
      <c r="T7920" s="2">
        <v>43153</v>
      </c>
      <c r="U7920">
        <v>7</v>
      </c>
      <c r="W7920" t="s">
        <v>141</v>
      </c>
    </row>
    <row r="7921" spans="1:24" x14ac:dyDescent="0.35">
      <c r="A7921" t="s">
        <v>35231</v>
      </c>
      <c r="B7921" t="s">
        <v>35212</v>
      </c>
      <c r="C7921" t="s">
        <v>35232</v>
      </c>
      <c r="D7921">
        <v>0</v>
      </c>
      <c r="E7921" t="s">
        <v>35233</v>
      </c>
      <c r="F7921" s="2">
        <v>42683</v>
      </c>
      <c r="G7921" t="s">
        <v>975</v>
      </c>
      <c r="H7921" t="s">
        <v>643</v>
      </c>
      <c r="J7921" t="s">
        <v>138</v>
      </c>
      <c r="K7921">
        <v>1118</v>
      </c>
      <c r="L7921">
        <v>13910777</v>
      </c>
      <c r="M7921" t="s">
        <v>138</v>
      </c>
      <c r="N7921">
        <v>0</v>
      </c>
      <c r="O7921" t="s">
        <v>25614</v>
      </c>
      <c r="P7921" t="s">
        <v>25615</v>
      </c>
      <c r="R7921" t="s">
        <v>5683</v>
      </c>
      <c r="S7921" t="s">
        <v>140</v>
      </c>
      <c r="T7921" s="2">
        <v>43153</v>
      </c>
      <c r="U7921">
        <v>7</v>
      </c>
      <c r="W7921" t="s">
        <v>141</v>
      </c>
    </row>
    <row r="7922" spans="1:24" x14ac:dyDescent="0.35">
      <c r="A7922" t="s">
        <v>35234</v>
      </c>
      <c r="B7922" t="s">
        <v>35212</v>
      </c>
      <c r="C7922" t="s">
        <v>35235</v>
      </c>
      <c r="D7922">
        <v>0</v>
      </c>
      <c r="E7922" t="s">
        <v>35236</v>
      </c>
      <c r="F7922" s="2">
        <v>42683</v>
      </c>
      <c r="G7922" t="s">
        <v>4301</v>
      </c>
      <c r="H7922" t="s">
        <v>643</v>
      </c>
      <c r="J7922" t="s">
        <v>138</v>
      </c>
      <c r="K7922">
        <v>1131</v>
      </c>
      <c r="L7922">
        <v>13910777</v>
      </c>
      <c r="M7922" t="s">
        <v>138</v>
      </c>
      <c r="N7922">
        <v>0</v>
      </c>
      <c r="O7922" t="s">
        <v>25614</v>
      </c>
      <c r="P7922" t="s">
        <v>25615</v>
      </c>
      <c r="R7922" t="s">
        <v>18698</v>
      </c>
      <c r="S7922" t="s">
        <v>140</v>
      </c>
      <c r="T7922" s="2">
        <v>43153</v>
      </c>
      <c r="U7922">
        <v>7</v>
      </c>
      <c r="W7922" t="s">
        <v>141</v>
      </c>
    </row>
    <row r="7923" spans="1:24" x14ac:dyDescent="0.35">
      <c r="A7923" t="s">
        <v>35237</v>
      </c>
      <c r="B7923" t="s">
        <v>35238</v>
      </c>
      <c r="C7923" t="s">
        <v>35239</v>
      </c>
      <c r="D7923">
        <v>0</v>
      </c>
      <c r="E7923" t="s">
        <v>35240</v>
      </c>
      <c r="F7923" s="2">
        <v>42683</v>
      </c>
      <c r="G7923" t="s">
        <v>1128</v>
      </c>
      <c r="H7923" t="s">
        <v>184</v>
      </c>
      <c r="J7923" t="s">
        <v>138</v>
      </c>
      <c r="L7923" t="s">
        <v>496</v>
      </c>
      <c r="M7923" t="s">
        <v>138</v>
      </c>
      <c r="N7923">
        <v>0</v>
      </c>
      <c r="P7923" t="s">
        <v>35241</v>
      </c>
      <c r="R7923" t="s">
        <v>35242</v>
      </c>
      <c r="S7923" t="s">
        <v>140</v>
      </c>
      <c r="W7923" t="s">
        <v>141</v>
      </c>
    </row>
    <row r="7924" spans="1:24" x14ac:dyDescent="0.35">
      <c r="A7924" t="s">
        <v>35243</v>
      </c>
      <c r="B7924" t="s">
        <v>35244</v>
      </c>
      <c r="C7924" t="s">
        <v>35245</v>
      </c>
      <c r="D7924">
        <v>0</v>
      </c>
      <c r="E7924" t="s">
        <v>35246</v>
      </c>
      <c r="F7924" s="2">
        <v>42684</v>
      </c>
      <c r="G7924" t="s">
        <v>1588</v>
      </c>
      <c r="H7924" t="s">
        <v>184</v>
      </c>
      <c r="J7924" t="s">
        <v>138</v>
      </c>
      <c r="L7924" t="s">
        <v>496</v>
      </c>
      <c r="M7924" t="s">
        <v>138</v>
      </c>
      <c r="N7924">
        <v>0</v>
      </c>
      <c r="P7924" t="s">
        <v>35247</v>
      </c>
      <c r="R7924" t="s">
        <v>35248</v>
      </c>
      <c r="S7924" t="s">
        <v>140</v>
      </c>
      <c r="W7924" t="s">
        <v>141</v>
      </c>
    </row>
    <row r="7925" spans="1:24" x14ac:dyDescent="0.35">
      <c r="A7925" t="s">
        <v>35249</v>
      </c>
      <c r="B7925" t="s">
        <v>35250</v>
      </c>
      <c r="C7925" t="s">
        <v>35251</v>
      </c>
      <c r="D7925">
        <v>0</v>
      </c>
      <c r="E7925" t="s">
        <v>35250</v>
      </c>
      <c r="F7925" s="2">
        <v>42684</v>
      </c>
      <c r="G7925" t="s">
        <v>1588</v>
      </c>
      <c r="H7925" t="s">
        <v>184</v>
      </c>
      <c r="J7925" t="s">
        <v>138</v>
      </c>
      <c r="L7925" t="s">
        <v>496</v>
      </c>
      <c r="M7925" t="s">
        <v>138</v>
      </c>
      <c r="N7925">
        <v>0</v>
      </c>
      <c r="P7925" t="s">
        <v>35247</v>
      </c>
      <c r="R7925" t="s">
        <v>35252</v>
      </c>
      <c r="S7925" t="s">
        <v>140</v>
      </c>
      <c r="T7925" s="2">
        <v>44151</v>
      </c>
      <c r="W7925" t="s">
        <v>141</v>
      </c>
    </row>
    <row r="7926" spans="1:24" x14ac:dyDescent="0.35">
      <c r="A7926" t="s">
        <v>35253</v>
      </c>
      <c r="B7926" t="s">
        <v>35254</v>
      </c>
      <c r="C7926" t="s">
        <v>35255</v>
      </c>
      <c r="D7926">
        <v>0</v>
      </c>
      <c r="F7926" s="2">
        <v>42685</v>
      </c>
      <c r="G7926" t="s">
        <v>494</v>
      </c>
      <c r="H7926" t="s">
        <v>495</v>
      </c>
      <c r="J7926" t="s">
        <v>138</v>
      </c>
      <c r="L7926" t="s">
        <v>496</v>
      </c>
      <c r="M7926" t="s">
        <v>138</v>
      </c>
      <c r="N7926">
        <v>0</v>
      </c>
      <c r="R7926" t="s">
        <v>35256</v>
      </c>
      <c r="S7926" t="s">
        <v>140</v>
      </c>
      <c r="T7926" s="2">
        <v>43845</v>
      </c>
      <c r="W7926" t="s">
        <v>141</v>
      </c>
    </row>
    <row r="7927" spans="1:24" x14ac:dyDescent="0.35">
      <c r="A7927" t="s">
        <v>35257</v>
      </c>
      <c r="B7927" t="s">
        <v>35258</v>
      </c>
      <c r="C7927" t="s">
        <v>7371</v>
      </c>
      <c r="D7927">
        <v>0</v>
      </c>
      <c r="E7927" t="s">
        <v>35259</v>
      </c>
      <c r="F7927" s="2">
        <v>42690</v>
      </c>
      <c r="G7927" t="s">
        <v>739</v>
      </c>
      <c r="H7927" t="s">
        <v>184</v>
      </c>
      <c r="J7927" t="s">
        <v>138</v>
      </c>
      <c r="K7927" t="s">
        <v>35260</v>
      </c>
      <c r="L7927">
        <v>19908328</v>
      </c>
      <c r="M7927" t="s">
        <v>138</v>
      </c>
      <c r="N7927">
        <v>0</v>
      </c>
      <c r="O7927" t="s">
        <v>17140</v>
      </c>
      <c r="P7927" t="s">
        <v>26385</v>
      </c>
      <c r="R7927" t="s">
        <v>7373</v>
      </c>
      <c r="S7927" t="s">
        <v>140</v>
      </c>
      <c r="T7927" s="2">
        <v>43153</v>
      </c>
      <c r="U7927">
        <v>7</v>
      </c>
      <c r="W7927" t="s">
        <v>141</v>
      </c>
    </row>
    <row r="7928" spans="1:24" x14ac:dyDescent="0.35">
      <c r="A7928" t="s">
        <v>35261</v>
      </c>
      <c r="B7928" t="s">
        <v>35262</v>
      </c>
      <c r="C7928" t="s">
        <v>35263</v>
      </c>
      <c r="D7928">
        <v>0</v>
      </c>
      <c r="E7928" t="s">
        <v>35264</v>
      </c>
      <c r="F7928" s="2">
        <v>42690</v>
      </c>
      <c r="G7928" t="s">
        <v>739</v>
      </c>
      <c r="H7928" t="s">
        <v>184</v>
      </c>
      <c r="J7928" t="s">
        <v>138</v>
      </c>
      <c r="K7928" t="s">
        <v>35265</v>
      </c>
      <c r="L7928">
        <v>19908328</v>
      </c>
      <c r="M7928" t="s">
        <v>138</v>
      </c>
      <c r="N7928">
        <v>0</v>
      </c>
      <c r="O7928" t="s">
        <v>17140</v>
      </c>
      <c r="P7928" t="s">
        <v>26385</v>
      </c>
      <c r="R7928" t="s">
        <v>7373</v>
      </c>
      <c r="S7928" t="s">
        <v>140</v>
      </c>
      <c r="T7928" s="2">
        <v>43153</v>
      </c>
      <c r="U7928">
        <v>7</v>
      </c>
      <c r="W7928" t="s">
        <v>141</v>
      </c>
    </row>
    <row r="7929" spans="1:24" x14ac:dyDescent="0.35">
      <c r="A7929" t="s">
        <v>35266</v>
      </c>
      <c r="B7929" t="s">
        <v>35267</v>
      </c>
      <c r="C7929" t="s">
        <v>35268</v>
      </c>
      <c r="D7929">
        <v>0</v>
      </c>
      <c r="E7929" t="s">
        <v>35267</v>
      </c>
      <c r="F7929" s="2">
        <v>42692</v>
      </c>
      <c r="G7929" t="s">
        <v>604</v>
      </c>
      <c r="H7929" t="s">
        <v>184</v>
      </c>
      <c r="J7929" t="s">
        <v>138</v>
      </c>
      <c r="L7929" t="s">
        <v>496</v>
      </c>
      <c r="M7929" t="s">
        <v>138</v>
      </c>
      <c r="N7929">
        <v>0</v>
      </c>
      <c r="P7929" t="s">
        <v>35269</v>
      </c>
      <c r="R7929" t="s">
        <v>17986</v>
      </c>
      <c r="S7929" t="s">
        <v>140</v>
      </c>
      <c r="T7929" s="2">
        <v>45385</v>
      </c>
      <c r="U7929">
        <v>11</v>
      </c>
      <c r="W7929" t="s">
        <v>141</v>
      </c>
      <c r="X7929" t="s">
        <v>9536</v>
      </c>
    </row>
    <row r="7930" spans="1:24" x14ac:dyDescent="0.35">
      <c r="A7930" t="s">
        <v>35270</v>
      </c>
      <c r="B7930" t="s">
        <v>35271</v>
      </c>
      <c r="C7930" t="s">
        <v>35272</v>
      </c>
      <c r="D7930">
        <v>0</v>
      </c>
      <c r="E7930" t="s">
        <v>35273</v>
      </c>
      <c r="F7930" s="2">
        <v>42695</v>
      </c>
      <c r="G7930" t="s">
        <v>604</v>
      </c>
      <c r="H7930" t="s">
        <v>184</v>
      </c>
      <c r="J7930" t="s">
        <v>138</v>
      </c>
      <c r="L7930" t="s">
        <v>496</v>
      </c>
      <c r="M7930" t="s">
        <v>138</v>
      </c>
      <c r="N7930">
        <v>0</v>
      </c>
      <c r="P7930" t="s">
        <v>35274</v>
      </c>
      <c r="R7930" t="s">
        <v>35275</v>
      </c>
      <c r="S7930" t="s">
        <v>140</v>
      </c>
      <c r="T7930" s="2">
        <v>42832</v>
      </c>
      <c r="W7930" t="s">
        <v>141</v>
      </c>
    </row>
    <row r="7931" spans="1:24" x14ac:dyDescent="0.35">
      <c r="A7931" t="s">
        <v>35276</v>
      </c>
      <c r="B7931" t="s">
        <v>701</v>
      </c>
      <c r="C7931" t="s">
        <v>702</v>
      </c>
      <c r="D7931">
        <v>0</v>
      </c>
      <c r="E7931" t="s">
        <v>35277</v>
      </c>
      <c r="F7931" s="2">
        <v>42695</v>
      </c>
      <c r="G7931" t="s">
        <v>663</v>
      </c>
      <c r="H7931" t="s">
        <v>656</v>
      </c>
      <c r="J7931" t="s">
        <v>138</v>
      </c>
      <c r="L7931">
        <v>2790266</v>
      </c>
      <c r="M7931" t="s">
        <v>138</v>
      </c>
      <c r="N7931">
        <v>0</v>
      </c>
      <c r="P7931" t="s">
        <v>31821</v>
      </c>
      <c r="R7931" t="s">
        <v>703</v>
      </c>
      <c r="S7931" t="s">
        <v>140</v>
      </c>
      <c r="T7931" s="2">
        <v>42695</v>
      </c>
      <c r="U7931">
        <v>7</v>
      </c>
      <c r="W7931" t="s">
        <v>141</v>
      </c>
    </row>
    <row r="7932" spans="1:24" x14ac:dyDescent="0.35">
      <c r="A7932" t="s">
        <v>35278</v>
      </c>
      <c r="B7932" t="s">
        <v>35279</v>
      </c>
      <c r="C7932" t="s">
        <v>35280</v>
      </c>
      <c r="D7932">
        <v>0</v>
      </c>
      <c r="E7932" t="s">
        <v>35281</v>
      </c>
      <c r="F7932" s="2">
        <v>42695</v>
      </c>
      <c r="G7932" t="s">
        <v>518</v>
      </c>
      <c r="H7932" t="s">
        <v>230</v>
      </c>
      <c r="J7932" t="s">
        <v>138</v>
      </c>
      <c r="L7932" t="s">
        <v>496</v>
      </c>
      <c r="M7932" t="s">
        <v>138</v>
      </c>
      <c r="N7932">
        <v>0</v>
      </c>
      <c r="R7932" t="s">
        <v>17460</v>
      </c>
      <c r="S7932" t="s">
        <v>140</v>
      </c>
      <c r="T7932" s="2">
        <v>42703</v>
      </c>
      <c r="W7932" t="s">
        <v>141</v>
      </c>
    </row>
    <row r="7933" spans="1:24" x14ac:dyDescent="0.35">
      <c r="A7933" t="s">
        <v>35282</v>
      </c>
      <c r="B7933" t="s">
        <v>35283</v>
      </c>
      <c r="C7933" t="s">
        <v>35284</v>
      </c>
      <c r="D7933">
        <v>0</v>
      </c>
      <c r="E7933" t="s">
        <v>35283</v>
      </c>
      <c r="F7933" s="2">
        <v>42696</v>
      </c>
      <c r="G7933" t="s">
        <v>604</v>
      </c>
      <c r="H7933" t="s">
        <v>184</v>
      </c>
      <c r="J7933" t="s">
        <v>138</v>
      </c>
      <c r="L7933" t="s">
        <v>496</v>
      </c>
      <c r="M7933" t="s">
        <v>138</v>
      </c>
      <c r="N7933">
        <v>0</v>
      </c>
      <c r="R7933" t="s">
        <v>27942</v>
      </c>
      <c r="S7933" t="s">
        <v>140</v>
      </c>
      <c r="W7933" t="s">
        <v>141</v>
      </c>
    </row>
    <row r="7934" spans="1:24" x14ac:dyDescent="0.35">
      <c r="A7934" t="s">
        <v>19</v>
      </c>
      <c r="B7934" t="s">
        <v>35285</v>
      </c>
      <c r="C7934" t="s">
        <v>35286</v>
      </c>
      <c r="D7934" s="3">
        <v>-4719.3100000000004</v>
      </c>
      <c r="E7934" t="s">
        <v>35287</v>
      </c>
      <c r="F7934" s="2">
        <v>42696</v>
      </c>
      <c r="G7934" t="s">
        <v>851</v>
      </c>
      <c r="H7934" t="s">
        <v>566</v>
      </c>
      <c r="J7934" t="s">
        <v>138</v>
      </c>
      <c r="L7934" t="s">
        <v>496</v>
      </c>
      <c r="M7934" t="s">
        <v>138</v>
      </c>
      <c r="N7934" s="3">
        <v>-31680</v>
      </c>
      <c r="P7934" t="s">
        <v>35288</v>
      </c>
      <c r="R7934" t="s">
        <v>6848</v>
      </c>
      <c r="S7934" t="s">
        <v>140</v>
      </c>
      <c r="T7934" s="2">
        <v>45385</v>
      </c>
      <c r="U7934">
        <v>17</v>
      </c>
      <c r="W7934" t="s">
        <v>141</v>
      </c>
      <c r="X7934" t="s">
        <v>9536</v>
      </c>
    </row>
    <row r="7935" spans="1:24" x14ac:dyDescent="0.35">
      <c r="A7935" t="s">
        <v>35289</v>
      </c>
      <c r="B7935" t="s">
        <v>35042</v>
      </c>
      <c r="C7935" t="s">
        <v>35290</v>
      </c>
      <c r="D7935">
        <v>0</v>
      </c>
      <c r="E7935" t="s">
        <v>35291</v>
      </c>
      <c r="F7935" s="2">
        <v>42696</v>
      </c>
      <c r="G7935" t="s">
        <v>35048</v>
      </c>
      <c r="H7935" t="s">
        <v>184</v>
      </c>
      <c r="J7935" t="s">
        <v>138</v>
      </c>
      <c r="K7935" t="s">
        <v>35292</v>
      </c>
      <c r="L7935">
        <v>19908328</v>
      </c>
      <c r="M7935" t="s">
        <v>138</v>
      </c>
      <c r="N7935">
        <v>0</v>
      </c>
      <c r="O7935" t="s">
        <v>17140</v>
      </c>
      <c r="P7935" t="s">
        <v>26385</v>
      </c>
      <c r="R7935" t="s">
        <v>35293</v>
      </c>
      <c r="S7935" t="s">
        <v>140</v>
      </c>
      <c r="T7935" s="2">
        <v>43153</v>
      </c>
      <c r="U7935">
        <v>7</v>
      </c>
      <c r="W7935" t="s">
        <v>141</v>
      </c>
    </row>
    <row r="7936" spans="1:24" x14ac:dyDescent="0.35">
      <c r="A7936" t="s">
        <v>35294</v>
      </c>
      <c r="B7936" t="s">
        <v>35295</v>
      </c>
      <c r="C7936" t="s">
        <v>35296</v>
      </c>
      <c r="D7936">
        <v>0</v>
      </c>
      <c r="E7936" t="s">
        <v>35295</v>
      </c>
      <c r="F7936" s="2">
        <v>42696</v>
      </c>
      <c r="G7936" t="s">
        <v>604</v>
      </c>
      <c r="H7936" t="s">
        <v>184</v>
      </c>
      <c r="J7936" t="s">
        <v>138</v>
      </c>
      <c r="L7936" t="s">
        <v>496</v>
      </c>
      <c r="M7936" t="s">
        <v>138</v>
      </c>
      <c r="N7936">
        <v>0</v>
      </c>
      <c r="R7936" t="s">
        <v>3002</v>
      </c>
      <c r="S7936" t="s">
        <v>140</v>
      </c>
      <c r="T7936" s="2">
        <v>43845</v>
      </c>
      <c r="W7936" t="s">
        <v>141</v>
      </c>
    </row>
    <row r="7937" spans="1:23" x14ac:dyDescent="0.35">
      <c r="A7937" t="s">
        <v>35297</v>
      </c>
      <c r="B7937" t="s">
        <v>35298</v>
      </c>
      <c r="C7937" t="s">
        <v>35299</v>
      </c>
      <c r="D7937">
        <v>0</v>
      </c>
      <c r="E7937" t="s">
        <v>35300</v>
      </c>
      <c r="F7937" s="2">
        <v>42696</v>
      </c>
      <c r="G7937" t="s">
        <v>183</v>
      </c>
      <c r="H7937" t="s">
        <v>184</v>
      </c>
      <c r="J7937" t="s">
        <v>138</v>
      </c>
      <c r="L7937" t="s">
        <v>496</v>
      </c>
      <c r="M7937" t="s">
        <v>138</v>
      </c>
      <c r="N7937">
        <v>0</v>
      </c>
      <c r="P7937" t="s">
        <v>35301</v>
      </c>
      <c r="R7937" t="s">
        <v>35302</v>
      </c>
      <c r="S7937" t="s">
        <v>140</v>
      </c>
      <c r="T7937" s="2">
        <v>42877</v>
      </c>
      <c r="W7937" t="s">
        <v>141</v>
      </c>
    </row>
    <row r="7938" spans="1:23" x14ac:dyDescent="0.35">
      <c r="A7938" t="s">
        <v>35303</v>
      </c>
      <c r="B7938" t="s">
        <v>6518</v>
      </c>
      <c r="C7938" t="s">
        <v>6519</v>
      </c>
      <c r="D7938">
        <v>0</v>
      </c>
      <c r="E7938" t="s">
        <v>35304</v>
      </c>
      <c r="F7938" s="2">
        <v>42697</v>
      </c>
      <c r="G7938" t="s">
        <v>146</v>
      </c>
      <c r="H7938" t="s">
        <v>147</v>
      </c>
      <c r="J7938" t="s">
        <v>138</v>
      </c>
      <c r="K7938" t="s">
        <v>35305</v>
      </c>
      <c r="L7938">
        <v>20392198</v>
      </c>
      <c r="M7938" t="s">
        <v>138</v>
      </c>
      <c r="N7938">
        <v>0</v>
      </c>
      <c r="O7938" t="s">
        <v>12533</v>
      </c>
      <c r="P7938" t="s">
        <v>33886</v>
      </c>
      <c r="R7938" t="s">
        <v>35306</v>
      </c>
      <c r="S7938" t="s">
        <v>140</v>
      </c>
      <c r="T7938" s="2">
        <v>43153</v>
      </c>
      <c r="U7938">
        <v>7</v>
      </c>
      <c r="W7938" t="s">
        <v>141</v>
      </c>
    </row>
    <row r="7939" spans="1:23" x14ac:dyDescent="0.35">
      <c r="A7939" t="s">
        <v>35307</v>
      </c>
      <c r="B7939" t="s">
        <v>6522</v>
      </c>
      <c r="C7939" t="s">
        <v>6523</v>
      </c>
      <c r="D7939">
        <v>0</v>
      </c>
      <c r="E7939" t="s">
        <v>35308</v>
      </c>
      <c r="F7939" s="2">
        <v>42697</v>
      </c>
      <c r="G7939" t="s">
        <v>175</v>
      </c>
      <c r="H7939" t="s">
        <v>147</v>
      </c>
      <c r="J7939" t="s">
        <v>138</v>
      </c>
      <c r="L7939">
        <v>20392198</v>
      </c>
      <c r="M7939" t="s">
        <v>138</v>
      </c>
      <c r="N7939">
        <v>0</v>
      </c>
      <c r="O7939" t="s">
        <v>12533</v>
      </c>
      <c r="P7939" t="s">
        <v>33886</v>
      </c>
      <c r="R7939" t="s">
        <v>35309</v>
      </c>
      <c r="S7939" t="s">
        <v>140</v>
      </c>
      <c r="T7939" s="2">
        <v>43180</v>
      </c>
      <c r="U7939">
        <v>7</v>
      </c>
      <c r="W7939" t="s">
        <v>141</v>
      </c>
    </row>
    <row r="7940" spans="1:23" x14ac:dyDescent="0.35">
      <c r="A7940" t="s">
        <v>35310</v>
      </c>
      <c r="B7940" t="s">
        <v>6509</v>
      </c>
      <c r="C7940" t="s">
        <v>6510</v>
      </c>
      <c r="D7940">
        <v>0</v>
      </c>
      <c r="E7940" t="s">
        <v>35311</v>
      </c>
      <c r="F7940" s="2">
        <v>42697</v>
      </c>
      <c r="G7940" t="s">
        <v>146</v>
      </c>
      <c r="H7940" t="s">
        <v>147</v>
      </c>
      <c r="J7940" t="s">
        <v>138</v>
      </c>
      <c r="L7940">
        <v>20392198</v>
      </c>
      <c r="M7940" t="s">
        <v>138</v>
      </c>
      <c r="N7940">
        <v>0</v>
      </c>
      <c r="P7940" t="s">
        <v>33886</v>
      </c>
      <c r="R7940" t="s">
        <v>4904</v>
      </c>
      <c r="S7940" t="s">
        <v>140</v>
      </c>
      <c r="U7940">
        <v>7</v>
      </c>
      <c r="W7940" t="s">
        <v>141</v>
      </c>
    </row>
    <row r="7941" spans="1:23" x14ac:dyDescent="0.35">
      <c r="A7941" t="s">
        <v>35312</v>
      </c>
      <c r="B7941" t="s">
        <v>6503</v>
      </c>
      <c r="C7941" t="s">
        <v>6504</v>
      </c>
      <c r="D7941">
        <v>0</v>
      </c>
      <c r="E7941" t="s">
        <v>35313</v>
      </c>
      <c r="F7941" s="2">
        <v>42697</v>
      </c>
      <c r="G7941" t="s">
        <v>175</v>
      </c>
      <c r="H7941" t="s">
        <v>147</v>
      </c>
      <c r="J7941" t="s">
        <v>138</v>
      </c>
      <c r="L7941">
        <v>20392198</v>
      </c>
      <c r="M7941" t="s">
        <v>138</v>
      </c>
      <c r="N7941">
        <v>0</v>
      </c>
      <c r="P7941" t="s">
        <v>33886</v>
      </c>
      <c r="R7941" t="s">
        <v>35314</v>
      </c>
      <c r="S7941" t="s">
        <v>140</v>
      </c>
      <c r="U7941">
        <v>7</v>
      </c>
      <c r="W7941" t="s">
        <v>141</v>
      </c>
    </row>
    <row r="7942" spans="1:23" x14ac:dyDescent="0.35">
      <c r="A7942" t="s">
        <v>35315</v>
      </c>
      <c r="B7942" t="s">
        <v>722</v>
      </c>
      <c r="C7942" t="s">
        <v>723</v>
      </c>
      <c r="D7942">
        <v>0</v>
      </c>
      <c r="E7942" t="s">
        <v>35316</v>
      </c>
      <c r="F7942" s="2">
        <v>42697</v>
      </c>
      <c r="G7942" t="s">
        <v>711</v>
      </c>
      <c r="H7942" t="s">
        <v>656</v>
      </c>
      <c r="J7942" t="s">
        <v>138</v>
      </c>
      <c r="K7942">
        <v>7114000153</v>
      </c>
      <c r="L7942">
        <v>2790266</v>
      </c>
      <c r="M7942" t="s">
        <v>138</v>
      </c>
      <c r="N7942">
        <v>0</v>
      </c>
      <c r="P7942" t="s">
        <v>31821</v>
      </c>
      <c r="R7942" t="s">
        <v>712</v>
      </c>
      <c r="S7942" t="s">
        <v>140</v>
      </c>
      <c r="T7942" s="2">
        <v>42709</v>
      </c>
      <c r="U7942">
        <v>7</v>
      </c>
      <c r="W7942" t="s">
        <v>141</v>
      </c>
    </row>
    <row r="7943" spans="1:23" x14ac:dyDescent="0.35">
      <c r="A7943" t="s">
        <v>35317</v>
      </c>
      <c r="B7943" t="s">
        <v>6736</v>
      </c>
      <c r="C7943" t="s">
        <v>6737</v>
      </c>
      <c r="D7943">
        <v>0</v>
      </c>
      <c r="E7943" t="s">
        <v>35318</v>
      </c>
      <c r="F7943" s="2">
        <v>42698</v>
      </c>
      <c r="G7943" t="s">
        <v>6738</v>
      </c>
      <c r="H7943" t="s">
        <v>552</v>
      </c>
      <c r="J7943" t="s">
        <v>138</v>
      </c>
      <c r="K7943" t="s">
        <v>35319</v>
      </c>
      <c r="L7943">
        <v>21580315</v>
      </c>
      <c r="M7943" t="s">
        <v>138</v>
      </c>
      <c r="N7943">
        <v>0</v>
      </c>
      <c r="O7943" t="s">
        <v>17140</v>
      </c>
      <c r="P7943" t="s">
        <v>35320</v>
      </c>
      <c r="R7943" t="s">
        <v>6740</v>
      </c>
      <c r="S7943" t="s">
        <v>140</v>
      </c>
      <c r="T7943" s="2">
        <v>43153</v>
      </c>
      <c r="U7943">
        <v>7</v>
      </c>
      <c r="W7943" t="s">
        <v>141</v>
      </c>
    </row>
    <row r="7944" spans="1:23" x14ac:dyDescent="0.35">
      <c r="A7944" t="s">
        <v>35321</v>
      </c>
      <c r="B7944" t="s">
        <v>35322</v>
      </c>
      <c r="C7944" t="s">
        <v>35323</v>
      </c>
      <c r="D7944">
        <v>0</v>
      </c>
      <c r="F7944" s="2">
        <v>42702</v>
      </c>
      <c r="G7944" t="s">
        <v>284</v>
      </c>
      <c r="H7944" t="s">
        <v>184</v>
      </c>
      <c r="J7944" t="s">
        <v>138</v>
      </c>
      <c r="L7944" t="s">
        <v>496</v>
      </c>
      <c r="M7944" t="s">
        <v>138</v>
      </c>
      <c r="N7944">
        <v>137.69999999999999</v>
      </c>
      <c r="R7944" t="s">
        <v>35324</v>
      </c>
      <c r="S7944" t="s">
        <v>140</v>
      </c>
      <c r="W7944" t="s">
        <v>141</v>
      </c>
    </row>
    <row r="7945" spans="1:23" x14ac:dyDescent="0.35">
      <c r="A7945" t="s">
        <v>35325</v>
      </c>
      <c r="B7945" t="s">
        <v>33747</v>
      </c>
      <c r="C7945" t="s">
        <v>35326</v>
      </c>
      <c r="D7945">
        <v>0</v>
      </c>
      <c r="E7945" t="s">
        <v>35327</v>
      </c>
      <c r="F7945" s="2">
        <v>42702</v>
      </c>
      <c r="G7945" t="s">
        <v>584</v>
      </c>
      <c r="H7945" t="s">
        <v>184</v>
      </c>
      <c r="J7945" t="s">
        <v>138</v>
      </c>
      <c r="K7945">
        <v>2041</v>
      </c>
      <c r="L7945">
        <v>20418223</v>
      </c>
      <c r="M7945" t="s">
        <v>138</v>
      </c>
      <c r="N7945">
        <v>0</v>
      </c>
      <c r="P7945" t="s">
        <v>35328</v>
      </c>
      <c r="R7945" t="s">
        <v>584</v>
      </c>
      <c r="S7945" t="s">
        <v>140</v>
      </c>
      <c r="T7945" s="2">
        <v>42711</v>
      </c>
      <c r="U7945">
        <v>7</v>
      </c>
      <c r="W7945" t="s">
        <v>141</v>
      </c>
    </row>
    <row r="7946" spans="1:23" x14ac:dyDescent="0.35">
      <c r="A7946" t="s">
        <v>35329</v>
      </c>
      <c r="B7946" t="s">
        <v>35330</v>
      </c>
      <c r="C7946" t="s">
        <v>35331</v>
      </c>
      <c r="D7946">
        <v>0</v>
      </c>
      <c r="E7946" t="s">
        <v>35332</v>
      </c>
      <c r="F7946" s="2">
        <v>42703</v>
      </c>
      <c r="G7946" t="s">
        <v>284</v>
      </c>
      <c r="H7946" t="s">
        <v>184</v>
      </c>
      <c r="J7946" t="s">
        <v>138</v>
      </c>
      <c r="L7946" t="s">
        <v>496</v>
      </c>
      <c r="M7946" t="s">
        <v>138</v>
      </c>
      <c r="N7946">
        <v>0</v>
      </c>
      <c r="P7946" t="s">
        <v>35333</v>
      </c>
      <c r="R7946" t="s">
        <v>5321</v>
      </c>
      <c r="S7946" t="s">
        <v>140</v>
      </c>
      <c r="T7946" s="2">
        <v>42711</v>
      </c>
      <c r="W7946" t="s">
        <v>141</v>
      </c>
    </row>
    <row r="7947" spans="1:23" x14ac:dyDescent="0.35">
      <c r="A7947" t="s">
        <v>35334</v>
      </c>
      <c r="B7947" t="s">
        <v>4620</v>
      </c>
      <c r="C7947" t="s">
        <v>4621</v>
      </c>
      <c r="D7947">
        <v>0</v>
      </c>
      <c r="E7947" t="s">
        <v>35335</v>
      </c>
      <c r="F7947" s="2">
        <v>42703</v>
      </c>
      <c r="G7947" t="s">
        <v>781</v>
      </c>
      <c r="H7947" t="s">
        <v>782</v>
      </c>
      <c r="J7947" t="s">
        <v>138</v>
      </c>
      <c r="K7947" t="s">
        <v>35336</v>
      </c>
      <c r="L7947">
        <v>20003177</v>
      </c>
      <c r="M7947" t="s">
        <v>138</v>
      </c>
      <c r="N7947">
        <v>0</v>
      </c>
      <c r="O7947" t="s">
        <v>27471</v>
      </c>
      <c r="P7947" t="s">
        <v>35337</v>
      </c>
      <c r="R7947" t="s">
        <v>4623</v>
      </c>
      <c r="S7947" t="s">
        <v>140</v>
      </c>
      <c r="T7947" s="2">
        <v>43515</v>
      </c>
      <c r="U7947">
        <v>7</v>
      </c>
      <c r="W7947" t="s">
        <v>141</v>
      </c>
    </row>
    <row r="7948" spans="1:23" x14ac:dyDescent="0.35">
      <c r="A7948" t="s">
        <v>35338</v>
      </c>
      <c r="B7948" t="s">
        <v>35339</v>
      </c>
      <c r="C7948" t="s">
        <v>35340</v>
      </c>
      <c r="D7948">
        <v>0</v>
      </c>
      <c r="E7948" t="s">
        <v>35341</v>
      </c>
      <c r="F7948" s="2">
        <v>42704</v>
      </c>
      <c r="G7948" t="s">
        <v>234</v>
      </c>
      <c r="H7948" t="s">
        <v>192</v>
      </c>
      <c r="J7948" t="s">
        <v>138</v>
      </c>
      <c r="K7948">
        <v>1033</v>
      </c>
      <c r="L7948">
        <v>13910777</v>
      </c>
      <c r="M7948" t="s">
        <v>138</v>
      </c>
      <c r="N7948">
        <v>0</v>
      </c>
      <c r="O7948" t="s">
        <v>25614</v>
      </c>
      <c r="P7948" t="s">
        <v>25615</v>
      </c>
      <c r="R7948" t="s">
        <v>5256</v>
      </c>
      <c r="S7948" t="s">
        <v>140</v>
      </c>
      <c r="T7948" s="2">
        <v>43153</v>
      </c>
      <c r="U7948">
        <v>7</v>
      </c>
      <c r="W7948" t="s">
        <v>141</v>
      </c>
    </row>
    <row r="7949" spans="1:23" x14ac:dyDescent="0.35">
      <c r="A7949" t="s">
        <v>35342</v>
      </c>
      <c r="B7949" t="s">
        <v>35339</v>
      </c>
      <c r="C7949" t="s">
        <v>35343</v>
      </c>
      <c r="D7949">
        <v>0</v>
      </c>
      <c r="E7949" t="s">
        <v>35344</v>
      </c>
      <c r="F7949" s="2">
        <v>42704</v>
      </c>
      <c r="G7949" t="s">
        <v>7108</v>
      </c>
      <c r="H7949" t="s">
        <v>192</v>
      </c>
      <c r="J7949" t="s">
        <v>138</v>
      </c>
      <c r="K7949">
        <v>1036</v>
      </c>
      <c r="L7949">
        <v>13910777</v>
      </c>
      <c r="M7949" t="s">
        <v>138</v>
      </c>
      <c r="N7949">
        <v>0</v>
      </c>
      <c r="O7949" t="s">
        <v>25614</v>
      </c>
      <c r="P7949" t="s">
        <v>25615</v>
      </c>
      <c r="R7949" t="s">
        <v>7108</v>
      </c>
      <c r="S7949" t="s">
        <v>140</v>
      </c>
      <c r="T7949" s="2">
        <v>43153</v>
      </c>
      <c r="U7949">
        <v>7</v>
      </c>
      <c r="W7949" t="s">
        <v>141</v>
      </c>
    </row>
    <row r="7950" spans="1:23" x14ac:dyDescent="0.35">
      <c r="A7950" t="s">
        <v>35345</v>
      </c>
      <c r="B7950" t="s">
        <v>35339</v>
      </c>
      <c r="C7950" t="s">
        <v>35346</v>
      </c>
      <c r="D7950">
        <v>0</v>
      </c>
      <c r="E7950" t="s">
        <v>35347</v>
      </c>
      <c r="F7950" s="2">
        <v>42704</v>
      </c>
      <c r="G7950" t="s">
        <v>35348</v>
      </c>
      <c r="H7950" t="s">
        <v>192</v>
      </c>
      <c r="J7950" t="s">
        <v>138</v>
      </c>
      <c r="K7950">
        <v>1076</v>
      </c>
      <c r="L7950">
        <v>13910777</v>
      </c>
      <c r="M7950" t="s">
        <v>138</v>
      </c>
      <c r="N7950">
        <v>0</v>
      </c>
      <c r="O7950" t="s">
        <v>25614</v>
      </c>
      <c r="P7950" t="s">
        <v>25615</v>
      </c>
      <c r="R7950" t="s">
        <v>35349</v>
      </c>
      <c r="S7950" t="s">
        <v>140</v>
      </c>
      <c r="T7950" s="2">
        <v>43153</v>
      </c>
      <c r="U7950">
        <v>7</v>
      </c>
      <c r="W7950" t="s">
        <v>141</v>
      </c>
    </row>
    <row r="7951" spans="1:23" x14ac:dyDescent="0.35">
      <c r="A7951" t="s">
        <v>35350</v>
      </c>
      <c r="B7951" t="s">
        <v>35339</v>
      </c>
      <c r="C7951" t="s">
        <v>35351</v>
      </c>
      <c r="D7951">
        <v>0</v>
      </c>
      <c r="E7951" t="s">
        <v>35352</v>
      </c>
      <c r="F7951" s="2">
        <v>42704</v>
      </c>
      <c r="G7951" t="s">
        <v>234</v>
      </c>
      <c r="H7951" t="s">
        <v>192</v>
      </c>
      <c r="J7951" t="s">
        <v>138</v>
      </c>
      <c r="K7951">
        <v>1141</v>
      </c>
      <c r="L7951">
        <v>13910777</v>
      </c>
      <c r="M7951" t="s">
        <v>138</v>
      </c>
      <c r="N7951">
        <v>0</v>
      </c>
      <c r="O7951" t="s">
        <v>25614</v>
      </c>
      <c r="P7951" t="s">
        <v>25615</v>
      </c>
      <c r="R7951" t="s">
        <v>1106</v>
      </c>
      <c r="S7951" t="s">
        <v>140</v>
      </c>
      <c r="T7951" s="2">
        <v>43153</v>
      </c>
      <c r="U7951">
        <v>7</v>
      </c>
      <c r="W7951" t="s">
        <v>141</v>
      </c>
    </row>
    <row r="7952" spans="1:23" x14ac:dyDescent="0.35">
      <c r="A7952" t="s">
        <v>35353</v>
      </c>
      <c r="B7952" t="s">
        <v>35339</v>
      </c>
      <c r="C7952" t="s">
        <v>35354</v>
      </c>
      <c r="D7952">
        <v>0</v>
      </c>
      <c r="E7952" t="s">
        <v>35355</v>
      </c>
      <c r="F7952" s="2">
        <v>42704</v>
      </c>
      <c r="G7952" t="s">
        <v>234</v>
      </c>
      <c r="H7952" t="s">
        <v>192</v>
      </c>
      <c r="J7952" t="s">
        <v>138</v>
      </c>
      <c r="K7952">
        <v>1103</v>
      </c>
      <c r="L7952">
        <v>13910777</v>
      </c>
      <c r="M7952" t="s">
        <v>138</v>
      </c>
      <c r="N7952">
        <v>0</v>
      </c>
      <c r="O7952" t="s">
        <v>25614</v>
      </c>
      <c r="P7952" t="s">
        <v>25615</v>
      </c>
      <c r="R7952" t="s">
        <v>7062</v>
      </c>
      <c r="S7952" t="s">
        <v>140</v>
      </c>
      <c r="T7952" s="2">
        <v>43153</v>
      </c>
      <c r="U7952">
        <v>7</v>
      </c>
      <c r="W7952" t="s">
        <v>141</v>
      </c>
    </row>
    <row r="7953" spans="1:23" x14ac:dyDescent="0.35">
      <c r="A7953" t="s">
        <v>35356</v>
      </c>
      <c r="B7953" t="s">
        <v>35339</v>
      </c>
      <c r="C7953" t="s">
        <v>35357</v>
      </c>
      <c r="D7953">
        <v>0</v>
      </c>
      <c r="E7953" t="s">
        <v>35358</v>
      </c>
      <c r="F7953" s="2">
        <v>42704</v>
      </c>
      <c r="G7953" t="s">
        <v>234</v>
      </c>
      <c r="H7953" t="s">
        <v>192</v>
      </c>
      <c r="J7953" t="s">
        <v>138</v>
      </c>
      <c r="K7953">
        <v>1166</v>
      </c>
      <c r="L7953">
        <v>13910777</v>
      </c>
      <c r="M7953" t="s">
        <v>138</v>
      </c>
      <c r="N7953">
        <v>0</v>
      </c>
      <c r="O7953" t="s">
        <v>25614</v>
      </c>
      <c r="P7953" t="s">
        <v>25615</v>
      </c>
      <c r="R7953" t="s">
        <v>30033</v>
      </c>
      <c r="S7953" t="s">
        <v>140</v>
      </c>
      <c r="T7953" s="2">
        <v>43153</v>
      </c>
      <c r="U7953">
        <v>7</v>
      </c>
      <c r="W7953" t="s">
        <v>141</v>
      </c>
    </row>
    <row r="7954" spans="1:23" x14ac:dyDescent="0.35">
      <c r="A7954" t="s">
        <v>35359</v>
      </c>
      <c r="B7954" t="s">
        <v>35339</v>
      </c>
      <c r="C7954" t="s">
        <v>35360</v>
      </c>
      <c r="D7954">
        <v>0</v>
      </c>
      <c r="E7954" t="s">
        <v>35361</v>
      </c>
      <c r="F7954" s="2">
        <v>42704</v>
      </c>
      <c r="G7954" t="s">
        <v>35362</v>
      </c>
      <c r="H7954" t="s">
        <v>192</v>
      </c>
      <c r="J7954" t="s">
        <v>138</v>
      </c>
      <c r="K7954">
        <v>1040</v>
      </c>
      <c r="L7954">
        <v>13910777</v>
      </c>
      <c r="M7954" t="s">
        <v>138</v>
      </c>
      <c r="N7954">
        <v>0</v>
      </c>
      <c r="O7954" t="s">
        <v>25614</v>
      </c>
      <c r="P7954" t="s">
        <v>25615</v>
      </c>
      <c r="R7954" t="s">
        <v>35363</v>
      </c>
      <c r="S7954" t="s">
        <v>140</v>
      </c>
      <c r="T7954" s="2">
        <v>43153</v>
      </c>
      <c r="U7954">
        <v>7</v>
      </c>
      <c r="W7954" t="s">
        <v>141</v>
      </c>
    </row>
    <row r="7955" spans="1:23" x14ac:dyDescent="0.35">
      <c r="A7955" t="s">
        <v>35364</v>
      </c>
      <c r="B7955" t="s">
        <v>35339</v>
      </c>
      <c r="C7955" t="s">
        <v>35365</v>
      </c>
      <c r="D7955">
        <v>0</v>
      </c>
      <c r="E7955" t="s">
        <v>35366</v>
      </c>
      <c r="F7955" s="2">
        <v>42704</v>
      </c>
      <c r="G7955" t="s">
        <v>35367</v>
      </c>
      <c r="H7955" t="s">
        <v>192</v>
      </c>
      <c r="J7955" t="s">
        <v>138</v>
      </c>
      <c r="K7955">
        <v>1057</v>
      </c>
      <c r="L7955">
        <v>13910777</v>
      </c>
      <c r="M7955" t="s">
        <v>138</v>
      </c>
      <c r="N7955">
        <v>0</v>
      </c>
      <c r="O7955" t="s">
        <v>25614</v>
      </c>
      <c r="P7955" t="s">
        <v>25615</v>
      </c>
      <c r="R7955" t="s">
        <v>7005</v>
      </c>
      <c r="S7955" t="s">
        <v>140</v>
      </c>
      <c r="T7955" s="2">
        <v>43153</v>
      </c>
      <c r="U7955">
        <v>7</v>
      </c>
      <c r="W7955" t="s">
        <v>141</v>
      </c>
    </row>
    <row r="7956" spans="1:23" x14ac:dyDescent="0.35">
      <c r="A7956" t="s">
        <v>35368</v>
      </c>
      <c r="B7956" t="s">
        <v>35339</v>
      </c>
      <c r="C7956" t="s">
        <v>35369</v>
      </c>
      <c r="D7956">
        <v>0</v>
      </c>
      <c r="E7956" t="s">
        <v>35370</v>
      </c>
      <c r="F7956" s="2">
        <v>42704</v>
      </c>
      <c r="G7956" t="s">
        <v>234</v>
      </c>
      <c r="H7956" t="s">
        <v>192</v>
      </c>
      <c r="J7956" t="s">
        <v>138</v>
      </c>
      <c r="K7956">
        <v>1187</v>
      </c>
      <c r="L7956">
        <v>13910777</v>
      </c>
      <c r="M7956" t="s">
        <v>138</v>
      </c>
      <c r="N7956">
        <v>0</v>
      </c>
      <c r="O7956" t="s">
        <v>25614</v>
      </c>
      <c r="P7956" t="s">
        <v>25615</v>
      </c>
      <c r="R7956" t="s">
        <v>7009</v>
      </c>
      <c r="S7956" t="s">
        <v>140</v>
      </c>
      <c r="T7956" s="2">
        <v>43153</v>
      </c>
      <c r="U7956">
        <v>7</v>
      </c>
      <c r="W7956" t="s">
        <v>141</v>
      </c>
    </row>
    <row r="7957" spans="1:23" x14ac:dyDescent="0.35">
      <c r="A7957" t="s">
        <v>35371</v>
      </c>
      <c r="B7957" t="s">
        <v>35339</v>
      </c>
      <c r="C7957" t="s">
        <v>35372</v>
      </c>
      <c r="D7957">
        <v>0</v>
      </c>
      <c r="E7957" t="s">
        <v>35373</v>
      </c>
      <c r="F7957" s="2">
        <v>42704</v>
      </c>
      <c r="G7957" t="s">
        <v>4745</v>
      </c>
      <c r="H7957" t="s">
        <v>192</v>
      </c>
      <c r="J7957" t="s">
        <v>138</v>
      </c>
      <c r="K7957">
        <v>1074</v>
      </c>
      <c r="L7957">
        <v>13910777</v>
      </c>
      <c r="M7957" t="s">
        <v>138</v>
      </c>
      <c r="N7957">
        <v>0</v>
      </c>
      <c r="O7957" t="s">
        <v>25614</v>
      </c>
      <c r="P7957" t="s">
        <v>25615</v>
      </c>
      <c r="R7957" t="s">
        <v>1265</v>
      </c>
      <c r="S7957" t="s">
        <v>140</v>
      </c>
      <c r="T7957" s="2">
        <v>43153</v>
      </c>
      <c r="U7957">
        <v>7</v>
      </c>
      <c r="W7957" t="s">
        <v>141</v>
      </c>
    </row>
    <row r="7958" spans="1:23" x14ac:dyDescent="0.35">
      <c r="A7958" t="s">
        <v>35374</v>
      </c>
      <c r="B7958" t="s">
        <v>35339</v>
      </c>
      <c r="C7958" t="s">
        <v>35375</v>
      </c>
      <c r="D7958">
        <v>0</v>
      </c>
      <c r="E7958" t="s">
        <v>35376</v>
      </c>
      <c r="F7958" s="2">
        <v>42704</v>
      </c>
      <c r="G7958" t="s">
        <v>7336</v>
      </c>
      <c r="H7958" t="s">
        <v>192</v>
      </c>
      <c r="J7958" t="s">
        <v>138</v>
      </c>
      <c r="K7958">
        <v>1072</v>
      </c>
      <c r="L7958">
        <v>13910777</v>
      </c>
      <c r="M7958" t="s">
        <v>138</v>
      </c>
      <c r="N7958">
        <v>0</v>
      </c>
      <c r="O7958" t="s">
        <v>25614</v>
      </c>
      <c r="P7958" t="s">
        <v>25615</v>
      </c>
      <c r="R7958" t="s">
        <v>35377</v>
      </c>
      <c r="S7958" t="s">
        <v>140</v>
      </c>
      <c r="T7958" s="2">
        <v>43153</v>
      </c>
      <c r="U7958">
        <v>7</v>
      </c>
      <c r="W7958" t="s">
        <v>141</v>
      </c>
    </row>
    <row r="7959" spans="1:23" x14ac:dyDescent="0.35">
      <c r="A7959" t="s">
        <v>35378</v>
      </c>
      <c r="B7959" t="s">
        <v>35339</v>
      </c>
      <c r="C7959" t="s">
        <v>35379</v>
      </c>
      <c r="D7959">
        <v>0</v>
      </c>
      <c r="E7959" t="s">
        <v>35380</v>
      </c>
      <c r="F7959" s="2">
        <v>42704</v>
      </c>
      <c r="G7959" t="s">
        <v>234</v>
      </c>
      <c r="H7959" t="s">
        <v>192</v>
      </c>
      <c r="J7959" t="s">
        <v>138</v>
      </c>
      <c r="K7959">
        <v>1108</v>
      </c>
      <c r="L7959">
        <v>13910777</v>
      </c>
      <c r="M7959" t="s">
        <v>138</v>
      </c>
      <c r="N7959">
        <v>0</v>
      </c>
      <c r="O7959" t="s">
        <v>25614</v>
      </c>
      <c r="P7959" t="s">
        <v>25615</v>
      </c>
      <c r="R7959" t="s">
        <v>141</v>
      </c>
      <c r="S7959" t="s">
        <v>140</v>
      </c>
      <c r="T7959" s="2">
        <v>43153</v>
      </c>
      <c r="U7959">
        <v>7</v>
      </c>
      <c r="W7959" t="s">
        <v>141</v>
      </c>
    </row>
    <row r="7960" spans="1:23" x14ac:dyDescent="0.35">
      <c r="A7960" t="s">
        <v>35381</v>
      </c>
      <c r="B7960" t="s">
        <v>35339</v>
      </c>
      <c r="C7960" t="s">
        <v>35382</v>
      </c>
      <c r="D7960">
        <v>0</v>
      </c>
      <c r="E7960" t="s">
        <v>35383</v>
      </c>
      <c r="F7960" s="2">
        <v>42704</v>
      </c>
      <c r="G7960" t="s">
        <v>234</v>
      </c>
      <c r="H7960" t="s">
        <v>192</v>
      </c>
      <c r="J7960" t="s">
        <v>138</v>
      </c>
      <c r="K7960">
        <v>1106</v>
      </c>
      <c r="L7960">
        <v>13910777</v>
      </c>
      <c r="M7960" t="s">
        <v>138</v>
      </c>
      <c r="N7960">
        <v>0</v>
      </c>
      <c r="O7960" t="s">
        <v>25614</v>
      </c>
      <c r="P7960" t="s">
        <v>25615</v>
      </c>
      <c r="R7960" t="s">
        <v>6912</v>
      </c>
      <c r="S7960" t="s">
        <v>140</v>
      </c>
      <c r="T7960" s="2">
        <v>43153</v>
      </c>
      <c r="U7960">
        <v>7</v>
      </c>
      <c r="W7960" t="s">
        <v>141</v>
      </c>
    </row>
    <row r="7961" spans="1:23" x14ac:dyDescent="0.35">
      <c r="A7961" t="s">
        <v>35384</v>
      </c>
      <c r="B7961" t="s">
        <v>35339</v>
      </c>
      <c r="C7961" t="s">
        <v>35385</v>
      </c>
      <c r="D7961">
        <v>0</v>
      </c>
      <c r="E7961" t="s">
        <v>35386</v>
      </c>
      <c r="F7961" s="2">
        <v>42704</v>
      </c>
      <c r="G7961" t="s">
        <v>7108</v>
      </c>
      <c r="H7961" t="s">
        <v>192</v>
      </c>
      <c r="J7961" t="s">
        <v>138</v>
      </c>
      <c r="K7961">
        <v>1101</v>
      </c>
      <c r="L7961">
        <v>13910777</v>
      </c>
      <c r="M7961" t="s">
        <v>138</v>
      </c>
      <c r="N7961">
        <v>0</v>
      </c>
      <c r="O7961" t="s">
        <v>25614</v>
      </c>
      <c r="P7961" t="s">
        <v>25615</v>
      </c>
      <c r="R7961" t="s">
        <v>7109</v>
      </c>
      <c r="S7961" t="s">
        <v>140</v>
      </c>
      <c r="T7961" s="2">
        <v>43153</v>
      </c>
      <c r="U7961">
        <v>7</v>
      </c>
      <c r="W7961" t="s">
        <v>141</v>
      </c>
    </row>
    <row r="7962" spans="1:23" x14ac:dyDescent="0.35">
      <c r="A7962" t="s">
        <v>35387</v>
      </c>
      <c r="B7962" t="s">
        <v>35339</v>
      </c>
      <c r="C7962" t="s">
        <v>35388</v>
      </c>
      <c r="D7962">
        <v>0</v>
      </c>
      <c r="E7962" t="s">
        <v>35389</v>
      </c>
      <c r="F7962" s="2">
        <v>42704</v>
      </c>
      <c r="G7962" t="s">
        <v>7595</v>
      </c>
      <c r="H7962" t="s">
        <v>192</v>
      </c>
      <c r="J7962" t="s">
        <v>138</v>
      </c>
      <c r="K7962">
        <v>1169</v>
      </c>
      <c r="L7962">
        <v>13910777</v>
      </c>
      <c r="M7962" t="s">
        <v>138</v>
      </c>
      <c r="N7962">
        <v>0</v>
      </c>
      <c r="O7962" t="s">
        <v>25614</v>
      </c>
      <c r="P7962" t="s">
        <v>25615</v>
      </c>
      <c r="R7962" t="s">
        <v>7597</v>
      </c>
      <c r="S7962" t="s">
        <v>140</v>
      </c>
      <c r="T7962" s="2">
        <v>43153</v>
      </c>
      <c r="U7962">
        <v>7</v>
      </c>
      <c r="W7962" t="s">
        <v>141</v>
      </c>
    </row>
    <row r="7963" spans="1:23" x14ac:dyDescent="0.35">
      <c r="A7963" t="s">
        <v>35390</v>
      </c>
      <c r="B7963" t="s">
        <v>35391</v>
      </c>
      <c r="C7963" t="s">
        <v>35392</v>
      </c>
      <c r="D7963">
        <v>0</v>
      </c>
      <c r="E7963" t="s">
        <v>35391</v>
      </c>
      <c r="F7963" s="2">
        <v>42704</v>
      </c>
      <c r="G7963" t="s">
        <v>604</v>
      </c>
      <c r="H7963" t="s">
        <v>184</v>
      </c>
      <c r="J7963" t="s">
        <v>138</v>
      </c>
      <c r="L7963" t="s">
        <v>496</v>
      </c>
      <c r="M7963" t="s">
        <v>138</v>
      </c>
      <c r="N7963">
        <v>0</v>
      </c>
      <c r="P7963" t="s">
        <v>35393</v>
      </c>
      <c r="R7963" t="s">
        <v>3002</v>
      </c>
      <c r="S7963" t="s">
        <v>140</v>
      </c>
      <c r="T7963" s="2">
        <v>43845</v>
      </c>
      <c r="W7963" t="s">
        <v>141</v>
      </c>
    </row>
    <row r="7964" spans="1:23" x14ac:dyDescent="0.35">
      <c r="A7964" t="s">
        <v>35394</v>
      </c>
      <c r="B7964" t="s">
        <v>35395</v>
      </c>
      <c r="C7964" t="s">
        <v>35396</v>
      </c>
      <c r="D7964">
        <v>0</v>
      </c>
      <c r="E7964" t="s">
        <v>35397</v>
      </c>
      <c r="F7964" s="2">
        <v>42705</v>
      </c>
      <c r="G7964" t="s">
        <v>31966</v>
      </c>
      <c r="H7964" t="s">
        <v>184</v>
      </c>
      <c r="J7964" t="s">
        <v>138</v>
      </c>
      <c r="L7964" t="s">
        <v>496</v>
      </c>
      <c r="M7964" t="s">
        <v>138</v>
      </c>
      <c r="N7964">
        <v>0</v>
      </c>
      <c r="P7964" t="s">
        <v>35398</v>
      </c>
      <c r="R7964" t="s">
        <v>35399</v>
      </c>
      <c r="S7964" t="s">
        <v>140</v>
      </c>
      <c r="W7964" t="s">
        <v>141</v>
      </c>
    </row>
    <row r="7965" spans="1:23" x14ac:dyDescent="0.35">
      <c r="A7965" t="s">
        <v>35400</v>
      </c>
      <c r="B7965" t="s">
        <v>35401</v>
      </c>
      <c r="C7965" t="s">
        <v>35402</v>
      </c>
      <c r="D7965">
        <v>0</v>
      </c>
      <c r="E7965" t="s">
        <v>35401</v>
      </c>
      <c r="F7965" s="2">
        <v>42705</v>
      </c>
      <c r="G7965" t="s">
        <v>604</v>
      </c>
      <c r="H7965" t="s">
        <v>184</v>
      </c>
      <c r="J7965" t="s">
        <v>138</v>
      </c>
      <c r="L7965" t="s">
        <v>496</v>
      </c>
      <c r="M7965" t="s">
        <v>138</v>
      </c>
      <c r="N7965">
        <v>0</v>
      </c>
      <c r="P7965" t="s">
        <v>35403</v>
      </c>
      <c r="R7965" t="s">
        <v>3002</v>
      </c>
      <c r="S7965" t="s">
        <v>140</v>
      </c>
      <c r="T7965" s="2">
        <v>43845</v>
      </c>
      <c r="W7965" t="s">
        <v>141</v>
      </c>
    </row>
    <row r="7966" spans="1:23" x14ac:dyDescent="0.35">
      <c r="A7966" t="s">
        <v>35404</v>
      </c>
      <c r="B7966" t="s">
        <v>35405</v>
      </c>
      <c r="C7966" t="s">
        <v>35406</v>
      </c>
      <c r="D7966">
        <v>0</v>
      </c>
      <c r="E7966" t="s">
        <v>35405</v>
      </c>
      <c r="F7966" s="2">
        <v>42706</v>
      </c>
      <c r="G7966" t="s">
        <v>604</v>
      </c>
      <c r="H7966" t="s">
        <v>184</v>
      </c>
      <c r="J7966" t="s">
        <v>138</v>
      </c>
      <c r="L7966" t="s">
        <v>496</v>
      </c>
      <c r="M7966" t="s">
        <v>138</v>
      </c>
      <c r="N7966">
        <v>0</v>
      </c>
      <c r="P7966" t="s">
        <v>35407</v>
      </c>
      <c r="R7966" t="s">
        <v>3002</v>
      </c>
      <c r="S7966" t="s">
        <v>140</v>
      </c>
      <c r="T7966" s="2">
        <v>43201</v>
      </c>
      <c r="W7966" t="s">
        <v>141</v>
      </c>
    </row>
    <row r="7967" spans="1:23" x14ac:dyDescent="0.35">
      <c r="A7967" t="s">
        <v>35408</v>
      </c>
      <c r="B7967" t="s">
        <v>35409</v>
      </c>
      <c r="C7967" t="s">
        <v>35410</v>
      </c>
      <c r="D7967">
        <v>0</v>
      </c>
      <c r="E7967" t="s">
        <v>35409</v>
      </c>
      <c r="F7967" s="2">
        <v>42706</v>
      </c>
      <c r="G7967" t="s">
        <v>604</v>
      </c>
      <c r="H7967" t="s">
        <v>184</v>
      </c>
      <c r="J7967" t="s">
        <v>138</v>
      </c>
      <c r="L7967" t="s">
        <v>496</v>
      </c>
      <c r="M7967" t="s">
        <v>138</v>
      </c>
      <c r="N7967">
        <v>0</v>
      </c>
      <c r="P7967" t="s">
        <v>35411</v>
      </c>
      <c r="R7967" t="s">
        <v>3002</v>
      </c>
      <c r="S7967" t="s">
        <v>140</v>
      </c>
      <c r="T7967" s="2">
        <v>43201</v>
      </c>
      <c r="W7967" t="s">
        <v>141</v>
      </c>
    </row>
    <row r="7968" spans="1:23" x14ac:dyDescent="0.35">
      <c r="A7968" t="s">
        <v>35412</v>
      </c>
      <c r="B7968" t="s">
        <v>35413</v>
      </c>
      <c r="C7968" t="s">
        <v>35414</v>
      </c>
      <c r="D7968">
        <v>0</v>
      </c>
      <c r="E7968" t="s">
        <v>35415</v>
      </c>
      <c r="F7968" s="2">
        <v>42706</v>
      </c>
      <c r="G7968" t="s">
        <v>1177</v>
      </c>
      <c r="H7968" t="s">
        <v>552</v>
      </c>
      <c r="J7968" t="s">
        <v>138</v>
      </c>
      <c r="K7968" t="s">
        <v>35416</v>
      </c>
      <c r="L7968">
        <v>1077750</v>
      </c>
      <c r="M7968" t="s">
        <v>138</v>
      </c>
      <c r="N7968">
        <v>0</v>
      </c>
      <c r="O7968" t="s">
        <v>12517</v>
      </c>
      <c r="P7968" t="s">
        <v>163</v>
      </c>
      <c r="Q7968">
        <v>34752</v>
      </c>
      <c r="R7968" t="s">
        <v>35417</v>
      </c>
      <c r="S7968" t="s">
        <v>140</v>
      </c>
      <c r="T7968" s="2">
        <v>43153</v>
      </c>
      <c r="U7968">
        <v>7</v>
      </c>
      <c r="W7968" t="s">
        <v>141</v>
      </c>
    </row>
    <row r="7969" spans="1:24" x14ac:dyDescent="0.35">
      <c r="A7969" t="s">
        <v>35418</v>
      </c>
      <c r="B7969" t="s">
        <v>35419</v>
      </c>
      <c r="C7969" t="s">
        <v>35420</v>
      </c>
      <c r="D7969">
        <v>0</v>
      </c>
      <c r="E7969" t="s">
        <v>35421</v>
      </c>
      <c r="F7969" s="2">
        <v>42706</v>
      </c>
      <c r="G7969" t="s">
        <v>1177</v>
      </c>
      <c r="H7969" t="s">
        <v>552</v>
      </c>
      <c r="J7969" t="s">
        <v>138</v>
      </c>
      <c r="K7969" t="s">
        <v>35422</v>
      </c>
      <c r="L7969">
        <v>1077750</v>
      </c>
      <c r="M7969" t="s">
        <v>138</v>
      </c>
      <c r="N7969">
        <v>0</v>
      </c>
      <c r="O7969" t="s">
        <v>12517</v>
      </c>
      <c r="P7969" t="s">
        <v>163</v>
      </c>
      <c r="Q7969">
        <v>33689</v>
      </c>
      <c r="R7969" t="s">
        <v>35423</v>
      </c>
      <c r="S7969" t="s">
        <v>140</v>
      </c>
      <c r="T7969" s="2">
        <v>43153</v>
      </c>
      <c r="U7969">
        <v>7</v>
      </c>
      <c r="W7969" t="s">
        <v>141</v>
      </c>
    </row>
    <row r="7970" spans="1:24" x14ac:dyDescent="0.35">
      <c r="A7970" t="s">
        <v>35424</v>
      </c>
      <c r="B7970" t="s">
        <v>35425</v>
      </c>
      <c r="C7970" t="s">
        <v>35426</v>
      </c>
      <c r="D7970">
        <v>0</v>
      </c>
      <c r="E7970" t="s">
        <v>35427</v>
      </c>
      <c r="F7970" s="2">
        <v>42709</v>
      </c>
      <c r="G7970" t="s">
        <v>284</v>
      </c>
      <c r="H7970" t="s">
        <v>184</v>
      </c>
      <c r="J7970" t="s">
        <v>138</v>
      </c>
      <c r="L7970" t="s">
        <v>496</v>
      </c>
      <c r="M7970" t="s">
        <v>138</v>
      </c>
      <c r="N7970">
        <v>0</v>
      </c>
      <c r="P7970" t="s">
        <v>35428</v>
      </c>
      <c r="R7970" t="s">
        <v>285</v>
      </c>
      <c r="S7970" t="s">
        <v>140</v>
      </c>
      <c r="T7970" s="2">
        <v>43696</v>
      </c>
      <c r="W7970" t="s">
        <v>141</v>
      </c>
    </row>
    <row r="7971" spans="1:24" x14ac:dyDescent="0.35">
      <c r="A7971" t="s">
        <v>35429</v>
      </c>
      <c r="B7971" t="s">
        <v>35430</v>
      </c>
      <c r="C7971" t="s">
        <v>35431</v>
      </c>
      <c r="D7971">
        <v>0</v>
      </c>
      <c r="E7971" t="s">
        <v>35430</v>
      </c>
      <c r="F7971" s="2">
        <v>42710</v>
      </c>
      <c r="G7971" t="s">
        <v>604</v>
      </c>
      <c r="H7971" t="s">
        <v>184</v>
      </c>
      <c r="J7971" t="s">
        <v>138</v>
      </c>
      <c r="L7971" t="s">
        <v>496</v>
      </c>
      <c r="M7971" t="s">
        <v>138</v>
      </c>
      <c r="N7971">
        <v>0</v>
      </c>
      <c r="P7971" t="s">
        <v>35432</v>
      </c>
      <c r="R7971" t="s">
        <v>3002</v>
      </c>
      <c r="S7971" t="s">
        <v>140</v>
      </c>
      <c r="T7971" s="2">
        <v>43558</v>
      </c>
      <c r="W7971" t="s">
        <v>141</v>
      </c>
    </row>
    <row r="7972" spans="1:24" x14ac:dyDescent="0.35">
      <c r="A7972" t="s">
        <v>35433</v>
      </c>
      <c r="B7972" t="s">
        <v>35434</v>
      </c>
      <c r="C7972" t="s">
        <v>35435</v>
      </c>
      <c r="D7972">
        <v>0</v>
      </c>
      <c r="E7972" t="s">
        <v>35436</v>
      </c>
      <c r="F7972" s="2">
        <v>42711</v>
      </c>
      <c r="G7972" t="s">
        <v>10348</v>
      </c>
      <c r="H7972" t="s">
        <v>2139</v>
      </c>
      <c r="J7972" t="s">
        <v>138</v>
      </c>
      <c r="L7972" t="s">
        <v>496</v>
      </c>
      <c r="M7972" t="s">
        <v>138</v>
      </c>
      <c r="N7972">
        <v>0</v>
      </c>
      <c r="P7972" t="s">
        <v>35437</v>
      </c>
      <c r="R7972" t="s">
        <v>498</v>
      </c>
      <c r="S7972" t="s">
        <v>140</v>
      </c>
      <c r="T7972" s="2">
        <v>42712</v>
      </c>
      <c r="W7972" t="s">
        <v>141</v>
      </c>
    </row>
    <row r="7973" spans="1:24" x14ac:dyDescent="0.35">
      <c r="A7973" t="s">
        <v>35438</v>
      </c>
      <c r="B7973" t="s">
        <v>35439</v>
      </c>
      <c r="C7973" t="s">
        <v>35440</v>
      </c>
      <c r="D7973">
        <v>0</v>
      </c>
      <c r="E7973" t="s">
        <v>35441</v>
      </c>
      <c r="F7973" s="2">
        <v>42712</v>
      </c>
      <c r="G7973" t="s">
        <v>764</v>
      </c>
      <c r="H7973" t="s">
        <v>526</v>
      </c>
      <c r="J7973" t="s">
        <v>138</v>
      </c>
      <c r="L7973" t="s">
        <v>496</v>
      </c>
      <c r="M7973" t="s">
        <v>138</v>
      </c>
      <c r="N7973">
        <v>0</v>
      </c>
      <c r="P7973" t="s">
        <v>35442</v>
      </c>
      <c r="R7973" t="s">
        <v>17293</v>
      </c>
      <c r="S7973" t="s">
        <v>140</v>
      </c>
      <c r="T7973" s="2">
        <v>42712</v>
      </c>
      <c r="W7973" t="s">
        <v>141</v>
      </c>
    </row>
    <row r="7974" spans="1:24" x14ac:dyDescent="0.35">
      <c r="A7974" t="s">
        <v>35443</v>
      </c>
      <c r="B7974" t="s">
        <v>35444</v>
      </c>
      <c r="C7974" t="s">
        <v>35445</v>
      </c>
      <c r="D7974">
        <v>0</v>
      </c>
      <c r="E7974" t="s">
        <v>35446</v>
      </c>
      <c r="F7974" s="2">
        <v>42713</v>
      </c>
      <c r="G7974" t="s">
        <v>604</v>
      </c>
      <c r="H7974" t="s">
        <v>184</v>
      </c>
      <c r="J7974" t="s">
        <v>138</v>
      </c>
      <c r="K7974" t="s">
        <v>12694</v>
      </c>
      <c r="L7974">
        <v>25645977</v>
      </c>
      <c r="M7974" t="s">
        <v>138</v>
      </c>
      <c r="N7974" s="3">
        <v>-4151.92</v>
      </c>
      <c r="P7974" t="s">
        <v>35447</v>
      </c>
      <c r="R7974" t="s">
        <v>335</v>
      </c>
      <c r="S7974" t="s">
        <v>140</v>
      </c>
      <c r="T7974" s="2">
        <v>45385</v>
      </c>
      <c r="U7974">
        <v>11</v>
      </c>
      <c r="W7974" t="s">
        <v>141</v>
      </c>
      <c r="X7974" t="s">
        <v>9536</v>
      </c>
    </row>
    <row r="7975" spans="1:24" x14ac:dyDescent="0.35">
      <c r="A7975" t="s">
        <v>35448</v>
      </c>
      <c r="B7975" t="s">
        <v>35449</v>
      </c>
      <c r="C7975" t="s">
        <v>35450</v>
      </c>
      <c r="D7975">
        <v>0</v>
      </c>
      <c r="E7975" t="s">
        <v>35451</v>
      </c>
      <c r="F7975" s="2">
        <v>42719</v>
      </c>
      <c r="G7975" t="s">
        <v>604</v>
      </c>
      <c r="H7975" t="s">
        <v>184</v>
      </c>
      <c r="J7975" t="s">
        <v>138</v>
      </c>
      <c r="L7975" t="s">
        <v>496</v>
      </c>
      <c r="M7975" t="s">
        <v>138</v>
      </c>
      <c r="N7975">
        <v>0</v>
      </c>
      <c r="P7975" t="s">
        <v>35452</v>
      </c>
      <c r="R7975" t="s">
        <v>35453</v>
      </c>
      <c r="S7975" t="s">
        <v>140</v>
      </c>
      <c r="T7975" s="2">
        <v>42879</v>
      </c>
      <c r="W7975" t="s">
        <v>141</v>
      </c>
    </row>
    <row r="7976" spans="1:24" x14ac:dyDescent="0.35">
      <c r="A7976" t="s">
        <v>35454</v>
      </c>
      <c r="B7976" t="s">
        <v>35455</v>
      </c>
      <c r="C7976" t="s">
        <v>35456</v>
      </c>
      <c r="D7976">
        <v>0</v>
      </c>
      <c r="F7976" s="2">
        <v>42723</v>
      </c>
      <c r="G7976" t="s">
        <v>518</v>
      </c>
      <c r="H7976" t="s">
        <v>230</v>
      </c>
      <c r="J7976" t="s">
        <v>138</v>
      </c>
      <c r="L7976" t="s">
        <v>496</v>
      </c>
      <c r="M7976" t="s">
        <v>138</v>
      </c>
      <c r="N7976">
        <v>0</v>
      </c>
      <c r="P7976" t="s">
        <v>35457</v>
      </c>
      <c r="R7976" t="s">
        <v>17626</v>
      </c>
      <c r="S7976" t="s">
        <v>140</v>
      </c>
      <c r="W7976" t="s">
        <v>141</v>
      </c>
    </row>
    <row r="7977" spans="1:24" x14ac:dyDescent="0.35">
      <c r="A7977" t="s">
        <v>35458</v>
      </c>
      <c r="B7977" t="s">
        <v>35459</v>
      </c>
      <c r="C7977" t="s">
        <v>35460</v>
      </c>
      <c r="D7977">
        <v>0</v>
      </c>
      <c r="E7977" t="s">
        <v>35459</v>
      </c>
      <c r="F7977" s="2">
        <v>42724</v>
      </c>
      <c r="G7977" t="s">
        <v>35461</v>
      </c>
      <c r="H7977" t="s">
        <v>566</v>
      </c>
      <c r="J7977" t="s">
        <v>138</v>
      </c>
      <c r="L7977" t="s">
        <v>496</v>
      </c>
      <c r="M7977" t="s">
        <v>138</v>
      </c>
      <c r="N7977">
        <v>0</v>
      </c>
      <c r="P7977" t="s">
        <v>35462</v>
      </c>
      <c r="R7977" t="s">
        <v>35463</v>
      </c>
      <c r="S7977" t="s">
        <v>140</v>
      </c>
      <c r="T7977" s="2">
        <v>42800</v>
      </c>
      <c r="W7977" t="s">
        <v>141</v>
      </c>
    </row>
    <row r="7978" spans="1:24" x14ac:dyDescent="0.35">
      <c r="A7978" t="s">
        <v>35464</v>
      </c>
      <c r="B7978" t="s">
        <v>35465</v>
      </c>
      <c r="C7978" t="s">
        <v>35466</v>
      </c>
      <c r="D7978">
        <v>0</v>
      </c>
      <c r="F7978" s="2">
        <v>42724</v>
      </c>
      <c r="G7978" t="s">
        <v>642</v>
      </c>
      <c r="H7978" t="s">
        <v>643</v>
      </c>
      <c r="J7978" t="s">
        <v>138</v>
      </c>
      <c r="L7978" t="s">
        <v>496</v>
      </c>
      <c r="M7978" t="s">
        <v>138</v>
      </c>
      <c r="N7978">
        <v>0</v>
      </c>
      <c r="R7978" t="s">
        <v>35467</v>
      </c>
      <c r="S7978" t="s">
        <v>140</v>
      </c>
      <c r="T7978" s="2">
        <v>42768</v>
      </c>
      <c r="W7978" t="s">
        <v>141</v>
      </c>
    </row>
    <row r="7979" spans="1:24" x14ac:dyDescent="0.35">
      <c r="A7979" t="s">
        <v>35468</v>
      </c>
      <c r="B7979" t="s">
        <v>26160</v>
      </c>
      <c r="C7979" t="s">
        <v>35469</v>
      </c>
      <c r="D7979">
        <v>0</v>
      </c>
      <c r="E7979" t="s">
        <v>35470</v>
      </c>
      <c r="F7979" s="2">
        <v>42737</v>
      </c>
      <c r="G7979" t="s">
        <v>1341</v>
      </c>
      <c r="H7979" t="s">
        <v>526</v>
      </c>
      <c r="J7979" t="s">
        <v>138</v>
      </c>
      <c r="K7979">
        <v>66</v>
      </c>
      <c r="L7979">
        <v>10650400</v>
      </c>
      <c r="M7979" t="s">
        <v>138</v>
      </c>
      <c r="N7979">
        <v>0</v>
      </c>
      <c r="P7979" t="s">
        <v>163</v>
      </c>
      <c r="R7979" t="s">
        <v>503</v>
      </c>
      <c r="S7979" t="s">
        <v>140</v>
      </c>
      <c r="T7979" s="2">
        <v>43153</v>
      </c>
      <c r="U7979">
        <v>7</v>
      </c>
      <c r="W7979" t="s">
        <v>141</v>
      </c>
    </row>
    <row r="7980" spans="1:24" x14ac:dyDescent="0.35">
      <c r="A7980" t="s">
        <v>35471</v>
      </c>
      <c r="B7980" t="s">
        <v>35472</v>
      </c>
      <c r="C7980" t="s">
        <v>661</v>
      </c>
      <c r="D7980">
        <v>0</v>
      </c>
      <c r="E7980" t="s">
        <v>35473</v>
      </c>
      <c r="F7980" s="2">
        <v>42737</v>
      </c>
      <c r="G7980" t="s">
        <v>663</v>
      </c>
      <c r="H7980" t="s">
        <v>656</v>
      </c>
      <c r="J7980" t="s">
        <v>138</v>
      </c>
      <c r="K7980">
        <v>39034</v>
      </c>
      <c r="L7980">
        <v>942366</v>
      </c>
      <c r="M7980" t="s">
        <v>138</v>
      </c>
      <c r="N7980">
        <v>0</v>
      </c>
      <c r="P7980" t="s">
        <v>35474</v>
      </c>
      <c r="R7980" t="s">
        <v>665</v>
      </c>
      <c r="S7980" t="s">
        <v>140</v>
      </c>
      <c r="U7980">
        <v>7</v>
      </c>
      <c r="W7980" t="s">
        <v>141</v>
      </c>
    </row>
    <row r="7981" spans="1:24" x14ac:dyDescent="0.35">
      <c r="A7981" t="s">
        <v>35475</v>
      </c>
      <c r="B7981" t="s">
        <v>35476</v>
      </c>
      <c r="C7981" t="s">
        <v>35477</v>
      </c>
      <c r="D7981">
        <v>0</v>
      </c>
      <c r="E7981" t="s">
        <v>35478</v>
      </c>
      <c r="F7981" s="2">
        <v>42737</v>
      </c>
      <c r="G7981" t="s">
        <v>604</v>
      </c>
      <c r="H7981" t="s">
        <v>184</v>
      </c>
      <c r="J7981" t="s">
        <v>138</v>
      </c>
      <c r="K7981" t="s">
        <v>29905</v>
      </c>
      <c r="L7981">
        <v>24689376</v>
      </c>
      <c r="M7981" t="s">
        <v>138</v>
      </c>
      <c r="N7981">
        <v>0</v>
      </c>
      <c r="P7981" t="s">
        <v>35479</v>
      </c>
      <c r="R7981" t="s">
        <v>35480</v>
      </c>
      <c r="S7981" t="s">
        <v>140</v>
      </c>
      <c r="U7981">
        <v>7</v>
      </c>
      <c r="W7981" t="s">
        <v>141</v>
      </c>
    </row>
    <row r="7982" spans="1:24" x14ac:dyDescent="0.35">
      <c r="A7982" t="s">
        <v>35481</v>
      </c>
      <c r="B7982" t="s">
        <v>35482</v>
      </c>
      <c r="C7982" t="s">
        <v>35483</v>
      </c>
      <c r="D7982">
        <v>0</v>
      </c>
      <c r="E7982" t="s">
        <v>35484</v>
      </c>
      <c r="F7982" s="2">
        <v>42737</v>
      </c>
      <c r="G7982" t="s">
        <v>35485</v>
      </c>
      <c r="H7982" t="s">
        <v>184</v>
      </c>
      <c r="J7982" t="s">
        <v>138</v>
      </c>
      <c r="L7982" t="s">
        <v>496</v>
      </c>
      <c r="M7982" t="s">
        <v>138</v>
      </c>
      <c r="N7982">
        <v>0</v>
      </c>
      <c r="P7982" t="s">
        <v>35486</v>
      </c>
      <c r="R7982" t="s">
        <v>17192</v>
      </c>
      <c r="S7982" t="s">
        <v>140</v>
      </c>
      <c r="T7982" s="2">
        <v>43229</v>
      </c>
      <c r="W7982" t="s">
        <v>141</v>
      </c>
    </row>
    <row r="7983" spans="1:24" x14ac:dyDescent="0.35">
      <c r="A7983" t="s">
        <v>35487</v>
      </c>
      <c r="B7983" t="s">
        <v>35488</v>
      </c>
      <c r="C7983" t="s">
        <v>35489</v>
      </c>
      <c r="D7983">
        <v>0</v>
      </c>
      <c r="F7983" s="2">
        <v>42740</v>
      </c>
      <c r="G7983" t="s">
        <v>604</v>
      </c>
      <c r="H7983" t="s">
        <v>184</v>
      </c>
      <c r="J7983" t="s">
        <v>138</v>
      </c>
      <c r="L7983" t="s">
        <v>496</v>
      </c>
      <c r="M7983" t="s">
        <v>138</v>
      </c>
      <c r="N7983">
        <v>0</v>
      </c>
      <c r="R7983" t="s">
        <v>34126</v>
      </c>
      <c r="S7983" t="s">
        <v>140</v>
      </c>
      <c r="T7983" s="2">
        <v>43594</v>
      </c>
      <c r="W7983" t="s">
        <v>141</v>
      </c>
    </row>
    <row r="7984" spans="1:24" x14ac:dyDescent="0.35">
      <c r="A7984" t="s">
        <v>35490</v>
      </c>
      <c r="B7984" t="s">
        <v>6179</v>
      </c>
      <c r="C7984" t="s">
        <v>35491</v>
      </c>
      <c r="D7984">
        <v>0</v>
      </c>
      <c r="E7984" t="s">
        <v>35492</v>
      </c>
      <c r="F7984" s="2">
        <v>42740</v>
      </c>
      <c r="G7984" t="s">
        <v>975</v>
      </c>
      <c r="H7984" t="s">
        <v>643</v>
      </c>
      <c r="J7984" t="s">
        <v>138</v>
      </c>
      <c r="K7984" t="s">
        <v>35493</v>
      </c>
      <c r="L7984">
        <v>19430064</v>
      </c>
      <c r="M7984" t="s">
        <v>138</v>
      </c>
      <c r="N7984">
        <v>0</v>
      </c>
      <c r="O7984" t="s">
        <v>14111</v>
      </c>
      <c r="P7984" t="s">
        <v>31861</v>
      </c>
      <c r="R7984" t="s">
        <v>5683</v>
      </c>
      <c r="S7984" t="s">
        <v>140</v>
      </c>
      <c r="T7984" s="2">
        <v>43153</v>
      </c>
      <c r="U7984">
        <v>7</v>
      </c>
      <c r="W7984" t="s">
        <v>141</v>
      </c>
    </row>
    <row r="7985" spans="1:24" x14ac:dyDescent="0.35">
      <c r="A7985" t="s">
        <v>35494</v>
      </c>
      <c r="B7985" t="s">
        <v>35495</v>
      </c>
      <c r="C7985" t="s">
        <v>35496</v>
      </c>
      <c r="D7985">
        <v>0</v>
      </c>
      <c r="E7985" t="s">
        <v>35495</v>
      </c>
      <c r="F7985" s="2">
        <v>42741</v>
      </c>
      <c r="G7985" t="s">
        <v>604</v>
      </c>
      <c r="H7985" t="s">
        <v>184</v>
      </c>
      <c r="J7985" t="s">
        <v>138</v>
      </c>
      <c r="L7985" t="s">
        <v>496</v>
      </c>
      <c r="M7985" t="s">
        <v>138</v>
      </c>
      <c r="N7985">
        <v>0</v>
      </c>
      <c r="R7985" t="s">
        <v>3002</v>
      </c>
      <c r="S7985" t="s">
        <v>140</v>
      </c>
      <c r="T7985" s="2">
        <v>43845</v>
      </c>
      <c r="W7985" t="s">
        <v>141</v>
      </c>
    </row>
    <row r="7986" spans="1:24" x14ac:dyDescent="0.35">
      <c r="A7986" t="s">
        <v>35497</v>
      </c>
      <c r="B7986" t="s">
        <v>35498</v>
      </c>
      <c r="C7986" t="s">
        <v>35499</v>
      </c>
      <c r="D7986">
        <v>0</v>
      </c>
      <c r="E7986" t="s">
        <v>35498</v>
      </c>
      <c r="F7986" s="2">
        <v>42744</v>
      </c>
      <c r="G7986" t="s">
        <v>4408</v>
      </c>
      <c r="H7986" t="s">
        <v>184</v>
      </c>
      <c r="J7986" t="s">
        <v>138</v>
      </c>
      <c r="L7986" t="s">
        <v>496</v>
      </c>
      <c r="M7986" t="s">
        <v>138</v>
      </c>
      <c r="N7986">
        <v>0</v>
      </c>
      <c r="P7986" t="s">
        <v>35500</v>
      </c>
      <c r="R7986" t="s">
        <v>1403</v>
      </c>
      <c r="S7986" t="s">
        <v>140</v>
      </c>
      <c r="T7986" s="2">
        <v>43650</v>
      </c>
      <c r="W7986" t="s">
        <v>141</v>
      </c>
    </row>
    <row r="7987" spans="1:24" x14ac:dyDescent="0.35">
      <c r="A7987" t="s">
        <v>35501</v>
      </c>
      <c r="B7987" t="s">
        <v>35502</v>
      </c>
      <c r="C7987" t="s">
        <v>35503</v>
      </c>
      <c r="D7987">
        <v>0</v>
      </c>
      <c r="F7987" s="2">
        <v>42744</v>
      </c>
      <c r="G7987" t="s">
        <v>604</v>
      </c>
      <c r="H7987" t="s">
        <v>184</v>
      </c>
      <c r="J7987" t="s">
        <v>138</v>
      </c>
      <c r="L7987" t="s">
        <v>496</v>
      </c>
      <c r="M7987" t="s">
        <v>138</v>
      </c>
      <c r="N7987" s="3">
        <v>-179698.78</v>
      </c>
      <c r="R7987" t="s">
        <v>19709</v>
      </c>
      <c r="S7987" t="s">
        <v>140</v>
      </c>
      <c r="T7987" s="2">
        <v>45385</v>
      </c>
      <c r="W7987" t="s">
        <v>141</v>
      </c>
      <c r="X7987" t="s">
        <v>9536</v>
      </c>
    </row>
    <row r="7988" spans="1:24" x14ac:dyDescent="0.35">
      <c r="A7988" t="s">
        <v>35504</v>
      </c>
      <c r="B7988" t="s">
        <v>35505</v>
      </c>
      <c r="C7988" t="s">
        <v>35506</v>
      </c>
      <c r="D7988">
        <v>0</v>
      </c>
      <c r="F7988" s="2">
        <v>42745</v>
      </c>
      <c r="G7988" t="s">
        <v>604</v>
      </c>
      <c r="H7988" t="s">
        <v>184</v>
      </c>
      <c r="J7988" t="s">
        <v>138</v>
      </c>
      <c r="L7988" t="s">
        <v>496</v>
      </c>
      <c r="M7988" t="s">
        <v>138</v>
      </c>
      <c r="N7988">
        <v>0</v>
      </c>
      <c r="R7988" t="s">
        <v>518</v>
      </c>
      <c r="S7988" t="s">
        <v>140</v>
      </c>
      <c r="T7988" s="2">
        <v>45385</v>
      </c>
      <c r="U7988">
        <v>11</v>
      </c>
      <c r="W7988" t="s">
        <v>141</v>
      </c>
      <c r="X7988" t="s">
        <v>9536</v>
      </c>
    </row>
    <row r="7989" spans="1:24" x14ac:dyDescent="0.35">
      <c r="A7989" t="s">
        <v>35507</v>
      </c>
      <c r="B7989" t="s">
        <v>35508</v>
      </c>
      <c r="C7989" t="s">
        <v>35509</v>
      </c>
      <c r="D7989">
        <v>0</v>
      </c>
      <c r="E7989" t="s">
        <v>35508</v>
      </c>
      <c r="F7989" s="2">
        <v>42747</v>
      </c>
      <c r="G7989" t="s">
        <v>183</v>
      </c>
      <c r="H7989" t="s">
        <v>184</v>
      </c>
      <c r="J7989" t="s">
        <v>138</v>
      </c>
      <c r="L7989" t="s">
        <v>496</v>
      </c>
      <c r="M7989" t="s">
        <v>138</v>
      </c>
      <c r="N7989">
        <v>0</v>
      </c>
      <c r="P7989" t="s">
        <v>35510</v>
      </c>
      <c r="R7989" t="s">
        <v>34106</v>
      </c>
      <c r="S7989" t="s">
        <v>140</v>
      </c>
      <c r="T7989" s="2">
        <v>42787</v>
      </c>
      <c r="W7989" t="s">
        <v>141</v>
      </c>
    </row>
    <row r="7990" spans="1:24" x14ac:dyDescent="0.35">
      <c r="A7990" t="s">
        <v>35511</v>
      </c>
      <c r="B7990" t="s">
        <v>35512</v>
      </c>
      <c r="C7990" t="s">
        <v>35513</v>
      </c>
      <c r="D7990">
        <v>0</v>
      </c>
      <c r="E7990" t="s">
        <v>35512</v>
      </c>
      <c r="F7990" s="2">
        <v>42747</v>
      </c>
      <c r="G7990" t="s">
        <v>11804</v>
      </c>
      <c r="H7990" t="s">
        <v>184</v>
      </c>
      <c r="J7990" t="s">
        <v>138</v>
      </c>
      <c r="L7990" t="s">
        <v>496</v>
      </c>
      <c r="M7990" t="s">
        <v>138</v>
      </c>
      <c r="N7990">
        <v>0</v>
      </c>
      <c r="P7990" t="s">
        <v>35514</v>
      </c>
      <c r="R7990" t="s">
        <v>17192</v>
      </c>
      <c r="S7990" t="s">
        <v>140</v>
      </c>
      <c r="T7990" s="2">
        <v>42789</v>
      </c>
      <c r="W7990" t="s">
        <v>141</v>
      </c>
    </row>
    <row r="7991" spans="1:24" x14ac:dyDescent="0.35">
      <c r="A7991" t="s">
        <v>35515</v>
      </c>
      <c r="B7991" t="s">
        <v>35516</v>
      </c>
      <c r="C7991" t="s">
        <v>35517</v>
      </c>
      <c r="D7991">
        <v>0</v>
      </c>
      <c r="E7991" t="s">
        <v>35516</v>
      </c>
      <c r="F7991" s="2">
        <v>42747</v>
      </c>
      <c r="G7991" t="s">
        <v>183</v>
      </c>
      <c r="H7991" t="s">
        <v>184</v>
      </c>
      <c r="J7991" t="s">
        <v>138</v>
      </c>
      <c r="L7991" t="s">
        <v>496</v>
      </c>
      <c r="M7991" t="s">
        <v>138</v>
      </c>
      <c r="N7991">
        <v>0</v>
      </c>
      <c r="R7991" t="s">
        <v>35518</v>
      </c>
      <c r="S7991" t="s">
        <v>140</v>
      </c>
      <c r="T7991" s="2">
        <v>43571</v>
      </c>
      <c r="W7991" t="s">
        <v>141</v>
      </c>
    </row>
    <row r="7992" spans="1:24" x14ac:dyDescent="0.35">
      <c r="A7992" t="s">
        <v>35519</v>
      </c>
      <c r="B7992" t="s">
        <v>35520</v>
      </c>
      <c r="C7992" t="s">
        <v>35521</v>
      </c>
      <c r="D7992">
        <v>0</v>
      </c>
      <c r="E7992" t="s">
        <v>35522</v>
      </c>
      <c r="F7992" s="2">
        <v>42751</v>
      </c>
      <c r="G7992" t="s">
        <v>183</v>
      </c>
      <c r="H7992" t="s">
        <v>184</v>
      </c>
      <c r="J7992" t="s">
        <v>138</v>
      </c>
      <c r="L7992" t="s">
        <v>496</v>
      </c>
      <c r="M7992" t="s">
        <v>138</v>
      </c>
      <c r="N7992">
        <v>0</v>
      </c>
      <c r="P7992" t="s">
        <v>35523</v>
      </c>
      <c r="R7992" t="s">
        <v>35524</v>
      </c>
      <c r="S7992" t="s">
        <v>140</v>
      </c>
      <c r="W7992" t="s">
        <v>141</v>
      </c>
    </row>
    <row r="7993" spans="1:24" x14ac:dyDescent="0.35">
      <c r="A7993" t="s">
        <v>35525</v>
      </c>
      <c r="B7993" t="s">
        <v>35526</v>
      </c>
      <c r="C7993" t="s">
        <v>35527</v>
      </c>
      <c r="D7993">
        <v>0</v>
      </c>
      <c r="E7993" t="s">
        <v>35528</v>
      </c>
      <c r="F7993" s="2">
        <v>42752</v>
      </c>
      <c r="G7993" t="s">
        <v>184</v>
      </c>
      <c r="H7993" t="s">
        <v>184</v>
      </c>
      <c r="J7993" t="s">
        <v>138</v>
      </c>
      <c r="L7993" t="s">
        <v>496</v>
      </c>
      <c r="M7993" t="s">
        <v>138</v>
      </c>
      <c r="N7993">
        <v>0</v>
      </c>
      <c r="P7993" t="s">
        <v>35529</v>
      </c>
      <c r="R7993" t="s">
        <v>20648</v>
      </c>
      <c r="S7993" t="s">
        <v>140</v>
      </c>
      <c r="T7993" s="2">
        <v>45385</v>
      </c>
      <c r="U7993">
        <v>16</v>
      </c>
      <c r="W7993" t="s">
        <v>141</v>
      </c>
      <c r="X7993" t="s">
        <v>9536</v>
      </c>
    </row>
    <row r="7994" spans="1:24" x14ac:dyDescent="0.35">
      <c r="A7994" t="s">
        <v>35530</v>
      </c>
      <c r="B7994" t="s">
        <v>35531</v>
      </c>
      <c r="C7994" t="s">
        <v>35532</v>
      </c>
      <c r="D7994">
        <v>0</v>
      </c>
      <c r="E7994" t="s">
        <v>35533</v>
      </c>
      <c r="F7994" s="2">
        <v>42752</v>
      </c>
      <c r="G7994" t="s">
        <v>184</v>
      </c>
      <c r="H7994" t="s">
        <v>184</v>
      </c>
      <c r="J7994" t="s">
        <v>138</v>
      </c>
      <c r="L7994" t="s">
        <v>496</v>
      </c>
      <c r="M7994" t="s">
        <v>138</v>
      </c>
      <c r="N7994">
        <v>0</v>
      </c>
      <c r="P7994" t="s">
        <v>35534</v>
      </c>
      <c r="R7994" t="s">
        <v>35535</v>
      </c>
      <c r="S7994" t="s">
        <v>140</v>
      </c>
      <c r="T7994" s="2">
        <v>42772</v>
      </c>
      <c r="W7994" t="s">
        <v>141</v>
      </c>
    </row>
    <row r="7995" spans="1:24" x14ac:dyDescent="0.35">
      <c r="A7995" t="s">
        <v>35536</v>
      </c>
      <c r="B7995" t="s">
        <v>5033</v>
      </c>
      <c r="C7995" t="s">
        <v>5034</v>
      </c>
      <c r="D7995">
        <v>0</v>
      </c>
      <c r="E7995" t="s">
        <v>35537</v>
      </c>
      <c r="F7995" s="2">
        <v>42754</v>
      </c>
      <c r="G7995" t="s">
        <v>494</v>
      </c>
      <c r="H7995" t="s">
        <v>495</v>
      </c>
      <c r="J7995" t="s">
        <v>138</v>
      </c>
      <c r="K7995" t="s">
        <v>34147</v>
      </c>
      <c r="L7995">
        <v>20383250</v>
      </c>
      <c r="M7995" t="s">
        <v>138</v>
      </c>
      <c r="N7995">
        <v>0</v>
      </c>
      <c r="O7995" t="s">
        <v>16756</v>
      </c>
      <c r="P7995" t="s">
        <v>27609</v>
      </c>
      <c r="R7995" t="s">
        <v>35538</v>
      </c>
      <c r="S7995" t="s">
        <v>140</v>
      </c>
      <c r="T7995" s="2">
        <v>43153</v>
      </c>
      <c r="U7995">
        <v>7</v>
      </c>
      <c r="W7995" t="s">
        <v>141</v>
      </c>
    </row>
    <row r="7996" spans="1:24" x14ac:dyDescent="0.35">
      <c r="A7996" t="s">
        <v>35539</v>
      </c>
      <c r="B7996" t="s">
        <v>35258</v>
      </c>
      <c r="C7996" t="s">
        <v>35540</v>
      </c>
      <c r="D7996">
        <v>0</v>
      </c>
      <c r="E7996" t="s">
        <v>35541</v>
      </c>
      <c r="F7996" s="2">
        <v>42754</v>
      </c>
      <c r="G7996" t="s">
        <v>35542</v>
      </c>
      <c r="H7996" t="s">
        <v>184</v>
      </c>
      <c r="J7996" t="s">
        <v>138</v>
      </c>
      <c r="K7996" t="s">
        <v>35543</v>
      </c>
      <c r="L7996">
        <v>19908328</v>
      </c>
      <c r="M7996" t="s">
        <v>138</v>
      </c>
      <c r="N7996">
        <v>0</v>
      </c>
      <c r="O7996" t="s">
        <v>17140</v>
      </c>
      <c r="P7996" t="s">
        <v>26385</v>
      </c>
      <c r="R7996" t="s">
        <v>35544</v>
      </c>
      <c r="S7996" t="s">
        <v>140</v>
      </c>
      <c r="T7996" s="2">
        <v>43153</v>
      </c>
      <c r="U7996">
        <v>7</v>
      </c>
      <c r="W7996" t="s">
        <v>141</v>
      </c>
    </row>
    <row r="7997" spans="1:24" x14ac:dyDescent="0.35">
      <c r="A7997" t="s">
        <v>35545</v>
      </c>
      <c r="B7997" t="s">
        <v>35258</v>
      </c>
      <c r="C7997" t="s">
        <v>35546</v>
      </c>
      <c r="D7997">
        <v>0</v>
      </c>
      <c r="E7997" t="s">
        <v>35547</v>
      </c>
      <c r="F7997" s="2">
        <v>42754</v>
      </c>
      <c r="G7997" t="s">
        <v>739</v>
      </c>
      <c r="H7997" t="s">
        <v>184</v>
      </c>
      <c r="J7997" t="s">
        <v>138</v>
      </c>
      <c r="K7997" t="s">
        <v>35548</v>
      </c>
      <c r="L7997">
        <v>19908328</v>
      </c>
      <c r="M7997" t="s">
        <v>138</v>
      </c>
      <c r="N7997">
        <v>0</v>
      </c>
      <c r="O7997" t="s">
        <v>17140</v>
      </c>
      <c r="P7997" t="s">
        <v>26385</v>
      </c>
      <c r="R7997" t="s">
        <v>35549</v>
      </c>
      <c r="S7997" t="s">
        <v>140</v>
      </c>
      <c r="T7997" s="2">
        <v>43153</v>
      </c>
      <c r="U7997">
        <v>7</v>
      </c>
      <c r="W7997" t="s">
        <v>141</v>
      </c>
    </row>
    <row r="7998" spans="1:24" x14ac:dyDescent="0.35">
      <c r="A7998" t="s">
        <v>35550</v>
      </c>
      <c r="B7998" t="s">
        <v>35258</v>
      </c>
      <c r="C7998" t="s">
        <v>35551</v>
      </c>
      <c r="D7998">
        <v>0</v>
      </c>
      <c r="E7998" t="s">
        <v>35552</v>
      </c>
      <c r="F7998" s="2">
        <v>42754</v>
      </c>
      <c r="G7998" t="s">
        <v>2738</v>
      </c>
      <c r="H7998" t="s">
        <v>184</v>
      </c>
      <c r="J7998" t="s">
        <v>138</v>
      </c>
      <c r="K7998" t="s">
        <v>35553</v>
      </c>
      <c r="L7998">
        <v>19908328</v>
      </c>
      <c r="M7998" t="s">
        <v>138</v>
      </c>
      <c r="N7998">
        <v>0</v>
      </c>
      <c r="O7998" t="s">
        <v>17140</v>
      </c>
      <c r="P7998" t="s">
        <v>26385</v>
      </c>
      <c r="R7998" t="s">
        <v>739</v>
      </c>
      <c r="S7998" t="s">
        <v>140</v>
      </c>
      <c r="T7998" s="2">
        <v>43153</v>
      </c>
      <c r="U7998">
        <v>7</v>
      </c>
      <c r="W7998" t="s">
        <v>141</v>
      </c>
    </row>
    <row r="7999" spans="1:24" x14ac:dyDescent="0.35">
      <c r="A7999" t="s">
        <v>35554</v>
      </c>
      <c r="B7999" t="s">
        <v>6893</v>
      </c>
      <c r="C7999" t="s">
        <v>6894</v>
      </c>
      <c r="D7999">
        <v>0</v>
      </c>
      <c r="E7999" t="s">
        <v>35555</v>
      </c>
      <c r="F7999" s="2">
        <v>42754</v>
      </c>
      <c r="G7999" t="s">
        <v>35556</v>
      </c>
      <c r="H7999" t="s">
        <v>184</v>
      </c>
      <c r="J7999" t="s">
        <v>138</v>
      </c>
      <c r="K7999" t="s">
        <v>35557</v>
      </c>
      <c r="L7999">
        <v>19908328</v>
      </c>
      <c r="M7999" t="s">
        <v>138</v>
      </c>
      <c r="N7999">
        <v>0</v>
      </c>
      <c r="O7999" t="s">
        <v>17140</v>
      </c>
      <c r="P7999" t="s">
        <v>26385</v>
      </c>
      <c r="R7999" t="s">
        <v>6897</v>
      </c>
      <c r="S7999" t="s">
        <v>140</v>
      </c>
      <c r="T7999" s="2">
        <v>43153</v>
      </c>
      <c r="U7999">
        <v>7</v>
      </c>
      <c r="W7999" t="s">
        <v>141</v>
      </c>
    </row>
    <row r="8000" spans="1:24" x14ac:dyDescent="0.35">
      <c r="A8000" t="s">
        <v>35558</v>
      </c>
      <c r="B8000" t="s">
        <v>26381</v>
      </c>
      <c r="C8000" t="s">
        <v>35559</v>
      </c>
      <c r="D8000">
        <v>0</v>
      </c>
      <c r="E8000" t="s">
        <v>35560</v>
      </c>
      <c r="F8000" s="2">
        <v>42754</v>
      </c>
      <c r="G8000" t="s">
        <v>35561</v>
      </c>
      <c r="H8000" t="s">
        <v>184</v>
      </c>
      <c r="J8000" t="s">
        <v>138</v>
      </c>
      <c r="K8000" t="s">
        <v>35562</v>
      </c>
      <c r="L8000">
        <v>19908328</v>
      </c>
      <c r="M8000" t="s">
        <v>138</v>
      </c>
      <c r="N8000">
        <v>0</v>
      </c>
      <c r="O8000" t="s">
        <v>17140</v>
      </c>
      <c r="P8000" t="s">
        <v>35563</v>
      </c>
      <c r="R8000" t="s">
        <v>35564</v>
      </c>
      <c r="S8000" t="s">
        <v>140</v>
      </c>
      <c r="T8000" s="2">
        <v>43153</v>
      </c>
      <c r="U8000">
        <v>7</v>
      </c>
      <c r="W8000" t="s">
        <v>141</v>
      </c>
    </row>
    <row r="8001" spans="1:24" x14ac:dyDescent="0.35">
      <c r="A8001" t="s">
        <v>35565</v>
      </c>
      <c r="B8001" t="s">
        <v>35566</v>
      </c>
      <c r="C8001" t="s">
        <v>35567</v>
      </c>
      <c r="D8001">
        <v>0</v>
      </c>
      <c r="E8001" t="s">
        <v>35568</v>
      </c>
      <c r="F8001" s="2">
        <v>42754</v>
      </c>
      <c r="G8001" t="s">
        <v>184</v>
      </c>
      <c r="H8001" t="s">
        <v>184</v>
      </c>
      <c r="J8001" t="s">
        <v>138</v>
      </c>
      <c r="L8001" t="s">
        <v>496</v>
      </c>
      <c r="M8001" t="s">
        <v>138</v>
      </c>
      <c r="N8001">
        <v>0</v>
      </c>
      <c r="P8001" t="s">
        <v>35569</v>
      </c>
      <c r="R8001" t="s">
        <v>35570</v>
      </c>
      <c r="S8001" t="s">
        <v>140</v>
      </c>
      <c r="W8001" t="s">
        <v>141</v>
      </c>
    </row>
    <row r="8002" spans="1:24" x14ac:dyDescent="0.35">
      <c r="A8002" t="s">
        <v>35571</v>
      </c>
      <c r="B8002" t="s">
        <v>26381</v>
      </c>
      <c r="C8002" t="s">
        <v>35572</v>
      </c>
      <c r="D8002">
        <v>0</v>
      </c>
      <c r="E8002" t="s">
        <v>35573</v>
      </c>
      <c r="F8002" s="2">
        <v>42754</v>
      </c>
      <c r="G8002" t="s">
        <v>35574</v>
      </c>
      <c r="H8002" t="s">
        <v>184</v>
      </c>
      <c r="J8002" t="s">
        <v>138</v>
      </c>
      <c r="K8002" t="s">
        <v>35575</v>
      </c>
      <c r="L8002">
        <v>19908328</v>
      </c>
      <c r="M8002" t="s">
        <v>138</v>
      </c>
      <c r="N8002">
        <v>0</v>
      </c>
      <c r="O8002" t="s">
        <v>17140</v>
      </c>
      <c r="P8002" t="s">
        <v>26385</v>
      </c>
      <c r="R8002" t="s">
        <v>35576</v>
      </c>
      <c r="S8002" t="s">
        <v>140</v>
      </c>
      <c r="T8002" s="2">
        <v>43153</v>
      </c>
      <c r="U8002">
        <v>7</v>
      </c>
      <c r="W8002" t="s">
        <v>141</v>
      </c>
    </row>
    <row r="8003" spans="1:24" x14ac:dyDescent="0.35">
      <c r="A8003" t="s">
        <v>35577</v>
      </c>
      <c r="B8003" t="s">
        <v>26381</v>
      </c>
      <c r="C8003" t="s">
        <v>35578</v>
      </c>
      <c r="D8003">
        <v>0</v>
      </c>
      <c r="E8003" t="s">
        <v>35579</v>
      </c>
      <c r="F8003" s="2">
        <v>42754</v>
      </c>
      <c r="G8003" t="s">
        <v>35580</v>
      </c>
      <c r="H8003" t="s">
        <v>184</v>
      </c>
      <c r="J8003" t="s">
        <v>138</v>
      </c>
      <c r="K8003" t="s">
        <v>35581</v>
      </c>
      <c r="L8003">
        <v>19908328</v>
      </c>
      <c r="M8003" t="s">
        <v>138</v>
      </c>
      <c r="N8003">
        <v>0</v>
      </c>
      <c r="O8003" t="s">
        <v>17140</v>
      </c>
      <c r="P8003" t="s">
        <v>35563</v>
      </c>
      <c r="R8003" t="s">
        <v>141</v>
      </c>
      <c r="S8003" t="s">
        <v>140</v>
      </c>
      <c r="T8003" s="2">
        <v>43153</v>
      </c>
      <c r="U8003">
        <v>7</v>
      </c>
      <c r="W8003" t="s">
        <v>141</v>
      </c>
    </row>
    <row r="8004" spans="1:24" x14ac:dyDescent="0.35">
      <c r="A8004" t="s">
        <v>35582</v>
      </c>
      <c r="B8004" t="s">
        <v>35583</v>
      </c>
      <c r="C8004" t="s">
        <v>35584</v>
      </c>
      <c r="D8004">
        <v>0</v>
      </c>
      <c r="E8004" t="s">
        <v>35583</v>
      </c>
      <c r="F8004" s="2">
        <v>42755</v>
      </c>
      <c r="G8004" t="s">
        <v>184</v>
      </c>
      <c r="H8004" t="s">
        <v>184</v>
      </c>
      <c r="J8004" t="s">
        <v>138</v>
      </c>
      <c r="L8004" t="s">
        <v>496</v>
      </c>
      <c r="M8004" t="s">
        <v>138</v>
      </c>
      <c r="N8004">
        <v>0</v>
      </c>
      <c r="P8004" t="s">
        <v>35585</v>
      </c>
      <c r="R8004" t="s">
        <v>35586</v>
      </c>
      <c r="S8004" t="s">
        <v>140</v>
      </c>
      <c r="T8004" s="2">
        <v>42776</v>
      </c>
      <c r="W8004" t="s">
        <v>141</v>
      </c>
    </row>
    <row r="8005" spans="1:24" x14ac:dyDescent="0.35">
      <c r="A8005" t="s">
        <v>35587</v>
      </c>
      <c r="B8005" t="s">
        <v>7928</v>
      </c>
      <c r="C8005" t="s">
        <v>7929</v>
      </c>
      <c r="D8005">
        <v>0</v>
      </c>
      <c r="E8005" t="s">
        <v>35588</v>
      </c>
      <c r="F8005" s="2">
        <v>42755</v>
      </c>
      <c r="G8005" t="s">
        <v>3283</v>
      </c>
      <c r="H8005" t="s">
        <v>526</v>
      </c>
      <c r="J8005" t="s">
        <v>138</v>
      </c>
      <c r="K8005" t="s">
        <v>35589</v>
      </c>
      <c r="L8005">
        <v>1077750</v>
      </c>
      <c r="M8005" t="s">
        <v>138</v>
      </c>
      <c r="N8005">
        <v>0</v>
      </c>
      <c r="O8005" t="s">
        <v>12517</v>
      </c>
      <c r="P8005" t="s">
        <v>163</v>
      </c>
      <c r="R8005" t="s">
        <v>7109</v>
      </c>
      <c r="S8005" t="s">
        <v>140</v>
      </c>
      <c r="T8005" s="2">
        <v>43515</v>
      </c>
      <c r="U8005">
        <v>7</v>
      </c>
      <c r="W8005" t="s">
        <v>141</v>
      </c>
    </row>
    <row r="8006" spans="1:24" x14ac:dyDescent="0.35">
      <c r="A8006" t="s">
        <v>35590</v>
      </c>
      <c r="B8006" t="s">
        <v>3026</v>
      </c>
      <c r="C8006" t="s">
        <v>35591</v>
      </c>
      <c r="D8006">
        <v>0</v>
      </c>
      <c r="E8006" t="s">
        <v>35592</v>
      </c>
      <c r="F8006" s="2">
        <v>42758</v>
      </c>
      <c r="G8006" t="s">
        <v>146</v>
      </c>
      <c r="H8006" t="s">
        <v>147</v>
      </c>
      <c r="J8006" t="s">
        <v>138</v>
      </c>
      <c r="K8006">
        <v>73</v>
      </c>
      <c r="L8006">
        <v>1160653</v>
      </c>
      <c r="M8006" t="s">
        <v>138</v>
      </c>
      <c r="N8006">
        <v>0</v>
      </c>
      <c r="O8006" t="s">
        <v>163</v>
      </c>
      <c r="P8006" t="s">
        <v>163</v>
      </c>
      <c r="R8006" t="s">
        <v>1424</v>
      </c>
      <c r="S8006" t="s">
        <v>140</v>
      </c>
      <c r="T8006" s="2">
        <v>43255</v>
      </c>
      <c r="U8006">
        <v>7</v>
      </c>
      <c r="W8006" t="s">
        <v>141</v>
      </c>
    </row>
    <row r="8007" spans="1:24" x14ac:dyDescent="0.35">
      <c r="A8007" t="s">
        <v>35593</v>
      </c>
      <c r="B8007" t="s">
        <v>35594</v>
      </c>
      <c r="C8007" t="s">
        <v>35595</v>
      </c>
      <c r="D8007">
        <v>0</v>
      </c>
      <c r="E8007" t="s">
        <v>35594</v>
      </c>
      <c r="F8007" s="2">
        <v>42759</v>
      </c>
      <c r="G8007" t="s">
        <v>251</v>
      </c>
      <c r="H8007" t="s">
        <v>184</v>
      </c>
      <c r="J8007" t="s">
        <v>138</v>
      </c>
      <c r="L8007" t="s">
        <v>496</v>
      </c>
      <c r="M8007" t="s">
        <v>138</v>
      </c>
      <c r="N8007">
        <v>0</v>
      </c>
      <c r="R8007" t="s">
        <v>35596</v>
      </c>
      <c r="S8007" t="s">
        <v>140</v>
      </c>
      <c r="W8007" t="s">
        <v>141</v>
      </c>
    </row>
    <row r="8008" spans="1:24" x14ac:dyDescent="0.35">
      <c r="A8008" t="s">
        <v>35597</v>
      </c>
      <c r="B8008" t="s">
        <v>35598</v>
      </c>
      <c r="C8008" t="s">
        <v>35599</v>
      </c>
      <c r="D8008">
        <v>0</v>
      </c>
      <c r="E8008" t="s">
        <v>35600</v>
      </c>
      <c r="F8008" s="2">
        <v>42759</v>
      </c>
      <c r="G8008" t="s">
        <v>1071</v>
      </c>
      <c r="H8008" t="s">
        <v>1009</v>
      </c>
      <c r="J8008" t="s">
        <v>138</v>
      </c>
      <c r="L8008" t="s">
        <v>496</v>
      </c>
      <c r="M8008" t="s">
        <v>138</v>
      </c>
      <c r="N8008">
        <v>0</v>
      </c>
      <c r="P8008" t="s">
        <v>35601</v>
      </c>
      <c r="R8008" t="s">
        <v>35602</v>
      </c>
      <c r="S8008" t="s">
        <v>140</v>
      </c>
      <c r="W8008" t="s">
        <v>141</v>
      </c>
    </row>
    <row r="8009" spans="1:24" x14ac:dyDescent="0.35">
      <c r="A8009" t="s">
        <v>35603</v>
      </c>
      <c r="B8009" t="s">
        <v>35604</v>
      </c>
      <c r="C8009" t="s">
        <v>35605</v>
      </c>
      <c r="D8009">
        <v>0</v>
      </c>
      <c r="E8009" t="s">
        <v>35604</v>
      </c>
      <c r="F8009" s="2">
        <v>42760</v>
      </c>
      <c r="G8009" t="s">
        <v>518</v>
      </c>
      <c r="H8009" t="s">
        <v>230</v>
      </c>
      <c r="J8009" t="s">
        <v>138</v>
      </c>
      <c r="L8009" t="s">
        <v>496</v>
      </c>
      <c r="M8009" t="s">
        <v>138</v>
      </c>
      <c r="N8009">
        <v>0</v>
      </c>
      <c r="P8009" t="s">
        <v>35606</v>
      </c>
      <c r="R8009" t="s">
        <v>35607</v>
      </c>
      <c r="S8009" t="s">
        <v>140</v>
      </c>
      <c r="T8009" s="2">
        <v>42766</v>
      </c>
      <c r="W8009" t="s">
        <v>141</v>
      </c>
    </row>
    <row r="8010" spans="1:24" x14ac:dyDescent="0.35">
      <c r="A8010" t="s">
        <v>35608</v>
      </c>
      <c r="B8010" t="s">
        <v>35609</v>
      </c>
      <c r="C8010" t="s">
        <v>35610</v>
      </c>
      <c r="D8010">
        <v>0</v>
      </c>
      <c r="E8010" t="s">
        <v>35611</v>
      </c>
      <c r="F8010" s="2">
        <v>42760</v>
      </c>
      <c r="G8010" t="s">
        <v>183</v>
      </c>
      <c r="H8010" t="s">
        <v>184</v>
      </c>
      <c r="J8010" t="s">
        <v>138</v>
      </c>
      <c r="L8010" t="s">
        <v>496</v>
      </c>
      <c r="M8010" t="s">
        <v>138</v>
      </c>
      <c r="N8010">
        <v>0</v>
      </c>
      <c r="P8010" t="s">
        <v>35612</v>
      </c>
      <c r="R8010" t="s">
        <v>35613</v>
      </c>
      <c r="S8010" t="s">
        <v>140</v>
      </c>
      <c r="T8010" s="2">
        <v>43348</v>
      </c>
      <c r="W8010" t="s">
        <v>141</v>
      </c>
    </row>
    <row r="8011" spans="1:24" x14ac:dyDescent="0.35">
      <c r="A8011" t="s">
        <v>35614</v>
      </c>
      <c r="B8011" t="s">
        <v>35615</v>
      </c>
      <c r="C8011" t="s">
        <v>35616</v>
      </c>
      <c r="D8011">
        <v>0</v>
      </c>
      <c r="E8011" t="s">
        <v>35615</v>
      </c>
      <c r="F8011" s="2">
        <v>42761</v>
      </c>
      <c r="G8011" t="s">
        <v>183</v>
      </c>
      <c r="H8011" t="s">
        <v>184</v>
      </c>
      <c r="J8011" t="s">
        <v>138</v>
      </c>
      <c r="L8011" t="s">
        <v>496</v>
      </c>
      <c r="M8011" t="s">
        <v>138</v>
      </c>
      <c r="N8011" s="3">
        <v>220123.01</v>
      </c>
      <c r="R8011" t="s">
        <v>35617</v>
      </c>
      <c r="S8011" t="s">
        <v>140</v>
      </c>
      <c r="W8011" t="s">
        <v>141</v>
      </c>
    </row>
    <row r="8012" spans="1:24" x14ac:dyDescent="0.35">
      <c r="A8012" t="s">
        <v>35618</v>
      </c>
      <c r="B8012" t="s">
        <v>35619</v>
      </c>
      <c r="C8012" t="s">
        <v>35620</v>
      </c>
      <c r="D8012">
        <v>0</v>
      </c>
      <c r="E8012" t="s">
        <v>35619</v>
      </c>
      <c r="F8012" s="2">
        <v>42762</v>
      </c>
      <c r="G8012" t="s">
        <v>251</v>
      </c>
      <c r="H8012" t="s">
        <v>184</v>
      </c>
      <c r="J8012" t="s">
        <v>138</v>
      </c>
      <c r="L8012" t="s">
        <v>496</v>
      </c>
      <c r="M8012" t="s">
        <v>138</v>
      </c>
      <c r="N8012">
        <v>0</v>
      </c>
      <c r="R8012" t="s">
        <v>35621</v>
      </c>
      <c r="S8012" t="s">
        <v>140</v>
      </c>
      <c r="T8012" s="2">
        <v>42762</v>
      </c>
      <c r="W8012" t="s">
        <v>141</v>
      </c>
    </row>
    <row r="8013" spans="1:24" x14ac:dyDescent="0.35">
      <c r="A8013" t="s">
        <v>35622</v>
      </c>
      <c r="B8013" t="s">
        <v>35623</v>
      </c>
      <c r="C8013" t="s">
        <v>35624</v>
      </c>
      <c r="D8013">
        <v>0</v>
      </c>
      <c r="E8013" t="s">
        <v>35625</v>
      </c>
      <c r="F8013" s="2">
        <v>42762</v>
      </c>
      <c r="G8013" t="s">
        <v>183</v>
      </c>
      <c r="H8013" t="s">
        <v>184</v>
      </c>
      <c r="J8013" t="s">
        <v>138</v>
      </c>
      <c r="L8013" t="s">
        <v>496</v>
      </c>
      <c r="M8013" t="s">
        <v>138</v>
      </c>
      <c r="N8013">
        <v>0</v>
      </c>
      <c r="P8013" t="s">
        <v>35626</v>
      </c>
      <c r="R8013" t="s">
        <v>35627</v>
      </c>
      <c r="S8013" t="s">
        <v>140</v>
      </c>
      <c r="T8013" s="2">
        <v>42790</v>
      </c>
      <c r="W8013" t="s">
        <v>141</v>
      </c>
    </row>
    <row r="8014" spans="1:24" x14ac:dyDescent="0.35">
      <c r="A8014" t="s">
        <v>35628</v>
      </c>
      <c r="B8014" t="s">
        <v>35629</v>
      </c>
      <c r="C8014" t="s">
        <v>35630</v>
      </c>
      <c r="D8014">
        <v>0</v>
      </c>
      <c r="E8014" t="s">
        <v>35631</v>
      </c>
      <c r="F8014" s="2">
        <v>42765</v>
      </c>
      <c r="G8014" t="s">
        <v>183</v>
      </c>
      <c r="H8014" t="s">
        <v>184</v>
      </c>
      <c r="J8014" t="s">
        <v>138</v>
      </c>
      <c r="K8014" t="s">
        <v>29905</v>
      </c>
      <c r="L8014">
        <v>25423690</v>
      </c>
      <c r="M8014" t="s">
        <v>138</v>
      </c>
      <c r="N8014">
        <v>0</v>
      </c>
      <c r="P8014" t="s">
        <v>35632</v>
      </c>
      <c r="R8014" t="s">
        <v>335</v>
      </c>
      <c r="S8014" t="s">
        <v>140</v>
      </c>
      <c r="U8014">
        <v>7</v>
      </c>
      <c r="W8014" t="s">
        <v>141</v>
      </c>
    </row>
    <row r="8015" spans="1:24" x14ac:dyDescent="0.35">
      <c r="A8015" t="s">
        <v>35633</v>
      </c>
      <c r="B8015" t="s">
        <v>35634</v>
      </c>
      <c r="C8015" t="s">
        <v>35635</v>
      </c>
      <c r="D8015">
        <v>0</v>
      </c>
      <c r="E8015" t="s">
        <v>35636</v>
      </c>
      <c r="F8015" s="2">
        <v>42765</v>
      </c>
      <c r="G8015" t="s">
        <v>183</v>
      </c>
      <c r="H8015" t="s">
        <v>184</v>
      </c>
      <c r="J8015" t="s">
        <v>138</v>
      </c>
      <c r="L8015" t="s">
        <v>496</v>
      </c>
      <c r="M8015" t="s">
        <v>138</v>
      </c>
      <c r="N8015">
        <v>0</v>
      </c>
      <c r="P8015" t="s">
        <v>35637</v>
      </c>
      <c r="R8015" t="s">
        <v>35638</v>
      </c>
      <c r="S8015" t="s">
        <v>140</v>
      </c>
      <c r="W8015" t="s">
        <v>141</v>
      </c>
    </row>
    <row r="8016" spans="1:24" x14ac:dyDescent="0.35">
      <c r="A8016" t="s">
        <v>35639</v>
      </c>
      <c r="B8016" t="s">
        <v>35640</v>
      </c>
      <c r="C8016" t="s">
        <v>35641</v>
      </c>
      <c r="D8016">
        <v>0</v>
      </c>
      <c r="F8016" s="2">
        <v>42767</v>
      </c>
      <c r="G8016" t="s">
        <v>251</v>
      </c>
      <c r="H8016" t="s">
        <v>184</v>
      </c>
      <c r="J8016" t="s">
        <v>138</v>
      </c>
      <c r="L8016" t="s">
        <v>496</v>
      </c>
      <c r="M8016" t="s">
        <v>138</v>
      </c>
      <c r="N8016">
        <v>0</v>
      </c>
      <c r="R8016" t="s">
        <v>35642</v>
      </c>
      <c r="S8016" t="s">
        <v>140</v>
      </c>
      <c r="T8016" s="2">
        <v>45385</v>
      </c>
      <c r="W8016" t="s">
        <v>141</v>
      </c>
      <c r="X8016" t="s">
        <v>9536</v>
      </c>
    </row>
    <row r="8017" spans="1:24" x14ac:dyDescent="0.35">
      <c r="A8017" t="s">
        <v>35643</v>
      </c>
      <c r="B8017" t="s">
        <v>35644</v>
      </c>
      <c r="C8017" t="s">
        <v>35645</v>
      </c>
      <c r="D8017">
        <v>0</v>
      </c>
      <c r="E8017" t="s">
        <v>35644</v>
      </c>
      <c r="F8017" s="2">
        <v>42768</v>
      </c>
      <c r="G8017" t="s">
        <v>183</v>
      </c>
      <c r="H8017" t="s">
        <v>184</v>
      </c>
      <c r="J8017" t="s">
        <v>138</v>
      </c>
      <c r="L8017" t="s">
        <v>496</v>
      </c>
      <c r="M8017" t="s">
        <v>138</v>
      </c>
      <c r="N8017">
        <v>0</v>
      </c>
      <c r="P8017" t="s">
        <v>35646</v>
      </c>
      <c r="R8017" t="s">
        <v>35647</v>
      </c>
      <c r="S8017" t="s">
        <v>140</v>
      </c>
      <c r="T8017" s="2">
        <v>42797</v>
      </c>
      <c r="W8017" t="s">
        <v>141</v>
      </c>
    </row>
    <row r="8018" spans="1:24" x14ac:dyDescent="0.35">
      <c r="A8018" t="s">
        <v>35648</v>
      </c>
      <c r="B8018" t="s">
        <v>35649</v>
      </c>
      <c r="C8018" t="s">
        <v>35650</v>
      </c>
      <c r="D8018">
        <v>0</v>
      </c>
      <c r="E8018" t="s">
        <v>35651</v>
      </c>
      <c r="F8018" s="2">
        <v>42768</v>
      </c>
      <c r="G8018" t="s">
        <v>183</v>
      </c>
      <c r="H8018" t="s">
        <v>184</v>
      </c>
      <c r="J8018" t="s">
        <v>138</v>
      </c>
      <c r="L8018" t="s">
        <v>496</v>
      </c>
      <c r="M8018" t="s">
        <v>138</v>
      </c>
      <c r="N8018">
        <v>0</v>
      </c>
      <c r="P8018" t="s">
        <v>35652</v>
      </c>
      <c r="R8018" t="s">
        <v>35653</v>
      </c>
      <c r="S8018" t="s">
        <v>140</v>
      </c>
      <c r="T8018" s="2">
        <v>43055</v>
      </c>
      <c r="W8018" t="s">
        <v>141</v>
      </c>
    </row>
    <row r="8019" spans="1:24" x14ac:dyDescent="0.35">
      <c r="A8019" t="s">
        <v>35654</v>
      </c>
      <c r="B8019" t="s">
        <v>11499</v>
      </c>
      <c r="C8019" t="s">
        <v>11500</v>
      </c>
      <c r="D8019">
        <v>0</v>
      </c>
      <c r="E8019" t="s">
        <v>11501</v>
      </c>
      <c r="F8019" s="2">
        <v>42769</v>
      </c>
      <c r="G8019" t="s">
        <v>183</v>
      </c>
      <c r="H8019" t="s">
        <v>184</v>
      </c>
      <c r="J8019" t="s">
        <v>138</v>
      </c>
      <c r="L8019" t="s">
        <v>496</v>
      </c>
      <c r="M8019" t="s">
        <v>138</v>
      </c>
      <c r="N8019" s="3">
        <v>24260836.43</v>
      </c>
      <c r="P8019" t="s">
        <v>11503</v>
      </c>
      <c r="R8019" t="s">
        <v>11504</v>
      </c>
      <c r="S8019" t="s">
        <v>140</v>
      </c>
      <c r="T8019" s="2">
        <v>45385</v>
      </c>
      <c r="U8019">
        <v>12</v>
      </c>
      <c r="W8019" t="s">
        <v>141</v>
      </c>
      <c r="X8019" t="s">
        <v>9536</v>
      </c>
    </row>
    <row r="8020" spans="1:24" x14ac:dyDescent="0.35">
      <c r="A8020" t="s">
        <v>35655</v>
      </c>
      <c r="B8020" t="s">
        <v>35656</v>
      </c>
      <c r="C8020" t="s">
        <v>35657</v>
      </c>
      <c r="D8020">
        <v>0</v>
      </c>
      <c r="E8020" t="s">
        <v>35658</v>
      </c>
      <c r="F8020" s="2">
        <v>42769</v>
      </c>
      <c r="G8020" t="s">
        <v>183</v>
      </c>
      <c r="H8020" t="s">
        <v>184</v>
      </c>
      <c r="J8020" t="s">
        <v>138</v>
      </c>
      <c r="K8020" t="s">
        <v>29905</v>
      </c>
      <c r="L8020">
        <v>25342694</v>
      </c>
      <c r="M8020" t="s">
        <v>138</v>
      </c>
      <c r="N8020">
        <v>0</v>
      </c>
      <c r="P8020" t="s">
        <v>35659</v>
      </c>
      <c r="R8020" t="s">
        <v>35660</v>
      </c>
      <c r="S8020" t="s">
        <v>140</v>
      </c>
      <c r="T8020" s="2">
        <v>43108</v>
      </c>
      <c r="U8020">
        <v>7</v>
      </c>
      <c r="W8020" t="s">
        <v>141</v>
      </c>
    </row>
    <row r="8021" spans="1:24" x14ac:dyDescent="0.35">
      <c r="A8021" t="s">
        <v>35661</v>
      </c>
      <c r="B8021" t="s">
        <v>35662</v>
      </c>
      <c r="C8021" t="s">
        <v>35663</v>
      </c>
      <c r="D8021">
        <v>0</v>
      </c>
      <c r="E8021" t="s">
        <v>32699</v>
      </c>
      <c r="F8021" s="2">
        <v>42769</v>
      </c>
      <c r="G8021" t="s">
        <v>234</v>
      </c>
      <c r="H8021" t="s">
        <v>192</v>
      </c>
      <c r="J8021" t="s">
        <v>138</v>
      </c>
      <c r="L8021" t="s">
        <v>496</v>
      </c>
      <c r="M8021" t="s">
        <v>138</v>
      </c>
      <c r="N8021">
        <v>0</v>
      </c>
      <c r="P8021" t="s">
        <v>35664</v>
      </c>
      <c r="R8021" t="s">
        <v>258</v>
      </c>
      <c r="S8021" t="s">
        <v>140</v>
      </c>
      <c r="T8021" s="2">
        <v>42832</v>
      </c>
      <c r="W8021" t="s">
        <v>141</v>
      </c>
    </row>
    <row r="8022" spans="1:24" x14ac:dyDescent="0.35">
      <c r="A8022" t="s">
        <v>35665</v>
      </c>
      <c r="B8022" t="s">
        <v>35666</v>
      </c>
      <c r="C8022" t="s">
        <v>35667</v>
      </c>
      <c r="D8022">
        <v>0</v>
      </c>
      <c r="E8022" t="s">
        <v>35666</v>
      </c>
      <c r="F8022" s="2">
        <v>42772</v>
      </c>
      <c r="G8022" t="s">
        <v>183</v>
      </c>
      <c r="H8022" t="s">
        <v>184</v>
      </c>
      <c r="J8022" t="s">
        <v>138</v>
      </c>
      <c r="L8022" t="s">
        <v>496</v>
      </c>
      <c r="M8022" t="s">
        <v>138</v>
      </c>
      <c r="N8022">
        <v>0</v>
      </c>
      <c r="P8022" t="s">
        <v>35668</v>
      </c>
      <c r="R8022" t="s">
        <v>3002</v>
      </c>
      <c r="S8022" t="s">
        <v>140</v>
      </c>
      <c r="T8022" s="2">
        <v>43201</v>
      </c>
      <c r="W8022" t="s">
        <v>141</v>
      </c>
    </row>
    <row r="8023" spans="1:24" x14ac:dyDescent="0.35">
      <c r="A8023" t="s">
        <v>35669</v>
      </c>
      <c r="B8023" t="s">
        <v>35670</v>
      </c>
      <c r="C8023" t="s">
        <v>35671</v>
      </c>
      <c r="D8023">
        <v>0</v>
      </c>
      <c r="E8023" t="s">
        <v>35672</v>
      </c>
      <c r="F8023" s="2">
        <v>42773</v>
      </c>
      <c r="G8023" t="s">
        <v>3283</v>
      </c>
      <c r="H8023" t="s">
        <v>526</v>
      </c>
      <c r="J8023" t="s">
        <v>138</v>
      </c>
      <c r="L8023" t="s">
        <v>496</v>
      </c>
      <c r="M8023" t="s">
        <v>138</v>
      </c>
      <c r="N8023">
        <v>0</v>
      </c>
      <c r="P8023" t="s">
        <v>35673</v>
      </c>
      <c r="R8023" t="s">
        <v>35674</v>
      </c>
      <c r="S8023" t="s">
        <v>140</v>
      </c>
      <c r="T8023" s="2">
        <v>42795</v>
      </c>
      <c r="W8023" t="s">
        <v>141</v>
      </c>
    </row>
    <row r="8024" spans="1:24" x14ac:dyDescent="0.35">
      <c r="A8024" t="s">
        <v>35675</v>
      </c>
      <c r="B8024" t="s">
        <v>35676</v>
      </c>
      <c r="C8024" t="s">
        <v>35677</v>
      </c>
      <c r="D8024">
        <v>0</v>
      </c>
      <c r="E8024" t="s">
        <v>35678</v>
      </c>
      <c r="F8024" s="2">
        <v>42774</v>
      </c>
      <c r="G8024" t="s">
        <v>183</v>
      </c>
      <c r="H8024" t="s">
        <v>184</v>
      </c>
      <c r="J8024" t="s">
        <v>138</v>
      </c>
      <c r="L8024" t="s">
        <v>496</v>
      </c>
      <c r="M8024" t="s">
        <v>138</v>
      </c>
      <c r="N8024">
        <v>0</v>
      </c>
      <c r="P8024" t="s">
        <v>35679</v>
      </c>
      <c r="R8024" t="s">
        <v>35680</v>
      </c>
      <c r="S8024" t="s">
        <v>140</v>
      </c>
      <c r="T8024" s="2">
        <v>42859</v>
      </c>
      <c r="W8024" t="s">
        <v>141</v>
      </c>
    </row>
    <row r="8025" spans="1:24" x14ac:dyDescent="0.35">
      <c r="A8025" t="s">
        <v>35681</v>
      </c>
      <c r="B8025" t="s">
        <v>35682</v>
      </c>
      <c r="C8025" t="s">
        <v>35683</v>
      </c>
      <c r="D8025">
        <v>0</v>
      </c>
      <c r="F8025" s="2">
        <v>42774</v>
      </c>
      <c r="G8025" t="s">
        <v>35684</v>
      </c>
      <c r="H8025" t="s">
        <v>495</v>
      </c>
      <c r="J8025" t="s">
        <v>138</v>
      </c>
      <c r="L8025" t="s">
        <v>496</v>
      </c>
      <c r="M8025" t="s">
        <v>138</v>
      </c>
      <c r="N8025">
        <v>0</v>
      </c>
      <c r="R8025" t="s">
        <v>35685</v>
      </c>
      <c r="S8025" t="s">
        <v>140</v>
      </c>
      <c r="T8025" s="2">
        <v>43845</v>
      </c>
      <c r="W8025" t="s">
        <v>141</v>
      </c>
    </row>
    <row r="8026" spans="1:24" x14ac:dyDescent="0.35">
      <c r="A8026" t="s">
        <v>35686</v>
      </c>
      <c r="B8026" t="s">
        <v>35687</v>
      </c>
      <c r="C8026" t="s">
        <v>35688</v>
      </c>
      <c r="D8026">
        <v>0</v>
      </c>
      <c r="E8026" t="s">
        <v>35689</v>
      </c>
      <c r="F8026" s="2">
        <v>42775</v>
      </c>
      <c r="G8026" t="s">
        <v>183</v>
      </c>
      <c r="H8026" t="s">
        <v>184</v>
      </c>
      <c r="J8026" t="s">
        <v>138</v>
      </c>
      <c r="L8026" t="s">
        <v>496</v>
      </c>
      <c r="M8026" t="s">
        <v>138</v>
      </c>
      <c r="N8026">
        <v>0</v>
      </c>
      <c r="P8026" t="s">
        <v>35690</v>
      </c>
      <c r="R8026" t="s">
        <v>320</v>
      </c>
      <c r="S8026" t="s">
        <v>140</v>
      </c>
      <c r="W8026" t="s">
        <v>141</v>
      </c>
    </row>
    <row r="8027" spans="1:24" x14ac:dyDescent="0.35">
      <c r="A8027" t="s">
        <v>35691</v>
      </c>
      <c r="B8027" t="s">
        <v>35692</v>
      </c>
      <c r="C8027" t="s">
        <v>35693</v>
      </c>
      <c r="D8027">
        <v>0</v>
      </c>
      <c r="E8027" t="s">
        <v>35692</v>
      </c>
      <c r="F8027" s="2">
        <v>42775</v>
      </c>
      <c r="G8027" t="s">
        <v>183</v>
      </c>
      <c r="H8027" t="s">
        <v>184</v>
      </c>
      <c r="J8027" t="s">
        <v>138</v>
      </c>
      <c r="L8027" t="s">
        <v>496</v>
      </c>
      <c r="M8027" t="s">
        <v>138</v>
      </c>
      <c r="N8027">
        <v>0</v>
      </c>
      <c r="P8027" t="s">
        <v>35694</v>
      </c>
      <c r="R8027" t="s">
        <v>3002</v>
      </c>
      <c r="S8027" t="s">
        <v>140</v>
      </c>
      <c r="T8027" s="2">
        <v>43845</v>
      </c>
      <c r="W8027" t="s">
        <v>141</v>
      </c>
    </row>
    <row r="8028" spans="1:24" x14ac:dyDescent="0.35">
      <c r="A8028" t="s">
        <v>35695</v>
      </c>
      <c r="B8028" t="s">
        <v>35696</v>
      </c>
      <c r="C8028" t="s">
        <v>35697</v>
      </c>
      <c r="D8028">
        <v>0</v>
      </c>
      <c r="E8028" t="s">
        <v>35696</v>
      </c>
      <c r="F8028" s="2">
        <v>42775</v>
      </c>
      <c r="G8028" t="s">
        <v>2815</v>
      </c>
      <c r="H8028" t="s">
        <v>184</v>
      </c>
      <c r="J8028" t="s">
        <v>138</v>
      </c>
      <c r="L8028" t="s">
        <v>496</v>
      </c>
      <c r="M8028" t="s">
        <v>138</v>
      </c>
      <c r="N8028">
        <v>0</v>
      </c>
      <c r="R8028" t="s">
        <v>14407</v>
      </c>
      <c r="S8028" t="s">
        <v>140</v>
      </c>
      <c r="T8028" s="2">
        <v>45385</v>
      </c>
      <c r="U8028">
        <v>11</v>
      </c>
      <c r="W8028" t="s">
        <v>141</v>
      </c>
      <c r="X8028" t="s">
        <v>9536</v>
      </c>
    </row>
    <row r="8029" spans="1:24" x14ac:dyDescent="0.35">
      <c r="A8029" t="s">
        <v>35698</v>
      </c>
      <c r="B8029" t="s">
        <v>35699</v>
      </c>
      <c r="C8029" t="s">
        <v>35700</v>
      </c>
      <c r="D8029">
        <v>0</v>
      </c>
      <c r="E8029" t="s">
        <v>35699</v>
      </c>
      <c r="F8029" s="2">
        <v>42775</v>
      </c>
      <c r="G8029" t="s">
        <v>2815</v>
      </c>
      <c r="H8029" t="s">
        <v>184</v>
      </c>
      <c r="J8029" t="s">
        <v>138</v>
      </c>
      <c r="L8029" t="s">
        <v>496</v>
      </c>
      <c r="M8029" t="s">
        <v>138</v>
      </c>
      <c r="N8029">
        <v>0</v>
      </c>
      <c r="R8029" t="s">
        <v>14407</v>
      </c>
      <c r="S8029" t="s">
        <v>140</v>
      </c>
      <c r="T8029" s="2">
        <v>43564</v>
      </c>
      <c r="W8029" t="s">
        <v>141</v>
      </c>
    </row>
    <row r="8030" spans="1:24" x14ac:dyDescent="0.35">
      <c r="A8030" t="s">
        <v>35701</v>
      </c>
      <c r="B8030" t="s">
        <v>35702</v>
      </c>
      <c r="C8030" t="s">
        <v>35703</v>
      </c>
      <c r="D8030">
        <v>0</v>
      </c>
      <c r="E8030" t="s">
        <v>35704</v>
      </c>
      <c r="F8030" s="2">
        <v>42776</v>
      </c>
      <c r="G8030" t="s">
        <v>604</v>
      </c>
      <c r="H8030" t="s">
        <v>184</v>
      </c>
      <c r="J8030" t="s">
        <v>138</v>
      </c>
      <c r="L8030" t="s">
        <v>496</v>
      </c>
      <c r="M8030" t="s">
        <v>138</v>
      </c>
      <c r="N8030">
        <v>0</v>
      </c>
      <c r="P8030" t="s">
        <v>35705</v>
      </c>
      <c r="R8030" t="s">
        <v>35706</v>
      </c>
      <c r="S8030" t="s">
        <v>140</v>
      </c>
      <c r="T8030" s="2">
        <v>43363</v>
      </c>
      <c r="W8030" t="s">
        <v>141</v>
      </c>
    </row>
    <row r="8031" spans="1:24" x14ac:dyDescent="0.35">
      <c r="A8031" t="s">
        <v>35707</v>
      </c>
      <c r="B8031" t="s">
        <v>35708</v>
      </c>
      <c r="C8031" t="s">
        <v>35709</v>
      </c>
      <c r="D8031">
        <v>0</v>
      </c>
      <c r="E8031" t="s">
        <v>35708</v>
      </c>
      <c r="F8031" s="2">
        <v>42779</v>
      </c>
      <c r="G8031" t="s">
        <v>183</v>
      </c>
      <c r="H8031" t="s">
        <v>184</v>
      </c>
      <c r="J8031" t="s">
        <v>138</v>
      </c>
      <c r="L8031" t="s">
        <v>496</v>
      </c>
      <c r="M8031" t="s">
        <v>138</v>
      </c>
      <c r="N8031">
        <v>0</v>
      </c>
      <c r="P8031" t="s">
        <v>35710</v>
      </c>
      <c r="R8031" t="s">
        <v>25893</v>
      </c>
      <c r="S8031" t="s">
        <v>140</v>
      </c>
      <c r="T8031" s="2">
        <v>45385</v>
      </c>
      <c r="U8031">
        <v>16</v>
      </c>
      <c r="W8031" t="s">
        <v>141</v>
      </c>
      <c r="X8031" t="s">
        <v>9536</v>
      </c>
    </row>
    <row r="8032" spans="1:24" x14ac:dyDescent="0.35">
      <c r="A8032" t="s">
        <v>35711</v>
      </c>
      <c r="B8032" t="s">
        <v>35712</v>
      </c>
      <c r="C8032" t="s">
        <v>35713</v>
      </c>
      <c r="D8032">
        <v>0</v>
      </c>
      <c r="E8032" t="s">
        <v>35712</v>
      </c>
      <c r="F8032" s="2">
        <v>42780</v>
      </c>
      <c r="G8032" t="s">
        <v>604</v>
      </c>
      <c r="H8032" t="s">
        <v>184</v>
      </c>
      <c r="J8032" t="s">
        <v>138</v>
      </c>
      <c r="L8032" t="s">
        <v>496</v>
      </c>
      <c r="M8032" t="s">
        <v>138</v>
      </c>
      <c r="N8032">
        <v>0</v>
      </c>
      <c r="P8032" t="s">
        <v>35714</v>
      </c>
      <c r="R8032" t="s">
        <v>35715</v>
      </c>
      <c r="S8032" t="s">
        <v>140</v>
      </c>
      <c r="T8032" s="2">
        <v>43777</v>
      </c>
      <c r="W8032" t="s">
        <v>141</v>
      </c>
    </row>
    <row r="8033" spans="1:23" x14ac:dyDescent="0.35">
      <c r="A8033" t="s">
        <v>35716</v>
      </c>
      <c r="B8033" t="s">
        <v>35717</v>
      </c>
      <c r="C8033" t="s">
        <v>35718</v>
      </c>
      <c r="D8033">
        <v>0</v>
      </c>
      <c r="E8033" t="s">
        <v>35719</v>
      </c>
      <c r="F8033" s="2">
        <v>42783</v>
      </c>
      <c r="G8033" t="s">
        <v>518</v>
      </c>
      <c r="H8033" t="s">
        <v>230</v>
      </c>
      <c r="J8033" t="s">
        <v>138</v>
      </c>
      <c r="L8033" t="s">
        <v>496</v>
      </c>
      <c r="M8033" t="s">
        <v>138</v>
      </c>
      <c r="N8033">
        <v>0</v>
      </c>
      <c r="P8033" t="s">
        <v>35720</v>
      </c>
      <c r="R8033">
        <v>3</v>
      </c>
      <c r="S8033" t="s">
        <v>140</v>
      </c>
      <c r="T8033" s="2">
        <v>42838</v>
      </c>
      <c r="W8033" t="s">
        <v>141</v>
      </c>
    </row>
    <row r="8034" spans="1:23" x14ac:dyDescent="0.35">
      <c r="A8034" t="s">
        <v>35721</v>
      </c>
      <c r="B8034" t="s">
        <v>35722</v>
      </c>
      <c r="C8034" t="s">
        <v>35723</v>
      </c>
      <c r="D8034">
        <v>0</v>
      </c>
      <c r="E8034" t="s">
        <v>35722</v>
      </c>
      <c r="F8034" s="2">
        <v>42783</v>
      </c>
      <c r="G8034" t="s">
        <v>604</v>
      </c>
      <c r="H8034" t="s">
        <v>184</v>
      </c>
      <c r="J8034" t="s">
        <v>138</v>
      </c>
      <c r="L8034" t="s">
        <v>496</v>
      </c>
      <c r="M8034" t="s">
        <v>138</v>
      </c>
      <c r="N8034">
        <v>0</v>
      </c>
      <c r="P8034" t="s">
        <v>35724</v>
      </c>
      <c r="R8034" t="s">
        <v>3002</v>
      </c>
      <c r="S8034" t="s">
        <v>140</v>
      </c>
      <c r="T8034" s="2">
        <v>43845</v>
      </c>
      <c r="W8034" t="s">
        <v>141</v>
      </c>
    </row>
    <row r="8035" spans="1:23" x14ac:dyDescent="0.35">
      <c r="A8035" t="s">
        <v>35725</v>
      </c>
      <c r="B8035" t="s">
        <v>35101</v>
      </c>
      <c r="C8035" t="s">
        <v>35726</v>
      </c>
      <c r="D8035">
        <v>0</v>
      </c>
      <c r="E8035" t="s">
        <v>35727</v>
      </c>
      <c r="F8035" s="2">
        <v>42786</v>
      </c>
      <c r="G8035" t="s">
        <v>494</v>
      </c>
      <c r="H8035" t="s">
        <v>495</v>
      </c>
      <c r="J8035" t="s">
        <v>138</v>
      </c>
      <c r="K8035" t="s">
        <v>35728</v>
      </c>
      <c r="L8035">
        <v>1719922</v>
      </c>
      <c r="M8035" t="s">
        <v>138</v>
      </c>
      <c r="N8035">
        <v>0</v>
      </c>
      <c r="O8035" t="s">
        <v>15563</v>
      </c>
      <c r="P8035" t="s">
        <v>31033</v>
      </c>
      <c r="R8035" t="s">
        <v>35729</v>
      </c>
      <c r="S8035" t="s">
        <v>140</v>
      </c>
      <c r="T8035" s="2">
        <v>43153</v>
      </c>
      <c r="U8035">
        <v>7</v>
      </c>
      <c r="W8035" t="s">
        <v>141</v>
      </c>
    </row>
    <row r="8036" spans="1:23" x14ac:dyDescent="0.35">
      <c r="A8036" t="s">
        <v>35730</v>
      </c>
      <c r="B8036" t="s">
        <v>6316</v>
      </c>
      <c r="C8036" t="s">
        <v>35731</v>
      </c>
      <c r="D8036">
        <v>0</v>
      </c>
      <c r="E8036" t="s">
        <v>6318</v>
      </c>
      <c r="F8036" s="2">
        <v>42786</v>
      </c>
      <c r="G8036" t="s">
        <v>1177</v>
      </c>
      <c r="H8036" t="s">
        <v>552</v>
      </c>
      <c r="J8036" t="s">
        <v>138</v>
      </c>
      <c r="K8036" t="s">
        <v>27237</v>
      </c>
      <c r="L8036">
        <v>19647080</v>
      </c>
      <c r="M8036" t="s">
        <v>138</v>
      </c>
      <c r="N8036">
        <v>0</v>
      </c>
      <c r="O8036" t="s">
        <v>17140</v>
      </c>
      <c r="P8036" t="s">
        <v>35732</v>
      </c>
      <c r="R8036" t="s">
        <v>1193</v>
      </c>
      <c r="S8036" t="s">
        <v>140</v>
      </c>
      <c r="T8036" s="2">
        <v>43153</v>
      </c>
      <c r="U8036">
        <v>7</v>
      </c>
      <c r="W8036" t="s">
        <v>141</v>
      </c>
    </row>
    <row r="8037" spans="1:23" x14ac:dyDescent="0.35">
      <c r="A8037" t="s">
        <v>35733</v>
      </c>
      <c r="B8037" t="s">
        <v>7848</v>
      </c>
      <c r="C8037" t="s">
        <v>7849</v>
      </c>
      <c r="D8037">
        <v>0</v>
      </c>
      <c r="E8037" t="s">
        <v>35734</v>
      </c>
      <c r="F8037" s="2">
        <v>42786</v>
      </c>
      <c r="G8037" t="s">
        <v>234</v>
      </c>
      <c r="H8037" t="s">
        <v>192</v>
      </c>
      <c r="J8037" t="s">
        <v>138</v>
      </c>
      <c r="K8037" t="s">
        <v>12694</v>
      </c>
      <c r="L8037">
        <v>24045414</v>
      </c>
      <c r="M8037" t="s">
        <v>138</v>
      </c>
      <c r="N8037">
        <v>0</v>
      </c>
      <c r="O8037" t="s">
        <v>24931</v>
      </c>
      <c r="P8037" t="s">
        <v>35735</v>
      </c>
      <c r="Q8037" t="s">
        <v>35736</v>
      </c>
      <c r="R8037" t="s">
        <v>354</v>
      </c>
      <c r="S8037" t="s">
        <v>140</v>
      </c>
      <c r="T8037" s="2">
        <v>43153</v>
      </c>
      <c r="U8037">
        <v>7</v>
      </c>
      <c r="W8037" t="s">
        <v>141</v>
      </c>
    </row>
    <row r="8038" spans="1:23" x14ac:dyDescent="0.35">
      <c r="A8038" t="s">
        <v>35737</v>
      </c>
      <c r="B8038" t="s">
        <v>8198</v>
      </c>
      <c r="C8038" t="s">
        <v>8199</v>
      </c>
      <c r="D8038">
        <v>0</v>
      </c>
      <c r="E8038" t="s">
        <v>35738</v>
      </c>
      <c r="F8038" s="2">
        <v>42786</v>
      </c>
      <c r="G8038" t="s">
        <v>234</v>
      </c>
      <c r="H8038" t="s">
        <v>192</v>
      </c>
      <c r="J8038" t="s">
        <v>138</v>
      </c>
      <c r="K8038" t="s">
        <v>35739</v>
      </c>
      <c r="L8038">
        <v>24045414</v>
      </c>
      <c r="M8038" t="s">
        <v>138</v>
      </c>
      <c r="N8038">
        <v>0</v>
      </c>
      <c r="O8038" t="s">
        <v>24931</v>
      </c>
      <c r="P8038" t="s">
        <v>35735</v>
      </c>
      <c r="R8038" t="s">
        <v>8201</v>
      </c>
      <c r="S8038" t="s">
        <v>140</v>
      </c>
      <c r="T8038" s="2">
        <v>43448</v>
      </c>
      <c r="U8038">
        <v>7</v>
      </c>
      <c r="W8038" t="s">
        <v>141</v>
      </c>
    </row>
    <row r="8039" spans="1:23" x14ac:dyDescent="0.35">
      <c r="A8039" t="s">
        <v>35740</v>
      </c>
      <c r="B8039" t="s">
        <v>8203</v>
      </c>
      <c r="C8039" t="s">
        <v>8204</v>
      </c>
      <c r="D8039">
        <v>0</v>
      </c>
      <c r="E8039" t="s">
        <v>35741</v>
      </c>
      <c r="F8039" s="2">
        <v>42786</v>
      </c>
      <c r="G8039" t="s">
        <v>234</v>
      </c>
      <c r="H8039" t="s">
        <v>192</v>
      </c>
      <c r="J8039" t="s">
        <v>138</v>
      </c>
      <c r="K8039" t="s">
        <v>35742</v>
      </c>
      <c r="L8039">
        <v>24045414</v>
      </c>
      <c r="M8039" t="s">
        <v>138</v>
      </c>
      <c r="N8039">
        <v>0</v>
      </c>
      <c r="O8039" t="s">
        <v>24931</v>
      </c>
      <c r="P8039" t="s">
        <v>35735</v>
      </c>
      <c r="R8039" t="s">
        <v>5251</v>
      </c>
      <c r="S8039" t="s">
        <v>140</v>
      </c>
      <c r="T8039" s="2">
        <v>43153</v>
      </c>
      <c r="U8039">
        <v>7</v>
      </c>
      <c r="W8039" t="s">
        <v>141</v>
      </c>
    </row>
    <row r="8040" spans="1:23" x14ac:dyDescent="0.35">
      <c r="A8040" t="s">
        <v>35743</v>
      </c>
      <c r="B8040" t="s">
        <v>8206</v>
      </c>
      <c r="C8040" t="s">
        <v>8207</v>
      </c>
      <c r="D8040">
        <v>0</v>
      </c>
      <c r="E8040" t="s">
        <v>35744</v>
      </c>
      <c r="F8040" s="2">
        <v>42786</v>
      </c>
      <c r="G8040" t="s">
        <v>234</v>
      </c>
      <c r="H8040" t="s">
        <v>192</v>
      </c>
      <c r="J8040" t="s">
        <v>138</v>
      </c>
      <c r="K8040" t="s">
        <v>35745</v>
      </c>
      <c r="L8040">
        <v>24045414</v>
      </c>
      <c r="M8040" t="s">
        <v>138</v>
      </c>
      <c r="N8040">
        <v>0</v>
      </c>
      <c r="O8040" t="s">
        <v>24931</v>
      </c>
      <c r="P8040" t="s">
        <v>35735</v>
      </c>
      <c r="R8040" t="s">
        <v>8208</v>
      </c>
      <c r="S8040" t="s">
        <v>140</v>
      </c>
      <c r="T8040" s="2">
        <v>43153</v>
      </c>
      <c r="U8040">
        <v>7</v>
      </c>
      <c r="W8040" t="s">
        <v>141</v>
      </c>
    </row>
    <row r="8041" spans="1:23" x14ac:dyDescent="0.35">
      <c r="A8041" t="s">
        <v>35746</v>
      </c>
      <c r="B8041" t="s">
        <v>8210</v>
      </c>
      <c r="C8041" t="s">
        <v>8211</v>
      </c>
      <c r="D8041">
        <v>0</v>
      </c>
      <c r="E8041" t="s">
        <v>35747</v>
      </c>
      <c r="F8041" s="2">
        <v>42786</v>
      </c>
      <c r="G8041" t="s">
        <v>234</v>
      </c>
      <c r="H8041" t="s">
        <v>192</v>
      </c>
      <c r="J8041" t="s">
        <v>138</v>
      </c>
      <c r="K8041" t="s">
        <v>35748</v>
      </c>
      <c r="L8041">
        <v>24045414</v>
      </c>
      <c r="M8041" t="s">
        <v>138</v>
      </c>
      <c r="N8041">
        <v>0</v>
      </c>
      <c r="O8041" t="s">
        <v>24931</v>
      </c>
      <c r="P8041" t="s">
        <v>35735</v>
      </c>
      <c r="R8041" t="s">
        <v>5393</v>
      </c>
      <c r="S8041" t="s">
        <v>140</v>
      </c>
      <c r="T8041" s="2">
        <v>43153</v>
      </c>
      <c r="U8041">
        <v>7</v>
      </c>
      <c r="W8041" t="s">
        <v>141</v>
      </c>
    </row>
    <row r="8042" spans="1:23" x14ac:dyDescent="0.35">
      <c r="A8042" t="s">
        <v>35749</v>
      </c>
      <c r="B8042" t="s">
        <v>8104</v>
      </c>
      <c r="C8042" t="s">
        <v>8105</v>
      </c>
      <c r="D8042">
        <v>0</v>
      </c>
      <c r="E8042" t="s">
        <v>35750</v>
      </c>
      <c r="F8042" s="2">
        <v>42786</v>
      </c>
      <c r="G8042" t="s">
        <v>234</v>
      </c>
      <c r="H8042" t="s">
        <v>192</v>
      </c>
      <c r="J8042" t="s">
        <v>138</v>
      </c>
      <c r="K8042" t="s">
        <v>35751</v>
      </c>
      <c r="L8042">
        <v>24045414</v>
      </c>
      <c r="M8042" t="s">
        <v>138</v>
      </c>
      <c r="N8042">
        <v>0</v>
      </c>
      <c r="O8042" t="s">
        <v>24931</v>
      </c>
      <c r="P8042" t="s">
        <v>35752</v>
      </c>
      <c r="R8042" t="s">
        <v>35753</v>
      </c>
      <c r="S8042" t="s">
        <v>140</v>
      </c>
      <c r="T8042" s="2">
        <v>43153</v>
      </c>
      <c r="U8042">
        <v>7</v>
      </c>
      <c r="W8042" t="s">
        <v>141</v>
      </c>
    </row>
    <row r="8043" spans="1:23" x14ac:dyDescent="0.35">
      <c r="A8043" t="s">
        <v>35754</v>
      </c>
      <c r="B8043" t="s">
        <v>8184</v>
      </c>
      <c r="C8043" t="s">
        <v>8185</v>
      </c>
      <c r="D8043">
        <v>0</v>
      </c>
      <c r="E8043" t="s">
        <v>35755</v>
      </c>
      <c r="F8043" s="2">
        <v>42786</v>
      </c>
      <c r="G8043" t="s">
        <v>234</v>
      </c>
      <c r="H8043" t="s">
        <v>192</v>
      </c>
      <c r="J8043" t="s">
        <v>138</v>
      </c>
      <c r="K8043" t="s">
        <v>35756</v>
      </c>
      <c r="L8043">
        <v>24045414</v>
      </c>
      <c r="M8043" t="s">
        <v>138</v>
      </c>
      <c r="N8043">
        <v>0</v>
      </c>
      <c r="O8043" t="s">
        <v>24931</v>
      </c>
      <c r="P8043" t="s">
        <v>35752</v>
      </c>
      <c r="R8043" t="s">
        <v>8186</v>
      </c>
      <c r="S8043" t="s">
        <v>140</v>
      </c>
      <c r="T8043" s="2">
        <v>43153</v>
      </c>
      <c r="U8043">
        <v>7</v>
      </c>
      <c r="W8043" t="s">
        <v>141</v>
      </c>
    </row>
    <row r="8044" spans="1:23" x14ac:dyDescent="0.35">
      <c r="A8044" t="s">
        <v>35757</v>
      </c>
      <c r="B8044" t="s">
        <v>8188</v>
      </c>
      <c r="C8044" t="s">
        <v>8189</v>
      </c>
      <c r="D8044">
        <v>0</v>
      </c>
      <c r="E8044" t="s">
        <v>35758</v>
      </c>
      <c r="F8044" s="2">
        <v>42786</v>
      </c>
      <c r="G8044" t="s">
        <v>234</v>
      </c>
      <c r="H8044" t="s">
        <v>192</v>
      </c>
      <c r="J8044" t="s">
        <v>138</v>
      </c>
      <c r="K8044" t="s">
        <v>35759</v>
      </c>
      <c r="L8044">
        <v>24045414</v>
      </c>
      <c r="M8044" t="s">
        <v>138</v>
      </c>
      <c r="N8044">
        <v>0</v>
      </c>
      <c r="O8044" t="s">
        <v>24931</v>
      </c>
      <c r="P8044" t="s">
        <v>35752</v>
      </c>
      <c r="R8044" t="s">
        <v>5231</v>
      </c>
      <c r="S8044" t="s">
        <v>140</v>
      </c>
      <c r="T8044" s="2">
        <v>43153</v>
      </c>
      <c r="U8044">
        <v>7</v>
      </c>
      <c r="W8044" t="s">
        <v>141</v>
      </c>
    </row>
    <row r="8045" spans="1:23" x14ac:dyDescent="0.35">
      <c r="A8045" t="s">
        <v>35760</v>
      </c>
      <c r="B8045" t="s">
        <v>8191</v>
      </c>
      <c r="C8045" t="s">
        <v>8192</v>
      </c>
      <c r="D8045">
        <v>0</v>
      </c>
      <c r="E8045" t="s">
        <v>35761</v>
      </c>
      <c r="F8045" s="2">
        <v>42786</v>
      </c>
      <c r="G8045" t="s">
        <v>35762</v>
      </c>
      <c r="H8045" t="s">
        <v>192</v>
      </c>
      <c r="J8045" t="s">
        <v>138</v>
      </c>
      <c r="K8045" t="s">
        <v>35763</v>
      </c>
      <c r="L8045">
        <v>24045414</v>
      </c>
      <c r="M8045" t="s">
        <v>138</v>
      </c>
      <c r="N8045">
        <v>0</v>
      </c>
      <c r="O8045" t="s">
        <v>24931</v>
      </c>
      <c r="P8045" t="s">
        <v>35752</v>
      </c>
      <c r="R8045" t="s">
        <v>35764</v>
      </c>
      <c r="S8045" t="s">
        <v>140</v>
      </c>
      <c r="T8045" s="2">
        <v>43153</v>
      </c>
      <c r="U8045">
        <v>7</v>
      </c>
      <c r="W8045" t="s">
        <v>141</v>
      </c>
    </row>
    <row r="8046" spans="1:23" x14ac:dyDescent="0.35">
      <c r="A8046" t="s">
        <v>35765</v>
      </c>
      <c r="B8046" t="s">
        <v>8194</v>
      </c>
      <c r="C8046" t="s">
        <v>8195</v>
      </c>
      <c r="D8046">
        <v>0</v>
      </c>
      <c r="E8046" t="s">
        <v>35766</v>
      </c>
      <c r="F8046" s="2">
        <v>42786</v>
      </c>
      <c r="G8046" t="s">
        <v>234</v>
      </c>
      <c r="H8046" t="s">
        <v>192</v>
      </c>
      <c r="J8046" t="s">
        <v>138</v>
      </c>
      <c r="K8046" t="s">
        <v>35767</v>
      </c>
      <c r="L8046">
        <v>24045414</v>
      </c>
      <c r="M8046" t="s">
        <v>138</v>
      </c>
      <c r="N8046">
        <v>0</v>
      </c>
      <c r="O8046" t="s">
        <v>24931</v>
      </c>
      <c r="P8046" t="s">
        <v>35752</v>
      </c>
      <c r="R8046" t="s">
        <v>35768</v>
      </c>
      <c r="S8046" t="s">
        <v>140</v>
      </c>
      <c r="T8046" s="2">
        <v>44476</v>
      </c>
      <c r="U8046">
        <v>7</v>
      </c>
      <c r="W8046" t="s">
        <v>141</v>
      </c>
    </row>
    <row r="8047" spans="1:23" x14ac:dyDescent="0.35">
      <c r="A8047" t="s">
        <v>35769</v>
      </c>
      <c r="B8047" t="s">
        <v>35770</v>
      </c>
      <c r="C8047" t="s">
        <v>35771</v>
      </c>
      <c r="D8047">
        <v>0</v>
      </c>
      <c r="E8047" t="s">
        <v>35770</v>
      </c>
      <c r="F8047" s="2">
        <v>42786</v>
      </c>
      <c r="G8047" t="s">
        <v>183</v>
      </c>
      <c r="H8047" t="s">
        <v>184</v>
      </c>
      <c r="J8047" t="s">
        <v>138</v>
      </c>
      <c r="L8047" t="s">
        <v>496</v>
      </c>
      <c r="M8047" t="s">
        <v>138</v>
      </c>
      <c r="N8047">
        <v>0</v>
      </c>
      <c r="P8047" t="s">
        <v>35772</v>
      </c>
      <c r="R8047" t="s">
        <v>35773</v>
      </c>
      <c r="S8047" t="s">
        <v>140</v>
      </c>
      <c r="T8047" s="2">
        <v>42829</v>
      </c>
      <c r="W8047" t="s">
        <v>141</v>
      </c>
    </row>
    <row r="8048" spans="1:23" x14ac:dyDescent="0.35">
      <c r="A8048" t="s">
        <v>35774</v>
      </c>
      <c r="B8048" t="s">
        <v>35775</v>
      </c>
      <c r="C8048" t="s">
        <v>8044</v>
      </c>
      <c r="D8048">
        <v>0</v>
      </c>
      <c r="E8048" t="s">
        <v>35776</v>
      </c>
      <c r="F8048" s="2">
        <v>42787</v>
      </c>
      <c r="G8048" t="s">
        <v>697</v>
      </c>
      <c r="H8048" t="s">
        <v>656</v>
      </c>
      <c r="J8048" t="s">
        <v>138</v>
      </c>
      <c r="K8048" t="s">
        <v>12694</v>
      </c>
      <c r="L8048">
        <v>21785004</v>
      </c>
      <c r="M8048" t="s">
        <v>138</v>
      </c>
      <c r="N8048">
        <v>0</v>
      </c>
      <c r="P8048" t="s">
        <v>35777</v>
      </c>
      <c r="R8048" t="s">
        <v>35778</v>
      </c>
      <c r="S8048" t="s">
        <v>140</v>
      </c>
      <c r="T8048" s="2">
        <v>42787</v>
      </c>
      <c r="U8048">
        <v>7</v>
      </c>
      <c r="W8048" t="s">
        <v>141</v>
      </c>
    </row>
    <row r="8049" spans="1:24" x14ac:dyDescent="0.35">
      <c r="A8049" t="s">
        <v>35779</v>
      </c>
      <c r="B8049" t="s">
        <v>35780</v>
      </c>
      <c r="C8049" t="s">
        <v>35781</v>
      </c>
      <c r="D8049">
        <v>0</v>
      </c>
      <c r="E8049" t="s">
        <v>35782</v>
      </c>
      <c r="F8049" s="2">
        <v>42787</v>
      </c>
      <c r="G8049" t="s">
        <v>251</v>
      </c>
      <c r="H8049" t="s">
        <v>184</v>
      </c>
      <c r="J8049" t="s">
        <v>138</v>
      </c>
      <c r="L8049" t="s">
        <v>496</v>
      </c>
      <c r="M8049" t="s">
        <v>138</v>
      </c>
      <c r="N8049">
        <v>0</v>
      </c>
      <c r="R8049" t="s">
        <v>35783</v>
      </c>
      <c r="S8049" t="s">
        <v>140</v>
      </c>
      <c r="T8049" s="2">
        <v>42893</v>
      </c>
      <c r="W8049" t="s">
        <v>141</v>
      </c>
    </row>
    <row r="8050" spans="1:24" x14ac:dyDescent="0.35">
      <c r="A8050" t="s">
        <v>35784</v>
      </c>
      <c r="B8050" t="s">
        <v>35785</v>
      </c>
      <c r="C8050" t="s">
        <v>4849</v>
      </c>
      <c r="D8050">
        <v>0</v>
      </c>
      <c r="E8050" t="s">
        <v>35786</v>
      </c>
      <c r="F8050" s="2">
        <v>42788</v>
      </c>
      <c r="G8050" t="s">
        <v>234</v>
      </c>
      <c r="H8050" t="s">
        <v>192</v>
      </c>
      <c r="J8050" t="s">
        <v>138</v>
      </c>
      <c r="K8050" t="s">
        <v>12694</v>
      </c>
      <c r="L8050">
        <v>20136511</v>
      </c>
      <c r="M8050" t="s">
        <v>138</v>
      </c>
      <c r="N8050">
        <v>0</v>
      </c>
      <c r="O8050" t="s">
        <v>35787</v>
      </c>
      <c r="P8050" t="s">
        <v>35788</v>
      </c>
      <c r="R8050" t="s">
        <v>8335</v>
      </c>
      <c r="S8050" t="s">
        <v>140</v>
      </c>
      <c r="T8050" s="2">
        <v>43153</v>
      </c>
      <c r="U8050">
        <v>7</v>
      </c>
      <c r="W8050" t="s">
        <v>141</v>
      </c>
    </row>
    <row r="8051" spans="1:24" x14ac:dyDescent="0.35">
      <c r="A8051" t="s">
        <v>35789</v>
      </c>
      <c r="B8051" t="s">
        <v>35790</v>
      </c>
      <c r="C8051" t="s">
        <v>35791</v>
      </c>
      <c r="D8051">
        <v>0</v>
      </c>
      <c r="E8051" t="s">
        <v>35790</v>
      </c>
      <c r="F8051" s="2">
        <v>42789</v>
      </c>
      <c r="G8051" t="s">
        <v>183</v>
      </c>
      <c r="H8051" t="s">
        <v>184</v>
      </c>
      <c r="J8051" t="s">
        <v>138</v>
      </c>
      <c r="L8051" t="s">
        <v>496</v>
      </c>
      <c r="M8051" t="s">
        <v>138</v>
      </c>
      <c r="N8051">
        <v>0</v>
      </c>
      <c r="P8051" t="s">
        <v>35792</v>
      </c>
      <c r="R8051" t="s">
        <v>35793</v>
      </c>
      <c r="S8051" t="s">
        <v>140</v>
      </c>
      <c r="W8051" t="s">
        <v>141</v>
      </c>
    </row>
    <row r="8052" spans="1:24" x14ac:dyDescent="0.35">
      <c r="A8052" t="s">
        <v>35794</v>
      </c>
      <c r="B8052" t="s">
        <v>35795</v>
      </c>
      <c r="C8052" t="s">
        <v>35796</v>
      </c>
      <c r="D8052">
        <v>0</v>
      </c>
      <c r="E8052" t="s">
        <v>35795</v>
      </c>
      <c r="F8052" s="2">
        <v>42790</v>
      </c>
      <c r="G8052" t="s">
        <v>604</v>
      </c>
      <c r="H8052" t="s">
        <v>184</v>
      </c>
      <c r="J8052" t="s">
        <v>138</v>
      </c>
      <c r="L8052" t="s">
        <v>496</v>
      </c>
      <c r="M8052" t="s">
        <v>138</v>
      </c>
      <c r="N8052">
        <v>0</v>
      </c>
      <c r="P8052" t="s">
        <v>35797</v>
      </c>
      <c r="R8052" t="s">
        <v>3002</v>
      </c>
      <c r="S8052" t="s">
        <v>140</v>
      </c>
      <c r="T8052" s="2">
        <v>43577</v>
      </c>
      <c r="W8052" t="s">
        <v>141</v>
      </c>
    </row>
    <row r="8053" spans="1:24" x14ac:dyDescent="0.35">
      <c r="A8053" t="s">
        <v>35798</v>
      </c>
      <c r="B8053" t="s">
        <v>35799</v>
      </c>
      <c r="C8053" t="s">
        <v>35800</v>
      </c>
      <c r="D8053">
        <v>0</v>
      </c>
      <c r="F8053" s="2">
        <v>42796</v>
      </c>
      <c r="G8053" t="s">
        <v>183</v>
      </c>
      <c r="H8053" t="s">
        <v>184</v>
      </c>
      <c r="J8053" t="s">
        <v>138</v>
      </c>
      <c r="L8053" t="s">
        <v>496</v>
      </c>
      <c r="M8053" t="s">
        <v>138</v>
      </c>
      <c r="N8053">
        <v>0</v>
      </c>
      <c r="P8053" t="s">
        <v>35801</v>
      </c>
      <c r="R8053" t="s">
        <v>3002</v>
      </c>
      <c r="S8053" t="s">
        <v>140</v>
      </c>
      <c r="T8053" s="2">
        <v>43845</v>
      </c>
      <c r="W8053" t="s">
        <v>141</v>
      </c>
    </row>
    <row r="8054" spans="1:24" x14ac:dyDescent="0.35">
      <c r="A8054" t="s">
        <v>35802</v>
      </c>
      <c r="B8054" t="s">
        <v>35803</v>
      </c>
      <c r="C8054" t="s">
        <v>35804</v>
      </c>
      <c r="D8054">
        <v>0</v>
      </c>
      <c r="E8054" t="s">
        <v>35805</v>
      </c>
      <c r="F8054" s="2">
        <v>42797</v>
      </c>
      <c r="G8054" t="s">
        <v>183</v>
      </c>
      <c r="H8054" t="s">
        <v>184</v>
      </c>
      <c r="J8054" t="s">
        <v>138</v>
      </c>
      <c r="L8054" t="s">
        <v>496</v>
      </c>
      <c r="M8054" t="s">
        <v>138</v>
      </c>
      <c r="N8054">
        <v>0</v>
      </c>
      <c r="P8054" t="s">
        <v>35806</v>
      </c>
      <c r="R8054" t="s">
        <v>315</v>
      </c>
      <c r="S8054" t="s">
        <v>140</v>
      </c>
      <c r="T8054" s="2">
        <v>42874</v>
      </c>
      <c r="W8054" t="s">
        <v>141</v>
      </c>
    </row>
    <row r="8055" spans="1:24" x14ac:dyDescent="0.35">
      <c r="A8055" t="s">
        <v>35807</v>
      </c>
      <c r="B8055" t="s">
        <v>35808</v>
      </c>
      <c r="C8055" t="s">
        <v>35809</v>
      </c>
      <c r="D8055">
        <v>0</v>
      </c>
      <c r="E8055" t="s">
        <v>35810</v>
      </c>
      <c r="F8055" s="2">
        <v>42797</v>
      </c>
      <c r="G8055" t="s">
        <v>183</v>
      </c>
      <c r="H8055" t="s">
        <v>184</v>
      </c>
      <c r="J8055" t="s">
        <v>138</v>
      </c>
      <c r="L8055" t="s">
        <v>496</v>
      </c>
      <c r="M8055" t="s">
        <v>138</v>
      </c>
      <c r="N8055">
        <v>0</v>
      </c>
      <c r="P8055" t="s">
        <v>35811</v>
      </c>
      <c r="R8055" t="s">
        <v>35812</v>
      </c>
      <c r="S8055" t="s">
        <v>140</v>
      </c>
      <c r="T8055" s="2">
        <v>45385</v>
      </c>
      <c r="U8055">
        <v>11</v>
      </c>
      <c r="W8055" t="s">
        <v>141</v>
      </c>
      <c r="X8055" t="s">
        <v>9536</v>
      </c>
    </row>
    <row r="8056" spans="1:24" x14ac:dyDescent="0.35">
      <c r="A8056" t="s">
        <v>35813</v>
      </c>
      <c r="B8056" t="s">
        <v>35814</v>
      </c>
      <c r="C8056" t="s">
        <v>35815</v>
      </c>
      <c r="D8056">
        <v>0</v>
      </c>
      <c r="E8056" t="s">
        <v>35814</v>
      </c>
      <c r="F8056" s="2">
        <v>42797</v>
      </c>
      <c r="G8056" t="s">
        <v>604</v>
      </c>
      <c r="H8056" t="s">
        <v>184</v>
      </c>
      <c r="J8056" t="s">
        <v>138</v>
      </c>
      <c r="L8056" t="s">
        <v>496</v>
      </c>
      <c r="M8056" t="s">
        <v>138</v>
      </c>
      <c r="N8056">
        <v>0</v>
      </c>
      <c r="P8056" t="s">
        <v>35816</v>
      </c>
      <c r="R8056" t="s">
        <v>35817</v>
      </c>
      <c r="S8056" t="s">
        <v>140</v>
      </c>
      <c r="T8056" s="2">
        <v>42811</v>
      </c>
      <c r="W8056" t="s">
        <v>141</v>
      </c>
    </row>
    <row r="8057" spans="1:24" x14ac:dyDescent="0.35">
      <c r="A8057" t="s">
        <v>35818</v>
      </c>
      <c r="B8057" t="s">
        <v>35819</v>
      </c>
      <c r="C8057" t="s">
        <v>35820</v>
      </c>
      <c r="D8057">
        <v>0</v>
      </c>
      <c r="E8057" t="s">
        <v>35819</v>
      </c>
      <c r="F8057" s="2">
        <v>42800</v>
      </c>
      <c r="G8057" t="s">
        <v>604</v>
      </c>
      <c r="H8057" t="s">
        <v>184</v>
      </c>
      <c r="J8057" t="s">
        <v>138</v>
      </c>
      <c r="L8057" t="s">
        <v>496</v>
      </c>
      <c r="M8057" t="s">
        <v>138</v>
      </c>
      <c r="N8057">
        <v>0</v>
      </c>
      <c r="P8057" t="s">
        <v>35821</v>
      </c>
      <c r="R8057" t="s">
        <v>920</v>
      </c>
      <c r="S8057" t="s">
        <v>140</v>
      </c>
      <c r="T8057" s="2">
        <v>42825</v>
      </c>
      <c r="W8057" t="s">
        <v>141</v>
      </c>
    </row>
    <row r="8058" spans="1:24" x14ac:dyDescent="0.35">
      <c r="A8058" t="s">
        <v>35822</v>
      </c>
      <c r="B8058" t="s">
        <v>35823</v>
      </c>
      <c r="C8058" t="s">
        <v>35824</v>
      </c>
      <c r="D8058">
        <v>0</v>
      </c>
      <c r="E8058" t="s">
        <v>35823</v>
      </c>
      <c r="F8058" s="2">
        <v>42800</v>
      </c>
      <c r="G8058" t="s">
        <v>604</v>
      </c>
      <c r="H8058" t="s">
        <v>184</v>
      </c>
      <c r="J8058" t="s">
        <v>138</v>
      </c>
      <c r="L8058" t="s">
        <v>496</v>
      </c>
      <c r="M8058" t="s">
        <v>138</v>
      </c>
      <c r="N8058">
        <v>0</v>
      </c>
      <c r="P8058" t="s">
        <v>35825</v>
      </c>
      <c r="R8058" t="s">
        <v>3002</v>
      </c>
      <c r="S8058" t="s">
        <v>140</v>
      </c>
      <c r="T8058" s="2">
        <v>43565</v>
      </c>
      <c r="W8058" t="s">
        <v>141</v>
      </c>
    </row>
    <row r="8059" spans="1:24" x14ac:dyDescent="0.35">
      <c r="A8059" t="s">
        <v>35826</v>
      </c>
      <c r="B8059" t="s">
        <v>35827</v>
      </c>
      <c r="C8059" t="s">
        <v>35828</v>
      </c>
      <c r="D8059">
        <v>0</v>
      </c>
      <c r="F8059" s="2">
        <v>42801</v>
      </c>
      <c r="G8059" t="s">
        <v>13951</v>
      </c>
      <c r="H8059" t="s">
        <v>147</v>
      </c>
      <c r="J8059" t="s">
        <v>138</v>
      </c>
      <c r="L8059" t="s">
        <v>496</v>
      </c>
      <c r="M8059" t="s">
        <v>138</v>
      </c>
      <c r="N8059">
        <v>0</v>
      </c>
      <c r="R8059" t="s">
        <v>6209</v>
      </c>
      <c r="S8059" t="s">
        <v>140</v>
      </c>
      <c r="T8059" s="2">
        <v>42837</v>
      </c>
      <c r="W8059" t="s">
        <v>141</v>
      </c>
    </row>
    <row r="8060" spans="1:24" x14ac:dyDescent="0.35">
      <c r="A8060" t="s">
        <v>35829</v>
      </c>
      <c r="B8060" t="s">
        <v>35830</v>
      </c>
      <c r="C8060" t="s">
        <v>2583</v>
      </c>
      <c r="D8060">
        <v>0</v>
      </c>
      <c r="E8060" t="s">
        <v>35831</v>
      </c>
      <c r="F8060" s="2">
        <v>42801</v>
      </c>
      <c r="G8060" t="s">
        <v>35832</v>
      </c>
      <c r="H8060" t="s">
        <v>184</v>
      </c>
      <c r="J8060" t="s">
        <v>138</v>
      </c>
      <c r="L8060" t="s">
        <v>496</v>
      </c>
      <c r="M8060" t="s">
        <v>138</v>
      </c>
      <c r="N8060">
        <v>0</v>
      </c>
      <c r="P8060" t="s">
        <v>35833</v>
      </c>
      <c r="R8060" t="s">
        <v>14720</v>
      </c>
      <c r="S8060" t="s">
        <v>140</v>
      </c>
      <c r="T8060" s="2">
        <v>45323</v>
      </c>
      <c r="W8060" t="s">
        <v>141</v>
      </c>
    </row>
    <row r="8061" spans="1:24" x14ac:dyDescent="0.35">
      <c r="A8061" t="s">
        <v>35834</v>
      </c>
      <c r="B8061" t="s">
        <v>35835</v>
      </c>
      <c r="C8061" t="s">
        <v>35836</v>
      </c>
      <c r="D8061">
        <v>0</v>
      </c>
      <c r="E8061" t="s">
        <v>35835</v>
      </c>
      <c r="F8061" s="2">
        <v>42803</v>
      </c>
      <c r="G8061" t="s">
        <v>183</v>
      </c>
      <c r="H8061" t="s">
        <v>184</v>
      </c>
      <c r="J8061" t="s">
        <v>138</v>
      </c>
      <c r="L8061" t="s">
        <v>496</v>
      </c>
      <c r="M8061" t="s">
        <v>138</v>
      </c>
      <c r="N8061">
        <v>0</v>
      </c>
      <c r="P8061" t="s">
        <v>35837</v>
      </c>
      <c r="R8061" t="s">
        <v>3002</v>
      </c>
      <c r="S8061" t="s">
        <v>140</v>
      </c>
      <c r="T8061" s="2">
        <v>43845</v>
      </c>
      <c r="W8061" t="s">
        <v>141</v>
      </c>
    </row>
    <row r="8062" spans="1:24" x14ac:dyDescent="0.35">
      <c r="A8062" t="s">
        <v>35838</v>
      </c>
      <c r="B8062" t="s">
        <v>35839</v>
      </c>
      <c r="C8062" t="s">
        <v>35840</v>
      </c>
      <c r="D8062">
        <v>0</v>
      </c>
      <c r="E8062" t="s">
        <v>35841</v>
      </c>
      <c r="F8062" s="2">
        <v>42807</v>
      </c>
      <c r="G8062" t="s">
        <v>604</v>
      </c>
      <c r="H8062" t="s">
        <v>184</v>
      </c>
      <c r="J8062" t="s">
        <v>138</v>
      </c>
      <c r="L8062" t="s">
        <v>496</v>
      </c>
      <c r="M8062" t="s">
        <v>138</v>
      </c>
      <c r="N8062">
        <v>0</v>
      </c>
      <c r="P8062" t="s">
        <v>35842</v>
      </c>
      <c r="R8062" t="s">
        <v>35843</v>
      </c>
      <c r="S8062" t="s">
        <v>140</v>
      </c>
      <c r="T8062" s="2">
        <v>42971</v>
      </c>
      <c r="W8062" t="s">
        <v>141</v>
      </c>
    </row>
    <row r="8063" spans="1:24" x14ac:dyDescent="0.35">
      <c r="A8063" t="s">
        <v>35844</v>
      </c>
      <c r="B8063" t="s">
        <v>35845</v>
      </c>
      <c r="C8063" t="s">
        <v>35846</v>
      </c>
      <c r="D8063">
        <v>0</v>
      </c>
      <c r="E8063" t="s">
        <v>35845</v>
      </c>
      <c r="F8063" s="2">
        <v>42807</v>
      </c>
      <c r="G8063" t="s">
        <v>183</v>
      </c>
      <c r="H8063" t="s">
        <v>184</v>
      </c>
      <c r="J8063" t="s">
        <v>138</v>
      </c>
      <c r="L8063" t="s">
        <v>496</v>
      </c>
      <c r="M8063" t="s">
        <v>138</v>
      </c>
      <c r="N8063">
        <v>0</v>
      </c>
      <c r="P8063" t="s">
        <v>35847</v>
      </c>
      <c r="R8063" t="s">
        <v>3002</v>
      </c>
      <c r="S8063" t="s">
        <v>140</v>
      </c>
      <c r="T8063" s="2">
        <v>43565</v>
      </c>
      <c r="W8063" t="s">
        <v>141</v>
      </c>
    </row>
    <row r="8064" spans="1:24" x14ac:dyDescent="0.35">
      <c r="A8064" t="s">
        <v>35848</v>
      </c>
      <c r="B8064" t="s">
        <v>35849</v>
      </c>
      <c r="C8064" t="s">
        <v>35850</v>
      </c>
      <c r="D8064">
        <v>0</v>
      </c>
      <c r="E8064" t="s">
        <v>35851</v>
      </c>
      <c r="F8064" s="2">
        <v>42807</v>
      </c>
      <c r="G8064" t="s">
        <v>183</v>
      </c>
      <c r="H8064" t="s">
        <v>184</v>
      </c>
      <c r="J8064" t="s">
        <v>138</v>
      </c>
      <c r="L8064" t="s">
        <v>496</v>
      </c>
      <c r="M8064" t="s">
        <v>138</v>
      </c>
      <c r="N8064">
        <v>0</v>
      </c>
      <c r="P8064" t="s">
        <v>35852</v>
      </c>
      <c r="R8064" t="s">
        <v>211</v>
      </c>
      <c r="S8064" t="s">
        <v>140</v>
      </c>
      <c r="T8064" s="2">
        <v>42829</v>
      </c>
      <c r="W8064" t="s">
        <v>141</v>
      </c>
    </row>
    <row r="8065" spans="1:23" x14ac:dyDescent="0.35">
      <c r="A8065" t="s">
        <v>35853</v>
      </c>
      <c r="B8065" t="s">
        <v>35854</v>
      </c>
      <c r="C8065" t="s">
        <v>35855</v>
      </c>
      <c r="D8065">
        <v>0</v>
      </c>
      <c r="E8065" t="s">
        <v>35856</v>
      </c>
      <c r="F8065" s="2">
        <v>42807</v>
      </c>
      <c r="G8065" t="s">
        <v>764</v>
      </c>
      <c r="H8065" t="s">
        <v>526</v>
      </c>
      <c r="J8065" t="s">
        <v>138</v>
      </c>
      <c r="L8065" t="s">
        <v>496</v>
      </c>
      <c r="M8065" t="s">
        <v>138</v>
      </c>
      <c r="N8065">
        <v>0</v>
      </c>
      <c r="P8065" t="s">
        <v>35857</v>
      </c>
      <c r="R8065" t="s">
        <v>35858</v>
      </c>
      <c r="S8065" t="s">
        <v>140</v>
      </c>
      <c r="T8065" s="2">
        <v>42895</v>
      </c>
      <c r="W8065" t="s">
        <v>141</v>
      </c>
    </row>
    <row r="8066" spans="1:23" x14ac:dyDescent="0.35">
      <c r="A8066" t="s">
        <v>35859</v>
      </c>
      <c r="B8066" t="s">
        <v>35860</v>
      </c>
      <c r="C8066" t="s">
        <v>35861</v>
      </c>
      <c r="D8066">
        <v>0</v>
      </c>
      <c r="E8066" t="s">
        <v>35860</v>
      </c>
      <c r="F8066" s="2">
        <v>42808</v>
      </c>
      <c r="G8066" t="s">
        <v>851</v>
      </c>
      <c r="H8066" t="s">
        <v>566</v>
      </c>
      <c r="J8066" t="s">
        <v>138</v>
      </c>
      <c r="L8066" t="s">
        <v>496</v>
      </c>
      <c r="M8066" t="s">
        <v>138</v>
      </c>
      <c r="N8066">
        <v>0</v>
      </c>
      <c r="P8066" t="s">
        <v>35862</v>
      </c>
      <c r="R8066" t="s">
        <v>35863</v>
      </c>
      <c r="S8066" t="s">
        <v>140</v>
      </c>
      <c r="T8066" s="2">
        <v>42808</v>
      </c>
      <c r="W8066" t="s">
        <v>141</v>
      </c>
    </row>
    <row r="8067" spans="1:23" x14ac:dyDescent="0.35">
      <c r="A8067" t="s">
        <v>35864</v>
      </c>
      <c r="B8067" t="s">
        <v>35865</v>
      </c>
      <c r="C8067" t="s">
        <v>35866</v>
      </c>
      <c r="D8067">
        <v>0</v>
      </c>
      <c r="E8067" t="s">
        <v>35865</v>
      </c>
      <c r="F8067" s="2">
        <v>42808</v>
      </c>
      <c r="G8067" t="s">
        <v>183</v>
      </c>
      <c r="H8067" t="s">
        <v>184</v>
      </c>
      <c r="J8067" t="s">
        <v>138</v>
      </c>
      <c r="L8067" t="s">
        <v>496</v>
      </c>
      <c r="M8067" t="s">
        <v>138</v>
      </c>
      <c r="N8067">
        <v>0</v>
      </c>
      <c r="P8067" t="s">
        <v>35867</v>
      </c>
      <c r="R8067" t="s">
        <v>9770</v>
      </c>
      <c r="S8067" t="s">
        <v>140</v>
      </c>
      <c r="T8067" s="2">
        <v>42810</v>
      </c>
      <c r="W8067" t="s">
        <v>141</v>
      </c>
    </row>
    <row r="8068" spans="1:23" x14ac:dyDescent="0.35">
      <c r="A8068" t="s">
        <v>35868</v>
      </c>
      <c r="B8068" t="s">
        <v>6606</v>
      </c>
      <c r="C8068" t="s">
        <v>6607</v>
      </c>
      <c r="D8068">
        <v>0</v>
      </c>
      <c r="E8068" t="s">
        <v>6608</v>
      </c>
      <c r="F8068" s="2">
        <v>42808</v>
      </c>
      <c r="G8068" t="s">
        <v>503</v>
      </c>
      <c r="H8068" t="s">
        <v>504</v>
      </c>
      <c r="J8068" t="s">
        <v>138</v>
      </c>
      <c r="K8068" t="s">
        <v>35869</v>
      </c>
      <c r="L8068">
        <v>21603299</v>
      </c>
      <c r="M8068" t="s">
        <v>138</v>
      </c>
      <c r="N8068">
        <v>0</v>
      </c>
      <c r="P8068" t="s">
        <v>6609</v>
      </c>
      <c r="R8068" t="s">
        <v>6610</v>
      </c>
      <c r="S8068" t="s">
        <v>140</v>
      </c>
      <c r="T8068" s="2">
        <v>42887</v>
      </c>
      <c r="U8068">
        <v>7</v>
      </c>
      <c r="W8068" t="s">
        <v>141</v>
      </c>
    </row>
    <row r="8069" spans="1:23" x14ac:dyDescent="0.35">
      <c r="A8069" t="s">
        <v>35870</v>
      </c>
      <c r="B8069" t="s">
        <v>35871</v>
      </c>
      <c r="C8069" t="s">
        <v>35872</v>
      </c>
      <c r="D8069">
        <v>0</v>
      </c>
      <c r="E8069" t="s">
        <v>35871</v>
      </c>
      <c r="F8069" s="2">
        <v>42810</v>
      </c>
      <c r="G8069" t="s">
        <v>183</v>
      </c>
      <c r="H8069" t="s">
        <v>184</v>
      </c>
      <c r="J8069" t="s">
        <v>138</v>
      </c>
      <c r="L8069" t="s">
        <v>496</v>
      </c>
      <c r="M8069" t="s">
        <v>138</v>
      </c>
      <c r="N8069">
        <v>0</v>
      </c>
      <c r="P8069" t="s">
        <v>35873</v>
      </c>
      <c r="R8069" t="s">
        <v>3002</v>
      </c>
      <c r="S8069" t="s">
        <v>140</v>
      </c>
      <c r="T8069" s="2">
        <v>43845</v>
      </c>
      <c r="W8069" t="s">
        <v>141</v>
      </c>
    </row>
    <row r="8070" spans="1:23" x14ac:dyDescent="0.35">
      <c r="A8070" t="s">
        <v>35874</v>
      </c>
      <c r="B8070" t="s">
        <v>35875</v>
      </c>
      <c r="C8070" t="s">
        <v>35876</v>
      </c>
      <c r="D8070">
        <v>0</v>
      </c>
      <c r="E8070" t="s">
        <v>35875</v>
      </c>
      <c r="F8070" s="2">
        <v>42810</v>
      </c>
      <c r="G8070" t="s">
        <v>183</v>
      </c>
      <c r="H8070" t="s">
        <v>184</v>
      </c>
      <c r="J8070" t="s">
        <v>138</v>
      </c>
      <c r="L8070" t="s">
        <v>496</v>
      </c>
      <c r="M8070" t="s">
        <v>138</v>
      </c>
      <c r="N8070">
        <v>0</v>
      </c>
      <c r="P8070" t="s">
        <v>35877</v>
      </c>
      <c r="R8070" t="s">
        <v>35878</v>
      </c>
      <c r="S8070" t="s">
        <v>140</v>
      </c>
      <c r="T8070" s="2">
        <v>43196</v>
      </c>
      <c r="W8070" t="s">
        <v>141</v>
      </c>
    </row>
    <row r="8071" spans="1:23" x14ac:dyDescent="0.35">
      <c r="A8071" t="s">
        <v>35879</v>
      </c>
      <c r="B8071" t="s">
        <v>35880</v>
      </c>
      <c r="C8071" t="s">
        <v>35881</v>
      </c>
      <c r="D8071">
        <v>0</v>
      </c>
      <c r="E8071" t="s">
        <v>35880</v>
      </c>
      <c r="F8071" s="2">
        <v>42810</v>
      </c>
      <c r="G8071" t="s">
        <v>183</v>
      </c>
      <c r="H8071" t="s">
        <v>184</v>
      </c>
      <c r="J8071" t="s">
        <v>138</v>
      </c>
      <c r="L8071" t="s">
        <v>496</v>
      </c>
      <c r="M8071" t="s">
        <v>138</v>
      </c>
      <c r="N8071">
        <v>0</v>
      </c>
      <c r="P8071" t="s">
        <v>35882</v>
      </c>
      <c r="R8071" t="s">
        <v>3002</v>
      </c>
      <c r="S8071" t="s">
        <v>140</v>
      </c>
      <c r="T8071" s="2">
        <v>43571</v>
      </c>
      <c r="W8071" t="s">
        <v>141</v>
      </c>
    </row>
    <row r="8072" spans="1:23" x14ac:dyDescent="0.35">
      <c r="A8072" t="s">
        <v>35883</v>
      </c>
      <c r="B8072" t="s">
        <v>35884</v>
      </c>
      <c r="C8072" t="s">
        <v>35885</v>
      </c>
      <c r="D8072">
        <v>0</v>
      </c>
      <c r="E8072" t="s">
        <v>35884</v>
      </c>
      <c r="F8072" s="2">
        <v>42810</v>
      </c>
      <c r="G8072" t="s">
        <v>183</v>
      </c>
      <c r="H8072" t="s">
        <v>184</v>
      </c>
      <c r="J8072" t="s">
        <v>138</v>
      </c>
      <c r="L8072" t="s">
        <v>496</v>
      </c>
      <c r="M8072" t="s">
        <v>138</v>
      </c>
      <c r="N8072">
        <v>0</v>
      </c>
      <c r="P8072" t="s">
        <v>35886</v>
      </c>
      <c r="R8072" t="s">
        <v>3002</v>
      </c>
      <c r="S8072" t="s">
        <v>140</v>
      </c>
      <c r="T8072" s="2">
        <v>43845</v>
      </c>
      <c r="W8072" t="s">
        <v>141</v>
      </c>
    </row>
    <row r="8073" spans="1:23" x14ac:dyDescent="0.35">
      <c r="A8073" t="s">
        <v>35887</v>
      </c>
      <c r="B8073" t="s">
        <v>35888</v>
      </c>
      <c r="C8073" t="s">
        <v>35889</v>
      </c>
      <c r="D8073">
        <v>0</v>
      </c>
      <c r="E8073" t="s">
        <v>35888</v>
      </c>
      <c r="F8073" s="2">
        <v>42810</v>
      </c>
      <c r="G8073" t="s">
        <v>183</v>
      </c>
      <c r="H8073" t="s">
        <v>184</v>
      </c>
      <c r="J8073" t="s">
        <v>138</v>
      </c>
      <c r="L8073" t="s">
        <v>496</v>
      </c>
      <c r="M8073" t="s">
        <v>138</v>
      </c>
      <c r="N8073">
        <v>0</v>
      </c>
      <c r="P8073" t="s">
        <v>35890</v>
      </c>
      <c r="R8073" t="s">
        <v>3002</v>
      </c>
      <c r="S8073" t="s">
        <v>140</v>
      </c>
      <c r="T8073" s="2">
        <v>43565</v>
      </c>
      <c r="W8073" t="s">
        <v>141</v>
      </c>
    </row>
    <row r="8074" spans="1:23" x14ac:dyDescent="0.35">
      <c r="A8074" t="s">
        <v>35891</v>
      </c>
      <c r="B8074" t="s">
        <v>35892</v>
      </c>
      <c r="C8074" t="s">
        <v>35893</v>
      </c>
      <c r="D8074">
        <v>0</v>
      </c>
      <c r="E8074" t="s">
        <v>35892</v>
      </c>
      <c r="F8074" s="2">
        <v>42814</v>
      </c>
      <c r="G8074" t="s">
        <v>183</v>
      </c>
      <c r="H8074" t="s">
        <v>184</v>
      </c>
      <c r="J8074" t="s">
        <v>138</v>
      </c>
      <c r="L8074" t="s">
        <v>496</v>
      </c>
      <c r="M8074" t="s">
        <v>138</v>
      </c>
      <c r="N8074">
        <v>0</v>
      </c>
      <c r="P8074" t="s">
        <v>35894</v>
      </c>
      <c r="R8074" t="s">
        <v>35895</v>
      </c>
      <c r="S8074" t="s">
        <v>140</v>
      </c>
      <c r="T8074" s="2">
        <v>43845</v>
      </c>
      <c r="W8074" t="s">
        <v>141</v>
      </c>
    </row>
    <row r="8075" spans="1:23" x14ac:dyDescent="0.35">
      <c r="A8075" t="s">
        <v>35896</v>
      </c>
      <c r="B8075" t="s">
        <v>35897</v>
      </c>
      <c r="C8075" t="s">
        <v>35898</v>
      </c>
      <c r="D8075">
        <v>0</v>
      </c>
      <c r="E8075" t="s">
        <v>35897</v>
      </c>
      <c r="F8075" s="2">
        <v>42814</v>
      </c>
      <c r="G8075" t="s">
        <v>183</v>
      </c>
      <c r="H8075" t="s">
        <v>184</v>
      </c>
      <c r="J8075" t="s">
        <v>138</v>
      </c>
      <c r="L8075" t="s">
        <v>496</v>
      </c>
      <c r="M8075" t="s">
        <v>138</v>
      </c>
      <c r="N8075">
        <v>0</v>
      </c>
      <c r="P8075" t="s">
        <v>35899</v>
      </c>
      <c r="R8075" t="s">
        <v>3002</v>
      </c>
      <c r="S8075" t="s">
        <v>140</v>
      </c>
      <c r="T8075" s="2">
        <v>43201</v>
      </c>
      <c r="W8075" t="s">
        <v>141</v>
      </c>
    </row>
    <row r="8076" spans="1:23" x14ac:dyDescent="0.35">
      <c r="A8076" t="s">
        <v>35900</v>
      </c>
      <c r="B8076" t="s">
        <v>35901</v>
      </c>
      <c r="C8076" t="s">
        <v>35902</v>
      </c>
      <c r="D8076">
        <v>0</v>
      </c>
      <c r="E8076" t="s">
        <v>35903</v>
      </c>
      <c r="F8076" s="2">
        <v>42814</v>
      </c>
      <c r="G8076" t="s">
        <v>35904</v>
      </c>
      <c r="H8076" t="s">
        <v>504</v>
      </c>
      <c r="J8076" t="s">
        <v>138</v>
      </c>
      <c r="K8076">
        <v>1</v>
      </c>
      <c r="L8076">
        <v>20604706</v>
      </c>
      <c r="M8076" t="s">
        <v>138</v>
      </c>
      <c r="N8076">
        <v>0</v>
      </c>
      <c r="O8076" t="s">
        <v>29756</v>
      </c>
      <c r="P8076" t="s">
        <v>35905</v>
      </c>
      <c r="R8076" t="s">
        <v>35906</v>
      </c>
      <c r="S8076" t="s">
        <v>140</v>
      </c>
      <c r="T8076" s="2">
        <v>43153</v>
      </c>
      <c r="U8076">
        <v>7</v>
      </c>
      <c r="W8076" t="s">
        <v>141</v>
      </c>
    </row>
    <row r="8077" spans="1:23" x14ac:dyDescent="0.35">
      <c r="A8077" t="s">
        <v>35907</v>
      </c>
      <c r="B8077" t="s">
        <v>35908</v>
      </c>
      <c r="C8077" t="s">
        <v>35909</v>
      </c>
      <c r="D8077">
        <v>0</v>
      </c>
      <c r="E8077" t="s">
        <v>35910</v>
      </c>
      <c r="F8077" s="2">
        <v>42815</v>
      </c>
      <c r="G8077" t="s">
        <v>183</v>
      </c>
      <c r="H8077" t="s">
        <v>184</v>
      </c>
      <c r="J8077" t="s">
        <v>138</v>
      </c>
      <c r="L8077" t="s">
        <v>496</v>
      </c>
      <c r="M8077" t="s">
        <v>138</v>
      </c>
      <c r="N8077">
        <v>0</v>
      </c>
      <c r="P8077" t="s">
        <v>35911</v>
      </c>
      <c r="R8077" t="s">
        <v>35912</v>
      </c>
      <c r="S8077" t="s">
        <v>140</v>
      </c>
      <c r="W8077" t="s">
        <v>141</v>
      </c>
    </row>
    <row r="8078" spans="1:23" x14ac:dyDescent="0.35">
      <c r="A8078" t="s">
        <v>35913</v>
      </c>
      <c r="B8078" t="s">
        <v>35914</v>
      </c>
      <c r="C8078" t="s">
        <v>35915</v>
      </c>
      <c r="D8078">
        <v>0</v>
      </c>
      <c r="E8078" t="s">
        <v>35914</v>
      </c>
      <c r="F8078" s="2">
        <v>42815</v>
      </c>
      <c r="G8078" t="s">
        <v>604</v>
      </c>
      <c r="H8078" t="s">
        <v>184</v>
      </c>
      <c r="J8078" t="s">
        <v>138</v>
      </c>
      <c r="L8078" t="s">
        <v>496</v>
      </c>
      <c r="M8078" t="s">
        <v>138</v>
      </c>
      <c r="N8078">
        <v>0</v>
      </c>
      <c r="P8078" t="s">
        <v>35916</v>
      </c>
      <c r="R8078" t="s">
        <v>11866</v>
      </c>
      <c r="S8078" t="s">
        <v>140</v>
      </c>
      <c r="T8078" s="2">
        <v>42837</v>
      </c>
      <c r="W8078" t="s">
        <v>141</v>
      </c>
    </row>
    <row r="8079" spans="1:23" x14ac:dyDescent="0.35">
      <c r="A8079" t="s">
        <v>35917</v>
      </c>
      <c r="B8079" t="s">
        <v>35918</v>
      </c>
      <c r="C8079" t="s">
        <v>35919</v>
      </c>
      <c r="D8079">
        <v>0</v>
      </c>
      <c r="E8079" t="s">
        <v>35918</v>
      </c>
      <c r="F8079" s="2">
        <v>42815</v>
      </c>
      <c r="G8079" t="s">
        <v>35920</v>
      </c>
      <c r="H8079" t="s">
        <v>184</v>
      </c>
      <c r="J8079" t="s">
        <v>138</v>
      </c>
      <c r="L8079" t="s">
        <v>496</v>
      </c>
      <c r="M8079" t="s">
        <v>138</v>
      </c>
      <c r="N8079" s="3">
        <v>9533.33</v>
      </c>
      <c r="R8079" t="s">
        <v>35921</v>
      </c>
      <c r="S8079" t="s">
        <v>140</v>
      </c>
      <c r="W8079" t="s">
        <v>141</v>
      </c>
    </row>
    <row r="8080" spans="1:23" x14ac:dyDescent="0.35">
      <c r="A8080" t="s">
        <v>35922</v>
      </c>
      <c r="B8080" t="s">
        <v>35923</v>
      </c>
      <c r="C8080" t="s">
        <v>35924</v>
      </c>
      <c r="D8080">
        <v>0</v>
      </c>
      <c r="E8080" t="s">
        <v>35923</v>
      </c>
      <c r="F8080" s="2">
        <v>42816</v>
      </c>
      <c r="G8080" t="s">
        <v>851</v>
      </c>
      <c r="H8080" t="s">
        <v>566</v>
      </c>
      <c r="J8080" t="s">
        <v>138</v>
      </c>
      <c r="L8080" t="s">
        <v>496</v>
      </c>
      <c r="M8080" t="s">
        <v>138</v>
      </c>
      <c r="N8080">
        <v>0</v>
      </c>
      <c r="P8080" t="s">
        <v>35925</v>
      </c>
      <c r="R8080" t="s">
        <v>6251</v>
      </c>
      <c r="S8080" t="s">
        <v>140</v>
      </c>
      <c r="T8080" s="2">
        <v>42818</v>
      </c>
      <c r="W8080" t="s">
        <v>141</v>
      </c>
    </row>
    <row r="8081" spans="1:24" x14ac:dyDescent="0.35">
      <c r="A8081" t="s">
        <v>35926</v>
      </c>
      <c r="B8081" t="s">
        <v>35927</v>
      </c>
      <c r="C8081" t="s">
        <v>35928</v>
      </c>
      <c r="D8081">
        <v>0</v>
      </c>
      <c r="E8081" t="s">
        <v>35929</v>
      </c>
      <c r="F8081" s="2">
        <v>42817</v>
      </c>
      <c r="G8081" t="s">
        <v>604</v>
      </c>
      <c r="H8081" t="s">
        <v>184</v>
      </c>
      <c r="J8081" t="s">
        <v>138</v>
      </c>
      <c r="L8081" t="s">
        <v>496</v>
      </c>
      <c r="M8081" t="s">
        <v>138</v>
      </c>
      <c r="N8081">
        <v>0</v>
      </c>
      <c r="P8081" t="s">
        <v>35930</v>
      </c>
      <c r="R8081" t="s">
        <v>335</v>
      </c>
      <c r="S8081" t="s">
        <v>140</v>
      </c>
      <c r="T8081" s="2">
        <v>42822</v>
      </c>
      <c r="W8081" t="s">
        <v>141</v>
      </c>
    </row>
    <row r="8082" spans="1:24" x14ac:dyDescent="0.35">
      <c r="A8082" t="s">
        <v>35931</v>
      </c>
      <c r="B8082" t="s">
        <v>35932</v>
      </c>
      <c r="C8082" t="s">
        <v>35933</v>
      </c>
      <c r="D8082">
        <v>0</v>
      </c>
      <c r="E8082" t="s">
        <v>35934</v>
      </c>
      <c r="F8082" s="2">
        <v>42817</v>
      </c>
      <c r="G8082" t="s">
        <v>494</v>
      </c>
      <c r="H8082" t="s">
        <v>495</v>
      </c>
      <c r="J8082" t="s">
        <v>138</v>
      </c>
      <c r="L8082" t="s">
        <v>496</v>
      </c>
      <c r="M8082" t="s">
        <v>138</v>
      </c>
      <c r="N8082">
        <v>0</v>
      </c>
      <c r="R8082" t="s">
        <v>35935</v>
      </c>
      <c r="S8082" t="s">
        <v>140</v>
      </c>
      <c r="W8082" t="s">
        <v>141</v>
      </c>
    </row>
    <row r="8083" spans="1:24" x14ac:dyDescent="0.35">
      <c r="A8083" t="s">
        <v>35936</v>
      </c>
      <c r="B8083" t="s">
        <v>35937</v>
      </c>
      <c r="C8083" t="s">
        <v>35938</v>
      </c>
      <c r="D8083">
        <v>0</v>
      </c>
      <c r="E8083" t="s">
        <v>35937</v>
      </c>
      <c r="F8083" s="2">
        <v>42817</v>
      </c>
      <c r="G8083" t="s">
        <v>604</v>
      </c>
      <c r="H8083" t="s">
        <v>184</v>
      </c>
      <c r="J8083" t="s">
        <v>138</v>
      </c>
      <c r="L8083" t="s">
        <v>496</v>
      </c>
      <c r="M8083" t="s">
        <v>138</v>
      </c>
      <c r="N8083">
        <v>0</v>
      </c>
      <c r="P8083" t="s">
        <v>35939</v>
      </c>
      <c r="R8083" t="s">
        <v>3002</v>
      </c>
      <c r="S8083" t="s">
        <v>140</v>
      </c>
      <c r="T8083" s="2">
        <v>43845</v>
      </c>
      <c r="W8083" t="s">
        <v>141</v>
      </c>
    </row>
    <row r="8084" spans="1:24" x14ac:dyDescent="0.35">
      <c r="A8084" t="s">
        <v>35940</v>
      </c>
      <c r="B8084" t="s">
        <v>35941</v>
      </c>
      <c r="C8084" t="s">
        <v>35942</v>
      </c>
      <c r="D8084">
        <v>0</v>
      </c>
      <c r="E8084" t="s">
        <v>35941</v>
      </c>
      <c r="F8084" s="2">
        <v>42821</v>
      </c>
      <c r="G8084" t="s">
        <v>604</v>
      </c>
      <c r="H8084" t="s">
        <v>184</v>
      </c>
      <c r="J8084" t="s">
        <v>138</v>
      </c>
      <c r="L8084" t="s">
        <v>496</v>
      </c>
      <c r="M8084" t="s">
        <v>138</v>
      </c>
      <c r="N8084">
        <v>0</v>
      </c>
      <c r="P8084" t="s">
        <v>35943</v>
      </c>
      <c r="R8084" t="s">
        <v>3002</v>
      </c>
      <c r="S8084" t="s">
        <v>140</v>
      </c>
      <c r="T8084" s="2">
        <v>43297</v>
      </c>
      <c r="W8084" t="s">
        <v>141</v>
      </c>
    </row>
    <row r="8085" spans="1:24" x14ac:dyDescent="0.35">
      <c r="A8085" t="s">
        <v>35944</v>
      </c>
      <c r="B8085" t="s">
        <v>35945</v>
      </c>
      <c r="C8085" t="s">
        <v>35946</v>
      </c>
      <c r="D8085">
        <v>0</v>
      </c>
      <c r="E8085" t="s">
        <v>35947</v>
      </c>
      <c r="F8085" s="2">
        <v>42821</v>
      </c>
      <c r="G8085" t="s">
        <v>229</v>
      </c>
      <c r="H8085" t="s">
        <v>230</v>
      </c>
      <c r="J8085" t="s">
        <v>138</v>
      </c>
      <c r="L8085" t="s">
        <v>496</v>
      </c>
      <c r="M8085" t="s">
        <v>138</v>
      </c>
      <c r="N8085">
        <v>0</v>
      </c>
      <c r="P8085" t="s">
        <v>35948</v>
      </c>
      <c r="R8085" t="s">
        <v>35949</v>
      </c>
      <c r="S8085" t="s">
        <v>140</v>
      </c>
      <c r="T8085" s="2">
        <v>42831</v>
      </c>
      <c r="W8085" t="s">
        <v>141</v>
      </c>
    </row>
    <row r="8086" spans="1:24" x14ac:dyDescent="0.35">
      <c r="A8086" t="s">
        <v>35950</v>
      </c>
      <c r="B8086" t="s">
        <v>35951</v>
      </c>
      <c r="C8086" t="s">
        <v>35952</v>
      </c>
      <c r="D8086">
        <v>0</v>
      </c>
      <c r="E8086" t="s">
        <v>35953</v>
      </c>
      <c r="F8086" s="2">
        <v>42821</v>
      </c>
      <c r="G8086" t="s">
        <v>604</v>
      </c>
      <c r="H8086" t="s">
        <v>184</v>
      </c>
      <c r="J8086" t="s">
        <v>138</v>
      </c>
      <c r="L8086" t="s">
        <v>496</v>
      </c>
      <c r="M8086" t="s">
        <v>138</v>
      </c>
      <c r="N8086">
        <v>0</v>
      </c>
      <c r="P8086" t="s">
        <v>35954</v>
      </c>
      <c r="R8086" t="s">
        <v>6325</v>
      </c>
      <c r="S8086" t="s">
        <v>140</v>
      </c>
      <c r="T8086" s="2">
        <v>42845</v>
      </c>
      <c r="W8086" t="s">
        <v>141</v>
      </c>
    </row>
    <row r="8087" spans="1:24" x14ac:dyDescent="0.35">
      <c r="A8087" t="s">
        <v>35955</v>
      </c>
      <c r="B8087" t="s">
        <v>35956</v>
      </c>
      <c r="C8087" t="s">
        <v>35957</v>
      </c>
      <c r="D8087">
        <v>0</v>
      </c>
      <c r="E8087" t="s">
        <v>35958</v>
      </c>
      <c r="F8087" s="2">
        <v>42822</v>
      </c>
      <c r="G8087" t="s">
        <v>604</v>
      </c>
      <c r="H8087" t="s">
        <v>184</v>
      </c>
      <c r="J8087" t="s">
        <v>138</v>
      </c>
      <c r="L8087" t="s">
        <v>496</v>
      </c>
      <c r="M8087" t="s">
        <v>138</v>
      </c>
      <c r="N8087">
        <v>0</v>
      </c>
      <c r="P8087" t="s">
        <v>35959</v>
      </c>
      <c r="R8087" t="s">
        <v>9491</v>
      </c>
      <c r="S8087" t="s">
        <v>140</v>
      </c>
      <c r="T8087" s="2">
        <v>43567</v>
      </c>
      <c r="W8087" t="s">
        <v>141</v>
      </c>
    </row>
    <row r="8088" spans="1:24" x14ac:dyDescent="0.35">
      <c r="A8088" t="s">
        <v>35960</v>
      </c>
      <c r="B8088" t="s">
        <v>35961</v>
      </c>
      <c r="C8088" t="s">
        <v>35962</v>
      </c>
      <c r="D8088">
        <v>0</v>
      </c>
      <c r="E8088" t="s">
        <v>35963</v>
      </c>
      <c r="F8088" s="2">
        <v>42822</v>
      </c>
      <c r="G8088" t="s">
        <v>604</v>
      </c>
      <c r="H8088" t="s">
        <v>184</v>
      </c>
      <c r="J8088" t="s">
        <v>138</v>
      </c>
      <c r="L8088" t="s">
        <v>496</v>
      </c>
      <c r="M8088" t="s">
        <v>138</v>
      </c>
      <c r="N8088">
        <v>0</v>
      </c>
      <c r="P8088" t="s">
        <v>35964</v>
      </c>
      <c r="R8088" t="s">
        <v>35965</v>
      </c>
      <c r="S8088" t="s">
        <v>140</v>
      </c>
      <c r="T8088" s="2">
        <v>42845</v>
      </c>
      <c r="W8088" t="s">
        <v>141</v>
      </c>
    </row>
    <row r="8089" spans="1:24" x14ac:dyDescent="0.35">
      <c r="A8089" t="s">
        <v>35966</v>
      </c>
      <c r="B8089" t="s">
        <v>35967</v>
      </c>
      <c r="C8089" t="s">
        <v>35968</v>
      </c>
      <c r="D8089">
        <v>0</v>
      </c>
      <c r="E8089" t="s">
        <v>35969</v>
      </c>
      <c r="F8089" s="2">
        <v>42823</v>
      </c>
      <c r="G8089" t="s">
        <v>604</v>
      </c>
      <c r="H8089" t="s">
        <v>184</v>
      </c>
      <c r="J8089" t="s">
        <v>138</v>
      </c>
      <c r="L8089" t="s">
        <v>496</v>
      </c>
      <c r="M8089" t="s">
        <v>138</v>
      </c>
      <c r="N8089">
        <v>0</v>
      </c>
      <c r="P8089" t="s">
        <v>35970</v>
      </c>
      <c r="R8089" t="s">
        <v>35971</v>
      </c>
      <c r="S8089" t="s">
        <v>140</v>
      </c>
      <c r="T8089" s="2">
        <v>42838</v>
      </c>
      <c r="W8089" t="s">
        <v>141</v>
      </c>
    </row>
    <row r="8090" spans="1:24" x14ac:dyDescent="0.35">
      <c r="A8090" t="s">
        <v>35972</v>
      </c>
      <c r="B8090" t="s">
        <v>35973</v>
      </c>
      <c r="C8090" t="s">
        <v>35974</v>
      </c>
      <c r="D8090">
        <v>0</v>
      </c>
      <c r="E8090" t="s">
        <v>35975</v>
      </c>
      <c r="F8090" s="2">
        <v>42823</v>
      </c>
      <c r="G8090" t="s">
        <v>604</v>
      </c>
      <c r="H8090" t="s">
        <v>184</v>
      </c>
      <c r="J8090" t="s">
        <v>138</v>
      </c>
      <c r="L8090" t="s">
        <v>496</v>
      </c>
      <c r="M8090" t="s">
        <v>138</v>
      </c>
      <c r="N8090">
        <v>0</v>
      </c>
      <c r="P8090" t="s">
        <v>35976</v>
      </c>
      <c r="R8090" t="s">
        <v>3002</v>
      </c>
      <c r="S8090" t="s">
        <v>140</v>
      </c>
      <c r="T8090" s="2">
        <v>43845</v>
      </c>
      <c r="W8090" t="s">
        <v>141</v>
      </c>
    </row>
    <row r="8091" spans="1:24" x14ac:dyDescent="0.35">
      <c r="A8091" t="s">
        <v>35977</v>
      </c>
      <c r="B8091" t="s">
        <v>35978</v>
      </c>
      <c r="C8091" t="s">
        <v>35979</v>
      </c>
      <c r="D8091">
        <v>0</v>
      </c>
      <c r="E8091" t="s">
        <v>35980</v>
      </c>
      <c r="F8091" s="2">
        <v>42823</v>
      </c>
      <c r="G8091" t="s">
        <v>604</v>
      </c>
      <c r="H8091" t="s">
        <v>184</v>
      </c>
      <c r="J8091" t="s">
        <v>138</v>
      </c>
      <c r="L8091" t="s">
        <v>496</v>
      </c>
      <c r="M8091" t="s">
        <v>138</v>
      </c>
      <c r="N8091">
        <v>0</v>
      </c>
      <c r="P8091" t="s">
        <v>35981</v>
      </c>
      <c r="R8091" t="s">
        <v>211</v>
      </c>
      <c r="S8091" t="s">
        <v>140</v>
      </c>
      <c r="T8091" s="2">
        <v>42835</v>
      </c>
      <c r="W8091" t="s">
        <v>141</v>
      </c>
    </row>
    <row r="8092" spans="1:24" x14ac:dyDescent="0.35">
      <c r="A8092" t="s">
        <v>35982</v>
      </c>
      <c r="B8092" t="s">
        <v>35983</v>
      </c>
      <c r="C8092" t="s">
        <v>35984</v>
      </c>
      <c r="D8092">
        <v>0</v>
      </c>
      <c r="E8092" t="s">
        <v>35983</v>
      </c>
      <c r="F8092" s="2">
        <v>42823</v>
      </c>
      <c r="G8092" t="s">
        <v>604</v>
      </c>
      <c r="H8092" t="s">
        <v>184</v>
      </c>
      <c r="J8092" t="s">
        <v>138</v>
      </c>
      <c r="L8092" t="s">
        <v>496</v>
      </c>
      <c r="M8092" t="s">
        <v>138</v>
      </c>
      <c r="N8092">
        <v>0</v>
      </c>
      <c r="P8092" t="s">
        <v>35985</v>
      </c>
      <c r="R8092" t="s">
        <v>3002</v>
      </c>
      <c r="S8092" t="s">
        <v>140</v>
      </c>
      <c r="T8092" s="2">
        <v>45385</v>
      </c>
      <c r="W8092" t="s">
        <v>141</v>
      </c>
      <c r="X8092" t="s">
        <v>9536</v>
      </c>
    </row>
    <row r="8093" spans="1:24" x14ac:dyDescent="0.35">
      <c r="A8093" t="s">
        <v>35986</v>
      </c>
      <c r="B8093" t="s">
        <v>35987</v>
      </c>
      <c r="C8093" t="s">
        <v>35988</v>
      </c>
      <c r="D8093">
        <v>0</v>
      </c>
      <c r="E8093" t="s">
        <v>35989</v>
      </c>
      <c r="F8093" s="2">
        <v>42824</v>
      </c>
      <c r="G8093" t="s">
        <v>604</v>
      </c>
      <c r="H8093" t="s">
        <v>184</v>
      </c>
      <c r="J8093" t="s">
        <v>138</v>
      </c>
      <c r="L8093" t="s">
        <v>496</v>
      </c>
      <c r="M8093" t="s">
        <v>138</v>
      </c>
      <c r="N8093">
        <v>0</v>
      </c>
      <c r="P8093" t="s">
        <v>35990</v>
      </c>
      <c r="R8093" t="s">
        <v>35991</v>
      </c>
      <c r="S8093" t="s">
        <v>140</v>
      </c>
      <c r="T8093" s="2">
        <v>42832</v>
      </c>
      <c r="W8093" t="s">
        <v>141</v>
      </c>
    </row>
    <row r="8094" spans="1:24" x14ac:dyDescent="0.35">
      <c r="A8094" t="s">
        <v>35992</v>
      </c>
      <c r="B8094" t="s">
        <v>7399</v>
      </c>
      <c r="C8094" t="s">
        <v>7400</v>
      </c>
      <c r="D8094">
        <v>0</v>
      </c>
      <c r="E8094" t="s">
        <v>35993</v>
      </c>
      <c r="F8094" s="2">
        <v>42824</v>
      </c>
      <c r="G8094" t="s">
        <v>727</v>
      </c>
      <c r="H8094" t="s">
        <v>526</v>
      </c>
      <c r="J8094" t="s">
        <v>138</v>
      </c>
      <c r="L8094">
        <v>1013315</v>
      </c>
      <c r="M8094" t="s">
        <v>138</v>
      </c>
      <c r="N8094">
        <v>0</v>
      </c>
      <c r="O8094" t="s">
        <v>12319</v>
      </c>
      <c r="P8094" t="s">
        <v>34917</v>
      </c>
      <c r="R8094" t="s">
        <v>7401</v>
      </c>
      <c r="S8094" t="s">
        <v>140</v>
      </c>
      <c r="T8094" s="2">
        <v>43180</v>
      </c>
      <c r="U8094">
        <v>7</v>
      </c>
      <c r="W8094" t="s">
        <v>141</v>
      </c>
    </row>
    <row r="8095" spans="1:24" x14ac:dyDescent="0.35">
      <c r="A8095" t="s">
        <v>35994</v>
      </c>
      <c r="B8095" t="s">
        <v>35785</v>
      </c>
      <c r="C8095" t="s">
        <v>8028</v>
      </c>
      <c r="D8095">
        <v>0</v>
      </c>
      <c r="E8095" t="s">
        <v>35995</v>
      </c>
      <c r="F8095" s="2">
        <v>42824</v>
      </c>
      <c r="G8095" t="s">
        <v>234</v>
      </c>
      <c r="H8095" t="s">
        <v>192</v>
      </c>
      <c r="J8095" t="s">
        <v>138</v>
      </c>
      <c r="K8095">
        <v>45</v>
      </c>
      <c r="L8095">
        <v>20136511</v>
      </c>
      <c r="M8095" t="s">
        <v>138</v>
      </c>
      <c r="N8095">
        <v>0</v>
      </c>
      <c r="O8095" t="s">
        <v>35787</v>
      </c>
      <c r="P8095" t="s">
        <v>35788</v>
      </c>
      <c r="R8095" t="s">
        <v>1106</v>
      </c>
      <c r="S8095" t="s">
        <v>140</v>
      </c>
      <c r="T8095" s="2">
        <v>43153</v>
      </c>
      <c r="U8095">
        <v>7</v>
      </c>
      <c r="W8095" t="s">
        <v>141</v>
      </c>
    </row>
    <row r="8096" spans="1:24" x14ac:dyDescent="0.35">
      <c r="A8096" t="s">
        <v>35996</v>
      </c>
      <c r="B8096" t="s">
        <v>35785</v>
      </c>
      <c r="C8096" t="s">
        <v>35997</v>
      </c>
      <c r="D8096">
        <v>0</v>
      </c>
      <c r="E8096" t="s">
        <v>35998</v>
      </c>
      <c r="F8096" s="2">
        <v>42824</v>
      </c>
      <c r="G8096" t="s">
        <v>234</v>
      </c>
      <c r="H8096" t="s">
        <v>192</v>
      </c>
      <c r="J8096" t="s">
        <v>138</v>
      </c>
      <c r="K8096">
        <v>65</v>
      </c>
      <c r="L8096">
        <v>20136511</v>
      </c>
      <c r="M8096" t="s">
        <v>138</v>
      </c>
      <c r="N8096">
        <v>0</v>
      </c>
      <c r="O8096" t="s">
        <v>35787</v>
      </c>
      <c r="P8096" t="s">
        <v>35788</v>
      </c>
      <c r="R8096" t="s">
        <v>5266</v>
      </c>
      <c r="S8096" t="s">
        <v>140</v>
      </c>
      <c r="T8096" s="2">
        <v>43153</v>
      </c>
      <c r="U8096">
        <v>7</v>
      </c>
      <c r="W8096" t="s">
        <v>141</v>
      </c>
    </row>
    <row r="8097" spans="1:23" x14ac:dyDescent="0.35">
      <c r="A8097" t="s">
        <v>35999</v>
      </c>
      <c r="B8097" t="s">
        <v>35785</v>
      </c>
      <c r="C8097" t="s">
        <v>36000</v>
      </c>
      <c r="D8097">
        <v>0</v>
      </c>
      <c r="E8097" t="s">
        <v>36001</v>
      </c>
      <c r="F8097" s="2">
        <v>42824</v>
      </c>
      <c r="G8097" t="s">
        <v>234</v>
      </c>
      <c r="H8097" t="s">
        <v>192</v>
      </c>
      <c r="J8097" t="s">
        <v>138</v>
      </c>
      <c r="K8097">
        <v>66</v>
      </c>
      <c r="L8097">
        <v>20136511</v>
      </c>
      <c r="M8097" t="s">
        <v>138</v>
      </c>
      <c r="N8097">
        <v>0</v>
      </c>
      <c r="O8097" t="s">
        <v>35787</v>
      </c>
      <c r="P8097" t="s">
        <v>35788</v>
      </c>
      <c r="R8097" t="s">
        <v>1106</v>
      </c>
      <c r="S8097" t="s">
        <v>140</v>
      </c>
      <c r="T8097" s="2">
        <v>43153</v>
      </c>
      <c r="U8097">
        <v>7</v>
      </c>
      <c r="W8097" t="s">
        <v>141</v>
      </c>
    </row>
    <row r="8098" spans="1:23" x14ac:dyDescent="0.35">
      <c r="A8098" t="s">
        <v>36002</v>
      </c>
      <c r="B8098" t="s">
        <v>35785</v>
      </c>
      <c r="C8098" t="s">
        <v>36003</v>
      </c>
      <c r="D8098">
        <v>0</v>
      </c>
      <c r="E8098" t="s">
        <v>36004</v>
      </c>
      <c r="F8098" s="2">
        <v>42824</v>
      </c>
      <c r="G8098" t="s">
        <v>234</v>
      </c>
      <c r="H8098" t="s">
        <v>192</v>
      </c>
      <c r="J8098" t="s">
        <v>138</v>
      </c>
      <c r="K8098">
        <v>67</v>
      </c>
      <c r="L8098">
        <v>20136511</v>
      </c>
      <c r="M8098" t="s">
        <v>138</v>
      </c>
      <c r="N8098">
        <v>0</v>
      </c>
      <c r="O8098" t="s">
        <v>35787</v>
      </c>
      <c r="P8098" t="s">
        <v>35788</v>
      </c>
      <c r="R8098" t="s">
        <v>5256</v>
      </c>
      <c r="S8098" t="s">
        <v>140</v>
      </c>
      <c r="T8098" s="2">
        <v>43153</v>
      </c>
      <c r="U8098">
        <v>7</v>
      </c>
      <c r="W8098" t="s">
        <v>141</v>
      </c>
    </row>
    <row r="8099" spans="1:23" x14ac:dyDescent="0.35">
      <c r="A8099" t="s">
        <v>36005</v>
      </c>
      <c r="B8099" t="s">
        <v>35785</v>
      </c>
      <c r="C8099" t="s">
        <v>36006</v>
      </c>
      <c r="D8099">
        <v>0</v>
      </c>
      <c r="E8099" t="s">
        <v>36007</v>
      </c>
      <c r="F8099" s="2">
        <v>42824</v>
      </c>
      <c r="G8099" t="s">
        <v>234</v>
      </c>
      <c r="H8099" t="s">
        <v>192</v>
      </c>
      <c r="J8099" t="s">
        <v>138</v>
      </c>
      <c r="K8099">
        <v>71</v>
      </c>
      <c r="L8099">
        <v>20136511</v>
      </c>
      <c r="M8099" t="s">
        <v>138</v>
      </c>
      <c r="N8099">
        <v>0</v>
      </c>
      <c r="O8099" t="s">
        <v>35787</v>
      </c>
      <c r="P8099" t="s">
        <v>35788</v>
      </c>
      <c r="R8099" t="s">
        <v>5276</v>
      </c>
      <c r="S8099" t="s">
        <v>140</v>
      </c>
      <c r="T8099" s="2">
        <v>43153</v>
      </c>
      <c r="U8099">
        <v>7</v>
      </c>
      <c r="W8099" t="s">
        <v>141</v>
      </c>
    </row>
    <row r="8100" spans="1:23" x14ac:dyDescent="0.35">
      <c r="A8100" t="s">
        <v>36008</v>
      </c>
      <c r="B8100" t="s">
        <v>35785</v>
      </c>
      <c r="C8100" t="s">
        <v>36009</v>
      </c>
      <c r="D8100">
        <v>0</v>
      </c>
      <c r="E8100" t="s">
        <v>36010</v>
      </c>
      <c r="F8100" s="2">
        <v>42824</v>
      </c>
      <c r="G8100" t="s">
        <v>234</v>
      </c>
      <c r="H8100" t="s">
        <v>192</v>
      </c>
      <c r="J8100" t="s">
        <v>138</v>
      </c>
      <c r="K8100">
        <v>72</v>
      </c>
      <c r="L8100">
        <v>20136511</v>
      </c>
      <c r="M8100" t="s">
        <v>138</v>
      </c>
      <c r="N8100">
        <v>0</v>
      </c>
      <c r="O8100" t="s">
        <v>35787</v>
      </c>
      <c r="P8100" t="s">
        <v>35788</v>
      </c>
      <c r="R8100" t="s">
        <v>5251</v>
      </c>
      <c r="S8100" t="s">
        <v>140</v>
      </c>
      <c r="T8100" s="2">
        <v>43153</v>
      </c>
      <c r="U8100">
        <v>7</v>
      </c>
      <c r="W8100" t="s">
        <v>141</v>
      </c>
    </row>
    <row r="8101" spans="1:23" x14ac:dyDescent="0.35">
      <c r="A8101" t="s">
        <v>36011</v>
      </c>
      <c r="B8101" t="s">
        <v>35785</v>
      </c>
      <c r="C8101" t="s">
        <v>36012</v>
      </c>
      <c r="D8101">
        <v>0</v>
      </c>
      <c r="E8101" t="s">
        <v>36013</v>
      </c>
      <c r="F8101" s="2">
        <v>42824</v>
      </c>
      <c r="G8101" t="s">
        <v>234</v>
      </c>
      <c r="H8101" t="s">
        <v>192</v>
      </c>
      <c r="J8101" t="s">
        <v>138</v>
      </c>
      <c r="K8101">
        <v>78</v>
      </c>
      <c r="L8101">
        <v>20136511</v>
      </c>
      <c r="M8101" t="s">
        <v>138</v>
      </c>
      <c r="N8101">
        <v>0</v>
      </c>
      <c r="O8101" t="s">
        <v>35787</v>
      </c>
      <c r="P8101" t="s">
        <v>35788</v>
      </c>
      <c r="R8101" t="s">
        <v>36014</v>
      </c>
      <c r="S8101" t="s">
        <v>140</v>
      </c>
      <c r="T8101" s="2">
        <v>43153</v>
      </c>
      <c r="U8101">
        <v>7</v>
      </c>
      <c r="W8101" t="s">
        <v>141</v>
      </c>
    </row>
    <row r="8102" spans="1:23" x14ac:dyDescent="0.35">
      <c r="A8102" t="s">
        <v>36015</v>
      </c>
      <c r="B8102" t="s">
        <v>35785</v>
      </c>
      <c r="C8102" t="s">
        <v>36016</v>
      </c>
      <c r="D8102">
        <v>0</v>
      </c>
      <c r="E8102" t="s">
        <v>36017</v>
      </c>
      <c r="F8102" s="2">
        <v>42824</v>
      </c>
      <c r="G8102" t="s">
        <v>234</v>
      </c>
      <c r="H8102" t="s">
        <v>192</v>
      </c>
      <c r="J8102" t="s">
        <v>138</v>
      </c>
      <c r="K8102">
        <v>9</v>
      </c>
      <c r="L8102">
        <v>20136511</v>
      </c>
      <c r="M8102" t="s">
        <v>138</v>
      </c>
      <c r="N8102">
        <v>0</v>
      </c>
      <c r="O8102" t="s">
        <v>35787</v>
      </c>
      <c r="P8102" t="s">
        <v>35788</v>
      </c>
      <c r="R8102" t="s">
        <v>4852</v>
      </c>
      <c r="S8102" t="s">
        <v>140</v>
      </c>
      <c r="T8102" s="2">
        <v>43153</v>
      </c>
      <c r="U8102">
        <v>7</v>
      </c>
      <c r="W8102" t="s">
        <v>141</v>
      </c>
    </row>
    <row r="8103" spans="1:23" x14ac:dyDescent="0.35">
      <c r="A8103" t="s">
        <v>36018</v>
      </c>
      <c r="B8103" t="s">
        <v>36019</v>
      </c>
      <c r="C8103" t="s">
        <v>7522</v>
      </c>
      <c r="D8103">
        <v>0</v>
      </c>
      <c r="E8103" t="s">
        <v>36020</v>
      </c>
      <c r="F8103" s="2">
        <v>42825</v>
      </c>
      <c r="G8103" t="s">
        <v>234</v>
      </c>
      <c r="H8103" t="s">
        <v>192</v>
      </c>
      <c r="J8103" t="s">
        <v>138</v>
      </c>
      <c r="K8103" t="s">
        <v>12694</v>
      </c>
      <c r="L8103">
        <v>23000676</v>
      </c>
      <c r="M8103" t="s">
        <v>138</v>
      </c>
      <c r="N8103">
        <v>0</v>
      </c>
      <c r="O8103" t="s">
        <v>35787</v>
      </c>
      <c r="P8103" t="s">
        <v>35788</v>
      </c>
      <c r="R8103" t="s">
        <v>4852</v>
      </c>
      <c r="S8103" t="s">
        <v>140</v>
      </c>
      <c r="T8103" s="2">
        <v>43153</v>
      </c>
      <c r="U8103">
        <v>7</v>
      </c>
      <c r="W8103" t="s">
        <v>141</v>
      </c>
    </row>
    <row r="8104" spans="1:23" x14ac:dyDescent="0.35">
      <c r="A8104" t="s">
        <v>36021</v>
      </c>
      <c r="B8104" t="s">
        <v>8079</v>
      </c>
      <c r="C8104" t="s">
        <v>8080</v>
      </c>
      <c r="D8104">
        <v>0</v>
      </c>
      <c r="E8104" t="s">
        <v>8081</v>
      </c>
      <c r="F8104" s="2">
        <v>42825</v>
      </c>
      <c r="G8104" t="s">
        <v>707</v>
      </c>
      <c r="H8104" t="s">
        <v>656</v>
      </c>
      <c r="J8104" t="s">
        <v>138</v>
      </c>
      <c r="K8104" t="s">
        <v>36022</v>
      </c>
      <c r="L8104">
        <v>25557227</v>
      </c>
      <c r="M8104" t="s">
        <v>138</v>
      </c>
      <c r="N8104">
        <v>0</v>
      </c>
      <c r="O8104" t="s">
        <v>36021</v>
      </c>
      <c r="P8104" t="s">
        <v>36023</v>
      </c>
      <c r="R8104" t="s">
        <v>36024</v>
      </c>
      <c r="S8104" t="s">
        <v>140</v>
      </c>
      <c r="T8104" s="2">
        <v>43153</v>
      </c>
      <c r="U8104">
        <v>7</v>
      </c>
      <c r="W8104" t="s">
        <v>141</v>
      </c>
    </row>
    <row r="8105" spans="1:23" x14ac:dyDescent="0.35">
      <c r="A8105" t="s">
        <v>36025</v>
      </c>
      <c r="B8105" t="s">
        <v>36026</v>
      </c>
      <c r="C8105" t="s">
        <v>36027</v>
      </c>
      <c r="D8105">
        <v>0</v>
      </c>
      <c r="E8105" t="s">
        <v>36028</v>
      </c>
      <c r="F8105" s="2">
        <v>42828</v>
      </c>
      <c r="G8105" t="s">
        <v>175</v>
      </c>
      <c r="H8105" t="s">
        <v>147</v>
      </c>
      <c r="J8105" t="s">
        <v>138</v>
      </c>
      <c r="L8105" t="s">
        <v>496</v>
      </c>
      <c r="M8105" t="s">
        <v>138</v>
      </c>
      <c r="N8105">
        <v>0</v>
      </c>
      <c r="P8105" t="s">
        <v>36029</v>
      </c>
      <c r="R8105" t="s">
        <v>36030</v>
      </c>
      <c r="S8105" t="s">
        <v>140</v>
      </c>
      <c r="T8105" s="2">
        <v>42838</v>
      </c>
      <c r="W8105" t="s">
        <v>141</v>
      </c>
    </row>
    <row r="8106" spans="1:23" x14ac:dyDescent="0.35">
      <c r="A8106" t="s">
        <v>36031</v>
      </c>
      <c r="B8106" t="s">
        <v>36032</v>
      </c>
      <c r="C8106" t="s">
        <v>36033</v>
      </c>
      <c r="D8106" s="3">
        <v>-114808.16</v>
      </c>
      <c r="E8106" t="s">
        <v>36034</v>
      </c>
      <c r="F8106" s="2">
        <v>42829</v>
      </c>
      <c r="G8106" t="s">
        <v>234</v>
      </c>
      <c r="H8106" t="s">
        <v>192</v>
      </c>
      <c r="J8106" t="s">
        <v>138</v>
      </c>
      <c r="L8106">
        <v>25562778</v>
      </c>
      <c r="M8106" t="s">
        <v>138</v>
      </c>
      <c r="N8106">
        <v>0</v>
      </c>
      <c r="P8106" t="s">
        <v>36035</v>
      </c>
      <c r="R8106" t="s">
        <v>7693</v>
      </c>
      <c r="S8106" t="s">
        <v>140</v>
      </c>
      <c r="T8106" s="2">
        <v>45324</v>
      </c>
      <c r="U8106">
        <v>7</v>
      </c>
      <c r="W8106" t="s">
        <v>141</v>
      </c>
    </row>
    <row r="8107" spans="1:23" x14ac:dyDescent="0.35">
      <c r="A8107" t="s">
        <v>36036</v>
      </c>
      <c r="B8107" t="s">
        <v>36037</v>
      </c>
      <c r="C8107" t="s">
        <v>36038</v>
      </c>
      <c r="D8107">
        <v>0</v>
      </c>
      <c r="E8107" t="s">
        <v>36039</v>
      </c>
      <c r="F8107" s="2">
        <v>42829</v>
      </c>
      <c r="G8107" t="s">
        <v>494</v>
      </c>
      <c r="H8107" t="s">
        <v>495</v>
      </c>
      <c r="J8107" t="s">
        <v>138</v>
      </c>
      <c r="L8107" t="s">
        <v>496</v>
      </c>
      <c r="M8107" t="s">
        <v>138</v>
      </c>
      <c r="N8107">
        <v>0</v>
      </c>
      <c r="P8107" t="s">
        <v>36040</v>
      </c>
      <c r="R8107" t="s">
        <v>36041</v>
      </c>
      <c r="S8107" t="s">
        <v>140</v>
      </c>
      <c r="W8107" t="s">
        <v>141</v>
      </c>
    </row>
    <row r="8108" spans="1:23" x14ac:dyDescent="0.35">
      <c r="A8108" t="s">
        <v>36042</v>
      </c>
      <c r="B8108" t="s">
        <v>36043</v>
      </c>
      <c r="C8108" t="s">
        <v>36044</v>
      </c>
      <c r="D8108">
        <v>0</v>
      </c>
      <c r="E8108" t="s">
        <v>36045</v>
      </c>
      <c r="F8108" s="2">
        <v>42830</v>
      </c>
      <c r="G8108" t="s">
        <v>518</v>
      </c>
      <c r="H8108" t="s">
        <v>230</v>
      </c>
      <c r="J8108" t="s">
        <v>138</v>
      </c>
      <c r="L8108" t="s">
        <v>496</v>
      </c>
      <c r="M8108" t="s">
        <v>138</v>
      </c>
      <c r="N8108">
        <v>0</v>
      </c>
      <c r="P8108" t="s">
        <v>36046</v>
      </c>
      <c r="R8108">
        <v>36</v>
      </c>
      <c r="S8108" t="s">
        <v>140</v>
      </c>
      <c r="T8108" s="2">
        <v>42838</v>
      </c>
      <c r="W8108" t="s">
        <v>141</v>
      </c>
    </row>
    <row r="8109" spans="1:23" x14ac:dyDescent="0.35">
      <c r="A8109" t="s">
        <v>36047</v>
      </c>
      <c r="B8109" t="s">
        <v>36048</v>
      </c>
      <c r="C8109" t="s">
        <v>36049</v>
      </c>
      <c r="D8109">
        <v>0</v>
      </c>
      <c r="E8109" t="s">
        <v>36050</v>
      </c>
      <c r="F8109" s="2">
        <v>42830</v>
      </c>
      <c r="G8109" t="s">
        <v>183</v>
      </c>
      <c r="H8109" t="s">
        <v>184</v>
      </c>
      <c r="J8109" t="s">
        <v>138</v>
      </c>
      <c r="L8109" t="s">
        <v>496</v>
      </c>
      <c r="M8109" t="s">
        <v>138</v>
      </c>
      <c r="N8109">
        <v>0</v>
      </c>
      <c r="P8109" t="s">
        <v>36051</v>
      </c>
      <c r="R8109" t="s">
        <v>1498</v>
      </c>
      <c r="S8109" t="s">
        <v>140</v>
      </c>
      <c r="T8109" s="2">
        <v>42853</v>
      </c>
      <c r="W8109" t="s">
        <v>141</v>
      </c>
    </row>
    <row r="8110" spans="1:23" x14ac:dyDescent="0.35">
      <c r="A8110" t="s">
        <v>36052</v>
      </c>
      <c r="B8110" t="s">
        <v>36053</v>
      </c>
      <c r="C8110" t="s">
        <v>36054</v>
      </c>
      <c r="D8110">
        <v>0</v>
      </c>
      <c r="E8110" t="s">
        <v>36055</v>
      </c>
      <c r="F8110" s="2">
        <v>42830</v>
      </c>
      <c r="G8110" t="s">
        <v>183</v>
      </c>
      <c r="H8110" t="s">
        <v>184</v>
      </c>
      <c r="J8110" t="s">
        <v>138</v>
      </c>
      <c r="L8110" t="s">
        <v>496</v>
      </c>
      <c r="M8110" t="s">
        <v>138</v>
      </c>
      <c r="N8110">
        <v>0</v>
      </c>
      <c r="P8110" t="s">
        <v>36051</v>
      </c>
      <c r="R8110" t="s">
        <v>1498</v>
      </c>
      <c r="S8110" t="s">
        <v>140</v>
      </c>
      <c r="T8110" s="2">
        <v>42853</v>
      </c>
      <c r="W8110" t="s">
        <v>141</v>
      </c>
    </row>
    <row r="8111" spans="1:23" x14ac:dyDescent="0.35">
      <c r="A8111" t="s">
        <v>36056</v>
      </c>
      <c r="B8111" t="s">
        <v>36057</v>
      </c>
      <c r="C8111" t="s">
        <v>36058</v>
      </c>
      <c r="D8111">
        <v>0</v>
      </c>
      <c r="E8111" t="s">
        <v>36057</v>
      </c>
      <c r="F8111" s="2">
        <v>42830</v>
      </c>
      <c r="G8111" t="s">
        <v>739</v>
      </c>
      <c r="H8111" t="s">
        <v>184</v>
      </c>
      <c r="J8111" t="s">
        <v>138</v>
      </c>
      <c r="L8111" t="s">
        <v>496</v>
      </c>
      <c r="M8111" t="s">
        <v>138</v>
      </c>
      <c r="N8111">
        <v>0</v>
      </c>
      <c r="P8111" t="s">
        <v>36059</v>
      </c>
      <c r="R8111" t="s">
        <v>36060</v>
      </c>
      <c r="S8111" t="s">
        <v>140</v>
      </c>
      <c r="T8111" s="2">
        <v>42844</v>
      </c>
      <c r="W8111" t="s">
        <v>141</v>
      </c>
    </row>
    <row r="8112" spans="1:23" x14ac:dyDescent="0.35">
      <c r="A8112" t="s">
        <v>36061</v>
      </c>
      <c r="B8112" t="s">
        <v>36062</v>
      </c>
      <c r="C8112" t="s">
        <v>36063</v>
      </c>
      <c r="D8112">
        <v>0</v>
      </c>
      <c r="E8112" t="s">
        <v>36062</v>
      </c>
      <c r="F8112" s="2">
        <v>42830</v>
      </c>
      <c r="G8112" t="s">
        <v>604</v>
      </c>
      <c r="H8112" t="s">
        <v>184</v>
      </c>
      <c r="J8112" t="s">
        <v>138</v>
      </c>
      <c r="L8112" t="s">
        <v>496</v>
      </c>
      <c r="M8112" t="s">
        <v>138</v>
      </c>
      <c r="N8112">
        <v>0</v>
      </c>
      <c r="P8112" t="s">
        <v>36064</v>
      </c>
      <c r="R8112" t="s">
        <v>3002</v>
      </c>
      <c r="S8112" t="s">
        <v>140</v>
      </c>
      <c r="T8112" s="2">
        <v>43201</v>
      </c>
      <c r="W8112" t="s">
        <v>141</v>
      </c>
    </row>
    <row r="8113" spans="1:23" x14ac:dyDescent="0.35">
      <c r="A8113" t="s">
        <v>36065</v>
      </c>
      <c r="B8113" t="s">
        <v>36066</v>
      </c>
      <c r="C8113" t="s">
        <v>36067</v>
      </c>
      <c r="D8113">
        <v>0</v>
      </c>
      <c r="E8113" t="s">
        <v>36066</v>
      </c>
      <c r="F8113" s="2">
        <v>42832</v>
      </c>
      <c r="G8113" t="s">
        <v>604</v>
      </c>
      <c r="H8113" t="s">
        <v>184</v>
      </c>
      <c r="J8113" t="s">
        <v>138</v>
      </c>
      <c r="L8113" t="s">
        <v>496</v>
      </c>
      <c r="M8113" t="s">
        <v>138</v>
      </c>
      <c r="N8113">
        <v>0</v>
      </c>
      <c r="P8113" t="s">
        <v>36068</v>
      </c>
      <c r="R8113" t="s">
        <v>3002</v>
      </c>
      <c r="S8113" t="s">
        <v>140</v>
      </c>
      <c r="T8113" s="2">
        <v>43201</v>
      </c>
      <c r="W8113" t="s">
        <v>141</v>
      </c>
    </row>
    <row r="8114" spans="1:23" x14ac:dyDescent="0.35">
      <c r="A8114" t="s">
        <v>36069</v>
      </c>
      <c r="B8114" t="s">
        <v>36070</v>
      </c>
      <c r="C8114" t="s">
        <v>36071</v>
      </c>
      <c r="D8114">
        <v>0</v>
      </c>
      <c r="E8114" t="s">
        <v>36072</v>
      </c>
      <c r="F8114" s="2">
        <v>42832</v>
      </c>
      <c r="G8114" t="s">
        <v>494</v>
      </c>
      <c r="H8114" t="s">
        <v>495</v>
      </c>
      <c r="J8114" t="s">
        <v>138</v>
      </c>
      <c r="L8114" t="s">
        <v>496</v>
      </c>
      <c r="M8114" t="s">
        <v>138</v>
      </c>
      <c r="N8114">
        <v>0</v>
      </c>
      <c r="R8114" t="s">
        <v>23488</v>
      </c>
      <c r="S8114" t="s">
        <v>140</v>
      </c>
      <c r="T8114" s="2">
        <v>42836</v>
      </c>
      <c r="W8114" t="s">
        <v>141</v>
      </c>
    </row>
    <row r="8115" spans="1:23" x14ac:dyDescent="0.35">
      <c r="A8115" t="s">
        <v>36073</v>
      </c>
      <c r="B8115" t="s">
        <v>36074</v>
      </c>
      <c r="C8115" t="s">
        <v>8098</v>
      </c>
      <c r="D8115">
        <v>0</v>
      </c>
      <c r="E8115" t="s">
        <v>36075</v>
      </c>
      <c r="F8115" s="2">
        <v>42832</v>
      </c>
      <c r="G8115" t="s">
        <v>8100</v>
      </c>
      <c r="H8115" t="s">
        <v>184</v>
      </c>
      <c r="J8115" t="s">
        <v>138</v>
      </c>
      <c r="K8115" t="s">
        <v>36076</v>
      </c>
      <c r="L8115">
        <v>25569369</v>
      </c>
      <c r="M8115" t="s">
        <v>138</v>
      </c>
      <c r="N8115">
        <v>0</v>
      </c>
      <c r="P8115" t="s">
        <v>36077</v>
      </c>
      <c r="R8115" t="s">
        <v>8102</v>
      </c>
      <c r="S8115" t="s">
        <v>140</v>
      </c>
      <c r="U8115">
        <v>7</v>
      </c>
      <c r="W8115" t="s">
        <v>141</v>
      </c>
    </row>
    <row r="8116" spans="1:23" x14ac:dyDescent="0.35">
      <c r="A8116" t="s">
        <v>36078</v>
      </c>
      <c r="B8116" t="s">
        <v>7077</v>
      </c>
      <c r="C8116" t="s">
        <v>7086</v>
      </c>
      <c r="D8116">
        <v>0</v>
      </c>
      <c r="E8116" t="s">
        <v>36079</v>
      </c>
      <c r="F8116" s="2">
        <v>42832</v>
      </c>
      <c r="G8116" t="s">
        <v>764</v>
      </c>
      <c r="H8116" t="s">
        <v>526</v>
      </c>
      <c r="J8116" t="s">
        <v>138</v>
      </c>
      <c r="K8116" t="s">
        <v>36080</v>
      </c>
      <c r="L8116">
        <v>22030161</v>
      </c>
      <c r="M8116" t="s">
        <v>138</v>
      </c>
      <c r="N8116">
        <v>0</v>
      </c>
      <c r="O8116" t="s">
        <v>24351</v>
      </c>
      <c r="P8116" t="s">
        <v>36081</v>
      </c>
      <c r="R8116" t="s">
        <v>7087</v>
      </c>
      <c r="S8116" t="s">
        <v>140</v>
      </c>
      <c r="T8116" s="2">
        <v>43153</v>
      </c>
      <c r="U8116">
        <v>7</v>
      </c>
      <c r="W8116" t="s">
        <v>141</v>
      </c>
    </row>
    <row r="8117" spans="1:23" x14ac:dyDescent="0.35">
      <c r="A8117" t="s">
        <v>36082</v>
      </c>
      <c r="B8117" t="s">
        <v>7077</v>
      </c>
      <c r="C8117" t="s">
        <v>7078</v>
      </c>
      <c r="D8117">
        <v>0</v>
      </c>
      <c r="E8117" t="s">
        <v>36083</v>
      </c>
      <c r="F8117" s="2">
        <v>42832</v>
      </c>
      <c r="G8117" t="s">
        <v>764</v>
      </c>
      <c r="H8117" t="s">
        <v>526</v>
      </c>
      <c r="J8117" t="s">
        <v>138</v>
      </c>
      <c r="K8117" t="s">
        <v>36084</v>
      </c>
      <c r="L8117">
        <v>22030161</v>
      </c>
      <c r="M8117" t="s">
        <v>138</v>
      </c>
      <c r="N8117">
        <v>0</v>
      </c>
      <c r="O8117" t="s">
        <v>24351</v>
      </c>
      <c r="P8117" t="s">
        <v>36081</v>
      </c>
      <c r="R8117" t="s">
        <v>7081</v>
      </c>
      <c r="S8117" t="s">
        <v>140</v>
      </c>
      <c r="T8117" s="2">
        <v>43153</v>
      </c>
      <c r="U8117">
        <v>7</v>
      </c>
      <c r="W8117" t="s">
        <v>141</v>
      </c>
    </row>
    <row r="8118" spans="1:23" x14ac:dyDescent="0.35">
      <c r="A8118" t="s">
        <v>36085</v>
      </c>
      <c r="B8118" t="s">
        <v>7077</v>
      </c>
      <c r="C8118" t="s">
        <v>7083</v>
      </c>
      <c r="D8118">
        <v>0</v>
      </c>
      <c r="E8118" t="s">
        <v>36086</v>
      </c>
      <c r="F8118" s="2">
        <v>42832</v>
      </c>
      <c r="G8118" t="s">
        <v>525</v>
      </c>
      <c r="H8118" t="s">
        <v>526</v>
      </c>
      <c r="J8118" t="s">
        <v>138</v>
      </c>
      <c r="K8118" t="s">
        <v>36087</v>
      </c>
      <c r="L8118">
        <v>22030161</v>
      </c>
      <c r="M8118" t="s">
        <v>138</v>
      </c>
      <c r="N8118">
        <v>0</v>
      </c>
      <c r="O8118" t="s">
        <v>24351</v>
      </c>
      <c r="P8118" t="s">
        <v>36081</v>
      </c>
      <c r="R8118" t="s">
        <v>7084</v>
      </c>
      <c r="S8118" t="s">
        <v>140</v>
      </c>
      <c r="T8118" s="2">
        <v>43153</v>
      </c>
      <c r="U8118">
        <v>7</v>
      </c>
      <c r="W8118" t="s">
        <v>141</v>
      </c>
    </row>
    <row r="8119" spans="1:23" x14ac:dyDescent="0.35">
      <c r="A8119" t="s">
        <v>36088</v>
      </c>
      <c r="B8119" t="s">
        <v>7077</v>
      </c>
      <c r="C8119" t="s">
        <v>7089</v>
      </c>
      <c r="D8119">
        <v>0</v>
      </c>
      <c r="E8119" t="s">
        <v>36089</v>
      </c>
      <c r="F8119" s="2">
        <v>42832</v>
      </c>
      <c r="G8119" t="s">
        <v>3415</v>
      </c>
      <c r="H8119" t="s">
        <v>526</v>
      </c>
      <c r="J8119" t="s">
        <v>138</v>
      </c>
      <c r="K8119" t="s">
        <v>36090</v>
      </c>
      <c r="L8119" t="s">
        <v>496</v>
      </c>
      <c r="M8119" t="s">
        <v>138</v>
      </c>
      <c r="N8119">
        <v>0</v>
      </c>
      <c r="P8119">
        <v>-48</v>
      </c>
      <c r="R8119" t="s">
        <v>7090</v>
      </c>
      <c r="S8119" t="s">
        <v>140</v>
      </c>
      <c r="W8119" t="s">
        <v>141</v>
      </c>
    </row>
    <row r="8120" spans="1:23" x14ac:dyDescent="0.35">
      <c r="A8120" t="s">
        <v>36091</v>
      </c>
      <c r="B8120" t="s">
        <v>7077</v>
      </c>
      <c r="C8120" t="s">
        <v>7093</v>
      </c>
      <c r="D8120">
        <v>0</v>
      </c>
      <c r="E8120" t="s">
        <v>36092</v>
      </c>
      <c r="F8120" s="2">
        <v>42832</v>
      </c>
      <c r="G8120" t="s">
        <v>727</v>
      </c>
      <c r="H8120" t="s">
        <v>526</v>
      </c>
      <c r="J8120" t="s">
        <v>138</v>
      </c>
      <c r="K8120" t="s">
        <v>36093</v>
      </c>
      <c r="L8120">
        <v>25581351</v>
      </c>
      <c r="M8120" t="s">
        <v>138</v>
      </c>
      <c r="N8120">
        <v>0</v>
      </c>
      <c r="P8120" t="s">
        <v>36081</v>
      </c>
      <c r="R8120" t="s">
        <v>1059</v>
      </c>
      <c r="S8120" t="s">
        <v>140</v>
      </c>
      <c r="T8120" s="2">
        <v>43585</v>
      </c>
      <c r="U8120">
        <v>7</v>
      </c>
      <c r="W8120" t="s">
        <v>141</v>
      </c>
    </row>
    <row r="8121" spans="1:23" x14ac:dyDescent="0.35">
      <c r="A8121" t="s">
        <v>36094</v>
      </c>
      <c r="B8121" t="s">
        <v>36095</v>
      </c>
      <c r="C8121" t="s">
        <v>36096</v>
      </c>
      <c r="D8121">
        <v>0</v>
      </c>
      <c r="E8121" t="s">
        <v>36097</v>
      </c>
      <c r="F8121" s="2">
        <v>42835</v>
      </c>
      <c r="G8121" t="s">
        <v>604</v>
      </c>
      <c r="H8121" t="s">
        <v>184</v>
      </c>
      <c r="J8121" t="s">
        <v>138</v>
      </c>
      <c r="L8121" t="s">
        <v>496</v>
      </c>
      <c r="M8121" t="s">
        <v>138</v>
      </c>
      <c r="N8121">
        <v>0</v>
      </c>
      <c r="P8121" t="s">
        <v>36098</v>
      </c>
      <c r="R8121" t="s">
        <v>36099</v>
      </c>
      <c r="S8121" t="s">
        <v>140</v>
      </c>
      <c r="T8121" s="2">
        <v>42851</v>
      </c>
      <c r="W8121" t="s">
        <v>141</v>
      </c>
    </row>
    <row r="8122" spans="1:23" x14ac:dyDescent="0.35">
      <c r="A8122" t="s">
        <v>36100</v>
      </c>
      <c r="B8122" t="s">
        <v>36101</v>
      </c>
      <c r="C8122" t="s">
        <v>36102</v>
      </c>
      <c r="D8122">
        <v>0</v>
      </c>
      <c r="E8122" t="s">
        <v>36103</v>
      </c>
      <c r="F8122" s="2">
        <v>42835</v>
      </c>
      <c r="G8122" t="s">
        <v>1071</v>
      </c>
      <c r="H8122" t="s">
        <v>1009</v>
      </c>
      <c r="J8122" t="s">
        <v>138</v>
      </c>
      <c r="L8122" t="s">
        <v>496</v>
      </c>
      <c r="M8122" t="s">
        <v>138</v>
      </c>
      <c r="N8122">
        <v>0</v>
      </c>
      <c r="P8122" t="s">
        <v>36104</v>
      </c>
      <c r="R8122" t="s">
        <v>10373</v>
      </c>
      <c r="S8122" t="s">
        <v>140</v>
      </c>
      <c r="T8122" s="2">
        <v>42850</v>
      </c>
      <c r="W8122" t="s">
        <v>141</v>
      </c>
    </row>
    <row r="8123" spans="1:23" x14ac:dyDescent="0.35">
      <c r="A8123" t="s">
        <v>36105</v>
      </c>
      <c r="B8123" t="s">
        <v>36106</v>
      </c>
      <c r="C8123" t="s">
        <v>36107</v>
      </c>
      <c r="D8123">
        <v>0</v>
      </c>
      <c r="E8123" t="s">
        <v>36106</v>
      </c>
      <c r="F8123" s="2">
        <v>42835</v>
      </c>
      <c r="G8123" t="s">
        <v>604</v>
      </c>
      <c r="H8123" t="s">
        <v>184</v>
      </c>
      <c r="J8123" t="s">
        <v>138</v>
      </c>
      <c r="L8123" t="s">
        <v>496</v>
      </c>
      <c r="M8123" t="s">
        <v>138</v>
      </c>
      <c r="N8123">
        <v>0</v>
      </c>
      <c r="R8123" t="s">
        <v>3002</v>
      </c>
      <c r="S8123" t="s">
        <v>140</v>
      </c>
      <c r="T8123" s="2">
        <v>43845</v>
      </c>
      <c r="W8123" t="s">
        <v>141</v>
      </c>
    </row>
    <row r="8124" spans="1:23" x14ac:dyDescent="0.35">
      <c r="A8124" t="s">
        <v>36108</v>
      </c>
      <c r="B8124" t="s">
        <v>36109</v>
      </c>
      <c r="C8124" t="s">
        <v>36110</v>
      </c>
      <c r="D8124">
        <v>0</v>
      </c>
      <c r="E8124" t="s">
        <v>36111</v>
      </c>
      <c r="F8124" s="2">
        <v>42836</v>
      </c>
      <c r="G8124" t="s">
        <v>851</v>
      </c>
      <c r="H8124" t="s">
        <v>566</v>
      </c>
      <c r="J8124" t="s">
        <v>138</v>
      </c>
      <c r="K8124">
        <v>1073</v>
      </c>
      <c r="L8124">
        <v>13910777</v>
      </c>
      <c r="M8124" t="s">
        <v>138</v>
      </c>
      <c r="N8124">
        <v>0</v>
      </c>
      <c r="O8124" t="s">
        <v>25614</v>
      </c>
      <c r="P8124" t="s">
        <v>25615</v>
      </c>
      <c r="R8124" t="s">
        <v>1612</v>
      </c>
      <c r="S8124" t="s">
        <v>140</v>
      </c>
      <c r="T8124" s="2">
        <v>43153</v>
      </c>
      <c r="U8124">
        <v>7</v>
      </c>
      <c r="W8124" t="s">
        <v>141</v>
      </c>
    </row>
    <row r="8125" spans="1:23" x14ac:dyDescent="0.35">
      <c r="A8125" t="s">
        <v>36112</v>
      </c>
      <c r="B8125" t="s">
        <v>36109</v>
      </c>
      <c r="C8125" t="s">
        <v>36113</v>
      </c>
      <c r="D8125">
        <v>0</v>
      </c>
      <c r="E8125" t="s">
        <v>36114</v>
      </c>
      <c r="F8125" s="2">
        <v>42836</v>
      </c>
      <c r="G8125" t="s">
        <v>851</v>
      </c>
      <c r="H8125" t="s">
        <v>566</v>
      </c>
      <c r="J8125" t="s">
        <v>138</v>
      </c>
      <c r="K8125">
        <v>1084</v>
      </c>
      <c r="L8125">
        <v>13910777</v>
      </c>
      <c r="M8125" t="s">
        <v>138</v>
      </c>
      <c r="N8125">
        <v>0</v>
      </c>
      <c r="O8125" t="s">
        <v>25614</v>
      </c>
      <c r="P8125" t="s">
        <v>25615</v>
      </c>
      <c r="R8125" t="s">
        <v>7109</v>
      </c>
      <c r="S8125" t="s">
        <v>140</v>
      </c>
      <c r="T8125" s="2">
        <v>43153</v>
      </c>
      <c r="U8125">
        <v>7</v>
      </c>
      <c r="W8125" t="s">
        <v>141</v>
      </c>
    </row>
    <row r="8126" spans="1:23" x14ac:dyDescent="0.35">
      <c r="A8126" t="s">
        <v>36115</v>
      </c>
      <c r="B8126" t="s">
        <v>36109</v>
      </c>
      <c r="C8126" t="s">
        <v>36116</v>
      </c>
      <c r="D8126">
        <v>0</v>
      </c>
      <c r="E8126" t="s">
        <v>36117</v>
      </c>
      <c r="F8126" s="2">
        <v>42836</v>
      </c>
      <c r="G8126" t="s">
        <v>851</v>
      </c>
      <c r="H8126" t="s">
        <v>566</v>
      </c>
      <c r="J8126" t="s">
        <v>138</v>
      </c>
      <c r="K8126">
        <v>1092</v>
      </c>
      <c r="L8126">
        <v>13910777</v>
      </c>
      <c r="M8126" t="s">
        <v>138</v>
      </c>
      <c r="N8126">
        <v>0</v>
      </c>
      <c r="O8126" t="s">
        <v>25614</v>
      </c>
      <c r="P8126" t="s">
        <v>25615</v>
      </c>
      <c r="R8126" t="s">
        <v>18491</v>
      </c>
      <c r="S8126" t="s">
        <v>140</v>
      </c>
      <c r="T8126" s="2">
        <v>43153</v>
      </c>
      <c r="U8126">
        <v>7</v>
      </c>
      <c r="W8126" t="s">
        <v>141</v>
      </c>
    </row>
    <row r="8127" spans="1:23" x14ac:dyDescent="0.35">
      <c r="A8127" t="s">
        <v>36118</v>
      </c>
      <c r="B8127" t="s">
        <v>8115</v>
      </c>
      <c r="C8127" t="s">
        <v>8116</v>
      </c>
      <c r="D8127">
        <v>0</v>
      </c>
      <c r="E8127" t="s">
        <v>36119</v>
      </c>
      <c r="F8127" s="2">
        <v>42836</v>
      </c>
      <c r="G8127" t="s">
        <v>851</v>
      </c>
      <c r="H8127" t="s">
        <v>566</v>
      </c>
      <c r="J8127" t="s">
        <v>138</v>
      </c>
      <c r="K8127">
        <v>9007</v>
      </c>
      <c r="L8127">
        <v>25572417</v>
      </c>
      <c r="M8127" t="s">
        <v>138</v>
      </c>
      <c r="N8127">
        <v>0</v>
      </c>
      <c r="O8127" t="s">
        <v>20533</v>
      </c>
      <c r="P8127" t="s">
        <v>25615</v>
      </c>
      <c r="R8127" t="s">
        <v>26746</v>
      </c>
      <c r="S8127" t="s">
        <v>140</v>
      </c>
      <c r="T8127" s="2">
        <v>43153</v>
      </c>
      <c r="U8127">
        <v>7</v>
      </c>
      <c r="W8127" t="s">
        <v>141</v>
      </c>
    </row>
    <row r="8128" spans="1:23" x14ac:dyDescent="0.35">
      <c r="A8128" t="s">
        <v>36120</v>
      </c>
      <c r="B8128" t="s">
        <v>8115</v>
      </c>
      <c r="C8128" t="s">
        <v>36121</v>
      </c>
      <c r="D8128">
        <v>0</v>
      </c>
      <c r="E8128" t="s">
        <v>36122</v>
      </c>
      <c r="F8128" s="2">
        <v>42836</v>
      </c>
      <c r="G8128" t="s">
        <v>851</v>
      </c>
      <c r="H8128" t="s">
        <v>566</v>
      </c>
      <c r="J8128" t="s">
        <v>138</v>
      </c>
      <c r="K8128">
        <v>9009</v>
      </c>
      <c r="L8128">
        <v>25572417</v>
      </c>
      <c r="M8128" t="s">
        <v>138</v>
      </c>
      <c r="N8128">
        <v>0</v>
      </c>
      <c r="O8128" t="s">
        <v>20533</v>
      </c>
      <c r="P8128" t="s">
        <v>25615</v>
      </c>
      <c r="R8128" t="s">
        <v>3303</v>
      </c>
      <c r="S8128" t="s">
        <v>140</v>
      </c>
      <c r="T8128" s="2">
        <v>43153</v>
      </c>
      <c r="U8128">
        <v>7</v>
      </c>
      <c r="W8128" t="s">
        <v>141</v>
      </c>
    </row>
    <row r="8129" spans="1:24" x14ac:dyDescent="0.35">
      <c r="A8129" t="s">
        <v>36123</v>
      </c>
      <c r="B8129" t="s">
        <v>8115</v>
      </c>
      <c r="C8129" t="s">
        <v>36124</v>
      </c>
      <c r="D8129">
        <v>0</v>
      </c>
      <c r="E8129" t="s">
        <v>36125</v>
      </c>
      <c r="F8129" s="2">
        <v>42836</v>
      </c>
      <c r="G8129" t="s">
        <v>851</v>
      </c>
      <c r="H8129" t="s">
        <v>566</v>
      </c>
      <c r="J8129" t="s">
        <v>138</v>
      </c>
      <c r="K8129">
        <v>9071</v>
      </c>
      <c r="L8129">
        <v>25572417</v>
      </c>
      <c r="M8129" t="s">
        <v>138</v>
      </c>
      <c r="N8129">
        <v>0</v>
      </c>
      <c r="O8129" t="s">
        <v>20533</v>
      </c>
      <c r="P8129" t="s">
        <v>25615</v>
      </c>
      <c r="R8129" t="s">
        <v>31654</v>
      </c>
      <c r="S8129" t="s">
        <v>140</v>
      </c>
      <c r="T8129" s="2">
        <v>43153</v>
      </c>
      <c r="U8129">
        <v>7</v>
      </c>
      <c r="W8129" t="s">
        <v>141</v>
      </c>
    </row>
    <row r="8130" spans="1:24" x14ac:dyDescent="0.35">
      <c r="A8130" t="s">
        <v>36126</v>
      </c>
      <c r="B8130" t="s">
        <v>7441</v>
      </c>
      <c r="D8130">
        <v>0</v>
      </c>
      <c r="E8130" t="s">
        <v>36127</v>
      </c>
      <c r="F8130" s="2">
        <v>42836</v>
      </c>
      <c r="G8130" t="s">
        <v>234</v>
      </c>
      <c r="H8130" t="s">
        <v>192</v>
      </c>
      <c r="J8130" t="s">
        <v>138</v>
      </c>
      <c r="K8130" t="s">
        <v>36128</v>
      </c>
      <c r="L8130">
        <v>22632796</v>
      </c>
      <c r="M8130" t="s">
        <v>138</v>
      </c>
      <c r="N8130">
        <v>0</v>
      </c>
      <c r="P8130" t="s">
        <v>36129</v>
      </c>
      <c r="R8130" t="s">
        <v>1106</v>
      </c>
      <c r="S8130" t="s">
        <v>140</v>
      </c>
      <c r="U8130">
        <v>7</v>
      </c>
      <c r="W8130" t="s">
        <v>141</v>
      </c>
    </row>
    <row r="8131" spans="1:24" x14ac:dyDescent="0.35">
      <c r="A8131" t="s">
        <v>36130</v>
      </c>
      <c r="B8131" t="s">
        <v>7441</v>
      </c>
      <c r="C8131" t="s">
        <v>7453</v>
      </c>
      <c r="D8131">
        <v>0</v>
      </c>
      <c r="E8131" t="s">
        <v>36131</v>
      </c>
      <c r="F8131" s="2">
        <v>42836</v>
      </c>
      <c r="G8131" t="s">
        <v>234</v>
      </c>
      <c r="H8131" t="s">
        <v>192</v>
      </c>
      <c r="J8131" t="s">
        <v>138</v>
      </c>
      <c r="K8131" t="s">
        <v>36132</v>
      </c>
      <c r="L8131">
        <v>22632796</v>
      </c>
      <c r="M8131" t="s">
        <v>138</v>
      </c>
      <c r="N8131">
        <v>0</v>
      </c>
      <c r="P8131" t="s">
        <v>36129</v>
      </c>
      <c r="R8131" t="s">
        <v>7454</v>
      </c>
      <c r="S8131" t="s">
        <v>140</v>
      </c>
      <c r="U8131">
        <v>7</v>
      </c>
      <c r="W8131" t="s">
        <v>141</v>
      </c>
    </row>
    <row r="8132" spans="1:24" x14ac:dyDescent="0.35">
      <c r="A8132" t="s">
        <v>36133</v>
      </c>
      <c r="B8132" t="s">
        <v>7441</v>
      </c>
      <c r="C8132" t="s">
        <v>7446</v>
      </c>
      <c r="D8132">
        <v>0</v>
      </c>
      <c r="E8132" t="s">
        <v>36134</v>
      </c>
      <c r="F8132" s="2">
        <v>42836</v>
      </c>
      <c r="G8132" t="s">
        <v>234</v>
      </c>
      <c r="H8132" t="s">
        <v>192</v>
      </c>
      <c r="J8132" t="s">
        <v>138</v>
      </c>
      <c r="K8132" t="s">
        <v>36135</v>
      </c>
      <c r="L8132">
        <v>22632796</v>
      </c>
      <c r="M8132" t="s">
        <v>138</v>
      </c>
      <c r="N8132">
        <v>0</v>
      </c>
      <c r="P8132" t="s">
        <v>36129</v>
      </c>
      <c r="R8132" t="s">
        <v>5241</v>
      </c>
      <c r="S8132" t="s">
        <v>140</v>
      </c>
      <c r="U8132">
        <v>7</v>
      </c>
      <c r="W8132" t="s">
        <v>141</v>
      </c>
    </row>
    <row r="8133" spans="1:24" x14ac:dyDescent="0.35">
      <c r="A8133" t="s">
        <v>36136</v>
      </c>
      <c r="B8133" t="s">
        <v>36137</v>
      </c>
      <c r="C8133" t="s">
        <v>36138</v>
      </c>
      <c r="D8133">
        <v>0</v>
      </c>
      <c r="E8133" t="s">
        <v>36139</v>
      </c>
      <c r="F8133" s="2">
        <v>45299</v>
      </c>
      <c r="G8133" t="s">
        <v>183</v>
      </c>
      <c r="H8133" t="s">
        <v>184</v>
      </c>
      <c r="J8133" t="s">
        <v>138</v>
      </c>
      <c r="L8133" t="s">
        <v>496</v>
      </c>
      <c r="M8133" t="s">
        <v>138</v>
      </c>
      <c r="N8133">
        <v>0</v>
      </c>
      <c r="P8133" t="s">
        <v>36140</v>
      </c>
      <c r="R8133" t="s">
        <v>7379</v>
      </c>
      <c r="S8133" t="s">
        <v>140</v>
      </c>
      <c r="T8133" s="2">
        <v>45299</v>
      </c>
      <c r="W8133" t="s">
        <v>141</v>
      </c>
    </row>
    <row r="8134" spans="1:24" x14ac:dyDescent="0.35">
      <c r="A8134" t="s">
        <v>36141</v>
      </c>
      <c r="B8134" t="s">
        <v>35785</v>
      </c>
      <c r="C8134" t="s">
        <v>36142</v>
      </c>
      <c r="D8134">
        <v>0</v>
      </c>
      <c r="E8134" t="s">
        <v>36143</v>
      </c>
      <c r="F8134" s="2">
        <v>42836</v>
      </c>
      <c r="G8134" t="s">
        <v>234</v>
      </c>
      <c r="H8134" t="s">
        <v>192</v>
      </c>
      <c r="J8134" t="s">
        <v>138</v>
      </c>
      <c r="K8134">
        <v>10</v>
      </c>
      <c r="L8134">
        <v>20136511</v>
      </c>
      <c r="M8134" t="s">
        <v>138</v>
      </c>
      <c r="N8134">
        <v>0</v>
      </c>
      <c r="O8134" t="s">
        <v>35787</v>
      </c>
      <c r="P8134" t="s">
        <v>35788</v>
      </c>
      <c r="R8134" t="s">
        <v>5442</v>
      </c>
      <c r="S8134" t="s">
        <v>140</v>
      </c>
      <c r="T8134" s="2">
        <v>43153</v>
      </c>
      <c r="U8134">
        <v>7</v>
      </c>
      <c r="W8134" t="s">
        <v>141</v>
      </c>
    </row>
    <row r="8135" spans="1:24" x14ac:dyDescent="0.35">
      <c r="A8135" t="s">
        <v>36144</v>
      </c>
      <c r="B8135" t="s">
        <v>35785</v>
      </c>
      <c r="C8135" t="s">
        <v>36145</v>
      </c>
      <c r="D8135">
        <v>0</v>
      </c>
      <c r="E8135" t="s">
        <v>36146</v>
      </c>
      <c r="F8135" s="2">
        <v>42836</v>
      </c>
      <c r="G8135" t="s">
        <v>234</v>
      </c>
      <c r="H8135" t="s">
        <v>192</v>
      </c>
      <c r="J8135" t="s">
        <v>138</v>
      </c>
      <c r="K8135">
        <v>11</v>
      </c>
      <c r="L8135">
        <v>20136511</v>
      </c>
      <c r="M8135" t="s">
        <v>138</v>
      </c>
      <c r="N8135">
        <v>0</v>
      </c>
      <c r="O8135" t="s">
        <v>35787</v>
      </c>
      <c r="P8135" t="s">
        <v>35788</v>
      </c>
      <c r="R8135" t="s">
        <v>1164</v>
      </c>
      <c r="S8135" t="s">
        <v>140</v>
      </c>
      <c r="T8135" s="2">
        <v>43153</v>
      </c>
      <c r="U8135">
        <v>7</v>
      </c>
      <c r="W8135" t="s">
        <v>141</v>
      </c>
    </row>
    <row r="8136" spans="1:24" x14ac:dyDescent="0.35">
      <c r="A8136" t="s">
        <v>36147</v>
      </c>
      <c r="B8136" t="s">
        <v>35785</v>
      </c>
      <c r="C8136" t="s">
        <v>36148</v>
      </c>
      <c r="D8136">
        <v>0</v>
      </c>
      <c r="E8136" t="s">
        <v>36149</v>
      </c>
      <c r="F8136" s="2">
        <v>42836</v>
      </c>
      <c r="G8136" t="s">
        <v>234</v>
      </c>
      <c r="H8136" t="s">
        <v>192</v>
      </c>
      <c r="J8136" t="s">
        <v>138</v>
      </c>
      <c r="K8136">
        <v>12</v>
      </c>
      <c r="L8136">
        <v>20136511</v>
      </c>
      <c r="M8136" t="s">
        <v>138</v>
      </c>
      <c r="N8136">
        <v>0</v>
      </c>
      <c r="O8136" t="s">
        <v>35787</v>
      </c>
      <c r="P8136" t="s">
        <v>35788</v>
      </c>
      <c r="R8136" t="s">
        <v>36150</v>
      </c>
      <c r="S8136" t="s">
        <v>140</v>
      </c>
      <c r="T8136" s="2">
        <v>43153</v>
      </c>
      <c r="U8136">
        <v>7</v>
      </c>
      <c r="W8136" t="s">
        <v>141</v>
      </c>
    </row>
    <row r="8137" spans="1:24" x14ac:dyDescent="0.35">
      <c r="A8137" t="s">
        <v>36151</v>
      </c>
      <c r="B8137" t="s">
        <v>35785</v>
      </c>
      <c r="C8137" t="s">
        <v>36152</v>
      </c>
      <c r="D8137">
        <v>0</v>
      </c>
      <c r="E8137" t="s">
        <v>36153</v>
      </c>
      <c r="F8137" s="2">
        <v>42836</v>
      </c>
      <c r="G8137" t="s">
        <v>234</v>
      </c>
      <c r="H8137" t="s">
        <v>192</v>
      </c>
      <c r="J8137" t="s">
        <v>138</v>
      </c>
      <c r="K8137">
        <v>13</v>
      </c>
      <c r="L8137">
        <v>20136511</v>
      </c>
      <c r="M8137" t="s">
        <v>138</v>
      </c>
      <c r="N8137">
        <v>0</v>
      </c>
      <c r="O8137" t="s">
        <v>35787</v>
      </c>
      <c r="P8137" t="s">
        <v>35788</v>
      </c>
      <c r="R8137" t="s">
        <v>30118</v>
      </c>
      <c r="S8137" t="s">
        <v>140</v>
      </c>
      <c r="T8137" s="2">
        <v>43153</v>
      </c>
      <c r="U8137">
        <v>7</v>
      </c>
      <c r="W8137" t="s">
        <v>141</v>
      </c>
    </row>
    <row r="8138" spans="1:24" x14ac:dyDescent="0.35">
      <c r="A8138" t="s">
        <v>36154</v>
      </c>
      <c r="B8138" t="s">
        <v>35785</v>
      </c>
      <c r="C8138" t="s">
        <v>36155</v>
      </c>
      <c r="D8138">
        <v>0</v>
      </c>
      <c r="E8138" t="s">
        <v>36156</v>
      </c>
      <c r="F8138" s="2">
        <v>42836</v>
      </c>
      <c r="G8138" t="s">
        <v>234</v>
      </c>
      <c r="H8138" t="s">
        <v>192</v>
      </c>
      <c r="J8138" t="s">
        <v>138</v>
      </c>
      <c r="K8138">
        <v>14</v>
      </c>
      <c r="L8138">
        <v>20136511</v>
      </c>
      <c r="M8138" t="s">
        <v>138</v>
      </c>
      <c r="N8138">
        <v>0</v>
      </c>
      <c r="O8138" t="s">
        <v>35787</v>
      </c>
      <c r="P8138" t="s">
        <v>35788</v>
      </c>
      <c r="R8138" t="s">
        <v>5305</v>
      </c>
      <c r="S8138" t="s">
        <v>140</v>
      </c>
      <c r="T8138" s="2">
        <v>43153</v>
      </c>
      <c r="U8138">
        <v>7</v>
      </c>
      <c r="W8138" t="s">
        <v>141</v>
      </c>
    </row>
    <row r="8139" spans="1:24" x14ac:dyDescent="0.35">
      <c r="A8139" t="s">
        <v>36157</v>
      </c>
      <c r="B8139" t="s">
        <v>35785</v>
      </c>
      <c r="C8139" t="s">
        <v>36158</v>
      </c>
      <c r="D8139">
        <v>0</v>
      </c>
      <c r="E8139" t="s">
        <v>36159</v>
      </c>
      <c r="F8139" s="2">
        <v>42836</v>
      </c>
      <c r="G8139" t="s">
        <v>234</v>
      </c>
      <c r="H8139" t="s">
        <v>192</v>
      </c>
      <c r="J8139" t="s">
        <v>138</v>
      </c>
      <c r="K8139">
        <v>15</v>
      </c>
      <c r="L8139">
        <v>20136511</v>
      </c>
      <c r="M8139" t="s">
        <v>138</v>
      </c>
      <c r="N8139">
        <v>0</v>
      </c>
      <c r="O8139" t="s">
        <v>35787</v>
      </c>
      <c r="P8139" t="s">
        <v>35788</v>
      </c>
      <c r="R8139" t="s">
        <v>36160</v>
      </c>
      <c r="S8139" t="s">
        <v>140</v>
      </c>
      <c r="T8139" s="2">
        <v>43153</v>
      </c>
      <c r="U8139">
        <v>7</v>
      </c>
      <c r="W8139" t="s">
        <v>141</v>
      </c>
    </row>
    <row r="8140" spans="1:24" x14ac:dyDescent="0.35">
      <c r="A8140" t="s">
        <v>36161</v>
      </c>
      <c r="B8140" t="s">
        <v>36162</v>
      </c>
      <c r="C8140" t="s">
        <v>36163</v>
      </c>
      <c r="D8140">
        <v>0</v>
      </c>
      <c r="E8140" t="s">
        <v>36162</v>
      </c>
      <c r="F8140" s="2">
        <v>45300</v>
      </c>
      <c r="G8140" t="s">
        <v>224</v>
      </c>
      <c r="H8140" t="s">
        <v>184</v>
      </c>
      <c r="J8140" t="s">
        <v>138</v>
      </c>
      <c r="L8140" t="s">
        <v>496</v>
      </c>
      <c r="M8140" t="s">
        <v>138</v>
      </c>
      <c r="N8140">
        <v>0</v>
      </c>
      <c r="P8140" t="s">
        <v>36164</v>
      </c>
      <c r="R8140" t="s">
        <v>36165</v>
      </c>
      <c r="S8140" t="s">
        <v>140</v>
      </c>
      <c r="T8140" s="2">
        <v>45385</v>
      </c>
      <c r="W8140" t="s">
        <v>141</v>
      </c>
      <c r="X8140" t="s">
        <v>9536</v>
      </c>
    </row>
    <row r="8141" spans="1:24" x14ac:dyDescent="0.35">
      <c r="A8141" t="s">
        <v>36166</v>
      </c>
      <c r="B8141" t="s">
        <v>35785</v>
      </c>
      <c r="C8141" t="s">
        <v>36167</v>
      </c>
      <c r="D8141">
        <v>0</v>
      </c>
      <c r="E8141" t="s">
        <v>36168</v>
      </c>
      <c r="F8141" s="2">
        <v>42836</v>
      </c>
      <c r="G8141" t="s">
        <v>234</v>
      </c>
      <c r="H8141" t="s">
        <v>192</v>
      </c>
      <c r="J8141" t="s">
        <v>138</v>
      </c>
      <c r="K8141">
        <v>17</v>
      </c>
      <c r="L8141">
        <v>20136511</v>
      </c>
      <c r="M8141" t="s">
        <v>138</v>
      </c>
      <c r="N8141">
        <v>0</v>
      </c>
      <c r="O8141" t="s">
        <v>35787</v>
      </c>
      <c r="P8141" t="s">
        <v>35788</v>
      </c>
      <c r="R8141" t="s">
        <v>36160</v>
      </c>
      <c r="S8141" t="s">
        <v>140</v>
      </c>
      <c r="T8141" s="2">
        <v>43153</v>
      </c>
      <c r="U8141">
        <v>7</v>
      </c>
      <c r="W8141" t="s">
        <v>141</v>
      </c>
    </row>
    <row r="8142" spans="1:24" x14ac:dyDescent="0.35">
      <c r="A8142" t="s">
        <v>36169</v>
      </c>
      <c r="B8142" t="s">
        <v>36170</v>
      </c>
      <c r="D8142">
        <v>0</v>
      </c>
      <c r="E8142" t="s">
        <v>36170</v>
      </c>
      <c r="F8142" s="2">
        <v>45302</v>
      </c>
      <c r="G8142" t="s">
        <v>36171</v>
      </c>
      <c r="H8142">
        <v>5</v>
      </c>
      <c r="J8142" t="s">
        <v>138</v>
      </c>
      <c r="L8142" t="s">
        <v>496</v>
      </c>
      <c r="M8142" t="s">
        <v>138</v>
      </c>
      <c r="N8142" s="3">
        <v>-26418.36</v>
      </c>
      <c r="R8142" t="s">
        <v>36172</v>
      </c>
      <c r="S8142" t="s">
        <v>36173</v>
      </c>
      <c r="T8142" s="2">
        <v>45671</v>
      </c>
      <c r="W8142" t="s">
        <v>16059</v>
      </c>
      <c r="X8142" t="s">
        <v>9536</v>
      </c>
    </row>
    <row r="8143" spans="1:24" x14ac:dyDescent="0.35">
      <c r="A8143" t="s">
        <v>36174</v>
      </c>
      <c r="B8143" t="s">
        <v>35785</v>
      </c>
      <c r="C8143" t="s">
        <v>36175</v>
      </c>
      <c r="D8143">
        <v>0</v>
      </c>
      <c r="E8143" t="s">
        <v>36176</v>
      </c>
      <c r="F8143" s="2">
        <v>42836</v>
      </c>
      <c r="G8143" t="s">
        <v>234</v>
      </c>
      <c r="H8143" t="s">
        <v>192</v>
      </c>
      <c r="J8143" t="s">
        <v>138</v>
      </c>
      <c r="K8143">
        <v>19</v>
      </c>
      <c r="L8143">
        <v>20136511</v>
      </c>
      <c r="M8143" t="s">
        <v>138</v>
      </c>
      <c r="N8143">
        <v>0</v>
      </c>
      <c r="O8143" t="s">
        <v>35787</v>
      </c>
      <c r="P8143" t="s">
        <v>35788</v>
      </c>
      <c r="R8143" t="s">
        <v>36177</v>
      </c>
      <c r="S8143" t="s">
        <v>140</v>
      </c>
      <c r="T8143" s="2">
        <v>43153</v>
      </c>
      <c r="U8143">
        <v>7</v>
      </c>
      <c r="W8143" t="s">
        <v>141</v>
      </c>
    </row>
    <row r="8144" spans="1:24" x14ac:dyDescent="0.35">
      <c r="A8144" t="s">
        <v>36178</v>
      </c>
      <c r="B8144" t="s">
        <v>35785</v>
      </c>
      <c r="C8144" t="s">
        <v>36179</v>
      </c>
      <c r="D8144">
        <v>0</v>
      </c>
      <c r="E8144" t="s">
        <v>36180</v>
      </c>
      <c r="F8144" s="2">
        <v>42836</v>
      </c>
      <c r="G8144" t="s">
        <v>234</v>
      </c>
      <c r="H8144" t="s">
        <v>192</v>
      </c>
      <c r="J8144" t="s">
        <v>138</v>
      </c>
      <c r="K8144">
        <v>2</v>
      </c>
      <c r="L8144">
        <v>20136511</v>
      </c>
      <c r="M8144" t="s">
        <v>138</v>
      </c>
      <c r="N8144">
        <v>0</v>
      </c>
      <c r="O8144" t="s">
        <v>35787</v>
      </c>
      <c r="P8144" t="s">
        <v>35788</v>
      </c>
      <c r="R8144" t="s">
        <v>5241</v>
      </c>
      <c r="S8144" t="s">
        <v>140</v>
      </c>
      <c r="T8144" s="2">
        <v>43153</v>
      </c>
      <c r="U8144">
        <v>7</v>
      </c>
      <c r="W8144" t="s">
        <v>141</v>
      </c>
    </row>
    <row r="8145" spans="1:23" x14ac:dyDescent="0.35">
      <c r="A8145" t="s">
        <v>36181</v>
      </c>
      <c r="B8145" t="s">
        <v>35785</v>
      </c>
      <c r="C8145" t="s">
        <v>36182</v>
      </c>
      <c r="D8145">
        <v>0</v>
      </c>
      <c r="E8145" t="s">
        <v>36183</v>
      </c>
      <c r="F8145" s="2">
        <v>42836</v>
      </c>
      <c r="G8145" t="s">
        <v>234</v>
      </c>
      <c r="H8145" t="s">
        <v>192</v>
      </c>
      <c r="J8145" t="s">
        <v>138</v>
      </c>
      <c r="K8145">
        <v>20</v>
      </c>
      <c r="L8145">
        <v>20136511</v>
      </c>
      <c r="M8145" t="s">
        <v>138</v>
      </c>
      <c r="N8145">
        <v>0</v>
      </c>
      <c r="O8145" t="s">
        <v>35787</v>
      </c>
      <c r="P8145" t="s">
        <v>35788</v>
      </c>
      <c r="R8145" t="s">
        <v>36184</v>
      </c>
      <c r="S8145" t="s">
        <v>140</v>
      </c>
      <c r="T8145" s="2">
        <v>43153</v>
      </c>
      <c r="U8145">
        <v>7</v>
      </c>
      <c r="W8145" t="s">
        <v>141</v>
      </c>
    </row>
    <row r="8146" spans="1:23" x14ac:dyDescent="0.35">
      <c r="A8146" t="s">
        <v>36185</v>
      </c>
      <c r="B8146" t="s">
        <v>35785</v>
      </c>
      <c r="C8146" t="s">
        <v>36186</v>
      </c>
      <c r="D8146">
        <v>0</v>
      </c>
      <c r="E8146" t="s">
        <v>36187</v>
      </c>
      <c r="F8146" s="2">
        <v>42836</v>
      </c>
      <c r="G8146" t="s">
        <v>234</v>
      </c>
      <c r="H8146" t="s">
        <v>192</v>
      </c>
      <c r="J8146" t="s">
        <v>138</v>
      </c>
      <c r="K8146">
        <v>21</v>
      </c>
      <c r="L8146">
        <v>20136511</v>
      </c>
      <c r="M8146" t="s">
        <v>138</v>
      </c>
      <c r="N8146">
        <v>0</v>
      </c>
      <c r="O8146" t="s">
        <v>35787</v>
      </c>
      <c r="P8146" t="s">
        <v>35788</v>
      </c>
      <c r="R8146" t="s">
        <v>36188</v>
      </c>
      <c r="S8146" t="s">
        <v>140</v>
      </c>
      <c r="T8146" s="2">
        <v>43153</v>
      </c>
      <c r="U8146">
        <v>7</v>
      </c>
      <c r="W8146" t="s">
        <v>141</v>
      </c>
    </row>
    <row r="8147" spans="1:23" x14ac:dyDescent="0.35">
      <c r="A8147" t="s">
        <v>36189</v>
      </c>
      <c r="B8147" t="s">
        <v>35785</v>
      </c>
      <c r="C8147" t="s">
        <v>36190</v>
      </c>
      <c r="D8147">
        <v>0</v>
      </c>
      <c r="E8147" t="s">
        <v>36191</v>
      </c>
      <c r="F8147" s="2">
        <v>42836</v>
      </c>
      <c r="G8147" t="s">
        <v>234</v>
      </c>
      <c r="H8147" t="s">
        <v>192</v>
      </c>
      <c r="J8147" t="s">
        <v>138</v>
      </c>
      <c r="K8147">
        <v>22</v>
      </c>
      <c r="L8147">
        <v>20136511</v>
      </c>
      <c r="M8147" t="s">
        <v>138</v>
      </c>
      <c r="N8147">
        <v>0</v>
      </c>
      <c r="O8147" t="s">
        <v>35787</v>
      </c>
      <c r="P8147" t="s">
        <v>35788</v>
      </c>
      <c r="R8147" t="s">
        <v>36192</v>
      </c>
      <c r="S8147" t="s">
        <v>140</v>
      </c>
      <c r="T8147" s="2">
        <v>43153</v>
      </c>
      <c r="U8147">
        <v>7</v>
      </c>
      <c r="W8147" t="s">
        <v>141</v>
      </c>
    </row>
    <row r="8148" spans="1:23" x14ac:dyDescent="0.35">
      <c r="A8148" t="s">
        <v>36193</v>
      </c>
      <c r="B8148" t="s">
        <v>35785</v>
      </c>
      <c r="C8148" t="s">
        <v>36194</v>
      </c>
      <c r="D8148">
        <v>0</v>
      </c>
      <c r="E8148" t="s">
        <v>36195</v>
      </c>
      <c r="F8148" s="2">
        <v>42836</v>
      </c>
      <c r="G8148" t="s">
        <v>234</v>
      </c>
      <c r="H8148" t="s">
        <v>192</v>
      </c>
      <c r="J8148" t="s">
        <v>138</v>
      </c>
      <c r="K8148">
        <v>23</v>
      </c>
      <c r="L8148">
        <v>20136511</v>
      </c>
      <c r="M8148" t="s">
        <v>138</v>
      </c>
      <c r="N8148">
        <v>0</v>
      </c>
      <c r="O8148" t="s">
        <v>35787</v>
      </c>
      <c r="P8148" t="s">
        <v>35788</v>
      </c>
      <c r="R8148" t="s">
        <v>6871</v>
      </c>
      <c r="S8148" t="s">
        <v>140</v>
      </c>
      <c r="T8148" s="2">
        <v>43153</v>
      </c>
      <c r="U8148">
        <v>7</v>
      </c>
      <c r="W8148" t="s">
        <v>141</v>
      </c>
    </row>
    <row r="8149" spans="1:23" x14ac:dyDescent="0.35">
      <c r="A8149" t="s">
        <v>36196</v>
      </c>
      <c r="B8149" t="s">
        <v>35785</v>
      </c>
      <c r="C8149" t="s">
        <v>36197</v>
      </c>
      <c r="D8149">
        <v>0</v>
      </c>
      <c r="E8149" t="s">
        <v>36198</v>
      </c>
      <c r="F8149" s="2">
        <v>42836</v>
      </c>
      <c r="G8149" t="s">
        <v>234</v>
      </c>
      <c r="H8149" t="s">
        <v>192</v>
      </c>
      <c r="J8149" t="s">
        <v>138</v>
      </c>
      <c r="K8149">
        <v>24</v>
      </c>
      <c r="L8149">
        <v>20136511</v>
      </c>
      <c r="M8149" t="s">
        <v>138</v>
      </c>
      <c r="N8149">
        <v>0</v>
      </c>
      <c r="O8149" t="s">
        <v>35787</v>
      </c>
      <c r="P8149" t="s">
        <v>35788</v>
      </c>
      <c r="R8149" t="s">
        <v>36199</v>
      </c>
      <c r="S8149" t="s">
        <v>140</v>
      </c>
      <c r="T8149" s="2">
        <v>43153</v>
      </c>
      <c r="U8149">
        <v>7</v>
      </c>
      <c r="W8149" t="s">
        <v>141</v>
      </c>
    </row>
    <row r="8150" spans="1:23" x14ac:dyDescent="0.35">
      <c r="A8150" t="s">
        <v>36200</v>
      </c>
      <c r="B8150" t="s">
        <v>35785</v>
      </c>
      <c r="C8150" t="s">
        <v>36201</v>
      </c>
      <c r="D8150">
        <v>0</v>
      </c>
      <c r="E8150" t="s">
        <v>36202</v>
      </c>
      <c r="F8150" s="2">
        <v>42836</v>
      </c>
      <c r="G8150" t="s">
        <v>234</v>
      </c>
      <c r="H8150" t="s">
        <v>192</v>
      </c>
      <c r="J8150" t="s">
        <v>138</v>
      </c>
      <c r="K8150">
        <v>25</v>
      </c>
      <c r="L8150">
        <v>20136511</v>
      </c>
      <c r="M8150" t="s">
        <v>138</v>
      </c>
      <c r="N8150">
        <v>0</v>
      </c>
      <c r="O8150" t="s">
        <v>35787</v>
      </c>
      <c r="P8150" t="s">
        <v>35788</v>
      </c>
      <c r="R8150" t="s">
        <v>3297</v>
      </c>
      <c r="S8150" t="s">
        <v>140</v>
      </c>
      <c r="T8150" s="2">
        <v>43153</v>
      </c>
      <c r="U8150">
        <v>7</v>
      </c>
      <c r="W8150" t="s">
        <v>141</v>
      </c>
    </row>
    <row r="8151" spans="1:23" x14ac:dyDescent="0.35">
      <c r="A8151" t="s">
        <v>36203</v>
      </c>
      <c r="B8151" t="s">
        <v>35785</v>
      </c>
      <c r="C8151" t="s">
        <v>36204</v>
      </c>
      <c r="D8151">
        <v>0</v>
      </c>
      <c r="E8151" t="s">
        <v>36205</v>
      </c>
      <c r="F8151" s="2">
        <v>42836</v>
      </c>
      <c r="G8151" t="s">
        <v>234</v>
      </c>
      <c r="H8151" t="s">
        <v>192</v>
      </c>
      <c r="J8151" t="s">
        <v>138</v>
      </c>
      <c r="K8151">
        <v>26</v>
      </c>
      <c r="L8151">
        <v>20136511</v>
      </c>
      <c r="M8151" t="s">
        <v>138</v>
      </c>
      <c r="N8151">
        <v>0</v>
      </c>
      <c r="O8151" t="s">
        <v>35787</v>
      </c>
      <c r="P8151" t="s">
        <v>35788</v>
      </c>
      <c r="R8151" t="s">
        <v>36206</v>
      </c>
      <c r="S8151" t="s">
        <v>140</v>
      </c>
      <c r="T8151" s="2">
        <v>43153</v>
      </c>
      <c r="U8151">
        <v>7</v>
      </c>
      <c r="W8151" t="s">
        <v>141</v>
      </c>
    </row>
    <row r="8152" spans="1:23" x14ac:dyDescent="0.35">
      <c r="A8152" t="s">
        <v>36207</v>
      </c>
      <c r="B8152" t="s">
        <v>35785</v>
      </c>
      <c r="C8152" t="s">
        <v>36208</v>
      </c>
      <c r="D8152">
        <v>0</v>
      </c>
      <c r="E8152" t="s">
        <v>36209</v>
      </c>
      <c r="F8152" s="2">
        <v>42836</v>
      </c>
      <c r="G8152" t="s">
        <v>234</v>
      </c>
      <c r="H8152" t="s">
        <v>192</v>
      </c>
      <c r="J8152" t="s">
        <v>138</v>
      </c>
      <c r="K8152">
        <v>27</v>
      </c>
      <c r="L8152">
        <v>20136511</v>
      </c>
      <c r="M8152" t="s">
        <v>138</v>
      </c>
      <c r="N8152">
        <v>0</v>
      </c>
      <c r="O8152" t="s">
        <v>35787</v>
      </c>
      <c r="P8152" t="s">
        <v>35788</v>
      </c>
      <c r="R8152" t="s">
        <v>600</v>
      </c>
      <c r="S8152" t="s">
        <v>140</v>
      </c>
      <c r="T8152" s="2">
        <v>43153</v>
      </c>
      <c r="U8152">
        <v>7</v>
      </c>
      <c r="W8152" t="s">
        <v>141</v>
      </c>
    </row>
    <row r="8153" spans="1:23" x14ac:dyDescent="0.35">
      <c r="A8153" t="s">
        <v>36210</v>
      </c>
      <c r="B8153" t="s">
        <v>36211</v>
      </c>
      <c r="C8153" t="s">
        <v>36212</v>
      </c>
      <c r="D8153">
        <v>0</v>
      </c>
      <c r="E8153" t="s">
        <v>36211</v>
      </c>
      <c r="F8153" s="2">
        <v>45308</v>
      </c>
      <c r="G8153" t="s">
        <v>183</v>
      </c>
      <c r="H8153" t="s">
        <v>184</v>
      </c>
      <c r="J8153" t="s">
        <v>138</v>
      </c>
      <c r="L8153" t="s">
        <v>496</v>
      </c>
      <c r="M8153" t="s">
        <v>138</v>
      </c>
      <c r="N8153">
        <v>0</v>
      </c>
      <c r="R8153" t="s">
        <v>36213</v>
      </c>
      <c r="S8153" t="s">
        <v>140</v>
      </c>
      <c r="T8153" s="2">
        <v>45308</v>
      </c>
      <c r="W8153" t="s">
        <v>141</v>
      </c>
    </row>
    <row r="8154" spans="1:23" x14ac:dyDescent="0.35">
      <c r="A8154" t="s">
        <v>36214</v>
      </c>
      <c r="B8154" t="s">
        <v>35785</v>
      </c>
      <c r="C8154" t="s">
        <v>36215</v>
      </c>
      <c r="D8154">
        <v>0</v>
      </c>
      <c r="E8154" t="s">
        <v>36216</v>
      </c>
      <c r="F8154" s="2">
        <v>42836</v>
      </c>
      <c r="G8154" t="s">
        <v>234</v>
      </c>
      <c r="H8154" t="s">
        <v>192</v>
      </c>
      <c r="J8154" t="s">
        <v>138</v>
      </c>
      <c r="K8154">
        <v>29</v>
      </c>
      <c r="L8154">
        <v>20136511</v>
      </c>
      <c r="M8154" t="s">
        <v>138</v>
      </c>
      <c r="N8154">
        <v>0</v>
      </c>
      <c r="O8154" t="s">
        <v>35787</v>
      </c>
      <c r="P8154" t="s">
        <v>35788</v>
      </c>
      <c r="R8154" t="s">
        <v>1164</v>
      </c>
      <c r="S8154" t="s">
        <v>140</v>
      </c>
      <c r="T8154" s="2">
        <v>43153</v>
      </c>
      <c r="U8154">
        <v>7</v>
      </c>
      <c r="W8154" t="s">
        <v>141</v>
      </c>
    </row>
    <row r="8155" spans="1:23" x14ac:dyDescent="0.35">
      <c r="A8155" t="s">
        <v>36217</v>
      </c>
      <c r="B8155" t="s">
        <v>35785</v>
      </c>
      <c r="C8155" t="s">
        <v>36218</v>
      </c>
      <c r="D8155">
        <v>0</v>
      </c>
      <c r="E8155" t="s">
        <v>36219</v>
      </c>
      <c r="F8155" s="2">
        <v>42836</v>
      </c>
      <c r="G8155" t="s">
        <v>234</v>
      </c>
      <c r="H8155" t="s">
        <v>192</v>
      </c>
      <c r="J8155" t="s">
        <v>138</v>
      </c>
      <c r="K8155">
        <v>3</v>
      </c>
      <c r="L8155">
        <v>20136511</v>
      </c>
      <c r="M8155" t="s">
        <v>138</v>
      </c>
      <c r="N8155">
        <v>0</v>
      </c>
      <c r="O8155" t="s">
        <v>35787</v>
      </c>
      <c r="P8155" t="s">
        <v>35788</v>
      </c>
      <c r="R8155" t="s">
        <v>18839</v>
      </c>
      <c r="S8155" t="s">
        <v>140</v>
      </c>
      <c r="T8155" s="2">
        <v>43153</v>
      </c>
      <c r="U8155">
        <v>7</v>
      </c>
      <c r="W8155" t="s">
        <v>141</v>
      </c>
    </row>
    <row r="8156" spans="1:23" x14ac:dyDescent="0.35">
      <c r="A8156" t="s">
        <v>36220</v>
      </c>
      <c r="B8156" t="s">
        <v>35785</v>
      </c>
      <c r="C8156" t="s">
        <v>36221</v>
      </c>
      <c r="D8156">
        <v>0</v>
      </c>
      <c r="E8156" t="s">
        <v>36222</v>
      </c>
      <c r="F8156" s="2">
        <v>42836</v>
      </c>
      <c r="G8156" t="s">
        <v>234</v>
      </c>
      <c r="H8156" t="s">
        <v>192</v>
      </c>
      <c r="J8156" t="s">
        <v>138</v>
      </c>
      <c r="K8156">
        <v>30</v>
      </c>
      <c r="L8156">
        <v>20136511</v>
      </c>
      <c r="M8156" t="s">
        <v>138</v>
      </c>
      <c r="N8156">
        <v>0</v>
      </c>
      <c r="O8156" t="s">
        <v>35787</v>
      </c>
      <c r="P8156" t="s">
        <v>35788</v>
      </c>
      <c r="R8156" t="s">
        <v>5301</v>
      </c>
      <c r="S8156" t="s">
        <v>140</v>
      </c>
      <c r="T8156" s="2">
        <v>43153</v>
      </c>
      <c r="U8156">
        <v>7</v>
      </c>
      <c r="W8156" t="s">
        <v>141</v>
      </c>
    </row>
    <row r="8157" spans="1:23" x14ac:dyDescent="0.35">
      <c r="A8157" t="s">
        <v>36223</v>
      </c>
      <c r="B8157" t="s">
        <v>35785</v>
      </c>
      <c r="C8157" t="s">
        <v>36224</v>
      </c>
      <c r="D8157">
        <v>0</v>
      </c>
      <c r="E8157" t="s">
        <v>36225</v>
      </c>
      <c r="F8157" s="2">
        <v>42836</v>
      </c>
      <c r="G8157" t="s">
        <v>234</v>
      </c>
      <c r="H8157" t="s">
        <v>192</v>
      </c>
      <c r="J8157" t="s">
        <v>138</v>
      </c>
      <c r="K8157">
        <v>31</v>
      </c>
      <c r="L8157">
        <v>20136511</v>
      </c>
      <c r="M8157" t="s">
        <v>138</v>
      </c>
      <c r="N8157">
        <v>0</v>
      </c>
      <c r="O8157" t="s">
        <v>35787</v>
      </c>
      <c r="P8157" t="s">
        <v>35788</v>
      </c>
      <c r="R8157" t="s">
        <v>36226</v>
      </c>
      <c r="S8157" t="s">
        <v>140</v>
      </c>
      <c r="T8157" s="2">
        <v>43153</v>
      </c>
      <c r="U8157">
        <v>7</v>
      </c>
      <c r="W8157" t="s">
        <v>141</v>
      </c>
    </row>
    <row r="8158" spans="1:23" x14ac:dyDescent="0.35">
      <c r="A8158" t="s">
        <v>36227</v>
      </c>
      <c r="B8158" t="s">
        <v>35785</v>
      </c>
      <c r="C8158" t="s">
        <v>36228</v>
      </c>
      <c r="D8158">
        <v>0</v>
      </c>
      <c r="E8158" t="s">
        <v>36229</v>
      </c>
      <c r="F8158" s="2">
        <v>42836</v>
      </c>
      <c r="G8158" t="s">
        <v>234</v>
      </c>
      <c r="H8158" t="s">
        <v>192</v>
      </c>
      <c r="J8158" t="s">
        <v>138</v>
      </c>
      <c r="K8158">
        <v>32</v>
      </c>
      <c r="L8158">
        <v>20136511</v>
      </c>
      <c r="M8158" t="s">
        <v>138</v>
      </c>
      <c r="N8158">
        <v>0</v>
      </c>
      <c r="O8158" t="s">
        <v>35787</v>
      </c>
      <c r="P8158" t="s">
        <v>35788</v>
      </c>
      <c r="R8158" t="s">
        <v>36230</v>
      </c>
      <c r="S8158" t="s">
        <v>140</v>
      </c>
      <c r="T8158" s="2">
        <v>43153</v>
      </c>
      <c r="U8158">
        <v>7</v>
      </c>
      <c r="W8158" t="s">
        <v>141</v>
      </c>
    </row>
    <row r="8159" spans="1:23" x14ac:dyDescent="0.35">
      <c r="A8159" t="s">
        <v>36231</v>
      </c>
      <c r="B8159" t="s">
        <v>35785</v>
      </c>
      <c r="C8159" t="s">
        <v>36232</v>
      </c>
      <c r="D8159">
        <v>0</v>
      </c>
      <c r="E8159" t="s">
        <v>36233</v>
      </c>
      <c r="F8159" s="2">
        <v>42836</v>
      </c>
      <c r="G8159" t="s">
        <v>234</v>
      </c>
      <c r="H8159" t="s">
        <v>192</v>
      </c>
      <c r="J8159" t="s">
        <v>138</v>
      </c>
      <c r="K8159">
        <v>34</v>
      </c>
      <c r="L8159">
        <v>20136511</v>
      </c>
      <c r="M8159" t="s">
        <v>138</v>
      </c>
      <c r="N8159">
        <v>0</v>
      </c>
      <c r="O8159" t="s">
        <v>35787</v>
      </c>
      <c r="P8159" t="s">
        <v>35788</v>
      </c>
      <c r="R8159" t="s">
        <v>7028</v>
      </c>
      <c r="S8159" t="s">
        <v>140</v>
      </c>
      <c r="T8159" s="2">
        <v>43153</v>
      </c>
      <c r="U8159">
        <v>7</v>
      </c>
      <c r="W8159" t="s">
        <v>141</v>
      </c>
    </row>
    <row r="8160" spans="1:23" x14ac:dyDescent="0.35">
      <c r="A8160" t="s">
        <v>36234</v>
      </c>
      <c r="B8160" t="s">
        <v>35785</v>
      </c>
      <c r="C8160" t="s">
        <v>36235</v>
      </c>
      <c r="D8160">
        <v>0</v>
      </c>
      <c r="E8160" t="s">
        <v>36236</v>
      </c>
      <c r="F8160" s="2">
        <v>42836</v>
      </c>
      <c r="G8160" t="s">
        <v>234</v>
      </c>
      <c r="H8160" t="s">
        <v>192</v>
      </c>
      <c r="J8160" t="s">
        <v>138</v>
      </c>
      <c r="K8160">
        <v>36</v>
      </c>
      <c r="L8160">
        <v>20136511</v>
      </c>
      <c r="M8160" t="s">
        <v>138</v>
      </c>
      <c r="N8160">
        <v>0</v>
      </c>
      <c r="O8160" t="s">
        <v>35787</v>
      </c>
      <c r="P8160" t="s">
        <v>35788</v>
      </c>
      <c r="R8160" t="s">
        <v>5442</v>
      </c>
      <c r="S8160" t="s">
        <v>140</v>
      </c>
      <c r="T8160" s="2">
        <v>43153</v>
      </c>
      <c r="U8160">
        <v>7</v>
      </c>
      <c r="W8160" t="s">
        <v>141</v>
      </c>
    </row>
    <row r="8161" spans="1:23" x14ac:dyDescent="0.35">
      <c r="A8161" t="s">
        <v>36237</v>
      </c>
      <c r="B8161" t="s">
        <v>35785</v>
      </c>
      <c r="C8161" t="s">
        <v>36238</v>
      </c>
      <c r="D8161">
        <v>0</v>
      </c>
      <c r="E8161" t="s">
        <v>36239</v>
      </c>
      <c r="F8161" s="2">
        <v>42836</v>
      </c>
      <c r="G8161" t="s">
        <v>234</v>
      </c>
      <c r="H8161" t="s">
        <v>192</v>
      </c>
      <c r="J8161" t="s">
        <v>138</v>
      </c>
      <c r="K8161">
        <v>37</v>
      </c>
      <c r="L8161">
        <v>20136511</v>
      </c>
      <c r="M8161" t="s">
        <v>138</v>
      </c>
      <c r="N8161">
        <v>0</v>
      </c>
      <c r="O8161" t="s">
        <v>35787</v>
      </c>
      <c r="P8161" t="s">
        <v>35788</v>
      </c>
      <c r="R8161" t="s">
        <v>7009</v>
      </c>
      <c r="S8161" t="s">
        <v>140</v>
      </c>
      <c r="T8161" s="2">
        <v>43153</v>
      </c>
      <c r="U8161">
        <v>7</v>
      </c>
      <c r="W8161" t="s">
        <v>141</v>
      </c>
    </row>
    <row r="8162" spans="1:23" x14ac:dyDescent="0.35">
      <c r="A8162" t="s">
        <v>36240</v>
      </c>
      <c r="B8162" t="s">
        <v>35785</v>
      </c>
      <c r="C8162" t="s">
        <v>36241</v>
      </c>
      <c r="D8162">
        <v>0</v>
      </c>
      <c r="E8162" t="s">
        <v>36242</v>
      </c>
      <c r="F8162" s="2">
        <v>42836</v>
      </c>
      <c r="G8162" t="s">
        <v>234</v>
      </c>
      <c r="H8162" t="s">
        <v>192</v>
      </c>
      <c r="J8162" t="s">
        <v>138</v>
      </c>
      <c r="K8162">
        <v>38</v>
      </c>
      <c r="L8162">
        <v>20136511</v>
      </c>
      <c r="M8162" t="s">
        <v>138</v>
      </c>
      <c r="N8162">
        <v>0</v>
      </c>
      <c r="O8162" t="s">
        <v>35787</v>
      </c>
      <c r="P8162" t="s">
        <v>35788</v>
      </c>
      <c r="R8162" t="s">
        <v>36160</v>
      </c>
      <c r="S8162" t="s">
        <v>140</v>
      </c>
      <c r="T8162" s="2">
        <v>43153</v>
      </c>
      <c r="U8162">
        <v>7</v>
      </c>
      <c r="W8162" t="s">
        <v>141</v>
      </c>
    </row>
    <row r="8163" spans="1:23" x14ac:dyDescent="0.35">
      <c r="A8163" t="s">
        <v>36243</v>
      </c>
      <c r="B8163" t="s">
        <v>35785</v>
      </c>
      <c r="C8163" t="s">
        <v>36244</v>
      </c>
      <c r="D8163">
        <v>0</v>
      </c>
      <c r="E8163" t="s">
        <v>36245</v>
      </c>
      <c r="F8163" s="2">
        <v>42836</v>
      </c>
      <c r="G8163" t="s">
        <v>234</v>
      </c>
      <c r="H8163" t="s">
        <v>192</v>
      </c>
      <c r="J8163" t="s">
        <v>138</v>
      </c>
      <c r="K8163">
        <v>4</v>
      </c>
      <c r="L8163">
        <v>20136511</v>
      </c>
      <c r="M8163" t="s">
        <v>138</v>
      </c>
      <c r="N8163">
        <v>0</v>
      </c>
      <c r="O8163" t="s">
        <v>35787</v>
      </c>
      <c r="P8163" t="s">
        <v>35788</v>
      </c>
      <c r="R8163" t="s">
        <v>7795</v>
      </c>
      <c r="S8163" t="s">
        <v>140</v>
      </c>
      <c r="T8163" s="2">
        <v>43153</v>
      </c>
      <c r="U8163">
        <v>7</v>
      </c>
      <c r="W8163" t="s">
        <v>141</v>
      </c>
    </row>
    <row r="8164" spans="1:23" x14ac:dyDescent="0.35">
      <c r="A8164" t="s">
        <v>36246</v>
      </c>
      <c r="B8164" t="s">
        <v>35785</v>
      </c>
      <c r="C8164" t="s">
        <v>36247</v>
      </c>
      <c r="D8164">
        <v>0</v>
      </c>
      <c r="E8164" t="s">
        <v>36248</v>
      </c>
      <c r="F8164" s="2">
        <v>42836</v>
      </c>
      <c r="G8164" t="s">
        <v>234</v>
      </c>
      <c r="H8164" t="s">
        <v>192</v>
      </c>
      <c r="J8164" t="s">
        <v>138</v>
      </c>
      <c r="K8164">
        <v>40</v>
      </c>
      <c r="L8164">
        <v>20136511</v>
      </c>
      <c r="M8164" t="s">
        <v>138</v>
      </c>
      <c r="N8164">
        <v>0</v>
      </c>
      <c r="O8164" t="s">
        <v>35787</v>
      </c>
      <c r="P8164" t="s">
        <v>35788</v>
      </c>
      <c r="R8164" t="s">
        <v>354</v>
      </c>
      <c r="S8164" t="s">
        <v>140</v>
      </c>
      <c r="T8164" s="2">
        <v>43153</v>
      </c>
      <c r="U8164">
        <v>7</v>
      </c>
      <c r="W8164" t="s">
        <v>141</v>
      </c>
    </row>
    <row r="8165" spans="1:23" x14ac:dyDescent="0.35">
      <c r="A8165" t="s">
        <v>36249</v>
      </c>
      <c r="B8165" t="s">
        <v>35785</v>
      </c>
      <c r="C8165" t="s">
        <v>36250</v>
      </c>
      <c r="D8165">
        <v>0</v>
      </c>
      <c r="E8165" t="s">
        <v>36251</v>
      </c>
      <c r="F8165" s="2">
        <v>42836</v>
      </c>
      <c r="G8165" t="s">
        <v>234</v>
      </c>
      <c r="H8165" t="s">
        <v>192</v>
      </c>
      <c r="J8165" t="s">
        <v>138</v>
      </c>
      <c r="K8165">
        <v>41</v>
      </c>
      <c r="L8165">
        <v>20136511</v>
      </c>
      <c r="M8165" t="s">
        <v>138</v>
      </c>
      <c r="N8165">
        <v>0</v>
      </c>
      <c r="O8165" t="s">
        <v>35787</v>
      </c>
      <c r="P8165" t="s">
        <v>35788</v>
      </c>
      <c r="R8165" t="s">
        <v>7024</v>
      </c>
      <c r="S8165" t="s">
        <v>140</v>
      </c>
      <c r="T8165" s="2">
        <v>43153</v>
      </c>
      <c r="U8165">
        <v>7</v>
      </c>
      <c r="W8165" t="s">
        <v>141</v>
      </c>
    </row>
    <row r="8166" spans="1:23" x14ac:dyDescent="0.35">
      <c r="A8166" t="s">
        <v>36252</v>
      </c>
      <c r="B8166" t="s">
        <v>35785</v>
      </c>
      <c r="C8166" t="s">
        <v>36253</v>
      </c>
      <c r="D8166">
        <v>0</v>
      </c>
      <c r="E8166" t="s">
        <v>36254</v>
      </c>
      <c r="F8166" s="2">
        <v>42836</v>
      </c>
      <c r="G8166" t="s">
        <v>234</v>
      </c>
      <c r="H8166" t="s">
        <v>192</v>
      </c>
      <c r="J8166" t="s">
        <v>138</v>
      </c>
      <c r="K8166">
        <v>42</v>
      </c>
      <c r="L8166">
        <v>20136511</v>
      </c>
      <c r="M8166" t="s">
        <v>138</v>
      </c>
      <c r="N8166">
        <v>0</v>
      </c>
      <c r="O8166" t="s">
        <v>35787</v>
      </c>
      <c r="P8166" t="s">
        <v>35788</v>
      </c>
      <c r="R8166" t="s">
        <v>29817</v>
      </c>
      <c r="S8166" t="s">
        <v>140</v>
      </c>
      <c r="T8166" s="2">
        <v>43153</v>
      </c>
      <c r="U8166">
        <v>7</v>
      </c>
      <c r="W8166" t="s">
        <v>141</v>
      </c>
    </row>
    <row r="8167" spans="1:23" x14ac:dyDescent="0.35">
      <c r="A8167" t="s">
        <v>36255</v>
      </c>
      <c r="B8167" t="s">
        <v>35785</v>
      </c>
      <c r="C8167" t="s">
        <v>36256</v>
      </c>
      <c r="D8167">
        <v>0</v>
      </c>
      <c r="E8167" t="s">
        <v>36257</v>
      </c>
      <c r="F8167" s="2">
        <v>42836</v>
      </c>
      <c r="G8167" t="s">
        <v>234</v>
      </c>
      <c r="H8167" t="s">
        <v>192</v>
      </c>
      <c r="J8167" t="s">
        <v>138</v>
      </c>
      <c r="K8167">
        <v>43</v>
      </c>
      <c r="L8167">
        <v>20136511</v>
      </c>
      <c r="M8167" t="s">
        <v>138</v>
      </c>
      <c r="N8167">
        <v>0</v>
      </c>
      <c r="O8167" t="s">
        <v>35787</v>
      </c>
      <c r="P8167" t="s">
        <v>35788</v>
      </c>
      <c r="R8167" t="s">
        <v>29817</v>
      </c>
      <c r="S8167" t="s">
        <v>140</v>
      </c>
      <c r="T8167" s="2">
        <v>43153</v>
      </c>
      <c r="U8167">
        <v>7</v>
      </c>
      <c r="W8167" t="s">
        <v>141</v>
      </c>
    </row>
    <row r="8168" spans="1:23" x14ac:dyDescent="0.35">
      <c r="A8168" t="s">
        <v>36258</v>
      </c>
      <c r="B8168" t="s">
        <v>35785</v>
      </c>
      <c r="C8168" t="s">
        <v>36259</v>
      </c>
      <c r="D8168">
        <v>0</v>
      </c>
      <c r="E8168" t="s">
        <v>36260</v>
      </c>
      <c r="F8168" s="2">
        <v>42836</v>
      </c>
      <c r="G8168" t="s">
        <v>234</v>
      </c>
      <c r="H8168" t="s">
        <v>192</v>
      </c>
      <c r="J8168" t="s">
        <v>138</v>
      </c>
      <c r="K8168">
        <v>44</v>
      </c>
      <c r="L8168">
        <v>20136511</v>
      </c>
      <c r="M8168" t="s">
        <v>138</v>
      </c>
      <c r="N8168">
        <v>0</v>
      </c>
      <c r="O8168" t="s">
        <v>35787</v>
      </c>
      <c r="P8168" t="s">
        <v>35788</v>
      </c>
      <c r="R8168" t="s">
        <v>5251</v>
      </c>
      <c r="S8168" t="s">
        <v>140</v>
      </c>
      <c r="T8168" s="2">
        <v>43153</v>
      </c>
      <c r="U8168">
        <v>7</v>
      </c>
      <c r="W8168" t="s">
        <v>141</v>
      </c>
    </row>
    <row r="8169" spans="1:23" x14ac:dyDescent="0.35">
      <c r="A8169" t="s">
        <v>36261</v>
      </c>
      <c r="B8169" t="s">
        <v>35785</v>
      </c>
      <c r="C8169" t="s">
        <v>36262</v>
      </c>
      <c r="D8169">
        <v>0</v>
      </c>
      <c r="E8169" t="s">
        <v>36263</v>
      </c>
      <c r="F8169" s="2">
        <v>42836</v>
      </c>
      <c r="G8169" t="s">
        <v>234</v>
      </c>
      <c r="H8169" t="s">
        <v>192</v>
      </c>
      <c r="J8169" t="s">
        <v>138</v>
      </c>
      <c r="K8169">
        <v>46</v>
      </c>
      <c r="L8169">
        <v>20136511</v>
      </c>
      <c r="M8169" t="s">
        <v>138</v>
      </c>
      <c r="N8169">
        <v>0</v>
      </c>
      <c r="O8169" t="s">
        <v>35787</v>
      </c>
      <c r="P8169" t="s">
        <v>35788</v>
      </c>
      <c r="R8169" t="s">
        <v>5301</v>
      </c>
      <c r="S8169" t="s">
        <v>140</v>
      </c>
      <c r="T8169" s="2">
        <v>43153</v>
      </c>
      <c r="U8169">
        <v>7</v>
      </c>
      <c r="W8169" t="s">
        <v>141</v>
      </c>
    </row>
    <row r="8170" spans="1:23" x14ac:dyDescent="0.35">
      <c r="A8170" t="s">
        <v>36264</v>
      </c>
      <c r="B8170" t="s">
        <v>35785</v>
      </c>
      <c r="C8170" t="s">
        <v>36265</v>
      </c>
      <c r="D8170">
        <v>0</v>
      </c>
      <c r="E8170" t="s">
        <v>36266</v>
      </c>
      <c r="F8170" s="2">
        <v>42836</v>
      </c>
      <c r="G8170" t="s">
        <v>234</v>
      </c>
      <c r="H8170" t="s">
        <v>192</v>
      </c>
      <c r="J8170" t="s">
        <v>138</v>
      </c>
      <c r="K8170">
        <v>48</v>
      </c>
      <c r="L8170">
        <v>20136511</v>
      </c>
      <c r="M8170" t="s">
        <v>138</v>
      </c>
      <c r="N8170">
        <v>0</v>
      </c>
      <c r="O8170" t="s">
        <v>35787</v>
      </c>
      <c r="P8170" t="s">
        <v>35788</v>
      </c>
      <c r="R8170" t="s">
        <v>36267</v>
      </c>
      <c r="S8170" t="s">
        <v>140</v>
      </c>
      <c r="T8170" s="2">
        <v>43153</v>
      </c>
      <c r="U8170">
        <v>7</v>
      </c>
      <c r="W8170" t="s">
        <v>141</v>
      </c>
    </row>
    <row r="8171" spans="1:23" x14ac:dyDescent="0.35">
      <c r="A8171" t="s">
        <v>36268</v>
      </c>
      <c r="B8171" t="s">
        <v>35785</v>
      </c>
      <c r="C8171" t="s">
        <v>36269</v>
      </c>
      <c r="D8171">
        <v>0</v>
      </c>
      <c r="E8171" t="s">
        <v>36270</v>
      </c>
      <c r="F8171" s="2">
        <v>42836</v>
      </c>
      <c r="G8171" t="s">
        <v>234</v>
      </c>
      <c r="H8171" t="s">
        <v>192</v>
      </c>
      <c r="J8171" t="s">
        <v>138</v>
      </c>
      <c r="K8171">
        <v>49</v>
      </c>
      <c r="L8171">
        <v>20136511</v>
      </c>
      <c r="M8171" t="s">
        <v>138</v>
      </c>
      <c r="N8171">
        <v>0</v>
      </c>
      <c r="O8171" t="s">
        <v>35787</v>
      </c>
      <c r="P8171" t="s">
        <v>35788</v>
      </c>
      <c r="R8171" t="s">
        <v>36226</v>
      </c>
      <c r="S8171" t="s">
        <v>140</v>
      </c>
      <c r="T8171" s="2">
        <v>43153</v>
      </c>
      <c r="U8171">
        <v>7</v>
      </c>
      <c r="W8171" t="s">
        <v>141</v>
      </c>
    </row>
    <row r="8172" spans="1:23" x14ac:dyDescent="0.35">
      <c r="A8172" t="s">
        <v>36271</v>
      </c>
      <c r="B8172" t="s">
        <v>35785</v>
      </c>
      <c r="C8172" t="s">
        <v>36272</v>
      </c>
      <c r="D8172">
        <v>0</v>
      </c>
      <c r="E8172" t="s">
        <v>36273</v>
      </c>
      <c r="F8172" s="2">
        <v>42836</v>
      </c>
      <c r="G8172" t="s">
        <v>234</v>
      </c>
      <c r="H8172" t="s">
        <v>192</v>
      </c>
      <c r="J8172" t="s">
        <v>138</v>
      </c>
      <c r="K8172">
        <v>5</v>
      </c>
      <c r="L8172">
        <v>20136511</v>
      </c>
      <c r="M8172" t="s">
        <v>138</v>
      </c>
      <c r="N8172">
        <v>0</v>
      </c>
      <c r="O8172" t="s">
        <v>35787</v>
      </c>
      <c r="P8172" t="s">
        <v>35788</v>
      </c>
      <c r="R8172" t="s">
        <v>7062</v>
      </c>
      <c r="S8172" t="s">
        <v>140</v>
      </c>
      <c r="T8172" s="2">
        <v>43153</v>
      </c>
      <c r="U8172">
        <v>7</v>
      </c>
      <c r="W8172" t="s">
        <v>141</v>
      </c>
    </row>
    <row r="8173" spans="1:23" x14ac:dyDescent="0.35">
      <c r="A8173" t="s">
        <v>36274</v>
      </c>
      <c r="B8173" t="s">
        <v>35785</v>
      </c>
      <c r="C8173" t="s">
        <v>36275</v>
      </c>
      <c r="D8173">
        <v>0</v>
      </c>
      <c r="E8173" t="s">
        <v>36276</v>
      </c>
      <c r="F8173" s="2">
        <v>42836</v>
      </c>
      <c r="G8173" t="s">
        <v>234</v>
      </c>
      <c r="H8173" t="s">
        <v>192</v>
      </c>
      <c r="J8173" t="s">
        <v>138</v>
      </c>
      <c r="K8173">
        <v>51</v>
      </c>
      <c r="L8173">
        <v>20136511</v>
      </c>
      <c r="M8173" t="s">
        <v>138</v>
      </c>
      <c r="N8173">
        <v>0</v>
      </c>
      <c r="O8173" t="s">
        <v>35787</v>
      </c>
      <c r="P8173" t="s">
        <v>35788</v>
      </c>
      <c r="R8173" t="s">
        <v>8166</v>
      </c>
      <c r="S8173" t="s">
        <v>140</v>
      </c>
      <c r="T8173" s="2">
        <v>43153</v>
      </c>
      <c r="U8173">
        <v>7</v>
      </c>
      <c r="W8173" t="s">
        <v>141</v>
      </c>
    </row>
    <row r="8174" spans="1:23" x14ac:dyDescent="0.35">
      <c r="A8174" t="s">
        <v>36277</v>
      </c>
      <c r="B8174" t="s">
        <v>35785</v>
      </c>
      <c r="C8174" t="s">
        <v>36278</v>
      </c>
      <c r="D8174">
        <v>0</v>
      </c>
      <c r="E8174" t="s">
        <v>36279</v>
      </c>
      <c r="F8174" s="2">
        <v>42836</v>
      </c>
      <c r="G8174" t="s">
        <v>234</v>
      </c>
      <c r="H8174" t="s">
        <v>192</v>
      </c>
      <c r="J8174" t="s">
        <v>138</v>
      </c>
      <c r="K8174">
        <v>52</v>
      </c>
      <c r="L8174">
        <v>20136511</v>
      </c>
      <c r="M8174" t="s">
        <v>138</v>
      </c>
      <c r="N8174">
        <v>0</v>
      </c>
      <c r="O8174" t="s">
        <v>35787</v>
      </c>
      <c r="P8174" t="s">
        <v>35788</v>
      </c>
      <c r="R8174" t="s">
        <v>5442</v>
      </c>
      <c r="S8174" t="s">
        <v>140</v>
      </c>
      <c r="T8174" s="2">
        <v>43153</v>
      </c>
      <c r="U8174">
        <v>7</v>
      </c>
      <c r="W8174" t="s">
        <v>141</v>
      </c>
    </row>
    <row r="8175" spans="1:23" x14ac:dyDescent="0.35">
      <c r="A8175" t="s">
        <v>36280</v>
      </c>
      <c r="B8175" t="s">
        <v>36281</v>
      </c>
      <c r="C8175" t="s">
        <v>36282</v>
      </c>
      <c r="D8175">
        <v>0</v>
      </c>
      <c r="E8175" t="s">
        <v>36281</v>
      </c>
      <c r="F8175" s="2">
        <v>45341</v>
      </c>
      <c r="G8175" t="s">
        <v>18910</v>
      </c>
      <c r="H8175" t="s">
        <v>184</v>
      </c>
      <c r="J8175" t="s">
        <v>138</v>
      </c>
      <c r="L8175" t="s">
        <v>496</v>
      </c>
      <c r="M8175" t="s">
        <v>138</v>
      </c>
      <c r="N8175">
        <v>0</v>
      </c>
      <c r="P8175" t="s">
        <v>36283</v>
      </c>
      <c r="R8175" t="s">
        <v>36284</v>
      </c>
      <c r="S8175" t="s">
        <v>140</v>
      </c>
      <c r="T8175" s="2">
        <v>45384</v>
      </c>
      <c r="W8175" t="s">
        <v>141</v>
      </c>
    </row>
    <row r="8176" spans="1:23" x14ac:dyDescent="0.35">
      <c r="A8176" t="s">
        <v>36285</v>
      </c>
      <c r="B8176" t="s">
        <v>35785</v>
      </c>
      <c r="C8176" t="s">
        <v>36286</v>
      </c>
      <c r="D8176">
        <v>0</v>
      </c>
      <c r="E8176" t="s">
        <v>36287</v>
      </c>
      <c r="F8176" s="2">
        <v>42836</v>
      </c>
      <c r="G8176" t="s">
        <v>234</v>
      </c>
      <c r="H8176" t="s">
        <v>192</v>
      </c>
      <c r="J8176" t="s">
        <v>138</v>
      </c>
      <c r="K8176">
        <v>54</v>
      </c>
      <c r="L8176">
        <v>20136511</v>
      </c>
      <c r="M8176" t="s">
        <v>138</v>
      </c>
      <c r="N8176">
        <v>0</v>
      </c>
      <c r="O8176" t="s">
        <v>35787</v>
      </c>
      <c r="P8176" t="s">
        <v>35788</v>
      </c>
      <c r="R8176" t="s">
        <v>36288</v>
      </c>
      <c r="S8176" t="s">
        <v>140</v>
      </c>
      <c r="T8176" s="2">
        <v>43153</v>
      </c>
      <c r="U8176">
        <v>7</v>
      </c>
      <c r="W8176" t="s">
        <v>141</v>
      </c>
    </row>
    <row r="8177" spans="1:23" x14ac:dyDescent="0.35">
      <c r="A8177" t="s">
        <v>36289</v>
      </c>
      <c r="B8177" t="s">
        <v>35785</v>
      </c>
      <c r="C8177" t="s">
        <v>36290</v>
      </c>
      <c r="D8177">
        <v>0</v>
      </c>
      <c r="E8177" t="s">
        <v>36291</v>
      </c>
      <c r="F8177" s="2">
        <v>42836</v>
      </c>
      <c r="G8177" t="s">
        <v>234</v>
      </c>
      <c r="H8177" t="s">
        <v>192</v>
      </c>
      <c r="J8177" t="s">
        <v>138</v>
      </c>
      <c r="K8177">
        <v>58</v>
      </c>
      <c r="L8177">
        <v>20136511</v>
      </c>
      <c r="M8177" t="s">
        <v>138</v>
      </c>
      <c r="N8177">
        <v>0</v>
      </c>
      <c r="O8177" t="s">
        <v>35787</v>
      </c>
      <c r="P8177" t="s">
        <v>35788</v>
      </c>
      <c r="R8177" t="s">
        <v>1164</v>
      </c>
      <c r="S8177" t="s">
        <v>140</v>
      </c>
      <c r="T8177" s="2">
        <v>43153</v>
      </c>
      <c r="U8177">
        <v>7</v>
      </c>
      <c r="W8177" t="s">
        <v>141</v>
      </c>
    </row>
    <row r="8178" spans="1:23" x14ac:dyDescent="0.35">
      <c r="A8178" t="s">
        <v>36292</v>
      </c>
      <c r="B8178" t="s">
        <v>35785</v>
      </c>
      <c r="C8178" t="s">
        <v>36293</v>
      </c>
      <c r="D8178">
        <v>0</v>
      </c>
      <c r="E8178" t="s">
        <v>36294</v>
      </c>
      <c r="F8178" s="2">
        <v>42836</v>
      </c>
      <c r="G8178" t="s">
        <v>234</v>
      </c>
      <c r="H8178" t="s">
        <v>192</v>
      </c>
      <c r="J8178" t="s">
        <v>138</v>
      </c>
      <c r="K8178">
        <v>6</v>
      </c>
      <c r="L8178">
        <v>20136511</v>
      </c>
      <c r="M8178" t="s">
        <v>138</v>
      </c>
      <c r="N8178">
        <v>0</v>
      </c>
      <c r="O8178" t="s">
        <v>35787</v>
      </c>
      <c r="P8178" t="s">
        <v>35788</v>
      </c>
      <c r="R8178" t="s">
        <v>36295</v>
      </c>
      <c r="S8178" t="s">
        <v>140</v>
      </c>
      <c r="T8178" s="2">
        <v>43153</v>
      </c>
      <c r="U8178">
        <v>7</v>
      </c>
      <c r="W8178" t="s">
        <v>141</v>
      </c>
    </row>
    <row r="8179" spans="1:23" x14ac:dyDescent="0.35">
      <c r="A8179" t="s">
        <v>36296</v>
      </c>
      <c r="B8179" t="s">
        <v>35785</v>
      </c>
      <c r="C8179" t="s">
        <v>36297</v>
      </c>
      <c r="D8179">
        <v>0</v>
      </c>
      <c r="E8179" t="s">
        <v>36298</v>
      </c>
      <c r="F8179" s="2">
        <v>42836</v>
      </c>
      <c r="G8179" t="s">
        <v>234</v>
      </c>
      <c r="H8179" t="s">
        <v>192</v>
      </c>
      <c r="J8179" t="s">
        <v>138</v>
      </c>
      <c r="K8179">
        <v>60</v>
      </c>
      <c r="L8179">
        <v>20136511</v>
      </c>
      <c r="M8179" t="s">
        <v>138</v>
      </c>
      <c r="N8179">
        <v>0</v>
      </c>
      <c r="O8179" t="s">
        <v>35787</v>
      </c>
      <c r="P8179" t="s">
        <v>35788</v>
      </c>
      <c r="R8179" t="s">
        <v>3283</v>
      </c>
      <c r="S8179" t="s">
        <v>140</v>
      </c>
      <c r="T8179" s="2">
        <v>43153</v>
      </c>
      <c r="U8179">
        <v>7</v>
      </c>
      <c r="W8179" t="s">
        <v>141</v>
      </c>
    </row>
    <row r="8180" spans="1:23" x14ac:dyDescent="0.35">
      <c r="A8180" t="s">
        <v>36299</v>
      </c>
      <c r="B8180" t="s">
        <v>36300</v>
      </c>
      <c r="C8180" t="s">
        <v>36301</v>
      </c>
      <c r="D8180">
        <v>0</v>
      </c>
      <c r="E8180" t="s">
        <v>36300</v>
      </c>
      <c r="F8180" s="2">
        <v>45370</v>
      </c>
      <c r="G8180" t="s">
        <v>183</v>
      </c>
      <c r="H8180" t="s">
        <v>184</v>
      </c>
      <c r="J8180" t="s">
        <v>138</v>
      </c>
      <c r="L8180" t="s">
        <v>496</v>
      </c>
      <c r="M8180" t="s">
        <v>138</v>
      </c>
      <c r="N8180">
        <v>0</v>
      </c>
      <c r="P8180" t="s">
        <v>36302</v>
      </c>
      <c r="R8180" t="s">
        <v>36303</v>
      </c>
      <c r="S8180" t="s">
        <v>140</v>
      </c>
      <c r="T8180" s="2">
        <v>45370</v>
      </c>
      <c r="W8180" t="s">
        <v>141</v>
      </c>
    </row>
    <row r="8181" spans="1:23" x14ac:dyDescent="0.35">
      <c r="A8181" t="s">
        <v>36304</v>
      </c>
      <c r="B8181" t="s">
        <v>35785</v>
      </c>
      <c r="C8181" t="s">
        <v>36305</v>
      </c>
      <c r="D8181">
        <v>0</v>
      </c>
      <c r="E8181" t="s">
        <v>36306</v>
      </c>
      <c r="F8181" s="2">
        <v>42836</v>
      </c>
      <c r="G8181" t="s">
        <v>234</v>
      </c>
      <c r="H8181" t="s">
        <v>192</v>
      </c>
      <c r="J8181" t="s">
        <v>138</v>
      </c>
      <c r="K8181">
        <v>63</v>
      </c>
      <c r="L8181">
        <v>20136511</v>
      </c>
      <c r="M8181" t="s">
        <v>138</v>
      </c>
      <c r="N8181">
        <v>0</v>
      </c>
      <c r="O8181" t="s">
        <v>35787</v>
      </c>
      <c r="P8181" t="s">
        <v>35788</v>
      </c>
      <c r="R8181" t="s">
        <v>7397</v>
      </c>
      <c r="S8181" t="s">
        <v>140</v>
      </c>
      <c r="T8181" s="2">
        <v>43153</v>
      </c>
      <c r="U8181">
        <v>7</v>
      </c>
      <c r="W8181" t="s">
        <v>141</v>
      </c>
    </row>
    <row r="8182" spans="1:23" x14ac:dyDescent="0.35">
      <c r="A8182" t="s">
        <v>36307</v>
      </c>
      <c r="B8182" t="s">
        <v>35785</v>
      </c>
      <c r="C8182" t="s">
        <v>36308</v>
      </c>
      <c r="D8182">
        <v>0</v>
      </c>
      <c r="E8182" t="s">
        <v>36309</v>
      </c>
      <c r="F8182" s="2">
        <v>42836</v>
      </c>
      <c r="G8182" t="s">
        <v>234</v>
      </c>
      <c r="H8182" t="s">
        <v>192</v>
      </c>
      <c r="J8182" t="s">
        <v>138</v>
      </c>
      <c r="K8182">
        <v>64</v>
      </c>
      <c r="L8182">
        <v>20136511</v>
      </c>
      <c r="M8182" t="s">
        <v>138</v>
      </c>
      <c r="N8182">
        <v>0</v>
      </c>
      <c r="O8182" t="s">
        <v>35787</v>
      </c>
      <c r="P8182" t="s">
        <v>35788</v>
      </c>
      <c r="R8182" t="s">
        <v>36310</v>
      </c>
      <c r="S8182" t="s">
        <v>140</v>
      </c>
      <c r="T8182" s="2">
        <v>43153</v>
      </c>
      <c r="U8182">
        <v>7</v>
      </c>
      <c r="W8182" t="s">
        <v>141</v>
      </c>
    </row>
    <row r="8183" spans="1:23" x14ac:dyDescent="0.35">
      <c r="A8183" t="s">
        <v>36311</v>
      </c>
      <c r="B8183" t="s">
        <v>35785</v>
      </c>
      <c r="C8183" t="s">
        <v>36312</v>
      </c>
      <c r="D8183">
        <v>0</v>
      </c>
      <c r="E8183" t="s">
        <v>36313</v>
      </c>
      <c r="F8183" s="2">
        <v>42836</v>
      </c>
      <c r="G8183" t="s">
        <v>234</v>
      </c>
      <c r="H8183" t="s">
        <v>192</v>
      </c>
      <c r="J8183" t="s">
        <v>138</v>
      </c>
      <c r="K8183">
        <v>68</v>
      </c>
      <c r="L8183">
        <v>20136511</v>
      </c>
      <c r="M8183" t="s">
        <v>138</v>
      </c>
      <c r="N8183">
        <v>0</v>
      </c>
      <c r="O8183" t="s">
        <v>35787</v>
      </c>
      <c r="P8183" t="s">
        <v>35788</v>
      </c>
      <c r="R8183" t="s">
        <v>36314</v>
      </c>
      <c r="S8183" t="s">
        <v>140</v>
      </c>
      <c r="T8183" s="2">
        <v>43153</v>
      </c>
      <c r="U8183">
        <v>7</v>
      </c>
      <c r="W8183" t="s">
        <v>141</v>
      </c>
    </row>
    <row r="8184" spans="1:23" x14ac:dyDescent="0.35">
      <c r="A8184" t="s">
        <v>36315</v>
      </c>
      <c r="B8184" t="s">
        <v>35785</v>
      </c>
      <c r="C8184" t="s">
        <v>36316</v>
      </c>
      <c r="D8184">
        <v>0</v>
      </c>
      <c r="E8184" t="s">
        <v>36317</v>
      </c>
      <c r="F8184" s="2">
        <v>42836</v>
      </c>
      <c r="G8184" t="s">
        <v>234</v>
      </c>
      <c r="H8184" t="s">
        <v>192</v>
      </c>
      <c r="J8184" t="s">
        <v>138</v>
      </c>
      <c r="K8184">
        <v>7</v>
      </c>
      <c r="L8184">
        <v>20136511</v>
      </c>
      <c r="M8184" t="s">
        <v>138</v>
      </c>
      <c r="N8184">
        <v>0</v>
      </c>
      <c r="O8184" t="s">
        <v>35787</v>
      </c>
      <c r="P8184" t="s">
        <v>35788</v>
      </c>
      <c r="R8184" t="s">
        <v>5591</v>
      </c>
      <c r="S8184" t="s">
        <v>140</v>
      </c>
      <c r="T8184" s="2">
        <v>43153</v>
      </c>
      <c r="U8184">
        <v>7</v>
      </c>
      <c r="W8184" t="s">
        <v>141</v>
      </c>
    </row>
    <row r="8185" spans="1:23" x14ac:dyDescent="0.35">
      <c r="A8185" t="s">
        <v>36318</v>
      </c>
      <c r="B8185" t="s">
        <v>35785</v>
      </c>
      <c r="C8185" t="s">
        <v>36319</v>
      </c>
      <c r="D8185">
        <v>0</v>
      </c>
      <c r="E8185" t="s">
        <v>36320</v>
      </c>
      <c r="F8185" s="2">
        <v>42836</v>
      </c>
      <c r="G8185" t="s">
        <v>234</v>
      </c>
      <c r="H8185" t="s">
        <v>192</v>
      </c>
      <c r="J8185" t="s">
        <v>138</v>
      </c>
      <c r="K8185">
        <v>77</v>
      </c>
      <c r="L8185">
        <v>20136511</v>
      </c>
      <c r="M8185" t="s">
        <v>138</v>
      </c>
      <c r="N8185">
        <v>0</v>
      </c>
      <c r="O8185" t="s">
        <v>35787</v>
      </c>
      <c r="P8185" t="s">
        <v>35788</v>
      </c>
      <c r="R8185" t="s">
        <v>1164</v>
      </c>
      <c r="S8185" t="s">
        <v>140</v>
      </c>
      <c r="T8185" s="2">
        <v>43153</v>
      </c>
      <c r="U8185">
        <v>7</v>
      </c>
      <c r="W8185" t="s">
        <v>141</v>
      </c>
    </row>
    <row r="8186" spans="1:23" x14ac:dyDescent="0.35">
      <c r="A8186" t="s">
        <v>36321</v>
      </c>
      <c r="B8186" t="s">
        <v>36322</v>
      </c>
      <c r="D8186">
        <v>0</v>
      </c>
      <c r="E8186" t="s">
        <v>36322</v>
      </c>
      <c r="F8186" s="2">
        <v>45373</v>
      </c>
      <c r="G8186" t="s">
        <v>36323</v>
      </c>
      <c r="H8186" t="s">
        <v>36323</v>
      </c>
      <c r="J8186" t="s">
        <v>138</v>
      </c>
      <c r="L8186" t="s">
        <v>496</v>
      </c>
      <c r="M8186" t="s">
        <v>138</v>
      </c>
      <c r="N8186">
        <v>-507</v>
      </c>
      <c r="P8186" t="s">
        <v>36324</v>
      </c>
      <c r="R8186" t="s">
        <v>36325</v>
      </c>
      <c r="S8186" t="s">
        <v>36173</v>
      </c>
      <c r="T8186" s="2">
        <v>45373</v>
      </c>
      <c r="W8186" t="s">
        <v>36326</v>
      </c>
    </row>
    <row r="8187" spans="1:23" x14ac:dyDescent="0.35">
      <c r="A8187" t="s">
        <v>36327</v>
      </c>
      <c r="B8187" t="s">
        <v>35785</v>
      </c>
      <c r="C8187" t="s">
        <v>36328</v>
      </c>
      <c r="D8187">
        <v>0</v>
      </c>
      <c r="E8187" t="s">
        <v>36329</v>
      </c>
      <c r="F8187" s="2">
        <v>42836</v>
      </c>
      <c r="G8187" t="s">
        <v>234</v>
      </c>
      <c r="H8187" t="s">
        <v>192</v>
      </c>
      <c r="J8187" t="s">
        <v>138</v>
      </c>
      <c r="K8187">
        <v>81</v>
      </c>
      <c r="L8187">
        <v>20136511</v>
      </c>
      <c r="M8187" t="s">
        <v>138</v>
      </c>
      <c r="N8187">
        <v>0</v>
      </c>
      <c r="O8187" t="s">
        <v>35787</v>
      </c>
      <c r="P8187" t="s">
        <v>35788</v>
      </c>
      <c r="R8187" t="s">
        <v>36267</v>
      </c>
      <c r="S8187" t="s">
        <v>140</v>
      </c>
      <c r="T8187" s="2">
        <v>43153</v>
      </c>
      <c r="U8187">
        <v>7</v>
      </c>
      <c r="W8187" t="s">
        <v>141</v>
      </c>
    </row>
    <row r="8188" spans="1:23" x14ac:dyDescent="0.35">
      <c r="A8188" t="s">
        <v>36330</v>
      </c>
      <c r="B8188" t="s">
        <v>35785</v>
      </c>
      <c r="C8188" t="s">
        <v>36331</v>
      </c>
      <c r="D8188">
        <v>0</v>
      </c>
      <c r="E8188" t="s">
        <v>36332</v>
      </c>
      <c r="F8188" s="2">
        <v>42836</v>
      </c>
      <c r="G8188" t="s">
        <v>234</v>
      </c>
      <c r="H8188" t="s">
        <v>192</v>
      </c>
      <c r="J8188" t="s">
        <v>138</v>
      </c>
      <c r="K8188">
        <v>84</v>
      </c>
      <c r="L8188">
        <v>20136511</v>
      </c>
      <c r="M8188" t="s">
        <v>138</v>
      </c>
      <c r="N8188">
        <v>0</v>
      </c>
      <c r="O8188" t="s">
        <v>35787</v>
      </c>
      <c r="P8188" t="s">
        <v>35788</v>
      </c>
      <c r="R8188" t="s">
        <v>7795</v>
      </c>
      <c r="S8188" t="s">
        <v>140</v>
      </c>
      <c r="T8188" s="2">
        <v>43153</v>
      </c>
      <c r="U8188">
        <v>7</v>
      </c>
      <c r="W8188" t="s">
        <v>141</v>
      </c>
    </row>
    <row r="8189" spans="1:23" x14ac:dyDescent="0.35">
      <c r="A8189" t="s">
        <v>36333</v>
      </c>
      <c r="B8189" t="s">
        <v>35785</v>
      </c>
      <c r="C8189" t="s">
        <v>36334</v>
      </c>
      <c r="D8189">
        <v>0</v>
      </c>
      <c r="E8189" t="s">
        <v>36335</v>
      </c>
      <c r="F8189" s="2">
        <v>42836</v>
      </c>
      <c r="G8189" t="s">
        <v>234</v>
      </c>
      <c r="H8189" t="s">
        <v>192</v>
      </c>
      <c r="J8189" t="s">
        <v>138</v>
      </c>
      <c r="K8189">
        <v>85</v>
      </c>
      <c r="L8189">
        <v>20136511</v>
      </c>
      <c r="M8189" t="s">
        <v>138</v>
      </c>
      <c r="N8189">
        <v>0</v>
      </c>
      <c r="O8189" t="s">
        <v>35787</v>
      </c>
      <c r="P8189" t="s">
        <v>35788</v>
      </c>
      <c r="R8189" t="s">
        <v>354</v>
      </c>
      <c r="S8189" t="s">
        <v>140</v>
      </c>
      <c r="T8189" s="2">
        <v>43153</v>
      </c>
      <c r="U8189">
        <v>7</v>
      </c>
      <c r="W8189" t="s">
        <v>141</v>
      </c>
    </row>
    <row r="8190" spans="1:23" x14ac:dyDescent="0.35">
      <c r="A8190" t="s">
        <v>36336</v>
      </c>
      <c r="B8190" t="s">
        <v>35785</v>
      </c>
      <c r="C8190" t="s">
        <v>36337</v>
      </c>
      <c r="D8190">
        <v>0</v>
      </c>
      <c r="E8190" t="s">
        <v>36338</v>
      </c>
      <c r="F8190" s="2">
        <v>42836</v>
      </c>
      <c r="G8190" t="s">
        <v>234</v>
      </c>
      <c r="H8190" t="s">
        <v>192</v>
      </c>
      <c r="J8190" t="s">
        <v>138</v>
      </c>
      <c r="K8190">
        <v>94</v>
      </c>
      <c r="L8190">
        <v>20136511</v>
      </c>
      <c r="M8190" t="s">
        <v>138</v>
      </c>
      <c r="N8190">
        <v>0</v>
      </c>
      <c r="O8190" t="s">
        <v>35787</v>
      </c>
      <c r="P8190" t="s">
        <v>35788</v>
      </c>
      <c r="R8190" t="s">
        <v>5251</v>
      </c>
      <c r="S8190" t="s">
        <v>140</v>
      </c>
      <c r="T8190" s="2">
        <v>43153</v>
      </c>
      <c r="U8190">
        <v>7</v>
      </c>
      <c r="W8190" t="s">
        <v>141</v>
      </c>
    </row>
    <row r="8191" spans="1:23" x14ac:dyDescent="0.35">
      <c r="A8191" t="s">
        <v>36339</v>
      </c>
      <c r="B8191" t="s">
        <v>36340</v>
      </c>
      <c r="C8191" t="s">
        <v>36341</v>
      </c>
      <c r="D8191">
        <v>0</v>
      </c>
      <c r="E8191" t="s">
        <v>36340</v>
      </c>
      <c r="F8191" s="2">
        <v>42837</v>
      </c>
      <c r="G8191" t="s">
        <v>604</v>
      </c>
      <c r="H8191" t="s">
        <v>184</v>
      </c>
      <c r="J8191" t="s">
        <v>138</v>
      </c>
      <c r="L8191" t="s">
        <v>496</v>
      </c>
      <c r="M8191" t="s">
        <v>138</v>
      </c>
      <c r="N8191">
        <v>0</v>
      </c>
      <c r="P8191" t="s">
        <v>36342</v>
      </c>
      <c r="R8191" t="s">
        <v>3002</v>
      </c>
      <c r="S8191" t="s">
        <v>140</v>
      </c>
      <c r="T8191" s="2">
        <v>43514</v>
      </c>
      <c r="W8191" t="s">
        <v>141</v>
      </c>
    </row>
    <row r="8192" spans="1:23" x14ac:dyDescent="0.35">
      <c r="A8192" t="s">
        <v>36343</v>
      </c>
      <c r="B8192" t="s">
        <v>36344</v>
      </c>
      <c r="C8192" t="s">
        <v>36345</v>
      </c>
      <c r="D8192">
        <v>0</v>
      </c>
      <c r="E8192" t="s">
        <v>36344</v>
      </c>
      <c r="F8192" s="2">
        <v>42837</v>
      </c>
      <c r="G8192" t="s">
        <v>183</v>
      </c>
      <c r="H8192" t="s">
        <v>184</v>
      </c>
      <c r="J8192" t="s">
        <v>138</v>
      </c>
      <c r="L8192" t="s">
        <v>496</v>
      </c>
      <c r="M8192" t="s">
        <v>138</v>
      </c>
      <c r="N8192">
        <v>0</v>
      </c>
      <c r="R8192" t="s">
        <v>17192</v>
      </c>
      <c r="S8192" t="s">
        <v>140</v>
      </c>
      <c r="T8192" s="2">
        <v>43854</v>
      </c>
      <c r="W8192" t="s">
        <v>141</v>
      </c>
    </row>
    <row r="8193" spans="1:23" x14ac:dyDescent="0.35">
      <c r="A8193" t="s">
        <v>36346</v>
      </c>
      <c r="B8193" t="s">
        <v>36347</v>
      </c>
      <c r="C8193" t="s">
        <v>6493</v>
      </c>
      <c r="D8193">
        <v>0</v>
      </c>
      <c r="E8193" t="s">
        <v>36348</v>
      </c>
      <c r="F8193" s="2">
        <v>42837</v>
      </c>
      <c r="G8193" t="s">
        <v>3905</v>
      </c>
      <c r="H8193" t="s">
        <v>147</v>
      </c>
      <c r="J8193" t="s">
        <v>138</v>
      </c>
      <c r="K8193">
        <v>1</v>
      </c>
      <c r="L8193">
        <v>25579460</v>
      </c>
      <c r="M8193" t="s">
        <v>138</v>
      </c>
      <c r="N8193">
        <v>0</v>
      </c>
      <c r="O8193" t="s">
        <v>36349</v>
      </c>
      <c r="P8193" t="s">
        <v>14587</v>
      </c>
      <c r="R8193" t="s">
        <v>6496</v>
      </c>
      <c r="S8193" t="s">
        <v>140</v>
      </c>
      <c r="T8193" s="2">
        <v>43153</v>
      </c>
      <c r="U8193">
        <v>7</v>
      </c>
      <c r="W8193" t="s">
        <v>141</v>
      </c>
    </row>
    <row r="8194" spans="1:23" x14ac:dyDescent="0.35">
      <c r="A8194" t="s">
        <v>36350</v>
      </c>
      <c r="B8194" t="s">
        <v>36347</v>
      </c>
      <c r="C8194" t="s">
        <v>8121</v>
      </c>
      <c r="D8194">
        <v>0</v>
      </c>
      <c r="E8194" t="s">
        <v>36351</v>
      </c>
      <c r="F8194" s="2">
        <v>42837</v>
      </c>
      <c r="G8194" t="s">
        <v>3905</v>
      </c>
      <c r="H8194" t="s">
        <v>147</v>
      </c>
      <c r="J8194" t="s">
        <v>138</v>
      </c>
      <c r="K8194">
        <v>2</v>
      </c>
      <c r="L8194">
        <v>25579460</v>
      </c>
      <c r="M8194" t="s">
        <v>138</v>
      </c>
      <c r="N8194">
        <v>0</v>
      </c>
      <c r="O8194" t="s">
        <v>36349</v>
      </c>
      <c r="P8194" t="s">
        <v>14587</v>
      </c>
      <c r="R8194" t="s">
        <v>8122</v>
      </c>
      <c r="S8194" t="s">
        <v>140</v>
      </c>
      <c r="T8194" s="2">
        <v>43153</v>
      </c>
      <c r="U8194">
        <v>7</v>
      </c>
      <c r="W8194" t="s">
        <v>141</v>
      </c>
    </row>
    <row r="8195" spans="1:23" x14ac:dyDescent="0.35">
      <c r="A8195" t="s">
        <v>36352</v>
      </c>
      <c r="B8195" t="s">
        <v>36347</v>
      </c>
      <c r="C8195" t="s">
        <v>8124</v>
      </c>
      <c r="D8195">
        <v>0</v>
      </c>
      <c r="E8195" t="s">
        <v>36353</v>
      </c>
      <c r="F8195" s="2">
        <v>42837</v>
      </c>
      <c r="G8195" t="s">
        <v>3905</v>
      </c>
      <c r="H8195" t="s">
        <v>147</v>
      </c>
      <c r="J8195" t="s">
        <v>138</v>
      </c>
      <c r="K8195">
        <v>3</v>
      </c>
      <c r="L8195">
        <v>25579460</v>
      </c>
      <c r="M8195" t="s">
        <v>138</v>
      </c>
      <c r="N8195">
        <v>0</v>
      </c>
      <c r="O8195" t="s">
        <v>36349</v>
      </c>
      <c r="P8195" t="s">
        <v>14587</v>
      </c>
      <c r="R8195" t="s">
        <v>901</v>
      </c>
      <c r="S8195" t="s">
        <v>140</v>
      </c>
      <c r="T8195" s="2">
        <v>43153</v>
      </c>
      <c r="U8195">
        <v>7</v>
      </c>
      <c r="W8195" t="s">
        <v>141</v>
      </c>
    </row>
    <row r="8196" spans="1:23" x14ac:dyDescent="0.35">
      <c r="A8196" t="s">
        <v>36354</v>
      </c>
      <c r="B8196" t="s">
        <v>36347</v>
      </c>
      <c r="C8196" t="s">
        <v>8126</v>
      </c>
      <c r="D8196">
        <v>0</v>
      </c>
      <c r="E8196" t="s">
        <v>36355</v>
      </c>
      <c r="F8196" s="2">
        <v>42837</v>
      </c>
      <c r="G8196" t="s">
        <v>2535</v>
      </c>
      <c r="H8196" t="s">
        <v>147</v>
      </c>
      <c r="J8196" t="s">
        <v>138</v>
      </c>
      <c r="K8196">
        <v>4</v>
      </c>
      <c r="L8196">
        <v>25579460</v>
      </c>
      <c r="M8196" t="s">
        <v>138</v>
      </c>
      <c r="N8196">
        <v>0</v>
      </c>
      <c r="O8196" t="s">
        <v>36349</v>
      </c>
      <c r="P8196" t="s">
        <v>14587</v>
      </c>
      <c r="R8196" t="s">
        <v>8127</v>
      </c>
      <c r="S8196" t="s">
        <v>140</v>
      </c>
      <c r="T8196" s="2">
        <v>43153</v>
      </c>
      <c r="U8196">
        <v>7</v>
      </c>
      <c r="W8196" t="s">
        <v>141</v>
      </c>
    </row>
    <row r="8197" spans="1:23" x14ac:dyDescent="0.35">
      <c r="A8197" t="s">
        <v>36356</v>
      </c>
      <c r="B8197" t="s">
        <v>36347</v>
      </c>
      <c r="C8197" t="s">
        <v>8129</v>
      </c>
      <c r="D8197">
        <v>0</v>
      </c>
      <c r="E8197" t="s">
        <v>36357</v>
      </c>
      <c r="F8197" s="2">
        <v>42837</v>
      </c>
      <c r="G8197" t="s">
        <v>3905</v>
      </c>
      <c r="H8197" t="s">
        <v>147</v>
      </c>
      <c r="J8197" t="s">
        <v>138</v>
      </c>
      <c r="K8197">
        <v>5</v>
      </c>
      <c r="L8197">
        <v>25579460</v>
      </c>
      <c r="M8197" t="s">
        <v>138</v>
      </c>
      <c r="N8197">
        <v>0</v>
      </c>
      <c r="O8197" t="s">
        <v>36349</v>
      </c>
      <c r="P8197" t="s">
        <v>14587</v>
      </c>
      <c r="R8197" t="s">
        <v>8130</v>
      </c>
      <c r="S8197" t="s">
        <v>140</v>
      </c>
      <c r="T8197" s="2">
        <v>43153</v>
      </c>
      <c r="U8197">
        <v>7</v>
      </c>
      <c r="W8197" t="s">
        <v>141</v>
      </c>
    </row>
    <row r="8198" spans="1:23" x14ac:dyDescent="0.35">
      <c r="A8198" t="s">
        <v>36358</v>
      </c>
      <c r="B8198" t="s">
        <v>36347</v>
      </c>
      <c r="C8198" t="s">
        <v>8132</v>
      </c>
      <c r="D8198">
        <v>0</v>
      </c>
      <c r="E8198" t="s">
        <v>36359</v>
      </c>
      <c r="F8198" s="2">
        <v>42837</v>
      </c>
      <c r="G8198" t="s">
        <v>3905</v>
      </c>
      <c r="H8198" t="s">
        <v>147</v>
      </c>
      <c r="J8198" t="s">
        <v>138</v>
      </c>
      <c r="K8198">
        <v>6</v>
      </c>
      <c r="L8198">
        <v>25579460</v>
      </c>
      <c r="M8198" t="s">
        <v>138</v>
      </c>
      <c r="N8198">
        <v>0</v>
      </c>
      <c r="O8198" t="s">
        <v>36349</v>
      </c>
      <c r="P8198" t="s">
        <v>14587</v>
      </c>
      <c r="R8198" t="s">
        <v>8122</v>
      </c>
      <c r="S8198" t="s">
        <v>140</v>
      </c>
      <c r="T8198" s="2">
        <v>43153</v>
      </c>
      <c r="U8198">
        <v>7</v>
      </c>
      <c r="W8198" t="s">
        <v>141</v>
      </c>
    </row>
    <row r="8199" spans="1:23" x14ac:dyDescent="0.35">
      <c r="A8199" t="s">
        <v>36360</v>
      </c>
      <c r="B8199" t="s">
        <v>36347</v>
      </c>
      <c r="C8199" t="s">
        <v>8134</v>
      </c>
      <c r="D8199">
        <v>0</v>
      </c>
      <c r="E8199" t="s">
        <v>36361</v>
      </c>
      <c r="F8199" s="2">
        <v>42837</v>
      </c>
      <c r="G8199" t="s">
        <v>8135</v>
      </c>
      <c r="H8199" t="s">
        <v>147</v>
      </c>
      <c r="J8199" t="s">
        <v>138</v>
      </c>
      <c r="K8199">
        <v>7</v>
      </c>
      <c r="L8199">
        <v>25579460</v>
      </c>
      <c r="M8199" t="s">
        <v>138</v>
      </c>
      <c r="N8199">
        <v>0</v>
      </c>
      <c r="O8199" t="s">
        <v>36349</v>
      </c>
      <c r="P8199" t="s">
        <v>14587</v>
      </c>
      <c r="R8199" t="s">
        <v>8136</v>
      </c>
      <c r="S8199" t="s">
        <v>140</v>
      </c>
      <c r="T8199" s="2">
        <v>43153</v>
      </c>
      <c r="U8199">
        <v>7</v>
      </c>
      <c r="W8199" t="s">
        <v>141</v>
      </c>
    </row>
    <row r="8200" spans="1:23" x14ac:dyDescent="0.35">
      <c r="A8200" t="s">
        <v>36362</v>
      </c>
      <c r="B8200" t="s">
        <v>36347</v>
      </c>
      <c r="C8200" t="s">
        <v>8138</v>
      </c>
      <c r="D8200">
        <v>0</v>
      </c>
      <c r="E8200" t="s">
        <v>36363</v>
      </c>
      <c r="F8200" s="2">
        <v>42837</v>
      </c>
      <c r="G8200" t="s">
        <v>8139</v>
      </c>
      <c r="H8200" t="s">
        <v>147</v>
      </c>
      <c r="J8200" t="s">
        <v>138</v>
      </c>
      <c r="K8200">
        <v>14</v>
      </c>
      <c r="L8200">
        <v>25579460</v>
      </c>
      <c r="M8200" t="s">
        <v>138</v>
      </c>
      <c r="N8200">
        <v>0</v>
      </c>
      <c r="O8200" t="s">
        <v>36349</v>
      </c>
      <c r="P8200" t="s">
        <v>14587</v>
      </c>
      <c r="R8200" t="s">
        <v>8140</v>
      </c>
      <c r="S8200" t="s">
        <v>140</v>
      </c>
      <c r="T8200" s="2">
        <v>43153</v>
      </c>
      <c r="U8200">
        <v>7</v>
      </c>
      <c r="W8200" t="s">
        <v>141</v>
      </c>
    </row>
    <row r="8201" spans="1:23" x14ac:dyDescent="0.35">
      <c r="A8201" t="s">
        <v>36364</v>
      </c>
      <c r="B8201" t="s">
        <v>36347</v>
      </c>
      <c r="C8201" t="s">
        <v>8145</v>
      </c>
      <c r="D8201">
        <v>0</v>
      </c>
      <c r="E8201" t="s">
        <v>36365</v>
      </c>
      <c r="F8201" s="2">
        <v>42838</v>
      </c>
      <c r="G8201" t="s">
        <v>3905</v>
      </c>
      <c r="H8201" t="s">
        <v>147</v>
      </c>
      <c r="J8201" t="s">
        <v>138</v>
      </c>
      <c r="K8201">
        <v>10</v>
      </c>
      <c r="L8201">
        <v>25579460</v>
      </c>
      <c r="M8201" t="s">
        <v>138</v>
      </c>
      <c r="N8201">
        <v>0</v>
      </c>
      <c r="O8201" t="s">
        <v>36349</v>
      </c>
      <c r="P8201" t="s">
        <v>14587</v>
      </c>
      <c r="R8201" t="s">
        <v>6133</v>
      </c>
      <c r="S8201" t="s">
        <v>140</v>
      </c>
      <c r="T8201" s="2">
        <v>43153</v>
      </c>
      <c r="U8201">
        <v>7</v>
      </c>
      <c r="W8201" t="s">
        <v>141</v>
      </c>
    </row>
    <row r="8202" spans="1:23" x14ac:dyDescent="0.35">
      <c r="A8202" t="s">
        <v>36366</v>
      </c>
      <c r="B8202" t="s">
        <v>36347</v>
      </c>
      <c r="C8202" t="s">
        <v>8142</v>
      </c>
      <c r="D8202">
        <v>0</v>
      </c>
      <c r="E8202" t="s">
        <v>36367</v>
      </c>
      <c r="F8202" s="2">
        <v>42838</v>
      </c>
      <c r="G8202" t="s">
        <v>3905</v>
      </c>
      <c r="H8202" t="s">
        <v>147</v>
      </c>
      <c r="J8202" t="s">
        <v>138</v>
      </c>
      <c r="K8202">
        <v>9</v>
      </c>
      <c r="L8202">
        <v>25579460</v>
      </c>
      <c r="M8202" t="s">
        <v>138</v>
      </c>
      <c r="N8202">
        <v>0</v>
      </c>
      <c r="O8202" t="s">
        <v>36349</v>
      </c>
      <c r="P8202" t="s">
        <v>14587</v>
      </c>
      <c r="R8202" t="s">
        <v>8143</v>
      </c>
      <c r="S8202" t="s">
        <v>140</v>
      </c>
      <c r="T8202" s="2">
        <v>43153</v>
      </c>
      <c r="U8202">
        <v>7</v>
      </c>
      <c r="W8202" t="s">
        <v>141</v>
      </c>
    </row>
    <row r="8203" spans="1:23" x14ac:dyDescent="0.35">
      <c r="A8203" t="s">
        <v>36368</v>
      </c>
      <c r="B8203" t="s">
        <v>36347</v>
      </c>
      <c r="C8203" t="s">
        <v>8148</v>
      </c>
      <c r="D8203">
        <v>0</v>
      </c>
      <c r="E8203" t="s">
        <v>36369</v>
      </c>
      <c r="F8203" s="2">
        <v>42838</v>
      </c>
      <c r="G8203" t="s">
        <v>3905</v>
      </c>
      <c r="H8203" t="s">
        <v>147</v>
      </c>
      <c r="J8203" t="s">
        <v>138</v>
      </c>
      <c r="K8203">
        <v>11</v>
      </c>
      <c r="L8203">
        <v>25579460</v>
      </c>
      <c r="M8203" t="s">
        <v>138</v>
      </c>
      <c r="N8203">
        <v>0</v>
      </c>
      <c r="O8203" t="s">
        <v>36349</v>
      </c>
      <c r="P8203" t="s">
        <v>14587</v>
      </c>
      <c r="R8203" t="s">
        <v>8149</v>
      </c>
      <c r="S8203" t="s">
        <v>140</v>
      </c>
      <c r="T8203" s="2">
        <v>43153</v>
      </c>
      <c r="U8203">
        <v>7</v>
      </c>
      <c r="W8203" t="s">
        <v>141</v>
      </c>
    </row>
    <row r="8204" spans="1:23" x14ac:dyDescent="0.35">
      <c r="A8204" t="s">
        <v>36370</v>
      </c>
      <c r="B8204" t="s">
        <v>36347</v>
      </c>
      <c r="C8204" t="s">
        <v>8151</v>
      </c>
      <c r="D8204">
        <v>0</v>
      </c>
      <c r="E8204" t="s">
        <v>36371</v>
      </c>
      <c r="F8204" s="2">
        <v>42838</v>
      </c>
      <c r="G8204" t="s">
        <v>8152</v>
      </c>
      <c r="H8204" t="s">
        <v>147</v>
      </c>
      <c r="J8204" t="s">
        <v>138</v>
      </c>
      <c r="K8204">
        <v>12</v>
      </c>
      <c r="L8204">
        <v>25579460</v>
      </c>
      <c r="M8204" t="s">
        <v>138</v>
      </c>
      <c r="N8204">
        <v>0</v>
      </c>
      <c r="O8204" t="s">
        <v>36349</v>
      </c>
      <c r="P8204" t="s">
        <v>14587</v>
      </c>
      <c r="R8204" t="s">
        <v>8153</v>
      </c>
      <c r="S8204" t="s">
        <v>140</v>
      </c>
      <c r="T8204" s="2">
        <v>43153</v>
      </c>
      <c r="U8204">
        <v>7</v>
      </c>
      <c r="W8204" t="s">
        <v>141</v>
      </c>
    </row>
    <row r="8205" spans="1:23" x14ac:dyDescent="0.35">
      <c r="A8205" t="s">
        <v>36372</v>
      </c>
      <c r="B8205" t="s">
        <v>36347</v>
      </c>
      <c r="C8205" t="s">
        <v>8155</v>
      </c>
      <c r="D8205">
        <v>0</v>
      </c>
      <c r="E8205" t="s">
        <v>36373</v>
      </c>
      <c r="F8205" s="2">
        <v>42838</v>
      </c>
      <c r="G8205" t="s">
        <v>3882</v>
      </c>
      <c r="H8205" t="s">
        <v>147</v>
      </c>
      <c r="J8205" t="s">
        <v>138</v>
      </c>
      <c r="K8205">
        <v>13</v>
      </c>
      <c r="L8205">
        <v>25579460</v>
      </c>
      <c r="M8205" t="s">
        <v>138</v>
      </c>
      <c r="N8205">
        <v>0</v>
      </c>
      <c r="O8205" t="s">
        <v>36349</v>
      </c>
      <c r="P8205" t="s">
        <v>14587</v>
      </c>
      <c r="R8205" t="s">
        <v>3884</v>
      </c>
      <c r="S8205" t="s">
        <v>140</v>
      </c>
      <c r="T8205" s="2">
        <v>43153</v>
      </c>
      <c r="U8205">
        <v>7</v>
      </c>
      <c r="W8205" t="s">
        <v>141</v>
      </c>
    </row>
    <row r="8206" spans="1:23" x14ac:dyDescent="0.35">
      <c r="A8206" t="s">
        <v>36374</v>
      </c>
      <c r="B8206" t="s">
        <v>8115</v>
      </c>
      <c r="C8206" t="s">
        <v>3203</v>
      </c>
      <c r="D8206">
        <v>0</v>
      </c>
      <c r="E8206" t="s">
        <v>36375</v>
      </c>
      <c r="F8206" s="2">
        <v>42838</v>
      </c>
      <c r="G8206" t="s">
        <v>183</v>
      </c>
      <c r="H8206" t="s">
        <v>184</v>
      </c>
      <c r="J8206" t="s">
        <v>138</v>
      </c>
      <c r="K8206" t="s">
        <v>36376</v>
      </c>
      <c r="L8206">
        <v>25572417</v>
      </c>
      <c r="M8206" t="s">
        <v>138</v>
      </c>
      <c r="N8206">
        <v>0</v>
      </c>
      <c r="O8206" t="s">
        <v>20533</v>
      </c>
      <c r="P8206" t="s">
        <v>36377</v>
      </c>
      <c r="R8206" t="s">
        <v>2123</v>
      </c>
      <c r="S8206" t="s">
        <v>140</v>
      </c>
      <c r="T8206" s="2">
        <v>43153</v>
      </c>
      <c r="U8206">
        <v>7</v>
      </c>
      <c r="W8206" t="s">
        <v>141</v>
      </c>
    </row>
    <row r="8207" spans="1:23" x14ac:dyDescent="0.35">
      <c r="A8207" t="s">
        <v>36378</v>
      </c>
      <c r="B8207" t="s">
        <v>36379</v>
      </c>
      <c r="C8207" t="s">
        <v>36380</v>
      </c>
      <c r="D8207">
        <v>0</v>
      </c>
      <c r="E8207" t="s">
        <v>36381</v>
      </c>
      <c r="F8207" s="2">
        <v>42838</v>
      </c>
      <c r="G8207" t="s">
        <v>604</v>
      </c>
      <c r="H8207" t="s">
        <v>184</v>
      </c>
      <c r="J8207" t="s">
        <v>138</v>
      </c>
      <c r="L8207" t="s">
        <v>496</v>
      </c>
      <c r="M8207" t="s">
        <v>138</v>
      </c>
      <c r="N8207">
        <v>0</v>
      </c>
      <c r="P8207" t="s">
        <v>36382</v>
      </c>
      <c r="R8207" t="s">
        <v>19098</v>
      </c>
      <c r="S8207" t="s">
        <v>140</v>
      </c>
      <c r="T8207" s="2">
        <v>43230</v>
      </c>
      <c r="W8207" t="s">
        <v>141</v>
      </c>
    </row>
    <row r="8208" spans="1:23" x14ac:dyDescent="0.35">
      <c r="A8208" t="s">
        <v>36383</v>
      </c>
      <c r="B8208" t="s">
        <v>36384</v>
      </c>
      <c r="C8208" t="s">
        <v>36385</v>
      </c>
      <c r="D8208">
        <v>0</v>
      </c>
      <c r="E8208" t="s">
        <v>36386</v>
      </c>
      <c r="F8208" s="2">
        <v>42842</v>
      </c>
      <c r="G8208" t="s">
        <v>604</v>
      </c>
      <c r="H8208" t="s">
        <v>184</v>
      </c>
      <c r="J8208" t="s">
        <v>138</v>
      </c>
      <c r="L8208" t="s">
        <v>496</v>
      </c>
      <c r="M8208" t="s">
        <v>138</v>
      </c>
      <c r="N8208">
        <v>0</v>
      </c>
      <c r="P8208" t="s">
        <v>36387</v>
      </c>
      <c r="R8208" t="s">
        <v>21613</v>
      </c>
      <c r="S8208" t="s">
        <v>140</v>
      </c>
      <c r="T8208" s="2">
        <v>42853</v>
      </c>
      <c r="W8208" t="s">
        <v>141</v>
      </c>
    </row>
    <row r="8209" spans="1:24" x14ac:dyDescent="0.35">
      <c r="A8209" t="s">
        <v>36388</v>
      </c>
      <c r="B8209" t="s">
        <v>36389</v>
      </c>
      <c r="C8209" t="s">
        <v>36390</v>
      </c>
      <c r="D8209">
        <v>0</v>
      </c>
      <c r="E8209" t="s">
        <v>36389</v>
      </c>
      <c r="F8209" s="2">
        <v>42842</v>
      </c>
      <c r="G8209" t="s">
        <v>604</v>
      </c>
      <c r="H8209" t="s">
        <v>184</v>
      </c>
      <c r="J8209" t="s">
        <v>138</v>
      </c>
      <c r="L8209" t="s">
        <v>496</v>
      </c>
      <c r="M8209" t="s">
        <v>138</v>
      </c>
      <c r="N8209">
        <v>0</v>
      </c>
      <c r="P8209" t="s">
        <v>36391</v>
      </c>
      <c r="R8209" t="s">
        <v>3002</v>
      </c>
      <c r="S8209" t="s">
        <v>140</v>
      </c>
      <c r="T8209" s="2">
        <v>43201</v>
      </c>
      <c r="W8209" t="s">
        <v>141</v>
      </c>
    </row>
    <row r="8210" spans="1:24" x14ac:dyDescent="0.35">
      <c r="A8210" t="s">
        <v>36392</v>
      </c>
      <c r="B8210" t="s">
        <v>36393</v>
      </c>
      <c r="C8210" t="s">
        <v>36394</v>
      </c>
      <c r="D8210">
        <v>0</v>
      </c>
      <c r="F8210" s="2">
        <v>42842</v>
      </c>
      <c r="G8210" t="s">
        <v>2328</v>
      </c>
      <c r="H8210" t="s">
        <v>192</v>
      </c>
      <c r="J8210" t="s">
        <v>138</v>
      </c>
      <c r="L8210" t="s">
        <v>496</v>
      </c>
      <c r="M8210" t="s">
        <v>138</v>
      </c>
      <c r="N8210">
        <v>0</v>
      </c>
      <c r="P8210" t="s">
        <v>36395</v>
      </c>
      <c r="R8210" t="s">
        <v>36396</v>
      </c>
      <c r="S8210" t="s">
        <v>140</v>
      </c>
      <c r="W8210" t="s">
        <v>141</v>
      </c>
    </row>
    <row r="8211" spans="1:24" x14ac:dyDescent="0.35">
      <c r="A8211" t="s">
        <v>36397</v>
      </c>
      <c r="B8211" t="s">
        <v>36398</v>
      </c>
      <c r="C8211" t="s">
        <v>36399</v>
      </c>
      <c r="D8211" s="3">
        <v>-160791.91</v>
      </c>
      <c r="E8211" t="s">
        <v>36398</v>
      </c>
      <c r="F8211" s="2">
        <v>42842</v>
      </c>
      <c r="G8211" t="s">
        <v>604</v>
      </c>
      <c r="H8211" t="s">
        <v>184</v>
      </c>
      <c r="J8211" t="s">
        <v>138</v>
      </c>
      <c r="L8211" t="s">
        <v>496</v>
      </c>
      <c r="M8211" t="s">
        <v>138</v>
      </c>
      <c r="N8211" s="3">
        <v>-116057.07</v>
      </c>
      <c r="P8211" t="s">
        <v>36400</v>
      </c>
      <c r="R8211" t="s">
        <v>920</v>
      </c>
      <c r="S8211" t="s">
        <v>140</v>
      </c>
      <c r="T8211" s="2">
        <v>45737</v>
      </c>
      <c r="U8211">
        <v>17</v>
      </c>
      <c r="W8211" t="s">
        <v>141</v>
      </c>
      <c r="X8211" t="s">
        <v>9536</v>
      </c>
    </row>
    <row r="8212" spans="1:24" x14ac:dyDescent="0.35">
      <c r="A8212" t="s">
        <v>36401</v>
      </c>
      <c r="B8212" t="s">
        <v>36402</v>
      </c>
      <c r="C8212" t="s">
        <v>36403</v>
      </c>
      <c r="D8212">
        <v>0</v>
      </c>
      <c r="E8212" t="s">
        <v>36402</v>
      </c>
      <c r="F8212" s="2">
        <v>42842</v>
      </c>
      <c r="G8212" t="s">
        <v>604</v>
      </c>
      <c r="H8212" t="s">
        <v>184</v>
      </c>
      <c r="J8212" t="s">
        <v>138</v>
      </c>
      <c r="L8212" t="s">
        <v>496</v>
      </c>
      <c r="M8212" t="s">
        <v>138</v>
      </c>
      <c r="N8212">
        <v>0</v>
      </c>
      <c r="P8212" t="s">
        <v>36404</v>
      </c>
      <c r="R8212" t="s">
        <v>920</v>
      </c>
      <c r="S8212" t="s">
        <v>140</v>
      </c>
      <c r="T8212" s="2">
        <v>45447</v>
      </c>
      <c r="W8212" t="s">
        <v>141</v>
      </c>
      <c r="X8212" t="s">
        <v>9536</v>
      </c>
    </row>
    <row r="8213" spans="1:24" x14ac:dyDescent="0.35">
      <c r="A8213" t="s">
        <v>36405</v>
      </c>
      <c r="B8213" t="s">
        <v>8157</v>
      </c>
      <c r="C8213" t="s">
        <v>8158</v>
      </c>
      <c r="D8213">
        <v>0</v>
      </c>
      <c r="E8213" t="s">
        <v>36406</v>
      </c>
      <c r="F8213" s="2">
        <v>42843</v>
      </c>
      <c r="G8213" t="s">
        <v>518</v>
      </c>
      <c r="H8213" t="s">
        <v>230</v>
      </c>
      <c r="J8213" t="s">
        <v>138</v>
      </c>
      <c r="K8213" t="s">
        <v>36407</v>
      </c>
      <c r="L8213">
        <v>25590955</v>
      </c>
      <c r="M8213" t="s">
        <v>138</v>
      </c>
      <c r="N8213">
        <v>0</v>
      </c>
      <c r="O8213" t="s">
        <v>17140</v>
      </c>
      <c r="P8213" t="s">
        <v>36408</v>
      </c>
      <c r="R8213" t="s">
        <v>8161</v>
      </c>
      <c r="S8213" t="s">
        <v>140</v>
      </c>
      <c r="T8213" s="2">
        <v>43523</v>
      </c>
      <c r="U8213">
        <v>7</v>
      </c>
      <c r="W8213" t="s">
        <v>141</v>
      </c>
    </row>
    <row r="8214" spans="1:24" x14ac:dyDescent="0.35">
      <c r="A8214" t="s">
        <v>36409</v>
      </c>
      <c r="B8214" t="s">
        <v>8157</v>
      </c>
      <c r="C8214" t="s">
        <v>8158</v>
      </c>
      <c r="D8214">
        <v>0</v>
      </c>
      <c r="E8214" t="s">
        <v>36410</v>
      </c>
      <c r="F8214" s="2">
        <v>42843</v>
      </c>
      <c r="G8214" t="s">
        <v>518</v>
      </c>
      <c r="H8214" t="s">
        <v>230</v>
      </c>
      <c r="J8214" t="s">
        <v>138</v>
      </c>
      <c r="K8214" t="s">
        <v>36411</v>
      </c>
      <c r="L8214">
        <v>25590955</v>
      </c>
      <c r="M8214" t="s">
        <v>138</v>
      </c>
      <c r="N8214">
        <v>0</v>
      </c>
      <c r="O8214" t="s">
        <v>17140</v>
      </c>
      <c r="P8214" t="s">
        <v>36408</v>
      </c>
      <c r="R8214" t="s">
        <v>36412</v>
      </c>
      <c r="S8214" t="s">
        <v>140</v>
      </c>
      <c r="T8214" s="2">
        <v>43153</v>
      </c>
      <c r="U8214">
        <v>7</v>
      </c>
      <c r="W8214" t="s">
        <v>141</v>
      </c>
    </row>
    <row r="8215" spans="1:24" x14ac:dyDescent="0.35">
      <c r="A8215" t="s">
        <v>36413</v>
      </c>
      <c r="B8215" t="s">
        <v>8157</v>
      </c>
      <c r="C8215" t="s">
        <v>36414</v>
      </c>
      <c r="D8215">
        <v>0</v>
      </c>
      <c r="E8215" t="s">
        <v>36415</v>
      </c>
      <c r="F8215" s="2">
        <v>42843</v>
      </c>
      <c r="G8215" t="s">
        <v>518</v>
      </c>
      <c r="H8215" t="s">
        <v>230</v>
      </c>
      <c r="J8215" t="s">
        <v>138</v>
      </c>
      <c r="K8215" t="s">
        <v>36416</v>
      </c>
      <c r="L8215">
        <v>25590955</v>
      </c>
      <c r="M8215" t="s">
        <v>138</v>
      </c>
      <c r="N8215">
        <v>0</v>
      </c>
      <c r="O8215" t="s">
        <v>17140</v>
      </c>
      <c r="P8215" t="s">
        <v>36417</v>
      </c>
      <c r="R8215" t="s">
        <v>36418</v>
      </c>
      <c r="S8215" t="s">
        <v>140</v>
      </c>
      <c r="T8215" s="2">
        <v>43153</v>
      </c>
      <c r="U8215">
        <v>7</v>
      </c>
      <c r="W8215" t="s">
        <v>141</v>
      </c>
    </row>
    <row r="8216" spans="1:24" x14ac:dyDescent="0.35">
      <c r="A8216" t="s">
        <v>36419</v>
      </c>
      <c r="B8216" t="s">
        <v>8163</v>
      </c>
      <c r="C8216" t="s">
        <v>8164</v>
      </c>
      <c r="D8216">
        <v>0</v>
      </c>
      <c r="E8216" t="s">
        <v>36420</v>
      </c>
      <c r="F8216" s="2">
        <v>42843</v>
      </c>
      <c r="G8216" t="s">
        <v>234</v>
      </c>
      <c r="H8216" t="s">
        <v>192</v>
      </c>
      <c r="J8216" t="s">
        <v>138</v>
      </c>
      <c r="K8216" t="s">
        <v>36421</v>
      </c>
      <c r="L8216">
        <v>20539050</v>
      </c>
      <c r="M8216" t="s">
        <v>138</v>
      </c>
      <c r="N8216">
        <v>0</v>
      </c>
      <c r="O8216" t="s">
        <v>25746</v>
      </c>
      <c r="P8216" t="s">
        <v>29172</v>
      </c>
      <c r="R8216" t="s">
        <v>7693</v>
      </c>
      <c r="S8216" t="s">
        <v>140</v>
      </c>
      <c r="T8216" s="2">
        <v>43441</v>
      </c>
      <c r="U8216">
        <v>7</v>
      </c>
      <c r="W8216" t="s">
        <v>141</v>
      </c>
    </row>
    <row r="8217" spans="1:24" x14ac:dyDescent="0.35">
      <c r="A8217" t="s">
        <v>36422</v>
      </c>
      <c r="B8217" t="s">
        <v>35785</v>
      </c>
      <c r="C8217" t="s">
        <v>36423</v>
      </c>
      <c r="D8217">
        <v>0</v>
      </c>
      <c r="E8217" t="s">
        <v>36424</v>
      </c>
      <c r="F8217" s="2">
        <v>42843</v>
      </c>
      <c r="G8217" t="s">
        <v>234</v>
      </c>
      <c r="H8217" t="s">
        <v>192</v>
      </c>
      <c r="J8217" t="s">
        <v>138</v>
      </c>
      <c r="K8217">
        <v>1</v>
      </c>
      <c r="L8217">
        <v>20136511</v>
      </c>
      <c r="M8217" t="s">
        <v>138</v>
      </c>
      <c r="N8217">
        <v>0</v>
      </c>
      <c r="O8217" t="s">
        <v>35787</v>
      </c>
      <c r="P8217" t="s">
        <v>35788</v>
      </c>
      <c r="R8217" t="s">
        <v>30062</v>
      </c>
      <c r="S8217" t="s">
        <v>140</v>
      </c>
      <c r="T8217" s="2">
        <v>43153</v>
      </c>
      <c r="U8217">
        <v>7</v>
      </c>
      <c r="W8217" t="s">
        <v>141</v>
      </c>
    </row>
    <row r="8218" spans="1:24" x14ac:dyDescent="0.35">
      <c r="A8218" t="s">
        <v>36425</v>
      </c>
      <c r="B8218" t="s">
        <v>35785</v>
      </c>
      <c r="C8218" t="s">
        <v>36426</v>
      </c>
      <c r="D8218">
        <v>0</v>
      </c>
      <c r="E8218" t="s">
        <v>36427</v>
      </c>
      <c r="F8218" s="2">
        <v>42843</v>
      </c>
      <c r="G8218" t="s">
        <v>234</v>
      </c>
      <c r="H8218" t="s">
        <v>192</v>
      </c>
      <c r="J8218" t="s">
        <v>138</v>
      </c>
      <c r="K8218">
        <v>18</v>
      </c>
      <c r="L8218">
        <v>20136511</v>
      </c>
      <c r="M8218" t="s">
        <v>138</v>
      </c>
      <c r="N8218">
        <v>0</v>
      </c>
      <c r="O8218" t="s">
        <v>35787</v>
      </c>
      <c r="P8218" t="s">
        <v>35788</v>
      </c>
      <c r="R8218" t="s">
        <v>36428</v>
      </c>
      <c r="S8218" t="s">
        <v>140</v>
      </c>
      <c r="T8218" s="2">
        <v>43153</v>
      </c>
      <c r="U8218">
        <v>7</v>
      </c>
      <c r="W8218" t="s">
        <v>141</v>
      </c>
    </row>
    <row r="8219" spans="1:24" x14ac:dyDescent="0.35">
      <c r="A8219" t="s">
        <v>36429</v>
      </c>
      <c r="B8219" t="s">
        <v>36430</v>
      </c>
      <c r="C8219" t="s">
        <v>36431</v>
      </c>
      <c r="D8219">
        <v>0</v>
      </c>
      <c r="E8219" t="s">
        <v>36432</v>
      </c>
      <c r="F8219" s="2">
        <v>42844</v>
      </c>
      <c r="G8219" t="s">
        <v>3905</v>
      </c>
      <c r="H8219" t="s">
        <v>147</v>
      </c>
      <c r="J8219" t="s">
        <v>138</v>
      </c>
      <c r="L8219" t="s">
        <v>496</v>
      </c>
      <c r="M8219" t="s">
        <v>138</v>
      </c>
      <c r="N8219">
        <v>0</v>
      </c>
      <c r="P8219" t="s">
        <v>36433</v>
      </c>
      <c r="R8219" t="s">
        <v>498</v>
      </c>
      <c r="S8219" t="s">
        <v>140</v>
      </c>
      <c r="W8219" t="s">
        <v>141</v>
      </c>
    </row>
    <row r="8220" spans="1:24" x14ac:dyDescent="0.35">
      <c r="A8220" t="s">
        <v>36434</v>
      </c>
      <c r="B8220" t="s">
        <v>36435</v>
      </c>
      <c r="C8220" t="s">
        <v>36436</v>
      </c>
      <c r="D8220">
        <v>0</v>
      </c>
      <c r="E8220" t="s">
        <v>33624</v>
      </c>
      <c r="F8220" s="2">
        <v>42844</v>
      </c>
      <c r="G8220" t="s">
        <v>3905</v>
      </c>
      <c r="H8220" t="s">
        <v>147</v>
      </c>
      <c r="J8220" t="s">
        <v>138</v>
      </c>
      <c r="L8220" t="s">
        <v>496</v>
      </c>
      <c r="M8220" t="s">
        <v>138</v>
      </c>
      <c r="N8220">
        <v>0</v>
      </c>
      <c r="P8220" t="s">
        <v>36437</v>
      </c>
      <c r="R8220" t="s">
        <v>2795</v>
      </c>
      <c r="S8220" t="s">
        <v>140</v>
      </c>
      <c r="T8220" s="2">
        <v>42884</v>
      </c>
      <c r="W8220" t="s">
        <v>141</v>
      </c>
    </row>
    <row r="8221" spans="1:24" x14ac:dyDescent="0.35">
      <c r="A8221" t="s">
        <v>36438</v>
      </c>
      <c r="B8221" t="s">
        <v>36439</v>
      </c>
      <c r="C8221" t="s">
        <v>36440</v>
      </c>
      <c r="D8221">
        <v>0</v>
      </c>
      <c r="E8221" t="s">
        <v>36439</v>
      </c>
      <c r="F8221" s="2">
        <v>42844</v>
      </c>
      <c r="G8221" t="s">
        <v>3905</v>
      </c>
      <c r="H8221" t="s">
        <v>147</v>
      </c>
      <c r="J8221" t="s">
        <v>138</v>
      </c>
      <c r="L8221" t="s">
        <v>496</v>
      </c>
      <c r="M8221" t="s">
        <v>138</v>
      </c>
      <c r="N8221">
        <v>0</v>
      </c>
      <c r="P8221" t="s">
        <v>36433</v>
      </c>
      <c r="R8221" t="s">
        <v>498</v>
      </c>
      <c r="S8221" t="s">
        <v>140</v>
      </c>
      <c r="W8221" t="s">
        <v>141</v>
      </c>
    </row>
    <row r="8222" spans="1:24" x14ac:dyDescent="0.35">
      <c r="A8222" t="s">
        <v>36441</v>
      </c>
      <c r="B8222" t="s">
        <v>36442</v>
      </c>
      <c r="C8222" t="s">
        <v>36443</v>
      </c>
      <c r="D8222">
        <v>0</v>
      </c>
      <c r="E8222" t="s">
        <v>36442</v>
      </c>
      <c r="F8222" s="2">
        <v>42844</v>
      </c>
      <c r="G8222" t="s">
        <v>175</v>
      </c>
      <c r="H8222" t="s">
        <v>147</v>
      </c>
      <c r="J8222" t="s">
        <v>138</v>
      </c>
      <c r="L8222" t="s">
        <v>496</v>
      </c>
      <c r="M8222" t="s">
        <v>138</v>
      </c>
      <c r="N8222">
        <v>0</v>
      </c>
      <c r="P8222" t="s">
        <v>36444</v>
      </c>
      <c r="R8222" t="s">
        <v>36445</v>
      </c>
      <c r="S8222" t="s">
        <v>140</v>
      </c>
      <c r="T8222" s="2">
        <v>45385</v>
      </c>
      <c r="U8222">
        <v>16</v>
      </c>
      <c r="W8222" t="s">
        <v>141</v>
      </c>
      <c r="X8222" t="s">
        <v>9536</v>
      </c>
    </row>
    <row r="8223" spans="1:24" x14ac:dyDescent="0.35">
      <c r="A8223" t="s">
        <v>36446</v>
      </c>
      <c r="B8223" t="s">
        <v>36447</v>
      </c>
      <c r="C8223" t="s">
        <v>36448</v>
      </c>
      <c r="D8223">
        <v>0</v>
      </c>
      <c r="E8223" t="s">
        <v>36449</v>
      </c>
      <c r="F8223" s="2">
        <v>42844</v>
      </c>
      <c r="G8223" t="s">
        <v>3905</v>
      </c>
      <c r="H8223" t="s">
        <v>147</v>
      </c>
      <c r="J8223" t="s">
        <v>138</v>
      </c>
      <c r="L8223" t="s">
        <v>496</v>
      </c>
      <c r="M8223" t="s">
        <v>138</v>
      </c>
      <c r="N8223">
        <v>0</v>
      </c>
      <c r="P8223" t="s">
        <v>36450</v>
      </c>
      <c r="R8223" t="s">
        <v>1469</v>
      </c>
      <c r="S8223" t="s">
        <v>140</v>
      </c>
      <c r="T8223" s="2">
        <v>43341</v>
      </c>
      <c r="W8223" t="s">
        <v>141</v>
      </c>
    </row>
    <row r="8224" spans="1:24" x14ac:dyDescent="0.35">
      <c r="A8224" t="s">
        <v>36451</v>
      </c>
      <c r="B8224" t="s">
        <v>36452</v>
      </c>
      <c r="C8224" t="s">
        <v>36453</v>
      </c>
      <c r="D8224">
        <v>0</v>
      </c>
      <c r="E8224" t="s">
        <v>36452</v>
      </c>
      <c r="F8224" s="2">
        <v>42844</v>
      </c>
      <c r="G8224" t="s">
        <v>35920</v>
      </c>
      <c r="H8224" t="s">
        <v>184</v>
      </c>
      <c r="J8224" t="s">
        <v>138</v>
      </c>
      <c r="L8224" t="s">
        <v>496</v>
      </c>
      <c r="M8224" t="s">
        <v>138</v>
      </c>
      <c r="N8224">
        <v>0</v>
      </c>
      <c r="P8224" t="s">
        <v>36454</v>
      </c>
      <c r="R8224" t="s">
        <v>36455</v>
      </c>
      <c r="S8224" t="s">
        <v>140</v>
      </c>
      <c r="T8224" s="2">
        <v>42914</v>
      </c>
      <c r="W8224" t="s">
        <v>141</v>
      </c>
    </row>
    <row r="8225" spans="1:23" x14ac:dyDescent="0.35">
      <c r="A8225" t="s">
        <v>36456</v>
      </c>
      <c r="B8225" t="s">
        <v>35785</v>
      </c>
      <c r="C8225" t="s">
        <v>36457</v>
      </c>
      <c r="D8225">
        <v>0</v>
      </c>
      <c r="E8225" t="s">
        <v>36458</v>
      </c>
      <c r="F8225" s="2">
        <v>42845</v>
      </c>
      <c r="G8225" t="s">
        <v>234</v>
      </c>
      <c r="H8225" t="s">
        <v>192</v>
      </c>
      <c r="J8225" t="s">
        <v>138</v>
      </c>
      <c r="K8225">
        <v>80</v>
      </c>
      <c r="L8225">
        <v>20136511</v>
      </c>
      <c r="M8225" t="s">
        <v>138</v>
      </c>
      <c r="N8225">
        <v>0</v>
      </c>
      <c r="O8225" t="s">
        <v>35787</v>
      </c>
      <c r="P8225" t="s">
        <v>35788</v>
      </c>
      <c r="R8225" t="s">
        <v>5256</v>
      </c>
      <c r="S8225" t="s">
        <v>140</v>
      </c>
      <c r="T8225" s="2">
        <v>43153</v>
      </c>
      <c r="U8225">
        <v>7</v>
      </c>
      <c r="W8225" t="s">
        <v>141</v>
      </c>
    </row>
    <row r="8226" spans="1:23" x14ac:dyDescent="0.35">
      <c r="A8226" t="s">
        <v>36459</v>
      </c>
      <c r="B8226" t="s">
        <v>36460</v>
      </c>
      <c r="C8226" t="s">
        <v>7992</v>
      </c>
      <c r="D8226">
        <v>0</v>
      </c>
      <c r="E8226" t="s">
        <v>36461</v>
      </c>
      <c r="F8226" s="2">
        <v>42845</v>
      </c>
      <c r="G8226" t="s">
        <v>2738</v>
      </c>
      <c r="H8226" t="s">
        <v>184</v>
      </c>
      <c r="J8226" t="s">
        <v>138</v>
      </c>
      <c r="K8226" t="s">
        <v>36462</v>
      </c>
      <c r="L8226">
        <v>25342602</v>
      </c>
      <c r="M8226" t="s">
        <v>138</v>
      </c>
      <c r="N8226">
        <v>0</v>
      </c>
      <c r="P8226" t="s">
        <v>36463</v>
      </c>
      <c r="R8226" t="s">
        <v>7995</v>
      </c>
      <c r="S8226" t="s">
        <v>140</v>
      </c>
      <c r="T8226" s="2">
        <v>42845</v>
      </c>
      <c r="U8226">
        <v>7</v>
      </c>
      <c r="W8226" t="s">
        <v>141</v>
      </c>
    </row>
    <row r="8227" spans="1:23" x14ac:dyDescent="0.35">
      <c r="A8227" t="s">
        <v>36464</v>
      </c>
      <c r="B8227" t="s">
        <v>36465</v>
      </c>
      <c r="C8227" t="s">
        <v>36466</v>
      </c>
      <c r="D8227">
        <v>0</v>
      </c>
      <c r="F8227" s="2">
        <v>42845</v>
      </c>
      <c r="G8227" t="s">
        <v>739</v>
      </c>
      <c r="H8227" t="s">
        <v>184</v>
      </c>
      <c r="J8227" t="s">
        <v>138</v>
      </c>
      <c r="L8227" t="s">
        <v>496</v>
      </c>
      <c r="M8227" t="s">
        <v>138</v>
      </c>
      <c r="N8227">
        <v>0</v>
      </c>
      <c r="R8227" t="s">
        <v>36467</v>
      </c>
      <c r="S8227" t="s">
        <v>140</v>
      </c>
      <c r="T8227" s="2">
        <v>43845</v>
      </c>
      <c r="W8227" t="s">
        <v>141</v>
      </c>
    </row>
    <row r="8228" spans="1:23" x14ac:dyDescent="0.35">
      <c r="A8228" t="s">
        <v>36468</v>
      </c>
      <c r="B8228" t="s">
        <v>36469</v>
      </c>
      <c r="C8228" t="s">
        <v>36470</v>
      </c>
      <c r="D8228">
        <v>0</v>
      </c>
      <c r="E8228" t="s">
        <v>36471</v>
      </c>
      <c r="F8228" s="2">
        <v>42849</v>
      </c>
      <c r="G8228" t="s">
        <v>604</v>
      </c>
      <c r="H8228" t="s">
        <v>184</v>
      </c>
      <c r="J8228" t="s">
        <v>138</v>
      </c>
      <c r="L8228" t="s">
        <v>496</v>
      </c>
      <c r="M8228" t="s">
        <v>138</v>
      </c>
      <c r="N8228">
        <v>0</v>
      </c>
      <c r="P8228" t="s">
        <v>36472</v>
      </c>
      <c r="R8228" t="s">
        <v>36473</v>
      </c>
      <c r="S8228" t="s">
        <v>140</v>
      </c>
      <c r="W8228" t="s">
        <v>141</v>
      </c>
    </row>
    <row r="8229" spans="1:23" x14ac:dyDescent="0.35">
      <c r="A8229" t="s">
        <v>36474</v>
      </c>
      <c r="B8229" t="s">
        <v>36475</v>
      </c>
      <c r="C8229" t="s">
        <v>36476</v>
      </c>
      <c r="D8229">
        <v>0</v>
      </c>
      <c r="E8229" t="s">
        <v>36477</v>
      </c>
      <c r="F8229" s="2">
        <v>42849</v>
      </c>
      <c r="G8229" t="s">
        <v>975</v>
      </c>
      <c r="H8229" t="s">
        <v>643</v>
      </c>
      <c r="J8229" t="s">
        <v>138</v>
      </c>
      <c r="L8229" t="s">
        <v>496</v>
      </c>
      <c r="M8229" t="s">
        <v>138</v>
      </c>
      <c r="N8229">
        <v>0</v>
      </c>
      <c r="P8229" t="s">
        <v>36478</v>
      </c>
      <c r="R8229" t="s">
        <v>36479</v>
      </c>
      <c r="S8229" t="s">
        <v>140</v>
      </c>
      <c r="T8229" s="2">
        <v>42975</v>
      </c>
      <c r="W8229" t="s">
        <v>141</v>
      </c>
    </row>
    <row r="8230" spans="1:23" x14ac:dyDescent="0.35">
      <c r="A8230" t="s">
        <v>36480</v>
      </c>
      <c r="B8230" t="s">
        <v>36481</v>
      </c>
      <c r="C8230" t="s">
        <v>36482</v>
      </c>
      <c r="D8230">
        <v>0</v>
      </c>
      <c r="E8230" t="s">
        <v>36483</v>
      </c>
      <c r="F8230" s="2">
        <v>42849</v>
      </c>
      <c r="G8230" t="s">
        <v>975</v>
      </c>
      <c r="H8230" t="s">
        <v>643</v>
      </c>
      <c r="J8230" t="s">
        <v>138</v>
      </c>
      <c r="L8230" t="s">
        <v>496</v>
      </c>
      <c r="M8230" t="s">
        <v>138</v>
      </c>
      <c r="N8230">
        <v>0</v>
      </c>
      <c r="P8230" t="s">
        <v>36478</v>
      </c>
      <c r="R8230" t="s">
        <v>36479</v>
      </c>
      <c r="S8230" t="s">
        <v>140</v>
      </c>
      <c r="T8230" s="2">
        <v>43257</v>
      </c>
      <c r="W8230" t="s">
        <v>141</v>
      </c>
    </row>
    <row r="8231" spans="1:23" x14ac:dyDescent="0.35">
      <c r="A8231" t="s">
        <v>36484</v>
      </c>
      <c r="B8231" t="s">
        <v>36485</v>
      </c>
      <c r="C8231" t="s">
        <v>36486</v>
      </c>
      <c r="D8231">
        <v>0</v>
      </c>
      <c r="E8231" t="s">
        <v>36487</v>
      </c>
      <c r="F8231" s="2">
        <v>42849</v>
      </c>
      <c r="G8231" t="s">
        <v>604</v>
      </c>
      <c r="H8231" t="s">
        <v>184</v>
      </c>
      <c r="J8231" t="s">
        <v>138</v>
      </c>
      <c r="L8231" t="s">
        <v>496</v>
      </c>
      <c r="M8231" t="s">
        <v>138</v>
      </c>
      <c r="N8231">
        <v>0</v>
      </c>
      <c r="P8231" t="s">
        <v>36488</v>
      </c>
      <c r="R8231" t="s">
        <v>36489</v>
      </c>
      <c r="S8231" t="s">
        <v>140</v>
      </c>
      <c r="T8231" s="2">
        <v>43007</v>
      </c>
      <c r="W8231" t="s">
        <v>141</v>
      </c>
    </row>
    <row r="8232" spans="1:23" x14ac:dyDescent="0.35">
      <c r="A8232" t="s">
        <v>36490</v>
      </c>
      <c r="B8232" t="s">
        <v>35101</v>
      </c>
      <c r="C8232" t="s">
        <v>36491</v>
      </c>
      <c r="D8232">
        <v>0</v>
      </c>
      <c r="E8232" t="s">
        <v>36492</v>
      </c>
      <c r="F8232" s="2">
        <v>42849</v>
      </c>
      <c r="G8232" t="s">
        <v>4806</v>
      </c>
      <c r="H8232" t="s">
        <v>147</v>
      </c>
      <c r="J8232" t="s">
        <v>138</v>
      </c>
      <c r="K8232" t="s">
        <v>36493</v>
      </c>
      <c r="L8232">
        <v>1719922</v>
      </c>
      <c r="M8232" t="s">
        <v>138</v>
      </c>
      <c r="N8232">
        <v>0</v>
      </c>
      <c r="O8232" t="s">
        <v>15563</v>
      </c>
      <c r="P8232" t="s">
        <v>31033</v>
      </c>
      <c r="R8232" t="s">
        <v>36494</v>
      </c>
      <c r="S8232" t="s">
        <v>140</v>
      </c>
      <c r="T8232" s="2">
        <v>43153</v>
      </c>
      <c r="U8232">
        <v>7</v>
      </c>
      <c r="W8232" t="s">
        <v>141</v>
      </c>
    </row>
    <row r="8233" spans="1:23" x14ac:dyDescent="0.35">
      <c r="A8233" t="s">
        <v>36495</v>
      </c>
      <c r="B8233" t="s">
        <v>35101</v>
      </c>
      <c r="C8233" t="s">
        <v>36496</v>
      </c>
      <c r="D8233">
        <v>0</v>
      </c>
      <c r="E8233" t="s">
        <v>36497</v>
      </c>
      <c r="F8233" s="2">
        <v>42849</v>
      </c>
      <c r="G8233" t="s">
        <v>9739</v>
      </c>
      <c r="H8233" t="s">
        <v>147</v>
      </c>
      <c r="J8233" t="s">
        <v>138</v>
      </c>
      <c r="K8233" t="s">
        <v>36498</v>
      </c>
      <c r="L8233">
        <v>1719922</v>
      </c>
      <c r="M8233" t="s">
        <v>138</v>
      </c>
      <c r="N8233">
        <v>0</v>
      </c>
      <c r="O8233" t="s">
        <v>15563</v>
      </c>
      <c r="P8233" t="s">
        <v>31033</v>
      </c>
      <c r="R8233" t="s">
        <v>36499</v>
      </c>
      <c r="S8233" t="s">
        <v>140</v>
      </c>
      <c r="T8233" s="2">
        <v>43153</v>
      </c>
      <c r="U8233">
        <v>7</v>
      </c>
      <c r="W8233" t="s">
        <v>141</v>
      </c>
    </row>
    <row r="8234" spans="1:23" x14ac:dyDescent="0.35">
      <c r="A8234" t="s">
        <v>36500</v>
      </c>
      <c r="B8234" t="s">
        <v>35101</v>
      </c>
      <c r="C8234" t="s">
        <v>36501</v>
      </c>
      <c r="D8234">
        <v>0</v>
      </c>
      <c r="E8234" t="s">
        <v>36502</v>
      </c>
      <c r="F8234" s="2">
        <v>42849</v>
      </c>
      <c r="G8234" t="s">
        <v>14648</v>
      </c>
      <c r="H8234" t="s">
        <v>147</v>
      </c>
      <c r="J8234" t="s">
        <v>138</v>
      </c>
      <c r="K8234" t="s">
        <v>36503</v>
      </c>
      <c r="L8234">
        <v>1719922</v>
      </c>
      <c r="M8234" t="s">
        <v>138</v>
      </c>
      <c r="N8234">
        <v>0</v>
      </c>
      <c r="O8234" t="s">
        <v>15563</v>
      </c>
      <c r="P8234" t="s">
        <v>31033</v>
      </c>
      <c r="R8234" t="s">
        <v>36504</v>
      </c>
      <c r="S8234" t="s">
        <v>140</v>
      </c>
      <c r="T8234" s="2">
        <v>43153</v>
      </c>
      <c r="U8234">
        <v>7</v>
      </c>
      <c r="W8234" t="s">
        <v>141</v>
      </c>
    </row>
    <row r="8235" spans="1:23" x14ac:dyDescent="0.35">
      <c r="A8235" t="s">
        <v>36505</v>
      </c>
      <c r="B8235" t="s">
        <v>35101</v>
      </c>
      <c r="C8235" t="s">
        <v>36506</v>
      </c>
      <c r="D8235">
        <v>0</v>
      </c>
      <c r="E8235" t="s">
        <v>36507</v>
      </c>
      <c r="F8235" s="2">
        <v>42849</v>
      </c>
      <c r="G8235" t="s">
        <v>3882</v>
      </c>
      <c r="H8235" t="s">
        <v>147</v>
      </c>
      <c r="J8235" t="s">
        <v>138</v>
      </c>
      <c r="K8235" t="s">
        <v>36508</v>
      </c>
      <c r="L8235">
        <v>1719922</v>
      </c>
      <c r="M8235" t="s">
        <v>138</v>
      </c>
      <c r="N8235">
        <v>0</v>
      </c>
      <c r="O8235" t="s">
        <v>15563</v>
      </c>
      <c r="P8235" t="s">
        <v>31033</v>
      </c>
      <c r="R8235" t="s">
        <v>8639</v>
      </c>
      <c r="S8235" t="s">
        <v>140</v>
      </c>
      <c r="T8235" s="2">
        <v>43153</v>
      </c>
      <c r="U8235">
        <v>7</v>
      </c>
      <c r="W8235" t="s">
        <v>141</v>
      </c>
    </row>
    <row r="8236" spans="1:23" x14ac:dyDescent="0.35">
      <c r="A8236" t="s">
        <v>36509</v>
      </c>
      <c r="B8236" t="s">
        <v>8168</v>
      </c>
      <c r="C8236" t="s">
        <v>8169</v>
      </c>
      <c r="D8236">
        <v>0</v>
      </c>
      <c r="E8236" t="s">
        <v>8168</v>
      </c>
      <c r="F8236" s="2">
        <v>42849</v>
      </c>
      <c r="G8236" t="s">
        <v>591</v>
      </c>
      <c r="H8236" t="s">
        <v>566</v>
      </c>
      <c r="J8236" t="s">
        <v>138</v>
      </c>
      <c r="K8236" t="s">
        <v>36510</v>
      </c>
      <c r="L8236">
        <v>25594935</v>
      </c>
      <c r="M8236" t="s">
        <v>138</v>
      </c>
      <c r="N8236">
        <v>0</v>
      </c>
      <c r="P8236" t="s">
        <v>36511</v>
      </c>
      <c r="R8236" t="s">
        <v>3846</v>
      </c>
      <c r="S8236" t="s">
        <v>140</v>
      </c>
      <c r="W8236" t="s">
        <v>141</v>
      </c>
    </row>
    <row r="8237" spans="1:23" x14ac:dyDescent="0.35">
      <c r="A8237" t="s">
        <v>36512</v>
      </c>
      <c r="B8237" t="s">
        <v>6990</v>
      </c>
      <c r="C8237" t="s">
        <v>6991</v>
      </c>
      <c r="D8237">
        <v>0</v>
      </c>
      <c r="E8237" t="s">
        <v>36513</v>
      </c>
      <c r="F8237" s="2">
        <v>42849</v>
      </c>
      <c r="G8237" t="s">
        <v>234</v>
      </c>
      <c r="H8237" t="s">
        <v>192</v>
      </c>
      <c r="J8237" t="s">
        <v>138</v>
      </c>
      <c r="K8237" t="s">
        <v>36514</v>
      </c>
      <c r="L8237">
        <v>21975751</v>
      </c>
      <c r="M8237" t="s">
        <v>138</v>
      </c>
      <c r="N8237">
        <v>0</v>
      </c>
      <c r="O8237" t="s">
        <v>25746</v>
      </c>
      <c r="P8237" t="s">
        <v>36515</v>
      </c>
      <c r="R8237" t="s">
        <v>5591</v>
      </c>
      <c r="S8237" t="s">
        <v>140</v>
      </c>
      <c r="T8237" s="2">
        <v>43153</v>
      </c>
      <c r="U8237">
        <v>7</v>
      </c>
      <c r="W8237" t="s">
        <v>141</v>
      </c>
    </row>
    <row r="8238" spans="1:23" x14ac:dyDescent="0.35">
      <c r="A8238" t="s">
        <v>36516</v>
      </c>
      <c r="B8238" t="s">
        <v>7068</v>
      </c>
      <c r="C8238" t="s">
        <v>7069</v>
      </c>
      <c r="D8238">
        <v>0</v>
      </c>
      <c r="E8238" t="s">
        <v>36517</v>
      </c>
      <c r="F8238" s="2">
        <v>42849</v>
      </c>
      <c r="G8238" t="s">
        <v>234</v>
      </c>
      <c r="H8238" t="s">
        <v>192</v>
      </c>
      <c r="J8238" t="s">
        <v>138</v>
      </c>
      <c r="K8238" t="s">
        <v>36518</v>
      </c>
      <c r="L8238">
        <v>21975751</v>
      </c>
      <c r="M8238" t="s">
        <v>138</v>
      </c>
      <c r="N8238">
        <v>0</v>
      </c>
      <c r="O8238" t="s">
        <v>25746</v>
      </c>
      <c r="P8238" t="s">
        <v>36515</v>
      </c>
      <c r="R8238" t="s">
        <v>4852</v>
      </c>
      <c r="S8238" t="s">
        <v>140</v>
      </c>
      <c r="T8238" s="2">
        <v>43153</v>
      </c>
      <c r="U8238">
        <v>7</v>
      </c>
      <c r="W8238" t="s">
        <v>141</v>
      </c>
    </row>
    <row r="8239" spans="1:23" x14ac:dyDescent="0.35">
      <c r="A8239" t="s">
        <v>36519</v>
      </c>
      <c r="B8239" t="s">
        <v>7026</v>
      </c>
      <c r="C8239" t="s">
        <v>7027</v>
      </c>
      <c r="D8239">
        <v>0</v>
      </c>
      <c r="E8239" t="s">
        <v>36520</v>
      </c>
      <c r="F8239" s="2">
        <v>42849</v>
      </c>
      <c r="G8239" t="s">
        <v>234</v>
      </c>
      <c r="H8239" t="s">
        <v>192</v>
      </c>
      <c r="J8239" t="s">
        <v>138</v>
      </c>
      <c r="K8239" t="s">
        <v>36521</v>
      </c>
      <c r="L8239">
        <v>21975751</v>
      </c>
      <c r="M8239" t="s">
        <v>138</v>
      </c>
      <c r="N8239">
        <v>0</v>
      </c>
      <c r="O8239" t="s">
        <v>25746</v>
      </c>
      <c r="P8239" t="s">
        <v>36515</v>
      </c>
      <c r="R8239" t="s">
        <v>7028</v>
      </c>
      <c r="S8239" t="s">
        <v>140</v>
      </c>
      <c r="T8239" s="2">
        <v>43153</v>
      </c>
      <c r="U8239">
        <v>7</v>
      </c>
      <c r="W8239" t="s">
        <v>141</v>
      </c>
    </row>
    <row r="8240" spans="1:23" x14ac:dyDescent="0.35">
      <c r="A8240" t="s">
        <v>36522</v>
      </c>
      <c r="B8240" t="s">
        <v>7030</v>
      </c>
      <c r="C8240" t="s">
        <v>7031</v>
      </c>
      <c r="D8240">
        <v>0</v>
      </c>
      <c r="E8240" t="s">
        <v>36523</v>
      </c>
      <c r="F8240" s="2">
        <v>42849</v>
      </c>
      <c r="G8240" t="s">
        <v>234</v>
      </c>
      <c r="H8240" t="s">
        <v>192</v>
      </c>
      <c r="J8240" t="s">
        <v>138</v>
      </c>
      <c r="K8240" t="s">
        <v>36524</v>
      </c>
      <c r="L8240">
        <v>21975751</v>
      </c>
      <c r="M8240" t="s">
        <v>138</v>
      </c>
      <c r="N8240">
        <v>0</v>
      </c>
      <c r="O8240" t="s">
        <v>25746</v>
      </c>
      <c r="P8240" t="s">
        <v>36515</v>
      </c>
      <c r="R8240" t="s">
        <v>7032</v>
      </c>
      <c r="S8240" t="s">
        <v>140</v>
      </c>
      <c r="T8240" s="2">
        <v>43153</v>
      </c>
      <c r="U8240">
        <v>7</v>
      </c>
      <c r="W8240" t="s">
        <v>141</v>
      </c>
    </row>
    <row r="8241" spans="1:23" x14ac:dyDescent="0.35">
      <c r="A8241" t="s">
        <v>36525</v>
      </c>
      <c r="B8241" t="s">
        <v>7060</v>
      </c>
      <c r="C8241" t="s">
        <v>7061</v>
      </c>
      <c r="D8241">
        <v>0</v>
      </c>
      <c r="E8241" t="s">
        <v>36526</v>
      </c>
      <c r="F8241" s="2">
        <v>42849</v>
      </c>
      <c r="G8241" t="s">
        <v>234</v>
      </c>
      <c r="H8241" t="s">
        <v>192</v>
      </c>
      <c r="J8241" t="s">
        <v>138</v>
      </c>
      <c r="K8241" t="s">
        <v>36527</v>
      </c>
      <c r="L8241">
        <v>22195641</v>
      </c>
      <c r="M8241" t="s">
        <v>138</v>
      </c>
      <c r="N8241">
        <v>0</v>
      </c>
      <c r="O8241" t="s">
        <v>25746</v>
      </c>
      <c r="P8241" t="s">
        <v>36515</v>
      </c>
      <c r="R8241" t="s">
        <v>7062</v>
      </c>
      <c r="S8241" t="s">
        <v>140</v>
      </c>
      <c r="T8241" s="2">
        <v>43153</v>
      </c>
      <c r="U8241">
        <v>7</v>
      </c>
      <c r="W8241" t="s">
        <v>141</v>
      </c>
    </row>
    <row r="8242" spans="1:23" x14ac:dyDescent="0.35">
      <c r="A8242" t="s">
        <v>36528</v>
      </c>
      <c r="B8242" t="s">
        <v>36529</v>
      </c>
      <c r="C8242" t="s">
        <v>36530</v>
      </c>
      <c r="D8242">
        <v>0</v>
      </c>
      <c r="E8242" t="s">
        <v>36529</v>
      </c>
      <c r="F8242" s="2">
        <v>42850</v>
      </c>
      <c r="G8242" t="s">
        <v>764</v>
      </c>
      <c r="H8242" t="s">
        <v>526</v>
      </c>
      <c r="J8242" t="s">
        <v>138</v>
      </c>
      <c r="L8242" t="s">
        <v>496</v>
      </c>
      <c r="M8242" t="s">
        <v>138</v>
      </c>
      <c r="N8242">
        <v>0</v>
      </c>
      <c r="O8242" t="s">
        <v>25746</v>
      </c>
      <c r="P8242" t="s">
        <v>36531</v>
      </c>
      <c r="R8242" t="s">
        <v>36532</v>
      </c>
      <c r="S8242" t="s">
        <v>140</v>
      </c>
      <c r="T8242" s="2">
        <v>43153</v>
      </c>
      <c r="W8242" t="s">
        <v>141</v>
      </c>
    </row>
    <row r="8243" spans="1:23" x14ac:dyDescent="0.35">
      <c r="A8243" t="s">
        <v>36533</v>
      </c>
      <c r="B8243" t="s">
        <v>7321</v>
      </c>
      <c r="C8243" t="s">
        <v>7322</v>
      </c>
      <c r="D8243">
        <v>0</v>
      </c>
      <c r="E8243" t="s">
        <v>36534</v>
      </c>
      <c r="F8243" s="2">
        <v>42850</v>
      </c>
      <c r="G8243" t="s">
        <v>3846</v>
      </c>
      <c r="H8243" t="s">
        <v>192</v>
      </c>
      <c r="J8243" t="s">
        <v>138</v>
      </c>
      <c r="K8243" t="s">
        <v>36535</v>
      </c>
      <c r="L8243">
        <v>22195641</v>
      </c>
      <c r="M8243" t="s">
        <v>138</v>
      </c>
      <c r="N8243">
        <v>0</v>
      </c>
      <c r="O8243" t="s">
        <v>25746</v>
      </c>
      <c r="P8243" t="s">
        <v>36515</v>
      </c>
      <c r="R8243" t="s">
        <v>7323</v>
      </c>
      <c r="S8243" t="s">
        <v>140</v>
      </c>
      <c r="T8243" s="2">
        <v>43153</v>
      </c>
      <c r="U8243">
        <v>7</v>
      </c>
      <c r="W8243" t="s">
        <v>141</v>
      </c>
    </row>
    <row r="8244" spans="1:23" x14ac:dyDescent="0.35">
      <c r="A8244" t="s">
        <v>36536</v>
      </c>
      <c r="B8244" t="s">
        <v>7328</v>
      </c>
      <c r="C8244" t="s">
        <v>7329</v>
      </c>
      <c r="D8244">
        <v>0</v>
      </c>
      <c r="E8244" t="s">
        <v>36537</v>
      </c>
      <c r="F8244" s="2">
        <v>42850</v>
      </c>
      <c r="G8244" t="s">
        <v>234</v>
      </c>
      <c r="H8244" t="s">
        <v>192</v>
      </c>
      <c r="J8244" t="s">
        <v>138</v>
      </c>
      <c r="K8244" t="s">
        <v>36538</v>
      </c>
      <c r="L8244">
        <v>22195641</v>
      </c>
      <c r="M8244" t="s">
        <v>138</v>
      </c>
      <c r="N8244">
        <v>0</v>
      </c>
      <c r="O8244" t="s">
        <v>25746</v>
      </c>
      <c r="P8244" t="s">
        <v>36515</v>
      </c>
      <c r="R8244" t="s">
        <v>5256</v>
      </c>
      <c r="S8244" t="s">
        <v>140</v>
      </c>
      <c r="T8244" s="2">
        <v>43153</v>
      </c>
      <c r="U8244">
        <v>7</v>
      </c>
      <c r="W8244" t="s">
        <v>141</v>
      </c>
    </row>
    <row r="8245" spans="1:23" x14ac:dyDescent="0.35">
      <c r="A8245" t="s">
        <v>36539</v>
      </c>
      <c r="B8245" t="s">
        <v>7314</v>
      </c>
      <c r="C8245" t="s">
        <v>7315</v>
      </c>
      <c r="D8245">
        <v>0</v>
      </c>
      <c r="E8245" t="s">
        <v>36540</v>
      </c>
      <c r="F8245" s="2">
        <v>42851</v>
      </c>
      <c r="G8245" t="s">
        <v>234</v>
      </c>
      <c r="H8245" t="s">
        <v>192</v>
      </c>
      <c r="J8245" t="s">
        <v>138</v>
      </c>
      <c r="K8245" t="s">
        <v>36541</v>
      </c>
      <c r="L8245">
        <v>22195641</v>
      </c>
      <c r="M8245" t="s">
        <v>138</v>
      </c>
      <c r="N8245">
        <v>0</v>
      </c>
      <c r="O8245" t="s">
        <v>25746</v>
      </c>
      <c r="P8245" t="s">
        <v>36515</v>
      </c>
      <c r="R8245" t="s">
        <v>7114</v>
      </c>
      <c r="S8245" t="s">
        <v>140</v>
      </c>
      <c r="T8245" s="2">
        <v>43153</v>
      </c>
      <c r="U8245">
        <v>7</v>
      </c>
      <c r="W8245" t="s">
        <v>141</v>
      </c>
    </row>
    <row r="8246" spans="1:23" x14ac:dyDescent="0.35">
      <c r="A8246" t="s">
        <v>36542</v>
      </c>
      <c r="B8246" t="s">
        <v>7318</v>
      </c>
      <c r="C8246" t="s">
        <v>7319</v>
      </c>
      <c r="D8246">
        <v>0</v>
      </c>
      <c r="E8246" t="s">
        <v>36543</v>
      </c>
      <c r="F8246" s="2">
        <v>42851</v>
      </c>
      <c r="G8246" t="s">
        <v>234</v>
      </c>
      <c r="H8246" t="s">
        <v>192</v>
      </c>
      <c r="J8246" t="s">
        <v>138</v>
      </c>
      <c r="K8246" t="s">
        <v>36544</v>
      </c>
      <c r="L8246">
        <v>22195641</v>
      </c>
      <c r="M8246" t="s">
        <v>138</v>
      </c>
      <c r="N8246">
        <v>0</v>
      </c>
      <c r="O8246" t="s">
        <v>25746</v>
      </c>
      <c r="P8246" t="s">
        <v>36515</v>
      </c>
      <c r="R8246" t="s">
        <v>5591</v>
      </c>
      <c r="S8246" t="s">
        <v>140</v>
      </c>
      <c r="T8246" s="2">
        <v>43153</v>
      </c>
      <c r="U8246">
        <v>7</v>
      </c>
      <c r="W8246" t="s">
        <v>141</v>
      </c>
    </row>
    <row r="8247" spans="1:23" x14ac:dyDescent="0.35">
      <c r="A8247" t="s">
        <v>36545</v>
      </c>
      <c r="B8247" t="s">
        <v>7325</v>
      </c>
      <c r="C8247" t="s">
        <v>7326</v>
      </c>
      <c r="D8247">
        <v>0</v>
      </c>
      <c r="E8247" t="s">
        <v>36546</v>
      </c>
      <c r="F8247" s="2">
        <v>42851</v>
      </c>
      <c r="G8247" t="s">
        <v>234</v>
      </c>
      <c r="H8247" t="s">
        <v>192</v>
      </c>
      <c r="J8247" t="s">
        <v>138</v>
      </c>
      <c r="K8247" t="s">
        <v>36547</v>
      </c>
      <c r="L8247">
        <v>22195641</v>
      </c>
      <c r="M8247" t="s">
        <v>138</v>
      </c>
      <c r="N8247">
        <v>0</v>
      </c>
      <c r="O8247" t="s">
        <v>25746</v>
      </c>
      <c r="P8247" t="s">
        <v>36515</v>
      </c>
      <c r="R8247" t="s">
        <v>7028</v>
      </c>
      <c r="S8247" t="s">
        <v>140</v>
      </c>
      <c r="T8247" s="2">
        <v>43153</v>
      </c>
      <c r="U8247">
        <v>7</v>
      </c>
      <c r="W8247" t="s">
        <v>141</v>
      </c>
    </row>
    <row r="8248" spans="1:23" x14ac:dyDescent="0.35">
      <c r="A8248" t="s">
        <v>36548</v>
      </c>
      <c r="B8248" t="s">
        <v>7331</v>
      </c>
      <c r="C8248" t="s">
        <v>36549</v>
      </c>
      <c r="D8248">
        <v>0</v>
      </c>
      <c r="E8248" t="s">
        <v>36550</v>
      </c>
      <c r="F8248" s="2">
        <v>42851</v>
      </c>
      <c r="G8248" t="s">
        <v>234</v>
      </c>
      <c r="H8248" t="s">
        <v>192</v>
      </c>
      <c r="J8248" t="s">
        <v>138</v>
      </c>
      <c r="K8248" t="s">
        <v>36551</v>
      </c>
      <c r="L8248">
        <v>22195641</v>
      </c>
      <c r="M8248" t="s">
        <v>138</v>
      </c>
      <c r="N8248">
        <v>0</v>
      </c>
      <c r="O8248" t="s">
        <v>25746</v>
      </c>
      <c r="P8248" t="s">
        <v>36515</v>
      </c>
      <c r="R8248" t="s">
        <v>5301</v>
      </c>
      <c r="S8248" t="s">
        <v>140</v>
      </c>
      <c r="T8248" s="2">
        <v>43153</v>
      </c>
      <c r="U8248">
        <v>7</v>
      </c>
      <c r="W8248" t="s">
        <v>141</v>
      </c>
    </row>
    <row r="8249" spans="1:23" x14ac:dyDescent="0.35">
      <c r="A8249" t="s">
        <v>36552</v>
      </c>
      <c r="B8249" t="s">
        <v>7334</v>
      </c>
      <c r="C8249" t="s">
        <v>7335</v>
      </c>
      <c r="D8249">
        <v>0</v>
      </c>
      <c r="E8249" t="s">
        <v>36553</v>
      </c>
      <c r="F8249" s="2">
        <v>42851</v>
      </c>
      <c r="G8249" t="s">
        <v>7336</v>
      </c>
      <c r="H8249" t="s">
        <v>192</v>
      </c>
      <c r="J8249" t="s">
        <v>138</v>
      </c>
      <c r="K8249" t="s">
        <v>36554</v>
      </c>
      <c r="L8249">
        <v>22195641</v>
      </c>
      <c r="M8249" t="s">
        <v>138</v>
      </c>
      <c r="N8249">
        <v>0</v>
      </c>
      <c r="O8249" t="s">
        <v>25746</v>
      </c>
      <c r="P8249" t="s">
        <v>36515</v>
      </c>
      <c r="R8249" t="s">
        <v>36555</v>
      </c>
      <c r="S8249" t="s">
        <v>140</v>
      </c>
      <c r="T8249" s="2">
        <v>43153</v>
      </c>
      <c r="U8249">
        <v>7</v>
      </c>
      <c r="W8249" t="s">
        <v>141</v>
      </c>
    </row>
    <row r="8250" spans="1:23" x14ac:dyDescent="0.35">
      <c r="A8250" t="s">
        <v>36556</v>
      </c>
      <c r="B8250" t="s">
        <v>7338</v>
      </c>
      <c r="C8250" t="s">
        <v>7339</v>
      </c>
      <c r="D8250">
        <v>0</v>
      </c>
      <c r="E8250" t="s">
        <v>36557</v>
      </c>
      <c r="F8250" s="2">
        <v>42851</v>
      </c>
      <c r="G8250" t="s">
        <v>7108</v>
      </c>
      <c r="H8250" t="s">
        <v>192</v>
      </c>
      <c r="J8250" t="s">
        <v>138</v>
      </c>
      <c r="K8250" t="s">
        <v>36558</v>
      </c>
      <c r="L8250">
        <v>22195641</v>
      </c>
      <c r="M8250" t="s">
        <v>138</v>
      </c>
      <c r="N8250">
        <v>0</v>
      </c>
      <c r="O8250" t="s">
        <v>25746</v>
      </c>
      <c r="P8250" t="s">
        <v>36515</v>
      </c>
      <c r="R8250" t="s">
        <v>7109</v>
      </c>
      <c r="S8250" t="s">
        <v>140</v>
      </c>
      <c r="T8250" s="2">
        <v>43153</v>
      </c>
      <c r="U8250">
        <v>7</v>
      </c>
      <c r="W8250" t="s">
        <v>141</v>
      </c>
    </row>
    <row r="8251" spans="1:23" x14ac:dyDescent="0.35">
      <c r="A8251" t="s">
        <v>36559</v>
      </c>
      <c r="B8251" t="s">
        <v>7341</v>
      </c>
      <c r="C8251" t="s">
        <v>7342</v>
      </c>
      <c r="D8251">
        <v>0</v>
      </c>
      <c r="E8251" t="s">
        <v>36560</v>
      </c>
      <c r="F8251" s="2">
        <v>42851</v>
      </c>
      <c r="G8251" t="s">
        <v>234</v>
      </c>
      <c r="H8251" t="s">
        <v>192</v>
      </c>
      <c r="J8251" t="s">
        <v>138</v>
      </c>
      <c r="K8251" t="s">
        <v>36561</v>
      </c>
      <c r="L8251">
        <v>22195641</v>
      </c>
      <c r="M8251" t="s">
        <v>138</v>
      </c>
      <c r="N8251">
        <v>0</v>
      </c>
      <c r="O8251" t="s">
        <v>25746</v>
      </c>
      <c r="P8251" t="s">
        <v>36515</v>
      </c>
      <c r="R8251" t="s">
        <v>7343</v>
      </c>
      <c r="S8251" t="s">
        <v>140</v>
      </c>
      <c r="T8251" s="2">
        <v>43153</v>
      </c>
      <c r="U8251">
        <v>7</v>
      </c>
      <c r="W8251" t="s">
        <v>141</v>
      </c>
    </row>
    <row r="8252" spans="1:23" x14ac:dyDescent="0.35">
      <c r="A8252" t="s">
        <v>36562</v>
      </c>
      <c r="B8252" t="s">
        <v>7060</v>
      </c>
      <c r="C8252" t="s">
        <v>7345</v>
      </c>
      <c r="D8252">
        <v>0</v>
      </c>
      <c r="E8252" t="s">
        <v>36563</v>
      </c>
      <c r="F8252" s="2">
        <v>42851</v>
      </c>
      <c r="G8252" t="s">
        <v>234</v>
      </c>
      <c r="H8252" t="s">
        <v>192</v>
      </c>
      <c r="J8252" t="s">
        <v>138</v>
      </c>
      <c r="K8252" t="s">
        <v>36564</v>
      </c>
      <c r="L8252">
        <v>22195641</v>
      </c>
      <c r="M8252" t="s">
        <v>138</v>
      </c>
      <c r="N8252">
        <v>0</v>
      </c>
      <c r="O8252" t="s">
        <v>25746</v>
      </c>
      <c r="P8252" t="s">
        <v>36515</v>
      </c>
      <c r="R8252" t="s">
        <v>7062</v>
      </c>
      <c r="S8252" t="s">
        <v>140</v>
      </c>
      <c r="T8252" s="2">
        <v>43153</v>
      </c>
      <c r="U8252">
        <v>7</v>
      </c>
      <c r="W8252" t="s">
        <v>141</v>
      </c>
    </row>
    <row r="8253" spans="1:23" x14ac:dyDescent="0.35">
      <c r="A8253" t="s">
        <v>36565</v>
      </c>
      <c r="B8253" t="s">
        <v>7347</v>
      </c>
      <c r="C8253" t="s">
        <v>7348</v>
      </c>
      <c r="D8253">
        <v>0</v>
      </c>
      <c r="E8253" t="s">
        <v>36566</v>
      </c>
      <c r="F8253" s="2">
        <v>42851</v>
      </c>
      <c r="G8253" t="s">
        <v>234</v>
      </c>
      <c r="H8253" t="s">
        <v>192</v>
      </c>
      <c r="J8253" t="s">
        <v>138</v>
      </c>
      <c r="K8253" t="s">
        <v>36567</v>
      </c>
      <c r="L8253">
        <v>22195641</v>
      </c>
      <c r="M8253" t="s">
        <v>138</v>
      </c>
      <c r="N8253">
        <v>0</v>
      </c>
      <c r="O8253" t="s">
        <v>25746</v>
      </c>
      <c r="P8253" t="s">
        <v>36515</v>
      </c>
      <c r="R8253" t="s">
        <v>7009</v>
      </c>
      <c r="S8253" t="s">
        <v>140</v>
      </c>
      <c r="T8253" s="2">
        <v>43153</v>
      </c>
      <c r="U8253">
        <v>7</v>
      </c>
      <c r="W8253" t="s">
        <v>141</v>
      </c>
    </row>
    <row r="8254" spans="1:23" x14ac:dyDescent="0.35">
      <c r="A8254" t="s">
        <v>36568</v>
      </c>
      <c r="B8254" t="s">
        <v>7817</v>
      </c>
      <c r="C8254" t="s">
        <v>7818</v>
      </c>
      <c r="D8254">
        <v>0</v>
      </c>
      <c r="E8254" t="s">
        <v>36569</v>
      </c>
      <c r="F8254" s="2">
        <v>42851</v>
      </c>
      <c r="G8254" t="s">
        <v>7595</v>
      </c>
      <c r="H8254" t="s">
        <v>192</v>
      </c>
      <c r="J8254" t="s">
        <v>138</v>
      </c>
      <c r="K8254" t="s">
        <v>36570</v>
      </c>
      <c r="L8254">
        <v>21975751</v>
      </c>
      <c r="M8254" t="s">
        <v>138</v>
      </c>
      <c r="N8254">
        <v>0</v>
      </c>
      <c r="O8254" t="s">
        <v>25746</v>
      </c>
      <c r="P8254" t="s">
        <v>36515</v>
      </c>
      <c r="R8254" t="s">
        <v>7597</v>
      </c>
      <c r="S8254" t="s">
        <v>140</v>
      </c>
      <c r="T8254" s="2">
        <v>43153</v>
      </c>
      <c r="U8254">
        <v>7</v>
      </c>
      <c r="W8254" t="s">
        <v>141</v>
      </c>
    </row>
    <row r="8255" spans="1:23" x14ac:dyDescent="0.35">
      <c r="A8255" t="s">
        <v>36571</v>
      </c>
      <c r="B8255" t="s">
        <v>7019</v>
      </c>
      <c r="C8255" t="s">
        <v>7074</v>
      </c>
      <c r="D8255">
        <v>0</v>
      </c>
      <c r="E8255" t="s">
        <v>36572</v>
      </c>
      <c r="F8255" s="2">
        <v>42851</v>
      </c>
      <c r="G8255" t="s">
        <v>234</v>
      </c>
      <c r="H8255" t="s">
        <v>192</v>
      </c>
      <c r="J8255" t="s">
        <v>138</v>
      </c>
      <c r="K8255" t="s">
        <v>36573</v>
      </c>
      <c r="L8255">
        <v>21975751</v>
      </c>
      <c r="M8255" t="s">
        <v>138</v>
      </c>
      <c r="N8255">
        <v>0</v>
      </c>
      <c r="O8255" t="s">
        <v>25746</v>
      </c>
      <c r="P8255" t="s">
        <v>36515</v>
      </c>
      <c r="R8255" t="s">
        <v>7075</v>
      </c>
      <c r="S8255" t="s">
        <v>140</v>
      </c>
      <c r="T8255" s="2">
        <v>43153</v>
      </c>
      <c r="U8255">
        <v>7</v>
      </c>
      <c r="W8255" t="s">
        <v>141</v>
      </c>
    </row>
    <row r="8256" spans="1:23" x14ac:dyDescent="0.35">
      <c r="A8256" t="s">
        <v>36574</v>
      </c>
      <c r="B8256" t="s">
        <v>7071</v>
      </c>
      <c r="C8256" t="s">
        <v>7072</v>
      </c>
      <c r="D8256">
        <v>0</v>
      </c>
      <c r="E8256" t="s">
        <v>36575</v>
      </c>
      <c r="F8256" s="2">
        <v>42851</v>
      </c>
      <c r="G8256" t="s">
        <v>234</v>
      </c>
      <c r="H8256" t="s">
        <v>192</v>
      </c>
      <c r="J8256" t="s">
        <v>138</v>
      </c>
      <c r="K8256" t="s">
        <v>36576</v>
      </c>
      <c r="L8256">
        <v>21975751</v>
      </c>
      <c r="M8256" t="s">
        <v>138</v>
      </c>
      <c r="N8256">
        <v>0</v>
      </c>
      <c r="O8256" t="s">
        <v>25746</v>
      </c>
      <c r="P8256" t="s">
        <v>36515</v>
      </c>
      <c r="R8256" t="s">
        <v>1106</v>
      </c>
      <c r="S8256" t="s">
        <v>140</v>
      </c>
      <c r="T8256" s="2">
        <v>43153</v>
      </c>
      <c r="U8256">
        <v>7</v>
      </c>
      <c r="W8256" t="s">
        <v>141</v>
      </c>
    </row>
    <row r="8257" spans="1:23" x14ac:dyDescent="0.35">
      <c r="A8257" t="s">
        <v>36577</v>
      </c>
      <c r="B8257" t="s">
        <v>7064</v>
      </c>
      <c r="C8257" t="s">
        <v>7065</v>
      </c>
      <c r="D8257">
        <v>0</v>
      </c>
      <c r="E8257" t="s">
        <v>36578</v>
      </c>
      <c r="F8257" s="2">
        <v>42851</v>
      </c>
      <c r="G8257" t="s">
        <v>234</v>
      </c>
      <c r="H8257" t="s">
        <v>192</v>
      </c>
      <c r="J8257" t="s">
        <v>138</v>
      </c>
      <c r="K8257" t="s">
        <v>36579</v>
      </c>
      <c r="L8257">
        <v>21975751</v>
      </c>
      <c r="M8257" t="s">
        <v>138</v>
      </c>
      <c r="N8257">
        <v>0</v>
      </c>
      <c r="O8257" t="s">
        <v>25746</v>
      </c>
      <c r="P8257" t="s">
        <v>36515</v>
      </c>
      <c r="R8257" t="s">
        <v>7066</v>
      </c>
      <c r="S8257" t="s">
        <v>140</v>
      </c>
      <c r="T8257" s="2">
        <v>43153</v>
      </c>
      <c r="U8257">
        <v>7</v>
      </c>
      <c r="W8257" t="s">
        <v>141</v>
      </c>
    </row>
    <row r="8258" spans="1:23" x14ac:dyDescent="0.35">
      <c r="A8258" t="s">
        <v>36580</v>
      </c>
      <c r="B8258" t="s">
        <v>7057</v>
      </c>
      <c r="C8258" t="s">
        <v>7058</v>
      </c>
      <c r="D8258">
        <v>0</v>
      </c>
      <c r="E8258" t="s">
        <v>36581</v>
      </c>
      <c r="F8258" s="2">
        <v>42851</v>
      </c>
      <c r="G8258" t="s">
        <v>234</v>
      </c>
      <c r="H8258" t="s">
        <v>192</v>
      </c>
      <c r="J8258" t="s">
        <v>138</v>
      </c>
      <c r="K8258" t="s">
        <v>36582</v>
      </c>
      <c r="L8258">
        <v>21975751</v>
      </c>
      <c r="M8258" t="s">
        <v>138</v>
      </c>
      <c r="N8258">
        <v>0</v>
      </c>
      <c r="O8258" t="s">
        <v>25746</v>
      </c>
      <c r="P8258" t="s">
        <v>36515</v>
      </c>
      <c r="R8258" t="s">
        <v>141</v>
      </c>
      <c r="S8258" t="s">
        <v>140</v>
      </c>
      <c r="T8258" s="2">
        <v>43153</v>
      </c>
      <c r="U8258">
        <v>7</v>
      </c>
      <c r="W8258" t="s">
        <v>141</v>
      </c>
    </row>
    <row r="8259" spans="1:23" x14ac:dyDescent="0.35">
      <c r="A8259" t="s">
        <v>36583</v>
      </c>
      <c r="B8259" t="s">
        <v>36584</v>
      </c>
      <c r="C8259" t="s">
        <v>7053</v>
      </c>
      <c r="D8259">
        <v>0</v>
      </c>
      <c r="E8259" t="s">
        <v>36584</v>
      </c>
      <c r="F8259" s="2">
        <v>42851</v>
      </c>
      <c r="G8259" t="s">
        <v>7336</v>
      </c>
      <c r="H8259" t="s">
        <v>192</v>
      </c>
      <c r="J8259" t="s">
        <v>138</v>
      </c>
      <c r="K8259" t="s">
        <v>36585</v>
      </c>
      <c r="L8259">
        <v>21975751</v>
      </c>
      <c r="M8259" t="s">
        <v>138</v>
      </c>
      <c r="N8259">
        <v>0</v>
      </c>
      <c r="O8259" t="s">
        <v>25746</v>
      </c>
      <c r="P8259" t="s">
        <v>36515</v>
      </c>
      <c r="R8259" t="s">
        <v>7055</v>
      </c>
      <c r="S8259" t="s">
        <v>140</v>
      </c>
      <c r="T8259" s="2">
        <v>43153</v>
      </c>
      <c r="U8259">
        <v>7</v>
      </c>
      <c r="W8259" t="s">
        <v>141</v>
      </c>
    </row>
    <row r="8260" spans="1:23" x14ac:dyDescent="0.35">
      <c r="A8260" t="s">
        <v>36586</v>
      </c>
      <c r="B8260" t="s">
        <v>7049</v>
      </c>
      <c r="C8260" t="s">
        <v>7050</v>
      </c>
      <c r="D8260">
        <v>0</v>
      </c>
      <c r="E8260" t="s">
        <v>36587</v>
      </c>
      <c r="F8260" s="2">
        <v>42851</v>
      </c>
      <c r="G8260" t="s">
        <v>7000</v>
      </c>
      <c r="H8260" t="s">
        <v>192</v>
      </c>
      <c r="J8260" t="s">
        <v>138</v>
      </c>
      <c r="K8260" t="s">
        <v>36588</v>
      </c>
      <c r="L8260">
        <v>21975751</v>
      </c>
      <c r="M8260" t="s">
        <v>138</v>
      </c>
      <c r="N8260">
        <v>0</v>
      </c>
      <c r="O8260" t="s">
        <v>25746</v>
      </c>
      <c r="P8260" t="s">
        <v>36515</v>
      </c>
      <c r="R8260" t="s">
        <v>7000</v>
      </c>
      <c r="S8260" t="s">
        <v>140</v>
      </c>
      <c r="T8260" s="2">
        <v>43153</v>
      </c>
      <c r="U8260">
        <v>7</v>
      </c>
      <c r="W8260" t="s">
        <v>141</v>
      </c>
    </row>
    <row r="8261" spans="1:23" x14ac:dyDescent="0.35">
      <c r="A8261" t="s">
        <v>36589</v>
      </c>
      <c r="B8261" t="s">
        <v>7045</v>
      </c>
      <c r="C8261" t="s">
        <v>7046</v>
      </c>
      <c r="D8261">
        <v>0</v>
      </c>
      <c r="E8261" t="s">
        <v>36590</v>
      </c>
      <c r="F8261" s="2">
        <v>42851</v>
      </c>
      <c r="G8261" t="s">
        <v>4745</v>
      </c>
      <c r="H8261" t="s">
        <v>192</v>
      </c>
      <c r="J8261" t="s">
        <v>138</v>
      </c>
      <c r="K8261" t="s">
        <v>36591</v>
      </c>
      <c r="L8261">
        <v>21975751</v>
      </c>
      <c r="M8261" t="s">
        <v>138</v>
      </c>
      <c r="N8261">
        <v>0</v>
      </c>
      <c r="O8261" t="s">
        <v>25746</v>
      </c>
      <c r="P8261" t="s">
        <v>36515</v>
      </c>
      <c r="R8261" t="s">
        <v>1265</v>
      </c>
      <c r="S8261" t="s">
        <v>140</v>
      </c>
      <c r="T8261" s="2">
        <v>43153</v>
      </c>
      <c r="U8261">
        <v>7</v>
      </c>
      <c r="W8261" t="s">
        <v>141</v>
      </c>
    </row>
    <row r="8262" spans="1:23" x14ac:dyDescent="0.35">
      <c r="A8262" t="s">
        <v>36592</v>
      </c>
      <c r="B8262" t="s">
        <v>7041</v>
      </c>
      <c r="C8262" t="s">
        <v>7042</v>
      </c>
      <c r="D8262">
        <v>0</v>
      </c>
      <c r="E8262" t="s">
        <v>36593</v>
      </c>
      <c r="F8262" s="2">
        <v>42851</v>
      </c>
      <c r="G8262" t="s">
        <v>234</v>
      </c>
      <c r="H8262" t="s">
        <v>192</v>
      </c>
      <c r="J8262" t="s">
        <v>138</v>
      </c>
      <c r="K8262" t="s">
        <v>36594</v>
      </c>
      <c r="L8262">
        <v>21975751</v>
      </c>
      <c r="M8262" t="s">
        <v>138</v>
      </c>
      <c r="N8262">
        <v>0</v>
      </c>
      <c r="O8262" t="s">
        <v>25746</v>
      </c>
      <c r="P8262" t="s">
        <v>36515</v>
      </c>
      <c r="R8262" t="s">
        <v>7343</v>
      </c>
      <c r="S8262" t="s">
        <v>140</v>
      </c>
      <c r="T8262" s="2">
        <v>43153</v>
      </c>
      <c r="U8262">
        <v>7</v>
      </c>
      <c r="W8262" t="s">
        <v>141</v>
      </c>
    </row>
    <row r="8263" spans="1:23" x14ac:dyDescent="0.35">
      <c r="A8263" t="s">
        <v>36595</v>
      </c>
      <c r="B8263" t="s">
        <v>7038</v>
      </c>
      <c r="C8263" t="s">
        <v>7039</v>
      </c>
      <c r="D8263">
        <v>0</v>
      </c>
      <c r="E8263" t="s">
        <v>36596</v>
      </c>
      <c r="F8263" s="2">
        <v>42851</v>
      </c>
      <c r="G8263" t="s">
        <v>234</v>
      </c>
      <c r="H8263" t="s">
        <v>192</v>
      </c>
      <c r="J8263" t="s">
        <v>138</v>
      </c>
      <c r="K8263" t="s">
        <v>36597</v>
      </c>
      <c r="L8263">
        <v>21975751</v>
      </c>
      <c r="M8263" t="s">
        <v>138</v>
      </c>
      <c r="N8263">
        <v>0</v>
      </c>
      <c r="O8263" t="s">
        <v>25746</v>
      </c>
      <c r="P8263" t="s">
        <v>36515</v>
      </c>
      <c r="R8263" t="s">
        <v>5305</v>
      </c>
      <c r="S8263" t="s">
        <v>140</v>
      </c>
      <c r="T8263" s="2">
        <v>43153</v>
      </c>
      <c r="U8263">
        <v>7</v>
      </c>
      <c r="W8263" t="s">
        <v>141</v>
      </c>
    </row>
    <row r="8264" spans="1:23" x14ac:dyDescent="0.35">
      <c r="A8264" t="s">
        <v>36598</v>
      </c>
      <c r="B8264" t="s">
        <v>7022</v>
      </c>
      <c r="C8264" t="s">
        <v>7023</v>
      </c>
      <c r="D8264">
        <v>0</v>
      </c>
      <c r="E8264" t="s">
        <v>36599</v>
      </c>
      <c r="F8264" s="2">
        <v>42851</v>
      </c>
      <c r="G8264" t="s">
        <v>234</v>
      </c>
      <c r="H8264" t="s">
        <v>192</v>
      </c>
      <c r="J8264" t="s">
        <v>138</v>
      </c>
      <c r="K8264" t="s">
        <v>36600</v>
      </c>
      <c r="L8264">
        <v>21975751</v>
      </c>
      <c r="M8264" t="s">
        <v>138</v>
      </c>
      <c r="N8264">
        <v>0</v>
      </c>
      <c r="O8264" t="s">
        <v>25746</v>
      </c>
      <c r="P8264" t="s">
        <v>36515</v>
      </c>
      <c r="R8264" t="s">
        <v>7114</v>
      </c>
      <c r="S8264" t="s">
        <v>140</v>
      </c>
      <c r="T8264" s="2">
        <v>43153</v>
      </c>
      <c r="U8264">
        <v>7</v>
      </c>
      <c r="W8264" t="s">
        <v>141</v>
      </c>
    </row>
    <row r="8265" spans="1:23" x14ac:dyDescent="0.35">
      <c r="A8265" t="s">
        <v>36601</v>
      </c>
      <c r="B8265" t="s">
        <v>7019</v>
      </c>
      <c r="C8265" t="s">
        <v>7020</v>
      </c>
      <c r="D8265">
        <v>0</v>
      </c>
      <c r="E8265" t="s">
        <v>36602</v>
      </c>
      <c r="F8265" s="2">
        <v>42851</v>
      </c>
      <c r="G8265" t="s">
        <v>234</v>
      </c>
      <c r="H8265" t="s">
        <v>192</v>
      </c>
      <c r="J8265" t="s">
        <v>138</v>
      </c>
      <c r="K8265" t="s">
        <v>36603</v>
      </c>
      <c r="L8265">
        <v>21975751</v>
      </c>
      <c r="M8265" t="s">
        <v>138</v>
      </c>
      <c r="N8265">
        <v>0</v>
      </c>
      <c r="O8265" t="s">
        <v>25746</v>
      </c>
      <c r="P8265" t="s">
        <v>36515</v>
      </c>
      <c r="R8265" t="s">
        <v>5442</v>
      </c>
      <c r="S8265" t="s">
        <v>140</v>
      </c>
      <c r="T8265" s="2">
        <v>43153</v>
      </c>
      <c r="U8265">
        <v>7</v>
      </c>
      <c r="W8265" t="s">
        <v>141</v>
      </c>
    </row>
    <row r="8266" spans="1:23" x14ac:dyDescent="0.35">
      <c r="A8266" t="s">
        <v>36604</v>
      </c>
      <c r="B8266" t="s">
        <v>7015</v>
      </c>
      <c r="C8266" t="s">
        <v>7016</v>
      </c>
      <c r="D8266">
        <v>0</v>
      </c>
      <c r="E8266" t="s">
        <v>36605</v>
      </c>
      <c r="F8266" s="2">
        <v>42851</v>
      </c>
      <c r="G8266" t="s">
        <v>234</v>
      </c>
      <c r="H8266" t="s">
        <v>192</v>
      </c>
      <c r="J8266" t="s">
        <v>138</v>
      </c>
      <c r="K8266" t="s">
        <v>36606</v>
      </c>
      <c r="L8266">
        <v>21975751</v>
      </c>
      <c r="M8266" t="s">
        <v>138</v>
      </c>
      <c r="N8266">
        <v>0</v>
      </c>
      <c r="O8266" t="s">
        <v>25746</v>
      </c>
      <c r="P8266" t="s">
        <v>36515</v>
      </c>
      <c r="R8266" t="s">
        <v>5154</v>
      </c>
      <c r="S8266" t="s">
        <v>140</v>
      </c>
      <c r="T8266" s="2">
        <v>43153</v>
      </c>
      <c r="U8266">
        <v>7</v>
      </c>
      <c r="W8266" t="s">
        <v>141</v>
      </c>
    </row>
    <row r="8267" spans="1:23" x14ac:dyDescent="0.35">
      <c r="A8267" t="s">
        <v>36607</v>
      </c>
      <c r="B8267" t="s">
        <v>7011</v>
      </c>
      <c r="C8267" t="s">
        <v>7012</v>
      </c>
      <c r="D8267">
        <v>0</v>
      </c>
      <c r="E8267" t="s">
        <v>36608</v>
      </c>
      <c r="F8267" s="2">
        <v>42851</v>
      </c>
      <c r="G8267" t="s">
        <v>3846</v>
      </c>
      <c r="H8267" t="s">
        <v>192</v>
      </c>
      <c r="J8267" t="s">
        <v>138</v>
      </c>
      <c r="K8267" t="s">
        <v>36609</v>
      </c>
      <c r="L8267">
        <v>21975751</v>
      </c>
      <c r="M8267" t="s">
        <v>138</v>
      </c>
      <c r="N8267">
        <v>0</v>
      </c>
      <c r="O8267" t="s">
        <v>25746</v>
      </c>
      <c r="P8267" t="s">
        <v>36515</v>
      </c>
      <c r="R8267" t="s">
        <v>7013</v>
      </c>
      <c r="S8267" t="s">
        <v>140</v>
      </c>
      <c r="T8267" s="2">
        <v>43153</v>
      </c>
      <c r="U8267">
        <v>7</v>
      </c>
      <c r="W8267" t="s">
        <v>141</v>
      </c>
    </row>
    <row r="8268" spans="1:23" x14ac:dyDescent="0.35">
      <c r="A8268" t="s">
        <v>36610</v>
      </c>
      <c r="B8268" t="s">
        <v>7007</v>
      </c>
      <c r="C8268" t="s">
        <v>7008</v>
      </c>
      <c r="D8268">
        <v>0</v>
      </c>
      <c r="E8268" t="s">
        <v>36611</v>
      </c>
      <c r="F8268" s="2">
        <v>42851</v>
      </c>
      <c r="G8268" t="s">
        <v>234</v>
      </c>
      <c r="H8268" t="s">
        <v>192</v>
      </c>
      <c r="J8268" t="s">
        <v>138</v>
      </c>
      <c r="K8268" t="s">
        <v>36612</v>
      </c>
      <c r="L8268">
        <v>21975751</v>
      </c>
      <c r="M8268" t="s">
        <v>138</v>
      </c>
      <c r="N8268">
        <v>0</v>
      </c>
      <c r="O8268" t="s">
        <v>25746</v>
      </c>
      <c r="P8268" t="s">
        <v>36515</v>
      </c>
      <c r="R8268" t="s">
        <v>7009</v>
      </c>
      <c r="S8268" t="s">
        <v>140</v>
      </c>
      <c r="T8268" s="2">
        <v>43153</v>
      </c>
      <c r="U8268">
        <v>7</v>
      </c>
      <c r="W8268" t="s">
        <v>141</v>
      </c>
    </row>
    <row r="8269" spans="1:23" x14ac:dyDescent="0.35">
      <c r="A8269" t="s">
        <v>36613</v>
      </c>
      <c r="B8269" t="s">
        <v>7003</v>
      </c>
      <c r="C8269" t="s">
        <v>7004</v>
      </c>
      <c r="D8269">
        <v>0</v>
      </c>
      <c r="E8269" t="s">
        <v>36614</v>
      </c>
      <c r="F8269" s="2">
        <v>42851</v>
      </c>
      <c r="G8269" t="s">
        <v>234</v>
      </c>
      <c r="H8269" t="s">
        <v>192</v>
      </c>
      <c r="J8269" t="s">
        <v>138</v>
      </c>
      <c r="K8269" t="s">
        <v>36615</v>
      </c>
      <c r="L8269">
        <v>21975751</v>
      </c>
      <c r="M8269" t="s">
        <v>138</v>
      </c>
      <c r="N8269">
        <v>0</v>
      </c>
      <c r="O8269" t="s">
        <v>25746</v>
      </c>
      <c r="P8269" t="s">
        <v>36515</v>
      </c>
      <c r="R8269" t="s">
        <v>5400</v>
      </c>
      <c r="S8269" t="s">
        <v>140</v>
      </c>
      <c r="T8269" s="2">
        <v>43153</v>
      </c>
      <c r="U8269">
        <v>7</v>
      </c>
      <c r="W8269" t="s">
        <v>141</v>
      </c>
    </row>
    <row r="8270" spans="1:23" x14ac:dyDescent="0.35">
      <c r="A8270" t="s">
        <v>36616</v>
      </c>
      <c r="B8270" t="s">
        <v>6998</v>
      </c>
      <c r="C8270" t="s">
        <v>6999</v>
      </c>
      <c r="D8270">
        <v>0</v>
      </c>
      <c r="E8270" t="s">
        <v>36617</v>
      </c>
      <c r="F8270" s="2">
        <v>42851</v>
      </c>
      <c r="G8270" t="s">
        <v>7108</v>
      </c>
      <c r="H8270" t="s">
        <v>192</v>
      </c>
      <c r="J8270" t="s">
        <v>138</v>
      </c>
      <c r="K8270" t="s">
        <v>36618</v>
      </c>
      <c r="L8270">
        <v>21975751</v>
      </c>
      <c r="M8270" t="s">
        <v>138</v>
      </c>
      <c r="N8270">
        <v>0</v>
      </c>
      <c r="O8270" t="s">
        <v>25746</v>
      </c>
      <c r="P8270" t="s">
        <v>36515</v>
      </c>
      <c r="R8270" t="s">
        <v>7109</v>
      </c>
      <c r="S8270" t="s">
        <v>140</v>
      </c>
      <c r="T8270" s="2">
        <v>43153</v>
      </c>
      <c r="U8270">
        <v>7</v>
      </c>
      <c r="W8270" t="s">
        <v>141</v>
      </c>
    </row>
    <row r="8271" spans="1:23" x14ac:dyDescent="0.35">
      <c r="A8271" t="s">
        <v>36619</v>
      </c>
      <c r="B8271" t="s">
        <v>6995</v>
      </c>
      <c r="C8271" t="s">
        <v>6996</v>
      </c>
      <c r="D8271">
        <v>0</v>
      </c>
      <c r="E8271" t="s">
        <v>36620</v>
      </c>
      <c r="F8271" s="2">
        <v>42851</v>
      </c>
      <c r="G8271" t="s">
        <v>234</v>
      </c>
      <c r="H8271" t="s">
        <v>192</v>
      </c>
      <c r="J8271" t="s">
        <v>138</v>
      </c>
      <c r="K8271" t="s">
        <v>36621</v>
      </c>
      <c r="L8271">
        <v>21975751</v>
      </c>
      <c r="M8271" t="s">
        <v>138</v>
      </c>
      <c r="N8271">
        <v>0</v>
      </c>
      <c r="O8271" t="s">
        <v>25746</v>
      </c>
      <c r="P8271" t="s">
        <v>36515</v>
      </c>
      <c r="R8271" t="s">
        <v>1106</v>
      </c>
      <c r="S8271" t="s">
        <v>140</v>
      </c>
      <c r="T8271" s="2">
        <v>43153</v>
      </c>
      <c r="U8271">
        <v>7</v>
      </c>
      <c r="W8271" t="s">
        <v>141</v>
      </c>
    </row>
    <row r="8272" spans="1:23" x14ac:dyDescent="0.35">
      <c r="A8272" t="s">
        <v>36622</v>
      </c>
      <c r="B8272" t="s">
        <v>36019</v>
      </c>
      <c r="C8272" t="s">
        <v>36623</v>
      </c>
      <c r="D8272">
        <v>0</v>
      </c>
      <c r="E8272" t="s">
        <v>36624</v>
      </c>
      <c r="F8272" s="2">
        <v>42852</v>
      </c>
      <c r="G8272" t="s">
        <v>7000</v>
      </c>
      <c r="H8272" t="s">
        <v>192</v>
      </c>
      <c r="J8272" t="s">
        <v>138</v>
      </c>
      <c r="K8272">
        <v>101</v>
      </c>
      <c r="L8272">
        <v>23000676</v>
      </c>
      <c r="M8272" t="s">
        <v>138</v>
      </c>
      <c r="N8272">
        <v>0</v>
      </c>
      <c r="O8272" t="s">
        <v>35787</v>
      </c>
      <c r="P8272" t="s">
        <v>35788</v>
      </c>
      <c r="R8272" t="s">
        <v>7105</v>
      </c>
      <c r="S8272" t="s">
        <v>140</v>
      </c>
      <c r="T8272" s="2">
        <v>43153</v>
      </c>
      <c r="U8272">
        <v>7</v>
      </c>
      <c r="W8272" t="s">
        <v>141</v>
      </c>
    </row>
    <row r="8273" spans="1:23" x14ac:dyDescent="0.35">
      <c r="A8273" t="s">
        <v>36625</v>
      </c>
      <c r="B8273" t="s">
        <v>36019</v>
      </c>
      <c r="C8273" t="s">
        <v>36626</v>
      </c>
      <c r="D8273">
        <v>0</v>
      </c>
      <c r="E8273" t="s">
        <v>36627</v>
      </c>
      <c r="F8273" s="2">
        <v>42852</v>
      </c>
      <c r="G8273" t="s">
        <v>7047</v>
      </c>
      <c r="H8273" t="s">
        <v>192</v>
      </c>
      <c r="J8273" t="s">
        <v>138</v>
      </c>
      <c r="K8273">
        <v>102</v>
      </c>
      <c r="L8273">
        <v>23000676</v>
      </c>
      <c r="M8273" t="s">
        <v>138</v>
      </c>
      <c r="N8273">
        <v>0</v>
      </c>
      <c r="O8273" t="s">
        <v>35787</v>
      </c>
      <c r="P8273" t="s">
        <v>35788</v>
      </c>
      <c r="R8273" t="s">
        <v>8667</v>
      </c>
      <c r="S8273" t="s">
        <v>140</v>
      </c>
      <c r="T8273" s="2">
        <v>43153</v>
      </c>
      <c r="U8273">
        <v>7</v>
      </c>
      <c r="W8273" t="s">
        <v>141</v>
      </c>
    </row>
    <row r="8274" spans="1:23" x14ac:dyDescent="0.35">
      <c r="A8274" t="s">
        <v>36628</v>
      </c>
      <c r="B8274" t="s">
        <v>36019</v>
      </c>
      <c r="C8274" t="s">
        <v>36629</v>
      </c>
      <c r="D8274">
        <v>0</v>
      </c>
      <c r="E8274" t="s">
        <v>36630</v>
      </c>
      <c r="F8274" s="2">
        <v>42852</v>
      </c>
      <c r="G8274" t="s">
        <v>7000</v>
      </c>
      <c r="H8274" t="s">
        <v>192</v>
      </c>
      <c r="J8274" t="s">
        <v>138</v>
      </c>
      <c r="K8274">
        <v>103</v>
      </c>
      <c r="L8274">
        <v>23000676</v>
      </c>
      <c r="M8274" t="s">
        <v>138</v>
      </c>
      <c r="N8274">
        <v>0</v>
      </c>
      <c r="O8274" t="s">
        <v>35787</v>
      </c>
      <c r="P8274" t="s">
        <v>35788</v>
      </c>
      <c r="R8274" t="s">
        <v>7105</v>
      </c>
      <c r="S8274" t="s">
        <v>140</v>
      </c>
      <c r="T8274" s="2">
        <v>43153</v>
      </c>
      <c r="U8274">
        <v>7</v>
      </c>
      <c r="W8274" t="s">
        <v>141</v>
      </c>
    </row>
    <row r="8275" spans="1:23" x14ac:dyDescent="0.35">
      <c r="A8275" t="s">
        <v>36631</v>
      </c>
      <c r="B8275" t="s">
        <v>36019</v>
      </c>
      <c r="C8275" t="s">
        <v>36632</v>
      </c>
      <c r="D8275">
        <v>0</v>
      </c>
      <c r="E8275" t="s">
        <v>36633</v>
      </c>
      <c r="F8275" s="2">
        <v>42852</v>
      </c>
      <c r="G8275" t="s">
        <v>7047</v>
      </c>
      <c r="H8275" t="s">
        <v>192</v>
      </c>
      <c r="J8275" t="s">
        <v>138</v>
      </c>
      <c r="K8275">
        <v>104</v>
      </c>
      <c r="L8275">
        <v>23000676</v>
      </c>
      <c r="M8275" t="s">
        <v>138</v>
      </c>
      <c r="N8275">
        <v>0</v>
      </c>
      <c r="O8275" t="s">
        <v>35787</v>
      </c>
      <c r="P8275" t="s">
        <v>35788</v>
      </c>
      <c r="R8275" t="s">
        <v>7105</v>
      </c>
      <c r="S8275" t="s">
        <v>140</v>
      </c>
      <c r="T8275" s="2">
        <v>43153</v>
      </c>
      <c r="U8275">
        <v>7</v>
      </c>
      <c r="W8275" t="s">
        <v>141</v>
      </c>
    </row>
    <row r="8276" spans="1:23" x14ac:dyDescent="0.35">
      <c r="A8276" t="s">
        <v>36634</v>
      </c>
      <c r="B8276" t="s">
        <v>36019</v>
      </c>
      <c r="C8276" t="s">
        <v>36635</v>
      </c>
      <c r="D8276">
        <v>0</v>
      </c>
      <c r="E8276" t="s">
        <v>36636</v>
      </c>
      <c r="F8276" s="2">
        <v>42852</v>
      </c>
      <c r="G8276" t="s">
        <v>7047</v>
      </c>
      <c r="H8276" t="s">
        <v>192</v>
      </c>
      <c r="J8276" t="s">
        <v>138</v>
      </c>
      <c r="K8276">
        <v>105</v>
      </c>
      <c r="L8276">
        <v>23000676</v>
      </c>
      <c r="M8276" t="s">
        <v>138</v>
      </c>
      <c r="N8276">
        <v>0</v>
      </c>
      <c r="O8276" t="s">
        <v>35787</v>
      </c>
      <c r="P8276" t="s">
        <v>35788</v>
      </c>
      <c r="R8276" t="s">
        <v>7105</v>
      </c>
      <c r="S8276" t="s">
        <v>140</v>
      </c>
      <c r="T8276" s="2">
        <v>43153</v>
      </c>
      <c r="U8276">
        <v>7</v>
      </c>
      <c r="W8276" t="s">
        <v>141</v>
      </c>
    </row>
    <row r="8277" spans="1:23" x14ac:dyDescent="0.35">
      <c r="A8277" t="s">
        <v>36637</v>
      </c>
      <c r="B8277" t="s">
        <v>36019</v>
      </c>
      <c r="C8277" t="s">
        <v>36638</v>
      </c>
      <c r="D8277">
        <v>0</v>
      </c>
      <c r="E8277" t="s">
        <v>36639</v>
      </c>
      <c r="F8277" s="2">
        <v>42852</v>
      </c>
      <c r="G8277" t="s">
        <v>7047</v>
      </c>
      <c r="H8277" t="s">
        <v>192</v>
      </c>
      <c r="J8277" t="s">
        <v>138</v>
      </c>
      <c r="K8277">
        <v>106</v>
      </c>
      <c r="L8277">
        <v>23000676</v>
      </c>
      <c r="M8277" t="s">
        <v>138</v>
      </c>
      <c r="N8277">
        <v>0</v>
      </c>
      <c r="O8277" t="s">
        <v>35787</v>
      </c>
      <c r="P8277" t="s">
        <v>35788</v>
      </c>
      <c r="R8277" t="s">
        <v>36640</v>
      </c>
      <c r="S8277" t="s">
        <v>140</v>
      </c>
      <c r="T8277" s="2">
        <v>43153</v>
      </c>
      <c r="U8277">
        <v>7</v>
      </c>
      <c r="W8277" t="s">
        <v>141</v>
      </c>
    </row>
    <row r="8278" spans="1:23" x14ac:dyDescent="0.35">
      <c r="A8278" t="s">
        <v>36641</v>
      </c>
      <c r="B8278" t="s">
        <v>36019</v>
      </c>
      <c r="C8278" t="s">
        <v>36642</v>
      </c>
      <c r="D8278">
        <v>0</v>
      </c>
      <c r="E8278" t="s">
        <v>36643</v>
      </c>
      <c r="F8278" s="2">
        <v>42852</v>
      </c>
      <c r="G8278" t="s">
        <v>7047</v>
      </c>
      <c r="H8278" t="s">
        <v>192</v>
      </c>
      <c r="J8278" t="s">
        <v>138</v>
      </c>
      <c r="K8278">
        <v>107</v>
      </c>
      <c r="L8278">
        <v>23000676</v>
      </c>
      <c r="M8278" t="s">
        <v>138</v>
      </c>
      <c r="N8278">
        <v>0</v>
      </c>
      <c r="O8278" t="s">
        <v>35787</v>
      </c>
      <c r="P8278" t="s">
        <v>35788</v>
      </c>
      <c r="R8278" t="s">
        <v>36644</v>
      </c>
      <c r="S8278" t="s">
        <v>140</v>
      </c>
      <c r="T8278" s="2">
        <v>43153</v>
      </c>
      <c r="U8278">
        <v>7</v>
      </c>
      <c r="W8278" t="s">
        <v>141</v>
      </c>
    </row>
    <row r="8279" spans="1:23" x14ac:dyDescent="0.35">
      <c r="A8279" t="s">
        <v>36645</v>
      </c>
      <c r="B8279" t="s">
        <v>36019</v>
      </c>
      <c r="C8279" t="s">
        <v>36646</v>
      </c>
      <c r="D8279">
        <v>0</v>
      </c>
      <c r="E8279" t="s">
        <v>36647</v>
      </c>
      <c r="F8279" s="2">
        <v>42852</v>
      </c>
      <c r="G8279" t="s">
        <v>7000</v>
      </c>
      <c r="H8279" t="s">
        <v>192</v>
      </c>
      <c r="J8279" t="s">
        <v>138</v>
      </c>
      <c r="K8279">
        <v>108</v>
      </c>
      <c r="L8279">
        <v>23000676</v>
      </c>
      <c r="M8279" t="s">
        <v>138</v>
      </c>
      <c r="N8279">
        <v>0</v>
      </c>
      <c r="O8279" t="s">
        <v>35787</v>
      </c>
      <c r="P8279" t="s">
        <v>35788</v>
      </c>
      <c r="R8279" t="s">
        <v>36648</v>
      </c>
      <c r="S8279" t="s">
        <v>140</v>
      </c>
      <c r="T8279" s="2">
        <v>43153</v>
      </c>
      <c r="U8279">
        <v>7</v>
      </c>
      <c r="W8279" t="s">
        <v>141</v>
      </c>
    </row>
    <row r="8280" spans="1:23" x14ac:dyDescent="0.35">
      <c r="A8280" t="s">
        <v>36649</v>
      </c>
      <c r="B8280" t="s">
        <v>36019</v>
      </c>
      <c r="C8280" t="s">
        <v>36650</v>
      </c>
      <c r="D8280">
        <v>0</v>
      </c>
      <c r="E8280" t="s">
        <v>36651</v>
      </c>
      <c r="F8280" s="2">
        <v>42852</v>
      </c>
      <c r="G8280" t="s">
        <v>7000</v>
      </c>
      <c r="H8280" t="s">
        <v>192</v>
      </c>
      <c r="J8280" t="s">
        <v>138</v>
      </c>
      <c r="K8280">
        <v>109</v>
      </c>
      <c r="L8280">
        <v>23000676</v>
      </c>
      <c r="M8280" t="s">
        <v>138</v>
      </c>
      <c r="N8280">
        <v>0</v>
      </c>
      <c r="O8280" t="s">
        <v>35787</v>
      </c>
      <c r="P8280" t="s">
        <v>35788</v>
      </c>
      <c r="R8280" t="s">
        <v>36652</v>
      </c>
      <c r="S8280" t="s">
        <v>140</v>
      </c>
      <c r="T8280" s="2">
        <v>43153</v>
      </c>
      <c r="U8280">
        <v>7</v>
      </c>
      <c r="W8280" t="s">
        <v>141</v>
      </c>
    </row>
    <row r="8281" spans="1:23" x14ac:dyDescent="0.35">
      <c r="A8281" t="s">
        <v>36653</v>
      </c>
      <c r="B8281" t="s">
        <v>36019</v>
      </c>
      <c r="C8281" t="s">
        <v>36654</v>
      </c>
      <c r="D8281">
        <v>0</v>
      </c>
      <c r="E8281" t="s">
        <v>36655</v>
      </c>
      <c r="F8281" s="2">
        <v>42852</v>
      </c>
      <c r="G8281" t="s">
        <v>36656</v>
      </c>
      <c r="H8281" t="s">
        <v>192</v>
      </c>
      <c r="J8281" t="s">
        <v>138</v>
      </c>
      <c r="K8281">
        <v>111</v>
      </c>
      <c r="L8281">
        <v>23000676</v>
      </c>
      <c r="M8281" t="s">
        <v>138</v>
      </c>
      <c r="N8281">
        <v>0</v>
      </c>
      <c r="O8281" t="s">
        <v>35787</v>
      </c>
      <c r="P8281" t="s">
        <v>35788</v>
      </c>
      <c r="R8281" t="s">
        <v>36657</v>
      </c>
      <c r="S8281" t="s">
        <v>140</v>
      </c>
      <c r="T8281" s="2">
        <v>43153</v>
      </c>
      <c r="U8281">
        <v>7</v>
      </c>
      <c r="W8281" t="s">
        <v>141</v>
      </c>
    </row>
    <row r="8282" spans="1:23" x14ac:dyDescent="0.35">
      <c r="A8282" t="s">
        <v>36658</v>
      </c>
      <c r="B8282" t="s">
        <v>36019</v>
      </c>
      <c r="C8282" t="s">
        <v>36659</v>
      </c>
      <c r="D8282">
        <v>0</v>
      </c>
      <c r="E8282" t="s">
        <v>36660</v>
      </c>
      <c r="F8282" s="2">
        <v>42852</v>
      </c>
      <c r="G8282" t="s">
        <v>7047</v>
      </c>
      <c r="H8282" t="s">
        <v>192</v>
      </c>
      <c r="J8282" t="s">
        <v>138</v>
      </c>
      <c r="K8282">
        <v>112</v>
      </c>
      <c r="L8282">
        <v>23000676</v>
      </c>
      <c r="M8282" t="s">
        <v>138</v>
      </c>
      <c r="N8282">
        <v>0</v>
      </c>
      <c r="O8282" t="s">
        <v>35787</v>
      </c>
      <c r="P8282" t="s">
        <v>35788</v>
      </c>
      <c r="R8282" t="s">
        <v>8667</v>
      </c>
      <c r="S8282" t="s">
        <v>140</v>
      </c>
      <c r="T8282" s="2">
        <v>43153</v>
      </c>
      <c r="U8282">
        <v>7</v>
      </c>
      <c r="W8282" t="s">
        <v>141</v>
      </c>
    </row>
    <row r="8283" spans="1:23" x14ac:dyDescent="0.35">
      <c r="A8283" t="s">
        <v>36661</v>
      </c>
      <c r="B8283" t="s">
        <v>36019</v>
      </c>
      <c r="C8283" t="s">
        <v>36662</v>
      </c>
      <c r="D8283">
        <v>0</v>
      </c>
      <c r="E8283" t="s">
        <v>36663</v>
      </c>
      <c r="F8283" s="2">
        <v>42852</v>
      </c>
      <c r="G8283" t="s">
        <v>7047</v>
      </c>
      <c r="H8283" t="s">
        <v>192</v>
      </c>
      <c r="J8283" t="s">
        <v>138</v>
      </c>
      <c r="K8283">
        <v>114</v>
      </c>
      <c r="L8283">
        <v>23000676</v>
      </c>
      <c r="M8283" t="s">
        <v>138</v>
      </c>
      <c r="N8283">
        <v>0</v>
      </c>
      <c r="O8283" t="s">
        <v>35787</v>
      </c>
      <c r="P8283" t="s">
        <v>35788</v>
      </c>
      <c r="R8283" t="s">
        <v>36664</v>
      </c>
      <c r="S8283" t="s">
        <v>140</v>
      </c>
      <c r="T8283" s="2">
        <v>43153</v>
      </c>
      <c r="U8283">
        <v>7</v>
      </c>
      <c r="W8283" t="s">
        <v>141</v>
      </c>
    </row>
    <row r="8284" spans="1:23" x14ac:dyDescent="0.35">
      <c r="A8284" t="s">
        <v>36665</v>
      </c>
      <c r="B8284" t="s">
        <v>36019</v>
      </c>
      <c r="C8284" t="s">
        <v>36666</v>
      </c>
      <c r="D8284">
        <v>0</v>
      </c>
      <c r="E8284" t="s">
        <v>36667</v>
      </c>
      <c r="F8284" s="2">
        <v>42852</v>
      </c>
      <c r="G8284" t="s">
        <v>7000</v>
      </c>
      <c r="H8284" t="s">
        <v>192</v>
      </c>
      <c r="J8284" t="s">
        <v>138</v>
      </c>
      <c r="K8284">
        <v>115</v>
      </c>
      <c r="L8284">
        <v>23000676</v>
      </c>
      <c r="M8284" t="s">
        <v>138</v>
      </c>
      <c r="N8284">
        <v>0</v>
      </c>
      <c r="O8284" t="s">
        <v>35787</v>
      </c>
      <c r="P8284" t="s">
        <v>35788</v>
      </c>
      <c r="R8284" t="s">
        <v>36668</v>
      </c>
      <c r="S8284" t="s">
        <v>140</v>
      </c>
      <c r="T8284" s="2">
        <v>43153</v>
      </c>
      <c r="U8284">
        <v>7</v>
      </c>
      <c r="W8284" t="s">
        <v>141</v>
      </c>
    </row>
    <row r="8285" spans="1:23" x14ac:dyDescent="0.35">
      <c r="A8285" t="s">
        <v>36669</v>
      </c>
      <c r="B8285" t="s">
        <v>36019</v>
      </c>
      <c r="C8285" t="s">
        <v>36670</v>
      </c>
      <c r="D8285">
        <v>0</v>
      </c>
      <c r="E8285" t="s">
        <v>36671</v>
      </c>
      <c r="F8285" s="2">
        <v>42852</v>
      </c>
      <c r="G8285" t="s">
        <v>7000</v>
      </c>
      <c r="H8285" t="s">
        <v>192</v>
      </c>
      <c r="J8285" t="s">
        <v>138</v>
      </c>
      <c r="K8285">
        <v>116</v>
      </c>
      <c r="L8285">
        <v>23000676</v>
      </c>
      <c r="M8285" t="s">
        <v>138</v>
      </c>
      <c r="N8285">
        <v>0</v>
      </c>
      <c r="O8285" t="s">
        <v>35787</v>
      </c>
      <c r="P8285" t="s">
        <v>35788</v>
      </c>
      <c r="R8285" t="s">
        <v>7105</v>
      </c>
      <c r="S8285" t="s">
        <v>140</v>
      </c>
      <c r="T8285" s="2">
        <v>43153</v>
      </c>
      <c r="U8285">
        <v>7</v>
      </c>
      <c r="W8285" t="s">
        <v>141</v>
      </c>
    </row>
    <row r="8286" spans="1:23" x14ac:dyDescent="0.35">
      <c r="A8286" t="s">
        <v>36672</v>
      </c>
      <c r="B8286" t="s">
        <v>36019</v>
      </c>
      <c r="C8286" t="s">
        <v>36673</v>
      </c>
      <c r="D8286">
        <v>0</v>
      </c>
      <c r="E8286" t="s">
        <v>36674</v>
      </c>
      <c r="F8286" s="2">
        <v>42852</v>
      </c>
      <c r="G8286" t="s">
        <v>7047</v>
      </c>
      <c r="H8286" t="s">
        <v>192</v>
      </c>
      <c r="J8286" t="s">
        <v>138</v>
      </c>
      <c r="K8286">
        <v>117</v>
      </c>
      <c r="L8286">
        <v>23000676</v>
      </c>
      <c r="M8286" t="s">
        <v>138</v>
      </c>
      <c r="N8286">
        <v>0</v>
      </c>
      <c r="O8286" t="s">
        <v>35787</v>
      </c>
      <c r="P8286" t="s">
        <v>35788</v>
      </c>
      <c r="R8286" t="s">
        <v>7102</v>
      </c>
      <c r="S8286" t="s">
        <v>140</v>
      </c>
      <c r="T8286" s="2">
        <v>43153</v>
      </c>
      <c r="U8286">
        <v>7</v>
      </c>
      <c r="W8286" t="s">
        <v>141</v>
      </c>
    </row>
    <row r="8287" spans="1:23" x14ac:dyDescent="0.35">
      <c r="A8287" t="s">
        <v>36675</v>
      </c>
      <c r="B8287" t="s">
        <v>36019</v>
      </c>
      <c r="C8287" t="s">
        <v>36676</v>
      </c>
      <c r="D8287">
        <v>0</v>
      </c>
      <c r="E8287" t="s">
        <v>36677</v>
      </c>
      <c r="F8287" s="2">
        <v>42852</v>
      </c>
      <c r="G8287" t="s">
        <v>7047</v>
      </c>
      <c r="H8287" t="s">
        <v>192</v>
      </c>
      <c r="J8287" t="s">
        <v>138</v>
      </c>
      <c r="K8287">
        <v>118</v>
      </c>
      <c r="L8287">
        <v>23000676</v>
      </c>
      <c r="M8287" t="s">
        <v>138</v>
      </c>
      <c r="N8287">
        <v>0</v>
      </c>
      <c r="O8287" t="s">
        <v>35787</v>
      </c>
      <c r="P8287" t="s">
        <v>35788</v>
      </c>
      <c r="R8287" t="s">
        <v>8149</v>
      </c>
      <c r="S8287" t="s">
        <v>140</v>
      </c>
      <c r="T8287" s="2">
        <v>43153</v>
      </c>
      <c r="U8287">
        <v>7</v>
      </c>
      <c r="W8287" t="s">
        <v>141</v>
      </c>
    </row>
    <row r="8288" spans="1:23" x14ac:dyDescent="0.35">
      <c r="A8288" t="s">
        <v>36678</v>
      </c>
      <c r="B8288" t="s">
        <v>36019</v>
      </c>
      <c r="C8288" t="s">
        <v>36679</v>
      </c>
      <c r="D8288">
        <v>0</v>
      </c>
      <c r="E8288" t="s">
        <v>36680</v>
      </c>
      <c r="F8288" s="2">
        <v>42852</v>
      </c>
      <c r="G8288" t="s">
        <v>36656</v>
      </c>
      <c r="H8288" t="s">
        <v>192</v>
      </c>
      <c r="J8288" t="s">
        <v>138</v>
      </c>
      <c r="K8288">
        <v>120</v>
      </c>
      <c r="L8288">
        <v>23000676</v>
      </c>
      <c r="M8288" t="s">
        <v>138</v>
      </c>
      <c r="N8288">
        <v>0</v>
      </c>
      <c r="O8288" t="s">
        <v>35787</v>
      </c>
      <c r="P8288" t="s">
        <v>35788</v>
      </c>
      <c r="R8288" t="s">
        <v>36681</v>
      </c>
      <c r="S8288" t="s">
        <v>140</v>
      </c>
      <c r="T8288" s="2">
        <v>43153</v>
      </c>
      <c r="U8288">
        <v>7</v>
      </c>
      <c r="W8288" t="s">
        <v>141</v>
      </c>
    </row>
    <row r="8289" spans="1:23" x14ac:dyDescent="0.35">
      <c r="A8289" t="s">
        <v>36682</v>
      </c>
      <c r="B8289" t="s">
        <v>36019</v>
      </c>
      <c r="C8289" t="s">
        <v>8939</v>
      </c>
      <c r="D8289">
        <v>0</v>
      </c>
      <c r="E8289" t="s">
        <v>36683</v>
      </c>
      <c r="F8289" s="2">
        <v>42852</v>
      </c>
      <c r="G8289" t="s">
        <v>7047</v>
      </c>
      <c r="H8289" t="s">
        <v>192</v>
      </c>
      <c r="J8289" t="s">
        <v>138</v>
      </c>
      <c r="K8289">
        <v>121</v>
      </c>
      <c r="L8289">
        <v>23000676</v>
      </c>
      <c r="M8289" t="s">
        <v>138</v>
      </c>
      <c r="N8289">
        <v>0</v>
      </c>
      <c r="O8289" t="s">
        <v>35787</v>
      </c>
      <c r="P8289" t="s">
        <v>35788</v>
      </c>
      <c r="R8289" t="s">
        <v>36684</v>
      </c>
      <c r="S8289" t="s">
        <v>140</v>
      </c>
      <c r="T8289" s="2">
        <v>43153</v>
      </c>
      <c r="U8289">
        <v>7</v>
      </c>
      <c r="W8289" t="s">
        <v>141</v>
      </c>
    </row>
    <row r="8290" spans="1:23" x14ac:dyDescent="0.35">
      <c r="A8290" t="s">
        <v>36685</v>
      </c>
      <c r="B8290" t="s">
        <v>36019</v>
      </c>
      <c r="C8290" t="s">
        <v>36686</v>
      </c>
      <c r="D8290">
        <v>0</v>
      </c>
      <c r="E8290" t="s">
        <v>36687</v>
      </c>
      <c r="F8290" s="2">
        <v>42852</v>
      </c>
      <c r="G8290" t="s">
        <v>36688</v>
      </c>
      <c r="H8290" t="s">
        <v>192</v>
      </c>
      <c r="J8290" t="s">
        <v>138</v>
      </c>
      <c r="K8290">
        <v>22</v>
      </c>
      <c r="L8290">
        <v>23000676</v>
      </c>
      <c r="M8290" t="s">
        <v>138</v>
      </c>
      <c r="N8290">
        <v>0</v>
      </c>
      <c r="O8290" t="s">
        <v>35787</v>
      </c>
      <c r="P8290" t="s">
        <v>35788</v>
      </c>
      <c r="Q8290">
        <v>122</v>
      </c>
      <c r="R8290" t="s">
        <v>36688</v>
      </c>
      <c r="S8290" t="s">
        <v>140</v>
      </c>
      <c r="T8290" s="2">
        <v>43153</v>
      </c>
      <c r="U8290">
        <v>7</v>
      </c>
      <c r="W8290" t="s">
        <v>141</v>
      </c>
    </row>
    <row r="8291" spans="1:23" x14ac:dyDescent="0.35">
      <c r="A8291" t="s">
        <v>36689</v>
      </c>
      <c r="B8291" t="s">
        <v>36019</v>
      </c>
      <c r="C8291" t="s">
        <v>36690</v>
      </c>
      <c r="D8291">
        <v>0</v>
      </c>
      <c r="E8291" t="s">
        <v>36691</v>
      </c>
      <c r="F8291" s="2">
        <v>42852</v>
      </c>
      <c r="G8291" t="s">
        <v>7000</v>
      </c>
      <c r="H8291" t="s">
        <v>192</v>
      </c>
      <c r="J8291" t="s">
        <v>138</v>
      </c>
      <c r="K8291">
        <v>123</v>
      </c>
      <c r="L8291">
        <v>23000676</v>
      </c>
      <c r="M8291" t="s">
        <v>138</v>
      </c>
      <c r="N8291">
        <v>0</v>
      </c>
      <c r="O8291" t="s">
        <v>35787</v>
      </c>
      <c r="P8291" t="s">
        <v>35788</v>
      </c>
      <c r="R8291" t="s">
        <v>36692</v>
      </c>
      <c r="S8291" t="s">
        <v>140</v>
      </c>
      <c r="T8291" s="2">
        <v>43153</v>
      </c>
      <c r="U8291">
        <v>7</v>
      </c>
      <c r="W8291" t="s">
        <v>141</v>
      </c>
    </row>
    <row r="8292" spans="1:23" x14ac:dyDescent="0.35">
      <c r="A8292" t="s">
        <v>36693</v>
      </c>
      <c r="B8292" t="s">
        <v>36019</v>
      </c>
      <c r="C8292" t="s">
        <v>36694</v>
      </c>
      <c r="D8292">
        <v>0</v>
      </c>
      <c r="E8292" t="s">
        <v>36695</v>
      </c>
      <c r="F8292" s="2">
        <v>42852</v>
      </c>
      <c r="G8292" t="s">
        <v>36656</v>
      </c>
      <c r="H8292" t="s">
        <v>192</v>
      </c>
      <c r="J8292" t="s">
        <v>138</v>
      </c>
      <c r="K8292">
        <v>124</v>
      </c>
      <c r="L8292">
        <v>23000676</v>
      </c>
      <c r="M8292" t="s">
        <v>138</v>
      </c>
      <c r="N8292">
        <v>0</v>
      </c>
      <c r="O8292" t="s">
        <v>35787</v>
      </c>
      <c r="P8292" t="s">
        <v>35788</v>
      </c>
      <c r="R8292" t="s">
        <v>36681</v>
      </c>
      <c r="S8292" t="s">
        <v>140</v>
      </c>
      <c r="T8292" s="2">
        <v>43153</v>
      </c>
      <c r="U8292">
        <v>7</v>
      </c>
      <c r="W8292" t="s">
        <v>141</v>
      </c>
    </row>
    <row r="8293" spans="1:23" x14ac:dyDescent="0.35">
      <c r="A8293" t="s">
        <v>36696</v>
      </c>
      <c r="B8293" t="s">
        <v>36019</v>
      </c>
      <c r="C8293" t="s">
        <v>36697</v>
      </c>
      <c r="D8293">
        <v>0</v>
      </c>
      <c r="E8293" t="s">
        <v>36698</v>
      </c>
      <c r="F8293" s="2">
        <v>42852</v>
      </c>
      <c r="G8293" t="s">
        <v>7047</v>
      </c>
      <c r="H8293" t="s">
        <v>192</v>
      </c>
      <c r="J8293" t="s">
        <v>138</v>
      </c>
      <c r="K8293">
        <v>125</v>
      </c>
      <c r="L8293">
        <v>23000676</v>
      </c>
      <c r="M8293" t="s">
        <v>138</v>
      </c>
      <c r="N8293">
        <v>0</v>
      </c>
      <c r="O8293" t="s">
        <v>35787</v>
      </c>
      <c r="P8293" t="s">
        <v>35788</v>
      </c>
      <c r="R8293" t="s">
        <v>36699</v>
      </c>
      <c r="S8293" t="s">
        <v>140</v>
      </c>
      <c r="T8293" s="2">
        <v>43153</v>
      </c>
      <c r="U8293">
        <v>7</v>
      </c>
      <c r="W8293" t="s">
        <v>141</v>
      </c>
    </row>
    <row r="8294" spans="1:23" x14ac:dyDescent="0.35">
      <c r="A8294" t="s">
        <v>36700</v>
      </c>
      <c r="B8294" t="s">
        <v>36019</v>
      </c>
      <c r="C8294" t="s">
        <v>36701</v>
      </c>
      <c r="D8294">
        <v>0</v>
      </c>
      <c r="E8294" t="s">
        <v>36702</v>
      </c>
      <c r="F8294" s="2">
        <v>42852</v>
      </c>
      <c r="G8294" t="s">
        <v>7561</v>
      </c>
      <c r="H8294" t="s">
        <v>192</v>
      </c>
      <c r="J8294" t="s">
        <v>138</v>
      </c>
      <c r="K8294">
        <v>126</v>
      </c>
      <c r="L8294">
        <v>23000676</v>
      </c>
      <c r="M8294" t="s">
        <v>138</v>
      </c>
      <c r="N8294">
        <v>0</v>
      </c>
      <c r="O8294" t="s">
        <v>35787</v>
      </c>
      <c r="P8294" t="s">
        <v>35788</v>
      </c>
      <c r="R8294" t="s">
        <v>36703</v>
      </c>
      <c r="S8294" t="s">
        <v>140</v>
      </c>
      <c r="T8294" s="2">
        <v>43153</v>
      </c>
      <c r="U8294">
        <v>7</v>
      </c>
      <c r="W8294" t="s">
        <v>141</v>
      </c>
    </row>
    <row r="8295" spans="1:23" x14ac:dyDescent="0.35">
      <c r="A8295" t="s">
        <v>36704</v>
      </c>
      <c r="B8295" t="s">
        <v>36019</v>
      </c>
      <c r="C8295" t="s">
        <v>36705</v>
      </c>
      <c r="D8295">
        <v>0</v>
      </c>
      <c r="E8295" t="s">
        <v>36706</v>
      </c>
      <c r="F8295" s="2">
        <v>42852</v>
      </c>
      <c r="G8295" t="s">
        <v>34533</v>
      </c>
      <c r="H8295" t="s">
        <v>192</v>
      </c>
      <c r="J8295" t="s">
        <v>138</v>
      </c>
      <c r="K8295">
        <v>127</v>
      </c>
      <c r="L8295">
        <v>23000676</v>
      </c>
      <c r="M8295" t="s">
        <v>138</v>
      </c>
      <c r="N8295">
        <v>0</v>
      </c>
      <c r="O8295" t="s">
        <v>35787</v>
      </c>
      <c r="P8295" t="s">
        <v>35788</v>
      </c>
      <c r="R8295" t="s">
        <v>36707</v>
      </c>
      <c r="S8295" t="s">
        <v>140</v>
      </c>
      <c r="T8295" s="2">
        <v>43153</v>
      </c>
      <c r="U8295">
        <v>7</v>
      </c>
      <c r="W8295" t="s">
        <v>141</v>
      </c>
    </row>
    <row r="8296" spans="1:23" x14ac:dyDescent="0.35">
      <c r="A8296" t="s">
        <v>36708</v>
      </c>
      <c r="B8296" t="s">
        <v>36019</v>
      </c>
      <c r="C8296" t="s">
        <v>36709</v>
      </c>
      <c r="D8296">
        <v>0</v>
      </c>
      <c r="E8296" t="s">
        <v>36710</v>
      </c>
      <c r="F8296" s="2">
        <v>42852</v>
      </c>
      <c r="G8296" t="s">
        <v>7047</v>
      </c>
      <c r="H8296" t="s">
        <v>192</v>
      </c>
      <c r="J8296" t="s">
        <v>138</v>
      </c>
      <c r="K8296">
        <v>128</v>
      </c>
      <c r="L8296">
        <v>23000676</v>
      </c>
      <c r="M8296" t="s">
        <v>138</v>
      </c>
      <c r="N8296">
        <v>0</v>
      </c>
      <c r="O8296" t="s">
        <v>35787</v>
      </c>
      <c r="P8296" t="s">
        <v>35788</v>
      </c>
      <c r="R8296" t="s">
        <v>29900</v>
      </c>
      <c r="S8296" t="s">
        <v>140</v>
      </c>
      <c r="T8296" s="2">
        <v>43153</v>
      </c>
      <c r="U8296">
        <v>7</v>
      </c>
      <c r="W8296" t="s">
        <v>141</v>
      </c>
    </row>
    <row r="8297" spans="1:23" x14ac:dyDescent="0.35">
      <c r="A8297" t="s">
        <v>36711</v>
      </c>
      <c r="B8297" t="s">
        <v>36019</v>
      </c>
      <c r="C8297" t="s">
        <v>36712</v>
      </c>
      <c r="D8297">
        <v>0</v>
      </c>
      <c r="E8297" t="s">
        <v>36713</v>
      </c>
      <c r="F8297" s="2">
        <v>42852</v>
      </c>
      <c r="G8297" t="s">
        <v>36714</v>
      </c>
      <c r="H8297" t="s">
        <v>192</v>
      </c>
      <c r="J8297" t="s">
        <v>138</v>
      </c>
      <c r="K8297">
        <v>129</v>
      </c>
      <c r="L8297">
        <v>23000676</v>
      </c>
      <c r="M8297" t="s">
        <v>138</v>
      </c>
      <c r="N8297">
        <v>0</v>
      </c>
      <c r="O8297" t="s">
        <v>35787</v>
      </c>
      <c r="P8297" t="s">
        <v>35788</v>
      </c>
      <c r="R8297" t="s">
        <v>36715</v>
      </c>
      <c r="S8297" t="s">
        <v>140</v>
      </c>
      <c r="T8297" s="2">
        <v>43153</v>
      </c>
      <c r="U8297">
        <v>7</v>
      </c>
      <c r="W8297" t="s">
        <v>141</v>
      </c>
    </row>
    <row r="8298" spans="1:23" x14ac:dyDescent="0.35">
      <c r="A8298" t="s">
        <v>36716</v>
      </c>
      <c r="B8298" t="s">
        <v>36019</v>
      </c>
      <c r="C8298" t="s">
        <v>36717</v>
      </c>
      <c r="D8298">
        <v>0</v>
      </c>
      <c r="E8298" t="s">
        <v>36718</v>
      </c>
      <c r="F8298" s="2">
        <v>42852</v>
      </c>
      <c r="G8298" t="s">
        <v>36719</v>
      </c>
      <c r="H8298" t="s">
        <v>192</v>
      </c>
      <c r="J8298" t="s">
        <v>138</v>
      </c>
      <c r="K8298">
        <v>130</v>
      </c>
      <c r="L8298">
        <v>23000676</v>
      </c>
      <c r="M8298" t="s">
        <v>138</v>
      </c>
      <c r="N8298">
        <v>0</v>
      </c>
      <c r="O8298" t="s">
        <v>35787</v>
      </c>
      <c r="P8298" t="s">
        <v>35788</v>
      </c>
      <c r="R8298" t="s">
        <v>36720</v>
      </c>
      <c r="S8298" t="s">
        <v>140</v>
      </c>
      <c r="T8298" s="2">
        <v>43153</v>
      </c>
      <c r="U8298">
        <v>7</v>
      </c>
      <c r="W8298" t="s">
        <v>141</v>
      </c>
    </row>
    <row r="8299" spans="1:23" x14ac:dyDescent="0.35">
      <c r="A8299" t="s">
        <v>36721</v>
      </c>
      <c r="B8299" t="s">
        <v>36019</v>
      </c>
      <c r="C8299" t="s">
        <v>36722</v>
      </c>
      <c r="D8299">
        <v>0</v>
      </c>
      <c r="E8299" t="s">
        <v>36723</v>
      </c>
      <c r="F8299" s="2">
        <v>42852</v>
      </c>
      <c r="G8299" t="s">
        <v>36724</v>
      </c>
      <c r="H8299" t="s">
        <v>192</v>
      </c>
      <c r="J8299" t="s">
        <v>138</v>
      </c>
      <c r="K8299">
        <v>131</v>
      </c>
      <c r="L8299">
        <v>23000676</v>
      </c>
      <c r="M8299" t="s">
        <v>138</v>
      </c>
      <c r="N8299">
        <v>0</v>
      </c>
      <c r="O8299" t="s">
        <v>35787</v>
      </c>
      <c r="P8299" t="s">
        <v>35788</v>
      </c>
      <c r="R8299" t="s">
        <v>4577</v>
      </c>
      <c r="S8299" t="s">
        <v>140</v>
      </c>
      <c r="T8299" s="2">
        <v>43153</v>
      </c>
      <c r="U8299">
        <v>7</v>
      </c>
      <c r="W8299" t="s">
        <v>141</v>
      </c>
    </row>
    <row r="8300" spans="1:23" x14ac:dyDescent="0.35">
      <c r="A8300" t="s">
        <v>36725</v>
      </c>
      <c r="B8300" t="s">
        <v>36019</v>
      </c>
      <c r="C8300" t="s">
        <v>36726</v>
      </c>
      <c r="D8300">
        <v>0</v>
      </c>
      <c r="E8300" t="s">
        <v>36727</v>
      </c>
      <c r="F8300" s="2">
        <v>42852</v>
      </c>
      <c r="G8300" t="s">
        <v>36688</v>
      </c>
      <c r="H8300" t="s">
        <v>192</v>
      </c>
      <c r="J8300" t="s">
        <v>138</v>
      </c>
      <c r="K8300">
        <v>132</v>
      </c>
      <c r="L8300">
        <v>23000676</v>
      </c>
      <c r="M8300" t="s">
        <v>138</v>
      </c>
      <c r="N8300">
        <v>0</v>
      </c>
      <c r="O8300" t="s">
        <v>35787</v>
      </c>
      <c r="P8300" t="s">
        <v>35788</v>
      </c>
      <c r="R8300" t="s">
        <v>36728</v>
      </c>
      <c r="S8300" t="s">
        <v>140</v>
      </c>
      <c r="T8300" s="2">
        <v>43153</v>
      </c>
      <c r="U8300">
        <v>7</v>
      </c>
      <c r="W8300" t="s">
        <v>141</v>
      </c>
    </row>
    <row r="8301" spans="1:23" x14ac:dyDescent="0.35">
      <c r="A8301" t="s">
        <v>36729</v>
      </c>
      <c r="B8301" t="s">
        <v>36019</v>
      </c>
      <c r="C8301" t="s">
        <v>36730</v>
      </c>
      <c r="D8301">
        <v>0</v>
      </c>
      <c r="E8301" t="s">
        <v>36731</v>
      </c>
      <c r="F8301" s="2">
        <v>42852</v>
      </c>
      <c r="G8301" t="s">
        <v>36732</v>
      </c>
      <c r="H8301" t="s">
        <v>192</v>
      </c>
      <c r="J8301" t="s">
        <v>138</v>
      </c>
      <c r="K8301">
        <v>133</v>
      </c>
      <c r="L8301">
        <v>23000676</v>
      </c>
      <c r="M8301" t="s">
        <v>138</v>
      </c>
      <c r="N8301">
        <v>0</v>
      </c>
      <c r="O8301" t="s">
        <v>35787</v>
      </c>
      <c r="P8301" t="s">
        <v>35788</v>
      </c>
      <c r="R8301" t="s">
        <v>36733</v>
      </c>
      <c r="S8301" t="s">
        <v>140</v>
      </c>
      <c r="T8301" s="2">
        <v>43153</v>
      </c>
      <c r="U8301">
        <v>7</v>
      </c>
      <c r="W8301" t="s">
        <v>141</v>
      </c>
    </row>
    <row r="8302" spans="1:23" x14ac:dyDescent="0.35">
      <c r="A8302" t="s">
        <v>36734</v>
      </c>
      <c r="B8302" t="s">
        <v>36019</v>
      </c>
      <c r="C8302" t="s">
        <v>36735</v>
      </c>
      <c r="D8302">
        <v>0</v>
      </c>
      <c r="E8302" t="s">
        <v>36736</v>
      </c>
      <c r="F8302" s="2">
        <v>42852</v>
      </c>
      <c r="G8302" t="s">
        <v>36737</v>
      </c>
      <c r="H8302" t="s">
        <v>192</v>
      </c>
      <c r="J8302" t="s">
        <v>138</v>
      </c>
      <c r="K8302">
        <v>134</v>
      </c>
      <c r="L8302">
        <v>23000676</v>
      </c>
      <c r="M8302" t="s">
        <v>138</v>
      </c>
      <c r="N8302">
        <v>0</v>
      </c>
      <c r="O8302" t="s">
        <v>35787</v>
      </c>
      <c r="P8302" t="s">
        <v>35788</v>
      </c>
      <c r="R8302" t="s">
        <v>36715</v>
      </c>
      <c r="S8302" t="s">
        <v>140</v>
      </c>
      <c r="T8302" s="2">
        <v>43153</v>
      </c>
      <c r="U8302">
        <v>7</v>
      </c>
      <c r="W8302" t="s">
        <v>141</v>
      </c>
    </row>
    <row r="8303" spans="1:23" x14ac:dyDescent="0.35">
      <c r="A8303" t="s">
        <v>36738</v>
      </c>
      <c r="B8303" t="s">
        <v>36019</v>
      </c>
      <c r="C8303" t="s">
        <v>36739</v>
      </c>
      <c r="D8303">
        <v>0</v>
      </c>
      <c r="E8303" t="s">
        <v>36740</v>
      </c>
      <c r="F8303" s="2">
        <v>42852</v>
      </c>
      <c r="G8303" t="s">
        <v>7000</v>
      </c>
      <c r="H8303" t="s">
        <v>192</v>
      </c>
      <c r="J8303" t="s">
        <v>138</v>
      </c>
      <c r="K8303">
        <v>135</v>
      </c>
      <c r="L8303">
        <v>23000676</v>
      </c>
      <c r="M8303" t="s">
        <v>138</v>
      </c>
      <c r="N8303">
        <v>0</v>
      </c>
      <c r="O8303" t="s">
        <v>35787</v>
      </c>
      <c r="P8303" t="s">
        <v>35788</v>
      </c>
      <c r="R8303" t="s">
        <v>36741</v>
      </c>
      <c r="S8303" t="s">
        <v>140</v>
      </c>
      <c r="T8303" s="2">
        <v>43153</v>
      </c>
      <c r="U8303">
        <v>7</v>
      </c>
      <c r="W8303" t="s">
        <v>141</v>
      </c>
    </row>
    <row r="8304" spans="1:23" x14ac:dyDescent="0.35">
      <c r="A8304" t="s">
        <v>36742</v>
      </c>
      <c r="B8304" t="s">
        <v>36019</v>
      </c>
      <c r="C8304" t="s">
        <v>36743</v>
      </c>
      <c r="D8304">
        <v>0</v>
      </c>
      <c r="E8304" t="s">
        <v>36744</v>
      </c>
      <c r="F8304" s="2">
        <v>42852</v>
      </c>
      <c r="G8304" t="s">
        <v>36745</v>
      </c>
      <c r="H8304" t="s">
        <v>192</v>
      </c>
      <c r="J8304" t="s">
        <v>138</v>
      </c>
      <c r="K8304">
        <v>136</v>
      </c>
      <c r="L8304">
        <v>23000676</v>
      </c>
      <c r="M8304" t="s">
        <v>138</v>
      </c>
      <c r="N8304">
        <v>0</v>
      </c>
      <c r="O8304" t="s">
        <v>35787</v>
      </c>
      <c r="P8304" t="s">
        <v>35788</v>
      </c>
      <c r="R8304" t="s">
        <v>36746</v>
      </c>
      <c r="S8304" t="s">
        <v>140</v>
      </c>
      <c r="T8304" s="2">
        <v>43153</v>
      </c>
      <c r="U8304">
        <v>7</v>
      </c>
      <c r="W8304" t="s">
        <v>141</v>
      </c>
    </row>
    <row r="8305" spans="1:23" x14ac:dyDescent="0.35">
      <c r="A8305" t="s">
        <v>36747</v>
      </c>
      <c r="B8305" t="s">
        <v>36019</v>
      </c>
      <c r="C8305" t="s">
        <v>36748</v>
      </c>
      <c r="D8305">
        <v>0</v>
      </c>
      <c r="E8305" t="s">
        <v>36749</v>
      </c>
      <c r="F8305" s="2">
        <v>42852</v>
      </c>
      <c r="G8305" t="s">
        <v>7047</v>
      </c>
      <c r="H8305" t="s">
        <v>192</v>
      </c>
      <c r="J8305" t="s">
        <v>138</v>
      </c>
      <c r="K8305">
        <v>137</v>
      </c>
      <c r="L8305">
        <v>23000676</v>
      </c>
      <c r="M8305" t="s">
        <v>138</v>
      </c>
      <c r="N8305">
        <v>0</v>
      </c>
      <c r="O8305" t="s">
        <v>35787</v>
      </c>
      <c r="P8305" t="s">
        <v>35788</v>
      </c>
      <c r="R8305" t="s">
        <v>4577</v>
      </c>
      <c r="S8305" t="s">
        <v>140</v>
      </c>
      <c r="T8305" s="2">
        <v>43153</v>
      </c>
      <c r="U8305">
        <v>7</v>
      </c>
      <c r="W8305" t="s">
        <v>141</v>
      </c>
    </row>
    <row r="8306" spans="1:23" x14ac:dyDescent="0.35">
      <c r="A8306" t="s">
        <v>36750</v>
      </c>
      <c r="B8306" t="s">
        <v>36019</v>
      </c>
      <c r="C8306" t="s">
        <v>36751</v>
      </c>
      <c r="D8306">
        <v>0</v>
      </c>
      <c r="E8306" t="s">
        <v>36752</v>
      </c>
      <c r="F8306" s="2">
        <v>42852</v>
      </c>
      <c r="G8306" t="s">
        <v>7047</v>
      </c>
      <c r="H8306" t="s">
        <v>192</v>
      </c>
      <c r="J8306" t="s">
        <v>138</v>
      </c>
      <c r="K8306">
        <v>138</v>
      </c>
      <c r="L8306">
        <v>23000676</v>
      </c>
      <c r="M8306" t="s">
        <v>138</v>
      </c>
      <c r="N8306">
        <v>0</v>
      </c>
      <c r="O8306" t="s">
        <v>35787</v>
      </c>
      <c r="P8306" t="s">
        <v>35788</v>
      </c>
      <c r="R8306" t="s">
        <v>4577</v>
      </c>
      <c r="S8306" t="s">
        <v>140</v>
      </c>
      <c r="T8306" s="2">
        <v>43153</v>
      </c>
      <c r="U8306">
        <v>7</v>
      </c>
      <c r="W8306" t="s">
        <v>141</v>
      </c>
    </row>
    <row r="8307" spans="1:23" x14ac:dyDescent="0.35">
      <c r="A8307" t="s">
        <v>36753</v>
      </c>
      <c r="B8307" t="s">
        <v>36019</v>
      </c>
      <c r="C8307" t="s">
        <v>36754</v>
      </c>
      <c r="D8307">
        <v>0</v>
      </c>
      <c r="E8307" t="s">
        <v>36755</v>
      </c>
      <c r="F8307" s="2">
        <v>42852</v>
      </c>
      <c r="G8307" t="s">
        <v>36732</v>
      </c>
      <c r="H8307" t="s">
        <v>192</v>
      </c>
      <c r="J8307" t="s">
        <v>138</v>
      </c>
      <c r="K8307">
        <v>139</v>
      </c>
      <c r="L8307">
        <v>23000676</v>
      </c>
      <c r="M8307" t="s">
        <v>138</v>
      </c>
      <c r="N8307">
        <v>0</v>
      </c>
      <c r="O8307" t="s">
        <v>35787</v>
      </c>
      <c r="P8307" t="s">
        <v>35788</v>
      </c>
      <c r="R8307" t="s">
        <v>36733</v>
      </c>
      <c r="S8307" t="s">
        <v>140</v>
      </c>
      <c r="T8307" s="2">
        <v>43153</v>
      </c>
      <c r="U8307">
        <v>7</v>
      </c>
      <c r="W8307" t="s">
        <v>141</v>
      </c>
    </row>
    <row r="8308" spans="1:23" x14ac:dyDescent="0.35">
      <c r="A8308" t="s">
        <v>36756</v>
      </c>
      <c r="B8308" t="s">
        <v>36019</v>
      </c>
      <c r="C8308" t="s">
        <v>36757</v>
      </c>
      <c r="D8308">
        <v>0</v>
      </c>
      <c r="E8308" t="s">
        <v>36758</v>
      </c>
      <c r="F8308" s="2">
        <v>42852</v>
      </c>
      <c r="G8308" t="s">
        <v>7561</v>
      </c>
      <c r="H8308" t="s">
        <v>192</v>
      </c>
      <c r="J8308" t="s">
        <v>138</v>
      </c>
      <c r="K8308">
        <v>140</v>
      </c>
      <c r="L8308">
        <v>23000676</v>
      </c>
      <c r="M8308" t="s">
        <v>138</v>
      </c>
      <c r="N8308">
        <v>0</v>
      </c>
      <c r="O8308" t="s">
        <v>35787</v>
      </c>
      <c r="P8308" t="s">
        <v>35788</v>
      </c>
      <c r="R8308" t="s">
        <v>36759</v>
      </c>
      <c r="S8308" t="s">
        <v>140</v>
      </c>
      <c r="T8308" s="2">
        <v>43153</v>
      </c>
      <c r="U8308">
        <v>7</v>
      </c>
      <c r="W8308" t="s">
        <v>141</v>
      </c>
    </row>
    <row r="8309" spans="1:23" x14ac:dyDescent="0.35">
      <c r="A8309" t="s">
        <v>36760</v>
      </c>
      <c r="B8309" t="s">
        <v>36019</v>
      </c>
      <c r="C8309" t="s">
        <v>36761</v>
      </c>
      <c r="D8309">
        <v>0</v>
      </c>
      <c r="E8309" t="s">
        <v>36762</v>
      </c>
      <c r="F8309" s="2">
        <v>42852</v>
      </c>
      <c r="G8309" t="s">
        <v>7561</v>
      </c>
      <c r="H8309" t="s">
        <v>192</v>
      </c>
      <c r="J8309" t="s">
        <v>138</v>
      </c>
      <c r="K8309">
        <v>141</v>
      </c>
      <c r="L8309">
        <v>23000676</v>
      </c>
      <c r="M8309" t="s">
        <v>138</v>
      </c>
      <c r="N8309">
        <v>0</v>
      </c>
      <c r="O8309" t="s">
        <v>35787</v>
      </c>
      <c r="P8309" t="s">
        <v>35788</v>
      </c>
      <c r="R8309" t="s">
        <v>36763</v>
      </c>
      <c r="S8309" t="s">
        <v>140</v>
      </c>
      <c r="T8309" s="2">
        <v>43153</v>
      </c>
      <c r="U8309">
        <v>7</v>
      </c>
      <c r="W8309" t="s">
        <v>141</v>
      </c>
    </row>
    <row r="8310" spans="1:23" x14ac:dyDescent="0.35">
      <c r="A8310" t="s">
        <v>36764</v>
      </c>
      <c r="B8310" t="s">
        <v>36019</v>
      </c>
      <c r="C8310" t="s">
        <v>36765</v>
      </c>
      <c r="D8310">
        <v>0</v>
      </c>
      <c r="E8310" t="s">
        <v>36766</v>
      </c>
      <c r="F8310" s="2">
        <v>42852</v>
      </c>
      <c r="G8310" t="s">
        <v>33922</v>
      </c>
      <c r="H8310" t="s">
        <v>192</v>
      </c>
      <c r="J8310" t="s">
        <v>138</v>
      </c>
      <c r="K8310">
        <v>142</v>
      </c>
      <c r="L8310">
        <v>23000676</v>
      </c>
      <c r="M8310" t="s">
        <v>138</v>
      </c>
      <c r="N8310">
        <v>0</v>
      </c>
      <c r="O8310" t="s">
        <v>35787</v>
      </c>
      <c r="P8310" t="s">
        <v>35788</v>
      </c>
      <c r="R8310" t="s">
        <v>141</v>
      </c>
      <c r="S8310" t="s">
        <v>140</v>
      </c>
      <c r="T8310" s="2">
        <v>43153</v>
      </c>
      <c r="U8310">
        <v>7</v>
      </c>
      <c r="W8310" t="s">
        <v>141</v>
      </c>
    </row>
    <row r="8311" spans="1:23" x14ac:dyDescent="0.35">
      <c r="A8311" t="s">
        <v>36767</v>
      </c>
      <c r="B8311" t="s">
        <v>36019</v>
      </c>
      <c r="C8311" t="s">
        <v>36768</v>
      </c>
      <c r="D8311">
        <v>0</v>
      </c>
      <c r="E8311" t="s">
        <v>36769</v>
      </c>
      <c r="F8311" s="2">
        <v>42852</v>
      </c>
      <c r="G8311" t="s">
        <v>36770</v>
      </c>
      <c r="H8311" t="s">
        <v>192</v>
      </c>
      <c r="J8311" t="s">
        <v>138</v>
      </c>
      <c r="K8311">
        <v>143</v>
      </c>
      <c r="L8311">
        <v>23000676</v>
      </c>
      <c r="M8311" t="s">
        <v>138</v>
      </c>
      <c r="N8311">
        <v>0</v>
      </c>
      <c r="O8311" t="s">
        <v>35787</v>
      </c>
      <c r="P8311" t="s">
        <v>35788</v>
      </c>
      <c r="R8311" t="s">
        <v>7755</v>
      </c>
      <c r="S8311" t="s">
        <v>140</v>
      </c>
      <c r="T8311" s="2">
        <v>43153</v>
      </c>
      <c r="U8311">
        <v>7</v>
      </c>
      <c r="W8311" t="s">
        <v>141</v>
      </c>
    </row>
    <row r="8312" spans="1:23" x14ac:dyDescent="0.35">
      <c r="A8312" t="s">
        <v>36771</v>
      </c>
      <c r="B8312" t="s">
        <v>36019</v>
      </c>
      <c r="C8312" t="s">
        <v>36772</v>
      </c>
      <c r="D8312">
        <v>0</v>
      </c>
      <c r="E8312" t="s">
        <v>36773</v>
      </c>
      <c r="F8312" s="2">
        <v>42852</v>
      </c>
      <c r="G8312" t="s">
        <v>7000</v>
      </c>
      <c r="H8312" t="s">
        <v>192</v>
      </c>
      <c r="J8312" t="s">
        <v>138</v>
      </c>
      <c r="K8312">
        <v>144</v>
      </c>
      <c r="L8312">
        <v>23000676</v>
      </c>
      <c r="M8312" t="s">
        <v>138</v>
      </c>
      <c r="N8312">
        <v>0</v>
      </c>
      <c r="O8312" t="s">
        <v>35787</v>
      </c>
      <c r="P8312" t="s">
        <v>35788</v>
      </c>
      <c r="R8312" t="s">
        <v>36774</v>
      </c>
      <c r="S8312" t="s">
        <v>140</v>
      </c>
      <c r="T8312" s="2">
        <v>43153</v>
      </c>
      <c r="U8312">
        <v>7</v>
      </c>
      <c r="W8312" t="s">
        <v>141</v>
      </c>
    </row>
    <row r="8313" spans="1:23" x14ac:dyDescent="0.35">
      <c r="A8313" t="s">
        <v>36775</v>
      </c>
      <c r="B8313" t="s">
        <v>36019</v>
      </c>
      <c r="C8313" t="s">
        <v>36776</v>
      </c>
      <c r="D8313">
        <v>0</v>
      </c>
      <c r="E8313" t="s">
        <v>36777</v>
      </c>
      <c r="F8313" s="2">
        <v>42852</v>
      </c>
      <c r="G8313" t="s">
        <v>6560</v>
      </c>
      <c r="H8313" t="s">
        <v>192</v>
      </c>
      <c r="J8313" t="s">
        <v>138</v>
      </c>
      <c r="K8313">
        <v>145</v>
      </c>
      <c r="L8313">
        <v>23000676</v>
      </c>
      <c r="M8313" t="s">
        <v>138</v>
      </c>
      <c r="N8313">
        <v>0</v>
      </c>
      <c r="O8313" t="s">
        <v>35787</v>
      </c>
      <c r="P8313" t="s">
        <v>35788</v>
      </c>
      <c r="R8313" t="s">
        <v>3432</v>
      </c>
      <c r="S8313" t="s">
        <v>140</v>
      </c>
      <c r="T8313" s="2">
        <v>43153</v>
      </c>
      <c r="U8313">
        <v>7</v>
      </c>
      <c r="W8313" t="s">
        <v>141</v>
      </c>
    </row>
    <row r="8314" spans="1:23" x14ac:dyDescent="0.35">
      <c r="A8314" t="s">
        <v>36778</v>
      </c>
      <c r="B8314" t="s">
        <v>36019</v>
      </c>
      <c r="C8314" t="s">
        <v>36779</v>
      </c>
      <c r="D8314">
        <v>0</v>
      </c>
      <c r="E8314" t="s">
        <v>36780</v>
      </c>
      <c r="F8314" s="2">
        <v>42852</v>
      </c>
      <c r="G8314" t="s">
        <v>9055</v>
      </c>
      <c r="H8314" t="s">
        <v>192</v>
      </c>
      <c r="J8314" t="s">
        <v>138</v>
      </c>
      <c r="K8314">
        <v>146</v>
      </c>
      <c r="L8314">
        <v>23000676</v>
      </c>
      <c r="M8314" t="s">
        <v>138</v>
      </c>
      <c r="N8314">
        <v>0</v>
      </c>
      <c r="O8314" t="s">
        <v>35787</v>
      </c>
      <c r="P8314" t="s">
        <v>35788</v>
      </c>
      <c r="R8314" t="s">
        <v>36781</v>
      </c>
      <c r="S8314" t="s">
        <v>140</v>
      </c>
      <c r="T8314" s="2">
        <v>43153</v>
      </c>
      <c r="U8314">
        <v>7</v>
      </c>
      <c r="W8314" t="s">
        <v>141</v>
      </c>
    </row>
    <row r="8315" spans="1:23" x14ac:dyDescent="0.35">
      <c r="A8315" t="s">
        <v>36782</v>
      </c>
      <c r="B8315" t="s">
        <v>36019</v>
      </c>
      <c r="C8315" t="s">
        <v>36783</v>
      </c>
      <c r="D8315">
        <v>0</v>
      </c>
      <c r="E8315" t="s">
        <v>36784</v>
      </c>
      <c r="F8315" s="2">
        <v>42852</v>
      </c>
      <c r="G8315" t="s">
        <v>36785</v>
      </c>
      <c r="H8315" t="s">
        <v>192</v>
      </c>
      <c r="J8315" t="s">
        <v>138</v>
      </c>
      <c r="K8315">
        <v>147</v>
      </c>
      <c r="L8315">
        <v>23000676</v>
      </c>
      <c r="M8315" t="s">
        <v>138</v>
      </c>
      <c r="N8315">
        <v>0</v>
      </c>
      <c r="O8315" t="s">
        <v>35787</v>
      </c>
      <c r="P8315" t="s">
        <v>35788</v>
      </c>
      <c r="R8315" t="s">
        <v>36786</v>
      </c>
      <c r="S8315" t="s">
        <v>140</v>
      </c>
      <c r="T8315" s="2">
        <v>43153</v>
      </c>
      <c r="U8315">
        <v>7</v>
      </c>
      <c r="W8315" t="s">
        <v>141</v>
      </c>
    </row>
    <row r="8316" spans="1:23" x14ac:dyDescent="0.35">
      <c r="A8316" t="s">
        <v>36787</v>
      </c>
      <c r="B8316" t="s">
        <v>36019</v>
      </c>
      <c r="C8316" t="s">
        <v>36788</v>
      </c>
      <c r="D8316">
        <v>0</v>
      </c>
      <c r="E8316" t="s">
        <v>36789</v>
      </c>
      <c r="F8316" s="2">
        <v>42852</v>
      </c>
      <c r="G8316" t="s">
        <v>7047</v>
      </c>
      <c r="H8316" t="s">
        <v>192</v>
      </c>
      <c r="J8316" t="s">
        <v>138</v>
      </c>
      <c r="K8316">
        <v>148</v>
      </c>
      <c r="L8316">
        <v>23000676</v>
      </c>
      <c r="M8316" t="s">
        <v>138</v>
      </c>
      <c r="N8316">
        <v>0</v>
      </c>
      <c r="O8316" t="s">
        <v>35787</v>
      </c>
      <c r="P8316" t="s">
        <v>35788</v>
      </c>
      <c r="R8316" t="s">
        <v>7105</v>
      </c>
      <c r="S8316" t="s">
        <v>140</v>
      </c>
      <c r="T8316" s="2">
        <v>43153</v>
      </c>
      <c r="U8316">
        <v>7</v>
      </c>
      <c r="W8316" t="s">
        <v>141</v>
      </c>
    </row>
    <row r="8317" spans="1:23" x14ac:dyDescent="0.35">
      <c r="A8317" t="s">
        <v>36790</v>
      </c>
      <c r="B8317" t="s">
        <v>36019</v>
      </c>
      <c r="C8317" t="s">
        <v>36791</v>
      </c>
      <c r="D8317">
        <v>0</v>
      </c>
      <c r="E8317" t="s">
        <v>36792</v>
      </c>
      <c r="F8317" s="2">
        <v>42852</v>
      </c>
      <c r="G8317" t="s">
        <v>4745</v>
      </c>
      <c r="H8317" t="s">
        <v>192</v>
      </c>
      <c r="J8317" t="s">
        <v>138</v>
      </c>
      <c r="K8317">
        <v>149</v>
      </c>
      <c r="L8317">
        <v>23000676</v>
      </c>
      <c r="M8317" t="s">
        <v>138</v>
      </c>
      <c r="N8317">
        <v>0</v>
      </c>
      <c r="O8317" t="s">
        <v>35787</v>
      </c>
      <c r="P8317" t="s">
        <v>35788</v>
      </c>
      <c r="R8317" t="s">
        <v>7105</v>
      </c>
      <c r="S8317" t="s">
        <v>140</v>
      </c>
      <c r="T8317" s="2">
        <v>43153</v>
      </c>
      <c r="U8317">
        <v>7</v>
      </c>
      <c r="W8317" t="s">
        <v>141</v>
      </c>
    </row>
    <row r="8318" spans="1:23" x14ac:dyDescent="0.35">
      <c r="A8318" t="s">
        <v>36793</v>
      </c>
      <c r="B8318" t="s">
        <v>36019</v>
      </c>
      <c r="C8318" t="s">
        <v>36794</v>
      </c>
      <c r="D8318">
        <v>0</v>
      </c>
      <c r="E8318" t="s">
        <v>36795</v>
      </c>
      <c r="F8318" s="2">
        <v>42852</v>
      </c>
      <c r="G8318" t="s">
        <v>36724</v>
      </c>
      <c r="H8318" t="s">
        <v>192</v>
      </c>
      <c r="J8318" t="s">
        <v>138</v>
      </c>
      <c r="K8318">
        <v>150</v>
      </c>
      <c r="L8318">
        <v>23000676</v>
      </c>
      <c r="M8318" t="s">
        <v>138</v>
      </c>
      <c r="N8318">
        <v>0</v>
      </c>
      <c r="O8318" t="s">
        <v>35787</v>
      </c>
      <c r="P8318" t="s">
        <v>35788</v>
      </c>
      <c r="R8318" t="s">
        <v>4577</v>
      </c>
      <c r="S8318" t="s">
        <v>140</v>
      </c>
      <c r="T8318" s="2">
        <v>43153</v>
      </c>
      <c r="U8318">
        <v>7</v>
      </c>
      <c r="W8318" t="s">
        <v>141</v>
      </c>
    </row>
    <row r="8319" spans="1:23" x14ac:dyDescent="0.35">
      <c r="A8319" t="s">
        <v>36796</v>
      </c>
      <c r="B8319" t="s">
        <v>36019</v>
      </c>
      <c r="C8319" t="s">
        <v>36797</v>
      </c>
      <c r="D8319">
        <v>0</v>
      </c>
      <c r="E8319" t="s">
        <v>36798</v>
      </c>
      <c r="F8319" s="2">
        <v>42852</v>
      </c>
      <c r="G8319" t="s">
        <v>7561</v>
      </c>
      <c r="H8319" t="s">
        <v>192</v>
      </c>
      <c r="J8319" t="s">
        <v>138</v>
      </c>
      <c r="K8319">
        <v>151</v>
      </c>
      <c r="L8319">
        <v>23000676</v>
      </c>
      <c r="M8319" t="s">
        <v>138</v>
      </c>
      <c r="N8319">
        <v>0</v>
      </c>
      <c r="O8319" t="s">
        <v>35787</v>
      </c>
      <c r="P8319" t="s">
        <v>35788</v>
      </c>
      <c r="R8319" t="s">
        <v>36799</v>
      </c>
      <c r="S8319" t="s">
        <v>140</v>
      </c>
      <c r="T8319" s="2">
        <v>43153</v>
      </c>
      <c r="U8319">
        <v>7</v>
      </c>
      <c r="W8319" t="s">
        <v>141</v>
      </c>
    </row>
    <row r="8320" spans="1:23" x14ac:dyDescent="0.35">
      <c r="A8320" t="s">
        <v>36800</v>
      </c>
      <c r="B8320" t="s">
        <v>36019</v>
      </c>
      <c r="C8320" t="s">
        <v>36801</v>
      </c>
      <c r="D8320">
        <v>0</v>
      </c>
      <c r="E8320" t="s">
        <v>36802</v>
      </c>
      <c r="F8320" s="2">
        <v>42852</v>
      </c>
      <c r="G8320" t="s">
        <v>36803</v>
      </c>
      <c r="H8320" t="s">
        <v>192</v>
      </c>
      <c r="J8320" t="s">
        <v>138</v>
      </c>
      <c r="K8320">
        <v>152</v>
      </c>
      <c r="L8320">
        <v>23000676</v>
      </c>
      <c r="M8320" t="s">
        <v>138</v>
      </c>
      <c r="N8320">
        <v>0</v>
      </c>
      <c r="O8320" t="s">
        <v>35787</v>
      </c>
      <c r="P8320" t="s">
        <v>35788</v>
      </c>
      <c r="R8320" t="s">
        <v>36804</v>
      </c>
      <c r="S8320" t="s">
        <v>140</v>
      </c>
      <c r="T8320" s="2">
        <v>43153</v>
      </c>
      <c r="U8320">
        <v>7</v>
      </c>
      <c r="W8320" t="s">
        <v>141</v>
      </c>
    </row>
    <row r="8321" spans="1:23" x14ac:dyDescent="0.35">
      <c r="A8321" t="s">
        <v>36805</v>
      </c>
      <c r="B8321" t="s">
        <v>36019</v>
      </c>
      <c r="C8321" t="s">
        <v>36806</v>
      </c>
      <c r="D8321">
        <v>0</v>
      </c>
      <c r="E8321" t="s">
        <v>36807</v>
      </c>
      <c r="F8321" s="2">
        <v>42852</v>
      </c>
      <c r="G8321" t="s">
        <v>36808</v>
      </c>
      <c r="H8321" t="s">
        <v>192</v>
      </c>
      <c r="J8321" t="s">
        <v>138</v>
      </c>
      <c r="K8321">
        <v>153</v>
      </c>
      <c r="L8321">
        <v>23000676</v>
      </c>
      <c r="M8321" t="s">
        <v>138</v>
      </c>
      <c r="N8321">
        <v>0</v>
      </c>
      <c r="O8321" t="s">
        <v>35787</v>
      </c>
      <c r="P8321" t="s">
        <v>35788</v>
      </c>
      <c r="R8321" t="s">
        <v>4577</v>
      </c>
      <c r="S8321" t="s">
        <v>140</v>
      </c>
      <c r="T8321" s="2">
        <v>43153</v>
      </c>
      <c r="U8321">
        <v>7</v>
      </c>
      <c r="W8321" t="s">
        <v>141</v>
      </c>
    </row>
    <row r="8322" spans="1:23" x14ac:dyDescent="0.35">
      <c r="A8322" t="s">
        <v>36809</v>
      </c>
      <c r="B8322" t="s">
        <v>36019</v>
      </c>
      <c r="C8322" t="s">
        <v>36810</v>
      </c>
      <c r="D8322">
        <v>0</v>
      </c>
      <c r="E8322" t="s">
        <v>36811</v>
      </c>
      <c r="F8322" s="2">
        <v>42852</v>
      </c>
      <c r="G8322" t="s">
        <v>33922</v>
      </c>
      <c r="H8322" t="s">
        <v>192</v>
      </c>
      <c r="J8322" t="s">
        <v>138</v>
      </c>
      <c r="K8322">
        <v>154</v>
      </c>
      <c r="L8322">
        <v>23000676</v>
      </c>
      <c r="M8322" t="s">
        <v>138</v>
      </c>
      <c r="N8322">
        <v>0</v>
      </c>
      <c r="O8322" t="s">
        <v>35787</v>
      </c>
      <c r="P8322" t="s">
        <v>35788</v>
      </c>
      <c r="R8322" t="s">
        <v>36812</v>
      </c>
      <c r="S8322" t="s">
        <v>140</v>
      </c>
      <c r="T8322" s="2">
        <v>43153</v>
      </c>
      <c r="U8322">
        <v>7</v>
      </c>
      <c r="W8322" t="s">
        <v>141</v>
      </c>
    </row>
    <row r="8323" spans="1:23" x14ac:dyDescent="0.35">
      <c r="A8323" t="s">
        <v>36813</v>
      </c>
      <c r="B8323" t="s">
        <v>36019</v>
      </c>
      <c r="C8323" t="s">
        <v>36814</v>
      </c>
      <c r="D8323">
        <v>0</v>
      </c>
      <c r="E8323" t="s">
        <v>36815</v>
      </c>
      <c r="F8323" s="2">
        <v>42852</v>
      </c>
      <c r="G8323" t="s">
        <v>36808</v>
      </c>
      <c r="H8323" t="s">
        <v>192</v>
      </c>
      <c r="J8323" t="s">
        <v>138</v>
      </c>
      <c r="K8323">
        <v>155</v>
      </c>
      <c r="L8323">
        <v>23000676</v>
      </c>
      <c r="M8323" t="s">
        <v>138</v>
      </c>
      <c r="N8323">
        <v>0</v>
      </c>
      <c r="O8323" t="s">
        <v>35787</v>
      </c>
      <c r="P8323" t="s">
        <v>35788</v>
      </c>
      <c r="R8323" t="s">
        <v>36816</v>
      </c>
      <c r="S8323" t="s">
        <v>140</v>
      </c>
      <c r="T8323" s="2">
        <v>43153</v>
      </c>
      <c r="U8323">
        <v>7</v>
      </c>
      <c r="W8323" t="s">
        <v>141</v>
      </c>
    </row>
    <row r="8324" spans="1:23" x14ac:dyDescent="0.35">
      <c r="A8324" t="s">
        <v>36817</v>
      </c>
      <c r="B8324" t="s">
        <v>36019</v>
      </c>
      <c r="C8324" t="s">
        <v>36818</v>
      </c>
      <c r="D8324">
        <v>0</v>
      </c>
      <c r="E8324" t="s">
        <v>36819</v>
      </c>
      <c r="F8324" s="2">
        <v>42852</v>
      </c>
      <c r="G8324" t="s">
        <v>36803</v>
      </c>
      <c r="H8324" t="s">
        <v>192</v>
      </c>
      <c r="J8324" t="s">
        <v>138</v>
      </c>
      <c r="K8324">
        <v>156</v>
      </c>
      <c r="L8324">
        <v>23000676</v>
      </c>
      <c r="M8324" t="s">
        <v>138</v>
      </c>
      <c r="N8324">
        <v>0</v>
      </c>
      <c r="O8324" t="s">
        <v>35787</v>
      </c>
      <c r="P8324" t="s">
        <v>35788</v>
      </c>
      <c r="R8324" t="s">
        <v>36820</v>
      </c>
      <c r="S8324" t="s">
        <v>140</v>
      </c>
      <c r="T8324" s="2">
        <v>43153</v>
      </c>
      <c r="U8324">
        <v>7</v>
      </c>
      <c r="W8324" t="s">
        <v>141</v>
      </c>
    </row>
    <row r="8325" spans="1:23" x14ac:dyDescent="0.35">
      <c r="A8325" t="s">
        <v>36821</v>
      </c>
      <c r="B8325" t="s">
        <v>36019</v>
      </c>
      <c r="C8325" t="s">
        <v>36822</v>
      </c>
      <c r="D8325">
        <v>0</v>
      </c>
      <c r="E8325" t="s">
        <v>36823</v>
      </c>
      <c r="F8325" s="2">
        <v>42852</v>
      </c>
      <c r="G8325" t="s">
        <v>4745</v>
      </c>
      <c r="H8325" t="s">
        <v>192</v>
      </c>
      <c r="J8325" t="s">
        <v>138</v>
      </c>
      <c r="K8325">
        <v>157</v>
      </c>
      <c r="L8325">
        <v>23000676</v>
      </c>
      <c r="M8325" t="s">
        <v>138</v>
      </c>
      <c r="N8325">
        <v>0</v>
      </c>
      <c r="O8325" t="s">
        <v>35787</v>
      </c>
      <c r="P8325" t="s">
        <v>35788</v>
      </c>
      <c r="R8325" t="s">
        <v>36824</v>
      </c>
      <c r="S8325" t="s">
        <v>140</v>
      </c>
      <c r="T8325" s="2">
        <v>43153</v>
      </c>
      <c r="U8325">
        <v>7</v>
      </c>
      <c r="W8325" t="s">
        <v>141</v>
      </c>
    </row>
    <row r="8326" spans="1:23" x14ac:dyDescent="0.35">
      <c r="A8326" t="s">
        <v>36825</v>
      </c>
      <c r="B8326" t="s">
        <v>36019</v>
      </c>
      <c r="C8326" t="s">
        <v>36826</v>
      </c>
      <c r="D8326">
        <v>0</v>
      </c>
      <c r="E8326" t="s">
        <v>36827</v>
      </c>
      <c r="F8326" s="2">
        <v>42852</v>
      </c>
      <c r="G8326" t="s">
        <v>36828</v>
      </c>
      <c r="H8326" t="s">
        <v>192</v>
      </c>
      <c r="J8326" t="s">
        <v>138</v>
      </c>
      <c r="K8326">
        <v>58</v>
      </c>
      <c r="L8326">
        <v>23000676</v>
      </c>
      <c r="M8326" t="s">
        <v>138</v>
      </c>
      <c r="N8326">
        <v>0</v>
      </c>
      <c r="O8326" t="s">
        <v>35787</v>
      </c>
      <c r="P8326" t="s">
        <v>35788</v>
      </c>
      <c r="Q8326">
        <v>158</v>
      </c>
      <c r="R8326" t="s">
        <v>36648</v>
      </c>
      <c r="S8326" t="s">
        <v>140</v>
      </c>
      <c r="T8326" s="2">
        <v>43194</v>
      </c>
      <c r="U8326">
        <v>7</v>
      </c>
      <c r="W8326" t="s">
        <v>141</v>
      </c>
    </row>
    <row r="8327" spans="1:23" x14ac:dyDescent="0.35">
      <c r="A8327" t="s">
        <v>36829</v>
      </c>
      <c r="B8327" t="s">
        <v>36019</v>
      </c>
      <c r="C8327" t="s">
        <v>36830</v>
      </c>
      <c r="D8327">
        <v>0</v>
      </c>
      <c r="E8327" t="s">
        <v>36831</v>
      </c>
      <c r="F8327" s="2">
        <v>42852</v>
      </c>
      <c r="G8327" t="s">
        <v>36832</v>
      </c>
      <c r="H8327" t="s">
        <v>192</v>
      </c>
      <c r="J8327" t="s">
        <v>138</v>
      </c>
      <c r="K8327">
        <v>159</v>
      </c>
      <c r="L8327">
        <v>23000676</v>
      </c>
      <c r="M8327" t="s">
        <v>138</v>
      </c>
      <c r="N8327">
        <v>0</v>
      </c>
      <c r="O8327" t="s">
        <v>35787</v>
      </c>
      <c r="P8327" t="s">
        <v>35788</v>
      </c>
      <c r="R8327" t="s">
        <v>36833</v>
      </c>
      <c r="S8327" t="s">
        <v>140</v>
      </c>
      <c r="T8327" s="2">
        <v>43153</v>
      </c>
      <c r="U8327">
        <v>7</v>
      </c>
      <c r="W8327" t="s">
        <v>141</v>
      </c>
    </row>
    <row r="8328" spans="1:23" x14ac:dyDescent="0.35">
      <c r="A8328" t="s">
        <v>36834</v>
      </c>
      <c r="B8328" t="s">
        <v>36019</v>
      </c>
      <c r="C8328" t="s">
        <v>36835</v>
      </c>
      <c r="D8328">
        <v>0</v>
      </c>
      <c r="E8328" t="s">
        <v>36836</v>
      </c>
      <c r="F8328" s="2">
        <v>42852</v>
      </c>
      <c r="G8328" t="s">
        <v>7581</v>
      </c>
      <c r="H8328" t="s">
        <v>192</v>
      </c>
      <c r="J8328" t="s">
        <v>138</v>
      </c>
      <c r="K8328">
        <v>160</v>
      </c>
      <c r="L8328">
        <v>23000676</v>
      </c>
      <c r="M8328" t="s">
        <v>138</v>
      </c>
      <c r="N8328">
        <v>0</v>
      </c>
      <c r="O8328" t="s">
        <v>35787</v>
      </c>
      <c r="P8328" t="s">
        <v>35788</v>
      </c>
      <c r="R8328" t="s">
        <v>36837</v>
      </c>
      <c r="S8328" t="s">
        <v>140</v>
      </c>
      <c r="T8328" s="2">
        <v>43153</v>
      </c>
      <c r="U8328">
        <v>7</v>
      </c>
      <c r="W8328" t="s">
        <v>141</v>
      </c>
    </row>
    <row r="8329" spans="1:23" x14ac:dyDescent="0.35">
      <c r="A8329" t="s">
        <v>36838</v>
      </c>
      <c r="B8329" t="s">
        <v>36019</v>
      </c>
      <c r="C8329" t="s">
        <v>36839</v>
      </c>
      <c r="D8329">
        <v>0</v>
      </c>
      <c r="E8329" t="s">
        <v>36840</v>
      </c>
      <c r="F8329" s="2">
        <v>42852</v>
      </c>
      <c r="G8329" t="s">
        <v>36841</v>
      </c>
      <c r="H8329" t="s">
        <v>192</v>
      </c>
      <c r="J8329" t="s">
        <v>138</v>
      </c>
      <c r="K8329">
        <v>161</v>
      </c>
      <c r="L8329">
        <v>23000676</v>
      </c>
      <c r="M8329" t="s">
        <v>138</v>
      </c>
      <c r="N8329">
        <v>0</v>
      </c>
      <c r="O8329" t="s">
        <v>35787</v>
      </c>
      <c r="P8329" t="s">
        <v>35788</v>
      </c>
      <c r="R8329" t="s">
        <v>3297</v>
      </c>
      <c r="S8329" t="s">
        <v>140</v>
      </c>
      <c r="T8329" s="2">
        <v>43153</v>
      </c>
      <c r="U8329">
        <v>7</v>
      </c>
      <c r="W8329" t="s">
        <v>141</v>
      </c>
    </row>
    <row r="8330" spans="1:23" x14ac:dyDescent="0.35">
      <c r="A8330" t="s">
        <v>36842</v>
      </c>
      <c r="B8330" t="s">
        <v>36019</v>
      </c>
      <c r="C8330" t="s">
        <v>36843</v>
      </c>
      <c r="D8330">
        <v>0</v>
      </c>
      <c r="E8330" t="s">
        <v>36844</v>
      </c>
      <c r="F8330" s="2">
        <v>42852</v>
      </c>
      <c r="G8330" t="s">
        <v>36845</v>
      </c>
      <c r="H8330" t="s">
        <v>192</v>
      </c>
      <c r="J8330" t="s">
        <v>138</v>
      </c>
      <c r="K8330">
        <v>162</v>
      </c>
      <c r="L8330">
        <v>23000676</v>
      </c>
      <c r="M8330" t="s">
        <v>138</v>
      </c>
      <c r="N8330">
        <v>0</v>
      </c>
      <c r="O8330" t="s">
        <v>35787</v>
      </c>
      <c r="P8330" t="s">
        <v>35788</v>
      </c>
      <c r="R8330" t="s">
        <v>818</v>
      </c>
      <c r="S8330" t="s">
        <v>140</v>
      </c>
      <c r="T8330" s="2">
        <v>43153</v>
      </c>
      <c r="U8330">
        <v>7</v>
      </c>
      <c r="W8330" t="s">
        <v>141</v>
      </c>
    </row>
    <row r="8331" spans="1:23" x14ac:dyDescent="0.35">
      <c r="A8331" t="s">
        <v>36846</v>
      </c>
      <c r="B8331" t="s">
        <v>36019</v>
      </c>
      <c r="C8331" t="s">
        <v>36847</v>
      </c>
      <c r="D8331">
        <v>0</v>
      </c>
      <c r="E8331" t="s">
        <v>36848</v>
      </c>
      <c r="F8331" s="2">
        <v>42852</v>
      </c>
      <c r="G8331" t="s">
        <v>36808</v>
      </c>
      <c r="H8331" t="s">
        <v>192</v>
      </c>
      <c r="J8331" t="s">
        <v>138</v>
      </c>
      <c r="K8331">
        <v>163</v>
      </c>
      <c r="L8331">
        <v>23000676</v>
      </c>
      <c r="M8331" t="s">
        <v>138</v>
      </c>
      <c r="N8331">
        <v>0</v>
      </c>
      <c r="O8331" t="s">
        <v>35787</v>
      </c>
      <c r="P8331" t="s">
        <v>35788</v>
      </c>
      <c r="R8331" t="s">
        <v>36849</v>
      </c>
      <c r="S8331" t="s">
        <v>140</v>
      </c>
      <c r="T8331" s="2">
        <v>43153</v>
      </c>
      <c r="U8331">
        <v>7</v>
      </c>
      <c r="W8331" t="s">
        <v>141</v>
      </c>
    </row>
    <row r="8332" spans="1:23" x14ac:dyDescent="0.35">
      <c r="A8332" t="s">
        <v>36850</v>
      </c>
      <c r="B8332" t="s">
        <v>36019</v>
      </c>
      <c r="C8332" t="s">
        <v>36851</v>
      </c>
      <c r="D8332">
        <v>0</v>
      </c>
      <c r="E8332" t="s">
        <v>36852</v>
      </c>
      <c r="F8332" s="2">
        <v>42852</v>
      </c>
      <c r="G8332" t="s">
        <v>36853</v>
      </c>
      <c r="H8332" t="s">
        <v>192</v>
      </c>
      <c r="J8332" t="s">
        <v>138</v>
      </c>
      <c r="K8332">
        <v>164</v>
      </c>
      <c r="L8332">
        <v>23000676</v>
      </c>
      <c r="M8332" t="s">
        <v>138</v>
      </c>
      <c r="N8332">
        <v>0</v>
      </c>
      <c r="O8332" t="s">
        <v>35787</v>
      </c>
      <c r="P8332" t="s">
        <v>35788</v>
      </c>
      <c r="R8332" t="s">
        <v>7109</v>
      </c>
      <c r="S8332" t="s">
        <v>140</v>
      </c>
      <c r="T8332" s="2">
        <v>43153</v>
      </c>
      <c r="U8332">
        <v>7</v>
      </c>
      <c r="W8332" t="s">
        <v>141</v>
      </c>
    </row>
    <row r="8333" spans="1:23" x14ac:dyDescent="0.35">
      <c r="A8333" t="s">
        <v>36854</v>
      </c>
      <c r="B8333" t="s">
        <v>36019</v>
      </c>
      <c r="C8333" t="s">
        <v>36855</v>
      </c>
      <c r="D8333">
        <v>0</v>
      </c>
      <c r="E8333" t="s">
        <v>36856</v>
      </c>
      <c r="F8333" s="2">
        <v>42852</v>
      </c>
      <c r="G8333" t="s">
        <v>7047</v>
      </c>
      <c r="H8333" t="s">
        <v>192</v>
      </c>
      <c r="J8333" t="s">
        <v>138</v>
      </c>
      <c r="K8333">
        <v>995</v>
      </c>
      <c r="L8333">
        <v>23000676</v>
      </c>
      <c r="M8333" t="s">
        <v>138</v>
      </c>
      <c r="N8333">
        <v>0</v>
      </c>
      <c r="O8333" t="s">
        <v>35787</v>
      </c>
      <c r="P8333" t="s">
        <v>35788</v>
      </c>
      <c r="R8333" t="s">
        <v>7105</v>
      </c>
      <c r="S8333" t="s">
        <v>140</v>
      </c>
      <c r="T8333" s="2">
        <v>43153</v>
      </c>
      <c r="U8333">
        <v>7</v>
      </c>
      <c r="W8333" t="s">
        <v>141</v>
      </c>
    </row>
    <row r="8334" spans="1:23" x14ac:dyDescent="0.35">
      <c r="A8334" t="s">
        <v>36857</v>
      </c>
      <c r="B8334" t="s">
        <v>36858</v>
      </c>
      <c r="C8334" t="s">
        <v>36859</v>
      </c>
      <c r="D8334">
        <v>0</v>
      </c>
      <c r="E8334" t="s">
        <v>36860</v>
      </c>
      <c r="F8334" s="2">
        <v>42852</v>
      </c>
      <c r="G8334" t="s">
        <v>234</v>
      </c>
      <c r="H8334" t="s">
        <v>192</v>
      </c>
      <c r="J8334" t="s">
        <v>138</v>
      </c>
      <c r="L8334" t="s">
        <v>496</v>
      </c>
      <c r="M8334" t="s">
        <v>138</v>
      </c>
      <c r="N8334">
        <v>0</v>
      </c>
      <c r="P8334" t="s">
        <v>36861</v>
      </c>
      <c r="R8334" t="s">
        <v>5376</v>
      </c>
      <c r="S8334" t="s">
        <v>140</v>
      </c>
      <c r="T8334" s="2">
        <v>42866</v>
      </c>
      <c r="W8334" t="s">
        <v>141</v>
      </c>
    </row>
    <row r="8335" spans="1:23" x14ac:dyDescent="0.35">
      <c r="A8335" t="s">
        <v>36862</v>
      </c>
      <c r="B8335" t="s">
        <v>36863</v>
      </c>
      <c r="C8335" t="s">
        <v>36864</v>
      </c>
      <c r="D8335">
        <v>0</v>
      </c>
      <c r="E8335" t="s">
        <v>36863</v>
      </c>
      <c r="F8335" s="2">
        <v>42852</v>
      </c>
      <c r="G8335" t="s">
        <v>604</v>
      </c>
      <c r="H8335" t="s">
        <v>184</v>
      </c>
      <c r="J8335" t="s">
        <v>138</v>
      </c>
      <c r="L8335" t="s">
        <v>496</v>
      </c>
      <c r="M8335" t="s">
        <v>138</v>
      </c>
      <c r="N8335">
        <v>0</v>
      </c>
      <c r="P8335" t="s">
        <v>36865</v>
      </c>
      <c r="R8335" t="s">
        <v>3002</v>
      </c>
      <c r="S8335" t="s">
        <v>140</v>
      </c>
      <c r="T8335" s="2">
        <v>43447</v>
      </c>
      <c r="W8335" t="s">
        <v>141</v>
      </c>
    </row>
    <row r="8336" spans="1:23" x14ac:dyDescent="0.35">
      <c r="A8336" t="s">
        <v>36866</v>
      </c>
      <c r="B8336" t="s">
        <v>36867</v>
      </c>
      <c r="C8336" t="s">
        <v>36868</v>
      </c>
      <c r="D8336">
        <v>0</v>
      </c>
      <c r="E8336" t="s">
        <v>36867</v>
      </c>
      <c r="F8336" s="2">
        <v>42852</v>
      </c>
      <c r="G8336" t="s">
        <v>604</v>
      </c>
      <c r="H8336" t="s">
        <v>184</v>
      </c>
      <c r="J8336" t="s">
        <v>138</v>
      </c>
      <c r="L8336" t="s">
        <v>496</v>
      </c>
      <c r="M8336" t="s">
        <v>138</v>
      </c>
      <c r="N8336">
        <v>0</v>
      </c>
      <c r="R8336" t="s">
        <v>3002</v>
      </c>
      <c r="S8336" t="s">
        <v>140</v>
      </c>
      <c r="T8336" s="2">
        <v>43201</v>
      </c>
      <c r="W8336" t="s">
        <v>141</v>
      </c>
    </row>
    <row r="8337" spans="1:24" x14ac:dyDescent="0.35">
      <c r="A8337" t="s">
        <v>36869</v>
      </c>
      <c r="B8337" t="s">
        <v>36870</v>
      </c>
      <c r="C8337" t="s">
        <v>36871</v>
      </c>
      <c r="D8337">
        <v>0</v>
      </c>
      <c r="E8337" t="s">
        <v>36870</v>
      </c>
      <c r="F8337" s="2">
        <v>42852</v>
      </c>
      <c r="G8337" t="s">
        <v>183</v>
      </c>
      <c r="H8337" t="s">
        <v>184</v>
      </c>
      <c r="J8337" t="s">
        <v>138</v>
      </c>
      <c r="L8337" t="s">
        <v>496</v>
      </c>
      <c r="M8337" t="s">
        <v>138</v>
      </c>
      <c r="N8337">
        <v>0</v>
      </c>
      <c r="P8337" t="s">
        <v>36872</v>
      </c>
      <c r="R8337" t="s">
        <v>3002</v>
      </c>
      <c r="S8337" t="s">
        <v>140</v>
      </c>
      <c r="T8337" s="2">
        <v>45385</v>
      </c>
      <c r="U8337">
        <v>11</v>
      </c>
      <c r="W8337" t="s">
        <v>141</v>
      </c>
      <c r="X8337" t="s">
        <v>9536</v>
      </c>
    </row>
    <row r="8338" spans="1:24" x14ac:dyDescent="0.35">
      <c r="A8338" t="s">
        <v>36873</v>
      </c>
      <c r="B8338" t="s">
        <v>36874</v>
      </c>
      <c r="C8338" t="s">
        <v>36875</v>
      </c>
      <c r="D8338">
        <v>0</v>
      </c>
      <c r="E8338" t="s">
        <v>36874</v>
      </c>
      <c r="F8338" s="2">
        <v>42853</v>
      </c>
      <c r="G8338" t="s">
        <v>604</v>
      </c>
      <c r="H8338" t="s">
        <v>184</v>
      </c>
      <c r="J8338" t="s">
        <v>138</v>
      </c>
      <c r="L8338" t="s">
        <v>496</v>
      </c>
      <c r="M8338" t="s">
        <v>138</v>
      </c>
      <c r="N8338">
        <v>0</v>
      </c>
      <c r="P8338" t="s">
        <v>36876</v>
      </c>
      <c r="R8338" t="s">
        <v>3002</v>
      </c>
      <c r="S8338" t="s">
        <v>140</v>
      </c>
      <c r="T8338" s="2">
        <v>45385</v>
      </c>
      <c r="W8338" t="s">
        <v>141</v>
      </c>
      <c r="X8338" t="s">
        <v>9536</v>
      </c>
    </row>
    <row r="8339" spans="1:24" x14ac:dyDescent="0.35">
      <c r="A8339" t="s">
        <v>36877</v>
      </c>
      <c r="B8339" t="s">
        <v>36878</v>
      </c>
      <c r="C8339" t="s">
        <v>36879</v>
      </c>
      <c r="D8339">
        <v>0</v>
      </c>
      <c r="E8339" t="s">
        <v>36880</v>
      </c>
      <c r="F8339" s="2">
        <v>42853</v>
      </c>
      <c r="G8339" t="s">
        <v>16959</v>
      </c>
      <c r="H8339" t="s">
        <v>184</v>
      </c>
      <c r="J8339" t="s">
        <v>138</v>
      </c>
      <c r="L8339" t="s">
        <v>496</v>
      </c>
      <c r="M8339" t="s">
        <v>138</v>
      </c>
      <c r="N8339">
        <v>0</v>
      </c>
      <c r="P8339" t="s">
        <v>36881</v>
      </c>
      <c r="R8339" t="s">
        <v>36882</v>
      </c>
      <c r="S8339" t="s">
        <v>140</v>
      </c>
      <c r="W8339" t="s">
        <v>141</v>
      </c>
    </row>
    <row r="8340" spans="1:24" x14ac:dyDescent="0.35">
      <c r="A8340" t="s">
        <v>36883</v>
      </c>
      <c r="B8340" t="s">
        <v>36884</v>
      </c>
      <c r="C8340" t="s">
        <v>36885</v>
      </c>
      <c r="D8340">
        <v>0</v>
      </c>
      <c r="E8340" t="s">
        <v>36884</v>
      </c>
      <c r="F8340" s="2">
        <v>42853</v>
      </c>
      <c r="G8340" t="s">
        <v>36886</v>
      </c>
      <c r="H8340" t="s">
        <v>184</v>
      </c>
      <c r="J8340" t="s">
        <v>138</v>
      </c>
      <c r="L8340" t="s">
        <v>496</v>
      </c>
      <c r="M8340" t="s">
        <v>138</v>
      </c>
      <c r="N8340">
        <v>0</v>
      </c>
      <c r="P8340" t="s">
        <v>36881</v>
      </c>
      <c r="R8340" t="s">
        <v>36887</v>
      </c>
      <c r="S8340" t="s">
        <v>140</v>
      </c>
      <c r="T8340" s="2">
        <v>43153</v>
      </c>
      <c r="W8340" t="s">
        <v>141</v>
      </c>
    </row>
    <row r="8341" spans="1:24" x14ac:dyDescent="0.35">
      <c r="A8341" t="s">
        <v>36888</v>
      </c>
      <c r="B8341" t="s">
        <v>36889</v>
      </c>
      <c r="C8341" t="s">
        <v>36890</v>
      </c>
      <c r="D8341">
        <v>0</v>
      </c>
      <c r="E8341" t="s">
        <v>36891</v>
      </c>
      <c r="F8341" s="2">
        <v>42857</v>
      </c>
      <c r="G8341" t="s">
        <v>146</v>
      </c>
      <c r="H8341" t="s">
        <v>147</v>
      </c>
      <c r="J8341" t="s">
        <v>138</v>
      </c>
      <c r="L8341" t="s">
        <v>496</v>
      </c>
      <c r="M8341" t="s">
        <v>138</v>
      </c>
      <c r="N8341">
        <v>0</v>
      </c>
      <c r="P8341" t="s">
        <v>36892</v>
      </c>
      <c r="R8341" t="s">
        <v>36893</v>
      </c>
      <c r="S8341" t="s">
        <v>140</v>
      </c>
      <c r="T8341" s="2">
        <v>42895</v>
      </c>
      <c r="W8341" t="s">
        <v>141</v>
      </c>
    </row>
    <row r="8342" spans="1:24" x14ac:dyDescent="0.35">
      <c r="A8342" t="s">
        <v>36894</v>
      </c>
      <c r="B8342" t="s">
        <v>36895</v>
      </c>
      <c r="C8342" t="s">
        <v>36896</v>
      </c>
      <c r="D8342">
        <v>0</v>
      </c>
      <c r="E8342" t="s">
        <v>36895</v>
      </c>
      <c r="F8342" s="2">
        <v>42857</v>
      </c>
      <c r="G8342" t="s">
        <v>604</v>
      </c>
      <c r="H8342" t="s">
        <v>184</v>
      </c>
      <c r="J8342" t="s">
        <v>138</v>
      </c>
      <c r="L8342" t="s">
        <v>496</v>
      </c>
      <c r="M8342" t="s">
        <v>138</v>
      </c>
      <c r="N8342">
        <v>0</v>
      </c>
      <c r="P8342" t="s">
        <v>36897</v>
      </c>
      <c r="R8342" t="s">
        <v>3002</v>
      </c>
      <c r="S8342" t="s">
        <v>140</v>
      </c>
      <c r="T8342" s="2">
        <v>43201</v>
      </c>
      <c r="W8342" t="s">
        <v>141</v>
      </c>
    </row>
    <row r="8343" spans="1:24" x14ac:dyDescent="0.35">
      <c r="A8343" t="s">
        <v>36898</v>
      </c>
      <c r="B8343" t="s">
        <v>36899</v>
      </c>
      <c r="C8343" t="s">
        <v>36900</v>
      </c>
      <c r="D8343">
        <v>0</v>
      </c>
      <c r="E8343" t="s">
        <v>36899</v>
      </c>
      <c r="F8343" s="2">
        <v>42858</v>
      </c>
      <c r="G8343" t="s">
        <v>604</v>
      </c>
      <c r="H8343" t="s">
        <v>184</v>
      </c>
      <c r="J8343" t="s">
        <v>138</v>
      </c>
      <c r="L8343" t="s">
        <v>496</v>
      </c>
      <c r="M8343" t="s">
        <v>138</v>
      </c>
      <c r="N8343">
        <v>0</v>
      </c>
      <c r="P8343" t="s">
        <v>36901</v>
      </c>
      <c r="R8343" t="s">
        <v>3002</v>
      </c>
      <c r="S8343" t="s">
        <v>140</v>
      </c>
      <c r="T8343" s="2">
        <v>43201</v>
      </c>
      <c r="W8343" t="s">
        <v>141</v>
      </c>
    </row>
    <row r="8344" spans="1:24" x14ac:dyDescent="0.35">
      <c r="A8344" t="s">
        <v>36902</v>
      </c>
      <c r="B8344" t="s">
        <v>36903</v>
      </c>
      <c r="C8344" t="s">
        <v>36904</v>
      </c>
      <c r="D8344">
        <v>0</v>
      </c>
      <c r="E8344" t="s">
        <v>36905</v>
      </c>
      <c r="F8344" s="2">
        <v>42858</v>
      </c>
      <c r="G8344" t="s">
        <v>604</v>
      </c>
      <c r="H8344" t="s">
        <v>184</v>
      </c>
      <c r="J8344" t="s">
        <v>138</v>
      </c>
      <c r="L8344" t="s">
        <v>496</v>
      </c>
      <c r="M8344" t="s">
        <v>138</v>
      </c>
      <c r="N8344">
        <v>0</v>
      </c>
      <c r="P8344" t="s">
        <v>36906</v>
      </c>
      <c r="R8344" t="s">
        <v>25893</v>
      </c>
      <c r="S8344" t="s">
        <v>140</v>
      </c>
      <c r="T8344" s="2">
        <v>42888</v>
      </c>
      <c r="W8344" t="s">
        <v>141</v>
      </c>
    </row>
    <row r="8345" spans="1:24" x14ac:dyDescent="0.35">
      <c r="A8345" t="s">
        <v>36907</v>
      </c>
      <c r="B8345" t="s">
        <v>36908</v>
      </c>
      <c r="C8345" t="s">
        <v>36909</v>
      </c>
      <c r="D8345">
        <v>0</v>
      </c>
      <c r="E8345" t="s">
        <v>36910</v>
      </c>
      <c r="F8345" s="2">
        <v>42858</v>
      </c>
      <c r="G8345" t="s">
        <v>604</v>
      </c>
      <c r="H8345" t="s">
        <v>184</v>
      </c>
      <c r="J8345" t="s">
        <v>138</v>
      </c>
      <c r="L8345" t="s">
        <v>496</v>
      </c>
      <c r="M8345" t="s">
        <v>138</v>
      </c>
      <c r="N8345">
        <v>0</v>
      </c>
      <c r="P8345" t="s">
        <v>36911</v>
      </c>
      <c r="R8345" t="s">
        <v>36912</v>
      </c>
      <c r="S8345" t="s">
        <v>140</v>
      </c>
      <c r="T8345" s="2">
        <v>42888</v>
      </c>
      <c r="W8345" t="s">
        <v>141</v>
      </c>
    </row>
    <row r="8346" spans="1:24" x14ac:dyDescent="0.35">
      <c r="A8346" t="s">
        <v>36913</v>
      </c>
      <c r="B8346" t="s">
        <v>36914</v>
      </c>
      <c r="C8346" t="s">
        <v>36915</v>
      </c>
      <c r="D8346">
        <v>0</v>
      </c>
      <c r="E8346" t="s">
        <v>36916</v>
      </c>
      <c r="F8346" s="2">
        <v>42858</v>
      </c>
      <c r="G8346" t="s">
        <v>604</v>
      </c>
      <c r="H8346" t="s">
        <v>184</v>
      </c>
      <c r="J8346" t="s">
        <v>138</v>
      </c>
      <c r="L8346" t="s">
        <v>496</v>
      </c>
      <c r="M8346" t="s">
        <v>138</v>
      </c>
      <c r="N8346">
        <v>0</v>
      </c>
      <c r="P8346" t="s">
        <v>36917</v>
      </c>
      <c r="R8346" t="s">
        <v>36918</v>
      </c>
      <c r="S8346" t="s">
        <v>140</v>
      </c>
      <c r="T8346" s="2">
        <v>42888</v>
      </c>
      <c r="W8346" t="s">
        <v>141</v>
      </c>
    </row>
    <row r="8347" spans="1:24" x14ac:dyDescent="0.35">
      <c r="A8347" t="s">
        <v>36919</v>
      </c>
      <c r="B8347" t="s">
        <v>36920</v>
      </c>
      <c r="C8347" t="s">
        <v>36921</v>
      </c>
      <c r="D8347">
        <v>0</v>
      </c>
      <c r="E8347" t="s">
        <v>36920</v>
      </c>
      <c r="F8347" s="2">
        <v>42858</v>
      </c>
      <c r="G8347" t="s">
        <v>604</v>
      </c>
      <c r="H8347" t="s">
        <v>184</v>
      </c>
      <c r="J8347" t="s">
        <v>138</v>
      </c>
      <c r="L8347" t="s">
        <v>496</v>
      </c>
      <c r="M8347" t="s">
        <v>138</v>
      </c>
      <c r="N8347">
        <v>0</v>
      </c>
      <c r="P8347" t="s">
        <v>36922</v>
      </c>
      <c r="R8347" t="s">
        <v>3002</v>
      </c>
      <c r="S8347" t="s">
        <v>140</v>
      </c>
      <c r="T8347" s="2">
        <v>43845</v>
      </c>
      <c r="W8347" t="s">
        <v>141</v>
      </c>
    </row>
    <row r="8348" spans="1:24" x14ac:dyDescent="0.35">
      <c r="A8348" t="s">
        <v>36923</v>
      </c>
      <c r="B8348" t="s">
        <v>36924</v>
      </c>
      <c r="C8348" t="s">
        <v>36925</v>
      </c>
      <c r="D8348">
        <v>0</v>
      </c>
      <c r="E8348" t="s">
        <v>36924</v>
      </c>
      <c r="F8348" s="2">
        <v>42859</v>
      </c>
      <c r="G8348" t="s">
        <v>604</v>
      </c>
      <c r="H8348" t="s">
        <v>184</v>
      </c>
      <c r="J8348" t="s">
        <v>138</v>
      </c>
      <c r="L8348" t="s">
        <v>496</v>
      </c>
      <c r="M8348" t="s">
        <v>138</v>
      </c>
      <c r="N8348">
        <v>0</v>
      </c>
      <c r="P8348" t="s">
        <v>36926</v>
      </c>
      <c r="R8348" t="s">
        <v>3002</v>
      </c>
      <c r="S8348" t="s">
        <v>140</v>
      </c>
      <c r="T8348" s="2">
        <v>43201</v>
      </c>
      <c r="W8348" t="s">
        <v>141</v>
      </c>
    </row>
    <row r="8349" spans="1:24" x14ac:dyDescent="0.35">
      <c r="A8349" t="s">
        <v>36927</v>
      </c>
      <c r="B8349" t="s">
        <v>36928</v>
      </c>
      <c r="C8349" t="s">
        <v>36929</v>
      </c>
      <c r="D8349">
        <v>0</v>
      </c>
      <c r="E8349" t="s">
        <v>36928</v>
      </c>
      <c r="F8349" s="2">
        <v>42859</v>
      </c>
      <c r="G8349" t="s">
        <v>604</v>
      </c>
      <c r="H8349" t="s">
        <v>184</v>
      </c>
      <c r="J8349" t="s">
        <v>138</v>
      </c>
      <c r="L8349" t="s">
        <v>496</v>
      </c>
      <c r="M8349" t="s">
        <v>138</v>
      </c>
      <c r="N8349">
        <v>0</v>
      </c>
      <c r="P8349" t="s">
        <v>36930</v>
      </c>
      <c r="R8349" t="s">
        <v>3002</v>
      </c>
      <c r="S8349" t="s">
        <v>140</v>
      </c>
      <c r="T8349" s="2">
        <v>43201</v>
      </c>
      <c r="W8349" t="s">
        <v>141</v>
      </c>
    </row>
    <row r="8350" spans="1:24" x14ac:dyDescent="0.35">
      <c r="A8350" t="s">
        <v>36931</v>
      </c>
      <c r="B8350" t="s">
        <v>36932</v>
      </c>
      <c r="C8350" t="s">
        <v>36933</v>
      </c>
      <c r="D8350">
        <v>0</v>
      </c>
      <c r="E8350" t="s">
        <v>36932</v>
      </c>
      <c r="F8350" s="2">
        <v>42859</v>
      </c>
      <c r="G8350" t="s">
        <v>604</v>
      </c>
      <c r="H8350" t="s">
        <v>184</v>
      </c>
      <c r="J8350" t="s">
        <v>138</v>
      </c>
      <c r="L8350" t="s">
        <v>496</v>
      </c>
      <c r="M8350" t="s">
        <v>138</v>
      </c>
      <c r="N8350">
        <v>0</v>
      </c>
      <c r="P8350" t="s">
        <v>36934</v>
      </c>
      <c r="R8350" t="s">
        <v>3002</v>
      </c>
      <c r="S8350" t="s">
        <v>140</v>
      </c>
      <c r="T8350" s="2">
        <v>43845</v>
      </c>
      <c r="W8350" t="s">
        <v>141</v>
      </c>
    </row>
    <row r="8351" spans="1:24" x14ac:dyDescent="0.35">
      <c r="A8351" t="s">
        <v>36935</v>
      </c>
      <c r="B8351" t="s">
        <v>36936</v>
      </c>
      <c r="C8351" t="s">
        <v>36937</v>
      </c>
      <c r="D8351">
        <v>0</v>
      </c>
      <c r="E8351" t="s">
        <v>36938</v>
      </c>
      <c r="F8351" s="2">
        <v>42859</v>
      </c>
      <c r="G8351" t="s">
        <v>146</v>
      </c>
      <c r="H8351" t="s">
        <v>147</v>
      </c>
      <c r="J8351" t="s">
        <v>138</v>
      </c>
      <c r="K8351" t="s">
        <v>12694</v>
      </c>
      <c r="L8351">
        <v>25611789</v>
      </c>
      <c r="M8351" t="s">
        <v>138</v>
      </c>
      <c r="N8351">
        <v>0</v>
      </c>
      <c r="P8351" t="s">
        <v>36939</v>
      </c>
      <c r="R8351" t="s">
        <v>1123</v>
      </c>
      <c r="S8351" t="s">
        <v>140</v>
      </c>
      <c r="T8351" s="2">
        <v>44062</v>
      </c>
      <c r="U8351">
        <v>7</v>
      </c>
      <c r="W8351" t="s">
        <v>141</v>
      </c>
    </row>
    <row r="8352" spans="1:24" x14ac:dyDescent="0.35">
      <c r="A8352" t="s">
        <v>36940</v>
      </c>
      <c r="B8352" t="s">
        <v>8213</v>
      </c>
      <c r="C8352" t="s">
        <v>8214</v>
      </c>
      <c r="D8352">
        <v>0</v>
      </c>
      <c r="E8352" t="s">
        <v>36941</v>
      </c>
      <c r="F8352" s="2">
        <v>42859</v>
      </c>
      <c r="G8352" t="s">
        <v>591</v>
      </c>
      <c r="H8352" t="s">
        <v>566</v>
      </c>
      <c r="J8352" t="s">
        <v>138</v>
      </c>
      <c r="K8352" t="s">
        <v>36942</v>
      </c>
      <c r="L8352">
        <v>25625446</v>
      </c>
      <c r="M8352" t="s">
        <v>138</v>
      </c>
      <c r="N8352">
        <v>0</v>
      </c>
      <c r="O8352" t="s">
        <v>20533</v>
      </c>
      <c r="P8352" t="s">
        <v>36943</v>
      </c>
      <c r="R8352" t="s">
        <v>141</v>
      </c>
      <c r="S8352" t="s">
        <v>140</v>
      </c>
      <c r="T8352" s="2">
        <v>43153</v>
      </c>
      <c r="U8352">
        <v>7</v>
      </c>
      <c r="W8352" t="s">
        <v>141</v>
      </c>
    </row>
    <row r="8353" spans="1:23" x14ac:dyDescent="0.35">
      <c r="A8353" t="s">
        <v>36944</v>
      </c>
      <c r="B8353" t="s">
        <v>36945</v>
      </c>
      <c r="C8353" t="s">
        <v>36946</v>
      </c>
      <c r="D8353">
        <v>0</v>
      </c>
      <c r="E8353" t="s">
        <v>36947</v>
      </c>
      <c r="F8353" s="2">
        <v>42860</v>
      </c>
      <c r="G8353" t="s">
        <v>604</v>
      </c>
      <c r="H8353" t="s">
        <v>184</v>
      </c>
      <c r="J8353" t="s">
        <v>138</v>
      </c>
      <c r="L8353" t="s">
        <v>496</v>
      </c>
      <c r="M8353" t="s">
        <v>138</v>
      </c>
      <c r="N8353">
        <v>0</v>
      </c>
      <c r="P8353" t="s">
        <v>36948</v>
      </c>
      <c r="R8353" t="s">
        <v>36949</v>
      </c>
      <c r="S8353" t="s">
        <v>140</v>
      </c>
      <c r="T8353" s="2">
        <v>42878</v>
      </c>
      <c r="W8353" t="s">
        <v>141</v>
      </c>
    </row>
    <row r="8354" spans="1:23" x14ac:dyDescent="0.35">
      <c r="A8354" t="s">
        <v>36950</v>
      </c>
      <c r="B8354" t="s">
        <v>8218</v>
      </c>
      <c r="C8354" t="s">
        <v>8219</v>
      </c>
      <c r="D8354">
        <v>0</v>
      </c>
      <c r="E8354" t="s">
        <v>36951</v>
      </c>
      <c r="F8354" s="2">
        <v>42860</v>
      </c>
      <c r="G8354" t="s">
        <v>284</v>
      </c>
      <c r="H8354" t="s">
        <v>184</v>
      </c>
      <c r="J8354" t="s">
        <v>138</v>
      </c>
      <c r="K8354" t="s">
        <v>36952</v>
      </c>
      <c r="L8354">
        <v>25633471</v>
      </c>
      <c r="M8354" t="s">
        <v>138</v>
      </c>
      <c r="N8354">
        <v>0</v>
      </c>
      <c r="P8354" t="s">
        <v>36953</v>
      </c>
      <c r="R8354" t="s">
        <v>285</v>
      </c>
      <c r="S8354" t="s">
        <v>140</v>
      </c>
      <c r="T8354" s="2">
        <v>42865</v>
      </c>
      <c r="U8354">
        <v>7</v>
      </c>
      <c r="W8354" t="s">
        <v>141</v>
      </c>
    </row>
    <row r="8355" spans="1:23" x14ac:dyDescent="0.35">
      <c r="A8355" t="s">
        <v>36954</v>
      </c>
      <c r="B8355" t="s">
        <v>36955</v>
      </c>
      <c r="C8355" t="s">
        <v>36956</v>
      </c>
      <c r="D8355">
        <v>0</v>
      </c>
      <c r="E8355" t="s">
        <v>36957</v>
      </c>
      <c r="F8355" s="2">
        <v>42863</v>
      </c>
      <c r="G8355" t="s">
        <v>525</v>
      </c>
      <c r="H8355" t="s">
        <v>526</v>
      </c>
      <c r="J8355" t="s">
        <v>138</v>
      </c>
      <c r="K8355" t="s">
        <v>36958</v>
      </c>
      <c r="L8355">
        <v>1077750</v>
      </c>
      <c r="M8355" t="s">
        <v>138</v>
      </c>
      <c r="N8355">
        <v>0</v>
      </c>
      <c r="O8355" t="s">
        <v>12517</v>
      </c>
      <c r="P8355" t="s">
        <v>163</v>
      </c>
      <c r="R8355" t="s">
        <v>1612</v>
      </c>
      <c r="S8355" t="s">
        <v>140</v>
      </c>
      <c r="T8355" s="2">
        <v>43153</v>
      </c>
      <c r="U8355">
        <v>7</v>
      </c>
      <c r="W8355" t="s">
        <v>141</v>
      </c>
    </row>
    <row r="8356" spans="1:23" x14ac:dyDescent="0.35">
      <c r="A8356" t="s">
        <v>36959</v>
      </c>
      <c r="B8356" t="s">
        <v>36960</v>
      </c>
      <c r="C8356" t="s">
        <v>36961</v>
      </c>
      <c r="D8356">
        <v>0</v>
      </c>
      <c r="E8356" t="s">
        <v>36960</v>
      </c>
      <c r="F8356" s="2">
        <v>42864</v>
      </c>
      <c r="G8356" t="s">
        <v>604</v>
      </c>
      <c r="H8356" t="s">
        <v>184</v>
      </c>
      <c r="J8356" t="s">
        <v>138</v>
      </c>
      <c r="L8356" t="s">
        <v>496</v>
      </c>
      <c r="M8356" t="s">
        <v>138</v>
      </c>
      <c r="N8356">
        <v>0</v>
      </c>
      <c r="P8356" t="s">
        <v>36962</v>
      </c>
      <c r="R8356" t="s">
        <v>3002</v>
      </c>
      <c r="S8356" t="s">
        <v>140</v>
      </c>
      <c r="T8356" s="2">
        <v>43201</v>
      </c>
      <c r="W8356" t="s">
        <v>141</v>
      </c>
    </row>
    <row r="8357" spans="1:23" x14ac:dyDescent="0.35">
      <c r="A8357" t="s">
        <v>36963</v>
      </c>
      <c r="B8357" t="s">
        <v>36964</v>
      </c>
      <c r="C8357" t="s">
        <v>36965</v>
      </c>
      <c r="D8357">
        <v>0</v>
      </c>
      <c r="E8357" t="s">
        <v>36964</v>
      </c>
      <c r="F8357" s="2">
        <v>42864</v>
      </c>
      <c r="G8357" t="s">
        <v>604</v>
      </c>
      <c r="H8357" t="s">
        <v>184</v>
      </c>
      <c r="J8357" t="s">
        <v>138</v>
      </c>
      <c r="L8357" t="s">
        <v>496</v>
      </c>
      <c r="M8357" t="s">
        <v>138</v>
      </c>
      <c r="N8357">
        <v>0</v>
      </c>
      <c r="P8357" t="s">
        <v>36966</v>
      </c>
      <c r="R8357" t="s">
        <v>3002</v>
      </c>
      <c r="S8357" t="s">
        <v>140</v>
      </c>
      <c r="T8357" s="2">
        <v>43845</v>
      </c>
      <c r="W8357" t="s">
        <v>141</v>
      </c>
    </row>
    <row r="8358" spans="1:23" x14ac:dyDescent="0.35">
      <c r="A8358" t="s">
        <v>36967</v>
      </c>
      <c r="B8358" t="s">
        <v>8223</v>
      </c>
      <c r="C8358" t="s">
        <v>8224</v>
      </c>
      <c r="D8358">
        <v>0</v>
      </c>
      <c r="E8358" t="s">
        <v>36968</v>
      </c>
      <c r="F8358" s="2">
        <v>42865</v>
      </c>
      <c r="G8358" t="s">
        <v>4745</v>
      </c>
      <c r="H8358" t="s">
        <v>192</v>
      </c>
      <c r="J8358" t="s">
        <v>138</v>
      </c>
      <c r="K8358" t="s">
        <v>36969</v>
      </c>
      <c r="L8358">
        <v>24045414</v>
      </c>
      <c r="M8358" t="s">
        <v>138</v>
      </c>
      <c r="N8358">
        <v>0</v>
      </c>
      <c r="O8358" t="s">
        <v>24931</v>
      </c>
      <c r="P8358" t="s">
        <v>36970</v>
      </c>
      <c r="R8358" t="s">
        <v>8226</v>
      </c>
      <c r="S8358" t="s">
        <v>140</v>
      </c>
      <c r="T8358" s="2">
        <v>43153</v>
      </c>
      <c r="U8358">
        <v>7</v>
      </c>
      <c r="W8358" t="s">
        <v>141</v>
      </c>
    </row>
    <row r="8359" spans="1:23" x14ac:dyDescent="0.35">
      <c r="A8359" t="s">
        <v>36971</v>
      </c>
      <c r="B8359" t="s">
        <v>8228</v>
      </c>
      <c r="C8359" t="s">
        <v>8229</v>
      </c>
      <c r="D8359">
        <v>0</v>
      </c>
      <c r="E8359" t="s">
        <v>36972</v>
      </c>
      <c r="F8359" s="2">
        <v>42865</v>
      </c>
      <c r="G8359" t="s">
        <v>234</v>
      </c>
      <c r="H8359" t="s">
        <v>192</v>
      </c>
      <c r="J8359" t="s">
        <v>138</v>
      </c>
      <c r="K8359" t="s">
        <v>36973</v>
      </c>
      <c r="L8359">
        <v>24045414</v>
      </c>
      <c r="M8359" t="s">
        <v>138</v>
      </c>
      <c r="N8359">
        <v>0</v>
      </c>
      <c r="O8359" t="s">
        <v>24931</v>
      </c>
      <c r="P8359" t="s">
        <v>36974</v>
      </c>
      <c r="R8359" t="s">
        <v>8231</v>
      </c>
      <c r="S8359" t="s">
        <v>140</v>
      </c>
      <c r="T8359" s="2">
        <v>43153</v>
      </c>
      <c r="U8359">
        <v>7</v>
      </c>
      <c r="W8359" t="s">
        <v>141</v>
      </c>
    </row>
    <row r="8360" spans="1:23" x14ac:dyDescent="0.35">
      <c r="A8360" t="s">
        <v>36975</v>
      </c>
      <c r="B8360" t="s">
        <v>35785</v>
      </c>
      <c r="C8360" t="s">
        <v>36976</v>
      </c>
      <c r="D8360">
        <v>0</v>
      </c>
      <c r="E8360" t="s">
        <v>36977</v>
      </c>
      <c r="F8360" s="2">
        <v>42865</v>
      </c>
      <c r="G8360" t="s">
        <v>234</v>
      </c>
      <c r="H8360" t="s">
        <v>192</v>
      </c>
      <c r="J8360" t="s">
        <v>138</v>
      </c>
      <c r="K8360">
        <v>95</v>
      </c>
      <c r="L8360">
        <v>20136511</v>
      </c>
      <c r="M8360" t="s">
        <v>138</v>
      </c>
      <c r="N8360">
        <v>0</v>
      </c>
      <c r="O8360" t="s">
        <v>35787</v>
      </c>
      <c r="P8360" t="s">
        <v>35788</v>
      </c>
      <c r="R8360" t="s">
        <v>5309</v>
      </c>
      <c r="S8360" t="s">
        <v>140</v>
      </c>
      <c r="T8360" s="2">
        <v>43153</v>
      </c>
      <c r="U8360">
        <v>7</v>
      </c>
      <c r="W8360" t="s">
        <v>141</v>
      </c>
    </row>
    <row r="8361" spans="1:23" x14ac:dyDescent="0.35">
      <c r="A8361" t="s">
        <v>36978</v>
      </c>
      <c r="B8361" t="s">
        <v>36979</v>
      </c>
      <c r="C8361" t="s">
        <v>36980</v>
      </c>
      <c r="D8361">
        <v>0</v>
      </c>
      <c r="E8361" t="s">
        <v>36979</v>
      </c>
      <c r="F8361" s="2">
        <v>42866</v>
      </c>
      <c r="G8361" t="s">
        <v>604</v>
      </c>
      <c r="H8361" t="s">
        <v>184</v>
      </c>
      <c r="J8361" t="s">
        <v>138</v>
      </c>
      <c r="L8361" t="s">
        <v>496</v>
      </c>
      <c r="M8361" t="s">
        <v>138</v>
      </c>
      <c r="N8361">
        <v>0</v>
      </c>
      <c r="P8361" t="s">
        <v>36981</v>
      </c>
      <c r="R8361" t="s">
        <v>3002</v>
      </c>
      <c r="S8361" t="s">
        <v>140</v>
      </c>
      <c r="T8361" s="2">
        <v>43845</v>
      </c>
      <c r="W8361" t="s">
        <v>141</v>
      </c>
    </row>
    <row r="8362" spans="1:23" x14ac:dyDescent="0.35">
      <c r="A8362" t="s">
        <v>36982</v>
      </c>
      <c r="B8362" t="s">
        <v>36983</v>
      </c>
      <c r="C8362" t="s">
        <v>36984</v>
      </c>
      <c r="D8362">
        <v>0</v>
      </c>
      <c r="E8362" t="s">
        <v>36983</v>
      </c>
      <c r="F8362" s="2">
        <v>42866</v>
      </c>
      <c r="G8362" t="s">
        <v>604</v>
      </c>
      <c r="H8362" t="s">
        <v>184</v>
      </c>
      <c r="J8362" t="s">
        <v>138</v>
      </c>
      <c r="L8362" t="s">
        <v>496</v>
      </c>
      <c r="M8362" t="s">
        <v>138</v>
      </c>
      <c r="N8362">
        <v>0</v>
      </c>
      <c r="P8362" t="s">
        <v>36985</v>
      </c>
      <c r="R8362" t="s">
        <v>3002</v>
      </c>
      <c r="S8362" t="s">
        <v>140</v>
      </c>
      <c r="T8362" s="2">
        <v>43201</v>
      </c>
      <c r="W8362" t="s">
        <v>141</v>
      </c>
    </row>
    <row r="8363" spans="1:23" x14ac:dyDescent="0.35">
      <c r="A8363" t="s">
        <v>36986</v>
      </c>
      <c r="B8363" t="s">
        <v>36987</v>
      </c>
      <c r="C8363" t="s">
        <v>36988</v>
      </c>
      <c r="D8363">
        <v>0</v>
      </c>
      <c r="E8363" t="s">
        <v>36987</v>
      </c>
      <c r="F8363" s="2">
        <v>42867</v>
      </c>
      <c r="G8363" t="s">
        <v>604</v>
      </c>
      <c r="H8363" t="s">
        <v>184</v>
      </c>
      <c r="J8363" t="s">
        <v>138</v>
      </c>
      <c r="L8363" t="s">
        <v>496</v>
      </c>
      <c r="M8363" t="s">
        <v>138</v>
      </c>
      <c r="N8363">
        <v>0</v>
      </c>
      <c r="P8363" t="s">
        <v>36989</v>
      </c>
      <c r="R8363" t="s">
        <v>15432</v>
      </c>
      <c r="S8363" t="s">
        <v>140</v>
      </c>
      <c r="T8363" s="2">
        <v>42871</v>
      </c>
      <c r="W8363" t="s">
        <v>141</v>
      </c>
    </row>
    <row r="8364" spans="1:23" x14ac:dyDescent="0.35">
      <c r="A8364" t="s">
        <v>36990</v>
      </c>
      <c r="B8364" t="s">
        <v>36991</v>
      </c>
      <c r="C8364" t="s">
        <v>36992</v>
      </c>
      <c r="D8364">
        <v>0</v>
      </c>
      <c r="E8364" t="s">
        <v>36991</v>
      </c>
      <c r="F8364" s="2">
        <v>42867</v>
      </c>
      <c r="G8364" t="s">
        <v>146</v>
      </c>
      <c r="H8364" t="s">
        <v>147</v>
      </c>
      <c r="J8364" t="s">
        <v>138</v>
      </c>
      <c r="L8364" t="s">
        <v>496</v>
      </c>
      <c r="M8364" t="s">
        <v>138</v>
      </c>
      <c r="N8364">
        <v>0</v>
      </c>
      <c r="P8364" t="s">
        <v>36993</v>
      </c>
      <c r="R8364" t="s">
        <v>19816</v>
      </c>
      <c r="S8364" t="s">
        <v>140</v>
      </c>
      <c r="T8364" s="2">
        <v>42975</v>
      </c>
      <c r="W8364" t="s">
        <v>141</v>
      </c>
    </row>
    <row r="8365" spans="1:23" x14ac:dyDescent="0.35">
      <c r="A8365" t="s">
        <v>36994</v>
      </c>
      <c r="B8365" t="s">
        <v>36995</v>
      </c>
      <c r="C8365" t="s">
        <v>36996</v>
      </c>
      <c r="D8365">
        <v>0</v>
      </c>
      <c r="E8365" t="s">
        <v>36997</v>
      </c>
      <c r="F8365" s="2">
        <v>42867</v>
      </c>
      <c r="G8365" t="s">
        <v>1678</v>
      </c>
      <c r="H8365" t="s">
        <v>184</v>
      </c>
      <c r="J8365" t="s">
        <v>138</v>
      </c>
      <c r="K8365" t="s">
        <v>29905</v>
      </c>
      <c r="L8365">
        <v>25648405</v>
      </c>
      <c r="M8365" t="s">
        <v>138</v>
      </c>
      <c r="N8365">
        <v>0</v>
      </c>
      <c r="O8365" t="s">
        <v>15563</v>
      </c>
      <c r="P8365" t="s">
        <v>36998</v>
      </c>
      <c r="R8365" t="s">
        <v>1621</v>
      </c>
      <c r="S8365" t="s">
        <v>140</v>
      </c>
      <c r="T8365" s="2">
        <v>43153</v>
      </c>
      <c r="U8365">
        <v>7</v>
      </c>
      <c r="W8365" t="s">
        <v>141</v>
      </c>
    </row>
    <row r="8366" spans="1:23" x14ac:dyDescent="0.35">
      <c r="A8366" t="s">
        <v>36999</v>
      </c>
      <c r="B8366" t="s">
        <v>36995</v>
      </c>
      <c r="C8366" t="s">
        <v>37000</v>
      </c>
      <c r="D8366">
        <v>0</v>
      </c>
      <c r="E8366" t="s">
        <v>13682</v>
      </c>
      <c r="F8366" s="2">
        <v>42867</v>
      </c>
      <c r="G8366" t="s">
        <v>1678</v>
      </c>
      <c r="H8366" t="s">
        <v>184</v>
      </c>
      <c r="J8366" t="s">
        <v>138</v>
      </c>
      <c r="K8366" t="s">
        <v>29905</v>
      </c>
      <c r="L8366">
        <v>25648409</v>
      </c>
      <c r="M8366" t="s">
        <v>138</v>
      </c>
      <c r="N8366">
        <v>0</v>
      </c>
      <c r="O8366" t="s">
        <v>15563</v>
      </c>
      <c r="P8366" t="s">
        <v>36998</v>
      </c>
      <c r="R8366" t="s">
        <v>1621</v>
      </c>
      <c r="S8366" t="s">
        <v>140</v>
      </c>
      <c r="T8366" s="2">
        <v>43153</v>
      </c>
      <c r="U8366">
        <v>7</v>
      </c>
      <c r="W8366" t="s">
        <v>141</v>
      </c>
    </row>
    <row r="8367" spans="1:23" x14ac:dyDescent="0.35">
      <c r="A8367" t="s">
        <v>37001</v>
      </c>
      <c r="B8367" t="s">
        <v>37002</v>
      </c>
      <c r="C8367" t="s">
        <v>37003</v>
      </c>
      <c r="D8367">
        <v>0</v>
      </c>
      <c r="E8367" t="s">
        <v>37002</v>
      </c>
      <c r="F8367" s="2">
        <v>42871</v>
      </c>
      <c r="G8367" t="s">
        <v>739</v>
      </c>
      <c r="H8367" t="s">
        <v>184</v>
      </c>
      <c r="J8367" t="s">
        <v>138</v>
      </c>
      <c r="L8367" t="s">
        <v>496</v>
      </c>
      <c r="M8367" t="s">
        <v>138</v>
      </c>
      <c r="N8367">
        <v>0</v>
      </c>
      <c r="P8367" t="s">
        <v>37004</v>
      </c>
      <c r="R8367" t="s">
        <v>37005</v>
      </c>
      <c r="S8367" t="s">
        <v>140</v>
      </c>
      <c r="T8367" s="2">
        <v>43027</v>
      </c>
      <c r="W8367" t="s">
        <v>141</v>
      </c>
    </row>
    <row r="8368" spans="1:23" x14ac:dyDescent="0.35">
      <c r="A8368" t="s">
        <v>37006</v>
      </c>
      <c r="B8368" t="s">
        <v>37007</v>
      </c>
      <c r="C8368" t="s">
        <v>37008</v>
      </c>
      <c r="D8368">
        <v>0</v>
      </c>
      <c r="E8368" t="s">
        <v>37007</v>
      </c>
      <c r="F8368" s="2">
        <v>42871</v>
      </c>
      <c r="G8368" t="s">
        <v>146</v>
      </c>
      <c r="H8368" t="s">
        <v>147</v>
      </c>
      <c r="J8368" t="s">
        <v>138</v>
      </c>
      <c r="L8368" t="s">
        <v>496</v>
      </c>
      <c r="M8368" t="s">
        <v>138</v>
      </c>
      <c r="N8368">
        <v>0</v>
      </c>
      <c r="P8368" t="s">
        <v>37009</v>
      </c>
      <c r="R8368" t="s">
        <v>37010</v>
      </c>
      <c r="S8368" t="s">
        <v>140</v>
      </c>
      <c r="T8368" s="2">
        <v>43201</v>
      </c>
      <c r="W8368" t="s">
        <v>141</v>
      </c>
    </row>
    <row r="8369" spans="1:23" x14ac:dyDescent="0.35">
      <c r="A8369" t="s">
        <v>37011</v>
      </c>
      <c r="B8369" t="s">
        <v>8233</v>
      </c>
      <c r="C8369" t="s">
        <v>8234</v>
      </c>
      <c r="D8369">
        <v>0</v>
      </c>
      <c r="E8369" t="s">
        <v>8235</v>
      </c>
      <c r="F8369" s="2">
        <v>42871</v>
      </c>
      <c r="G8369" t="s">
        <v>284</v>
      </c>
      <c r="H8369" t="s">
        <v>184</v>
      </c>
      <c r="J8369" t="s">
        <v>138</v>
      </c>
      <c r="K8369" t="s">
        <v>37012</v>
      </c>
      <c r="L8369">
        <v>25660847</v>
      </c>
      <c r="M8369" t="s">
        <v>138</v>
      </c>
      <c r="N8369">
        <v>0</v>
      </c>
      <c r="P8369" t="s">
        <v>37013</v>
      </c>
      <c r="R8369" t="s">
        <v>8237</v>
      </c>
      <c r="S8369" t="s">
        <v>140</v>
      </c>
      <c r="U8369">
        <v>7</v>
      </c>
      <c r="W8369" t="s">
        <v>141</v>
      </c>
    </row>
    <row r="8370" spans="1:23" x14ac:dyDescent="0.35">
      <c r="A8370" t="s">
        <v>37014</v>
      </c>
      <c r="B8370" t="s">
        <v>37015</v>
      </c>
      <c r="C8370" t="s">
        <v>37016</v>
      </c>
      <c r="D8370">
        <v>0</v>
      </c>
      <c r="E8370" t="s">
        <v>37015</v>
      </c>
      <c r="F8370" s="2">
        <v>42872</v>
      </c>
      <c r="G8370" t="s">
        <v>604</v>
      </c>
      <c r="H8370" t="s">
        <v>184</v>
      </c>
      <c r="J8370" t="s">
        <v>138</v>
      </c>
      <c r="L8370" t="s">
        <v>496</v>
      </c>
      <c r="M8370" t="s">
        <v>138</v>
      </c>
      <c r="N8370">
        <v>0</v>
      </c>
      <c r="P8370" t="s">
        <v>37017</v>
      </c>
      <c r="R8370" t="s">
        <v>3002</v>
      </c>
      <c r="S8370" t="s">
        <v>140</v>
      </c>
      <c r="T8370" s="2">
        <v>43201</v>
      </c>
      <c r="W8370" t="s">
        <v>141</v>
      </c>
    </row>
    <row r="8371" spans="1:23" x14ac:dyDescent="0.35">
      <c r="A8371" t="s">
        <v>37018</v>
      </c>
      <c r="B8371" t="s">
        <v>37019</v>
      </c>
      <c r="C8371" t="s">
        <v>37020</v>
      </c>
      <c r="D8371">
        <v>0</v>
      </c>
      <c r="E8371" t="s">
        <v>37021</v>
      </c>
      <c r="F8371" s="2">
        <v>42873</v>
      </c>
      <c r="G8371" t="s">
        <v>604</v>
      </c>
      <c r="H8371" t="s">
        <v>184</v>
      </c>
      <c r="J8371" t="s">
        <v>138</v>
      </c>
      <c r="L8371" t="s">
        <v>496</v>
      </c>
      <c r="M8371" t="s">
        <v>138</v>
      </c>
      <c r="N8371">
        <v>0</v>
      </c>
      <c r="P8371" t="s">
        <v>37022</v>
      </c>
      <c r="R8371" t="s">
        <v>37023</v>
      </c>
      <c r="S8371" t="s">
        <v>140</v>
      </c>
      <c r="T8371" s="2">
        <v>43622</v>
      </c>
      <c r="W8371" t="s">
        <v>141</v>
      </c>
    </row>
    <row r="8372" spans="1:23" x14ac:dyDescent="0.35">
      <c r="A8372" t="s">
        <v>37024</v>
      </c>
      <c r="B8372" t="s">
        <v>37025</v>
      </c>
      <c r="C8372" t="s">
        <v>37026</v>
      </c>
      <c r="D8372">
        <v>0</v>
      </c>
      <c r="E8372" t="s">
        <v>37025</v>
      </c>
      <c r="F8372" s="2">
        <v>42874</v>
      </c>
      <c r="G8372" t="s">
        <v>1146</v>
      </c>
      <c r="H8372" t="s">
        <v>147</v>
      </c>
      <c r="J8372" t="s">
        <v>138</v>
      </c>
      <c r="L8372" t="s">
        <v>496</v>
      </c>
      <c r="M8372" t="s">
        <v>138</v>
      </c>
      <c r="N8372">
        <v>0</v>
      </c>
      <c r="P8372" t="s">
        <v>37027</v>
      </c>
      <c r="R8372" t="s">
        <v>5341</v>
      </c>
      <c r="S8372" t="s">
        <v>140</v>
      </c>
      <c r="T8372" s="2">
        <v>42884</v>
      </c>
      <c r="W8372" t="s">
        <v>141</v>
      </c>
    </row>
    <row r="8373" spans="1:23" x14ac:dyDescent="0.35">
      <c r="A8373" t="s">
        <v>37028</v>
      </c>
      <c r="B8373" t="s">
        <v>8066</v>
      </c>
      <c r="C8373" t="s">
        <v>8067</v>
      </c>
      <c r="D8373">
        <v>0</v>
      </c>
      <c r="E8373" t="s">
        <v>37029</v>
      </c>
      <c r="F8373" s="2">
        <v>42877</v>
      </c>
      <c r="G8373" t="s">
        <v>799</v>
      </c>
      <c r="H8373" t="s">
        <v>782</v>
      </c>
      <c r="J8373" t="s">
        <v>138</v>
      </c>
      <c r="K8373">
        <v>41</v>
      </c>
      <c r="L8373">
        <v>3120354</v>
      </c>
      <c r="M8373" t="s">
        <v>138</v>
      </c>
      <c r="N8373">
        <v>0</v>
      </c>
      <c r="O8373" t="s">
        <v>16885</v>
      </c>
      <c r="P8373" t="s">
        <v>37030</v>
      </c>
      <c r="Q8373" t="s">
        <v>37031</v>
      </c>
      <c r="R8373" t="s">
        <v>784</v>
      </c>
      <c r="S8373" t="s">
        <v>140</v>
      </c>
      <c r="T8373" s="2">
        <v>43153</v>
      </c>
      <c r="U8373">
        <v>7</v>
      </c>
      <c r="W8373" t="s">
        <v>141</v>
      </c>
    </row>
    <row r="8374" spans="1:23" x14ac:dyDescent="0.35">
      <c r="A8374" t="s">
        <v>37032</v>
      </c>
      <c r="B8374" t="s">
        <v>8066</v>
      </c>
      <c r="C8374" t="s">
        <v>37033</v>
      </c>
      <c r="D8374">
        <v>0</v>
      </c>
      <c r="E8374" t="s">
        <v>37034</v>
      </c>
      <c r="F8374" s="2">
        <v>42877</v>
      </c>
      <c r="G8374" t="s">
        <v>781</v>
      </c>
      <c r="H8374" t="s">
        <v>782</v>
      </c>
      <c r="J8374" t="s">
        <v>138</v>
      </c>
      <c r="K8374">
        <v>10</v>
      </c>
      <c r="L8374">
        <v>3120354</v>
      </c>
      <c r="M8374" t="s">
        <v>138</v>
      </c>
      <c r="N8374">
        <v>0</v>
      </c>
      <c r="O8374" t="s">
        <v>16885</v>
      </c>
      <c r="P8374" t="s">
        <v>37030</v>
      </c>
      <c r="Q8374" t="s">
        <v>37035</v>
      </c>
      <c r="R8374" t="s">
        <v>818</v>
      </c>
      <c r="S8374" t="s">
        <v>140</v>
      </c>
      <c r="T8374" s="2">
        <v>43514</v>
      </c>
      <c r="U8374">
        <v>7</v>
      </c>
      <c r="W8374" t="s">
        <v>141</v>
      </c>
    </row>
    <row r="8375" spans="1:23" x14ac:dyDescent="0.35">
      <c r="A8375" t="s">
        <v>37036</v>
      </c>
      <c r="B8375" t="s">
        <v>8066</v>
      </c>
      <c r="C8375" t="s">
        <v>37037</v>
      </c>
      <c r="D8375">
        <v>0</v>
      </c>
      <c r="E8375" t="s">
        <v>37038</v>
      </c>
      <c r="F8375" s="2">
        <v>42877</v>
      </c>
      <c r="G8375" t="s">
        <v>781</v>
      </c>
      <c r="H8375" t="s">
        <v>782</v>
      </c>
      <c r="J8375" t="s">
        <v>138</v>
      </c>
      <c r="K8375">
        <v>11</v>
      </c>
      <c r="L8375">
        <v>3120354</v>
      </c>
      <c r="M8375" t="s">
        <v>138</v>
      </c>
      <c r="N8375">
        <v>0</v>
      </c>
      <c r="O8375" t="s">
        <v>16885</v>
      </c>
      <c r="P8375" t="s">
        <v>37030</v>
      </c>
      <c r="Q8375" t="s">
        <v>37039</v>
      </c>
      <c r="R8375" t="s">
        <v>37040</v>
      </c>
      <c r="S8375" t="s">
        <v>140</v>
      </c>
      <c r="T8375" s="2">
        <v>43153</v>
      </c>
      <c r="U8375">
        <v>7</v>
      </c>
      <c r="W8375" t="s">
        <v>141</v>
      </c>
    </row>
    <row r="8376" spans="1:23" x14ac:dyDescent="0.35">
      <c r="A8376" t="s">
        <v>37041</v>
      </c>
      <c r="B8376" t="s">
        <v>8066</v>
      </c>
      <c r="C8376" t="s">
        <v>37042</v>
      </c>
      <c r="D8376">
        <v>0</v>
      </c>
      <c r="E8376" t="s">
        <v>37043</v>
      </c>
      <c r="F8376" s="2">
        <v>42877</v>
      </c>
      <c r="G8376" t="s">
        <v>781</v>
      </c>
      <c r="H8376" t="s">
        <v>782</v>
      </c>
      <c r="J8376" t="s">
        <v>138</v>
      </c>
      <c r="K8376">
        <v>12</v>
      </c>
      <c r="L8376">
        <v>3120354</v>
      </c>
      <c r="M8376" t="s">
        <v>138</v>
      </c>
      <c r="N8376">
        <v>0</v>
      </c>
      <c r="O8376" t="s">
        <v>16885</v>
      </c>
      <c r="P8376" t="s">
        <v>37030</v>
      </c>
      <c r="Q8376" t="s">
        <v>37044</v>
      </c>
      <c r="R8376" t="s">
        <v>32725</v>
      </c>
      <c r="S8376" t="s">
        <v>140</v>
      </c>
      <c r="T8376" s="2">
        <v>43153</v>
      </c>
      <c r="U8376">
        <v>7</v>
      </c>
      <c r="W8376" t="s">
        <v>141</v>
      </c>
    </row>
    <row r="8377" spans="1:23" x14ac:dyDescent="0.35">
      <c r="A8377" t="s">
        <v>37045</v>
      </c>
      <c r="B8377" t="s">
        <v>8066</v>
      </c>
      <c r="C8377" t="s">
        <v>37046</v>
      </c>
      <c r="D8377">
        <v>0</v>
      </c>
      <c r="E8377" t="s">
        <v>37047</v>
      </c>
      <c r="F8377" s="2">
        <v>42877</v>
      </c>
      <c r="G8377" t="s">
        <v>781</v>
      </c>
      <c r="H8377" t="s">
        <v>782</v>
      </c>
      <c r="J8377" t="s">
        <v>138</v>
      </c>
      <c r="K8377">
        <v>13</v>
      </c>
      <c r="L8377">
        <v>3120354</v>
      </c>
      <c r="M8377" t="s">
        <v>138</v>
      </c>
      <c r="N8377">
        <v>0</v>
      </c>
      <c r="O8377" t="s">
        <v>16885</v>
      </c>
      <c r="P8377" t="s">
        <v>37030</v>
      </c>
      <c r="Q8377" t="s">
        <v>37048</v>
      </c>
      <c r="R8377" t="s">
        <v>37049</v>
      </c>
      <c r="S8377" t="s">
        <v>140</v>
      </c>
      <c r="T8377" s="2">
        <v>43446</v>
      </c>
      <c r="U8377">
        <v>7</v>
      </c>
      <c r="W8377" t="s">
        <v>141</v>
      </c>
    </row>
    <row r="8378" spans="1:23" x14ac:dyDescent="0.35">
      <c r="A8378" t="s">
        <v>37050</v>
      </c>
      <c r="B8378" t="s">
        <v>8066</v>
      </c>
      <c r="C8378" t="s">
        <v>37051</v>
      </c>
      <c r="D8378">
        <v>0</v>
      </c>
      <c r="E8378" t="s">
        <v>37052</v>
      </c>
      <c r="F8378" s="2">
        <v>42877</v>
      </c>
      <c r="G8378" t="s">
        <v>781</v>
      </c>
      <c r="H8378" t="s">
        <v>782</v>
      </c>
      <c r="J8378" t="s">
        <v>138</v>
      </c>
      <c r="K8378">
        <v>14</v>
      </c>
      <c r="L8378">
        <v>3120354</v>
      </c>
      <c r="M8378" t="s">
        <v>138</v>
      </c>
      <c r="N8378">
        <v>0</v>
      </c>
      <c r="O8378" t="s">
        <v>16885</v>
      </c>
      <c r="P8378" t="s">
        <v>37030</v>
      </c>
      <c r="Q8378" t="s">
        <v>37053</v>
      </c>
      <c r="R8378" t="s">
        <v>32725</v>
      </c>
      <c r="S8378" t="s">
        <v>140</v>
      </c>
      <c r="T8378" s="2">
        <v>43514</v>
      </c>
      <c r="U8378">
        <v>7</v>
      </c>
      <c r="W8378" t="s">
        <v>141</v>
      </c>
    </row>
    <row r="8379" spans="1:23" x14ac:dyDescent="0.35">
      <c r="A8379" t="s">
        <v>37054</v>
      </c>
      <c r="B8379" t="s">
        <v>8066</v>
      </c>
      <c r="C8379" t="s">
        <v>37055</v>
      </c>
      <c r="D8379">
        <v>0</v>
      </c>
      <c r="E8379" t="s">
        <v>37056</v>
      </c>
      <c r="F8379" s="2">
        <v>42877</v>
      </c>
      <c r="G8379" t="s">
        <v>781</v>
      </c>
      <c r="H8379" t="s">
        <v>782</v>
      </c>
      <c r="J8379" t="s">
        <v>138</v>
      </c>
      <c r="K8379">
        <v>15</v>
      </c>
      <c r="L8379">
        <v>3120354</v>
      </c>
      <c r="M8379" t="s">
        <v>138</v>
      </c>
      <c r="N8379">
        <v>0</v>
      </c>
      <c r="O8379" t="s">
        <v>16885</v>
      </c>
      <c r="P8379" t="s">
        <v>37030</v>
      </c>
      <c r="Q8379" t="s">
        <v>37057</v>
      </c>
      <c r="R8379" t="s">
        <v>37058</v>
      </c>
      <c r="S8379" t="s">
        <v>140</v>
      </c>
      <c r="T8379" s="2">
        <v>43514</v>
      </c>
      <c r="U8379">
        <v>7</v>
      </c>
      <c r="W8379" t="s">
        <v>141</v>
      </c>
    </row>
    <row r="8380" spans="1:23" x14ac:dyDescent="0.35">
      <c r="A8380" t="s">
        <v>37059</v>
      </c>
      <c r="B8380" t="s">
        <v>8066</v>
      </c>
      <c r="C8380" t="s">
        <v>37060</v>
      </c>
      <c r="D8380">
        <v>0</v>
      </c>
      <c r="E8380" t="s">
        <v>37061</v>
      </c>
      <c r="F8380" s="2">
        <v>42877</v>
      </c>
      <c r="G8380" t="s">
        <v>781</v>
      </c>
      <c r="H8380" t="s">
        <v>782</v>
      </c>
      <c r="J8380" t="s">
        <v>138</v>
      </c>
      <c r="K8380">
        <v>20</v>
      </c>
      <c r="L8380">
        <v>3120354</v>
      </c>
      <c r="M8380" t="s">
        <v>138</v>
      </c>
      <c r="N8380">
        <v>0</v>
      </c>
      <c r="O8380" t="s">
        <v>16885</v>
      </c>
      <c r="P8380" t="s">
        <v>37030</v>
      </c>
      <c r="Q8380" t="s">
        <v>37062</v>
      </c>
      <c r="R8380" t="s">
        <v>35178</v>
      </c>
      <c r="S8380" t="s">
        <v>140</v>
      </c>
      <c r="T8380" s="2">
        <v>43153</v>
      </c>
      <c r="U8380">
        <v>7</v>
      </c>
      <c r="W8380" t="s">
        <v>141</v>
      </c>
    </row>
    <row r="8381" spans="1:23" x14ac:dyDescent="0.35">
      <c r="A8381" t="s">
        <v>37063</v>
      </c>
      <c r="B8381" t="s">
        <v>8066</v>
      </c>
      <c r="C8381" t="s">
        <v>37064</v>
      </c>
      <c r="D8381">
        <v>0</v>
      </c>
      <c r="E8381" t="s">
        <v>37065</v>
      </c>
      <c r="F8381" s="2">
        <v>42877</v>
      </c>
      <c r="G8381" t="s">
        <v>799</v>
      </c>
      <c r="H8381" t="s">
        <v>782</v>
      </c>
      <c r="J8381" t="s">
        <v>138</v>
      </c>
      <c r="K8381">
        <v>22</v>
      </c>
      <c r="L8381">
        <v>3120354</v>
      </c>
      <c r="M8381" t="s">
        <v>138</v>
      </c>
      <c r="N8381">
        <v>0</v>
      </c>
      <c r="O8381" t="s">
        <v>16885</v>
      </c>
      <c r="P8381" t="s">
        <v>37030</v>
      </c>
      <c r="Q8381" t="s">
        <v>37066</v>
      </c>
      <c r="R8381" t="s">
        <v>37067</v>
      </c>
      <c r="S8381" t="s">
        <v>140</v>
      </c>
      <c r="T8381" s="2">
        <v>43153</v>
      </c>
      <c r="U8381">
        <v>7</v>
      </c>
      <c r="W8381" t="s">
        <v>141</v>
      </c>
    </row>
    <row r="8382" spans="1:23" x14ac:dyDescent="0.35">
      <c r="A8382" t="s">
        <v>37068</v>
      </c>
      <c r="B8382" t="s">
        <v>8066</v>
      </c>
      <c r="C8382" t="s">
        <v>37069</v>
      </c>
      <c r="D8382">
        <v>0</v>
      </c>
      <c r="E8382" t="s">
        <v>37070</v>
      </c>
      <c r="F8382" s="2">
        <v>42877</v>
      </c>
      <c r="G8382" t="s">
        <v>781</v>
      </c>
      <c r="H8382" t="s">
        <v>782</v>
      </c>
      <c r="J8382" t="s">
        <v>138</v>
      </c>
      <c r="K8382">
        <v>25</v>
      </c>
      <c r="L8382">
        <v>3120354</v>
      </c>
      <c r="M8382" t="s">
        <v>138</v>
      </c>
      <c r="N8382">
        <v>0</v>
      </c>
      <c r="O8382" t="s">
        <v>16885</v>
      </c>
      <c r="P8382" t="s">
        <v>37030</v>
      </c>
      <c r="Q8382" t="s">
        <v>37071</v>
      </c>
      <c r="R8382" t="s">
        <v>795</v>
      </c>
      <c r="S8382" t="s">
        <v>140</v>
      </c>
      <c r="T8382" s="2">
        <v>43446</v>
      </c>
      <c r="U8382">
        <v>7</v>
      </c>
      <c r="W8382" t="s">
        <v>141</v>
      </c>
    </row>
    <row r="8383" spans="1:23" x14ac:dyDescent="0.35">
      <c r="A8383" t="s">
        <v>37072</v>
      </c>
      <c r="B8383" t="s">
        <v>8066</v>
      </c>
      <c r="C8383" t="s">
        <v>37073</v>
      </c>
      <c r="D8383">
        <v>0</v>
      </c>
      <c r="E8383" t="s">
        <v>37074</v>
      </c>
      <c r="F8383" s="2">
        <v>42877</v>
      </c>
      <c r="G8383" t="s">
        <v>781</v>
      </c>
      <c r="H8383" t="s">
        <v>782</v>
      </c>
      <c r="J8383" t="s">
        <v>138</v>
      </c>
      <c r="K8383">
        <v>26</v>
      </c>
      <c r="L8383">
        <v>3120354</v>
      </c>
      <c r="M8383" t="s">
        <v>138</v>
      </c>
      <c r="N8383">
        <v>0</v>
      </c>
      <c r="O8383" t="s">
        <v>16885</v>
      </c>
      <c r="P8383" t="s">
        <v>37030</v>
      </c>
      <c r="Q8383" t="s">
        <v>37075</v>
      </c>
      <c r="R8383" t="s">
        <v>37076</v>
      </c>
      <c r="S8383" t="s">
        <v>140</v>
      </c>
      <c r="T8383" s="2">
        <v>43153</v>
      </c>
      <c r="U8383">
        <v>7</v>
      </c>
      <c r="W8383" t="s">
        <v>141</v>
      </c>
    </row>
    <row r="8384" spans="1:23" x14ac:dyDescent="0.35">
      <c r="A8384" t="s">
        <v>37077</v>
      </c>
      <c r="B8384" t="s">
        <v>37078</v>
      </c>
      <c r="C8384" t="s">
        <v>37079</v>
      </c>
      <c r="D8384">
        <v>0</v>
      </c>
      <c r="E8384" t="s">
        <v>37078</v>
      </c>
      <c r="F8384" s="2">
        <v>42877</v>
      </c>
      <c r="G8384" t="s">
        <v>604</v>
      </c>
      <c r="H8384" t="s">
        <v>184</v>
      </c>
      <c r="J8384" t="s">
        <v>138</v>
      </c>
      <c r="L8384" t="s">
        <v>496</v>
      </c>
      <c r="M8384" t="s">
        <v>138</v>
      </c>
      <c r="N8384">
        <v>0</v>
      </c>
      <c r="O8384" t="s">
        <v>16885</v>
      </c>
      <c r="P8384" t="s">
        <v>37080</v>
      </c>
      <c r="R8384" t="s">
        <v>37081</v>
      </c>
      <c r="S8384" t="s">
        <v>140</v>
      </c>
      <c r="T8384" s="2">
        <v>43153</v>
      </c>
      <c r="W8384" t="s">
        <v>141</v>
      </c>
    </row>
    <row r="8385" spans="1:23" x14ac:dyDescent="0.35">
      <c r="A8385" t="s">
        <v>37082</v>
      </c>
      <c r="B8385" t="s">
        <v>8066</v>
      </c>
      <c r="C8385" t="s">
        <v>37083</v>
      </c>
      <c r="D8385">
        <v>0</v>
      </c>
      <c r="E8385" t="s">
        <v>37084</v>
      </c>
      <c r="F8385" s="2">
        <v>42877</v>
      </c>
      <c r="G8385" t="s">
        <v>37085</v>
      </c>
      <c r="H8385" t="s">
        <v>782</v>
      </c>
      <c r="J8385" t="s">
        <v>138</v>
      </c>
      <c r="K8385">
        <v>40</v>
      </c>
      <c r="L8385">
        <v>3120354</v>
      </c>
      <c r="M8385" t="s">
        <v>138</v>
      </c>
      <c r="N8385">
        <v>0</v>
      </c>
      <c r="O8385" t="s">
        <v>16885</v>
      </c>
      <c r="P8385" t="s">
        <v>37030</v>
      </c>
      <c r="Q8385" t="s">
        <v>37086</v>
      </c>
      <c r="R8385" t="s">
        <v>37087</v>
      </c>
      <c r="S8385" t="s">
        <v>140</v>
      </c>
      <c r="T8385" s="2">
        <v>43153</v>
      </c>
      <c r="U8385">
        <v>7</v>
      </c>
      <c r="W8385" t="s">
        <v>141</v>
      </c>
    </row>
    <row r="8386" spans="1:23" x14ac:dyDescent="0.35">
      <c r="A8386" t="s">
        <v>37088</v>
      </c>
      <c r="B8386" t="s">
        <v>8066</v>
      </c>
      <c r="C8386" t="s">
        <v>37089</v>
      </c>
      <c r="D8386">
        <v>0</v>
      </c>
      <c r="E8386" t="s">
        <v>37090</v>
      </c>
      <c r="F8386" s="2">
        <v>42877</v>
      </c>
      <c r="G8386" t="s">
        <v>799</v>
      </c>
      <c r="H8386" t="s">
        <v>782</v>
      </c>
      <c r="J8386" t="s">
        <v>138</v>
      </c>
      <c r="K8386">
        <v>76</v>
      </c>
      <c r="L8386">
        <v>3120354</v>
      </c>
      <c r="M8386" t="s">
        <v>138</v>
      </c>
      <c r="N8386">
        <v>0</v>
      </c>
      <c r="O8386" t="s">
        <v>16885</v>
      </c>
      <c r="P8386" t="s">
        <v>37030</v>
      </c>
      <c r="Q8386" t="s">
        <v>37091</v>
      </c>
      <c r="R8386" t="s">
        <v>24242</v>
      </c>
      <c r="S8386" t="s">
        <v>140</v>
      </c>
      <c r="T8386" s="2">
        <v>43153</v>
      </c>
      <c r="U8386">
        <v>7</v>
      </c>
      <c r="W8386" t="s">
        <v>141</v>
      </c>
    </row>
    <row r="8387" spans="1:23" x14ac:dyDescent="0.35">
      <c r="A8387" t="s">
        <v>37092</v>
      </c>
      <c r="B8387" t="s">
        <v>8066</v>
      </c>
      <c r="C8387" t="s">
        <v>37093</v>
      </c>
      <c r="D8387">
        <v>0</v>
      </c>
      <c r="E8387" t="s">
        <v>37094</v>
      </c>
      <c r="F8387" s="2">
        <v>42877</v>
      </c>
      <c r="G8387" t="s">
        <v>37085</v>
      </c>
      <c r="H8387" t="s">
        <v>782</v>
      </c>
      <c r="J8387" t="s">
        <v>138</v>
      </c>
      <c r="K8387">
        <v>85</v>
      </c>
      <c r="L8387">
        <v>3120354</v>
      </c>
      <c r="M8387" t="s">
        <v>138</v>
      </c>
      <c r="N8387">
        <v>0</v>
      </c>
      <c r="O8387" t="s">
        <v>16885</v>
      </c>
      <c r="P8387" t="s">
        <v>37030</v>
      </c>
      <c r="Q8387" t="s">
        <v>37095</v>
      </c>
      <c r="R8387" t="s">
        <v>37096</v>
      </c>
      <c r="S8387" t="s">
        <v>140</v>
      </c>
      <c r="T8387" s="2">
        <v>43153</v>
      </c>
      <c r="U8387">
        <v>7</v>
      </c>
      <c r="W8387" t="s">
        <v>141</v>
      </c>
    </row>
    <row r="8388" spans="1:23" x14ac:dyDescent="0.35">
      <c r="A8388" t="s">
        <v>37097</v>
      </c>
      <c r="B8388" t="s">
        <v>8066</v>
      </c>
      <c r="C8388" t="s">
        <v>37098</v>
      </c>
      <c r="D8388">
        <v>0</v>
      </c>
      <c r="E8388" t="s">
        <v>37099</v>
      </c>
      <c r="F8388" s="2">
        <v>42877</v>
      </c>
      <c r="G8388" t="s">
        <v>781</v>
      </c>
      <c r="H8388" t="s">
        <v>782</v>
      </c>
      <c r="J8388" t="s">
        <v>138</v>
      </c>
      <c r="K8388">
        <v>86</v>
      </c>
      <c r="L8388">
        <v>3120354</v>
      </c>
      <c r="M8388" t="s">
        <v>138</v>
      </c>
      <c r="N8388">
        <v>0</v>
      </c>
      <c r="O8388" t="s">
        <v>16885</v>
      </c>
      <c r="P8388" t="s">
        <v>37030</v>
      </c>
      <c r="Q8388" t="s">
        <v>37100</v>
      </c>
      <c r="R8388" t="s">
        <v>784</v>
      </c>
      <c r="S8388" t="s">
        <v>140</v>
      </c>
      <c r="T8388" s="2">
        <v>43446</v>
      </c>
      <c r="U8388">
        <v>7</v>
      </c>
      <c r="W8388" t="s">
        <v>141</v>
      </c>
    </row>
    <row r="8389" spans="1:23" x14ac:dyDescent="0.35">
      <c r="A8389" t="s">
        <v>37101</v>
      </c>
      <c r="B8389" t="s">
        <v>8066</v>
      </c>
      <c r="C8389" t="s">
        <v>37102</v>
      </c>
      <c r="D8389">
        <v>0</v>
      </c>
      <c r="E8389" t="s">
        <v>37103</v>
      </c>
      <c r="F8389" s="2">
        <v>42877</v>
      </c>
      <c r="G8389" t="s">
        <v>781</v>
      </c>
      <c r="H8389" t="s">
        <v>782</v>
      </c>
      <c r="J8389" t="s">
        <v>138</v>
      </c>
      <c r="K8389">
        <v>87</v>
      </c>
      <c r="L8389">
        <v>3120354</v>
      </c>
      <c r="M8389" t="s">
        <v>138</v>
      </c>
      <c r="N8389">
        <v>0</v>
      </c>
      <c r="O8389" t="s">
        <v>16885</v>
      </c>
      <c r="P8389" t="s">
        <v>37030</v>
      </c>
      <c r="Q8389" t="s">
        <v>37104</v>
      </c>
      <c r="R8389" t="s">
        <v>3291</v>
      </c>
      <c r="S8389" t="s">
        <v>140</v>
      </c>
      <c r="T8389" s="2">
        <v>43514</v>
      </c>
      <c r="U8389">
        <v>7</v>
      </c>
      <c r="W8389" t="s">
        <v>141</v>
      </c>
    </row>
    <row r="8390" spans="1:23" x14ac:dyDescent="0.35">
      <c r="A8390" t="s">
        <v>37105</v>
      </c>
      <c r="B8390" t="s">
        <v>8066</v>
      </c>
      <c r="C8390" t="s">
        <v>37106</v>
      </c>
      <c r="D8390">
        <v>0</v>
      </c>
      <c r="E8390" t="s">
        <v>37107</v>
      </c>
      <c r="F8390" s="2">
        <v>42877</v>
      </c>
      <c r="G8390" t="s">
        <v>781</v>
      </c>
      <c r="H8390" t="s">
        <v>782</v>
      </c>
      <c r="J8390" t="s">
        <v>138</v>
      </c>
      <c r="K8390">
        <v>88</v>
      </c>
      <c r="L8390">
        <v>3120354</v>
      </c>
      <c r="M8390" t="s">
        <v>138</v>
      </c>
      <c r="N8390">
        <v>0</v>
      </c>
      <c r="O8390" t="s">
        <v>16885</v>
      </c>
      <c r="P8390" t="s">
        <v>37030</v>
      </c>
      <c r="Q8390" t="s">
        <v>37108</v>
      </c>
      <c r="R8390" t="s">
        <v>10327</v>
      </c>
      <c r="S8390" t="s">
        <v>140</v>
      </c>
      <c r="T8390" s="2">
        <v>43446</v>
      </c>
      <c r="U8390">
        <v>7</v>
      </c>
      <c r="W8390" t="s">
        <v>141</v>
      </c>
    </row>
    <row r="8391" spans="1:23" x14ac:dyDescent="0.35">
      <c r="A8391" t="s">
        <v>37109</v>
      </c>
      <c r="B8391" t="s">
        <v>8066</v>
      </c>
      <c r="C8391" t="s">
        <v>37110</v>
      </c>
      <c r="D8391">
        <v>0</v>
      </c>
      <c r="E8391" t="s">
        <v>37111</v>
      </c>
      <c r="F8391" s="2">
        <v>42877</v>
      </c>
      <c r="G8391" t="s">
        <v>781</v>
      </c>
      <c r="H8391" t="s">
        <v>782</v>
      </c>
      <c r="J8391" t="s">
        <v>138</v>
      </c>
      <c r="K8391">
        <v>96</v>
      </c>
      <c r="L8391">
        <v>3120354</v>
      </c>
      <c r="M8391" t="s">
        <v>138</v>
      </c>
      <c r="N8391">
        <v>0</v>
      </c>
      <c r="O8391" t="s">
        <v>16885</v>
      </c>
      <c r="P8391" t="s">
        <v>37030</v>
      </c>
      <c r="Q8391" t="s">
        <v>37112</v>
      </c>
      <c r="R8391" t="s">
        <v>37113</v>
      </c>
      <c r="S8391" t="s">
        <v>140</v>
      </c>
      <c r="T8391" s="2">
        <v>43502</v>
      </c>
      <c r="U8391">
        <v>7</v>
      </c>
      <c r="W8391" t="s">
        <v>141</v>
      </c>
    </row>
    <row r="8392" spans="1:23" x14ac:dyDescent="0.35">
      <c r="A8392" t="s">
        <v>37114</v>
      </c>
      <c r="B8392" t="s">
        <v>8066</v>
      </c>
      <c r="C8392" t="s">
        <v>8074</v>
      </c>
      <c r="D8392">
        <v>0</v>
      </c>
      <c r="E8392" t="s">
        <v>37115</v>
      </c>
      <c r="F8392" s="2">
        <v>42877</v>
      </c>
      <c r="G8392" t="s">
        <v>161</v>
      </c>
      <c r="H8392" t="s">
        <v>162</v>
      </c>
      <c r="J8392" t="s">
        <v>138</v>
      </c>
      <c r="K8392">
        <v>69</v>
      </c>
      <c r="L8392">
        <v>3120354</v>
      </c>
      <c r="M8392" t="s">
        <v>138</v>
      </c>
      <c r="N8392">
        <v>0</v>
      </c>
      <c r="O8392" t="s">
        <v>16885</v>
      </c>
      <c r="P8392" t="s">
        <v>37030</v>
      </c>
      <c r="Q8392" t="s">
        <v>37116</v>
      </c>
      <c r="R8392" t="s">
        <v>600</v>
      </c>
      <c r="S8392" t="s">
        <v>140</v>
      </c>
      <c r="T8392" s="2">
        <v>43153</v>
      </c>
      <c r="U8392">
        <v>7</v>
      </c>
      <c r="W8392" t="s">
        <v>141</v>
      </c>
    </row>
    <row r="8393" spans="1:23" x14ac:dyDescent="0.35">
      <c r="A8393" t="s">
        <v>37117</v>
      </c>
      <c r="B8393" t="s">
        <v>8066</v>
      </c>
      <c r="C8393" t="s">
        <v>37118</v>
      </c>
      <c r="D8393">
        <v>0</v>
      </c>
      <c r="E8393" t="s">
        <v>37119</v>
      </c>
      <c r="F8393" s="2">
        <v>42877</v>
      </c>
      <c r="G8393" t="s">
        <v>161</v>
      </c>
      <c r="H8393" t="s">
        <v>162</v>
      </c>
      <c r="J8393" t="s">
        <v>138</v>
      </c>
      <c r="K8393">
        <v>98</v>
      </c>
      <c r="L8393">
        <v>3120354</v>
      </c>
      <c r="M8393" t="s">
        <v>138</v>
      </c>
      <c r="N8393">
        <v>0</v>
      </c>
      <c r="O8393" t="s">
        <v>16885</v>
      </c>
      <c r="P8393" t="s">
        <v>37030</v>
      </c>
      <c r="Q8393" t="s">
        <v>37120</v>
      </c>
      <c r="R8393" t="s">
        <v>37121</v>
      </c>
      <c r="S8393" t="s">
        <v>140</v>
      </c>
      <c r="T8393" s="2">
        <v>43153</v>
      </c>
      <c r="U8393">
        <v>7</v>
      </c>
      <c r="W8393" t="s">
        <v>141</v>
      </c>
    </row>
    <row r="8394" spans="1:23" x14ac:dyDescent="0.35">
      <c r="A8394" t="s">
        <v>37122</v>
      </c>
      <c r="B8394" t="s">
        <v>8066</v>
      </c>
      <c r="C8394" t="s">
        <v>37123</v>
      </c>
      <c r="D8394">
        <v>0</v>
      </c>
      <c r="E8394" t="s">
        <v>37124</v>
      </c>
      <c r="F8394" s="2">
        <v>42877</v>
      </c>
      <c r="G8394" t="s">
        <v>161</v>
      </c>
      <c r="H8394" t="s">
        <v>162</v>
      </c>
      <c r="J8394" t="s">
        <v>138</v>
      </c>
      <c r="K8394" t="s">
        <v>37125</v>
      </c>
      <c r="L8394">
        <v>3120354</v>
      </c>
      <c r="M8394" t="s">
        <v>138</v>
      </c>
      <c r="N8394">
        <v>0</v>
      </c>
      <c r="O8394" t="s">
        <v>16885</v>
      </c>
      <c r="P8394" t="s">
        <v>37030</v>
      </c>
      <c r="R8394" t="s">
        <v>6149</v>
      </c>
      <c r="S8394" t="s">
        <v>140</v>
      </c>
      <c r="T8394" s="2">
        <v>43153</v>
      </c>
      <c r="U8394">
        <v>7</v>
      </c>
      <c r="W8394" t="s">
        <v>141</v>
      </c>
    </row>
    <row r="8395" spans="1:23" x14ac:dyDescent="0.35">
      <c r="A8395" t="s">
        <v>37126</v>
      </c>
      <c r="B8395" t="s">
        <v>8066</v>
      </c>
      <c r="C8395" t="s">
        <v>37127</v>
      </c>
      <c r="D8395">
        <v>0</v>
      </c>
      <c r="E8395" t="s">
        <v>37128</v>
      </c>
      <c r="F8395" s="2">
        <v>42877</v>
      </c>
      <c r="G8395" t="s">
        <v>4301</v>
      </c>
      <c r="H8395" t="s">
        <v>643</v>
      </c>
      <c r="J8395" t="s">
        <v>138</v>
      </c>
      <c r="K8395">
        <v>3</v>
      </c>
      <c r="L8395">
        <v>3120354</v>
      </c>
      <c r="M8395" t="s">
        <v>138</v>
      </c>
      <c r="N8395">
        <v>0</v>
      </c>
      <c r="O8395" t="s">
        <v>16885</v>
      </c>
      <c r="P8395" t="s">
        <v>37030</v>
      </c>
      <c r="Q8395" t="s">
        <v>37129</v>
      </c>
      <c r="R8395" t="s">
        <v>1612</v>
      </c>
      <c r="S8395" t="s">
        <v>140</v>
      </c>
      <c r="T8395" s="2">
        <v>43446</v>
      </c>
      <c r="U8395">
        <v>7</v>
      </c>
      <c r="W8395" t="s">
        <v>141</v>
      </c>
    </row>
    <row r="8396" spans="1:23" x14ac:dyDescent="0.35">
      <c r="A8396" t="s">
        <v>37130</v>
      </c>
      <c r="B8396" t="s">
        <v>8066</v>
      </c>
      <c r="C8396" t="s">
        <v>37131</v>
      </c>
      <c r="D8396">
        <v>0</v>
      </c>
      <c r="E8396" t="s">
        <v>37132</v>
      </c>
      <c r="F8396" s="2">
        <v>42877</v>
      </c>
      <c r="G8396" t="s">
        <v>4301</v>
      </c>
      <c r="H8396" t="s">
        <v>643</v>
      </c>
      <c r="J8396" t="s">
        <v>138</v>
      </c>
      <c r="K8396">
        <v>8</v>
      </c>
      <c r="L8396">
        <v>3120354</v>
      </c>
      <c r="M8396" t="s">
        <v>138</v>
      </c>
      <c r="N8396">
        <v>0</v>
      </c>
      <c r="O8396" t="s">
        <v>16885</v>
      </c>
      <c r="P8396" t="s">
        <v>37030</v>
      </c>
      <c r="Q8396" t="s">
        <v>37133</v>
      </c>
      <c r="R8396" t="s">
        <v>600</v>
      </c>
      <c r="S8396" t="s">
        <v>140</v>
      </c>
      <c r="T8396" s="2">
        <v>43514</v>
      </c>
      <c r="U8396">
        <v>7</v>
      </c>
      <c r="W8396" t="s">
        <v>141</v>
      </c>
    </row>
    <row r="8397" spans="1:23" x14ac:dyDescent="0.35">
      <c r="A8397" t="s">
        <v>37134</v>
      </c>
      <c r="B8397" t="s">
        <v>8066</v>
      </c>
      <c r="C8397" t="s">
        <v>37135</v>
      </c>
      <c r="D8397">
        <v>0</v>
      </c>
      <c r="E8397" t="s">
        <v>37136</v>
      </c>
      <c r="F8397" s="2">
        <v>42877</v>
      </c>
      <c r="G8397" t="s">
        <v>37137</v>
      </c>
      <c r="H8397" t="s">
        <v>643</v>
      </c>
      <c r="J8397" t="s">
        <v>138</v>
      </c>
      <c r="K8397">
        <v>9</v>
      </c>
      <c r="L8397">
        <v>3120354</v>
      </c>
      <c r="M8397" t="s">
        <v>138</v>
      </c>
      <c r="N8397">
        <v>0</v>
      </c>
      <c r="O8397" t="s">
        <v>16885</v>
      </c>
      <c r="P8397" t="s">
        <v>37030</v>
      </c>
      <c r="Q8397" t="s">
        <v>37138</v>
      </c>
      <c r="R8397" t="s">
        <v>1265</v>
      </c>
      <c r="S8397" t="s">
        <v>140</v>
      </c>
      <c r="T8397" s="2">
        <v>43153</v>
      </c>
      <c r="U8397">
        <v>7</v>
      </c>
      <c r="W8397" t="s">
        <v>141</v>
      </c>
    </row>
    <row r="8398" spans="1:23" x14ac:dyDescent="0.35">
      <c r="A8398" t="s">
        <v>37139</v>
      </c>
      <c r="B8398" t="s">
        <v>8066</v>
      </c>
      <c r="C8398" t="s">
        <v>37140</v>
      </c>
      <c r="D8398">
        <v>0</v>
      </c>
      <c r="E8398" t="s">
        <v>37141</v>
      </c>
      <c r="F8398" s="2">
        <v>42877</v>
      </c>
      <c r="G8398" t="s">
        <v>37137</v>
      </c>
      <c r="H8398" t="s">
        <v>643</v>
      </c>
      <c r="J8398" t="s">
        <v>138</v>
      </c>
      <c r="K8398">
        <v>16</v>
      </c>
      <c r="L8398">
        <v>3120354</v>
      </c>
      <c r="M8398" t="s">
        <v>138</v>
      </c>
      <c r="N8398">
        <v>0</v>
      </c>
      <c r="O8398" t="s">
        <v>16885</v>
      </c>
      <c r="P8398" t="s">
        <v>37030</v>
      </c>
      <c r="Q8398" t="s">
        <v>37142</v>
      </c>
      <c r="R8398" t="s">
        <v>13926</v>
      </c>
      <c r="S8398" t="s">
        <v>140</v>
      </c>
      <c r="T8398" s="2">
        <v>43153</v>
      </c>
      <c r="U8398">
        <v>7</v>
      </c>
      <c r="W8398" t="s">
        <v>141</v>
      </c>
    </row>
    <row r="8399" spans="1:23" x14ac:dyDescent="0.35">
      <c r="A8399" t="s">
        <v>37143</v>
      </c>
      <c r="B8399" t="s">
        <v>8066</v>
      </c>
      <c r="C8399" t="s">
        <v>37144</v>
      </c>
      <c r="D8399">
        <v>0</v>
      </c>
      <c r="E8399" t="s">
        <v>37145</v>
      </c>
      <c r="F8399" s="2">
        <v>42877</v>
      </c>
      <c r="G8399" t="s">
        <v>975</v>
      </c>
      <c r="H8399" t="s">
        <v>643</v>
      </c>
      <c r="J8399" t="s">
        <v>138</v>
      </c>
      <c r="K8399">
        <v>21</v>
      </c>
      <c r="L8399">
        <v>3120354</v>
      </c>
      <c r="M8399" t="s">
        <v>138</v>
      </c>
      <c r="N8399">
        <v>0</v>
      </c>
      <c r="O8399" t="s">
        <v>16885</v>
      </c>
      <c r="P8399" t="s">
        <v>37030</v>
      </c>
      <c r="Q8399" t="s">
        <v>37146</v>
      </c>
      <c r="R8399" t="s">
        <v>6097</v>
      </c>
      <c r="S8399" t="s">
        <v>140</v>
      </c>
      <c r="T8399" s="2">
        <v>43153</v>
      </c>
      <c r="U8399">
        <v>7</v>
      </c>
      <c r="W8399" t="s">
        <v>141</v>
      </c>
    </row>
    <row r="8400" spans="1:23" x14ac:dyDescent="0.35">
      <c r="A8400" t="s">
        <v>37147</v>
      </c>
      <c r="B8400" t="s">
        <v>8066</v>
      </c>
      <c r="C8400" t="s">
        <v>37148</v>
      </c>
      <c r="D8400">
        <v>0</v>
      </c>
      <c r="E8400" t="s">
        <v>37149</v>
      </c>
      <c r="F8400" s="2">
        <v>42877</v>
      </c>
      <c r="G8400" t="s">
        <v>37137</v>
      </c>
      <c r="H8400" t="s">
        <v>643</v>
      </c>
      <c r="J8400" t="s">
        <v>138</v>
      </c>
      <c r="K8400">
        <v>30</v>
      </c>
      <c r="L8400">
        <v>3120354</v>
      </c>
      <c r="M8400" t="s">
        <v>138</v>
      </c>
      <c r="N8400">
        <v>0</v>
      </c>
      <c r="O8400" t="s">
        <v>16885</v>
      </c>
      <c r="P8400" t="s">
        <v>37030</v>
      </c>
      <c r="Q8400" t="s">
        <v>37150</v>
      </c>
      <c r="R8400" t="s">
        <v>13926</v>
      </c>
      <c r="S8400" t="s">
        <v>140</v>
      </c>
      <c r="T8400" s="2">
        <v>43153</v>
      </c>
      <c r="U8400">
        <v>7</v>
      </c>
      <c r="W8400" t="s">
        <v>141</v>
      </c>
    </row>
    <row r="8401" spans="1:23" x14ac:dyDescent="0.35">
      <c r="A8401" t="s">
        <v>37151</v>
      </c>
      <c r="B8401" t="s">
        <v>8066</v>
      </c>
      <c r="C8401" t="s">
        <v>37152</v>
      </c>
      <c r="D8401">
        <v>0</v>
      </c>
      <c r="E8401" t="s">
        <v>37153</v>
      </c>
      <c r="F8401" s="2">
        <v>42877</v>
      </c>
      <c r="G8401" t="s">
        <v>4546</v>
      </c>
      <c r="H8401" t="s">
        <v>643</v>
      </c>
      <c r="J8401" t="s">
        <v>138</v>
      </c>
      <c r="K8401">
        <v>32</v>
      </c>
      <c r="L8401">
        <v>3120354</v>
      </c>
      <c r="M8401" t="s">
        <v>138</v>
      </c>
      <c r="N8401">
        <v>0</v>
      </c>
      <c r="O8401" t="s">
        <v>16885</v>
      </c>
      <c r="P8401" t="s">
        <v>37030</v>
      </c>
      <c r="Q8401" t="s">
        <v>37154</v>
      </c>
      <c r="R8401" t="s">
        <v>3846</v>
      </c>
      <c r="S8401" t="s">
        <v>140</v>
      </c>
      <c r="T8401" s="2">
        <v>43153</v>
      </c>
      <c r="U8401">
        <v>7</v>
      </c>
      <c r="W8401" t="s">
        <v>141</v>
      </c>
    </row>
    <row r="8402" spans="1:23" x14ac:dyDescent="0.35">
      <c r="A8402" t="s">
        <v>37155</v>
      </c>
      <c r="B8402" t="s">
        <v>8066</v>
      </c>
      <c r="C8402" t="s">
        <v>8789</v>
      </c>
      <c r="D8402">
        <v>0</v>
      </c>
      <c r="E8402" t="s">
        <v>37156</v>
      </c>
      <c r="F8402" s="2">
        <v>42877</v>
      </c>
      <c r="G8402" t="s">
        <v>4301</v>
      </c>
      <c r="H8402" t="s">
        <v>643</v>
      </c>
      <c r="J8402" t="s">
        <v>138</v>
      </c>
      <c r="K8402">
        <v>4</v>
      </c>
      <c r="L8402">
        <v>3120354</v>
      </c>
      <c r="M8402" t="s">
        <v>138</v>
      </c>
      <c r="N8402">
        <v>0</v>
      </c>
      <c r="O8402" t="s">
        <v>16885</v>
      </c>
      <c r="P8402" t="s">
        <v>37030</v>
      </c>
      <c r="Q8402" t="s">
        <v>37157</v>
      </c>
      <c r="R8402" t="s">
        <v>37158</v>
      </c>
      <c r="S8402" t="s">
        <v>140</v>
      </c>
      <c r="T8402" s="2">
        <v>43516</v>
      </c>
      <c r="U8402">
        <v>7</v>
      </c>
      <c r="W8402" t="s">
        <v>141</v>
      </c>
    </row>
    <row r="8403" spans="1:23" x14ac:dyDescent="0.35">
      <c r="A8403" t="s">
        <v>37159</v>
      </c>
      <c r="B8403" t="s">
        <v>8066</v>
      </c>
      <c r="C8403" t="s">
        <v>37160</v>
      </c>
      <c r="D8403">
        <v>0</v>
      </c>
      <c r="E8403" t="s">
        <v>37161</v>
      </c>
      <c r="F8403" s="2">
        <v>42877</v>
      </c>
      <c r="G8403" t="s">
        <v>975</v>
      </c>
      <c r="H8403" t="s">
        <v>643</v>
      </c>
      <c r="J8403" t="s">
        <v>138</v>
      </c>
      <c r="K8403" t="s">
        <v>37162</v>
      </c>
      <c r="L8403">
        <v>3120354</v>
      </c>
      <c r="M8403" t="s">
        <v>138</v>
      </c>
      <c r="N8403">
        <v>0</v>
      </c>
      <c r="O8403" t="s">
        <v>16885</v>
      </c>
      <c r="P8403" t="s">
        <v>37030</v>
      </c>
      <c r="R8403" t="s">
        <v>37163</v>
      </c>
      <c r="S8403" t="s">
        <v>140</v>
      </c>
      <c r="T8403" s="2">
        <v>43153</v>
      </c>
      <c r="U8403">
        <v>7</v>
      </c>
      <c r="W8403" t="s">
        <v>141</v>
      </c>
    </row>
    <row r="8404" spans="1:23" x14ac:dyDescent="0.35">
      <c r="A8404" t="s">
        <v>37164</v>
      </c>
      <c r="B8404" t="s">
        <v>8066</v>
      </c>
      <c r="C8404" t="s">
        <v>37165</v>
      </c>
      <c r="D8404">
        <v>0</v>
      </c>
      <c r="E8404" t="s">
        <v>37166</v>
      </c>
      <c r="F8404" s="2">
        <v>42877</v>
      </c>
      <c r="G8404" t="s">
        <v>37167</v>
      </c>
      <c r="H8404" t="s">
        <v>643</v>
      </c>
      <c r="J8404" t="s">
        <v>138</v>
      </c>
      <c r="K8404">
        <v>66</v>
      </c>
      <c r="L8404">
        <v>3120354</v>
      </c>
      <c r="M8404" t="s">
        <v>138</v>
      </c>
      <c r="N8404">
        <v>0</v>
      </c>
      <c r="O8404" t="s">
        <v>16885</v>
      </c>
      <c r="P8404" t="s">
        <v>37030</v>
      </c>
      <c r="Q8404" t="s">
        <v>37168</v>
      </c>
      <c r="R8404" t="s">
        <v>37169</v>
      </c>
      <c r="S8404" t="s">
        <v>140</v>
      </c>
      <c r="T8404" s="2">
        <v>43153</v>
      </c>
      <c r="U8404">
        <v>7</v>
      </c>
      <c r="W8404" t="s">
        <v>141</v>
      </c>
    </row>
    <row r="8405" spans="1:23" x14ac:dyDescent="0.35">
      <c r="A8405" t="s">
        <v>37170</v>
      </c>
      <c r="B8405" t="s">
        <v>8066</v>
      </c>
      <c r="C8405" t="s">
        <v>37171</v>
      </c>
      <c r="D8405">
        <v>0</v>
      </c>
      <c r="E8405" t="s">
        <v>37172</v>
      </c>
      <c r="F8405" s="2">
        <v>42877</v>
      </c>
      <c r="G8405" t="s">
        <v>37173</v>
      </c>
      <c r="H8405" t="s">
        <v>643</v>
      </c>
      <c r="J8405" t="s">
        <v>138</v>
      </c>
      <c r="K8405">
        <v>72</v>
      </c>
      <c r="L8405">
        <v>3120354</v>
      </c>
      <c r="M8405" t="s">
        <v>138</v>
      </c>
      <c r="N8405">
        <v>0</v>
      </c>
      <c r="O8405" t="s">
        <v>16885</v>
      </c>
      <c r="P8405" t="s">
        <v>37030</v>
      </c>
      <c r="Q8405" t="s">
        <v>37174</v>
      </c>
      <c r="R8405" t="s">
        <v>554</v>
      </c>
      <c r="S8405" t="s">
        <v>140</v>
      </c>
      <c r="T8405" s="2">
        <v>43153</v>
      </c>
      <c r="U8405">
        <v>7</v>
      </c>
      <c r="W8405" t="s">
        <v>141</v>
      </c>
    </row>
    <row r="8406" spans="1:23" x14ac:dyDescent="0.35">
      <c r="A8406" t="s">
        <v>37175</v>
      </c>
      <c r="B8406" t="s">
        <v>8066</v>
      </c>
      <c r="C8406" t="s">
        <v>37176</v>
      </c>
      <c r="D8406">
        <v>0</v>
      </c>
      <c r="E8406" t="s">
        <v>37177</v>
      </c>
      <c r="F8406" s="2">
        <v>42877</v>
      </c>
      <c r="G8406" t="s">
        <v>4301</v>
      </c>
      <c r="H8406" t="s">
        <v>643</v>
      </c>
      <c r="J8406" t="s">
        <v>138</v>
      </c>
      <c r="K8406">
        <v>89</v>
      </c>
      <c r="L8406">
        <v>3120354</v>
      </c>
      <c r="M8406" t="s">
        <v>138</v>
      </c>
      <c r="N8406">
        <v>0</v>
      </c>
      <c r="O8406" t="s">
        <v>16885</v>
      </c>
      <c r="P8406" t="s">
        <v>37030</v>
      </c>
      <c r="Q8406" t="s">
        <v>37178</v>
      </c>
      <c r="R8406" t="s">
        <v>18698</v>
      </c>
      <c r="S8406" t="s">
        <v>140</v>
      </c>
      <c r="T8406" s="2">
        <v>43446</v>
      </c>
      <c r="U8406">
        <v>7</v>
      </c>
      <c r="W8406" t="s">
        <v>141</v>
      </c>
    </row>
    <row r="8407" spans="1:23" x14ac:dyDescent="0.35">
      <c r="A8407" t="s">
        <v>37179</v>
      </c>
      <c r="B8407" t="s">
        <v>8066</v>
      </c>
      <c r="C8407" t="s">
        <v>37180</v>
      </c>
      <c r="D8407">
        <v>0</v>
      </c>
      <c r="E8407" t="s">
        <v>37181</v>
      </c>
      <c r="F8407" s="2">
        <v>42877</v>
      </c>
      <c r="G8407" t="s">
        <v>975</v>
      </c>
      <c r="H8407" t="s">
        <v>643</v>
      </c>
      <c r="J8407" t="s">
        <v>138</v>
      </c>
      <c r="K8407">
        <v>91</v>
      </c>
      <c r="L8407">
        <v>3120354</v>
      </c>
      <c r="M8407" t="s">
        <v>138</v>
      </c>
      <c r="N8407">
        <v>0</v>
      </c>
      <c r="O8407" t="s">
        <v>16885</v>
      </c>
      <c r="P8407" t="s">
        <v>37030</v>
      </c>
      <c r="Q8407" t="s">
        <v>37182</v>
      </c>
      <c r="R8407" t="s">
        <v>6045</v>
      </c>
      <c r="S8407" t="s">
        <v>140</v>
      </c>
      <c r="T8407" s="2">
        <v>43153</v>
      </c>
      <c r="U8407">
        <v>7</v>
      </c>
      <c r="W8407" t="s">
        <v>141</v>
      </c>
    </row>
    <row r="8408" spans="1:23" x14ac:dyDescent="0.35">
      <c r="A8408" t="s">
        <v>37183</v>
      </c>
      <c r="B8408" t="s">
        <v>8066</v>
      </c>
      <c r="C8408" t="s">
        <v>37184</v>
      </c>
      <c r="D8408">
        <v>0</v>
      </c>
      <c r="E8408" t="s">
        <v>37185</v>
      </c>
      <c r="F8408" s="2">
        <v>42877</v>
      </c>
      <c r="G8408" t="s">
        <v>1028</v>
      </c>
      <c r="H8408" t="s">
        <v>643</v>
      </c>
      <c r="J8408" t="s">
        <v>138</v>
      </c>
      <c r="K8408">
        <v>94</v>
      </c>
      <c r="L8408">
        <v>3120354</v>
      </c>
      <c r="M8408" t="s">
        <v>138</v>
      </c>
      <c r="N8408">
        <v>0</v>
      </c>
      <c r="O8408" t="s">
        <v>16885</v>
      </c>
      <c r="P8408" t="s">
        <v>37030</v>
      </c>
      <c r="Q8408" t="s">
        <v>37186</v>
      </c>
      <c r="R8408" t="s">
        <v>37187</v>
      </c>
      <c r="S8408" t="s">
        <v>140</v>
      </c>
      <c r="T8408" s="2">
        <v>43153</v>
      </c>
      <c r="U8408">
        <v>7</v>
      </c>
      <c r="W8408" t="s">
        <v>141</v>
      </c>
    </row>
    <row r="8409" spans="1:23" x14ac:dyDescent="0.35">
      <c r="A8409" t="s">
        <v>37188</v>
      </c>
      <c r="B8409" t="s">
        <v>8066</v>
      </c>
      <c r="C8409" t="s">
        <v>37189</v>
      </c>
      <c r="D8409">
        <v>0</v>
      </c>
      <c r="E8409" t="s">
        <v>37190</v>
      </c>
      <c r="F8409" s="2">
        <v>42877</v>
      </c>
      <c r="G8409" t="s">
        <v>37191</v>
      </c>
      <c r="H8409" t="s">
        <v>643</v>
      </c>
      <c r="J8409" t="s">
        <v>138</v>
      </c>
      <c r="K8409">
        <v>95</v>
      </c>
      <c r="L8409">
        <v>3120354</v>
      </c>
      <c r="M8409" t="s">
        <v>138</v>
      </c>
      <c r="N8409">
        <v>0</v>
      </c>
      <c r="O8409" t="s">
        <v>16885</v>
      </c>
      <c r="P8409" t="s">
        <v>37030</v>
      </c>
      <c r="Q8409" t="s">
        <v>37192</v>
      </c>
      <c r="R8409" t="s">
        <v>37193</v>
      </c>
      <c r="S8409" t="s">
        <v>140</v>
      </c>
      <c r="T8409" s="2">
        <v>43153</v>
      </c>
      <c r="U8409">
        <v>7</v>
      </c>
      <c r="W8409" t="s">
        <v>141</v>
      </c>
    </row>
    <row r="8410" spans="1:23" x14ac:dyDescent="0.35">
      <c r="A8410" t="s">
        <v>37194</v>
      </c>
      <c r="B8410" t="s">
        <v>8066</v>
      </c>
      <c r="C8410" t="s">
        <v>8076</v>
      </c>
      <c r="D8410">
        <v>0</v>
      </c>
      <c r="E8410" t="s">
        <v>37195</v>
      </c>
      <c r="F8410" s="2">
        <v>42877</v>
      </c>
      <c r="G8410" t="s">
        <v>503</v>
      </c>
      <c r="H8410" t="s">
        <v>504</v>
      </c>
      <c r="J8410" t="s">
        <v>138</v>
      </c>
      <c r="K8410">
        <v>7</v>
      </c>
      <c r="L8410">
        <v>3120354</v>
      </c>
      <c r="M8410" t="s">
        <v>138</v>
      </c>
      <c r="N8410">
        <v>0</v>
      </c>
      <c r="O8410" t="s">
        <v>16885</v>
      </c>
      <c r="P8410" t="s">
        <v>37030</v>
      </c>
      <c r="Q8410" t="s">
        <v>37196</v>
      </c>
      <c r="R8410" t="s">
        <v>8077</v>
      </c>
      <c r="S8410" t="s">
        <v>140</v>
      </c>
      <c r="T8410" s="2">
        <v>43153</v>
      </c>
      <c r="U8410">
        <v>7</v>
      </c>
      <c r="W8410" t="s">
        <v>141</v>
      </c>
    </row>
    <row r="8411" spans="1:23" x14ac:dyDescent="0.35">
      <c r="A8411" t="s">
        <v>37197</v>
      </c>
      <c r="B8411" t="s">
        <v>8066</v>
      </c>
      <c r="C8411" t="s">
        <v>37198</v>
      </c>
      <c r="D8411">
        <v>0</v>
      </c>
      <c r="E8411" t="s">
        <v>37199</v>
      </c>
      <c r="F8411" s="2">
        <v>42877</v>
      </c>
      <c r="G8411" t="s">
        <v>503</v>
      </c>
      <c r="H8411" t="s">
        <v>504</v>
      </c>
      <c r="J8411" t="s">
        <v>138</v>
      </c>
      <c r="K8411">
        <v>23</v>
      </c>
      <c r="L8411">
        <v>3120354</v>
      </c>
      <c r="M8411" t="s">
        <v>138</v>
      </c>
      <c r="N8411">
        <v>0</v>
      </c>
      <c r="O8411" t="s">
        <v>16885</v>
      </c>
      <c r="P8411" t="s">
        <v>37030</v>
      </c>
      <c r="Q8411" t="s">
        <v>37200</v>
      </c>
      <c r="R8411" t="s">
        <v>37201</v>
      </c>
      <c r="S8411" t="s">
        <v>140</v>
      </c>
      <c r="T8411" s="2">
        <v>43153</v>
      </c>
      <c r="U8411">
        <v>7</v>
      </c>
      <c r="W8411" t="s">
        <v>141</v>
      </c>
    </row>
    <row r="8412" spans="1:23" x14ac:dyDescent="0.35">
      <c r="A8412" t="s">
        <v>37202</v>
      </c>
      <c r="B8412" t="s">
        <v>8066</v>
      </c>
      <c r="C8412" t="s">
        <v>37203</v>
      </c>
      <c r="D8412">
        <v>0</v>
      </c>
      <c r="E8412" t="s">
        <v>37204</v>
      </c>
      <c r="F8412" s="2">
        <v>42877</v>
      </c>
      <c r="G8412" t="s">
        <v>503</v>
      </c>
      <c r="H8412" t="s">
        <v>504</v>
      </c>
      <c r="J8412" t="s">
        <v>138</v>
      </c>
      <c r="K8412">
        <v>28</v>
      </c>
      <c r="L8412">
        <v>3120354</v>
      </c>
      <c r="M8412" t="s">
        <v>138</v>
      </c>
      <c r="N8412">
        <v>0</v>
      </c>
      <c r="O8412" t="s">
        <v>16885</v>
      </c>
      <c r="P8412" t="s">
        <v>37030</v>
      </c>
      <c r="Q8412" t="s">
        <v>37205</v>
      </c>
      <c r="R8412" t="s">
        <v>19106</v>
      </c>
      <c r="S8412" t="s">
        <v>140</v>
      </c>
      <c r="T8412" s="2">
        <v>43153</v>
      </c>
      <c r="U8412">
        <v>7</v>
      </c>
      <c r="W8412" t="s">
        <v>141</v>
      </c>
    </row>
    <row r="8413" spans="1:23" x14ac:dyDescent="0.35">
      <c r="A8413" t="s">
        <v>37206</v>
      </c>
      <c r="B8413" t="s">
        <v>8066</v>
      </c>
      <c r="C8413" t="s">
        <v>37207</v>
      </c>
      <c r="D8413">
        <v>0</v>
      </c>
      <c r="E8413" t="s">
        <v>37208</v>
      </c>
      <c r="F8413" s="2">
        <v>42877</v>
      </c>
      <c r="G8413" t="s">
        <v>1621</v>
      </c>
      <c r="H8413" t="s">
        <v>504</v>
      </c>
      <c r="J8413" t="s">
        <v>138</v>
      </c>
      <c r="K8413" t="s">
        <v>37209</v>
      </c>
      <c r="L8413">
        <v>3120354</v>
      </c>
      <c r="M8413" t="s">
        <v>138</v>
      </c>
      <c r="N8413">
        <v>0</v>
      </c>
      <c r="O8413" t="s">
        <v>16885</v>
      </c>
      <c r="P8413" t="s">
        <v>37030</v>
      </c>
      <c r="R8413" t="s">
        <v>37210</v>
      </c>
      <c r="S8413" t="s">
        <v>140</v>
      </c>
      <c r="T8413" s="2">
        <v>43153</v>
      </c>
      <c r="U8413">
        <v>7</v>
      </c>
      <c r="W8413" t="s">
        <v>141</v>
      </c>
    </row>
    <row r="8414" spans="1:23" x14ac:dyDescent="0.35">
      <c r="A8414" t="s">
        <v>37211</v>
      </c>
      <c r="B8414" t="s">
        <v>8071</v>
      </c>
      <c r="C8414" t="s">
        <v>37212</v>
      </c>
      <c r="D8414">
        <v>0</v>
      </c>
      <c r="E8414" t="s">
        <v>37213</v>
      </c>
      <c r="F8414" s="2">
        <v>42878</v>
      </c>
      <c r="G8414" t="s">
        <v>781</v>
      </c>
      <c r="H8414" t="s">
        <v>782</v>
      </c>
      <c r="J8414" t="s">
        <v>138</v>
      </c>
      <c r="K8414">
        <v>17</v>
      </c>
      <c r="L8414">
        <v>3120354</v>
      </c>
      <c r="M8414" t="s">
        <v>138</v>
      </c>
      <c r="N8414">
        <v>0</v>
      </c>
      <c r="O8414" t="s">
        <v>16885</v>
      </c>
      <c r="P8414" t="s">
        <v>37030</v>
      </c>
      <c r="Q8414" t="s">
        <v>37214</v>
      </c>
      <c r="R8414" t="s">
        <v>37215</v>
      </c>
      <c r="S8414" t="s">
        <v>140</v>
      </c>
      <c r="T8414" s="2">
        <v>43516</v>
      </c>
      <c r="U8414">
        <v>7</v>
      </c>
      <c r="W8414" t="s">
        <v>141</v>
      </c>
    </row>
    <row r="8415" spans="1:23" x14ac:dyDescent="0.35">
      <c r="A8415" t="s">
        <v>37216</v>
      </c>
      <c r="B8415" t="s">
        <v>8071</v>
      </c>
      <c r="C8415" t="s">
        <v>37217</v>
      </c>
      <c r="D8415">
        <v>0</v>
      </c>
      <c r="E8415" t="s">
        <v>37218</v>
      </c>
      <c r="F8415" s="2">
        <v>42878</v>
      </c>
      <c r="G8415" t="s">
        <v>781</v>
      </c>
      <c r="H8415" t="s">
        <v>782</v>
      </c>
      <c r="J8415" t="s">
        <v>138</v>
      </c>
      <c r="K8415">
        <v>19</v>
      </c>
      <c r="L8415">
        <v>3120354</v>
      </c>
      <c r="M8415" t="s">
        <v>138</v>
      </c>
      <c r="N8415">
        <v>0</v>
      </c>
      <c r="O8415" t="s">
        <v>16885</v>
      </c>
      <c r="P8415" t="s">
        <v>37030</v>
      </c>
      <c r="Q8415" t="s">
        <v>37219</v>
      </c>
      <c r="R8415" t="s">
        <v>784</v>
      </c>
      <c r="S8415" t="s">
        <v>140</v>
      </c>
      <c r="T8415" s="2">
        <v>43153</v>
      </c>
      <c r="U8415">
        <v>7</v>
      </c>
      <c r="W8415" t="s">
        <v>141</v>
      </c>
    </row>
    <row r="8416" spans="1:23" x14ac:dyDescent="0.35">
      <c r="A8416" t="s">
        <v>37220</v>
      </c>
      <c r="B8416" t="s">
        <v>8071</v>
      </c>
      <c r="C8416" t="s">
        <v>37221</v>
      </c>
      <c r="D8416">
        <v>0</v>
      </c>
      <c r="E8416" t="s">
        <v>37222</v>
      </c>
      <c r="F8416" s="2">
        <v>42878</v>
      </c>
      <c r="G8416" t="s">
        <v>781</v>
      </c>
      <c r="H8416" t="s">
        <v>782</v>
      </c>
      <c r="J8416" t="s">
        <v>138</v>
      </c>
      <c r="K8416">
        <v>24</v>
      </c>
      <c r="L8416">
        <v>3120354</v>
      </c>
      <c r="M8416" t="s">
        <v>138</v>
      </c>
      <c r="N8416">
        <v>0</v>
      </c>
      <c r="O8416" t="s">
        <v>16885</v>
      </c>
      <c r="P8416" t="s">
        <v>37030</v>
      </c>
      <c r="Q8416" t="s">
        <v>37223</v>
      </c>
      <c r="R8416" t="s">
        <v>7831</v>
      </c>
      <c r="S8416" t="s">
        <v>140</v>
      </c>
      <c r="T8416" s="2">
        <v>43446</v>
      </c>
      <c r="U8416">
        <v>7</v>
      </c>
      <c r="W8416" t="s">
        <v>141</v>
      </c>
    </row>
    <row r="8417" spans="1:23" x14ac:dyDescent="0.35">
      <c r="A8417" t="s">
        <v>37224</v>
      </c>
      <c r="B8417" t="s">
        <v>8071</v>
      </c>
      <c r="C8417" t="s">
        <v>37225</v>
      </c>
      <c r="D8417">
        <v>0</v>
      </c>
      <c r="E8417" t="s">
        <v>37226</v>
      </c>
      <c r="F8417" s="2">
        <v>42878</v>
      </c>
      <c r="G8417" t="s">
        <v>781</v>
      </c>
      <c r="H8417" t="s">
        <v>782</v>
      </c>
      <c r="J8417" t="s">
        <v>138</v>
      </c>
      <c r="K8417">
        <v>27</v>
      </c>
      <c r="L8417">
        <v>3120354</v>
      </c>
      <c r="M8417" t="s">
        <v>138</v>
      </c>
      <c r="N8417">
        <v>0</v>
      </c>
      <c r="O8417" t="s">
        <v>16885</v>
      </c>
      <c r="P8417" t="s">
        <v>37030</v>
      </c>
      <c r="Q8417" t="s">
        <v>37227</v>
      </c>
      <c r="R8417" t="s">
        <v>37228</v>
      </c>
      <c r="S8417" t="s">
        <v>140</v>
      </c>
      <c r="T8417" s="2">
        <v>43514</v>
      </c>
      <c r="U8417">
        <v>7</v>
      </c>
      <c r="W8417" t="s">
        <v>141</v>
      </c>
    </row>
    <row r="8418" spans="1:23" x14ac:dyDescent="0.35">
      <c r="A8418" t="s">
        <v>37229</v>
      </c>
      <c r="B8418" t="s">
        <v>8071</v>
      </c>
      <c r="C8418" t="s">
        <v>37230</v>
      </c>
      <c r="D8418">
        <v>0</v>
      </c>
      <c r="E8418" t="s">
        <v>37231</v>
      </c>
      <c r="F8418" s="2">
        <v>42878</v>
      </c>
      <c r="G8418" t="s">
        <v>781</v>
      </c>
      <c r="H8418" t="s">
        <v>782</v>
      </c>
      <c r="J8418" t="s">
        <v>138</v>
      </c>
      <c r="K8418">
        <v>35</v>
      </c>
      <c r="L8418">
        <v>3120354</v>
      </c>
      <c r="M8418" t="s">
        <v>138</v>
      </c>
      <c r="N8418">
        <v>0</v>
      </c>
      <c r="O8418" t="s">
        <v>16885</v>
      </c>
      <c r="P8418" t="s">
        <v>37030</v>
      </c>
      <c r="Q8418" t="s">
        <v>37232</v>
      </c>
      <c r="R8418" t="s">
        <v>5160</v>
      </c>
      <c r="S8418" t="s">
        <v>140</v>
      </c>
      <c r="T8418" s="2">
        <v>43514</v>
      </c>
      <c r="U8418">
        <v>7</v>
      </c>
      <c r="W8418" t="s">
        <v>141</v>
      </c>
    </row>
    <row r="8419" spans="1:23" x14ac:dyDescent="0.35">
      <c r="A8419" t="s">
        <v>37233</v>
      </c>
      <c r="B8419" t="s">
        <v>8071</v>
      </c>
      <c r="C8419" t="s">
        <v>37234</v>
      </c>
      <c r="D8419">
        <v>0</v>
      </c>
      <c r="E8419" t="s">
        <v>37235</v>
      </c>
      <c r="F8419" s="2">
        <v>42878</v>
      </c>
      <c r="G8419" t="s">
        <v>781</v>
      </c>
      <c r="H8419" t="s">
        <v>782</v>
      </c>
      <c r="J8419" t="s">
        <v>138</v>
      </c>
      <c r="K8419">
        <v>38</v>
      </c>
      <c r="L8419">
        <v>3120354</v>
      </c>
      <c r="M8419" t="s">
        <v>138</v>
      </c>
      <c r="N8419">
        <v>0</v>
      </c>
      <c r="O8419" t="s">
        <v>16885</v>
      </c>
      <c r="P8419" t="s">
        <v>37030</v>
      </c>
      <c r="Q8419" t="s">
        <v>37236</v>
      </c>
      <c r="R8419" t="s">
        <v>37237</v>
      </c>
      <c r="S8419" t="s">
        <v>140</v>
      </c>
      <c r="T8419" s="2">
        <v>43153</v>
      </c>
      <c r="U8419">
        <v>7</v>
      </c>
      <c r="W8419" t="s">
        <v>141</v>
      </c>
    </row>
    <row r="8420" spans="1:23" x14ac:dyDescent="0.35">
      <c r="A8420" t="s">
        <v>37238</v>
      </c>
      <c r="B8420" t="s">
        <v>8071</v>
      </c>
      <c r="C8420" t="s">
        <v>37239</v>
      </c>
      <c r="D8420">
        <v>0</v>
      </c>
      <c r="E8420" t="s">
        <v>37240</v>
      </c>
      <c r="F8420" s="2">
        <v>42878</v>
      </c>
      <c r="G8420" t="s">
        <v>37085</v>
      </c>
      <c r="H8420" t="s">
        <v>782</v>
      </c>
      <c r="J8420" t="s">
        <v>138</v>
      </c>
      <c r="K8420">
        <v>39</v>
      </c>
      <c r="L8420">
        <v>3120354</v>
      </c>
      <c r="M8420" t="s">
        <v>138</v>
      </c>
      <c r="N8420">
        <v>0</v>
      </c>
      <c r="O8420" t="s">
        <v>16885</v>
      </c>
      <c r="P8420" t="s">
        <v>37030</v>
      </c>
      <c r="Q8420" t="s">
        <v>37241</v>
      </c>
      <c r="R8420" t="s">
        <v>37087</v>
      </c>
      <c r="S8420" t="s">
        <v>140</v>
      </c>
      <c r="T8420" s="2">
        <v>43153</v>
      </c>
      <c r="U8420">
        <v>7</v>
      </c>
      <c r="W8420" t="s">
        <v>141</v>
      </c>
    </row>
    <row r="8421" spans="1:23" x14ac:dyDescent="0.35">
      <c r="A8421" t="s">
        <v>37242</v>
      </c>
      <c r="B8421" t="s">
        <v>8071</v>
      </c>
      <c r="C8421" t="s">
        <v>37243</v>
      </c>
      <c r="D8421">
        <v>0</v>
      </c>
      <c r="E8421" t="s">
        <v>37244</v>
      </c>
      <c r="F8421" s="2">
        <v>42878</v>
      </c>
      <c r="G8421" t="s">
        <v>37085</v>
      </c>
      <c r="H8421" t="s">
        <v>782</v>
      </c>
      <c r="J8421" t="s">
        <v>138</v>
      </c>
      <c r="K8421">
        <v>43</v>
      </c>
      <c r="L8421">
        <v>3120354</v>
      </c>
      <c r="M8421" t="s">
        <v>138</v>
      </c>
      <c r="N8421">
        <v>0</v>
      </c>
      <c r="O8421" t="s">
        <v>16885</v>
      </c>
      <c r="P8421" t="s">
        <v>37030</v>
      </c>
      <c r="Q8421" t="s">
        <v>37245</v>
      </c>
      <c r="R8421" t="s">
        <v>518</v>
      </c>
      <c r="S8421" t="s">
        <v>140</v>
      </c>
      <c r="T8421" s="2">
        <v>43153</v>
      </c>
      <c r="U8421">
        <v>7</v>
      </c>
      <c r="W8421" t="s">
        <v>141</v>
      </c>
    </row>
    <row r="8422" spans="1:23" x14ac:dyDescent="0.35">
      <c r="A8422" t="s">
        <v>37246</v>
      </c>
      <c r="B8422" t="s">
        <v>8071</v>
      </c>
      <c r="C8422" t="s">
        <v>37247</v>
      </c>
      <c r="D8422">
        <v>0</v>
      </c>
      <c r="E8422" t="s">
        <v>37248</v>
      </c>
      <c r="F8422" s="2">
        <v>42878</v>
      </c>
      <c r="G8422" t="s">
        <v>37085</v>
      </c>
      <c r="H8422" t="s">
        <v>782</v>
      </c>
      <c r="J8422" t="s">
        <v>138</v>
      </c>
      <c r="K8422">
        <v>45</v>
      </c>
      <c r="L8422">
        <v>3120354</v>
      </c>
      <c r="M8422" t="s">
        <v>138</v>
      </c>
      <c r="N8422">
        <v>0</v>
      </c>
      <c r="O8422" t="s">
        <v>16885</v>
      </c>
      <c r="P8422" t="s">
        <v>37030</v>
      </c>
      <c r="Q8422" t="s">
        <v>37249</v>
      </c>
      <c r="R8422" t="s">
        <v>37250</v>
      </c>
      <c r="S8422" t="s">
        <v>140</v>
      </c>
      <c r="T8422" s="2">
        <v>43153</v>
      </c>
      <c r="U8422">
        <v>7</v>
      </c>
      <c r="W8422" t="s">
        <v>141</v>
      </c>
    </row>
    <row r="8423" spans="1:23" x14ac:dyDescent="0.35">
      <c r="A8423" t="s">
        <v>37251</v>
      </c>
      <c r="B8423" t="s">
        <v>8071</v>
      </c>
      <c r="C8423" t="s">
        <v>37252</v>
      </c>
      <c r="D8423">
        <v>0</v>
      </c>
      <c r="E8423" t="s">
        <v>37253</v>
      </c>
      <c r="F8423" s="2">
        <v>42878</v>
      </c>
      <c r="G8423" t="s">
        <v>799</v>
      </c>
      <c r="H8423" t="s">
        <v>782</v>
      </c>
      <c r="J8423" t="s">
        <v>138</v>
      </c>
      <c r="K8423">
        <v>47</v>
      </c>
      <c r="L8423">
        <v>3120354</v>
      </c>
      <c r="M8423" t="s">
        <v>138</v>
      </c>
      <c r="N8423">
        <v>0</v>
      </c>
      <c r="O8423" t="s">
        <v>16885</v>
      </c>
      <c r="P8423" t="s">
        <v>37030</v>
      </c>
      <c r="Q8423" t="s">
        <v>37254</v>
      </c>
      <c r="R8423" t="s">
        <v>37255</v>
      </c>
      <c r="S8423" t="s">
        <v>140</v>
      </c>
      <c r="T8423" s="2">
        <v>43153</v>
      </c>
      <c r="U8423">
        <v>7</v>
      </c>
      <c r="W8423" t="s">
        <v>141</v>
      </c>
    </row>
    <row r="8424" spans="1:23" x14ac:dyDescent="0.35">
      <c r="A8424" t="s">
        <v>37256</v>
      </c>
      <c r="B8424" t="s">
        <v>8071</v>
      </c>
      <c r="C8424" t="s">
        <v>37257</v>
      </c>
      <c r="D8424">
        <v>0</v>
      </c>
      <c r="E8424" t="s">
        <v>37258</v>
      </c>
      <c r="F8424" s="2">
        <v>42878</v>
      </c>
      <c r="G8424" t="s">
        <v>37259</v>
      </c>
      <c r="H8424" t="s">
        <v>782</v>
      </c>
      <c r="J8424" t="s">
        <v>138</v>
      </c>
      <c r="K8424">
        <v>48</v>
      </c>
      <c r="L8424">
        <v>3120354</v>
      </c>
      <c r="M8424" t="s">
        <v>138</v>
      </c>
      <c r="N8424">
        <v>0</v>
      </c>
      <c r="O8424" t="s">
        <v>16885</v>
      </c>
      <c r="P8424" t="s">
        <v>37030</v>
      </c>
      <c r="Q8424" t="s">
        <v>37260</v>
      </c>
      <c r="R8424" t="s">
        <v>37261</v>
      </c>
      <c r="S8424" t="s">
        <v>140</v>
      </c>
      <c r="T8424" s="2">
        <v>43446</v>
      </c>
      <c r="U8424">
        <v>7</v>
      </c>
      <c r="W8424" t="s">
        <v>141</v>
      </c>
    </row>
    <row r="8425" spans="1:23" x14ac:dyDescent="0.35">
      <c r="A8425" t="s">
        <v>37262</v>
      </c>
      <c r="B8425" t="s">
        <v>8071</v>
      </c>
      <c r="C8425" t="s">
        <v>37263</v>
      </c>
      <c r="D8425">
        <v>0</v>
      </c>
      <c r="E8425" t="s">
        <v>37264</v>
      </c>
      <c r="F8425" s="2">
        <v>42878</v>
      </c>
      <c r="G8425" t="s">
        <v>811</v>
      </c>
      <c r="H8425" t="s">
        <v>782</v>
      </c>
      <c r="J8425" t="s">
        <v>138</v>
      </c>
      <c r="K8425">
        <v>49</v>
      </c>
      <c r="L8425">
        <v>3120354</v>
      </c>
      <c r="M8425" t="s">
        <v>138</v>
      </c>
      <c r="N8425">
        <v>0</v>
      </c>
      <c r="O8425" t="s">
        <v>16885</v>
      </c>
      <c r="P8425" t="s">
        <v>37030</v>
      </c>
      <c r="Q8425" t="s">
        <v>37265</v>
      </c>
      <c r="R8425" t="s">
        <v>37266</v>
      </c>
      <c r="S8425" t="s">
        <v>140</v>
      </c>
      <c r="T8425" s="2">
        <v>43153</v>
      </c>
      <c r="U8425">
        <v>7</v>
      </c>
      <c r="W8425" t="s">
        <v>141</v>
      </c>
    </row>
    <row r="8426" spans="1:23" x14ac:dyDescent="0.35">
      <c r="A8426" t="s">
        <v>37267</v>
      </c>
      <c r="B8426" t="s">
        <v>8071</v>
      </c>
      <c r="C8426" t="s">
        <v>37268</v>
      </c>
      <c r="D8426">
        <v>0</v>
      </c>
      <c r="E8426" t="s">
        <v>37269</v>
      </c>
      <c r="F8426" s="2">
        <v>42878</v>
      </c>
      <c r="G8426" t="s">
        <v>37270</v>
      </c>
      <c r="H8426" t="s">
        <v>782</v>
      </c>
      <c r="J8426" t="s">
        <v>138</v>
      </c>
      <c r="K8426">
        <v>50</v>
      </c>
      <c r="L8426">
        <v>3120354</v>
      </c>
      <c r="M8426" t="s">
        <v>138</v>
      </c>
      <c r="N8426">
        <v>0</v>
      </c>
      <c r="O8426" t="s">
        <v>16885</v>
      </c>
      <c r="P8426" t="s">
        <v>37030</v>
      </c>
      <c r="Q8426" t="s">
        <v>37271</v>
      </c>
      <c r="R8426" t="s">
        <v>37272</v>
      </c>
      <c r="S8426" t="s">
        <v>140</v>
      </c>
      <c r="T8426" s="2">
        <v>43153</v>
      </c>
      <c r="U8426">
        <v>7</v>
      </c>
      <c r="W8426" t="s">
        <v>141</v>
      </c>
    </row>
    <row r="8427" spans="1:23" x14ac:dyDescent="0.35">
      <c r="A8427" t="s">
        <v>37273</v>
      </c>
      <c r="B8427" t="s">
        <v>8071</v>
      </c>
      <c r="C8427" t="s">
        <v>37274</v>
      </c>
      <c r="D8427">
        <v>0</v>
      </c>
      <c r="E8427" t="s">
        <v>37275</v>
      </c>
      <c r="F8427" s="2">
        <v>42878</v>
      </c>
      <c r="G8427" t="s">
        <v>37085</v>
      </c>
      <c r="H8427" t="s">
        <v>782</v>
      </c>
      <c r="J8427" t="s">
        <v>138</v>
      </c>
      <c r="K8427">
        <v>54</v>
      </c>
      <c r="L8427">
        <v>3120354</v>
      </c>
      <c r="M8427" t="s">
        <v>138</v>
      </c>
      <c r="N8427">
        <v>0</v>
      </c>
      <c r="O8427" t="s">
        <v>16885</v>
      </c>
      <c r="P8427" t="s">
        <v>37030</v>
      </c>
      <c r="Q8427" t="s">
        <v>37276</v>
      </c>
      <c r="R8427" t="s">
        <v>784</v>
      </c>
      <c r="S8427" t="s">
        <v>140</v>
      </c>
      <c r="T8427" s="2">
        <v>43153</v>
      </c>
      <c r="U8427">
        <v>7</v>
      </c>
      <c r="W8427" t="s">
        <v>141</v>
      </c>
    </row>
    <row r="8428" spans="1:23" x14ac:dyDescent="0.35">
      <c r="A8428" t="s">
        <v>37277</v>
      </c>
      <c r="B8428" t="s">
        <v>8071</v>
      </c>
      <c r="C8428" t="s">
        <v>37278</v>
      </c>
      <c r="D8428">
        <v>0</v>
      </c>
      <c r="E8428" t="s">
        <v>37279</v>
      </c>
      <c r="F8428" s="2">
        <v>42878</v>
      </c>
      <c r="G8428" t="s">
        <v>19297</v>
      </c>
      <c r="H8428" t="s">
        <v>782</v>
      </c>
      <c r="J8428" t="s">
        <v>138</v>
      </c>
      <c r="K8428">
        <v>55</v>
      </c>
      <c r="L8428">
        <v>3120354</v>
      </c>
      <c r="M8428" t="s">
        <v>138</v>
      </c>
      <c r="N8428">
        <v>0</v>
      </c>
      <c r="O8428" t="s">
        <v>16885</v>
      </c>
      <c r="P8428" t="s">
        <v>37030</v>
      </c>
      <c r="Q8428" t="s">
        <v>37280</v>
      </c>
      <c r="R8428" t="s">
        <v>37281</v>
      </c>
      <c r="S8428" t="s">
        <v>140</v>
      </c>
      <c r="T8428" s="2">
        <v>43153</v>
      </c>
      <c r="U8428">
        <v>7</v>
      </c>
      <c r="W8428" t="s">
        <v>141</v>
      </c>
    </row>
    <row r="8429" spans="1:23" x14ac:dyDescent="0.35">
      <c r="A8429" t="s">
        <v>37282</v>
      </c>
      <c r="B8429" t="s">
        <v>8071</v>
      </c>
      <c r="C8429" t="s">
        <v>37283</v>
      </c>
      <c r="D8429">
        <v>0</v>
      </c>
      <c r="E8429" t="s">
        <v>37284</v>
      </c>
      <c r="F8429" s="2">
        <v>42878</v>
      </c>
      <c r="G8429" t="s">
        <v>781</v>
      </c>
      <c r="H8429" t="s">
        <v>782</v>
      </c>
      <c r="J8429" t="s">
        <v>138</v>
      </c>
      <c r="K8429">
        <v>62</v>
      </c>
      <c r="L8429">
        <v>3120354</v>
      </c>
      <c r="M8429" t="s">
        <v>138</v>
      </c>
      <c r="N8429">
        <v>0</v>
      </c>
      <c r="O8429" t="s">
        <v>16885</v>
      </c>
      <c r="P8429" t="s">
        <v>37030</v>
      </c>
      <c r="Q8429" t="s">
        <v>37285</v>
      </c>
      <c r="R8429" t="s">
        <v>784</v>
      </c>
      <c r="S8429" t="s">
        <v>140</v>
      </c>
      <c r="T8429" s="2">
        <v>43153</v>
      </c>
      <c r="U8429">
        <v>7</v>
      </c>
      <c r="W8429" t="s">
        <v>141</v>
      </c>
    </row>
    <row r="8430" spans="1:23" x14ac:dyDescent="0.35">
      <c r="A8430" t="s">
        <v>37286</v>
      </c>
      <c r="B8430" t="s">
        <v>8071</v>
      </c>
      <c r="C8430" t="s">
        <v>37287</v>
      </c>
      <c r="D8430">
        <v>0</v>
      </c>
      <c r="E8430" t="s">
        <v>37288</v>
      </c>
      <c r="F8430" s="2">
        <v>42878</v>
      </c>
      <c r="G8430" t="s">
        <v>37085</v>
      </c>
      <c r="H8430" t="s">
        <v>782</v>
      </c>
      <c r="J8430" t="s">
        <v>138</v>
      </c>
      <c r="K8430">
        <v>67</v>
      </c>
      <c r="L8430">
        <v>3120354</v>
      </c>
      <c r="M8430" t="s">
        <v>138</v>
      </c>
      <c r="N8430">
        <v>0</v>
      </c>
      <c r="O8430" t="s">
        <v>16885</v>
      </c>
      <c r="P8430" t="s">
        <v>37030</v>
      </c>
      <c r="Q8430" t="s">
        <v>37289</v>
      </c>
      <c r="R8430" t="s">
        <v>600</v>
      </c>
      <c r="S8430" t="s">
        <v>140</v>
      </c>
      <c r="T8430" s="2">
        <v>43153</v>
      </c>
      <c r="U8430">
        <v>7</v>
      </c>
      <c r="W8430" t="s">
        <v>141</v>
      </c>
    </row>
    <row r="8431" spans="1:23" x14ac:dyDescent="0.35">
      <c r="A8431" t="s">
        <v>37290</v>
      </c>
      <c r="B8431" t="s">
        <v>8071</v>
      </c>
      <c r="C8431" t="s">
        <v>37291</v>
      </c>
      <c r="D8431">
        <v>0</v>
      </c>
      <c r="E8431" t="s">
        <v>37292</v>
      </c>
      <c r="F8431" s="2">
        <v>42878</v>
      </c>
      <c r="G8431" t="s">
        <v>37293</v>
      </c>
      <c r="H8431" t="s">
        <v>782</v>
      </c>
      <c r="J8431" t="s">
        <v>138</v>
      </c>
      <c r="K8431">
        <v>79</v>
      </c>
      <c r="L8431">
        <v>3120354</v>
      </c>
      <c r="M8431" t="s">
        <v>138</v>
      </c>
      <c r="N8431">
        <v>0</v>
      </c>
      <c r="O8431" t="s">
        <v>16885</v>
      </c>
      <c r="P8431" t="s">
        <v>37030</v>
      </c>
      <c r="Q8431" t="s">
        <v>37294</v>
      </c>
      <c r="R8431" t="s">
        <v>37295</v>
      </c>
      <c r="S8431" t="s">
        <v>140</v>
      </c>
      <c r="T8431" s="2">
        <v>43153</v>
      </c>
      <c r="U8431">
        <v>7</v>
      </c>
      <c r="W8431" t="s">
        <v>141</v>
      </c>
    </row>
    <row r="8432" spans="1:23" x14ac:dyDescent="0.35">
      <c r="A8432" t="s">
        <v>37296</v>
      </c>
      <c r="B8432" t="s">
        <v>8071</v>
      </c>
      <c r="C8432" t="s">
        <v>37297</v>
      </c>
      <c r="D8432">
        <v>0</v>
      </c>
      <c r="E8432" t="s">
        <v>37298</v>
      </c>
      <c r="F8432" s="2">
        <v>42878</v>
      </c>
      <c r="G8432" t="s">
        <v>37299</v>
      </c>
      <c r="H8432" t="s">
        <v>782</v>
      </c>
      <c r="J8432" t="s">
        <v>138</v>
      </c>
      <c r="K8432">
        <v>82</v>
      </c>
      <c r="L8432">
        <v>3120354</v>
      </c>
      <c r="M8432" t="s">
        <v>138</v>
      </c>
      <c r="N8432">
        <v>0</v>
      </c>
      <c r="O8432" t="s">
        <v>16885</v>
      </c>
      <c r="P8432" t="s">
        <v>37030</v>
      </c>
      <c r="Q8432" t="s">
        <v>37300</v>
      </c>
      <c r="R8432" t="s">
        <v>37301</v>
      </c>
      <c r="S8432" t="s">
        <v>140</v>
      </c>
      <c r="T8432" s="2">
        <v>43153</v>
      </c>
      <c r="U8432">
        <v>7</v>
      </c>
      <c r="W8432" t="s">
        <v>141</v>
      </c>
    </row>
    <row r="8433" spans="1:23" x14ac:dyDescent="0.35">
      <c r="A8433" t="s">
        <v>37302</v>
      </c>
      <c r="B8433" t="s">
        <v>8071</v>
      </c>
      <c r="C8433" t="s">
        <v>37303</v>
      </c>
      <c r="D8433">
        <v>0</v>
      </c>
      <c r="E8433" t="s">
        <v>37304</v>
      </c>
      <c r="F8433" s="2">
        <v>42878</v>
      </c>
      <c r="G8433" t="s">
        <v>781</v>
      </c>
      <c r="H8433" t="s">
        <v>782</v>
      </c>
      <c r="J8433" t="s">
        <v>138</v>
      </c>
      <c r="K8433">
        <v>83</v>
      </c>
      <c r="L8433">
        <v>3120354</v>
      </c>
      <c r="M8433" t="s">
        <v>138</v>
      </c>
      <c r="N8433">
        <v>0</v>
      </c>
      <c r="O8433" t="s">
        <v>16885</v>
      </c>
      <c r="P8433" t="s">
        <v>37030</v>
      </c>
      <c r="Q8433" t="s">
        <v>37305</v>
      </c>
      <c r="R8433" t="s">
        <v>4462</v>
      </c>
      <c r="S8433" t="s">
        <v>140</v>
      </c>
      <c r="T8433" s="2">
        <v>43514</v>
      </c>
      <c r="U8433">
        <v>7</v>
      </c>
      <c r="W8433" t="s">
        <v>141</v>
      </c>
    </row>
    <row r="8434" spans="1:23" x14ac:dyDescent="0.35">
      <c r="A8434" t="s">
        <v>37306</v>
      </c>
      <c r="B8434" t="s">
        <v>8071</v>
      </c>
      <c r="C8434" t="s">
        <v>37307</v>
      </c>
      <c r="D8434">
        <v>0</v>
      </c>
      <c r="E8434" t="s">
        <v>37308</v>
      </c>
      <c r="F8434" s="2">
        <v>42878</v>
      </c>
      <c r="G8434" t="s">
        <v>37085</v>
      </c>
      <c r="H8434" t="s">
        <v>782</v>
      </c>
      <c r="J8434" t="s">
        <v>138</v>
      </c>
      <c r="K8434">
        <v>84</v>
      </c>
      <c r="L8434">
        <v>3120354</v>
      </c>
      <c r="M8434" t="s">
        <v>138</v>
      </c>
      <c r="N8434">
        <v>0</v>
      </c>
      <c r="O8434" t="s">
        <v>16885</v>
      </c>
      <c r="P8434" t="s">
        <v>37030</v>
      </c>
      <c r="Q8434" t="s">
        <v>37309</v>
      </c>
      <c r="R8434" t="s">
        <v>37310</v>
      </c>
      <c r="S8434" t="s">
        <v>140</v>
      </c>
      <c r="T8434" s="2">
        <v>43153</v>
      </c>
      <c r="U8434">
        <v>7</v>
      </c>
      <c r="W8434" t="s">
        <v>141</v>
      </c>
    </row>
    <row r="8435" spans="1:23" x14ac:dyDescent="0.35">
      <c r="A8435" t="s">
        <v>37311</v>
      </c>
      <c r="B8435" t="s">
        <v>8071</v>
      </c>
      <c r="C8435" t="s">
        <v>37312</v>
      </c>
      <c r="D8435">
        <v>0</v>
      </c>
      <c r="E8435" t="s">
        <v>37313</v>
      </c>
      <c r="F8435" s="2">
        <v>42878</v>
      </c>
      <c r="G8435" t="s">
        <v>37137</v>
      </c>
      <c r="H8435" t="s">
        <v>643</v>
      </c>
      <c r="J8435" t="s">
        <v>138</v>
      </c>
      <c r="K8435">
        <v>1</v>
      </c>
      <c r="L8435">
        <v>3120354</v>
      </c>
      <c r="M8435" t="s">
        <v>138</v>
      </c>
      <c r="N8435">
        <v>0</v>
      </c>
      <c r="O8435" t="s">
        <v>16885</v>
      </c>
      <c r="P8435" t="s">
        <v>37030</v>
      </c>
      <c r="Q8435" t="s">
        <v>37314</v>
      </c>
      <c r="R8435" t="s">
        <v>13926</v>
      </c>
      <c r="S8435" t="s">
        <v>140</v>
      </c>
      <c r="T8435" s="2">
        <v>43153</v>
      </c>
      <c r="U8435">
        <v>7</v>
      </c>
      <c r="W8435" t="s">
        <v>141</v>
      </c>
    </row>
    <row r="8436" spans="1:23" x14ac:dyDescent="0.35">
      <c r="A8436" t="s">
        <v>37315</v>
      </c>
      <c r="B8436" t="s">
        <v>8071</v>
      </c>
      <c r="C8436" t="s">
        <v>37316</v>
      </c>
      <c r="D8436">
        <v>0</v>
      </c>
      <c r="E8436" t="s">
        <v>37317</v>
      </c>
      <c r="F8436" s="2">
        <v>42878</v>
      </c>
      <c r="G8436" t="s">
        <v>4301</v>
      </c>
      <c r="H8436" t="s">
        <v>643</v>
      </c>
      <c r="J8436" t="s">
        <v>138</v>
      </c>
      <c r="K8436">
        <v>2</v>
      </c>
      <c r="L8436">
        <v>3120354</v>
      </c>
      <c r="M8436" t="s">
        <v>138</v>
      </c>
      <c r="N8436">
        <v>0</v>
      </c>
      <c r="O8436" t="s">
        <v>16885</v>
      </c>
      <c r="P8436" t="s">
        <v>37030</v>
      </c>
      <c r="Q8436" t="s">
        <v>37318</v>
      </c>
      <c r="R8436" t="s">
        <v>600</v>
      </c>
      <c r="S8436" t="s">
        <v>140</v>
      </c>
      <c r="T8436" s="2">
        <v>43153</v>
      </c>
      <c r="U8436">
        <v>7</v>
      </c>
      <c r="W8436" t="s">
        <v>141</v>
      </c>
    </row>
    <row r="8437" spans="1:23" x14ac:dyDescent="0.35">
      <c r="A8437" t="s">
        <v>37319</v>
      </c>
      <c r="B8437" t="s">
        <v>8071</v>
      </c>
      <c r="C8437" t="s">
        <v>37320</v>
      </c>
      <c r="D8437">
        <v>0</v>
      </c>
      <c r="E8437" t="s">
        <v>37321</v>
      </c>
      <c r="F8437" s="2">
        <v>42878</v>
      </c>
      <c r="G8437" t="s">
        <v>4301</v>
      </c>
      <c r="H8437" t="s">
        <v>643</v>
      </c>
      <c r="J8437" t="s">
        <v>138</v>
      </c>
      <c r="K8437">
        <v>5</v>
      </c>
      <c r="L8437">
        <v>3120354</v>
      </c>
      <c r="M8437" t="s">
        <v>138</v>
      </c>
      <c r="N8437">
        <v>0</v>
      </c>
      <c r="O8437" t="s">
        <v>16885</v>
      </c>
      <c r="P8437" t="s">
        <v>37030</v>
      </c>
      <c r="Q8437" t="s">
        <v>37322</v>
      </c>
      <c r="R8437" t="s">
        <v>18447</v>
      </c>
      <c r="S8437" t="s">
        <v>140</v>
      </c>
      <c r="T8437" s="2">
        <v>43153</v>
      </c>
      <c r="U8437">
        <v>7</v>
      </c>
      <c r="W8437" t="s">
        <v>141</v>
      </c>
    </row>
    <row r="8438" spans="1:23" x14ac:dyDescent="0.35">
      <c r="A8438" t="s">
        <v>37323</v>
      </c>
      <c r="B8438" t="s">
        <v>8071</v>
      </c>
      <c r="C8438" t="s">
        <v>8072</v>
      </c>
      <c r="D8438">
        <v>0</v>
      </c>
      <c r="E8438" t="s">
        <v>37324</v>
      </c>
      <c r="F8438" s="2">
        <v>42878</v>
      </c>
      <c r="G8438" t="s">
        <v>975</v>
      </c>
      <c r="H8438" t="s">
        <v>643</v>
      </c>
      <c r="J8438" t="s">
        <v>138</v>
      </c>
      <c r="K8438">
        <v>6</v>
      </c>
      <c r="L8438">
        <v>3120354</v>
      </c>
      <c r="M8438" t="s">
        <v>138</v>
      </c>
      <c r="N8438">
        <v>0</v>
      </c>
      <c r="O8438" t="s">
        <v>16885</v>
      </c>
      <c r="P8438" t="s">
        <v>37030</v>
      </c>
      <c r="Q8438" t="s">
        <v>37325</v>
      </c>
      <c r="R8438" t="s">
        <v>3778</v>
      </c>
      <c r="S8438" t="s">
        <v>140</v>
      </c>
      <c r="T8438" s="2">
        <v>43153</v>
      </c>
      <c r="U8438">
        <v>7</v>
      </c>
      <c r="W8438" t="s">
        <v>141</v>
      </c>
    </row>
    <row r="8439" spans="1:23" x14ac:dyDescent="0.35">
      <c r="A8439" t="s">
        <v>37326</v>
      </c>
      <c r="B8439" t="s">
        <v>8071</v>
      </c>
      <c r="C8439" t="s">
        <v>37327</v>
      </c>
      <c r="D8439">
        <v>0</v>
      </c>
      <c r="E8439" t="s">
        <v>37328</v>
      </c>
      <c r="F8439" s="2">
        <v>42878</v>
      </c>
      <c r="G8439" t="s">
        <v>4301</v>
      </c>
      <c r="H8439" t="s">
        <v>643</v>
      </c>
      <c r="J8439" t="s">
        <v>138</v>
      </c>
      <c r="K8439">
        <v>18</v>
      </c>
      <c r="L8439">
        <v>3120354</v>
      </c>
      <c r="M8439" t="s">
        <v>138</v>
      </c>
      <c r="N8439">
        <v>0</v>
      </c>
      <c r="O8439" t="s">
        <v>16885</v>
      </c>
      <c r="P8439" t="s">
        <v>37030</v>
      </c>
      <c r="Q8439" t="s">
        <v>37329</v>
      </c>
      <c r="R8439" t="s">
        <v>18447</v>
      </c>
      <c r="S8439" t="s">
        <v>140</v>
      </c>
      <c r="T8439" s="2">
        <v>43514</v>
      </c>
      <c r="U8439">
        <v>7</v>
      </c>
      <c r="W8439" t="s">
        <v>141</v>
      </c>
    </row>
    <row r="8440" spans="1:23" x14ac:dyDescent="0.35">
      <c r="A8440" t="s">
        <v>37330</v>
      </c>
      <c r="B8440" t="s">
        <v>8071</v>
      </c>
      <c r="C8440" t="s">
        <v>37331</v>
      </c>
      <c r="D8440">
        <v>0</v>
      </c>
      <c r="E8440" t="s">
        <v>37332</v>
      </c>
      <c r="F8440" s="2">
        <v>42878</v>
      </c>
      <c r="G8440" t="s">
        <v>37333</v>
      </c>
      <c r="H8440" t="s">
        <v>643</v>
      </c>
      <c r="J8440" t="s">
        <v>138</v>
      </c>
      <c r="K8440">
        <v>29</v>
      </c>
      <c r="L8440">
        <v>3120354</v>
      </c>
      <c r="M8440" t="s">
        <v>138</v>
      </c>
      <c r="N8440">
        <v>0</v>
      </c>
      <c r="O8440" t="s">
        <v>16885</v>
      </c>
      <c r="P8440" t="s">
        <v>37030</v>
      </c>
      <c r="Q8440" t="s">
        <v>37334</v>
      </c>
      <c r="R8440" t="s">
        <v>37335</v>
      </c>
      <c r="S8440" t="s">
        <v>140</v>
      </c>
      <c r="T8440" s="2">
        <v>43153</v>
      </c>
      <c r="U8440">
        <v>7</v>
      </c>
      <c r="W8440" t="s">
        <v>141</v>
      </c>
    </row>
    <row r="8441" spans="1:23" x14ac:dyDescent="0.35">
      <c r="A8441" t="s">
        <v>37336</v>
      </c>
      <c r="B8441" t="s">
        <v>37337</v>
      </c>
      <c r="C8441" t="s">
        <v>37338</v>
      </c>
      <c r="D8441">
        <v>0</v>
      </c>
      <c r="E8441" t="s">
        <v>37337</v>
      </c>
      <c r="F8441" s="2">
        <v>42878</v>
      </c>
      <c r="G8441" t="s">
        <v>604</v>
      </c>
      <c r="H8441" t="s">
        <v>184</v>
      </c>
      <c r="J8441" t="s">
        <v>138</v>
      </c>
      <c r="L8441" t="s">
        <v>496</v>
      </c>
      <c r="M8441" t="s">
        <v>138</v>
      </c>
      <c r="N8441">
        <v>0</v>
      </c>
      <c r="O8441" t="s">
        <v>16885</v>
      </c>
      <c r="P8441" t="s">
        <v>37339</v>
      </c>
      <c r="R8441" t="s">
        <v>3002</v>
      </c>
      <c r="S8441" t="s">
        <v>140</v>
      </c>
      <c r="T8441" s="2">
        <v>43571</v>
      </c>
      <c r="W8441" t="s">
        <v>141</v>
      </c>
    </row>
    <row r="8442" spans="1:23" x14ac:dyDescent="0.35">
      <c r="A8442" t="s">
        <v>37340</v>
      </c>
      <c r="B8442" t="s">
        <v>8071</v>
      </c>
      <c r="C8442" t="s">
        <v>37341</v>
      </c>
      <c r="D8442">
        <v>0</v>
      </c>
      <c r="E8442" t="s">
        <v>37342</v>
      </c>
      <c r="F8442" s="2">
        <v>42878</v>
      </c>
      <c r="G8442" t="s">
        <v>4301</v>
      </c>
      <c r="H8442" t="s">
        <v>643</v>
      </c>
      <c r="J8442" t="s">
        <v>138</v>
      </c>
      <c r="K8442">
        <v>36</v>
      </c>
      <c r="L8442">
        <v>3120354</v>
      </c>
      <c r="M8442" t="s">
        <v>138</v>
      </c>
      <c r="N8442">
        <v>0</v>
      </c>
      <c r="O8442" t="s">
        <v>16885</v>
      </c>
      <c r="P8442" t="s">
        <v>37030</v>
      </c>
      <c r="Q8442" t="s">
        <v>37343</v>
      </c>
      <c r="R8442" t="s">
        <v>18447</v>
      </c>
      <c r="S8442" t="s">
        <v>140</v>
      </c>
      <c r="T8442" s="2">
        <v>43153</v>
      </c>
      <c r="U8442">
        <v>7</v>
      </c>
      <c r="W8442" t="s">
        <v>141</v>
      </c>
    </row>
    <row r="8443" spans="1:23" x14ac:dyDescent="0.35">
      <c r="A8443" t="s">
        <v>37344</v>
      </c>
      <c r="B8443" t="s">
        <v>8071</v>
      </c>
      <c r="C8443" t="s">
        <v>37345</v>
      </c>
      <c r="D8443">
        <v>0</v>
      </c>
      <c r="E8443" t="s">
        <v>37346</v>
      </c>
      <c r="F8443" s="2">
        <v>42878</v>
      </c>
      <c r="G8443" t="s">
        <v>4524</v>
      </c>
      <c r="H8443" t="s">
        <v>643</v>
      </c>
      <c r="J8443" t="s">
        <v>138</v>
      </c>
      <c r="K8443">
        <v>37</v>
      </c>
      <c r="L8443">
        <v>3120354</v>
      </c>
      <c r="M8443" t="s">
        <v>138</v>
      </c>
      <c r="N8443">
        <v>0</v>
      </c>
      <c r="O8443" t="s">
        <v>16885</v>
      </c>
      <c r="P8443" t="s">
        <v>37030</v>
      </c>
      <c r="Q8443" t="s">
        <v>37347</v>
      </c>
      <c r="R8443" t="s">
        <v>37348</v>
      </c>
      <c r="S8443" t="s">
        <v>140</v>
      </c>
      <c r="T8443" s="2">
        <v>43153</v>
      </c>
      <c r="U8443">
        <v>7</v>
      </c>
      <c r="W8443" t="s">
        <v>141</v>
      </c>
    </row>
    <row r="8444" spans="1:23" x14ac:dyDescent="0.35">
      <c r="A8444" t="s">
        <v>37349</v>
      </c>
      <c r="B8444" t="s">
        <v>8071</v>
      </c>
      <c r="C8444" t="s">
        <v>37350</v>
      </c>
      <c r="D8444">
        <v>0</v>
      </c>
      <c r="E8444" t="s">
        <v>37351</v>
      </c>
      <c r="F8444" s="2">
        <v>42878</v>
      </c>
      <c r="G8444" t="s">
        <v>37352</v>
      </c>
      <c r="H8444" t="s">
        <v>643</v>
      </c>
      <c r="J8444" t="s">
        <v>138</v>
      </c>
      <c r="K8444">
        <v>46</v>
      </c>
      <c r="L8444">
        <v>3120354</v>
      </c>
      <c r="M8444" t="s">
        <v>138</v>
      </c>
      <c r="N8444">
        <v>0</v>
      </c>
      <c r="O8444" t="s">
        <v>16885</v>
      </c>
      <c r="P8444" t="s">
        <v>37030</v>
      </c>
      <c r="Q8444" t="s">
        <v>37353</v>
      </c>
      <c r="R8444" t="s">
        <v>37354</v>
      </c>
      <c r="S8444" t="s">
        <v>140</v>
      </c>
      <c r="T8444" s="2">
        <v>43514</v>
      </c>
      <c r="U8444">
        <v>7</v>
      </c>
      <c r="W8444" t="s">
        <v>141</v>
      </c>
    </row>
    <row r="8445" spans="1:23" x14ac:dyDescent="0.35">
      <c r="A8445" t="s">
        <v>37355</v>
      </c>
      <c r="B8445" t="s">
        <v>8071</v>
      </c>
      <c r="C8445" t="s">
        <v>37356</v>
      </c>
      <c r="D8445">
        <v>0</v>
      </c>
      <c r="E8445" t="s">
        <v>37357</v>
      </c>
      <c r="F8445" s="2">
        <v>42878</v>
      </c>
      <c r="G8445" t="s">
        <v>20989</v>
      </c>
      <c r="H8445" t="s">
        <v>643</v>
      </c>
      <c r="J8445" t="s">
        <v>138</v>
      </c>
      <c r="K8445">
        <v>51</v>
      </c>
      <c r="L8445">
        <v>3120354</v>
      </c>
      <c r="M8445" t="s">
        <v>138</v>
      </c>
      <c r="N8445">
        <v>0</v>
      </c>
      <c r="O8445" t="s">
        <v>16885</v>
      </c>
      <c r="P8445" t="s">
        <v>37030</v>
      </c>
      <c r="Q8445" t="s">
        <v>37358</v>
      </c>
      <c r="R8445" t="s">
        <v>37359</v>
      </c>
      <c r="S8445" t="s">
        <v>140</v>
      </c>
      <c r="T8445" s="2">
        <v>43153</v>
      </c>
      <c r="U8445">
        <v>7</v>
      </c>
      <c r="W8445" t="s">
        <v>141</v>
      </c>
    </row>
    <row r="8446" spans="1:23" x14ac:dyDescent="0.35">
      <c r="A8446" t="s">
        <v>37360</v>
      </c>
      <c r="B8446" t="s">
        <v>8071</v>
      </c>
      <c r="C8446" t="s">
        <v>37361</v>
      </c>
      <c r="D8446">
        <v>0</v>
      </c>
      <c r="E8446" t="s">
        <v>37362</v>
      </c>
      <c r="F8446" s="2">
        <v>42878</v>
      </c>
      <c r="G8446" t="s">
        <v>37137</v>
      </c>
      <c r="H8446" t="s">
        <v>643</v>
      </c>
      <c r="J8446" t="s">
        <v>138</v>
      </c>
      <c r="K8446">
        <v>53</v>
      </c>
      <c r="L8446">
        <v>3120354</v>
      </c>
      <c r="M8446" t="s">
        <v>138</v>
      </c>
      <c r="N8446">
        <v>0</v>
      </c>
      <c r="O8446" t="s">
        <v>16885</v>
      </c>
      <c r="P8446" t="s">
        <v>37030</v>
      </c>
      <c r="Q8446" t="s">
        <v>37363</v>
      </c>
      <c r="R8446" t="s">
        <v>4577</v>
      </c>
      <c r="S8446" t="s">
        <v>140</v>
      </c>
      <c r="T8446" s="2">
        <v>43153</v>
      </c>
      <c r="U8446">
        <v>7</v>
      </c>
      <c r="W8446" t="s">
        <v>141</v>
      </c>
    </row>
    <row r="8447" spans="1:23" x14ac:dyDescent="0.35">
      <c r="A8447" t="s">
        <v>37364</v>
      </c>
      <c r="B8447" t="s">
        <v>8071</v>
      </c>
      <c r="C8447" t="s">
        <v>37365</v>
      </c>
      <c r="D8447">
        <v>0</v>
      </c>
      <c r="E8447" t="s">
        <v>37366</v>
      </c>
      <c r="F8447" s="2">
        <v>42878</v>
      </c>
      <c r="G8447" t="s">
        <v>1179</v>
      </c>
      <c r="H8447" t="s">
        <v>643</v>
      </c>
      <c r="J8447" t="s">
        <v>138</v>
      </c>
      <c r="K8447">
        <v>56</v>
      </c>
      <c r="L8447">
        <v>3120354</v>
      </c>
      <c r="M8447" t="s">
        <v>138</v>
      </c>
      <c r="N8447">
        <v>0</v>
      </c>
      <c r="O8447" t="s">
        <v>16885</v>
      </c>
      <c r="P8447" t="s">
        <v>37030</v>
      </c>
      <c r="Q8447" t="s">
        <v>37367</v>
      </c>
      <c r="R8447" t="s">
        <v>37266</v>
      </c>
      <c r="S8447" t="s">
        <v>140</v>
      </c>
      <c r="T8447" s="2">
        <v>43153</v>
      </c>
      <c r="U8447">
        <v>7</v>
      </c>
      <c r="W8447" t="s">
        <v>141</v>
      </c>
    </row>
    <row r="8448" spans="1:23" x14ac:dyDescent="0.35">
      <c r="A8448" t="s">
        <v>37368</v>
      </c>
      <c r="B8448" t="s">
        <v>8071</v>
      </c>
      <c r="C8448" t="s">
        <v>37369</v>
      </c>
      <c r="D8448">
        <v>0</v>
      </c>
      <c r="E8448" t="s">
        <v>37370</v>
      </c>
      <c r="F8448" s="2">
        <v>42878</v>
      </c>
      <c r="G8448" t="s">
        <v>975</v>
      </c>
      <c r="H8448" t="s">
        <v>643</v>
      </c>
      <c r="J8448" t="s">
        <v>138</v>
      </c>
      <c r="K8448">
        <v>58</v>
      </c>
      <c r="L8448">
        <v>3120354</v>
      </c>
      <c r="M8448" t="s">
        <v>138</v>
      </c>
      <c r="N8448">
        <v>0</v>
      </c>
      <c r="O8448" t="s">
        <v>16885</v>
      </c>
      <c r="Q8448" t="s">
        <v>37371</v>
      </c>
      <c r="R8448" t="s">
        <v>11784</v>
      </c>
      <c r="S8448" t="s">
        <v>140</v>
      </c>
      <c r="T8448" s="2">
        <v>43153</v>
      </c>
      <c r="U8448">
        <v>7</v>
      </c>
      <c r="W8448" t="s">
        <v>141</v>
      </c>
    </row>
    <row r="8449" spans="1:23" x14ac:dyDescent="0.35">
      <c r="A8449" t="s">
        <v>37372</v>
      </c>
      <c r="B8449" t="s">
        <v>8071</v>
      </c>
      <c r="C8449" t="s">
        <v>37373</v>
      </c>
      <c r="D8449">
        <v>0</v>
      </c>
      <c r="E8449" t="s">
        <v>37374</v>
      </c>
      <c r="F8449" s="2">
        <v>42878</v>
      </c>
      <c r="G8449" t="s">
        <v>975</v>
      </c>
      <c r="H8449" t="s">
        <v>643</v>
      </c>
      <c r="J8449" t="s">
        <v>138</v>
      </c>
      <c r="K8449">
        <v>61</v>
      </c>
      <c r="L8449">
        <v>3120354</v>
      </c>
      <c r="M8449" t="s">
        <v>138</v>
      </c>
      <c r="N8449">
        <v>0</v>
      </c>
      <c r="O8449" t="s">
        <v>16885</v>
      </c>
      <c r="P8449" t="s">
        <v>37030</v>
      </c>
      <c r="Q8449" t="s">
        <v>37375</v>
      </c>
      <c r="R8449" t="s">
        <v>26755</v>
      </c>
      <c r="S8449" t="s">
        <v>140</v>
      </c>
      <c r="T8449" s="2">
        <v>43153</v>
      </c>
      <c r="U8449">
        <v>7</v>
      </c>
      <c r="W8449" t="s">
        <v>141</v>
      </c>
    </row>
    <row r="8450" spans="1:23" x14ac:dyDescent="0.35">
      <c r="A8450" t="s">
        <v>37376</v>
      </c>
      <c r="B8450" t="s">
        <v>8071</v>
      </c>
      <c r="C8450" t="s">
        <v>37377</v>
      </c>
      <c r="D8450">
        <v>0</v>
      </c>
      <c r="E8450" t="s">
        <v>37378</v>
      </c>
      <c r="F8450" s="2">
        <v>42878</v>
      </c>
      <c r="G8450" t="s">
        <v>4513</v>
      </c>
      <c r="H8450" t="s">
        <v>643</v>
      </c>
      <c r="J8450" t="s">
        <v>138</v>
      </c>
      <c r="K8450">
        <v>64</v>
      </c>
      <c r="L8450">
        <v>3120354</v>
      </c>
      <c r="M8450" t="s">
        <v>138</v>
      </c>
      <c r="N8450">
        <v>0</v>
      </c>
      <c r="O8450" t="s">
        <v>16885</v>
      </c>
      <c r="P8450" t="s">
        <v>37030</v>
      </c>
      <c r="Q8450" t="s">
        <v>37379</v>
      </c>
      <c r="R8450" t="s">
        <v>37380</v>
      </c>
      <c r="S8450" t="s">
        <v>140</v>
      </c>
      <c r="T8450" s="2">
        <v>43153</v>
      </c>
      <c r="U8450">
        <v>7</v>
      </c>
      <c r="W8450" t="s">
        <v>141</v>
      </c>
    </row>
    <row r="8451" spans="1:23" x14ac:dyDescent="0.35">
      <c r="A8451" t="s">
        <v>37381</v>
      </c>
      <c r="B8451" t="s">
        <v>8071</v>
      </c>
      <c r="C8451" t="s">
        <v>37382</v>
      </c>
      <c r="D8451">
        <v>0</v>
      </c>
      <c r="E8451" t="s">
        <v>37383</v>
      </c>
      <c r="F8451" s="2">
        <v>42878</v>
      </c>
      <c r="G8451" t="s">
        <v>975</v>
      </c>
      <c r="H8451" t="s">
        <v>643</v>
      </c>
      <c r="J8451" t="s">
        <v>138</v>
      </c>
      <c r="K8451">
        <v>68</v>
      </c>
      <c r="L8451">
        <v>3120354</v>
      </c>
      <c r="M8451" t="s">
        <v>138</v>
      </c>
      <c r="N8451">
        <v>0</v>
      </c>
      <c r="O8451" t="s">
        <v>16885</v>
      </c>
      <c r="P8451" t="s">
        <v>37030</v>
      </c>
      <c r="Q8451" t="s">
        <v>37384</v>
      </c>
      <c r="R8451" t="s">
        <v>37385</v>
      </c>
      <c r="S8451" t="s">
        <v>140</v>
      </c>
      <c r="T8451" s="2">
        <v>43153</v>
      </c>
      <c r="U8451">
        <v>7</v>
      </c>
      <c r="W8451" t="s">
        <v>141</v>
      </c>
    </row>
    <row r="8452" spans="1:23" x14ac:dyDescent="0.35">
      <c r="A8452" t="s">
        <v>37386</v>
      </c>
      <c r="B8452" t="s">
        <v>8071</v>
      </c>
      <c r="C8452" t="s">
        <v>37387</v>
      </c>
      <c r="D8452">
        <v>0</v>
      </c>
      <c r="E8452" t="s">
        <v>37388</v>
      </c>
      <c r="F8452" s="2">
        <v>42878</v>
      </c>
      <c r="G8452" t="s">
        <v>975</v>
      </c>
      <c r="H8452" t="s">
        <v>643</v>
      </c>
      <c r="J8452" t="s">
        <v>138</v>
      </c>
      <c r="K8452">
        <v>71</v>
      </c>
      <c r="L8452">
        <v>3120354</v>
      </c>
      <c r="M8452" t="s">
        <v>138</v>
      </c>
      <c r="N8452">
        <v>0</v>
      </c>
      <c r="O8452" t="s">
        <v>16885</v>
      </c>
      <c r="P8452" t="s">
        <v>37030</v>
      </c>
      <c r="Q8452" t="s">
        <v>37389</v>
      </c>
      <c r="R8452" t="s">
        <v>4948</v>
      </c>
      <c r="S8452" t="s">
        <v>140</v>
      </c>
      <c r="T8452" s="2">
        <v>43153</v>
      </c>
      <c r="U8452">
        <v>7</v>
      </c>
      <c r="W8452" t="s">
        <v>141</v>
      </c>
    </row>
    <row r="8453" spans="1:23" x14ac:dyDescent="0.35">
      <c r="A8453" t="s">
        <v>37390</v>
      </c>
      <c r="B8453" t="s">
        <v>8071</v>
      </c>
      <c r="C8453" t="s">
        <v>37391</v>
      </c>
      <c r="D8453">
        <v>0</v>
      </c>
      <c r="E8453" t="s">
        <v>37392</v>
      </c>
      <c r="F8453" s="2">
        <v>42878</v>
      </c>
      <c r="G8453" t="s">
        <v>4317</v>
      </c>
      <c r="H8453" t="s">
        <v>643</v>
      </c>
      <c r="J8453" t="s">
        <v>138</v>
      </c>
      <c r="K8453">
        <v>75</v>
      </c>
      <c r="L8453">
        <v>3120354</v>
      </c>
      <c r="M8453" t="s">
        <v>138</v>
      </c>
      <c r="N8453">
        <v>0</v>
      </c>
      <c r="O8453" t="s">
        <v>16885</v>
      </c>
      <c r="P8453" t="s">
        <v>37030</v>
      </c>
      <c r="Q8453" t="s">
        <v>37393</v>
      </c>
      <c r="R8453" t="s">
        <v>37394</v>
      </c>
      <c r="S8453" t="s">
        <v>140</v>
      </c>
      <c r="T8453" s="2">
        <v>43153</v>
      </c>
      <c r="U8453">
        <v>7</v>
      </c>
      <c r="W8453" t="s">
        <v>141</v>
      </c>
    </row>
    <row r="8454" spans="1:23" x14ac:dyDescent="0.35">
      <c r="A8454" t="s">
        <v>37395</v>
      </c>
      <c r="B8454" t="s">
        <v>8071</v>
      </c>
      <c r="C8454" t="s">
        <v>37396</v>
      </c>
      <c r="D8454">
        <v>0</v>
      </c>
      <c r="E8454" t="s">
        <v>37397</v>
      </c>
      <c r="F8454" s="2">
        <v>42878</v>
      </c>
      <c r="G8454" t="s">
        <v>27279</v>
      </c>
      <c r="H8454" t="s">
        <v>643</v>
      </c>
      <c r="J8454" t="s">
        <v>138</v>
      </c>
      <c r="K8454">
        <v>78</v>
      </c>
      <c r="L8454">
        <v>3120354</v>
      </c>
      <c r="M8454" t="s">
        <v>138</v>
      </c>
      <c r="N8454">
        <v>0</v>
      </c>
      <c r="O8454" t="s">
        <v>16885</v>
      </c>
      <c r="P8454" t="s">
        <v>37030</v>
      </c>
      <c r="Q8454" t="s">
        <v>37398</v>
      </c>
      <c r="R8454" t="s">
        <v>11784</v>
      </c>
      <c r="S8454" t="s">
        <v>140</v>
      </c>
      <c r="T8454" s="2">
        <v>43153</v>
      </c>
      <c r="U8454">
        <v>7</v>
      </c>
      <c r="W8454" t="s">
        <v>141</v>
      </c>
    </row>
    <row r="8455" spans="1:23" x14ac:dyDescent="0.35">
      <c r="A8455" t="s">
        <v>37399</v>
      </c>
      <c r="B8455" t="s">
        <v>8071</v>
      </c>
      <c r="C8455" t="s">
        <v>37400</v>
      </c>
      <c r="D8455">
        <v>0</v>
      </c>
      <c r="E8455" t="s">
        <v>37401</v>
      </c>
      <c r="F8455" s="2">
        <v>42878</v>
      </c>
      <c r="G8455" t="s">
        <v>503</v>
      </c>
      <c r="H8455" t="s">
        <v>504</v>
      </c>
      <c r="J8455" t="s">
        <v>138</v>
      </c>
      <c r="K8455">
        <v>31</v>
      </c>
      <c r="L8455">
        <v>3120354</v>
      </c>
      <c r="M8455" t="s">
        <v>138</v>
      </c>
      <c r="N8455">
        <v>0</v>
      </c>
      <c r="O8455" t="s">
        <v>16885</v>
      </c>
      <c r="P8455" t="s">
        <v>37030</v>
      </c>
      <c r="Q8455" t="s">
        <v>37402</v>
      </c>
      <c r="R8455" t="s">
        <v>24462</v>
      </c>
      <c r="S8455" t="s">
        <v>140</v>
      </c>
      <c r="T8455" s="2">
        <v>43153</v>
      </c>
      <c r="U8455">
        <v>7</v>
      </c>
      <c r="W8455" t="s">
        <v>141</v>
      </c>
    </row>
    <row r="8456" spans="1:23" x14ac:dyDescent="0.35">
      <c r="A8456" t="s">
        <v>37403</v>
      </c>
      <c r="B8456" t="s">
        <v>8071</v>
      </c>
      <c r="C8456" t="s">
        <v>37404</v>
      </c>
      <c r="D8456">
        <v>0</v>
      </c>
      <c r="E8456" t="s">
        <v>37405</v>
      </c>
      <c r="F8456" s="2">
        <v>42878</v>
      </c>
      <c r="G8456" t="s">
        <v>503</v>
      </c>
      <c r="H8456" t="s">
        <v>504</v>
      </c>
      <c r="J8456" t="s">
        <v>138</v>
      </c>
      <c r="K8456">
        <v>33</v>
      </c>
      <c r="L8456">
        <v>3120354</v>
      </c>
      <c r="M8456" t="s">
        <v>138</v>
      </c>
      <c r="N8456">
        <v>0</v>
      </c>
      <c r="O8456" t="s">
        <v>16885</v>
      </c>
      <c r="P8456" t="s">
        <v>37030</v>
      </c>
      <c r="Q8456" t="s">
        <v>37406</v>
      </c>
      <c r="R8456" t="s">
        <v>37407</v>
      </c>
      <c r="S8456" t="s">
        <v>140</v>
      </c>
      <c r="T8456" s="2">
        <v>43153</v>
      </c>
      <c r="U8456">
        <v>7</v>
      </c>
      <c r="W8456" t="s">
        <v>141</v>
      </c>
    </row>
    <row r="8457" spans="1:23" x14ac:dyDescent="0.35">
      <c r="A8457" t="s">
        <v>37408</v>
      </c>
      <c r="B8457" t="s">
        <v>8071</v>
      </c>
      <c r="C8457" t="s">
        <v>37409</v>
      </c>
      <c r="D8457">
        <v>0</v>
      </c>
      <c r="E8457" t="s">
        <v>37410</v>
      </c>
      <c r="F8457" s="2">
        <v>42878</v>
      </c>
      <c r="G8457" t="s">
        <v>503</v>
      </c>
      <c r="H8457" t="s">
        <v>504</v>
      </c>
      <c r="J8457" t="s">
        <v>138</v>
      </c>
      <c r="K8457">
        <v>34</v>
      </c>
      <c r="L8457">
        <v>3120354</v>
      </c>
      <c r="M8457" t="s">
        <v>138</v>
      </c>
      <c r="N8457">
        <v>0</v>
      </c>
      <c r="O8457" t="s">
        <v>16885</v>
      </c>
      <c r="P8457" t="s">
        <v>37030</v>
      </c>
      <c r="Q8457" t="s">
        <v>37411</v>
      </c>
      <c r="R8457" t="s">
        <v>37412</v>
      </c>
      <c r="S8457" t="s">
        <v>140</v>
      </c>
      <c r="T8457" s="2">
        <v>43153</v>
      </c>
      <c r="U8457">
        <v>7</v>
      </c>
      <c r="W8457" t="s">
        <v>141</v>
      </c>
    </row>
    <row r="8458" spans="1:23" x14ac:dyDescent="0.35">
      <c r="A8458" t="s">
        <v>37413</v>
      </c>
      <c r="B8458" t="s">
        <v>8071</v>
      </c>
      <c r="C8458" t="s">
        <v>37414</v>
      </c>
      <c r="D8458">
        <v>0</v>
      </c>
      <c r="E8458" t="s">
        <v>37415</v>
      </c>
      <c r="F8458" s="2">
        <v>42878</v>
      </c>
      <c r="G8458" t="s">
        <v>503</v>
      </c>
      <c r="H8458" t="s">
        <v>504</v>
      </c>
      <c r="J8458" t="s">
        <v>138</v>
      </c>
      <c r="K8458">
        <v>42</v>
      </c>
      <c r="L8458">
        <v>3120354</v>
      </c>
      <c r="M8458" t="s">
        <v>138</v>
      </c>
      <c r="N8458">
        <v>0</v>
      </c>
      <c r="O8458" t="s">
        <v>16885</v>
      </c>
      <c r="P8458" t="s">
        <v>37030</v>
      </c>
      <c r="Q8458" t="s">
        <v>37416</v>
      </c>
      <c r="R8458" t="s">
        <v>19106</v>
      </c>
      <c r="S8458" t="s">
        <v>140</v>
      </c>
      <c r="T8458" s="2">
        <v>43153</v>
      </c>
      <c r="U8458">
        <v>7</v>
      </c>
      <c r="W8458" t="s">
        <v>141</v>
      </c>
    </row>
    <row r="8459" spans="1:23" x14ac:dyDescent="0.35">
      <c r="A8459" t="s">
        <v>37417</v>
      </c>
      <c r="B8459" t="s">
        <v>8071</v>
      </c>
      <c r="C8459" t="s">
        <v>37418</v>
      </c>
      <c r="D8459">
        <v>0</v>
      </c>
      <c r="E8459" t="s">
        <v>37419</v>
      </c>
      <c r="F8459" s="2">
        <v>42878</v>
      </c>
      <c r="G8459" t="s">
        <v>1621</v>
      </c>
      <c r="H8459" t="s">
        <v>504</v>
      </c>
      <c r="J8459" t="s">
        <v>138</v>
      </c>
      <c r="K8459">
        <v>44</v>
      </c>
      <c r="L8459">
        <v>3120354</v>
      </c>
      <c r="M8459" t="s">
        <v>138</v>
      </c>
      <c r="N8459">
        <v>0</v>
      </c>
      <c r="O8459" t="s">
        <v>16885</v>
      </c>
      <c r="P8459" t="s">
        <v>37030</v>
      </c>
      <c r="Q8459" t="s">
        <v>37420</v>
      </c>
      <c r="R8459" t="s">
        <v>37421</v>
      </c>
      <c r="S8459" t="s">
        <v>140</v>
      </c>
      <c r="T8459" s="2">
        <v>43153</v>
      </c>
      <c r="U8459">
        <v>7</v>
      </c>
      <c r="W8459" t="s">
        <v>141</v>
      </c>
    </row>
    <row r="8460" spans="1:23" x14ac:dyDescent="0.35">
      <c r="A8460" t="s">
        <v>37422</v>
      </c>
      <c r="B8460" t="s">
        <v>8071</v>
      </c>
      <c r="C8460" t="s">
        <v>37423</v>
      </c>
      <c r="D8460">
        <v>0</v>
      </c>
      <c r="E8460" t="s">
        <v>37424</v>
      </c>
      <c r="F8460" s="2">
        <v>42878</v>
      </c>
      <c r="G8460" t="s">
        <v>503</v>
      </c>
      <c r="H8460" t="s">
        <v>504</v>
      </c>
      <c r="J8460" t="s">
        <v>138</v>
      </c>
      <c r="K8460">
        <v>52</v>
      </c>
      <c r="L8460">
        <v>3120354</v>
      </c>
      <c r="M8460" t="s">
        <v>138</v>
      </c>
      <c r="N8460">
        <v>0</v>
      </c>
      <c r="O8460" t="s">
        <v>16885</v>
      </c>
      <c r="P8460" t="s">
        <v>37030</v>
      </c>
      <c r="Q8460" t="s">
        <v>37425</v>
      </c>
      <c r="R8460" t="s">
        <v>37426</v>
      </c>
      <c r="S8460" t="s">
        <v>140</v>
      </c>
      <c r="T8460" s="2">
        <v>43153</v>
      </c>
      <c r="U8460">
        <v>7</v>
      </c>
      <c r="W8460" t="s">
        <v>141</v>
      </c>
    </row>
    <row r="8461" spans="1:23" x14ac:dyDescent="0.35">
      <c r="A8461" t="s">
        <v>37427</v>
      </c>
      <c r="B8461" t="s">
        <v>8071</v>
      </c>
      <c r="C8461" t="s">
        <v>37428</v>
      </c>
      <c r="D8461">
        <v>0</v>
      </c>
      <c r="E8461" t="s">
        <v>37429</v>
      </c>
      <c r="F8461" s="2">
        <v>42878</v>
      </c>
      <c r="G8461" t="s">
        <v>35904</v>
      </c>
      <c r="H8461" t="s">
        <v>504</v>
      </c>
      <c r="J8461" t="s">
        <v>138</v>
      </c>
      <c r="K8461">
        <v>59</v>
      </c>
      <c r="L8461">
        <v>3120354</v>
      </c>
      <c r="M8461" t="s">
        <v>138</v>
      </c>
      <c r="N8461">
        <v>0</v>
      </c>
      <c r="O8461" t="s">
        <v>16885</v>
      </c>
      <c r="P8461" t="s">
        <v>37030</v>
      </c>
      <c r="Q8461" t="s">
        <v>37430</v>
      </c>
      <c r="R8461" t="s">
        <v>37431</v>
      </c>
      <c r="S8461" t="s">
        <v>140</v>
      </c>
      <c r="T8461" s="2">
        <v>43153</v>
      </c>
      <c r="U8461">
        <v>7</v>
      </c>
      <c r="W8461" t="s">
        <v>141</v>
      </c>
    </row>
    <row r="8462" spans="1:23" x14ac:dyDescent="0.35">
      <c r="A8462" t="s">
        <v>37432</v>
      </c>
      <c r="B8462" t="s">
        <v>8071</v>
      </c>
      <c r="C8462" t="s">
        <v>37433</v>
      </c>
      <c r="D8462">
        <v>0</v>
      </c>
      <c r="E8462" t="s">
        <v>37434</v>
      </c>
      <c r="F8462" s="2">
        <v>42878</v>
      </c>
      <c r="G8462" t="s">
        <v>503</v>
      </c>
      <c r="H8462" t="s">
        <v>504</v>
      </c>
      <c r="J8462" t="s">
        <v>138</v>
      </c>
      <c r="K8462">
        <v>60</v>
      </c>
      <c r="L8462">
        <v>3120354</v>
      </c>
      <c r="M8462" t="s">
        <v>138</v>
      </c>
      <c r="N8462">
        <v>0</v>
      </c>
      <c r="O8462" t="s">
        <v>16885</v>
      </c>
      <c r="P8462" t="s">
        <v>37030</v>
      </c>
      <c r="Q8462" t="s">
        <v>37435</v>
      </c>
      <c r="R8462" t="s">
        <v>8077</v>
      </c>
      <c r="S8462" t="s">
        <v>140</v>
      </c>
      <c r="T8462" s="2">
        <v>43153</v>
      </c>
      <c r="U8462">
        <v>7</v>
      </c>
      <c r="W8462" t="s">
        <v>141</v>
      </c>
    </row>
    <row r="8463" spans="1:23" x14ac:dyDescent="0.35">
      <c r="A8463" t="s">
        <v>37436</v>
      </c>
      <c r="B8463" t="s">
        <v>8071</v>
      </c>
      <c r="C8463" t="s">
        <v>37437</v>
      </c>
      <c r="D8463">
        <v>0</v>
      </c>
      <c r="E8463" t="s">
        <v>37438</v>
      </c>
      <c r="F8463" s="2">
        <v>42878</v>
      </c>
      <c r="G8463" t="s">
        <v>503</v>
      </c>
      <c r="H8463" t="s">
        <v>504</v>
      </c>
      <c r="J8463" t="s">
        <v>138</v>
      </c>
      <c r="K8463">
        <v>65</v>
      </c>
      <c r="L8463">
        <v>3120354</v>
      </c>
      <c r="M8463" t="s">
        <v>138</v>
      </c>
      <c r="N8463">
        <v>0</v>
      </c>
      <c r="O8463" t="s">
        <v>16885</v>
      </c>
      <c r="P8463" t="s">
        <v>37030</v>
      </c>
      <c r="Q8463" t="s">
        <v>37439</v>
      </c>
      <c r="R8463" t="s">
        <v>21511</v>
      </c>
      <c r="S8463" t="s">
        <v>140</v>
      </c>
      <c r="T8463" s="2">
        <v>43446</v>
      </c>
      <c r="U8463">
        <v>7</v>
      </c>
      <c r="W8463" t="s">
        <v>141</v>
      </c>
    </row>
    <row r="8464" spans="1:23" x14ac:dyDescent="0.35">
      <c r="A8464" t="s">
        <v>37440</v>
      </c>
      <c r="B8464" t="s">
        <v>8071</v>
      </c>
      <c r="C8464" t="s">
        <v>37441</v>
      </c>
      <c r="D8464">
        <v>0</v>
      </c>
      <c r="E8464" t="s">
        <v>37442</v>
      </c>
      <c r="F8464" s="2">
        <v>42878</v>
      </c>
      <c r="G8464" t="s">
        <v>1621</v>
      </c>
      <c r="H8464" t="s">
        <v>504</v>
      </c>
      <c r="J8464" t="s">
        <v>138</v>
      </c>
      <c r="K8464">
        <v>74</v>
      </c>
      <c r="L8464">
        <v>3120354</v>
      </c>
      <c r="M8464" t="s">
        <v>138</v>
      </c>
      <c r="N8464">
        <v>0</v>
      </c>
      <c r="O8464" t="s">
        <v>16885</v>
      </c>
      <c r="P8464" t="s">
        <v>37030</v>
      </c>
      <c r="Q8464" t="s">
        <v>37443</v>
      </c>
      <c r="R8464" t="s">
        <v>19380</v>
      </c>
      <c r="S8464" t="s">
        <v>140</v>
      </c>
      <c r="T8464" s="2">
        <v>43153</v>
      </c>
      <c r="U8464">
        <v>7</v>
      </c>
      <c r="W8464" t="s">
        <v>141</v>
      </c>
    </row>
    <row r="8465" spans="1:23" x14ac:dyDescent="0.35">
      <c r="A8465" t="s">
        <v>37444</v>
      </c>
      <c r="B8465" t="s">
        <v>8071</v>
      </c>
      <c r="C8465" t="s">
        <v>37445</v>
      </c>
      <c r="D8465">
        <v>0</v>
      </c>
      <c r="E8465" t="s">
        <v>37446</v>
      </c>
      <c r="F8465" s="2">
        <v>42878</v>
      </c>
      <c r="G8465" t="s">
        <v>503</v>
      </c>
      <c r="H8465" t="s">
        <v>504</v>
      </c>
      <c r="J8465" t="s">
        <v>138</v>
      </c>
      <c r="K8465">
        <v>77</v>
      </c>
      <c r="L8465">
        <v>3120354</v>
      </c>
      <c r="M8465" t="s">
        <v>138</v>
      </c>
      <c r="N8465">
        <v>0</v>
      </c>
      <c r="O8465" t="s">
        <v>16885</v>
      </c>
      <c r="P8465" t="s">
        <v>37030</v>
      </c>
      <c r="Q8465" t="s">
        <v>37447</v>
      </c>
      <c r="R8465" t="s">
        <v>3693</v>
      </c>
      <c r="S8465" t="s">
        <v>140</v>
      </c>
      <c r="T8465" s="2">
        <v>43153</v>
      </c>
      <c r="U8465">
        <v>7</v>
      </c>
      <c r="W8465" t="s">
        <v>141</v>
      </c>
    </row>
    <row r="8466" spans="1:23" x14ac:dyDescent="0.35">
      <c r="A8466" t="s">
        <v>37448</v>
      </c>
      <c r="B8466" t="s">
        <v>8071</v>
      </c>
      <c r="C8466" t="s">
        <v>37449</v>
      </c>
      <c r="D8466">
        <v>0</v>
      </c>
      <c r="E8466" t="s">
        <v>37450</v>
      </c>
      <c r="F8466" s="2">
        <v>42878</v>
      </c>
      <c r="G8466" t="s">
        <v>22839</v>
      </c>
      <c r="H8466" t="s">
        <v>504</v>
      </c>
      <c r="J8466" t="s">
        <v>138</v>
      </c>
      <c r="K8466">
        <v>90</v>
      </c>
      <c r="L8466">
        <v>3120354</v>
      </c>
      <c r="M8466" t="s">
        <v>138</v>
      </c>
      <c r="N8466">
        <v>0</v>
      </c>
      <c r="O8466" t="s">
        <v>16885</v>
      </c>
      <c r="P8466" t="s">
        <v>37030</v>
      </c>
      <c r="Q8466" t="s">
        <v>37451</v>
      </c>
      <c r="R8466" t="s">
        <v>1615</v>
      </c>
      <c r="S8466" t="s">
        <v>140</v>
      </c>
      <c r="T8466" s="2">
        <v>43153</v>
      </c>
      <c r="U8466">
        <v>7</v>
      </c>
      <c r="W8466" t="s">
        <v>141</v>
      </c>
    </row>
    <row r="8467" spans="1:23" x14ac:dyDescent="0.35">
      <c r="A8467" t="s">
        <v>37452</v>
      </c>
      <c r="B8467" t="s">
        <v>37453</v>
      </c>
      <c r="C8467" t="s">
        <v>37454</v>
      </c>
      <c r="D8467">
        <v>0</v>
      </c>
      <c r="E8467" t="s">
        <v>37453</v>
      </c>
      <c r="F8467" s="2">
        <v>42879</v>
      </c>
      <c r="G8467" t="s">
        <v>604</v>
      </c>
      <c r="H8467" t="s">
        <v>184</v>
      </c>
      <c r="J8467" t="s">
        <v>138</v>
      </c>
      <c r="L8467" t="s">
        <v>496</v>
      </c>
      <c r="M8467" t="s">
        <v>138</v>
      </c>
      <c r="N8467" s="3">
        <v>9100</v>
      </c>
      <c r="R8467" t="s">
        <v>37455</v>
      </c>
      <c r="S8467" t="s">
        <v>140</v>
      </c>
      <c r="W8467" t="s">
        <v>141</v>
      </c>
    </row>
    <row r="8468" spans="1:23" x14ac:dyDescent="0.35">
      <c r="A8468" t="s">
        <v>37456</v>
      </c>
      <c r="B8468" t="s">
        <v>37457</v>
      </c>
      <c r="C8468" t="s">
        <v>37458</v>
      </c>
      <c r="D8468">
        <v>0</v>
      </c>
      <c r="E8468" t="s">
        <v>37459</v>
      </c>
      <c r="F8468" s="2">
        <v>42879</v>
      </c>
      <c r="G8468" t="s">
        <v>175</v>
      </c>
      <c r="H8468" t="s">
        <v>147</v>
      </c>
      <c r="J8468" t="s">
        <v>138</v>
      </c>
      <c r="K8468">
        <v>72</v>
      </c>
      <c r="L8468">
        <v>1160653</v>
      </c>
      <c r="M8468" t="s">
        <v>138</v>
      </c>
      <c r="N8468">
        <v>0</v>
      </c>
      <c r="O8468" t="s">
        <v>163</v>
      </c>
      <c r="P8468" t="s">
        <v>163</v>
      </c>
      <c r="R8468" t="s">
        <v>37460</v>
      </c>
      <c r="S8468" t="s">
        <v>140</v>
      </c>
      <c r="T8468" s="2">
        <v>44321</v>
      </c>
      <c r="U8468">
        <v>7</v>
      </c>
      <c r="W8468" t="s">
        <v>141</v>
      </c>
    </row>
    <row r="8469" spans="1:23" x14ac:dyDescent="0.35">
      <c r="A8469" t="s">
        <v>37461</v>
      </c>
      <c r="B8469" t="s">
        <v>37462</v>
      </c>
      <c r="C8469" t="s">
        <v>37463</v>
      </c>
      <c r="D8469">
        <v>0</v>
      </c>
      <c r="E8469" t="s">
        <v>37464</v>
      </c>
      <c r="F8469" s="2">
        <v>42880</v>
      </c>
      <c r="G8469" t="s">
        <v>7108</v>
      </c>
      <c r="H8469" t="s">
        <v>192</v>
      </c>
      <c r="J8469" t="s">
        <v>138</v>
      </c>
      <c r="L8469">
        <v>1013315</v>
      </c>
      <c r="M8469" t="s">
        <v>138</v>
      </c>
      <c r="N8469">
        <v>0</v>
      </c>
      <c r="O8469" t="s">
        <v>12319</v>
      </c>
      <c r="P8469" t="s">
        <v>37465</v>
      </c>
      <c r="R8469" t="s">
        <v>7108</v>
      </c>
      <c r="S8469" t="s">
        <v>140</v>
      </c>
      <c r="T8469" s="2">
        <v>43188</v>
      </c>
      <c r="U8469">
        <v>7</v>
      </c>
      <c r="W8469" t="s">
        <v>141</v>
      </c>
    </row>
    <row r="8470" spans="1:23" x14ac:dyDescent="0.35">
      <c r="A8470" t="s">
        <v>37466</v>
      </c>
      <c r="B8470" t="s">
        <v>37467</v>
      </c>
      <c r="C8470" t="s">
        <v>37468</v>
      </c>
      <c r="D8470">
        <v>0</v>
      </c>
      <c r="E8470" t="s">
        <v>37467</v>
      </c>
      <c r="F8470" s="2">
        <v>42880</v>
      </c>
      <c r="G8470" t="s">
        <v>604</v>
      </c>
      <c r="H8470" t="s">
        <v>184</v>
      </c>
      <c r="J8470" t="s">
        <v>138</v>
      </c>
      <c r="L8470" t="s">
        <v>496</v>
      </c>
      <c r="M8470" t="s">
        <v>138</v>
      </c>
      <c r="N8470">
        <v>0</v>
      </c>
      <c r="P8470" t="s">
        <v>37469</v>
      </c>
      <c r="R8470" t="s">
        <v>37470</v>
      </c>
      <c r="S8470" t="s">
        <v>140</v>
      </c>
      <c r="W8470" t="s">
        <v>141</v>
      </c>
    </row>
    <row r="8471" spans="1:23" x14ac:dyDescent="0.35">
      <c r="A8471" t="s">
        <v>37471</v>
      </c>
      <c r="B8471" t="s">
        <v>37472</v>
      </c>
      <c r="C8471" t="s">
        <v>37473</v>
      </c>
      <c r="D8471">
        <v>0</v>
      </c>
      <c r="E8471" t="s">
        <v>37474</v>
      </c>
      <c r="F8471" s="2">
        <v>42881</v>
      </c>
      <c r="G8471" t="s">
        <v>251</v>
      </c>
      <c r="H8471" t="s">
        <v>184</v>
      </c>
      <c r="J8471" t="s">
        <v>138</v>
      </c>
      <c r="L8471" t="s">
        <v>496</v>
      </c>
      <c r="M8471" t="s">
        <v>138</v>
      </c>
      <c r="N8471">
        <v>0</v>
      </c>
      <c r="P8471" t="s">
        <v>37475</v>
      </c>
      <c r="R8471" t="s">
        <v>37476</v>
      </c>
      <c r="S8471" t="s">
        <v>140</v>
      </c>
      <c r="T8471" s="2">
        <v>42884</v>
      </c>
      <c r="W8471" t="s">
        <v>141</v>
      </c>
    </row>
    <row r="8472" spans="1:23" x14ac:dyDescent="0.35">
      <c r="A8472" t="s">
        <v>37477</v>
      </c>
      <c r="B8472" t="s">
        <v>25682</v>
      </c>
      <c r="C8472" t="s">
        <v>8240</v>
      </c>
      <c r="D8472">
        <v>0</v>
      </c>
      <c r="E8472" t="s">
        <v>37478</v>
      </c>
      <c r="F8472" s="2">
        <v>42884</v>
      </c>
      <c r="G8472" t="s">
        <v>518</v>
      </c>
      <c r="H8472" t="s">
        <v>230</v>
      </c>
      <c r="J8472" t="s">
        <v>138</v>
      </c>
      <c r="K8472">
        <v>5</v>
      </c>
      <c r="L8472">
        <v>14791297</v>
      </c>
      <c r="M8472" t="s">
        <v>138</v>
      </c>
      <c r="N8472">
        <v>0</v>
      </c>
      <c r="O8472" t="s">
        <v>163</v>
      </c>
      <c r="P8472" t="s">
        <v>163</v>
      </c>
      <c r="R8472" t="s">
        <v>8243</v>
      </c>
      <c r="S8472" t="s">
        <v>140</v>
      </c>
      <c r="T8472" s="2">
        <v>43153</v>
      </c>
      <c r="U8472">
        <v>7</v>
      </c>
      <c r="W8472" t="s">
        <v>141</v>
      </c>
    </row>
    <row r="8473" spans="1:23" x14ac:dyDescent="0.35">
      <c r="A8473" t="s">
        <v>37479</v>
      </c>
      <c r="B8473" t="s">
        <v>37480</v>
      </c>
      <c r="C8473" t="s">
        <v>37481</v>
      </c>
      <c r="D8473">
        <v>0</v>
      </c>
      <c r="E8473" t="s">
        <v>37482</v>
      </c>
      <c r="F8473" s="2">
        <v>42884</v>
      </c>
      <c r="G8473" t="s">
        <v>17917</v>
      </c>
      <c r="H8473" t="s">
        <v>184</v>
      </c>
      <c r="J8473" t="s">
        <v>138</v>
      </c>
      <c r="L8473" t="s">
        <v>496</v>
      </c>
      <c r="M8473" t="s">
        <v>138</v>
      </c>
      <c r="N8473">
        <v>0</v>
      </c>
      <c r="P8473" t="s">
        <v>37483</v>
      </c>
      <c r="R8473" t="s">
        <v>37484</v>
      </c>
      <c r="S8473" t="s">
        <v>140</v>
      </c>
      <c r="T8473" s="2">
        <v>42900</v>
      </c>
      <c r="W8473" t="s">
        <v>141</v>
      </c>
    </row>
    <row r="8474" spans="1:23" x14ac:dyDescent="0.35">
      <c r="A8474" t="s">
        <v>37485</v>
      </c>
      <c r="B8474" t="s">
        <v>37486</v>
      </c>
      <c r="C8474" t="s">
        <v>37487</v>
      </c>
      <c r="D8474">
        <v>0</v>
      </c>
      <c r="E8474" t="s">
        <v>37486</v>
      </c>
      <c r="F8474" s="2">
        <v>42884</v>
      </c>
      <c r="G8474" t="s">
        <v>525</v>
      </c>
      <c r="H8474" t="s">
        <v>526</v>
      </c>
      <c r="J8474" t="s">
        <v>138</v>
      </c>
      <c r="L8474" t="s">
        <v>496</v>
      </c>
      <c r="M8474" t="s">
        <v>138</v>
      </c>
      <c r="N8474">
        <v>0</v>
      </c>
      <c r="P8474" t="s">
        <v>37488</v>
      </c>
      <c r="R8474" t="s">
        <v>18171</v>
      </c>
      <c r="S8474" t="s">
        <v>140</v>
      </c>
      <c r="W8474" t="s">
        <v>141</v>
      </c>
    </row>
    <row r="8475" spans="1:23" x14ac:dyDescent="0.35">
      <c r="A8475" t="s">
        <v>37489</v>
      </c>
      <c r="B8475" t="s">
        <v>37490</v>
      </c>
      <c r="C8475" t="s">
        <v>37491</v>
      </c>
      <c r="D8475">
        <v>0</v>
      </c>
      <c r="E8475" t="s">
        <v>37490</v>
      </c>
      <c r="F8475" s="2">
        <v>42884</v>
      </c>
      <c r="G8475" t="s">
        <v>604</v>
      </c>
      <c r="H8475" t="s">
        <v>184</v>
      </c>
      <c r="J8475" t="s">
        <v>138</v>
      </c>
      <c r="L8475" t="s">
        <v>496</v>
      </c>
      <c r="M8475" t="s">
        <v>138</v>
      </c>
      <c r="N8475">
        <v>0</v>
      </c>
      <c r="R8475" t="s">
        <v>37492</v>
      </c>
      <c r="S8475" t="s">
        <v>140</v>
      </c>
      <c r="T8475" s="2">
        <v>42913</v>
      </c>
      <c r="W8475" t="s">
        <v>141</v>
      </c>
    </row>
    <row r="8476" spans="1:23" x14ac:dyDescent="0.35">
      <c r="A8476" t="s">
        <v>37493</v>
      </c>
      <c r="B8476" t="s">
        <v>37494</v>
      </c>
      <c r="C8476" t="s">
        <v>37495</v>
      </c>
      <c r="D8476">
        <v>0</v>
      </c>
      <c r="E8476" t="s">
        <v>37494</v>
      </c>
      <c r="F8476" s="2">
        <v>42884</v>
      </c>
      <c r="G8476" t="s">
        <v>494</v>
      </c>
      <c r="H8476" t="s">
        <v>495</v>
      </c>
      <c r="J8476" t="s">
        <v>138</v>
      </c>
      <c r="L8476" t="s">
        <v>496</v>
      </c>
      <c r="M8476" t="s">
        <v>138</v>
      </c>
      <c r="N8476">
        <v>0</v>
      </c>
      <c r="P8476" t="s">
        <v>37496</v>
      </c>
      <c r="R8476" t="s">
        <v>37497</v>
      </c>
      <c r="S8476" t="s">
        <v>140</v>
      </c>
      <c r="T8476" s="2">
        <v>42891</v>
      </c>
      <c r="W8476" t="s">
        <v>141</v>
      </c>
    </row>
    <row r="8477" spans="1:23" x14ac:dyDescent="0.35">
      <c r="A8477" t="s">
        <v>37498</v>
      </c>
      <c r="B8477" t="s">
        <v>37499</v>
      </c>
      <c r="C8477" t="s">
        <v>8246</v>
      </c>
      <c r="D8477">
        <v>0</v>
      </c>
      <c r="E8477" t="s">
        <v>37500</v>
      </c>
      <c r="F8477" s="2">
        <v>42885</v>
      </c>
      <c r="G8477" t="s">
        <v>975</v>
      </c>
      <c r="H8477" t="s">
        <v>643</v>
      </c>
      <c r="J8477" t="s">
        <v>138</v>
      </c>
      <c r="K8477" t="s">
        <v>37501</v>
      </c>
      <c r="L8477">
        <v>25701585</v>
      </c>
      <c r="M8477" t="s">
        <v>138</v>
      </c>
      <c r="N8477">
        <v>0</v>
      </c>
      <c r="P8477" t="s">
        <v>37502</v>
      </c>
      <c r="R8477" t="s">
        <v>1418</v>
      </c>
      <c r="S8477" t="s">
        <v>140</v>
      </c>
      <c r="U8477">
        <v>7</v>
      </c>
      <c r="W8477" t="s">
        <v>141</v>
      </c>
    </row>
    <row r="8478" spans="1:23" x14ac:dyDescent="0.35">
      <c r="A8478" t="s">
        <v>37503</v>
      </c>
      <c r="B8478" t="s">
        <v>8250</v>
      </c>
      <c r="C8478" t="s">
        <v>8251</v>
      </c>
      <c r="D8478">
        <v>0</v>
      </c>
      <c r="E8478" t="s">
        <v>37504</v>
      </c>
      <c r="F8478" s="2">
        <v>42885</v>
      </c>
      <c r="G8478" t="s">
        <v>975</v>
      </c>
      <c r="H8478" t="s">
        <v>643</v>
      </c>
      <c r="J8478" t="s">
        <v>138</v>
      </c>
      <c r="K8478" t="s">
        <v>37505</v>
      </c>
      <c r="L8478">
        <v>25701585</v>
      </c>
      <c r="M8478" t="s">
        <v>138</v>
      </c>
      <c r="N8478">
        <v>0</v>
      </c>
      <c r="P8478" t="s">
        <v>37502</v>
      </c>
      <c r="R8478" t="s">
        <v>1418</v>
      </c>
      <c r="S8478" t="s">
        <v>140</v>
      </c>
      <c r="U8478">
        <v>7</v>
      </c>
      <c r="W8478" t="s">
        <v>141</v>
      </c>
    </row>
    <row r="8479" spans="1:23" x14ac:dyDescent="0.35">
      <c r="A8479" t="s">
        <v>37506</v>
      </c>
      <c r="B8479" t="s">
        <v>8253</v>
      </c>
      <c r="C8479" t="s">
        <v>8254</v>
      </c>
      <c r="D8479">
        <v>0</v>
      </c>
      <c r="E8479" t="s">
        <v>8255</v>
      </c>
      <c r="F8479" s="2">
        <v>42885</v>
      </c>
      <c r="G8479" t="s">
        <v>604</v>
      </c>
      <c r="H8479" t="s">
        <v>184</v>
      </c>
      <c r="J8479" t="s">
        <v>138</v>
      </c>
      <c r="K8479" t="s">
        <v>37507</v>
      </c>
      <c r="L8479">
        <v>25701813</v>
      </c>
      <c r="M8479" t="s">
        <v>138</v>
      </c>
      <c r="N8479">
        <v>0</v>
      </c>
      <c r="P8479" t="s">
        <v>37508</v>
      </c>
      <c r="R8479" t="s">
        <v>8257</v>
      </c>
      <c r="S8479" t="s">
        <v>140</v>
      </c>
      <c r="T8479" s="2">
        <v>42885</v>
      </c>
      <c r="U8479">
        <v>7</v>
      </c>
      <c r="W8479" t="s">
        <v>141</v>
      </c>
    </row>
    <row r="8480" spans="1:23" x14ac:dyDescent="0.35">
      <c r="A8480" t="s">
        <v>37509</v>
      </c>
      <c r="B8480" t="s">
        <v>7679</v>
      </c>
      <c r="C8480" t="s">
        <v>37510</v>
      </c>
      <c r="D8480">
        <v>0</v>
      </c>
      <c r="E8480" t="s">
        <v>37511</v>
      </c>
      <c r="F8480" s="2">
        <v>42885</v>
      </c>
      <c r="G8480" t="s">
        <v>234</v>
      </c>
      <c r="H8480" t="s">
        <v>192</v>
      </c>
      <c r="J8480" t="s">
        <v>138</v>
      </c>
      <c r="K8480" t="s">
        <v>37512</v>
      </c>
      <c r="L8480">
        <v>22757994</v>
      </c>
      <c r="M8480" t="s">
        <v>138</v>
      </c>
      <c r="N8480">
        <v>0</v>
      </c>
      <c r="O8480" t="s">
        <v>25746</v>
      </c>
      <c r="P8480" t="s">
        <v>37513</v>
      </c>
      <c r="R8480" t="s">
        <v>37514</v>
      </c>
      <c r="S8480" t="s">
        <v>140</v>
      </c>
      <c r="T8480" s="2">
        <v>43153</v>
      </c>
      <c r="U8480">
        <v>7</v>
      </c>
      <c r="W8480" t="s">
        <v>141</v>
      </c>
    </row>
    <row r="8481" spans="1:24" x14ac:dyDescent="0.35">
      <c r="A8481" t="s">
        <v>37515</v>
      </c>
      <c r="B8481" t="s">
        <v>4963</v>
      </c>
      <c r="C8481" t="s">
        <v>37516</v>
      </c>
      <c r="D8481">
        <v>0</v>
      </c>
      <c r="E8481" t="s">
        <v>37517</v>
      </c>
      <c r="F8481" s="2">
        <v>42885</v>
      </c>
      <c r="G8481" t="s">
        <v>969</v>
      </c>
      <c r="H8481" t="s">
        <v>184</v>
      </c>
      <c r="J8481" t="s">
        <v>138</v>
      </c>
      <c r="K8481" t="s">
        <v>37518</v>
      </c>
      <c r="L8481">
        <v>19908328</v>
      </c>
      <c r="M8481" t="s">
        <v>138</v>
      </c>
      <c r="N8481">
        <v>0</v>
      </c>
      <c r="O8481" t="s">
        <v>17140</v>
      </c>
      <c r="P8481" t="s">
        <v>26385</v>
      </c>
      <c r="R8481" t="s">
        <v>37519</v>
      </c>
      <c r="S8481" t="s">
        <v>140</v>
      </c>
      <c r="T8481" s="2">
        <v>43153</v>
      </c>
      <c r="U8481">
        <v>7</v>
      </c>
      <c r="W8481" t="s">
        <v>141</v>
      </c>
    </row>
    <row r="8482" spans="1:24" x14ac:dyDescent="0.35">
      <c r="A8482" t="s">
        <v>37520</v>
      </c>
      <c r="B8482" t="s">
        <v>4963</v>
      </c>
      <c r="C8482" t="s">
        <v>37521</v>
      </c>
      <c r="D8482">
        <v>0</v>
      </c>
      <c r="E8482" t="s">
        <v>37522</v>
      </c>
      <c r="F8482" s="2">
        <v>42885</v>
      </c>
      <c r="G8482" t="s">
        <v>9743</v>
      </c>
      <c r="H8482" t="s">
        <v>184</v>
      </c>
      <c r="J8482" t="s">
        <v>138</v>
      </c>
      <c r="K8482" t="s">
        <v>37523</v>
      </c>
      <c r="L8482">
        <v>19908328</v>
      </c>
      <c r="M8482" t="s">
        <v>138</v>
      </c>
      <c r="N8482">
        <v>0</v>
      </c>
      <c r="O8482" t="s">
        <v>17140</v>
      </c>
      <c r="P8482" t="s">
        <v>26385</v>
      </c>
      <c r="R8482" t="s">
        <v>37524</v>
      </c>
      <c r="S8482" t="s">
        <v>140</v>
      </c>
      <c r="T8482" s="2">
        <v>43153</v>
      </c>
      <c r="U8482">
        <v>7</v>
      </c>
      <c r="W8482" t="s">
        <v>141</v>
      </c>
    </row>
    <row r="8483" spans="1:24" x14ac:dyDescent="0.35">
      <c r="A8483" t="s">
        <v>37525</v>
      </c>
      <c r="B8483" t="s">
        <v>37526</v>
      </c>
      <c r="C8483" t="s">
        <v>37527</v>
      </c>
      <c r="D8483">
        <v>0</v>
      </c>
      <c r="E8483" t="s">
        <v>37528</v>
      </c>
      <c r="F8483" s="2">
        <v>42885</v>
      </c>
      <c r="G8483" t="s">
        <v>604</v>
      </c>
      <c r="H8483" t="s">
        <v>184</v>
      </c>
      <c r="J8483" t="s">
        <v>138</v>
      </c>
      <c r="L8483" t="s">
        <v>496</v>
      </c>
      <c r="M8483" t="s">
        <v>138</v>
      </c>
      <c r="N8483">
        <v>0</v>
      </c>
      <c r="P8483" t="s">
        <v>37529</v>
      </c>
      <c r="R8483" t="s">
        <v>37530</v>
      </c>
      <c r="S8483" t="s">
        <v>140</v>
      </c>
      <c r="T8483" s="2">
        <v>44209</v>
      </c>
      <c r="W8483" t="s">
        <v>141</v>
      </c>
    </row>
    <row r="8484" spans="1:24" x14ac:dyDescent="0.35">
      <c r="A8484" t="s">
        <v>37531</v>
      </c>
      <c r="B8484" t="s">
        <v>37532</v>
      </c>
      <c r="C8484" t="s">
        <v>37533</v>
      </c>
      <c r="D8484">
        <v>0</v>
      </c>
      <c r="E8484" t="s">
        <v>37532</v>
      </c>
      <c r="F8484" s="2">
        <v>42885</v>
      </c>
      <c r="G8484" t="s">
        <v>17607</v>
      </c>
      <c r="H8484" t="s">
        <v>147</v>
      </c>
      <c r="J8484" t="s">
        <v>138</v>
      </c>
      <c r="L8484" t="s">
        <v>496</v>
      </c>
      <c r="M8484" t="s">
        <v>138</v>
      </c>
      <c r="N8484">
        <v>0</v>
      </c>
      <c r="P8484" t="s">
        <v>37534</v>
      </c>
      <c r="R8484" t="s">
        <v>37535</v>
      </c>
      <c r="S8484" t="s">
        <v>140</v>
      </c>
      <c r="T8484" s="2">
        <v>42895</v>
      </c>
      <c r="W8484" t="s">
        <v>141</v>
      </c>
    </row>
    <row r="8485" spans="1:24" x14ac:dyDescent="0.35">
      <c r="A8485" t="s">
        <v>37536</v>
      </c>
      <c r="B8485" t="s">
        <v>37537</v>
      </c>
      <c r="C8485" t="s">
        <v>37538</v>
      </c>
      <c r="D8485">
        <v>0</v>
      </c>
      <c r="E8485" t="s">
        <v>37539</v>
      </c>
      <c r="F8485" s="2">
        <v>42885</v>
      </c>
      <c r="G8485" t="s">
        <v>146</v>
      </c>
      <c r="H8485" t="s">
        <v>147</v>
      </c>
      <c r="J8485" t="s">
        <v>138</v>
      </c>
      <c r="L8485" t="s">
        <v>496</v>
      </c>
      <c r="M8485" t="s">
        <v>138</v>
      </c>
      <c r="N8485">
        <v>0</v>
      </c>
      <c r="P8485" t="s">
        <v>37540</v>
      </c>
      <c r="R8485" t="s">
        <v>37541</v>
      </c>
      <c r="S8485" t="s">
        <v>140</v>
      </c>
      <c r="T8485" s="2">
        <v>43082</v>
      </c>
      <c r="W8485" t="s">
        <v>141</v>
      </c>
    </row>
    <row r="8486" spans="1:24" x14ac:dyDescent="0.35">
      <c r="A8486" t="s">
        <v>37542</v>
      </c>
      <c r="B8486" t="s">
        <v>37543</v>
      </c>
      <c r="C8486" t="s">
        <v>37544</v>
      </c>
      <c r="D8486">
        <v>0</v>
      </c>
      <c r="E8486" t="s">
        <v>37545</v>
      </c>
      <c r="F8486" s="2">
        <v>42885</v>
      </c>
      <c r="G8486" t="s">
        <v>604</v>
      </c>
      <c r="H8486" t="s">
        <v>184</v>
      </c>
      <c r="J8486" t="s">
        <v>138</v>
      </c>
      <c r="L8486" t="s">
        <v>496</v>
      </c>
      <c r="M8486" t="s">
        <v>138</v>
      </c>
      <c r="N8486">
        <v>0</v>
      </c>
      <c r="P8486" t="s">
        <v>37546</v>
      </c>
      <c r="R8486" t="s">
        <v>37547</v>
      </c>
      <c r="S8486" t="s">
        <v>140</v>
      </c>
      <c r="T8486" s="2">
        <v>43039</v>
      </c>
      <c r="W8486" t="s">
        <v>141</v>
      </c>
    </row>
    <row r="8487" spans="1:24" x14ac:dyDescent="0.35">
      <c r="A8487" t="s">
        <v>37548</v>
      </c>
      <c r="B8487" t="s">
        <v>37549</v>
      </c>
      <c r="C8487" t="s">
        <v>37550</v>
      </c>
      <c r="D8487">
        <v>0</v>
      </c>
      <c r="E8487" t="s">
        <v>37549</v>
      </c>
      <c r="F8487" s="2">
        <v>42886</v>
      </c>
      <c r="G8487" t="s">
        <v>37551</v>
      </c>
      <c r="H8487" t="s">
        <v>147</v>
      </c>
      <c r="J8487" t="s">
        <v>138</v>
      </c>
      <c r="L8487" t="s">
        <v>496</v>
      </c>
      <c r="M8487" t="s">
        <v>138</v>
      </c>
      <c r="N8487">
        <v>0</v>
      </c>
      <c r="P8487" t="s">
        <v>37552</v>
      </c>
      <c r="R8487" t="s">
        <v>37553</v>
      </c>
      <c r="S8487" t="s">
        <v>140</v>
      </c>
      <c r="T8487" s="2">
        <v>43845</v>
      </c>
      <c r="W8487" t="s">
        <v>141</v>
      </c>
    </row>
    <row r="8488" spans="1:24" x14ac:dyDescent="0.35">
      <c r="A8488" t="s">
        <v>37554</v>
      </c>
      <c r="B8488" t="s">
        <v>37555</v>
      </c>
      <c r="C8488" t="s">
        <v>37556</v>
      </c>
      <c r="D8488">
        <v>0</v>
      </c>
      <c r="E8488" t="s">
        <v>37557</v>
      </c>
      <c r="F8488" s="2">
        <v>42886</v>
      </c>
      <c r="G8488" t="s">
        <v>604</v>
      </c>
      <c r="H8488" t="s">
        <v>184</v>
      </c>
      <c r="J8488" t="s">
        <v>138</v>
      </c>
      <c r="L8488" t="s">
        <v>496</v>
      </c>
      <c r="M8488" t="s">
        <v>138</v>
      </c>
      <c r="N8488">
        <v>0</v>
      </c>
      <c r="P8488" t="s">
        <v>37558</v>
      </c>
      <c r="R8488" t="s">
        <v>37559</v>
      </c>
      <c r="S8488" t="s">
        <v>140</v>
      </c>
      <c r="T8488" s="2">
        <v>42916</v>
      </c>
      <c r="W8488" t="s">
        <v>141</v>
      </c>
    </row>
    <row r="8489" spans="1:24" x14ac:dyDescent="0.35">
      <c r="A8489" t="s">
        <v>37560</v>
      </c>
      <c r="B8489" t="s">
        <v>6580</v>
      </c>
      <c r="C8489" t="s">
        <v>6581</v>
      </c>
      <c r="D8489">
        <v>0</v>
      </c>
      <c r="E8489" t="s">
        <v>6582</v>
      </c>
      <c r="F8489" s="2">
        <v>42887</v>
      </c>
      <c r="G8489" t="s">
        <v>875</v>
      </c>
      <c r="H8489" t="s">
        <v>782</v>
      </c>
      <c r="J8489" t="s">
        <v>138</v>
      </c>
      <c r="K8489" t="s">
        <v>37561</v>
      </c>
      <c r="L8489">
        <v>21626336</v>
      </c>
      <c r="M8489" t="s">
        <v>138</v>
      </c>
      <c r="N8489">
        <v>0</v>
      </c>
      <c r="P8489" t="s">
        <v>37562</v>
      </c>
      <c r="R8489" t="s">
        <v>37563</v>
      </c>
      <c r="S8489" t="s">
        <v>140</v>
      </c>
      <c r="U8489">
        <v>7</v>
      </c>
      <c r="W8489" t="s">
        <v>141</v>
      </c>
    </row>
    <row r="8490" spans="1:24" x14ac:dyDescent="0.35">
      <c r="A8490" t="s">
        <v>37564</v>
      </c>
      <c r="B8490" t="s">
        <v>6760</v>
      </c>
      <c r="C8490" t="s">
        <v>6761</v>
      </c>
      <c r="D8490">
        <v>0</v>
      </c>
      <c r="E8490" t="s">
        <v>37565</v>
      </c>
      <c r="F8490" s="2">
        <v>42887</v>
      </c>
      <c r="G8490" t="s">
        <v>11321</v>
      </c>
      <c r="H8490" t="s">
        <v>552</v>
      </c>
      <c r="J8490" t="s">
        <v>138</v>
      </c>
      <c r="K8490" t="s">
        <v>37566</v>
      </c>
      <c r="L8490">
        <v>21580315</v>
      </c>
      <c r="M8490" t="s">
        <v>138</v>
      </c>
      <c r="N8490">
        <v>0</v>
      </c>
      <c r="O8490" t="s">
        <v>17140</v>
      </c>
      <c r="P8490" t="s">
        <v>37567</v>
      </c>
      <c r="R8490" t="s">
        <v>6763</v>
      </c>
      <c r="S8490" t="s">
        <v>140</v>
      </c>
      <c r="T8490" s="2">
        <v>43180</v>
      </c>
      <c r="U8490">
        <v>7</v>
      </c>
      <c r="W8490" t="s">
        <v>141</v>
      </c>
    </row>
    <row r="8491" spans="1:24" x14ac:dyDescent="0.35">
      <c r="A8491" t="s">
        <v>37568</v>
      </c>
      <c r="B8491" t="s">
        <v>4615</v>
      </c>
      <c r="C8491" t="s">
        <v>4616</v>
      </c>
      <c r="D8491">
        <v>0</v>
      </c>
      <c r="E8491" t="s">
        <v>37569</v>
      </c>
      <c r="F8491" s="2">
        <v>42887</v>
      </c>
      <c r="G8491" t="s">
        <v>781</v>
      </c>
      <c r="H8491" t="s">
        <v>782</v>
      </c>
      <c r="J8491" t="s">
        <v>138</v>
      </c>
      <c r="K8491" t="s">
        <v>37570</v>
      </c>
      <c r="L8491">
        <v>20003177</v>
      </c>
      <c r="M8491" t="s">
        <v>138</v>
      </c>
      <c r="N8491">
        <v>0</v>
      </c>
      <c r="O8491" t="s">
        <v>27471</v>
      </c>
      <c r="P8491" t="s">
        <v>37571</v>
      </c>
      <c r="R8491" t="s">
        <v>4618</v>
      </c>
      <c r="S8491" t="s">
        <v>140</v>
      </c>
      <c r="T8491" s="2">
        <v>43445</v>
      </c>
      <c r="U8491">
        <v>7</v>
      </c>
      <c r="W8491" t="s">
        <v>141</v>
      </c>
    </row>
    <row r="8492" spans="1:24" x14ac:dyDescent="0.35">
      <c r="A8492" t="s">
        <v>37572</v>
      </c>
      <c r="B8492" t="s">
        <v>6015</v>
      </c>
      <c r="C8492" t="s">
        <v>6016</v>
      </c>
      <c r="D8492">
        <v>0</v>
      </c>
      <c r="E8492" t="s">
        <v>37573</v>
      </c>
      <c r="F8492" s="2">
        <v>42887</v>
      </c>
      <c r="G8492" t="s">
        <v>216</v>
      </c>
      <c r="H8492" t="s">
        <v>147</v>
      </c>
      <c r="J8492" t="s">
        <v>138</v>
      </c>
      <c r="L8492">
        <v>20964161</v>
      </c>
      <c r="M8492" t="s">
        <v>138</v>
      </c>
      <c r="N8492">
        <v>0</v>
      </c>
      <c r="O8492" t="s">
        <v>12533</v>
      </c>
      <c r="P8492" t="s">
        <v>37574</v>
      </c>
      <c r="R8492" t="s">
        <v>6019</v>
      </c>
      <c r="S8492" t="s">
        <v>140</v>
      </c>
      <c r="T8492" s="2">
        <v>43180</v>
      </c>
      <c r="U8492">
        <v>7</v>
      </c>
      <c r="W8492" t="s">
        <v>141</v>
      </c>
    </row>
    <row r="8493" spans="1:24" x14ac:dyDescent="0.35">
      <c r="A8493" t="s">
        <v>37575</v>
      </c>
      <c r="B8493" t="s">
        <v>37576</v>
      </c>
      <c r="C8493" t="s">
        <v>37577</v>
      </c>
      <c r="D8493">
        <v>0</v>
      </c>
      <c r="E8493" t="s">
        <v>37576</v>
      </c>
      <c r="F8493" s="2">
        <v>42888</v>
      </c>
      <c r="G8493" t="s">
        <v>604</v>
      </c>
      <c r="H8493" t="s">
        <v>184</v>
      </c>
      <c r="J8493" t="s">
        <v>138</v>
      </c>
      <c r="L8493" t="s">
        <v>496</v>
      </c>
      <c r="M8493" t="s">
        <v>138</v>
      </c>
      <c r="N8493">
        <v>0</v>
      </c>
      <c r="P8493" t="s">
        <v>37578</v>
      </c>
      <c r="R8493" t="s">
        <v>3002</v>
      </c>
      <c r="S8493" t="s">
        <v>140</v>
      </c>
      <c r="T8493" s="2">
        <v>43201</v>
      </c>
      <c r="W8493" t="s">
        <v>141</v>
      </c>
    </row>
    <row r="8494" spans="1:24" x14ac:dyDescent="0.35">
      <c r="A8494" t="s">
        <v>37579</v>
      </c>
      <c r="B8494" t="s">
        <v>37580</v>
      </c>
      <c r="C8494" t="s">
        <v>37581</v>
      </c>
      <c r="D8494">
        <v>0</v>
      </c>
      <c r="E8494" t="s">
        <v>37580</v>
      </c>
      <c r="F8494" s="2">
        <v>42891</v>
      </c>
      <c r="G8494" t="s">
        <v>604</v>
      </c>
      <c r="H8494" t="s">
        <v>184</v>
      </c>
      <c r="J8494" t="s">
        <v>138</v>
      </c>
      <c r="L8494" t="s">
        <v>496</v>
      </c>
      <c r="M8494" t="s">
        <v>138</v>
      </c>
      <c r="N8494">
        <v>0</v>
      </c>
      <c r="P8494" t="s">
        <v>37582</v>
      </c>
      <c r="R8494" t="s">
        <v>14468</v>
      </c>
      <c r="S8494" t="s">
        <v>140</v>
      </c>
      <c r="T8494" s="2">
        <v>45385</v>
      </c>
      <c r="U8494">
        <v>11</v>
      </c>
      <c r="W8494" t="s">
        <v>141</v>
      </c>
      <c r="X8494" t="s">
        <v>9536</v>
      </c>
    </row>
    <row r="8495" spans="1:24" x14ac:dyDescent="0.35">
      <c r="A8495" t="s">
        <v>37583</v>
      </c>
      <c r="B8495" t="s">
        <v>37584</v>
      </c>
      <c r="C8495" t="s">
        <v>37585</v>
      </c>
      <c r="D8495">
        <v>0</v>
      </c>
      <c r="E8495" t="s">
        <v>37586</v>
      </c>
      <c r="F8495" s="2">
        <v>42891</v>
      </c>
      <c r="G8495" t="s">
        <v>975</v>
      </c>
      <c r="H8495" t="s">
        <v>643</v>
      </c>
      <c r="J8495" t="s">
        <v>138</v>
      </c>
      <c r="L8495" t="s">
        <v>496</v>
      </c>
      <c r="M8495" t="s">
        <v>138</v>
      </c>
      <c r="N8495">
        <v>0</v>
      </c>
      <c r="P8495" t="s">
        <v>37587</v>
      </c>
      <c r="R8495" t="s">
        <v>37588</v>
      </c>
      <c r="S8495" t="s">
        <v>140</v>
      </c>
      <c r="T8495" s="2">
        <v>43847</v>
      </c>
      <c r="W8495" t="s">
        <v>141</v>
      </c>
    </row>
    <row r="8496" spans="1:24" x14ac:dyDescent="0.35">
      <c r="A8496" t="s">
        <v>37589</v>
      </c>
      <c r="B8496" t="s">
        <v>37590</v>
      </c>
      <c r="D8496">
        <v>0</v>
      </c>
      <c r="E8496" t="s">
        <v>37590</v>
      </c>
      <c r="F8496" s="2">
        <v>42891</v>
      </c>
      <c r="G8496" t="s">
        <v>18028</v>
      </c>
      <c r="H8496" t="s">
        <v>184</v>
      </c>
      <c r="J8496" t="s">
        <v>138</v>
      </c>
      <c r="L8496" t="s">
        <v>496</v>
      </c>
      <c r="M8496" t="s">
        <v>138</v>
      </c>
      <c r="N8496">
        <v>0</v>
      </c>
      <c r="P8496" t="s">
        <v>37591</v>
      </c>
      <c r="R8496" t="s">
        <v>37592</v>
      </c>
      <c r="S8496" t="s">
        <v>140</v>
      </c>
      <c r="T8496" s="2">
        <v>42905</v>
      </c>
      <c r="W8496" t="s">
        <v>141</v>
      </c>
    </row>
    <row r="8497" spans="1:23" x14ac:dyDescent="0.35">
      <c r="A8497" t="s">
        <v>37593</v>
      </c>
      <c r="B8497" t="s">
        <v>37594</v>
      </c>
      <c r="C8497" t="s">
        <v>37595</v>
      </c>
      <c r="D8497">
        <v>0</v>
      </c>
      <c r="E8497" t="s">
        <v>37594</v>
      </c>
      <c r="F8497" s="2">
        <v>42891</v>
      </c>
      <c r="G8497" t="s">
        <v>604</v>
      </c>
      <c r="H8497" t="s">
        <v>184</v>
      </c>
      <c r="J8497" t="s">
        <v>138</v>
      </c>
      <c r="L8497" t="s">
        <v>496</v>
      </c>
      <c r="M8497" t="s">
        <v>138</v>
      </c>
      <c r="N8497">
        <v>0</v>
      </c>
      <c r="P8497" t="s">
        <v>37596</v>
      </c>
      <c r="R8497" t="s">
        <v>1748</v>
      </c>
      <c r="S8497" t="s">
        <v>140</v>
      </c>
      <c r="T8497" s="2">
        <v>42900</v>
      </c>
      <c r="W8497" t="s">
        <v>141</v>
      </c>
    </row>
    <row r="8498" spans="1:23" x14ac:dyDescent="0.35">
      <c r="A8498" t="s">
        <v>37597</v>
      </c>
      <c r="B8498" t="s">
        <v>37598</v>
      </c>
      <c r="C8498" t="s">
        <v>37599</v>
      </c>
      <c r="D8498">
        <v>0</v>
      </c>
      <c r="E8498" t="s">
        <v>33636</v>
      </c>
      <c r="F8498" s="2">
        <v>42891</v>
      </c>
      <c r="G8498" t="s">
        <v>23047</v>
      </c>
      <c r="H8498" t="s">
        <v>184</v>
      </c>
      <c r="J8498" t="s">
        <v>138</v>
      </c>
      <c r="L8498" t="s">
        <v>496</v>
      </c>
      <c r="M8498" t="s">
        <v>138</v>
      </c>
      <c r="N8498">
        <v>0</v>
      </c>
      <c r="P8498" t="s">
        <v>37600</v>
      </c>
      <c r="R8498" t="s">
        <v>20648</v>
      </c>
      <c r="S8498" t="s">
        <v>140</v>
      </c>
      <c r="T8498" s="2">
        <v>42900</v>
      </c>
      <c r="W8498" t="s">
        <v>141</v>
      </c>
    </row>
    <row r="8499" spans="1:23" x14ac:dyDescent="0.35">
      <c r="A8499" t="s">
        <v>37601</v>
      </c>
      <c r="B8499" t="s">
        <v>37602</v>
      </c>
      <c r="C8499" t="s">
        <v>8311</v>
      </c>
      <c r="D8499">
        <v>0</v>
      </c>
      <c r="E8499" t="s">
        <v>37603</v>
      </c>
      <c r="F8499" s="2">
        <v>42892</v>
      </c>
      <c r="G8499" t="s">
        <v>604</v>
      </c>
      <c r="H8499" t="s">
        <v>184</v>
      </c>
      <c r="J8499" t="s">
        <v>138</v>
      </c>
      <c r="L8499" t="s">
        <v>496</v>
      </c>
      <c r="M8499" t="s">
        <v>138</v>
      </c>
      <c r="N8499">
        <v>0</v>
      </c>
      <c r="P8499" t="s">
        <v>37604</v>
      </c>
      <c r="R8499" t="s">
        <v>37605</v>
      </c>
      <c r="S8499" t="s">
        <v>140</v>
      </c>
      <c r="T8499" s="2">
        <v>43066</v>
      </c>
      <c r="W8499" t="s">
        <v>141</v>
      </c>
    </row>
    <row r="8500" spans="1:23" x14ac:dyDescent="0.35">
      <c r="A8500" t="s">
        <v>37606</v>
      </c>
      <c r="B8500" t="s">
        <v>5378</v>
      </c>
      <c r="C8500" t="s">
        <v>5379</v>
      </c>
      <c r="D8500">
        <v>0</v>
      </c>
      <c r="E8500" t="s">
        <v>37607</v>
      </c>
      <c r="F8500" s="2">
        <v>42892</v>
      </c>
      <c r="G8500" t="s">
        <v>503</v>
      </c>
      <c r="H8500" t="s">
        <v>504</v>
      </c>
      <c r="J8500" t="s">
        <v>138</v>
      </c>
      <c r="K8500">
        <v>4</v>
      </c>
      <c r="L8500">
        <v>20604706</v>
      </c>
      <c r="M8500" t="s">
        <v>138</v>
      </c>
      <c r="N8500">
        <v>0</v>
      </c>
      <c r="O8500" t="s">
        <v>29756</v>
      </c>
      <c r="P8500" t="s">
        <v>35905</v>
      </c>
      <c r="R8500" t="s">
        <v>5382</v>
      </c>
      <c r="S8500" t="s">
        <v>140</v>
      </c>
      <c r="T8500" s="2">
        <v>43153</v>
      </c>
      <c r="U8500">
        <v>7</v>
      </c>
      <c r="W8500" t="s">
        <v>141</v>
      </c>
    </row>
    <row r="8501" spans="1:23" x14ac:dyDescent="0.35">
      <c r="A8501" t="s">
        <v>37608</v>
      </c>
      <c r="B8501" t="s">
        <v>5378</v>
      </c>
      <c r="C8501" t="s">
        <v>37609</v>
      </c>
      <c r="D8501">
        <v>0</v>
      </c>
      <c r="E8501" t="s">
        <v>37610</v>
      </c>
      <c r="F8501" s="2">
        <v>42892</v>
      </c>
      <c r="G8501" t="s">
        <v>503</v>
      </c>
      <c r="H8501" t="s">
        <v>504</v>
      </c>
      <c r="J8501" t="s">
        <v>138</v>
      </c>
      <c r="K8501">
        <v>3</v>
      </c>
      <c r="L8501">
        <v>20604706</v>
      </c>
      <c r="M8501" t="s">
        <v>138</v>
      </c>
      <c r="N8501">
        <v>0</v>
      </c>
      <c r="O8501" t="s">
        <v>29756</v>
      </c>
      <c r="P8501" t="s">
        <v>35905</v>
      </c>
      <c r="R8501" t="s">
        <v>8077</v>
      </c>
      <c r="S8501" t="s">
        <v>140</v>
      </c>
      <c r="T8501" s="2">
        <v>43153</v>
      </c>
      <c r="U8501">
        <v>7</v>
      </c>
      <c r="W8501" t="s">
        <v>141</v>
      </c>
    </row>
    <row r="8502" spans="1:23" x14ac:dyDescent="0.35">
      <c r="A8502" t="s">
        <v>37611</v>
      </c>
      <c r="B8502" t="s">
        <v>5378</v>
      </c>
      <c r="C8502" t="s">
        <v>37612</v>
      </c>
      <c r="D8502">
        <v>0</v>
      </c>
      <c r="E8502" t="s">
        <v>37613</v>
      </c>
      <c r="F8502" s="2">
        <v>42892</v>
      </c>
      <c r="G8502" t="s">
        <v>503</v>
      </c>
      <c r="H8502" t="s">
        <v>504</v>
      </c>
      <c r="J8502" t="s">
        <v>138</v>
      </c>
      <c r="K8502">
        <v>5</v>
      </c>
      <c r="L8502">
        <v>20604706</v>
      </c>
      <c r="M8502" t="s">
        <v>138</v>
      </c>
      <c r="N8502">
        <v>0</v>
      </c>
      <c r="O8502" t="s">
        <v>29756</v>
      </c>
      <c r="P8502" t="s">
        <v>35905</v>
      </c>
      <c r="R8502" t="s">
        <v>17316</v>
      </c>
      <c r="S8502" t="s">
        <v>140</v>
      </c>
      <c r="T8502" s="2">
        <v>43153</v>
      </c>
      <c r="U8502">
        <v>7</v>
      </c>
      <c r="W8502" t="s">
        <v>141</v>
      </c>
    </row>
    <row r="8503" spans="1:23" x14ac:dyDescent="0.35">
      <c r="A8503" t="s">
        <v>37614</v>
      </c>
      <c r="B8503" t="s">
        <v>5378</v>
      </c>
      <c r="C8503" t="s">
        <v>37615</v>
      </c>
      <c r="D8503">
        <v>0</v>
      </c>
      <c r="E8503" t="s">
        <v>37616</v>
      </c>
      <c r="F8503" s="2">
        <v>42892</v>
      </c>
      <c r="G8503" t="s">
        <v>503</v>
      </c>
      <c r="H8503" t="s">
        <v>504</v>
      </c>
      <c r="J8503" t="s">
        <v>138</v>
      </c>
      <c r="K8503">
        <v>2</v>
      </c>
      <c r="L8503">
        <v>20604706</v>
      </c>
      <c r="M8503" t="s">
        <v>138</v>
      </c>
      <c r="N8503">
        <v>0</v>
      </c>
      <c r="O8503" t="s">
        <v>29756</v>
      </c>
      <c r="P8503" t="s">
        <v>35905</v>
      </c>
      <c r="R8503" t="s">
        <v>37617</v>
      </c>
      <c r="S8503" t="s">
        <v>140</v>
      </c>
      <c r="T8503" s="2">
        <v>43153</v>
      </c>
      <c r="U8503">
        <v>7</v>
      </c>
      <c r="W8503" t="s">
        <v>141</v>
      </c>
    </row>
    <row r="8504" spans="1:23" x14ac:dyDescent="0.35">
      <c r="A8504" t="s">
        <v>37618</v>
      </c>
      <c r="B8504" t="s">
        <v>5378</v>
      </c>
      <c r="C8504" t="s">
        <v>37619</v>
      </c>
      <c r="D8504">
        <v>0</v>
      </c>
      <c r="E8504" t="s">
        <v>37620</v>
      </c>
      <c r="F8504" s="2">
        <v>42892</v>
      </c>
      <c r="G8504" t="s">
        <v>503</v>
      </c>
      <c r="H8504" t="s">
        <v>504</v>
      </c>
      <c r="J8504" t="s">
        <v>138</v>
      </c>
      <c r="K8504">
        <v>7</v>
      </c>
      <c r="L8504">
        <v>20604706</v>
      </c>
      <c r="M8504" t="s">
        <v>138</v>
      </c>
      <c r="N8504">
        <v>0</v>
      </c>
      <c r="O8504" t="s">
        <v>29756</v>
      </c>
      <c r="P8504" t="s">
        <v>35905</v>
      </c>
      <c r="Q8504">
        <v>6</v>
      </c>
      <c r="R8504" t="s">
        <v>4485</v>
      </c>
      <c r="S8504" t="s">
        <v>140</v>
      </c>
      <c r="T8504" s="2">
        <v>43153</v>
      </c>
      <c r="U8504">
        <v>7</v>
      </c>
      <c r="W8504" t="s">
        <v>141</v>
      </c>
    </row>
    <row r="8505" spans="1:23" x14ac:dyDescent="0.35">
      <c r="A8505" t="s">
        <v>37621</v>
      </c>
      <c r="B8505" t="s">
        <v>37622</v>
      </c>
      <c r="C8505" t="s">
        <v>37623</v>
      </c>
      <c r="D8505">
        <v>0</v>
      </c>
      <c r="E8505" t="s">
        <v>37624</v>
      </c>
      <c r="F8505" s="2">
        <v>42892</v>
      </c>
      <c r="G8505" t="s">
        <v>764</v>
      </c>
      <c r="H8505" t="s">
        <v>526</v>
      </c>
      <c r="J8505" t="s">
        <v>138</v>
      </c>
      <c r="L8505" t="s">
        <v>496</v>
      </c>
      <c r="M8505" t="s">
        <v>138</v>
      </c>
      <c r="N8505">
        <v>0</v>
      </c>
      <c r="P8505" t="s">
        <v>37625</v>
      </c>
      <c r="R8505" t="s">
        <v>37626</v>
      </c>
      <c r="S8505" t="s">
        <v>140</v>
      </c>
      <c r="W8505" t="s">
        <v>141</v>
      </c>
    </row>
    <row r="8506" spans="1:23" x14ac:dyDescent="0.35">
      <c r="A8506" t="s">
        <v>37627</v>
      </c>
      <c r="B8506" t="s">
        <v>37628</v>
      </c>
      <c r="C8506" t="s">
        <v>37629</v>
      </c>
      <c r="D8506">
        <v>0</v>
      </c>
      <c r="E8506" t="s">
        <v>37628</v>
      </c>
      <c r="F8506" s="2">
        <v>42893</v>
      </c>
      <c r="G8506" t="s">
        <v>604</v>
      </c>
      <c r="H8506" t="s">
        <v>184</v>
      </c>
      <c r="J8506" t="s">
        <v>138</v>
      </c>
      <c r="L8506" t="s">
        <v>496</v>
      </c>
      <c r="M8506" t="s">
        <v>138</v>
      </c>
      <c r="N8506">
        <v>0</v>
      </c>
      <c r="P8506" t="s">
        <v>37630</v>
      </c>
      <c r="R8506" t="s">
        <v>3002</v>
      </c>
      <c r="S8506" t="s">
        <v>140</v>
      </c>
      <c r="T8506" s="2">
        <v>43201</v>
      </c>
      <c r="W8506" t="s">
        <v>141</v>
      </c>
    </row>
    <row r="8507" spans="1:23" x14ac:dyDescent="0.35">
      <c r="A8507" t="s">
        <v>37631</v>
      </c>
      <c r="B8507" t="s">
        <v>37632</v>
      </c>
      <c r="C8507" t="s">
        <v>37633</v>
      </c>
      <c r="D8507">
        <v>0</v>
      </c>
      <c r="E8507" t="s">
        <v>37632</v>
      </c>
      <c r="F8507" s="2">
        <v>42893</v>
      </c>
      <c r="G8507" t="s">
        <v>183</v>
      </c>
      <c r="H8507" t="s">
        <v>184</v>
      </c>
      <c r="J8507" t="s">
        <v>138</v>
      </c>
      <c r="L8507" t="s">
        <v>496</v>
      </c>
      <c r="M8507" t="s">
        <v>138</v>
      </c>
      <c r="N8507">
        <v>0</v>
      </c>
      <c r="P8507" t="s">
        <v>37634</v>
      </c>
      <c r="R8507" t="s">
        <v>37635</v>
      </c>
      <c r="S8507" t="s">
        <v>140</v>
      </c>
      <c r="W8507" t="s">
        <v>141</v>
      </c>
    </row>
    <row r="8508" spans="1:23" x14ac:dyDescent="0.35">
      <c r="A8508" t="s">
        <v>37636</v>
      </c>
      <c r="B8508" t="s">
        <v>37637</v>
      </c>
      <c r="C8508" t="s">
        <v>37638</v>
      </c>
      <c r="D8508">
        <v>0</v>
      </c>
      <c r="E8508" t="s">
        <v>37637</v>
      </c>
      <c r="F8508" s="2">
        <v>42894</v>
      </c>
      <c r="G8508" t="s">
        <v>604</v>
      </c>
      <c r="H8508" t="s">
        <v>184</v>
      </c>
      <c r="J8508" t="s">
        <v>138</v>
      </c>
      <c r="L8508" t="s">
        <v>496</v>
      </c>
      <c r="M8508" t="s">
        <v>138</v>
      </c>
      <c r="N8508">
        <v>0</v>
      </c>
      <c r="P8508" t="s">
        <v>37639</v>
      </c>
      <c r="R8508" t="s">
        <v>3002</v>
      </c>
      <c r="S8508" t="s">
        <v>140</v>
      </c>
      <c r="T8508" s="2">
        <v>43201</v>
      </c>
      <c r="W8508" t="s">
        <v>141</v>
      </c>
    </row>
    <row r="8509" spans="1:23" x14ac:dyDescent="0.35">
      <c r="A8509" t="s">
        <v>37640</v>
      </c>
      <c r="B8509" t="s">
        <v>37641</v>
      </c>
      <c r="C8509" t="s">
        <v>37642</v>
      </c>
      <c r="D8509">
        <v>0</v>
      </c>
      <c r="F8509" s="2">
        <v>42894</v>
      </c>
      <c r="G8509" t="s">
        <v>183</v>
      </c>
      <c r="H8509" t="s">
        <v>184</v>
      </c>
      <c r="J8509" t="s">
        <v>138</v>
      </c>
      <c r="L8509" t="s">
        <v>496</v>
      </c>
      <c r="M8509" t="s">
        <v>138</v>
      </c>
      <c r="N8509">
        <v>0</v>
      </c>
      <c r="R8509" t="s">
        <v>3002</v>
      </c>
      <c r="S8509" t="s">
        <v>140</v>
      </c>
      <c r="T8509" s="2">
        <v>43845</v>
      </c>
      <c r="W8509" t="s">
        <v>141</v>
      </c>
    </row>
    <row r="8510" spans="1:23" x14ac:dyDescent="0.35">
      <c r="A8510" t="s">
        <v>37643</v>
      </c>
      <c r="B8510" t="s">
        <v>37644</v>
      </c>
      <c r="C8510" t="s">
        <v>37645</v>
      </c>
      <c r="D8510">
        <v>0</v>
      </c>
      <c r="E8510" t="s">
        <v>37646</v>
      </c>
      <c r="F8510" s="2">
        <v>42895</v>
      </c>
      <c r="G8510" t="s">
        <v>175</v>
      </c>
      <c r="H8510" t="s">
        <v>147</v>
      </c>
      <c r="J8510" t="s">
        <v>138</v>
      </c>
      <c r="K8510" t="s">
        <v>37647</v>
      </c>
      <c r="L8510">
        <v>20964161</v>
      </c>
      <c r="M8510" t="s">
        <v>138</v>
      </c>
      <c r="N8510">
        <v>0</v>
      </c>
      <c r="O8510" t="s">
        <v>12533</v>
      </c>
      <c r="P8510" t="s">
        <v>37648</v>
      </c>
      <c r="R8510" t="s">
        <v>2895</v>
      </c>
      <c r="S8510" t="s">
        <v>140</v>
      </c>
      <c r="T8510" s="2">
        <v>43153</v>
      </c>
      <c r="U8510">
        <v>7</v>
      </c>
      <c r="W8510" t="s">
        <v>141</v>
      </c>
    </row>
    <row r="8511" spans="1:23" x14ac:dyDescent="0.35">
      <c r="A8511" t="s">
        <v>37649</v>
      </c>
      <c r="B8511" t="s">
        <v>37650</v>
      </c>
      <c r="C8511" t="s">
        <v>7957</v>
      </c>
      <c r="D8511">
        <v>0</v>
      </c>
      <c r="E8511" t="s">
        <v>7958</v>
      </c>
      <c r="F8511" s="2">
        <v>42895</v>
      </c>
      <c r="G8511" t="s">
        <v>7959</v>
      </c>
      <c r="H8511" t="s">
        <v>147</v>
      </c>
      <c r="J8511" t="s">
        <v>138</v>
      </c>
      <c r="L8511">
        <v>24377436</v>
      </c>
      <c r="M8511" t="s">
        <v>138</v>
      </c>
      <c r="N8511">
        <v>0</v>
      </c>
      <c r="P8511" t="s">
        <v>37651</v>
      </c>
      <c r="R8511" t="s">
        <v>7961</v>
      </c>
      <c r="S8511" t="s">
        <v>140</v>
      </c>
      <c r="U8511">
        <v>7</v>
      </c>
      <c r="W8511" t="s">
        <v>141</v>
      </c>
    </row>
    <row r="8512" spans="1:23" x14ac:dyDescent="0.35">
      <c r="A8512" t="s">
        <v>37652</v>
      </c>
      <c r="B8512" t="s">
        <v>37653</v>
      </c>
      <c r="C8512" t="s">
        <v>37654</v>
      </c>
      <c r="D8512">
        <v>0</v>
      </c>
      <c r="E8512" t="s">
        <v>37655</v>
      </c>
      <c r="F8512" s="2">
        <v>42895</v>
      </c>
      <c r="G8512" t="s">
        <v>732</v>
      </c>
      <c r="H8512" t="s">
        <v>147</v>
      </c>
      <c r="J8512" t="s">
        <v>138</v>
      </c>
      <c r="L8512" t="s">
        <v>496</v>
      </c>
      <c r="M8512" t="s">
        <v>138</v>
      </c>
      <c r="N8512">
        <v>0</v>
      </c>
      <c r="P8512" t="s">
        <v>37656</v>
      </c>
      <c r="R8512" t="s">
        <v>734</v>
      </c>
      <c r="S8512" t="s">
        <v>140</v>
      </c>
      <c r="W8512" t="s">
        <v>141</v>
      </c>
    </row>
    <row r="8513" spans="1:24" x14ac:dyDescent="0.35">
      <c r="A8513" t="s">
        <v>37657</v>
      </c>
      <c r="B8513" t="s">
        <v>37658</v>
      </c>
      <c r="C8513" t="s">
        <v>37659</v>
      </c>
      <c r="D8513">
        <v>0</v>
      </c>
      <c r="E8513" t="s">
        <v>37660</v>
      </c>
      <c r="F8513" s="2">
        <v>42895</v>
      </c>
      <c r="G8513" t="s">
        <v>183</v>
      </c>
      <c r="H8513" t="s">
        <v>184</v>
      </c>
      <c r="J8513" t="s">
        <v>138</v>
      </c>
      <c r="L8513" t="s">
        <v>496</v>
      </c>
      <c r="M8513" t="s">
        <v>138</v>
      </c>
      <c r="N8513">
        <v>0</v>
      </c>
      <c r="R8513" t="s">
        <v>10007</v>
      </c>
      <c r="S8513" t="s">
        <v>140</v>
      </c>
      <c r="T8513" s="2">
        <v>43276</v>
      </c>
      <c r="W8513" t="s">
        <v>141</v>
      </c>
    </row>
    <row r="8514" spans="1:24" x14ac:dyDescent="0.35">
      <c r="A8514" t="s">
        <v>37661</v>
      </c>
      <c r="B8514" t="s">
        <v>37662</v>
      </c>
      <c r="C8514" t="s">
        <v>37663</v>
      </c>
      <c r="D8514">
        <v>0</v>
      </c>
      <c r="F8514" s="2">
        <v>42899</v>
      </c>
      <c r="G8514" t="s">
        <v>183</v>
      </c>
      <c r="H8514" t="s">
        <v>184</v>
      </c>
      <c r="J8514" t="s">
        <v>138</v>
      </c>
      <c r="L8514" t="s">
        <v>496</v>
      </c>
      <c r="M8514" t="s">
        <v>138</v>
      </c>
      <c r="N8514">
        <v>0</v>
      </c>
      <c r="R8514" t="s">
        <v>3002</v>
      </c>
      <c r="S8514" t="s">
        <v>140</v>
      </c>
      <c r="T8514" s="2">
        <v>43845</v>
      </c>
      <c r="W8514" t="s">
        <v>141</v>
      </c>
    </row>
    <row r="8515" spans="1:24" x14ac:dyDescent="0.35">
      <c r="A8515" t="s">
        <v>37664</v>
      </c>
      <c r="B8515" t="s">
        <v>37665</v>
      </c>
      <c r="C8515" t="s">
        <v>37666</v>
      </c>
      <c r="D8515">
        <v>0</v>
      </c>
      <c r="E8515" t="s">
        <v>37665</v>
      </c>
      <c r="F8515" s="2">
        <v>42899</v>
      </c>
      <c r="G8515" t="s">
        <v>604</v>
      </c>
      <c r="H8515" t="s">
        <v>184</v>
      </c>
      <c r="J8515" t="s">
        <v>138</v>
      </c>
      <c r="L8515" t="s">
        <v>496</v>
      </c>
      <c r="M8515" t="s">
        <v>138</v>
      </c>
      <c r="N8515">
        <v>0</v>
      </c>
      <c r="R8515" t="s">
        <v>3002</v>
      </c>
      <c r="S8515" t="s">
        <v>140</v>
      </c>
      <c r="T8515" s="2">
        <v>43201</v>
      </c>
      <c r="W8515" t="s">
        <v>141</v>
      </c>
    </row>
    <row r="8516" spans="1:24" x14ac:dyDescent="0.35">
      <c r="A8516" t="s">
        <v>37667</v>
      </c>
      <c r="B8516" t="s">
        <v>37668</v>
      </c>
      <c r="C8516" t="s">
        <v>37669</v>
      </c>
      <c r="D8516">
        <v>0</v>
      </c>
      <c r="E8516" t="s">
        <v>37668</v>
      </c>
      <c r="F8516" s="2">
        <v>42899</v>
      </c>
      <c r="G8516" t="s">
        <v>3905</v>
      </c>
      <c r="H8516" t="s">
        <v>147</v>
      </c>
      <c r="J8516" t="s">
        <v>138</v>
      </c>
      <c r="L8516" t="s">
        <v>496</v>
      </c>
      <c r="M8516" t="s">
        <v>138</v>
      </c>
      <c r="N8516">
        <v>0</v>
      </c>
      <c r="P8516" t="s">
        <v>37670</v>
      </c>
      <c r="R8516" t="s">
        <v>37671</v>
      </c>
      <c r="S8516" t="s">
        <v>140</v>
      </c>
      <c r="W8516" t="s">
        <v>141</v>
      </c>
    </row>
    <row r="8517" spans="1:24" x14ac:dyDescent="0.35">
      <c r="A8517" t="s">
        <v>37672</v>
      </c>
      <c r="B8517" t="s">
        <v>37673</v>
      </c>
      <c r="C8517" t="s">
        <v>37674</v>
      </c>
      <c r="D8517">
        <v>0</v>
      </c>
      <c r="E8517" t="s">
        <v>37675</v>
      </c>
      <c r="F8517" s="2">
        <v>42899</v>
      </c>
      <c r="G8517" t="s">
        <v>604</v>
      </c>
      <c r="H8517" t="s">
        <v>184</v>
      </c>
      <c r="J8517" t="s">
        <v>138</v>
      </c>
      <c r="L8517" t="s">
        <v>496</v>
      </c>
      <c r="M8517" t="s">
        <v>138</v>
      </c>
      <c r="N8517">
        <v>0</v>
      </c>
      <c r="P8517" t="s">
        <v>37676</v>
      </c>
      <c r="R8517" t="s">
        <v>37677</v>
      </c>
      <c r="S8517" t="s">
        <v>140</v>
      </c>
      <c r="T8517" s="2">
        <v>42983</v>
      </c>
      <c r="W8517" t="s">
        <v>141</v>
      </c>
    </row>
    <row r="8518" spans="1:24" x14ac:dyDescent="0.35">
      <c r="A8518" t="s">
        <v>37678</v>
      </c>
      <c r="B8518" t="s">
        <v>37679</v>
      </c>
      <c r="C8518" t="s">
        <v>37680</v>
      </c>
      <c r="D8518">
        <v>0</v>
      </c>
      <c r="E8518" t="s">
        <v>37679</v>
      </c>
      <c r="F8518" s="2">
        <v>42899</v>
      </c>
      <c r="G8518" t="s">
        <v>604</v>
      </c>
      <c r="H8518" t="s">
        <v>184</v>
      </c>
      <c r="J8518" t="s">
        <v>138</v>
      </c>
      <c r="L8518" t="s">
        <v>496</v>
      </c>
      <c r="M8518" t="s">
        <v>138</v>
      </c>
      <c r="N8518">
        <v>0</v>
      </c>
      <c r="R8518" t="s">
        <v>37681</v>
      </c>
      <c r="S8518" t="s">
        <v>140</v>
      </c>
      <c r="T8518" s="2">
        <v>42905</v>
      </c>
      <c r="W8518" t="s">
        <v>141</v>
      </c>
    </row>
    <row r="8519" spans="1:24" x14ac:dyDescent="0.35">
      <c r="A8519" t="s">
        <v>37682</v>
      </c>
      <c r="B8519" t="s">
        <v>37683</v>
      </c>
      <c r="C8519" t="s">
        <v>37684</v>
      </c>
      <c r="D8519">
        <v>0</v>
      </c>
      <c r="E8519" t="s">
        <v>37685</v>
      </c>
      <c r="F8519" s="2">
        <v>42899</v>
      </c>
      <c r="G8519" t="s">
        <v>5361</v>
      </c>
      <c r="H8519" t="s">
        <v>184</v>
      </c>
      <c r="J8519" t="s">
        <v>138</v>
      </c>
      <c r="K8519" t="s">
        <v>37686</v>
      </c>
      <c r="L8519">
        <v>19908328</v>
      </c>
      <c r="M8519" t="s">
        <v>138</v>
      </c>
      <c r="N8519">
        <v>0</v>
      </c>
      <c r="O8519" t="s">
        <v>17140</v>
      </c>
      <c r="R8519" t="s">
        <v>883</v>
      </c>
      <c r="S8519" t="s">
        <v>140</v>
      </c>
      <c r="T8519" s="2">
        <v>43153</v>
      </c>
      <c r="U8519">
        <v>7</v>
      </c>
      <c r="W8519" t="s">
        <v>141</v>
      </c>
    </row>
    <row r="8520" spans="1:24" x14ac:dyDescent="0.35">
      <c r="A8520" t="s">
        <v>37687</v>
      </c>
      <c r="B8520" t="s">
        <v>37683</v>
      </c>
      <c r="C8520" t="s">
        <v>37688</v>
      </c>
      <c r="D8520">
        <v>0</v>
      </c>
      <c r="E8520" t="s">
        <v>37689</v>
      </c>
      <c r="F8520" s="2">
        <v>42899</v>
      </c>
      <c r="G8520" t="s">
        <v>5361</v>
      </c>
      <c r="H8520" t="s">
        <v>184</v>
      </c>
      <c r="J8520" t="s">
        <v>138</v>
      </c>
      <c r="K8520" t="s">
        <v>37690</v>
      </c>
      <c r="L8520">
        <v>19908328</v>
      </c>
      <c r="M8520" t="s">
        <v>138</v>
      </c>
      <c r="N8520">
        <v>0</v>
      </c>
      <c r="O8520" t="s">
        <v>17140</v>
      </c>
      <c r="P8520" t="s">
        <v>26385</v>
      </c>
      <c r="R8520" t="s">
        <v>37691</v>
      </c>
      <c r="S8520" t="s">
        <v>140</v>
      </c>
      <c r="T8520" s="2">
        <v>43153</v>
      </c>
      <c r="U8520">
        <v>7</v>
      </c>
      <c r="W8520" t="s">
        <v>141</v>
      </c>
    </row>
    <row r="8521" spans="1:24" x14ac:dyDescent="0.35">
      <c r="A8521" t="s">
        <v>37692</v>
      </c>
      <c r="B8521" t="s">
        <v>37693</v>
      </c>
      <c r="C8521" t="s">
        <v>37694</v>
      </c>
      <c r="D8521">
        <v>0</v>
      </c>
      <c r="E8521" t="s">
        <v>37695</v>
      </c>
      <c r="F8521" s="2">
        <v>42905</v>
      </c>
      <c r="G8521" t="s">
        <v>604</v>
      </c>
      <c r="H8521" t="s">
        <v>184</v>
      </c>
      <c r="J8521" t="s">
        <v>138</v>
      </c>
      <c r="L8521" t="s">
        <v>496</v>
      </c>
      <c r="M8521" t="s">
        <v>138</v>
      </c>
      <c r="N8521">
        <v>0</v>
      </c>
      <c r="P8521" t="s">
        <v>37696</v>
      </c>
      <c r="R8521" t="s">
        <v>37697</v>
      </c>
      <c r="S8521" t="s">
        <v>140</v>
      </c>
      <c r="T8521" s="2">
        <v>45385</v>
      </c>
      <c r="U8521">
        <v>17</v>
      </c>
      <c r="W8521" t="s">
        <v>141</v>
      </c>
      <c r="X8521" t="s">
        <v>9536</v>
      </c>
    </row>
    <row r="8522" spans="1:24" x14ac:dyDescent="0.35">
      <c r="A8522" t="s">
        <v>37698</v>
      </c>
      <c r="B8522" t="s">
        <v>37699</v>
      </c>
      <c r="C8522" t="s">
        <v>37700</v>
      </c>
      <c r="D8522">
        <v>0</v>
      </c>
      <c r="E8522" t="s">
        <v>37701</v>
      </c>
      <c r="F8522" s="2">
        <v>42905</v>
      </c>
      <c r="G8522" t="s">
        <v>604</v>
      </c>
      <c r="H8522" t="s">
        <v>184</v>
      </c>
      <c r="J8522" t="s">
        <v>138</v>
      </c>
      <c r="L8522" t="s">
        <v>496</v>
      </c>
      <c r="M8522" t="s">
        <v>138</v>
      </c>
      <c r="N8522">
        <v>0</v>
      </c>
      <c r="P8522" t="s">
        <v>37702</v>
      </c>
      <c r="R8522" t="s">
        <v>37703</v>
      </c>
      <c r="S8522" t="s">
        <v>140</v>
      </c>
      <c r="T8522" s="2">
        <v>42915</v>
      </c>
      <c r="W8522" t="s">
        <v>141</v>
      </c>
    </row>
    <row r="8523" spans="1:24" x14ac:dyDescent="0.35">
      <c r="A8523" t="s">
        <v>37704</v>
      </c>
      <c r="B8523" t="s">
        <v>37705</v>
      </c>
      <c r="C8523" t="s">
        <v>37706</v>
      </c>
      <c r="D8523">
        <v>0</v>
      </c>
      <c r="E8523" t="s">
        <v>37707</v>
      </c>
      <c r="F8523" s="2">
        <v>42905</v>
      </c>
      <c r="G8523" t="s">
        <v>234</v>
      </c>
      <c r="H8523" t="s">
        <v>192</v>
      </c>
      <c r="J8523" t="s">
        <v>138</v>
      </c>
      <c r="L8523" t="s">
        <v>496</v>
      </c>
      <c r="M8523" t="s">
        <v>138</v>
      </c>
      <c r="N8523">
        <v>0</v>
      </c>
      <c r="P8523" t="s">
        <v>37708</v>
      </c>
      <c r="R8523" t="s">
        <v>1106</v>
      </c>
      <c r="S8523" t="s">
        <v>140</v>
      </c>
      <c r="T8523" s="2">
        <v>43434</v>
      </c>
      <c r="W8523" t="s">
        <v>141</v>
      </c>
    </row>
    <row r="8524" spans="1:24" x14ac:dyDescent="0.35">
      <c r="A8524" t="s">
        <v>37709</v>
      </c>
      <c r="B8524" t="s">
        <v>37710</v>
      </c>
      <c r="C8524" t="s">
        <v>37711</v>
      </c>
      <c r="D8524">
        <v>0</v>
      </c>
      <c r="E8524" t="s">
        <v>37712</v>
      </c>
      <c r="F8524" s="2">
        <v>42906</v>
      </c>
      <c r="G8524" t="s">
        <v>727</v>
      </c>
      <c r="H8524" t="s">
        <v>526</v>
      </c>
      <c r="J8524" t="s">
        <v>138</v>
      </c>
      <c r="K8524">
        <v>4400</v>
      </c>
      <c r="L8524">
        <v>1013315</v>
      </c>
      <c r="M8524" t="s">
        <v>138</v>
      </c>
      <c r="N8524">
        <v>0</v>
      </c>
      <c r="O8524" t="s">
        <v>12319</v>
      </c>
      <c r="P8524" t="s">
        <v>37713</v>
      </c>
      <c r="R8524" t="s">
        <v>1059</v>
      </c>
      <c r="S8524" t="s">
        <v>140</v>
      </c>
      <c r="T8524" s="2">
        <v>43180</v>
      </c>
      <c r="U8524">
        <v>7</v>
      </c>
      <c r="W8524" t="s">
        <v>141</v>
      </c>
    </row>
    <row r="8525" spans="1:24" x14ac:dyDescent="0.35">
      <c r="A8525" t="s">
        <v>37714</v>
      </c>
      <c r="B8525" t="s">
        <v>37715</v>
      </c>
      <c r="C8525" t="s">
        <v>37716</v>
      </c>
      <c r="D8525">
        <v>0</v>
      </c>
      <c r="E8525" t="s">
        <v>37717</v>
      </c>
      <c r="F8525" s="2">
        <v>42906</v>
      </c>
      <c r="G8525" t="s">
        <v>727</v>
      </c>
      <c r="H8525" t="s">
        <v>526</v>
      </c>
      <c r="J8525" t="s">
        <v>138</v>
      </c>
      <c r="K8525">
        <v>4578</v>
      </c>
      <c r="L8525">
        <v>1013315</v>
      </c>
      <c r="M8525" t="s">
        <v>138</v>
      </c>
      <c r="N8525">
        <v>0</v>
      </c>
      <c r="O8525" t="s">
        <v>12319</v>
      </c>
      <c r="P8525" t="s">
        <v>37713</v>
      </c>
      <c r="R8525" t="s">
        <v>20292</v>
      </c>
      <c r="S8525" t="s">
        <v>140</v>
      </c>
      <c r="T8525" s="2">
        <v>43180</v>
      </c>
      <c r="U8525">
        <v>7</v>
      </c>
      <c r="W8525" t="s">
        <v>141</v>
      </c>
    </row>
    <row r="8526" spans="1:24" x14ac:dyDescent="0.35">
      <c r="A8526" t="s">
        <v>37718</v>
      </c>
      <c r="B8526" t="s">
        <v>37719</v>
      </c>
      <c r="C8526" t="s">
        <v>37720</v>
      </c>
      <c r="D8526">
        <v>0</v>
      </c>
      <c r="E8526" t="s">
        <v>37719</v>
      </c>
      <c r="F8526" s="2">
        <v>42908</v>
      </c>
      <c r="G8526" t="s">
        <v>604</v>
      </c>
      <c r="H8526" t="s">
        <v>184</v>
      </c>
      <c r="J8526" t="s">
        <v>138</v>
      </c>
      <c r="L8526" t="s">
        <v>496</v>
      </c>
      <c r="M8526" t="s">
        <v>138</v>
      </c>
      <c r="N8526">
        <v>0</v>
      </c>
      <c r="P8526" t="s">
        <v>37721</v>
      </c>
      <c r="R8526" t="s">
        <v>37722</v>
      </c>
      <c r="S8526" t="s">
        <v>140</v>
      </c>
      <c r="T8526" s="2">
        <v>45817</v>
      </c>
      <c r="U8526">
        <v>16</v>
      </c>
      <c r="W8526" t="s">
        <v>141</v>
      </c>
      <c r="X8526" t="s">
        <v>9536</v>
      </c>
    </row>
    <row r="8527" spans="1:24" x14ac:dyDescent="0.35">
      <c r="A8527" t="s">
        <v>37723</v>
      </c>
      <c r="B8527" t="s">
        <v>37724</v>
      </c>
      <c r="C8527" t="s">
        <v>37725</v>
      </c>
      <c r="D8527">
        <v>0</v>
      </c>
      <c r="E8527" t="s">
        <v>37726</v>
      </c>
      <c r="F8527" s="2">
        <v>42908</v>
      </c>
      <c r="G8527" t="s">
        <v>604</v>
      </c>
      <c r="H8527" t="s">
        <v>184</v>
      </c>
      <c r="J8527" t="s">
        <v>138</v>
      </c>
      <c r="L8527" t="s">
        <v>496</v>
      </c>
      <c r="M8527" t="s">
        <v>138</v>
      </c>
      <c r="N8527">
        <v>0</v>
      </c>
      <c r="P8527" t="s">
        <v>37727</v>
      </c>
      <c r="R8527" t="s">
        <v>37728</v>
      </c>
      <c r="S8527" t="s">
        <v>140</v>
      </c>
      <c r="T8527" s="2">
        <v>42977</v>
      </c>
      <c r="W8527" t="s">
        <v>141</v>
      </c>
    </row>
    <row r="8528" spans="1:24" x14ac:dyDescent="0.35">
      <c r="A8528" t="s">
        <v>37729</v>
      </c>
      <c r="B8528" t="s">
        <v>37730</v>
      </c>
      <c r="C8528" t="s">
        <v>37731</v>
      </c>
      <c r="D8528">
        <v>0</v>
      </c>
      <c r="E8528" t="s">
        <v>37732</v>
      </c>
      <c r="F8528" s="2">
        <v>42908</v>
      </c>
      <c r="G8528" t="s">
        <v>604</v>
      </c>
      <c r="H8528" t="s">
        <v>184</v>
      </c>
      <c r="J8528" t="s">
        <v>138</v>
      </c>
      <c r="L8528" t="s">
        <v>496</v>
      </c>
      <c r="M8528" t="s">
        <v>138</v>
      </c>
      <c r="N8528">
        <v>0</v>
      </c>
      <c r="P8528" t="s">
        <v>37733</v>
      </c>
      <c r="R8528" t="s">
        <v>37734</v>
      </c>
      <c r="S8528" t="s">
        <v>140</v>
      </c>
      <c r="T8528" s="2">
        <v>42923</v>
      </c>
      <c r="W8528" t="s">
        <v>141</v>
      </c>
    </row>
    <row r="8529" spans="1:23" x14ac:dyDescent="0.35">
      <c r="A8529" t="s">
        <v>37735</v>
      </c>
      <c r="B8529" t="s">
        <v>37736</v>
      </c>
      <c r="C8529" t="s">
        <v>37737</v>
      </c>
      <c r="D8529">
        <v>0</v>
      </c>
      <c r="E8529" t="s">
        <v>37738</v>
      </c>
      <c r="F8529" s="2">
        <v>42908</v>
      </c>
      <c r="G8529" t="s">
        <v>494</v>
      </c>
      <c r="H8529" t="s">
        <v>495</v>
      </c>
      <c r="J8529" t="s">
        <v>138</v>
      </c>
      <c r="L8529" t="s">
        <v>496</v>
      </c>
      <c r="M8529" t="s">
        <v>138</v>
      </c>
      <c r="N8529">
        <v>0</v>
      </c>
      <c r="P8529" t="s">
        <v>37739</v>
      </c>
      <c r="R8529" t="s">
        <v>20581</v>
      </c>
      <c r="S8529" t="s">
        <v>140</v>
      </c>
      <c r="T8529" s="2">
        <v>42923</v>
      </c>
      <c r="W8529" t="s">
        <v>141</v>
      </c>
    </row>
    <row r="8530" spans="1:23" x14ac:dyDescent="0.35">
      <c r="A8530" t="s">
        <v>37740</v>
      </c>
      <c r="B8530" t="s">
        <v>37741</v>
      </c>
      <c r="C8530" t="s">
        <v>37742</v>
      </c>
      <c r="D8530">
        <v>0</v>
      </c>
      <c r="E8530" t="s">
        <v>37743</v>
      </c>
      <c r="F8530" s="2">
        <v>42908</v>
      </c>
      <c r="G8530" t="s">
        <v>604</v>
      </c>
      <c r="H8530" t="s">
        <v>184</v>
      </c>
      <c r="J8530" t="s">
        <v>138</v>
      </c>
      <c r="L8530" t="s">
        <v>496</v>
      </c>
      <c r="M8530" t="s">
        <v>138</v>
      </c>
      <c r="N8530">
        <v>0</v>
      </c>
      <c r="P8530" t="s">
        <v>37744</v>
      </c>
      <c r="R8530" t="s">
        <v>37745</v>
      </c>
      <c r="S8530" t="s">
        <v>140</v>
      </c>
      <c r="T8530" s="2">
        <v>42921</v>
      </c>
      <c r="W8530" t="s">
        <v>141</v>
      </c>
    </row>
    <row r="8531" spans="1:23" x14ac:dyDescent="0.35">
      <c r="A8531" t="s">
        <v>37746</v>
      </c>
      <c r="B8531" t="s">
        <v>37747</v>
      </c>
      <c r="C8531" t="s">
        <v>7700</v>
      </c>
      <c r="D8531">
        <v>0</v>
      </c>
      <c r="E8531" t="s">
        <v>7701</v>
      </c>
      <c r="F8531" s="2">
        <v>42909</v>
      </c>
      <c r="G8531" t="s">
        <v>183</v>
      </c>
      <c r="H8531" t="s">
        <v>184</v>
      </c>
      <c r="J8531" t="s">
        <v>138</v>
      </c>
      <c r="L8531">
        <v>23692578</v>
      </c>
      <c r="M8531" t="s">
        <v>138</v>
      </c>
      <c r="N8531">
        <v>0</v>
      </c>
      <c r="P8531" t="s">
        <v>7702</v>
      </c>
      <c r="R8531" t="s">
        <v>19940</v>
      </c>
      <c r="S8531" t="s">
        <v>140</v>
      </c>
      <c r="T8531" s="2">
        <v>42935</v>
      </c>
      <c r="U8531">
        <v>7</v>
      </c>
      <c r="W8531" t="s">
        <v>141</v>
      </c>
    </row>
    <row r="8532" spans="1:23" x14ac:dyDescent="0.35">
      <c r="A8532" t="s">
        <v>37748</v>
      </c>
      <c r="B8532" t="s">
        <v>37749</v>
      </c>
      <c r="C8532" t="s">
        <v>37750</v>
      </c>
      <c r="D8532">
        <v>0</v>
      </c>
      <c r="E8532" t="s">
        <v>37751</v>
      </c>
      <c r="F8532" s="2">
        <v>42909</v>
      </c>
      <c r="G8532" t="s">
        <v>604</v>
      </c>
      <c r="H8532" t="s">
        <v>184</v>
      </c>
      <c r="J8532" t="s">
        <v>138</v>
      </c>
      <c r="L8532" t="s">
        <v>496</v>
      </c>
      <c r="M8532" t="s">
        <v>138</v>
      </c>
      <c r="N8532">
        <v>0</v>
      </c>
      <c r="P8532" t="s">
        <v>37752</v>
      </c>
      <c r="R8532" t="s">
        <v>29743</v>
      </c>
      <c r="S8532" t="s">
        <v>140</v>
      </c>
      <c r="T8532" s="2">
        <v>42923</v>
      </c>
      <c r="W8532" t="s">
        <v>141</v>
      </c>
    </row>
    <row r="8533" spans="1:23" x14ac:dyDescent="0.35">
      <c r="A8533" t="s">
        <v>37753</v>
      </c>
      <c r="B8533" t="s">
        <v>37754</v>
      </c>
      <c r="C8533" t="s">
        <v>37755</v>
      </c>
      <c r="D8533">
        <v>0</v>
      </c>
      <c r="E8533" t="s">
        <v>37756</v>
      </c>
      <c r="F8533" s="2">
        <v>42912</v>
      </c>
      <c r="G8533" t="s">
        <v>1071</v>
      </c>
      <c r="H8533" t="s">
        <v>1009</v>
      </c>
      <c r="J8533" t="s">
        <v>138</v>
      </c>
      <c r="L8533" t="s">
        <v>496</v>
      </c>
      <c r="M8533" t="s">
        <v>138</v>
      </c>
      <c r="N8533">
        <v>0</v>
      </c>
      <c r="P8533" t="s">
        <v>37757</v>
      </c>
      <c r="R8533" t="s">
        <v>37758</v>
      </c>
      <c r="S8533" t="s">
        <v>140</v>
      </c>
      <c r="W8533" t="s">
        <v>141</v>
      </c>
    </row>
    <row r="8534" spans="1:23" x14ac:dyDescent="0.35">
      <c r="A8534" t="s">
        <v>37759</v>
      </c>
      <c r="B8534" t="s">
        <v>37760</v>
      </c>
      <c r="C8534" t="s">
        <v>37761</v>
      </c>
      <c r="D8534">
        <v>0</v>
      </c>
      <c r="E8534" t="s">
        <v>37762</v>
      </c>
      <c r="F8534" s="2">
        <v>42912</v>
      </c>
      <c r="G8534" t="s">
        <v>234</v>
      </c>
      <c r="H8534" t="s">
        <v>192</v>
      </c>
      <c r="J8534" t="s">
        <v>138</v>
      </c>
      <c r="L8534" t="s">
        <v>496</v>
      </c>
      <c r="M8534" t="s">
        <v>138</v>
      </c>
      <c r="N8534">
        <v>0</v>
      </c>
      <c r="P8534" t="s">
        <v>37708</v>
      </c>
      <c r="R8534" t="s">
        <v>37763</v>
      </c>
      <c r="S8534" t="s">
        <v>140</v>
      </c>
      <c r="T8534" s="2">
        <v>42915</v>
      </c>
      <c r="W8534" t="s">
        <v>141</v>
      </c>
    </row>
    <row r="8535" spans="1:23" x14ac:dyDescent="0.35">
      <c r="A8535" t="s">
        <v>37764</v>
      </c>
      <c r="B8535" t="s">
        <v>37765</v>
      </c>
      <c r="C8535" t="s">
        <v>37766</v>
      </c>
      <c r="D8535">
        <v>0</v>
      </c>
      <c r="E8535" t="s">
        <v>37765</v>
      </c>
      <c r="F8535" s="2">
        <v>42912</v>
      </c>
      <c r="G8535" t="s">
        <v>183</v>
      </c>
      <c r="H8535" t="s">
        <v>184</v>
      </c>
      <c r="J8535" t="s">
        <v>138</v>
      </c>
      <c r="L8535" t="s">
        <v>496</v>
      </c>
      <c r="M8535" t="s">
        <v>138</v>
      </c>
      <c r="N8535">
        <v>0</v>
      </c>
      <c r="P8535" t="s">
        <v>37767</v>
      </c>
      <c r="R8535" t="s">
        <v>3002</v>
      </c>
      <c r="S8535" t="s">
        <v>140</v>
      </c>
      <c r="T8535" s="2">
        <v>43845</v>
      </c>
      <c r="W8535" t="s">
        <v>141</v>
      </c>
    </row>
    <row r="8536" spans="1:23" x14ac:dyDescent="0.35">
      <c r="A8536" t="s">
        <v>37768</v>
      </c>
      <c r="B8536" t="s">
        <v>37769</v>
      </c>
      <c r="C8536" t="s">
        <v>37770</v>
      </c>
      <c r="D8536">
        <v>0</v>
      </c>
      <c r="E8536" t="s">
        <v>37771</v>
      </c>
      <c r="F8536" s="2">
        <v>42912</v>
      </c>
      <c r="G8536" t="s">
        <v>37772</v>
      </c>
      <c r="H8536" t="s">
        <v>552</v>
      </c>
      <c r="J8536" t="s">
        <v>138</v>
      </c>
      <c r="L8536" t="s">
        <v>496</v>
      </c>
      <c r="M8536" t="s">
        <v>138</v>
      </c>
      <c r="N8536">
        <v>0</v>
      </c>
      <c r="P8536" t="s">
        <v>37773</v>
      </c>
      <c r="R8536" t="s">
        <v>37774</v>
      </c>
      <c r="S8536" t="s">
        <v>140</v>
      </c>
      <c r="T8536" s="2">
        <v>42922</v>
      </c>
      <c r="W8536" t="s">
        <v>141</v>
      </c>
    </row>
    <row r="8537" spans="1:23" x14ac:dyDescent="0.35">
      <c r="A8537" t="s">
        <v>37775</v>
      </c>
      <c r="B8537" t="s">
        <v>37776</v>
      </c>
      <c r="C8537" t="s">
        <v>37777</v>
      </c>
      <c r="D8537">
        <v>0</v>
      </c>
      <c r="E8537" t="s">
        <v>37776</v>
      </c>
      <c r="F8537" s="2">
        <v>42912</v>
      </c>
      <c r="G8537" t="s">
        <v>183</v>
      </c>
      <c r="H8537" t="s">
        <v>184</v>
      </c>
      <c r="J8537" t="s">
        <v>138</v>
      </c>
      <c r="L8537" t="s">
        <v>496</v>
      </c>
      <c r="M8537" t="s">
        <v>138</v>
      </c>
      <c r="N8537">
        <v>0</v>
      </c>
      <c r="R8537" t="s">
        <v>17192</v>
      </c>
      <c r="S8537" t="s">
        <v>140</v>
      </c>
      <c r="T8537" s="2">
        <v>43201</v>
      </c>
      <c r="W8537" t="s">
        <v>141</v>
      </c>
    </row>
    <row r="8538" spans="1:23" x14ac:dyDescent="0.35">
      <c r="A8538" t="s">
        <v>37778</v>
      </c>
      <c r="B8538" t="s">
        <v>792</v>
      </c>
      <c r="C8538" t="s">
        <v>8706</v>
      </c>
      <c r="D8538">
        <v>0</v>
      </c>
      <c r="E8538" t="s">
        <v>37779</v>
      </c>
      <c r="F8538" s="2">
        <v>42913</v>
      </c>
      <c r="G8538" t="s">
        <v>781</v>
      </c>
      <c r="H8538" t="s">
        <v>782</v>
      </c>
      <c r="J8538" t="s">
        <v>138</v>
      </c>
      <c r="K8538">
        <v>49202</v>
      </c>
      <c r="L8538">
        <v>1013315</v>
      </c>
      <c r="M8538" t="s">
        <v>138</v>
      </c>
      <c r="N8538">
        <v>0</v>
      </c>
      <c r="O8538" t="s">
        <v>12319</v>
      </c>
      <c r="P8538" t="s">
        <v>37780</v>
      </c>
      <c r="R8538" t="s">
        <v>8708</v>
      </c>
      <c r="S8538" t="s">
        <v>140</v>
      </c>
      <c r="T8538" s="2">
        <v>43180</v>
      </c>
      <c r="U8538">
        <v>7</v>
      </c>
      <c r="W8538" t="s">
        <v>141</v>
      </c>
    </row>
    <row r="8539" spans="1:23" x14ac:dyDescent="0.35">
      <c r="A8539" t="s">
        <v>37781</v>
      </c>
      <c r="B8539" t="s">
        <v>37782</v>
      </c>
      <c r="C8539" t="s">
        <v>37783</v>
      </c>
      <c r="D8539">
        <v>0</v>
      </c>
      <c r="E8539" t="s">
        <v>37782</v>
      </c>
      <c r="F8539" s="2">
        <v>42913</v>
      </c>
      <c r="G8539" t="s">
        <v>146</v>
      </c>
      <c r="H8539" t="s">
        <v>147</v>
      </c>
      <c r="J8539" t="s">
        <v>138</v>
      </c>
      <c r="L8539" t="s">
        <v>496</v>
      </c>
      <c r="M8539" t="s">
        <v>138</v>
      </c>
      <c r="N8539">
        <v>0</v>
      </c>
      <c r="P8539" t="s">
        <v>37784</v>
      </c>
      <c r="R8539" t="s">
        <v>37785</v>
      </c>
      <c r="S8539" t="s">
        <v>140</v>
      </c>
      <c r="T8539" s="2">
        <v>42947</v>
      </c>
      <c r="W8539" t="s">
        <v>141</v>
      </c>
    </row>
    <row r="8540" spans="1:23" x14ac:dyDescent="0.35">
      <c r="A8540" t="s">
        <v>37786</v>
      </c>
      <c r="B8540" t="s">
        <v>37787</v>
      </c>
      <c r="D8540">
        <v>0</v>
      </c>
      <c r="E8540" t="s">
        <v>37788</v>
      </c>
      <c r="F8540" s="2">
        <v>42913</v>
      </c>
      <c r="G8540" t="s">
        <v>234</v>
      </c>
      <c r="H8540" t="s">
        <v>192</v>
      </c>
      <c r="J8540" t="s">
        <v>138</v>
      </c>
      <c r="L8540" t="s">
        <v>496</v>
      </c>
      <c r="M8540" t="s">
        <v>138</v>
      </c>
      <c r="N8540">
        <v>0</v>
      </c>
      <c r="R8540" t="s">
        <v>17192</v>
      </c>
      <c r="S8540" t="s">
        <v>140</v>
      </c>
      <c r="T8540" s="2">
        <v>42913</v>
      </c>
      <c r="W8540" t="s">
        <v>141</v>
      </c>
    </row>
    <row r="8541" spans="1:23" x14ac:dyDescent="0.35">
      <c r="A8541" t="s">
        <v>37789</v>
      </c>
      <c r="B8541" t="s">
        <v>8623</v>
      </c>
      <c r="C8541" t="s">
        <v>8624</v>
      </c>
      <c r="D8541">
        <v>0</v>
      </c>
      <c r="E8541" t="s">
        <v>37790</v>
      </c>
      <c r="F8541" s="2">
        <v>42913</v>
      </c>
      <c r="G8541" t="s">
        <v>764</v>
      </c>
      <c r="H8541" t="s">
        <v>526</v>
      </c>
      <c r="J8541" t="s">
        <v>138</v>
      </c>
      <c r="K8541" t="s">
        <v>12694</v>
      </c>
      <c r="L8541" t="s">
        <v>496</v>
      </c>
      <c r="M8541" t="s">
        <v>138</v>
      </c>
      <c r="N8541">
        <v>0</v>
      </c>
      <c r="P8541" t="s">
        <v>37791</v>
      </c>
      <c r="R8541" t="s">
        <v>18351</v>
      </c>
      <c r="S8541" t="s">
        <v>140</v>
      </c>
      <c r="T8541" s="2">
        <v>43179</v>
      </c>
      <c r="W8541" t="s">
        <v>141</v>
      </c>
    </row>
    <row r="8542" spans="1:23" x14ac:dyDescent="0.35">
      <c r="A8542" t="s">
        <v>37792</v>
      </c>
      <c r="B8542" t="s">
        <v>37793</v>
      </c>
      <c r="C8542" t="s">
        <v>8637</v>
      </c>
      <c r="D8542">
        <v>0</v>
      </c>
      <c r="E8542" t="s">
        <v>215</v>
      </c>
      <c r="F8542" s="2">
        <v>42913</v>
      </c>
      <c r="G8542" t="s">
        <v>3882</v>
      </c>
      <c r="H8542" t="s">
        <v>147</v>
      </c>
      <c r="J8542" t="s">
        <v>138</v>
      </c>
      <c r="K8542" t="s">
        <v>37794</v>
      </c>
      <c r="L8542">
        <v>1445301</v>
      </c>
      <c r="M8542" t="s">
        <v>138</v>
      </c>
      <c r="N8542">
        <v>0</v>
      </c>
      <c r="O8542" t="s">
        <v>18707</v>
      </c>
      <c r="P8542" t="s">
        <v>37795</v>
      </c>
      <c r="R8542" t="s">
        <v>8639</v>
      </c>
      <c r="S8542" t="s">
        <v>140</v>
      </c>
      <c r="T8542" s="2">
        <v>43182</v>
      </c>
      <c r="U8542">
        <v>7</v>
      </c>
      <c r="W8542" t="s">
        <v>141</v>
      </c>
    </row>
    <row r="8543" spans="1:23" x14ac:dyDescent="0.35">
      <c r="A8543" t="s">
        <v>37796</v>
      </c>
      <c r="B8543" t="s">
        <v>37797</v>
      </c>
      <c r="C8543" t="s">
        <v>37798</v>
      </c>
      <c r="D8543">
        <v>0</v>
      </c>
      <c r="E8543" t="s">
        <v>215</v>
      </c>
      <c r="F8543" s="2">
        <v>42913</v>
      </c>
      <c r="G8543" t="s">
        <v>3905</v>
      </c>
      <c r="H8543" t="s">
        <v>147</v>
      </c>
      <c r="J8543" t="s">
        <v>138</v>
      </c>
      <c r="K8543" t="s">
        <v>37799</v>
      </c>
      <c r="L8543">
        <v>1445301</v>
      </c>
      <c r="M8543" t="s">
        <v>138</v>
      </c>
      <c r="N8543">
        <v>0</v>
      </c>
      <c r="O8543" t="s">
        <v>36349</v>
      </c>
      <c r="P8543" t="s">
        <v>37800</v>
      </c>
      <c r="R8543" t="s">
        <v>1612</v>
      </c>
      <c r="S8543" t="s">
        <v>140</v>
      </c>
      <c r="T8543" s="2">
        <v>43185</v>
      </c>
      <c r="U8543">
        <v>7</v>
      </c>
      <c r="W8543" t="s">
        <v>141</v>
      </c>
    </row>
    <row r="8544" spans="1:23" x14ac:dyDescent="0.35">
      <c r="A8544" t="s">
        <v>37801</v>
      </c>
      <c r="B8544" t="s">
        <v>8649</v>
      </c>
      <c r="C8544" t="s">
        <v>8650</v>
      </c>
      <c r="D8544">
        <v>0</v>
      </c>
      <c r="E8544" t="s">
        <v>8651</v>
      </c>
      <c r="F8544" s="2">
        <v>42913</v>
      </c>
      <c r="G8544" t="s">
        <v>2795</v>
      </c>
      <c r="H8544" t="s">
        <v>782</v>
      </c>
      <c r="J8544" t="s">
        <v>138</v>
      </c>
      <c r="K8544">
        <v>2</v>
      </c>
      <c r="L8544">
        <v>25848495</v>
      </c>
      <c r="M8544" t="s">
        <v>138</v>
      </c>
      <c r="N8544">
        <v>0</v>
      </c>
      <c r="O8544" t="s">
        <v>27471</v>
      </c>
      <c r="P8544" t="s">
        <v>37802</v>
      </c>
      <c r="R8544" t="s">
        <v>37803</v>
      </c>
      <c r="S8544" t="s">
        <v>140</v>
      </c>
      <c r="T8544" s="2">
        <v>43314</v>
      </c>
      <c r="U8544">
        <v>7</v>
      </c>
      <c r="W8544" t="s">
        <v>141</v>
      </c>
    </row>
    <row r="8545" spans="1:23" x14ac:dyDescent="0.35">
      <c r="A8545" t="s">
        <v>37804</v>
      </c>
      <c r="B8545" t="s">
        <v>8656</v>
      </c>
      <c r="C8545" t="s">
        <v>8657</v>
      </c>
      <c r="D8545">
        <v>0</v>
      </c>
      <c r="E8545" t="s">
        <v>8651</v>
      </c>
      <c r="F8545" s="2">
        <v>42913</v>
      </c>
      <c r="G8545" t="s">
        <v>781</v>
      </c>
      <c r="H8545" t="s">
        <v>782</v>
      </c>
      <c r="J8545" t="s">
        <v>138</v>
      </c>
      <c r="K8545">
        <v>1</v>
      </c>
      <c r="L8545">
        <v>25848495</v>
      </c>
      <c r="M8545" t="s">
        <v>138</v>
      </c>
      <c r="N8545">
        <v>0</v>
      </c>
      <c r="O8545" t="s">
        <v>27471</v>
      </c>
      <c r="P8545" t="s">
        <v>37802</v>
      </c>
      <c r="R8545" t="s">
        <v>3291</v>
      </c>
      <c r="S8545" t="s">
        <v>140</v>
      </c>
      <c r="T8545" s="2">
        <v>43314</v>
      </c>
      <c r="U8545">
        <v>7</v>
      </c>
      <c r="W8545" t="s">
        <v>141</v>
      </c>
    </row>
    <row r="8546" spans="1:23" x14ac:dyDescent="0.35">
      <c r="A8546" t="s">
        <v>37805</v>
      </c>
      <c r="B8546" t="s">
        <v>8259</v>
      </c>
      <c r="C8546" t="s">
        <v>8260</v>
      </c>
      <c r="D8546">
        <v>0</v>
      </c>
      <c r="E8546" t="s">
        <v>37806</v>
      </c>
      <c r="F8546" s="2">
        <v>42913</v>
      </c>
      <c r="G8546" t="s">
        <v>518</v>
      </c>
      <c r="H8546" t="s">
        <v>230</v>
      </c>
      <c r="J8546" t="s">
        <v>138</v>
      </c>
      <c r="K8546" t="s">
        <v>12694</v>
      </c>
      <c r="L8546">
        <v>25709826</v>
      </c>
      <c r="M8546" t="s">
        <v>138</v>
      </c>
      <c r="N8546">
        <v>0</v>
      </c>
      <c r="O8546" t="s">
        <v>17140</v>
      </c>
      <c r="P8546" t="s">
        <v>37807</v>
      </c>
      <c r="R8546" t="s">
        <v>8263</v>
      </c>
      <c r="S8546" t="s">
        <v>140</v>
      </c>
      <c r="T8546" s="2">
        <v>43153</v>
      </c>
      <c r="U8546">
        <v>7</v>
      </c>
      <c r="W8546" t="s">
        <v>141</v>
      </c>
    </row>
    <row r="8547" spans="1:23" x14ac:dyDescent="0.35">
      <c r="A8547" t="s">
        <v>37808</v>
      </c>
      <c r="B8547" t="s">
        <v>8259</v>
      </c>
      <c r="C8547" t="s">
        <v>37809</v>
      </c>
      <c r="D8547">
        <v>0</v>
      </c>
      <c r="E8547" t="s">
        <v>37810</v>
      </c>
      <c r="F8547" s="2">
        <v>42913</v>
      </c>
      <c r="G8547" t="s">
        <v>518</v>
      </c>
      <c r="H8547" t="s">
        <v>230</v>
      </c>
      <c r="J8547" t="s">
        <v>138</v>
      </c>
      <c r="K8547">
        <v>1</v>
      </c>
      <c r="L8547">
        <v>25709826</v>
      </c>
      <c r="M8547" t="s">
        <v>138</v>
      </c>
      <c r="N8547">
        <v>0</v>
      </c>
      <c r="O8547" t="s">
        <v>35787</v>
      </c>
      <c r="P8547" t="s">
        <v>37807</v>
      </c>
      <c r="R8547" t="s">
        <v>37811</v>
      </c>
      <c r="S8547" t="s">
        <v>140</v>
      </c>
      <c r="T8547" s="2">
        <v>43185</v>
      </c>
      <c r="U8547">
        <v>7</v>
      </c>
      <c r="W8547" t="s">
        <v>141</v>
      </c>
    </row>
    <row r="8548" spans="1:23" x14ac:dyDescent="0.35">
      <c r="A8548" t="s">
        <v>37812</v>
      </c>
      <c r="B8548" t="s">
        <v>8259</v>
      </c>
      <c r="C8548" t="s">
        <v>37813</v>
      </c>
      <c r="D8548">
        <v>0</v>
      </c>
      <c r="E8548" t="s">
        <v>37814</v>
      </c>
      <c r="F8548" s="2">
        <v>42913</v>
      </c>
      <c r="G8548" t="s">
        <v>518</v>
      </c>
      <c r="H8548" t="s">
        <v>230</v>
      </c>
      <c r="J8548" t="s">
        <v>138</v>
      </c>
      <c r="K8548">
        <v>2</v>
      </c>
      <c r="L8548">
        <v>25709826</v>
      </c>
      <c r="M8548" t="s">
        <v>138</v>
      </c>
      <c r="N8548">
        <v>0</v>
      </c>
      <c r="O8548" t="s">
        <v>17140</v>
      </c>
      <c r="P8548" t="s">
        <v>37807</v>
      </c>
      <c r="R8548" t="s">
        <v>37815</v>
      </c>
      <c r="S8548" t="s">
        <v>140</v>
      </c>
      <c r="T8548" s="2">
        <v>43153</v>
      </c>
      <c r="U8548">
        <v>7</v>
      </c>
      <c r="W8548" t="s">
        <v>141</v>
      </c>
    </row>
    <row r="8549" spans="1:23" x14ac:dyDescent="0.35">
      <c r="A8549" t="s">
        <v>37816</v>
      </c>
      <c r="B8549" t="s">
        <v>8259</v>
      </c>
      <c r="C8549" t="s">
        <v>37817</v>
      </c>
      <c r="D8549">
        <v>0</v>
      </c>
      <c r="E8549" t="s">
        <v>37818</v>
      </c>
      <c r="F8549" s="2">
        <v>42913</v>
      </c>
      <c r="G8549" t="s">
        <v>518</v>
      </c>
      <c r="H8549" t="s">
        <v>230</v>
      </c>
      <c r="J8549" t="s">
        <v>138</v>
      </c>
      <c r="K8549">
        <v>3</v>
      </c>
      <c r="L8549">
        <v>25709826</v>
      </c>
      <c r="M8549" t="s">
        <v>138</v>
      </c>
      <c r="N8549">
        <v>0</v>
      </c>
      <c r="O8549" t="s">
        <v>17140</v>
      </c>
      <c r="P8549" t="s">
        <v>37807</v>
      </c>
      <c r="R8549" t="s">
        <v>37819</v>
      </c>
      <c r="S8549" t="s">
        <v>140</v>
      </c>
      <c r="T8549" s="2">
        <v>43153</v>
      </c>
      <c r="U8549">
        <v>7</v>
      </c>
      <c r="W8549" t="s">
        <v>141</v>
      </c>
    </row>
    <row r="8550" spans="1:23" x14ac:dyDescent="0.35">
      <c r="A8550" t="s">
        <v>37820</v>
      </c>
      <c r="B8550" t="s">
        <v>8259</v>
      </c>
      <c r="C8550" t="s">
        <v>37821</v>
      </c>
      <c r="D8550">
        <v>0</v>
      </c>
      <c r="E8550" t="s">
        <v>37822</v>
      </c>
      <c r="F8550" s="2">
        <v>42913</v>
      </c>
      <c r="G8550" t="s">
        <v>518</v>
      </c>
      <c r="H8550" t="s">
        <v>230</v>
      </c>
      <c r="J8550" t="s">
        <v>138</v>
      </c>
      <c r="K8550">
        <v>4</v>
      </c>
      <c r="L8550">
        <v>25709826</v>
      </c>
      <c r="M8550" t="s">
        <v>138</v>
      </c>
      <c r="N8550">
        <v>0</v>
      </c>
      <c r="O8550" t="s">
        <v>17140</v>
      </c>
      <c r="P8550" t="s">
        <v>37807</v>
      </c>
      <c r="R8550" t="s">
        <v>37823</v>
      </c>
      <c r="S8550" t="s">
        <v>140</v>
      </c>
      <c r="T8550" s="2">
        <v>43153</v>
      </c>
      <c r="U8550">
        <v>7</v>
      </c>
      <c r="W8550" t="s">
        <v>141</v>
      </c>
    </row>
    <row r="8551" spans="1:23" x14ac:dyDescent="0.35">
      <c r="A8551" t="s">
        <v>37824</v>
      </c>
      <c r="B8551" t="s">
        <v>8259</v>
      </c>
      <c r="C8551" t="s">
        <v>37825</v>
      </c>
      <c r="D8551">
        <v>0</v>
      </c>
      <c r="E8551" t="s">
        <v>37826</v>
      </c>
      <c r="F8551" s="2">
        <v>42913</v>
      </c>
      <c r="G8551" t="s">
        <v>518</v>
      </c>
      <c r="H8551" t="s">
        <v>230</v>
      </c>
      <c r="J8551" t="s">
        <v>138</v>
      </c>
      <c r="K8551">
        <v>5</v>
      </c>
      <c r="L8551">
        <v>25709826</v>
      </c>
      <c r="M8551" t="s">
        <v>138</v>
      </c>
      <c r="N8551">
        <v>0</v>
      </c>
      <c r="O8551" t="s">
        <v>17140</v>
      </c>
      <c r="P8551" t="s">
        <v>37807</v>
      </c>
      <c r="R8551" t="s">
        <v>37827</v>
      </c>
      <c r="S8551" t="s">
        <v>140</v>
      </c>
      <c r="T8551" s="2">
        <v>43153</v>
      </c>
      <c r="U8551">
        <v>7</v>
      </c>
      <c r="W8551" t="s">
        <v>141</v>
      </c>
    </row>
    <row r="8552" spans="1:23" x14ac:dyDescent="0.35">
      <c r="A8552" t="s">
        <v>37828</v>
      </c>
      <c r="B8552" t="s">
        <v>8259</v>
      </c>
      <c r="C8552" t="s">
        <v>37829</v>
      </c>
      <c r="D8552">
        <v>0</v>
      </c>
      <c r="E8552" t="s">
        <v>37830</v>
      </c>
      <c r="F8552" s="2">
        <v>42913</v>
      </c>
      <c r="G8552" t="s">
        <v>518</v>
      </c>
      <c r="H8552" t="s">
        <v>230</v>
      </c>
      <c r="J8552" t="s">
        <v>138</v>
      </c>
      <c r="K8552">
        <v>6</v>
      </c>
      <c r="L8552">
        <v>25709826</v>
      </c>
      <c r="M8552" t="s">
        <v>138</v>
      </c>
      <c r="N8552">
        <v>0</v>
      </c>
      <c r="O8552" t="s">
        <v>35787</v>
      </c>
      <c r="P8552" t="s">
        <v>37807</v>
      </c>
      <c r="R8552">
        <v>12</v>
      </c>
      <c r="S8552" t="s">
        <v>140</v>
      </c>
      <c r="T8552" s="2">
        <v>43185</v>
      </c>
      <c r="U8552">
        <v>7</v>
      </c>
      <c r="W8552" t="s">
        <v>141</v>
      </c>
    </row>
    <row r="8553" spans="1:23" x14ac:dyDescent="0.35">
      <c r="A8553" t="s">
        <v>37831</v>
      </c>
      <c r="B8553" t="s">
        <v>8259</v>
      </c>
      <c r="C8553" t="s">
        <v>37832</v>
      </c>
      <c r="D8553">
        <v>0</v>
      </c>
      <c r="E8553" t="s">
        <v>37833</v>
      </c>
      <c r="F8553" s="2">
        <v>42913</v>
      </c>
      <c r="G8553" t="s">
        <v>518</v>
      </c>
      <c r="H8553" t="s">
        <v>230</v>
      </c>
      <c r="J8553" t="s">
        <v>138</v>
      </c>
      <c r="K8553">
        <v>7</v>
      </c>
      <c r="L8553">
        <v>25709826</v>
      </c>
      <c r="M8553" t="s">
        <v>138</v>
      </c>
      <c r="N8553">
        <v>0</v>
      </c>
      <c r="O8553" t="s">
        <v>35787</v>
      </c>
      <c r="P8553" t="s">
        <v>37807</v>
      </c>
      <c r="R8553" t="s">
        <v>37834</v>
      </c>
      <c r="S8553" t="s">
        <v>140</v>
      </c>
      <c r="T8553" s="2">
        <v>43185</v>
      </c>
      <c r="U8553">
        <v>7</v>
      </c>
      <c r="W8553" t="s">
        <v>141</v>
      </c>
    </row>
    <row r="8554" spans="1:23" x14ac:dyDescent="0.35">
      <c r="A8554" t="s">
        <v>37835</v>
      </c>
      <c r="B8554" t="s">
        <v>8259</v>
      </c>
      <c r="C8554" t="s">
        <v>37836</v>
      </c>
      <c r="D8554">
        <v>0</v>
      </c>
      <c r="E8554" t="s">
        <v>37837</v>
      </c>
      <c r="F8554" s="2">
        <v>42913</v>
      </c>
      <c r="G8554" t="s">
        <v>518</v>
      </c>
      <c r="H8554" t="s">
        <v>230</v>
      </c>
      <c r="J8554" t="s">
        <v>138</v>
      </c>
      <c r="K8554">
        <v>9</v>
      </c>
      <c r="L8554">
        <v>25709826</v>
      </c>
      <c r="M8554" t="s">
        <v>138</v>
      </c>
      <c r="N8554">
        <v>0</v>
      </c>
      <c r="O8554" t="s">
        <v>17140</v>
      </c>
      <c r="P8554" t="s">
        <v>37807</v>
      </c>
      <c r="R8554" t="s">
        <v>37838</v>
      </c>
      <c r="S8554" t="s">
        <v>140</v>
      </c>
      <c r="T8554" s="2">
        <v>43153</v>
      </c>
      <c r="U8554">
        <v>7</v>
      </c>
      <c r="W8554" t="s">
        <v>141</v>
      </c>
    </row>
    <row r="8555" spans="1:23" x14ac:dyDescent="0.35">
      <c r="A8555" t="s">
        <v>37839</v>
      </c>
      <c r="B8555" t="s">
        <v>8259</v>
      </c>
      <c r="C8555" t="s">
        <v>37840</v>
      </c>
      <c r="D8555">
        <v>0</v>
      </c>
      <c r="E8555" t="s">
        <v>37841</v>
      </c>
      <c r="F8555" s="2">
        <v>42913</v>
      </c>
      <c r="G8555" t="s">
        <v>518</v>
      </c>
      <c r="H8555" t="s">
        <v>230</v>
      </c>
      <c r="J8555" t="s">
        <v>138</v>
      </c>
      <c r="K8555">
        <v>10</v>
      </c>
      <c r="L8555">
        <v>25709826</v>
      </c>
      <c r="M8555" t="s">
        <v>138</v>
      </c>
      <c r="N8555">
        <v>0</v>
      </c>
      <c r="O8555" t="s">
        <v>17140</v>
      </c>
      <c r="P8555" t="s">
        <v>37807</v>
      </c>
      <c r="R8555">
        <v>31</v>
      </c>
      <c r="S8555" t="s">
        <v>140</v>
      </c>
      <c r="T8555" s="2">
        <v>43153</v>
      </c>
      <c r="U8555">
        <v>7</v>
      </c>
      <c r="W8555" t="s">
        <v>141</v>
      </c>
    </row>
    <row r="8556" spans="1:23" x14ac:dyDescent="0.35">
      <c r="A8556" t="s">
        <v>37842</v>
      </c>
      <c r="B8556" t="s">
        <v>8259</v>
      </c>
      <c r="C8556" t="s">
        <v>37843</v>
      </c>
      <c r="D8556">
        <v>0</v>
      </c>
      <c r="E8556" t="s">
        <v>37844</v>
      </c>
      <c r="F8556" s="2">
        <v>42913</v>
      </c>
      <c r="G8556" t="s">
        <v>518</v>
      </c>
      <c r="H8556" t="s">
        <v>230</v>
      </c>
      <c r="J8556" t="s">
        <v>138</v>
      </c>
      <c r="K8556">
        <v>12</v>
      </c>
      <c r="L8556">
        <v>25709826</v>
      </c>
      <c r="M8556" t="s">
        <v>138</v>
      </c>
      <c r="N8556">
        <v>0</v>
      </c>
      <c r="O8556" t="s">
        <v>17140</v>
      </c>
      <c r="P8556" t="s">
        <v>37807</v>
      </c>
      <c r="R8556" t="s">
        <v>37845</v>
      </c>
      <c r="S8556" t="s">
        <v>140</v>
      </c>
      <c r="T8556" s="2">
        <v>43153</v>
      </c>
      <c r="U8556">
        <v>7</v>
      </c>
      <c r="W8556" t="s">
        <v>141</v>
      </c>
    </row>
    <row r="8557" spans="1:23" x14ac:dyDescent="0.35">
      <c r="A8557" t="s">
        <v>37846</v>
      </c>
      <c r="B8557" t="s">
        <v>8259</v>
      </c>
      <c r="C8557" t="s">
        <v>37847</v>
      </c>
      <c r="D8557">
        <v>0</v>
      </c>
      <c r="E8557" t="s">
        <v>37848</v>
      </c>
      <c r="F8557" s="2">
        <v>42913</v>
      </c>
      <c r="G8557" t="s">
        <v>518</v>
      </c>
      <c r="H8557" t="s">
        <v>230</v>
      </c>
      <c r="J8557" t="s">
        <v>138</v>
      </c>
      <c r="K8557">
        <v>13</v>
      </c>
      <c r="L8557">
        <v>25709826</v>
      </c>
      <c r="M8557" t="s">
        <v>138</v>
      </c>
      <c r="N8557">
        <v>0</v>
      </c>
      <c r="O8557" t="s">
        <v>35787</v>
      </c>
      <c r="P8557" t="s">
        <v>37807</v>
      </c>
      <c r="R8557" t="s">
        <v>37849</v>
      </c>
      <c r="S8557" t="s">
        <v>140</v>
      </c>
      <c r="T8557" s="2">
        <v>43185</v>
      </c>
      <c r="U8557">
        <v>7</v>
      </c>
      <c r="W8557" t="s">
        <v>141</v>
      </c>
    </row>
    <row r="8558" spans="1:23" x14ac:dyDescent="0.35">
      <c r="A8558" t="s">
        <v>37850</v>
      </c>
      <c r="B8558" t="s">
        <v>8259</v>
      </c>
      <c r="C8558" t="s">
        <v>37851</v>
      </c>
      <c r="D8558">
        <v>0</v>
      </c>
      <c r="E8558" t="s">
        <v>37852</v>
      </c>
      <c r="F8558" s="2">
        <v>42913</v>
      </c>
      <c r="G8558" t="s">
        <v>518</v>
      </c>
      <c r="H8558" t="s">
        <v>230</v>
      </c>
      <c r="J8558" t="s">
        <v>138</v>
      </c>
      <c r="K8558">
        <v>14</v>
      </c>
      <c r="L8558">
        <v>25709826</v>
      </c>
      <c r="M8558" t="s">
        <v>138</v>
      </c>
      <c r="N8558">
        <v>0</v>
      </c>
      <c r="O8558" t="s">
        <v>17140</v>
      </c>
      <c r="P8558" t="s">
        <v>37807</v>
      </c>
      <c r="R8558" t="s">
        <v>37853</v>
      </c>
      <c r="S8558" t="s">
        <v>140</v>
      </c>
      <c r="T8558" s="2">
        <v>43153</v>
      </c>
      <c r="U8558">
        <v>7</v>
      </c>
      <c r="W8558" t="s">
        <v>141</v>
      </c>
    </row>
    <row r="8559" spans="1:23" x14ac:dyDescent="0.35">
      <c r="A8559" t="s">
        <v>37854</v>
      </c>
      <c r="B8559" t="s">
        <v>8259</v>
      </c>
      <c r="C8559" t="s">
        <v>37855</v>
      </c>
      <c r="D8559">
        <v>0</v>
      </c>
      <c r="E8559" t="s">
        <v>37856</v>
      </c>
      <c r="F8559" s="2">
        <v>42913</v>
      </c>
      <c r="G8559" t="s">
        <v>518</v>
      </c>
      <c r="H8559" t="s">
        <v>230</v>
      </c>
      <c r="J8559" t="s">
        <v>138</v>
      </c>
      <c r="K8559">
        <v>15</v>
      </c>
      <c r="L8559">
        <v>25709826</v>
      </c>
      <c r="M8559" t="s">
        <v>138</v>
      </c>
      <c r="N8559">
        <v>0</v>
      </c>
      <c r="O8559" t="s">
        <v>17140</v>
      </c>
      <c r="P8559" t="s">
        <v>37807</v>
      </c>
      <c r="R8559" t="s">
        <v>37857</v>
      </c>
      <c r="S8559" t="s">
        <v>140</v>
      </c>
      <c r="T8559" s="2">
        <v>43153</v>
      </c>
      <c r="U8559">
        <v>7</v>
      </c>
      <c r="W8559" t="s">
        <v>141</v>
      </c>
    </row>
    <row r="8560" spans="1:23" x14ac:dyDescent="0.35">
      <c r="A8560" t="s">
        <v>37858</v>
      </c>
      <c r="B8560" t="s">
        <v>8259</v>
      </c>
      <c r="C8560" t="s">
        <v>37859</v>
      </c>
      <c r="D8560">
        <v>0</v>
      </c>
      <c r="E8560" t="s">
        <v>37860</v>
      </c>
      <c r="F8560" s="2">
        <v>42913</v>
      </c>
      <c r="G8560" t="s">
        <v>518</v>
      </c>
      <c r="H8560" t="s">
        <v>230</v>
      </c>
      <c r="J8560" t="s">
        <v>138</v>
      </c>
      <c r="K8560">
        <v>16</v>
      </c>
      <c r="L8560">
        <v>25709826</v>
      </c>
      <c r="M8560" t="s">
        <v>138</v>
      </c>
      <c r="N8560">
        <v>0</v>
      </c>
      <c r="O8560" t="s">
        <v>17140</v>
      </c>
      <c r="P8560" t="s">
        <v>37807</v>
      </c>
      <c r="R8560" t="s">
        <v>37861</v>
      </c>
      <c r="S8560" t="s">
        <v>140</v>
      </c>
      <c r="T8560" s="2">
        <v>43153</v>
      </c>
      <c r="U8560">
        <v>7</v>
      </c>
      <c r="W8560" t="s">
        <v>141</v>
      </c>
    </row>
    <row r="8561" spans="1:23" x14ac:dyDescent="0.35">
      <c r="A8561" t="s">
        <v>37862</v>
      </c>
      <c r="B8561" t="s">
        <v>8259</v>
      </c>
      <c r="C8561" t="s">
        <v>37863</v>
      </c>
      <c r="D8561">
        <v>0</v>
      </c>
      <c r="E8561" t="s">
        <v>37864</v>
      </c>
      <c r="F8561" s="2">
        <v>42913</v>
      </c>
      <c r="G8561" t="s">
        <v>518</v>
      </c>
      <c r="H8561" t="s">
        <v>230</v>
      </c>
      <c r="J8561" t="s">
        <v>138</v>
      </c>
      <c r="K8561">
        <v>17</v>
      </c>
      <c r="L8561">
        <v>25709826</v>
      </c>
      <c r="M8561" t="s">
        <v>138</v>
      </c>
      <c r="N8561">
        <v>0</v>
      </c>
      <c r="O8561" t="s">
        <v>17140</v>
      </c>
      <c r="P8561" t="s">
        <v>37807</v>
      </c>
      <c r="R8561" t="s">
        <v>37865</v>
      </c>
      <c r="S8561" t="s">
        <v>140</v>
      </c>
      <c r="T8561" s="2">
        <v>43153</v>
      </c>
      <c r="U8561">
        <v>7</v>
      </c>
      <c r="W8561" t="s">
        <v>141</v>
      </c>
    </row>
    <row r="8562" spans="1:23" x14ac:dyDescent="0.35">
      <c r="A8562" t="s">
        <v>37866</v>
      </c>
      <c r="B8562" t="s">
        <v>37867</v>
      </c>
      <c r="C8562" t="s">
        <v>37868</v>
      </c>
      <c r="D8562">
        <v>0</v>
      </c>
      <c r="E8562" t="s">
        <v>37867</v>
      </c>
      <c r="F8562" s="2">
        <v>42913</v>
      </c>
      <c r="G8562" t="s">
        <v>1064</v>
      </c>
      <c r="H8562" t="s">
        <v>184</v>
      </c>
      <c r="J8562" t="s">
        <v>138</v>
      </c>
      <c r="L8562" t="s">
        <v>496</v>
      </c>
      <c r="M8562" t="s">
        <v>138</v>
      </c>
      <c r="N8562">
        <v>0</v>
      </c>
      <c r="P8562" t="s">
        <v>37869</v>
      </c>
      <c r="R8562" t="s">
        <v>4704</v>
      </c>
      <c r="S8562" t="s">
        <v>140</v>
      </c>
      <c r="T8562" s="2">
        <v>43153</v>
      </c>
      <c r="W8562" t="s">
        <v>141</v>
      </c>
    </row>
    <row r="8563" spans="1:23" x14ac:dyDescent="0.35">
      <c r="A8563" t="s">
        <v>37870</v>
      </c>
      <c r="B8563" t="s">
        <v>8259</v>
      </c>
      <c r="C8563" t="s">
        <v>37871</v>
      </c>
      <c r="D8563">
        <v>0</v>
      </c>
      <c r="E8563" t="s">
        <v>37872</v>
      </c>
      <c r="F8563" s="2">
        <v>42914</v>
      </c>
      <c r="G8563" t="s">
        <v>518</v>
      </c>
      <c r="H8563" t="s">
        <v>230</v>
      </c>
      <c r="J8563" t="s">
        <v>138</v>
      </c>
      <c r="K8563">
        <v>18</v>
      </c>
      <c r="L8563">
        <v>25709826</v>
      </c>
      <c r="M8563" t="s">
        <v>138</v>
      </c>
      <c r="N8563">
        <v>0</v>
      </c>
      <c r="O8563" t="s">
        <v>17140</v>
      </c>
      <c r="P8563" t="s">
        <v>37807</v>
      </c>
      <c r="R8563" t="s">
        <v>25871</v>
      </c>
      <c r="S8563" t="s">
        <v>140</v>
      </c>
      <c r="T8563" s="2">
        <v>43153</v>
      </c>
      <c r="U8563">
        <v>7</v>
      </c>
      <c r="W8563" t="s">
        <v>141</v>
      </c>
    </row>
    <row r="8564" spans="1:23" x14ac:dyDescent="0.35">
      <c r="A8564" t="s">
        <v>37873</v>
      </c>
      <c r="B8564" t="s">
        <v>8259</v>
      </c>
      <c r="C8564" t="s">
        <v>37874</v>
      </c>
      <c r="D8564">
        <v>0</v>
      </c>
      <c r="E8564" t="s">
        <v>37875</v>
      </c>
      <c r="F8564" s="2">
        <v>42914</v>
      </c>
      <c r="G8564" t="s">
        <v>518</v>
      </c>
      <c r="H8564" t="s">
        <v>230</v>
      </c>
      <c r="J8564" t="s">
        <v>138</v>
      </c>
      <c r="K8564">
        <v>19</v>
      </c>
      <c r="L8564">
        <v>25709826</v>
      </c>
      <c r="M8564" t="s">
        <v>138</v>
      </c>
      <c r="N8564">
        <v>0</v>
      </c>
      <c r="O8564" t="s">
        <v>17140</v>
      </c>
      <c r="P8564" t="s">
        <v>37807</v>
      </c>
      <c r="R8564" t="s">
        <v>25871</v>
      </c>
      <c r="S8564" t="s">
        <v>140</v>
      </c>
      <c r="T8564" s="2">
        <v>43153</v>
      </c>
      <c r="U8564">
        <v>7</v>
      </c>
      <c r="W8564" t="s">
        <v>141</v>
      </c>
    </row>
    <row r="8565" spans="1:23" x14ac:dyDescent="0.35">
      <c r="A8565" t="s">
        <v>37876</v>
      </c>
      <c r="B8565" t="s">
        <v>8259</v>
      </c>
      <c r="C8565" t="s">
        <v>37877</v>
      </c>
      <c r="D8565">
        <v>0</v>
      </c>
      <c r="E8565" t="s">
        <v>37878</v>
      </c>
      <c r="F8565" s="2">
        <v>42914</v>
      </c>
      <c r="G8565" t="s">
        <v>518</v>
      </c>
      <c r="H8565" t="s">
        <v>230</v>
      </c>
      <c r="J8565" t="s">
        <v>138</v>
      </c>
      <c r="K8565">
        <v>20</v>
      </c>
      <c r="L8565">
        <v>25709826</v>
      </c>
      <c r="M8565" t="s">
        <v>138</v>
      </c>
      <c r="N8565">
        <v>0</v>
      </c>
      <c r="O8565" t="s">
        <v>17140</v>
      </c>
      <c r="P8565" t="s">
        <v>37807</v>
      </c>
      <c r="R8565" t="s">
        <v>37879</v>
      </c>
      <c r="S8565" t="s">
        <v>140</v>
      </c>
      <c r="T8565" s="2">
        <v>43153</v>
      </c>
      <c r="U8565">
        <v>7</v>
      </c>
      <c r="W8565" t="s">
        <v>141</v>
      </c>
    </row>
    <row r="8566" spans="1:23" x14ac:dyDescent="0.35">
      <c r="A8566" t="s">
        <v>37880</v>
      </c>
      <c r="B8566" t="s">
        <v>8259</v>
      </c>
      <c r="C8566" t="s">
        <v>37881</v>
      </c>
      <c r="D8566">
        <v>0</v>
      </c>
      <c r="E8566" t="s">
        <v>37882</v>
      </c>
      <c r="F8566" s="2">
        <v>42914</v>
      </c>
      <c r="G8566" t="s">
        <v>518</v>
      </c>
      <c r="H8566" t="s">
        <v>230</v>
      </c>
      <c r="J8566" t="s">
        <v>138</v>
      </c>
      <c r="K8566">
        <v>21</v>
      </c>
      <c r="L8566">
        <v>25709826</v>
      </c>
      <c r="M8566" t="s">
        <v>138</v>
      </c>
      <c r="N8566">
        <v>0</v>
      </c>
      <c r="O8566" t="s">
        <v>17140</v>
      </c>
      <c r="P8566" t="s">
        <v>37807</v>
      </c>
      <c r="R8566" t="s">
        <v>37883</v>
      </c>
      <c r="S8566" t="s">
        <v>140</v>
      </c>
      <c r="T8566" s="2">
        <v>43153</v>
      </c>
      <c r="U8566">
        <v>7</v>
      </c>
      <c r="W8566" t="s">
        <v>141</v>
      </c>
    </row>
    <row r="8567" spans="1:23" x14ac:dyDescent="0.35">
      <c r="A8567" t="s">
        <v>37884</v>
      </c>
      <c r="B8567" t="s">
        <v>8259</v>
      </c>
      <c r="C8567" t="s">
        <v>37885</v>
      </c>
      <c r="D8567">
        <v>0</v>
      </c>
      <c r="E8567" t="s">
        <v>37886</v>
      </c>
      <c r="F8567" s="2">
        <v>42914</v>
      </c>
      <c r="G8567" t="s">
        <v>518</v>
      </c>
      <c r="H8567" t="s">
        <v>230</v>
      </c>
      <c r="J8567" t="s">
        <v>138</v>
      </c>
      <c r="K8567">
        <v>22</v>
      </c>
      <c r="L8567">
        <v>25709826</v>
      </c>
      <c r="M8567" t="s">
        <v>138</v>
      </c>
      <c r="N8567">
        <v>0</v>
      </c>
      <c r="O8567" t="s">
        <v>17140</v>
      </c>
      <c r="P8567" t="s">
        <v>37807</v>
      </c>
      <c r="R8567" t="s">
        <v>37887</v>
      </c>
      <c r="S8567" t="s">
        <v>140</v>
      </c>
      <c r="T8567" s="2">
        <v>43153</v>
      </c>
      <c r="U8567">
        <v>7</v>
      </c>
      <c r="W8567" t="s">
        <v>141</v>
      </c>
    </row>
    <row r="8568" spans="1:23" x14ac:dyDescent="0.35">
      <c r="A8568" t="s">
        <v>37888</v>
      </c>
      <c r="B8568" t="s">
        <v>8259</v>
      </c>
      <c r="C8568" t="s">
        <v>37889</v>
      </c>
      <c r="D8568">
        <v>0</v>
      </c>
      <c r="E8568" t="s">
        <v>37890</v>
      </c>
      <c r="F8568" s="2">
        <v>42914</v>
      </c>
      <c r="G8568" t="s">
        <v>518</v>
      </c>
      <c r="H8568" t="s">
        <v>230</v>
      </c>
      <c r="J8568" t="s">
        <v>138</v>
      </c>
      <c r="K8568">
        <v>23</v>
      </c>
      <c r="L8568">
        <v>25709826</v>
      </c>
      <c r="M8568" t="s">
        <v>138</v>
      </c>
      <c r="N8568">
        <v>0</v>
      </c>
      <c r="O8568" t="s">
        <v>17140</v>
      </c>
      <c r="P8568" t="s">
        <v>37807</v>
      </c>
      <c r="R8568" t="s">
        <v>37891</v>
      </c>
      <c r="S8568" t="s">
        <v>140</v>
      </c>
      <c r="T8568" s="2">
        <v>43153</v>
      </c>
      <c r="U8568">
        <v>7</v>
      </c>
      <c r="W8568" t="s">
        <v>141</v>
      </c>
    </row>
    <row r="8569" spans="1:23" x14ac:dyDescent="0.35">
      <c r="A8569" t="s">
        <v>37892</v>
      </c>
      <c r="B8569" t="s">
        <v>8259</v>
      </c>
      <c r="C8569" t="s">
        <v>37893</v>
      </c>
      <c r="D8569">
        <v>0</v>
      </c>
      <c r="E8569" t="s">
        <v>37894</v>
      </c>
      <c r="F8569" s="2">
        <v>42914</v>
      </c>
      <c r="G8569" t="s">
        <v>518</v>
      </c>
      <c r="H8569" t="s">
        <v>230</v>
      </c>
      <c r="J8569" t="s">
        <v>138</v>
      </c>
      <c r="K8569">
        <v>24</v>
      </c>
      <c r="L8569">
        <v>25709826</v>
      </c>
      <c r="M8569" t="s">
        <v>138</v>
      </c>
      <c r="N8569">
        <v>0</v>
      </c>
      <c r="O8569" t="s">
        <v>17140</v>
      </c>
      <c r="P8569" t="s">
        <v>37807</v>
      </c>
      <c r="R8569" t="s">
        <v>37895</v>
      </c>
      <c r="S8569" t="s">
        <v>140</v>
      </c>
      <c r="T8569" s="2">
        <v>43153</v>
      </c>
      <c r="U8569">
        <v>7</v>
      </c>
      <c r="W8569" t="s">
        <v>141</v>
      </c>
    </row>
    <row r="8570" spans="1:23" x14ac:dyDescent="0.35">
      <c r="A8570" t="s">
        <v>37896</v>
      </c>
      <c r="B8570" t="s">
        <v>8259</v>
      </c>
      <c r="C8570" t="s">
        <v>37897</v>
      </c>
      <c r="D8570">
        <v>0</v>
      </c>
      <c r="E8570" t="s">
        <v>37898</v>
      </c>
      <c r="F8570" s="2">
        <v>42914</v>
      </c>
      <c r="G8570" t="s">
        <v>518</v>
      </c>
      <c r="H8570" t="s">
        <v>230</v>
      </c>
      <c r="J8570" t="s">
        <v>138</v>
      </c>
      <c r="K8570">
        <v>25</v>
      </c>
      <c r="L8570">
        <v>25709826</v>
      </c>
      <c r="M8570" t="s">
        <v>138</v>
      </c>
      <c r="N8570">
        <v>0</v>
      </c>
      <c r="O8570" t="s">
        <v>17140</v>
      </c>
      <c r="P8570" t="s">
        <v>37807</v>
      </c>
      <c r="R8570" t="s">
        <v>2146</v>
      </c>
      <c r="S8570" t="s">
        <v>140</v>
      </c>
      <c r="T8570" s="2">
        <v>43153</v>
      </c>
      <c r="U8570">
        <v>7</v>
      </c>
      <c r="W8570" t="s">
        <v>141</v>
      </c>
    </row>
    <row r="8571" spans="1:23" x14ac:dyDescent="0.35">
      <c r="A8571" t="s">
        <v>37899</v>
      </c>
      <c r="B8571" t="s">
        <v>8259</v>
      </c>
      <c r="C8571" t="s">
        <v>37900</v>
      </c>
      <c r="D8571">
        <v>0</v>
      </c>
      <c r="E8571" t="s">
        <v>37901</v>
      </c>
      <c r="F8571" s="2">
        <v>42914</v>
      </c>
      <c r="G8571" t="s">
        <v>518</v>
      </c>
      <c r="H8571" t="s">
        <v>230</v>
      </c>
      <c r="J8571" t="s">
        <v>138</v>
      </c>
      <c r="K8571">
        <v>27</v>
      </c>
      <c r="L8571">
        <v>25709826</v>
      </c>
      <c r="M8571" t="s">
        <v>138</v>
      </c>
      <c r="N8571">
        <v>0</v>
      </c>
      <c r="O8571" t="s">
        <v>17140</v>
      </c>
      <c r="P8571" t="s">
        <v>37807</v>
      </c>
      <c r="R8571" t="s">
        <v>17897</v>
      </c>
      <c r="S8571" t="s">
        <v>140</v>
      </c>
      <c r="T8571" s="2">
        <v>43153</v>
      </c>
      <c r="U8571">
        <v>7</v>
      </c>
      <c r="W8571" t="s">
        <v>141</v>
      </c>
    </row>
    <row r="8572" spans="1:23" x14ac:dyDescent="0.35">
      <c r="A8572" t="s">
        <v>37902</v>
      </c>
      <c r="B8572" t="s">
        <v>8259</v>
      </c>
      <c r="C8572" t="s">
        <v>37903</v>
      </c>
      <c r="D8572">
        <v>0</v>
      </c>
      <c r="E8572" t="s">
        <v>37904</v>
      </c>
      <c r="F8572" s="2">
        <v>42914</v>
      </c>
      <c r="G8572" t="s">
        <v>518</v>
      </c>
      <c r="H8572" t="s">
        <v>230</v>
      </c>
      <c r="J8572" t="s">
        <v>138</v>
      </c>
      <c r="K8572">
        <v>28</v>
      </c>
      <c r="L8572">
        <v>25709826</v>
      </c>
      <c r="M8572" t="s">
        <v>138</v>
      </c>
      <c r="N8572">
        <v>0</v>
      </c>
      <c r="O8572" t="s">
        <v>17140</v>
      </c>
      <c r="P8572" t="s">
        <v>37807</v>
      </c>
      <c r="R8572" t="s">
        <v>18521</v>
      </c>
      <c r="S8572" t="s">
        <v>140</v>
      </c>
      <c r="T8572" s="2">
        <v>43153</v>
      </c>
      <c r="U8572">
        <v>7</v>
      </c>
      <c r="W8572" t="s">
        <v>141</v>
      </c>
    </row>
    <row r="8573" spans="1:23" x14ac:dyDescent="0.35">
      <c r="A8573" t="s">
        <v>37905</v>
      </c>
      <c r="B8573" t="s">
        <v>8259</v>
      </c>
      <c r="C8573" t="s">
        <v>37906</v>
      </c>
      <c r="D8573">
        <v>0</v>
      </c>
      <c r="E8573" t="s">
        <v>37907</v>
      </c>
      <c r="F8573" s="2">
        <v>42914</v>
      </c>
      <c r="G8573" t="s">
        <v>518</v>
      </c>
      <c r="H8573" t="s">
        <v>230</v>
      </c>
      <c r="J8573" t="s">
        <v>138</v>
      </c>
      <c r="K8573">
        <v>29</v>
      </c>
      <c r="L8573">
        <v>25709826</v>
      </c>
      <c r="M8573" t="s">
        <v>138</v>
      </c>
      <c r="N8573">
        <v>0</v>
      </c>
      <c r="O8573" t="s">
        <v>17140</v>
      </c>
      <c r="P8573" t="s">
        <v>37807</v>
      </c>
      <c r="R8573" t="s">
        <v>37908</v>
      </c>
      <c r="S8573" t="s">
        <v>140</v>
      </c>
      <c r="T8573" s="2">
        <v>43153</v>
      </c>
      <c r="U8573">
        <v>7</v>
      </c>
      <c r="W8573" t="s">
        <v>141</v>
      </c>
    </row>
    <row r="8574" spans="1:23" x14ac:dyDescent="0.35">
      <c r="A8574" t="s">
        <v>37909</v>
      </c>
      <c r="B8574" t="s">
        <v>8259</v>
      </c>
      <c r="C8574" t="s">
        <v>37910</v>
      </c>
      <c r="D8574">
        <v>0</v>
      </c>
      <c r="E8574" t="s">
        <v>37911</v>
      </c>
      <c r="F8574" s="2">
        <v>42914</v>
      </c>
      <c r="G8574" t="s">
        <v>518</v>
      </c>
      <c r="H8574" t="s">
        <v>230</v>
      </c>
      <c r="J8574" t="s">
        <v>138</v>
      </c>
      <c r="K8574">
        <v>30</v>
      </c>
      <c r="L8574">
        <v>25709826</v>
      </c>
      <c r="M8574" t="s">
        <v>138</v>
      </c>
      <c r="N8574">
        <v>0</v>
      </c>
      <c r="O8574" t="s">
        <v>17140</v>
      </c>
      <c r="P8574" t="s">
        <v>37807</v>
      </c>
      <c r="R8574" t="s">
        <v>37912</v>
      </c>
      <c r="S8574" t="s">
        <v>140</v>
      </c>
      <c r="T8574" s="2">
        <v>43153</v>
      </c>
      <c r="U8574">
        <v>7</v>
      </c>
      <c r="W8574" t="s">
        <v>141</v>
      </c>
    </row>
    <row r="8575" spans="1:23" x14ac:dyDescent="0.35">
      <c r="A8575" t="s">
        <v>37913</v>
      </c>
      <c r="B8575" t="s">
        <v>8259</v>
      </c>
      <c r="C8575" t="s">
        <v>37914</v>
      </c>
      <c r="D8575">
        <v>0</v>
      </c>
      <c r="E8575" t="s">
        <v>37915</v>
      </c>
      <c r="F8575" s="2">
        <v>42914</v>
      </c>
      <c r="G8575" t="s">
        <v>518</v>
      </c>
      <c r="H8575" t="s">
        <v>230</v>
      </c>
      <c r="J8575" t="s">
        <v>138</v>
      </c>
      <c r="K8575">
        <v>31</v>
      </c>
      <c r="L8575">
        <v>25709826</v>
      </c>
      <c r="M8575" t="s">
        <v>138</v>
      </c>
      <c r="N8575">
        <v>0</v>
      </c>
      <c r="O8575" t="s">
        <v>17140</v>
      </c>
      <c r="P8575" t="s">
        <v>37807</v>
      </c>
      <c r="R8575" t="s">
        <v>37916</v>
      </c>
      <c r="S8575" t="s">
        <v>140</v>
      </c>
      <c r="T8575" s="2">
        <v>43153</v>
      </c>
      <c r="U8575">
        <v>7</v>
      </c>
      <c r="W8575" t="s">
        <v>141</v>
      </c>
    </row>
    <row r="8576" spans="1:23" x14ac:dyDescent="0.35">
      <c r="A8576" t="s">
        <v>37917</v>
      </c>
      <c r="B8576" t="s">
        <v>8259</v>
      </c>
      <c r="C8576" t="s">
        <v>37918</v>
      </c>
      <c r="D8576">
        <v>0</v>
      </c>
      <c r="E8576" t="s">
        <v>37919</v>
      </c>
      <c r="F8576" s="2">
        <v>42914</v>
      </c>
      <c r="G8576" t="s">
        <v>518</v>
      </c>
      <c r="H8576" t="s">
        <v>230</v>
      </c>
      <c r="J8576" t="s">
        <v>138</v>
      </c>
      <c r="K8576">
        <v>32</v>
      </c>
      <c r="L8576">
        <v>25709826</v>
      </c>
      <c r="M8576" t="s">
        <v>138</v>
      </c>
      <c r="N8576">
        <v>0</v>
      </c>
      <c r="O8576" t="s">
        <v>17140</v>
      </c>
      <c r="P8576" t="s">
        <v>37807</v>
      </c>
      <c r="R8576" t="s">
        <v>37920</v>
      </c>
      <c r="S8576" t="s">
        <v>140</v>
      </c>
      <c r="T8576" s="2">
        <v>43153</v>
      </c>
      <c r="U8576">
        <v>7</v>
      </c>
      <c r="W8576" t="s">
        <v>141</v>
      </c>
    </row>
    <row r="8577" spans="1:23" x14ac:dyDescent="0.35">
      <c r="A8577" t="s">
        <v>37921</v>
      </c>
      <c r="B8577" t="s">
        <v>8259</v>
      </c>
      <c r="C8577" t="s">
        <v>37922</v>
      </c>
      <c r="D8577">
        <v>0</v>
      </c>
      <c r="E8577" t="s">
        <v>37923</v>
      </c>
      <c r="F8577" s="2">
        <v>42914</v>
      </c>
      <c r="G8577" t="s">
        <v>518</v>
      </c>
      <c r="H8577" t="s">
        <v>230</v>
      </c>
      <c r="J8577" t="s">
        <v>138</v>
      </c>
      <c r="K8577">
        <v>33</v>
      </c>
      <c r="L8577">
        <v>25709826</v>
      </c>
      <c r="M8577" t="s">
        <v>138</v>
      </c>
      <c r="N8577">
        <v>0</v>
      </c>
      <c r="O8577" t="s">
        <v>17140</v>
      </c>
      <c r="P8577" t="s">
        <v>37807</v>
      </c>
      <c r="R8577" t="s">
        <v>2146</v>
      </c>
      <c r="S8577" t="s">
        <v>140</v>
      </c>
      <c r="T8577" s="2">
        <v>43153</v>
      </c>
      <c r="U8577">
        <v>7</v>
      </c>
      <c r="W8577" t="s">
        <v>141</v>
      </c>
    </row>
    <row r="8578" spans="1:23" x14ac:dyDescent="0.35">
      <c r="A8578" t="s">
        <v>37924</v>
      </c>
      <c r="B8578" t="s">
        <v>8259</v>
      </c>
      <c r="C8578" t="s">
        <v>37925</v>
      </c>
      <c r="D8578">
        <v>0</v>
      </c>
      <c r="E8578" t="s">
        <v>37926</v>
      </c>
      <c r="F8578" s="2">
        <v>42914</v>
      </c>
      <c r="G8578" t="s">
        <v>518</v>
      </c>
      <c r="H8578" t="s">
        <v>230</v>
      </c>
      <c r="J8578" t="s">
        <v>138</v>
      </c>
      <c r="K8578">
        <v>34</v>
      </c>
      <c r="L8578">
        <v>25709826</v>
      </c>
      <c r="M8578" t="s">
        <v>138</v>
      </c>
      <c r="N8578">
        <v>0</v>
      </c>
      <c r="O8578" t="s">
        <v>17140</v>
      </c>
      <c r="P8578" t="s">
        <v>37807</v>
      </c>
      <c r="R8578" t="s">
        <v>37927</v>
      </c>
      <c r="S8578" t="s">
        <v>140</v>
      </c>
      <c r="T8578" s="2">
        <v>43153</v>
      </c>
      <c r="U8578">
        <v>7</v>
      </c>
      <c r="W8578" t="s">
        <v>141</v>
      </c>
    </row>
    <row r="8579" spans="1:23" x14ac:dyDescent="0.35">
      <c r="A8579" t="s">
        <v>37928</v>
      </c>
      <c r="B8579" t="s">
        <v>16883</v>
      </c>
      <c r="C8579" t="s">
        <v>37929</v>
      </c>
      <c r="D8579">
        <v>0</v>
      </c>
      <c r="E8579" t="s">
        <v>37930</v>
      </c>
      <c r="F8579" s="2">
        <v>42914</v>
      </c>
      <c r="G8579" t="s">
        <v>975</v>
      </c>
      <c r="H8579" t="s">
        <v>643</v>
      </c>
      <c r="J8579" t="s">
        <v>138</v>
      </c>
      <c r="K8579">
        <v>14</v>
      </c>
      <c r="L8579">
        <v>10709053</v>
      </c>
      <c r="M8579" t="s">
        <v>137</v>
      </c>
      <c r="N8579">
        <v>0</v>
      </c>
      <c r="O8579" t="s">
        <v>17140</v>
      </c>
      <c r="P8579" t="s">
        <v>37931</v>
      </c>
      <c r="Q8579" t="s">
        <v>37932</v>
      </c>
      <c r="R8579" t="s">
        <v>37933</v>
      </c>
      <c r="S8579" t="s">
        <v>140</v>
      </c>
      <c r="T8579" s="2">
        <v>43768</v>
      </c>
      <c r="U8579">
        <v>7</v>
      </c>
      <c r="W8579" t="s">
        <v>141</v>
      </c>
    </row>
    <row r="8580" spans="1:23" x14ac:dyDescent="0.35">
      <c r="A8580" t="s">
        <v>37934</v>
      </c>
      <c r="B8580" t="s">
        <v>8259</v>
      </c>
      <c r="C8580" t="s">
        <v>37935</v>
      </c>
      <c r="D8580">
        <v>0</v>
      </c>
      <c r="E8580" t="s">
        <v>37936</v>
      </c>
      <c r="F8580" s="2">
        <v>42914</v>
      </c>
      <c r="G8580" t="s">
        <v>518</v>
      </c>
      <c r="H8580" t="s">
        <v>230</v>
      </c>
      <c r="J8580" t="s">
        <v>138</v>
      </c>
      <c r="K8580">
        <v>35</v>
      </c>
      <c r="L8580">
        <v>25709826</v>
      </c>
      <c r="M8580" t="s">
        <v>138</v>
      </c>
      <c r="N8580">
        <v>0</v>
      </c>
      <c r="O8580" t="s">
        <v>17140</v>
      </c>
      <c r="P8580" t="s">
        <v>37807</v>
      </c>
      <c r="R8580" t="s">
        <v>37937</v>
      </c>
      <c r="S8580" t="s">
        <v>140</v>
      </c>
      <c r="T8580" s="2">
        <v>43153</v>
      </c>
      <c r="U8580">
        <v>7</v>
      </c>
      <c r="W8580" t="s">
        <v>141</v>
      </c>
    </row>
    <row r="8581" spans="1:23" x14ac:dyDescent="0.35">
      <c r="A8581" t="s">
        <v>37938</v>
      </c>
      <c r="B8581" t="s">
        <v>8259</v>
      </c>
      <c r="C8581" t="s">
        <v>37939</v>
      </c>
      <c r="D8581">
        <v>0</v>
      </c>
      <c r="E8581" t="s">
        <v>37940</v>
      </c>
      <c r="F8581" s="2">
        <v>42914</v>
      </c>
      <c r="G8581" t="s">
        <v>518</v>
      </c>
      <c r="H8581" t="s">
        <v>230</v>
      </c>
      <c r="J8581" t="s">
        <v>138</v>
      </c>
      <c r="K8581">
        <v>36</v>
      </c>
      <c r="L8581">
        <v>25709826</v>
      </c>
      <c r="M8581" t="s">
        <v>138</v>
      </c>
      <c r="N8581">
        <v>0</v>
      </c>
      <c r="O8581" t="s">
        <v>17140</v>
      </c>
      <c r="P8581" t="s">
        <v>37807</v>
      </c>
      <c r="R8581" t="s">
        <v>37941</v>
      </c>
      <c r="S8581" t="s">
        <v>140</v>
      </c>
      <c r="T8581" s="2">
        <v>43153</v>
      </c>
      <c r="U8581">
        <v>7</v>
      </c>
      <c r="W8581" t="s">
        <v>141</v>
      </c>
    </row>
    <row r="8582" spans="1:23" x14ac:dyDescent="0.35">
      <c r="A8582" t="s">
        <v>37942</v>
      </c>
      <c r="B8582" t="s">
        <v>8259</v>
      </c>
      <c r="C8582" t="s">
        <v>37943</v>
      </c>
      <c r="D8582">
        <v>0</v>
      </c>
      <c r="E8582" t="s">
        <v>37944</v>
      </c>
      <c r="F8582" s="2">
        <v>42914</v>
      </c>
      <c r="G8582" t="s">
        <v>518</v>
      </c>
      <c r="H8582" t="s">
        <v>230</v>
      </c>
      <c r="J8582" t="s">
        <v>138</v>
      </c>
      <c r="K8582">
        <v>37</v>
      </c>
      <c r="L8582">
        <v>25709826</v>
      </c>
      <c r="M8582" t="s">
        <v>138</v>
      </c>
      <c r="N8582">
        <v>0</v>
      </c>
      <c r="O8582" t="s">
        <v>17140</v>
      </c>
      <c r="P8582" t="s">
        <v>37807</v>
      </c>
      <c r="R8582" t="s">
        <v>37945</v>
      </c>
      <c r="S8582" t="s">
        <v>140</v>
      </c>
      <c r="T8582" s="2">
        <v>43153</v>
      </c>
      <c r="U8582">
        <v>7</v>
      </c>
      <c r="W8582" t="s">
        <v>141</v>
      </c>
    </row>
    <row r="8583" spans="1:23" x14ac:dyDescent="0.35">
      <c r="A8583" t="s">
        <v>37946</v>
      </c>
      <c r="B8583" t="s">
        <v>8259</v>
      </c>
      <c r="C8583" t="s">
        <v>37947</v>
      </c>
      <c r="D8583">
        <v>0</v>
      </c>
      <c r="E8583" t="s">
        <v>37948</v>
      </c>
      <c r="F8583" s="2">
        <v>42914</v>
      </c>
      <c r="G8583" t="s">
        <v>518</v>
      </c>
      <c r="H8583" t="s">
        <v>230</v>
      </c>
      <c r="J8583" t="s">
        <v>138</v>
      </c>
      <c r="K8583">
        <v>38</v>
      </c>
      <c r="L8583">
        <v>25709826</v>
      </c>
      <c r="M8583" t="s">
        <v>138</v>
      </c>
      <c r="N8583">
        <v>0</v>
      </c>
      <c r="O8583" t="s">
        <v>17140</v>
      </c>
      <c r="P8583" t="s">
        <v>37807</v>
      </c>
      <c r="R8583" t="s">
        <v>25649</v>
      </c>
      <c r="S8583" t="s">
        <v>140</v>
      </c>
      <c r="T8583" s="2">
        <v>43153</v>
      </c>
      <c r="U8583">
        <v>7</v>
      </c>
      <c r="W8583" t="s">
        <v>141</v>
      </c>
    </row>
    <row r="8584" spans="1:23" x14ac:dyDescent="0.35">
      <c r="A8584" t="s">
        <v>37949</v>
      </c>
      <c r="B8584" t="s">
        <v>8259</v>
      </c>
      <c r="C8584" t="s">
        <v>37950</v>
      </c>
      <c r="D8584">
        <v>0</v>
      </c>
      <c r="E8584" t="s">
        <v>37951</v>
      </c>
      <c r="F8584" s="2">
        <v>42914</v>
      </c>
      <c r="G8584" t="s">
        <v>518</v>
      </c>
      <c r="H8584" t="s">
        <v>230</v>
      </c>
      <c r="J8584" t="s">
        <v>138</v>
      </c>
      <c r="K8584">
        <v>39</v>
      </c>
      <c r="L8584">
        <v>25709826</v>
      </c>
      <c r="M8584" t="s">
        <v>138</v>
      </c>
      <c r="N8584">
        <v>0</v>
      </c>
      <c r="O8584" t="s">
        <v>17140</v>
      </c>
      <c r="P8584" t="s">
        <v>37807</v>
      </c>
      <c r="R8584">
        <v>3</v>
      </c>
      <c r="S8584" t="s">
        <v>140</v>
      </c>
      <c r="T8584" s="2">
        <v>43153</v>
      </c>
      <c r="U8584">
        <v>7</v>
      </c>
      <c r="W8584" t="s">
        <v>141</v>
      </c>
    </row>
    <row r="8585" spans="1:23" x14ac:dyDescent="0.35">
      <c r="A8585" t="s">
        <v>37952</v>
      </c>
      <c r="B8585" t="s">
        <v>8259</v>
      </c>
      <c r="C8585" t="s">
        <v>37953</v>
      </c>
      <c r="D8585">
        <v>0</v>
      </c>
      <c r="E8585" t="s">
        <v>37954</v>
      </c>
      <c r="F8585" s="2">
        <v>42914</v>
      </c>
      <c r="G8585" t="s">
        <v>518</v>
      </c>
      <c r="H8585" t="s">
        <v>230</v>
      </c>
      <c r="J8585" t="s">
        <v>138</v>
      </c>
      <c r="K8585">
        <v>40</v>
      </c>
      <c r="L8585">
        <v>25709826</v>
      </c>
      <c r="M8585" t="s">
        <v>138</v>
      </c>
      <c r="N8585">
        <v>0</v>
      </c>
      <c r="O8585" t="s">
        <v>17140</v>
      </c>
      <c r="P8585" t="s">
        <v>37807</v>
      </c>
      <c r="R8585">
        <v>36</v>
      </c>
      <c r="S8585" t="s">
        <v>140</v>
      </c>
      <c r="T8585" s="2">
        <v>43153</v>
      </c>
      <c r="U8585">
        <v>7</v>
      </c>
      <c r="W8585" t="s">
        <v>141</v>
      </c>
    </row>
    <row r="8586" spans="1:23" x14ac:dyDescent="0.35">
      <c r="A8586" t="s">
        <v>37955</v>
      </c>
      <c r="B8586" t="s">
        <v>8259</v>
      </c>
      <c r="C8586" t="s">
        <v>37956</v>
      </c>
      <c r="D8586">
        <v>0</v>
      </c>
      <c r="E8586" t="s">
        <v>37957</v>
      </c>
      <c r="F8586" s="2">
        <v>42914</v>
      </c>
      <c r="G8586" t="s">
        <v>518</v>
      </c>
      <c r="H8586" t="s">
        <v>230</v>
      </c>
      <c r="J8586" t="s">
        <v>138</v>
      </c>
      <c r="K8586">
        <v>41</v>
      </c>
      <c r="L8586">
        <v>25709826</v>
      </c>
      <c r="M8586" t="s">
        <v>138</v>
      </c>
      <c r="N8586">
        <v>0</v>
      </c>
      <c r="O8586" t="s">
        <v>17140</v>
      </c>
      <c r="P8586" t="s">
        <v>37807</v>
      </c>
      <c r="R8586" t="s">
        <v>20838</v>
      </c>
      <c r="S8586" t="s">
        <v>140</v>
      </c>
      <c r="T8586" s="2">
        <v>43153</v>
      </c>
      <c r="U8586">
        <v>7</v>
      </c>
      <c r="W8586" t="s">
        <v>141</v>
      </c>
    </row>
    <row r="8587" spans="1:23" x14ac:dyDescent="0.35">
      <c r="A8587" t="s">
        <v>37958</v>
      </c>
      <c r="B8587" t="s">
        <v>8259</v>
      </c>
      <c r="C8587" t="s">
        <v>37959</v>
      </c>
      <c r="D8587">
        <v>0</v>
      </c>
      <c r="E8587" t="s">
        <v>37960</v>
      </c>
      <c r="F8587" s="2">
        <v>42914</v>
      </c>
      <c r="G8587" t="s">
        <v>518</v>
      </c>
      <c r="H8587" t="s">
        <v>230</v>
      </c>
      <c r="J8587" t="s">
        <v>138</v>
      </c>
      <c r="K8587">
        <v>42</v>
      </c>
      <c r="L8587">
        <v>25709826</v>
      </c>
      <c r="M8587" t="s">
        <v>138</v>
      </c>
      <c r="N8587">
        <v>0</v>
      </c>
      <c r="O8587" t="s">
        <v>17140</v>
      </c>
      <c r="P8587" t="s">
        <v>37807</v>
      </c>
      <c r="R8587" t="s">
        <v>37961</v>
      </c>
      <c r="S8587" t="s">
        <v>140</v>
      </c>
      <c r="T8587" s="2">
        <v>43153</v>
      </c>
      <c r="U8587">
        <v>7</v>
      </c>
      <c r="W8587" t="s">
        <v>141</v>
      </c>
    </row>
    <row r="8588" spans="1:23" x14ac:dyDescent="0.35">
      <c r="A8588" t="s">
        <v>37962</v>
      </c>
      <c r="B8588" t="s">
        <v>8259</v>
      </c>
      <c r="C8588" t="s">
        <v>37963</v>
      </c>
      <c r="D8588">
        <v>0</v>
      </c>
      <c r="E8588" t="s">
        <v>37964</v>
      </c>
      <c r="F8588" s="2">
        <v>42914</v>
      </c>
      <c r="G8588" t="s">
        <v>518</v>
      </c>
      <c r="H8588" t="s">
        <v>230</v>
      </c>
      <c r="J8588" t="s">
        <v>138</v>
      </c>
      <c r="K8588">
        <v>43</v>
      </c>
      <c r="L8588">
        <v>25709826</v>
      </c>
      <c r="M8588" t="s">
        <v>138</v>
      </c>
      <c r="N8588">
        <v>0</v>
      </c>
      <c r="O8588" t="s">
        <v>17140</v>
      </c>
      <c r="P8588" t="s">
        <v>37807</v>
      </c>
      <c r="R8588" t="s">
        <v>37965</v>
      </c>
      <c r="S8588" t="s">
        <v>140</v>
      </c>
      <c r="T8588" s="2">
        <v>43153</v>
      </c>
      <c r="U8588">
        <v>7</v>
      </c>
      <c r="W8588" t="s">
        <v>141</v>
      </c>
    </row>
    <row r="8589" spans="1:23" x14ac:dyDescent="0.35">
      <c r="A8589" t="s">
        <v>37966</v>
      </c>
      <c r="B8589" t="s">
        <v>8259</v>
      </c>
      <c r="C8589" t="s">
        <v>37967</v>
      </c>
      <c r="D8589">
        <v>0</v>
      </c>
      <c r="E8589" t="s">
        <v>37968</v>
      </c>
      <c r="F8589" s="2">
        <v>42914</v>
      </c>
      <c r="G8589" t="s">
        <v>518</v>
      </c>
      <c r="H8589" t="s">
        <v>230</v>
      </c>
      <c r="J8589" t="s">
        <v>138</v>
      </c>
      <c r="K8589">
        <v>44</v>
      </c>
      <c r="L8589">
        <v>25709826</v>
      </c>
      <c r="M8589" t="s">
        <v>138</v>
      </c>
      <c r="N8589">
        <v>0</v>
      </c>
      <c r="O8589" t="s">
        <v>17140</v>
      </c>
      <c r="P8589" t="s">
        <v>37807</v>
      </c>
      <c r="R8589">
        <v>1</v>
      </c>
      <c r="S8589" t="s">
        <v>140</v>
      </c>
      <c r="T8589" s="2">
        <v>43153</v>
      </c>
      <c r="U8589">
        <v>7</v>
      </c>
      <c r="W8589" t="s">
        <v>141</v>
      </c>
    </row>
    <row r="8590" spans="1:23" x14ac:dyDescent="0.35">
      <c r="A8590" t="s">
        <v>37969</v>
      </c>
      <c r="B8590" t="s">
        <v>8259</v>
      </c>
      <c r="C8590" t="s">
        <v>37970</v>
      </c>
      <c r="D8590">
        <v>0</v>
      </c>
      <c r="E8590" t="s">
        <v>37971</v>
      </c>
      <c r="F8590" s="2">
        <v>42914</v>
      </c>
      <c r="G8590" t="s">
        <v>518</v>
      </c>
      <c r="H8590" t="s">
        <v>230</v>
      </c>
      <c r="J8590" t="s">
        <v>138</v>
      </c>
      <c r="K8590">
        <v>45</v>
      </c>
      <c r="L8590">
        <v>25709826</v>
      </c>
      <c r="M8590" t="s">
        <v>138</v>
      </c>
      <c r="N8590">
        <v>0</v>
      </c>
      <c r="O8590" t="s">
        <v>17140</v>
      </c>
      <c r="P8590" t="s">
        <v>37807</v>
      </c>
      <c r="R8590" t="s">
        <v>21680</v>
      </c>
      <c r="S8590" t="s">
        <v>140</v>
      </c>
      <c r="T8590" s="2">
        <v>43153</v>
      </c>
      <c r="U8590">
        <v>7</v>
      </c>
      <c r="W8590" t="s">
        <v>141</v>
      </c>
    </row>
    <row r="8591" spans="1:23" x14ac:dyDescent="0.35">
      <c r="A8591" t="s">
        <v>37972</v>
      </c>
      <c r="B8591" t="s">
        <v>8259</v>
      </c>
      <c r="C8591" t="s">
        <v>37973</v>
      </c>
      <c r="D8591">
        <v>0</v>
      </c>
      <c r="E8591" t="s">
        <v>37974</v>
      </c>
      <c r="F8591" s="2">
        <v>42914</v>
      </c>
      <c r="G8591" t="s">
        <v>518</v>
      </c>
      <c r="H8591" t="s">
        <v>230</v>
      </c>
      <c r="J8591" t="s">
        <v>138</v>
      </c>
      <c r="K8591">
        <v>46</v>
      </c>
      <c r="L8591">
        <v>25709826</v>
      </c>
      <c r="M8591" t="s">
        <v>138</v>
      </c>
      <c r="N8591">
        <v>0</v>
      </c>
      <c r="O8591" t="s">
        <v>17140</v>
      </c>
      <c r="P8591" t="s">
        <v>37807</v>
      </c>
      <c r="R8591">
        <v>2</v>
      </c>
      <c r="S8591" t="s">
        <v>140</v>
      </c>
      <c r="T8591" s="2">
        <v>43153</v>
      </c>
      <c r="U8591">
        <v>7</v>
      </c>
      <c r="W8591" t="s">
        <v>141</v>
      </c>
    </row>
    <row r="8592" spans="1:23" x14ac:dyDescent="0.35">
      <c r="A8592" t="s">
        <v>37975</v>
      </c>
      <c r="B8592" t="s">
        <v>8259</v>
      </c>
      <c r="C8592" t="s">
        <v>37976</v>
      </c>
      <c r="D8592">
        <v>0</v>
      </c>
      <c r="E8592" t="s">
        <v>37977</v>
      </c>
      <c r="F8592" s="2">
        <v>42914</v>
      </c>
      <c r="G8592" t="s">
        <v>518</v>
      </c>
      <c r="H8592" t="s">
        <v>230</v>
      </c>
      <c r="J8592" t="s">
        <v>138</v>
      </c>
      <c r="K8592">
        <v>47</v>
      </c>
      <c r="L8592">
        <v>25709826</v>
      </c>
      <c r="M8592" t="s">
        <v>138</v>
      </c>
      <c r="N8592">
        <v>0</v>
      </c>
      <c r="O8592" t="s">
        <v>17140</v>
      </c>
      <c r="P8592" t="s">
        <v>37807</v>
      </c>
      <c r="R8592" t="s">
        <v>37978</v>
      </c>
      <c r="S8592" t="s">
        <v>140</v>
      </c>
      <c r="T8592" s="2">
        <v>43153</v>
      </c>
      <c r="U8592">
        <v>7</v>
      </c>
      <c r="W8592" t="s">
        <v>141</v>
      </c>
    </row>
    <row r="8593" spans="1:23" x14ac:dyDescent="0.35">
      <c r="A8593" t="s">
        <v>37979</v>
      </c>
      <c r="B8593" t="s">
        <v>8259</v>
      </c>
      <c r="C8593" t="s">
        <v>37980</v>
      </c>
      <c r="D8593">
        <v>0</v>
      </c>
      <c r="E8593" t="s">
        <v>37981</v>
      </c>
      <c r="F8593" s="2">
        <v>42914</v>
      </c>
      <c r="G8593" t="s">
        <v>518</v>
      </c>
      <c r="H8593" t="s">
        <v>230</v>
      </c>
      <c r="J8593" t="s">
        <v>138</v>
      </c>
      <c r="K8593">
        <v>48</v>
      </c>
      <c r="L8593">
        <v>25709826</v>
      </c>
      <c r="M8593" t="s">
        <v>138</v>
      </c>
      <c r="N8593">
        <v>0</v>
      </c>
      <c r="O8593" t="s">
        <v>17140</v>
      </c>
      <c r="P8593" t="s">
        <v>37807</v>
      </c>
      <c r="R8593" t="s">
        <v>37982</v>
      </c>
      <c r="S8593" t="s">
        <v>140</v>
      </c>
      <c r="T8593" s="2">
        <v>43153</v>
      </c>
      <c r="U8593">
        <v>7</v>
      </c>
      <c r="W8593" t="s">
        <v>141</v>
      </c>
    </row>
    <row r="8594" spans="1:23" x14ac:dyDescent="0.35">
      <c r="A8594" t="s">
        <v>37983</v>
      </c>
      <c r="B8594" t="s">
        <v>8259</v>
      </c>
      <c r="C8594" t="s">
        <v>37984</v>
      </c>
      <c r="D8594">
        <v>0</v>
      </c>
      <c r="E8594" t="s">
        <v>37985</v>
      </c>
      <c r="F8594" s="2">
        <v>42914</v>
      </c>
      <c r="G8594" t="s">
        <v>518</v>
      </c>
      <c r="H8594" t="s">
        <v>230</v>
      </c>
      <c r="J8594" t="s">
        <v>138</v>
      </c>
      <c r="K8594">
        <v>49</v>
      </c>
      <c r="L8594">
        <v>25709826</v>
      </c>
      <c r="M8594" t="s">
        <v>138</v>
      </c>
      <c r="N8594">
        <v>0</v>
      </c>
      <c r="O8594" t="s">
        <v>17140</v>
      </c>
      <c r="P8594" t="s">
        <v>37807</v>
      </c>
      <c r="R8594" t="s">
        <v>37978</v>
      </c>
      <c r="S8594" t="s">
        <v>140</v>
      </c>
      <c r="T8594" s="2">
        <v>43153</v>
      </c>
      <c r="U8594">
        <v>7</v>
      </c>
      <c r="W8594" t="s">
        <v>141</v>
      </c>
    </row>
    <row r="8595" spans="1:23" x14ac:dyDescent="0.35">
      <c r="A8595" t="s">
        <v>37986</v>
      </c>
      <c r="B8595" t="s">
        <v>8259</v>
      </c>
      <c r="C8595" t="s">
        <v>37987</v>
      </c>
      <c r="D8595">
        <v>0</v>
      </c>
      <c r="E8595" t="s">
        <v>37988</v>
      </c>
      <c r="F8595" s="2">
        <v>42914</v>
      </c>
      <c r="G8595" t="s">
        <v>518</v>
      </c>
      <c r="H8595" t="s">
        <v>230</v>
      </c>
      <c r="J8595" t="s">
        <v>138</v>
      </c>
      <c r="K8595">
        <v>50</v>
      </c>
      <c r="L8595">
        <v>25709826</v>
      </c>
      <c r="M8595" t="s">
        <v>138</v>
      </c>
      <c r="N8595">
        <v>0</v>
      </c>
      <c r="O8595" t="s">
        <v>17140</v>
      </c>
      <c r="P8595" t="s">
        <v>37807</v>
      </c>
      <c r="R8595" t="s">
        <v>37815</v>
      </c>
      <c r="S8595" t="s">
        <v>140</v>
      </c>
      <c r="T8595" s="2">
        <v>43153</v>
      </c>
      <c r="U8595">
        <v>7</v>
      </c>
      <c r="W8595" t="s">
        <v>141</v>
      </c>
    </row>
    <row r="8596" spans="1:23" x14ac:dyDescent="0.35">
      <c r="A8596" t="s">
        <v>37989</v>
      </c>
      <c r="B8596" t="s">
        <v>8259</v>
      </c>
      <c r="C8596" t="s">
        <v>37990</v>
      </c>
      <c r="D8596">
        <v>0</v>
      </c>
      <c r="E8596" t="s">
        <v>37991</v>
      </c>
      <c r="F8596" s="2">
        <v>42914</v>
      </c>
      <c r="G8596" t="s">
        <v>518</v>
      </c>
      <c r="H8596" t="s">
        <v>230</v>
      </c>
      <c r="J8596" t="s">
        <v>138</v>
      </c>
      <c r="K8596">
        <v>51</v>
      </c>
      <c r="L8596">
        <v>25709826</v>
      </c>
      <c r="M8596" t="s">
        <v>138</v>
      </c>
      <c r="N8596">
        <v>0</v>
      </c>
      <c r="O8596" t="s">
        <v>17140</v>
      </c>
      <c r="P8596" t="s">
        <v>37990</v>
      </c>
      <c r="R8596" t="s">
        <v>37992</v>
      </c>
      <c r="S8596" t="s">
        <v>140</v>
      </c>
      <c r="T8596" s="2">
        <v>43153</v>
      </c>
      <c r="U8596">
        <v>7</v>
      </c>
      <c r="W8596" t="s">
        <v>141</v>
      </c>
    </row>
    <row r="8597" spans="1:23" x14ac:dyDescent="0.35">
      <c r="A8597" t="s">
        <v>37993</v>
      </c>
      <c r="B8597" t="s">
        <v>8259</v>
      </c>
      <c r="C8597" t="s">
        <v>37994</v>
      </c>
      <c r="D8597">
        <v>0</v>
      </c>
      <c r="E8597" t="s">
        <v>37995</v>
      </c>
      <c r="F8597" s="2">
        <v>42914</v>
      </c>
      <c r="G8597" t="s">
        <v>518</v>
      </c>
      <c r="H8597" t="s">
        <v>230</v>
      </c>
      <c r="J8597" t="s">
        <v>138</v>
      </c>
      <c r="K8597">
        <v>52</v>
      </c>
      <c r="L8597">
        <v>25709826</v>
      </c>
      <c r="M8597" t="s">
        <v>138</v>
      </c>
      <c r="N8597">
        <v>0</v>
      </c>
      <c r="O8597" t="s">
        <v>17140</v>
      </c>
      <c r="P8597" t="s">
        <v>37807</v>
      </c>
      <c r="R8597" t="s">
        <v>37996</v>
      </c>
      <c r="S8597" t="s">
        <v>140</v>
      </c>
      <c r="T8597" s="2">
        <v>43153</v>
      </c>
      <c r="U8597">
        <v>7</v>
      </c>
      <c r="W8597" t="s">
        <v>141</v>
      </c>
    </row>
    <row r="8598" spans="1:23" x14ac:dyDescent="0.35">
      <c r="A8598" t="s">
        <v>37997</v>
      </c>
      <c r="B8598" t="s">
        <v>8259</v>
      </c>
      <c r="C8598" t="s">
        <v>37998</v>
      </c>
      <c r="D8598">
        <v>0</v>
      </c>
      <c r="E8598" t="s">
        <v>37999</v>
      </c>
      <c r="F8598" s="2">
        <v>42914</v>
      </c>
      <c r="G8598" t="s">
        <v>518</v>
      </c>
      <c r="H8598" t="s">
        <v>230</v>
      </c>
      <c r="J8598" t="s">
        <v>138</v>
      </c>
      <c r="K8598">
        <v>53</v>
      </c>
      <c r="L8598">
        <v>25709826</v>
      </c>
      <c r="M8598" t="s">
        <v>138</v>
      </c>
      <c r="N8598">
        <v>0</v>
      </c>
      <c r="O8598" t="s">
        <v>17140</v>
      </c>
      <c r="P8598" t="s">
        <v>37807</v>
      </c>
      <c r="R8598" t="s">
        <v>38000</v>
      </c>
      <c r="S8598" t="s">
        <v>140</v>
      </c>
      <c r="T8598" s="2">
        <v>43153</v>
      </c>
      <c r="U8598">
        <v>7</v>
      </c>
      <c r="W8598" t="s">
        <v>141</v>
      </c>
    </row>
    <row r="8599" spans="1:23" x14ac:dyDescent="0.35">
      <c r="A8599" t="s">
        <v>38001</v>
      </c>
      <c r="B8599" t="s">
        <v>8259</v>
      </c>
      <c r="C8599" t="s">
        <v>38002</v>
      </c>
      <c r="D8599">
        <v>0</v>
      </c>
      <c r="E8599" t="s">
        <v>38003</v>
      </c>
      <c r="F8599" s="2">
        <v>42914</v>
      </c>
      <c r="G8599" t="s">
        <v>518</v>
      </c>
      <c r="H8599" t="s">
        <v>230</v>
      </c>
      <c r="J8599" t="s">
        <v>138</v>
      </c>
      <c r="K8599">
        <v>54</v>
      </c>
      <c r="L8599">
        <v>25709826</v>
      </c>
      <c r="M8599" t="s">
        <v>138</v>
      </c>
      <c r="N8599">
        <v>0</v>
      </c>
      <c r="O8599" t="s">
        <v>17140</v>
      </c>
      <c r="P8599" t="s">
        <v>37807</v>
      </c>
      <c r="R8599" t="s">
        <v>37815</v>
      </c>
      <c r="S8599" t="s">
        <v>140</v>
      </c>
      <c r="T8599" s="2">
        <v>43153</v>
      </c>
      <c r="U8599">
        <v>7</v>
      </c>
      <c r="W8599" t="s">
        <v>141</v>
      </c>
    </row>
    <row r="8600" spans="1:23" x14ac:dyDescent="0.35">
      <c r="A8600" t="s">
        <v>38004</v>
      </c>
      <c r="B8600" t="s">
        <v>8259</v>
      </c>
      <c r="C8600" t="s">
        <v>38005</v>
      </c>
      <c r="D8600">
        <v>0</v>
      </c>
      <c r="E8600" t="s">
        <v>38006</v>
      </c>
      <c r="F8600" s="2">
        <v>42914</v>
      </c>
      <c r="G8600" t="s">
        <v>518</v>
      </c>
      <c r="H8600" t="s">
        <v>230</v>
      </c>
      <c r="J8600" t="s">
        <v>138</v>
      </c>
      <c r="K8600">
        <v>55</v>
      </c>
      <c r="L8600">
        <v>25709826</v>
      </c>
      <c r="M8600" t="s">
        <v>138</v>
      </c>
      <c r="N8600">
        <v>0</v>
      </c>
      <c r="O8600" t="s">
        <v>17140</v>
      </c>
      <c r="P8600" t="s">
        <v>37807</v>
      </c>
      <c r="R8600" t="s">
        <v>38007</v>
      </c>
      <c r="S8600" t="s">
        <v>140</v>
      </c>
      <c r="T8600" s="2">
        <v>43153</v>
      </c>
      <c r="U8600">
        <v>7</v>
      </c>
      <c r="W8600" t="s">
        <v>141</v>
      </c>
    </row>
    <row r="8601" spans="1:23" x14ac:dyDescent="0.35">
      <c r="A8601" t="s">
        <v>38008</v>
      </c>
      <c r="B8601" t="s">
        <v>8259</v>
      </c>
      <c r="C8601" t="s">
        <v>38009</v>
      </c>
      <c r="D8601">
        <v>0</v>
      </c>
      <c r="E8601" t="s">
        <v>38010</v>
      </c>
      <c r="F8601" s="2">
        <v>42914</v>
      </c>
      <c r="G8601" t="s">
        <v>518</v>
      </c>
      <c r="H8601" t="s">
        <v>230</v>
      </c>
      <c r="J8601" t="s">
        <v>138</v>
      </c>
      <c r="K8601">
        <v>56</v>
      </c>
      <c r="L8601">
        <v>25709826</v>
      </c>
      <c r="M8601" t="s">
        <v>138</v>
      </c>
      <c r="N8601">
        <v>0</v>
      </c>
      <c r="O8601" t="s">
        <v>17140</v>
      </c>
      <c r="P8601" t="s">
        <v>37807</v>
      </c>
      <c r="R8601" t="s">
        <v>18521</v>
      </c>
      <c r="S8601" t="s">
        <v>140</v>
      </c>
      <c r="T8601" s="2">
        <v>43153</v>
      </c>
      <c r="U8601">
        <v>7</v>
      </c>
      <c r="W8601" t="s">
        <v>141</v>
      </c>
    </row>
    <row r="8602" spans="1:23" x14ac:dyDescent="0.35">
      <c r="A8602" t="s">
        <v>38011</v>
      </c>
      <c r="B8602" t="s">
        <v>8259</v>
      </c>
      <c r="C8602" t="s">
        <v>38012</v>
      </c>
      <c r="D8602">
        <v>0</v>
      </c>
      <c r="E8602" t="s">
        <v>38013</v>
      </c>
      <c r="F8602" s="2">
        <v>42914</v>
      </c>
      <c r="G8602" t="s">
        <v>518</v>
      </c>
      <c r="H8602" t="s">
        <v>230</v>
      </c>
      <c r="J8602" t="s">
        <v>138</v>
      </c>
      <c r="K8602">
        <v>57</v>
      </c>
      <c r="L8602">
        <v>25709826</v>
      </c>
      <c r="M8602" t="s">
        <v>138</v>
      </c>
      <c r="N8602">
        <v>0</v>
      </c>
      <c r="O8602" t="s">
        <v>17140</v>
      </c>
      <c r="P8602" t="s">
        <v>37807</v>
      </c>
      <c r="R8602" t="s">
        <v>38014</v>
      </c>
      <c r="S8602" t="s">
        <v>140</v>
      </c>
      <c r="T8602" s="2">
        <v>43153</v>
      </c>
      <c r="U8602">
        <v>7</v>
      </c>
      <c r="W8602" t="s">
        <v>141</v>
      </c>
    </row>
    <row r="8603" spans="1:23" x14ac:dyDescent="0.35">
      <c r="A8603" t="s">
        <v>38015</v>
      </c>
      <c r="B8603" t="s">
        <v>8259</v>
      </c>
      <c r="C8603" t="s">
        <v>38016</v>
      </c>
      <c r="D8603">
        <v>0</v>
      </c>
      <c r="E8603" t="s">
        <v>38017</v>
      </c>
      <c r="F8603" s="2">
        <v>42914</v>
      </c>
      <c r="G8603" t="s">
        <v>518</v>
      </c>
      <c r="H8603" t="s">
        <v>230</v>
      </c>
      <c r="J8603" t="s">
        <v>138</v>
      </c>
      <c r="K8603">
        <v>59</v>
      </c>
      <c r="L8603">
        <v>25709826</v>
      </c>
      <c r="M8603" t="s">
        <v>138</v>
      </c>
      <c r="N8603">
        <v>0</v>
      </c>
      <c r="O8603" t="s">
        <v>17140</v>
      </c>
      <c r="P8603" t="s">
        <v>37807</v>
      </c>
      <c r="R8603" t="s">
        <v>38018</v>
      </c>
      <c r="S8603" t="s">
        <v>140</v>
      </c>
      <c r="T8603" s="2">
        <v>43153</v>
      </c>
      <c r="U8603">
        <v>7</v>
      </c>
      <c r="W8603" t="s">
        <v>141</v>
      </c>
    </row>
    <row r="8604" spans="1:23" x14ac:dyDescent="0.35">
      <c r="A8604" t="s">
        <v>38019</v>
      </c>
      <c r="B8604" t="s">
        <v>8259</v>
      </c>
      <c r="C8604" t="s">
        <v>38020</v>
      </c>
      <c r="D8604">
        <v>0</v>
      </c>
      <c r="E8604" t="s">
        <v>38021</v>
      </c>
      <c r="F8604" s="2">
        <v>42914</v>
      </c>
      <c r="G8604" t="s">
        <v>518</v>
      </c>
      <c r="H8604" t="s">
        <v>230</v>
      </c>
      <c r="J8604" t="s">
        <v>138</v>
      </c>
      <c r="K8604">
        <v>60</v>
      </c>
      <c r="L8604">
        <v>25709826</v>
      </c>
      <c r="M8604" t="s">
        <v>138</v>
      </c>
      <c r="N8604">
        <v>0</v>
      </c>
      <c r="O8604" t="s">
        <v>17140</v>
      </c>
      <c r="P8604" t="s">
        <v>37807</v>
      </c>
      <c r="R8604" t="s">
        <v>38022</v>
      </c>
      <c r="S8604" t="s">
        <v>140</v>
      </c>
      <c r="T8604" s="2">
        <v>43153</v>
      </c>
      <c r="U8604">
        <v>7</v>
      </c>
      <c r="W8604" t="s">
        <v>141</v>
      </c>
    </row>
    <row r="8605" spans="1:23" x14ac:dyDescent="0.35">
      <c r="A8605" t="s">
        <v>38023</v>
      </c>
      <c r="B8605" t="s">
        <v>8259</v>
      </c>
      <c r="C8605" t="s">
        <v>38024</v>
      </c>
      <c r="D8605">
        <v>0</v>
      </c>
      <c r="E8605" t="s">
        <v>38025</v>
      </c>
      <c r="F8605" s="2">
        <v>42914</v>
      </c>
      <c r="G8605" t="s">
        <v>518</v>
      </c>
      <c r="H8605" t="s">
        <v>230</v>
      </c>
      <c r="J8605" t="s">
        <v>138</v>
      </c>
      <c r="K8605">
        <v>61</v>
      </c>
      <c r="L8605">
        <v>25709826</v>
      </c>
      <c r="M8605" t="s">
        <v>138</v>
      </c>
      <c r="N8605">
        <v>0</v>
      </c>
      <c r="O8605" t="s">
        <v>17140</v>
      </c>
      <c r="P8605" t="s">
        <v>37807</v>
      </c>
      <c r="R8605">
        <v>15</v>
      </c>
      <c r="S8605" t="s">
        <v>140</v>
      </c>
      <c r="T8605" s="2">
        <v>43153</v>
      </c>
      <c r="U8605">
        <v>7</v>
      </c>
      <c r="W8605" t="s">
        <v>141</v>
      </c>
    </row>
    <row r="8606" spans="1:23" x14ac:dyDescent="0.35">
      <c r="A8606" t="s">
        <v>38026</v>
      </c>
      <c r="B8606" t="s">
        <v>8259</v>
      </c>
      <c r="C8606" t="s">
        <v>38027</v>
      </c>
      <c r="D8606">
        <v>0</v>
      </c>
      <c r="E8606" t="s">
        <v>38028</v>
      </c>
      <c r="F8606" s="2">
        <v>42914</v>
      </c>
      <c r="G8606" t="s">
        <v>518</v>
      </c>
      <c r="H8606" t="s">
        <v>230</v>
      </c>
      <c r="J8606" t="s">
        <v>138</v>
      </c>
      <c r="K8606">
        <v>64</v>
      </c>
      <c r="L8606">
        <v>25709826</v>
      </c>
      <c r="M8606" t="s">
        <v>138</v>
      </c>
      <c r="N8606">
        <v>0</v>
      </c>
      <c r="O8606" t="s">
        <v>17140</v>
      </c>
      <c r="P8606" t="s">
        <v>37807</v>
      </c>
      <c r="R8606" t="s">
        <v>38029</v>
      </c>
      <c r="S8606" t="s">
        <v>140</v>
      </c>
      <c r="T8606" s="2">
        <v>43153</v>
      </c>
      <c r="U8606">
        <v>7</v>
      </c>
      <c r="W8606" t="s">
        <v>141</v>
      </c>
    </row>
    <row r="8607" spans="1:23" x14ac:dyDescent="0.35">
      <c r="A8607" t="s">
        <v>38030</v>
      </c>
      <c r="B8607" t="s">
        <v>8259</v>
      </c>
      <c r="C8607" t="s">
        <v>38031</v>
      </c>
      <c r="D8607">
        <v>0</v>
      </c>
      <c r="E8607" t="s">
        <v>38032</v>
      </c>
      <c r="F8607" s="2">
        <v>42914</v>
      </c>
      <c r="G8607" t="s">
        <v>518</v>
      </c>
      <c r="H8607" t="s">
        <v>230</v>
      </c>
      <c r="J8607" t="s">
        <v>138</v>
      </c>
      <c r="K8607">
        <v>65</v>
      </c>
      <c r="L8607">
        <v>25709826</v>
      </c>
      <c r="M8607" t="s">
        <v>138</v>
      </c>
      <c r="N8607">
        <v>0</v>
      </c>
      <c r="O8607" t="s">
        <v>17140</v>
      </c>
      <c r="P8607" t="s">
        <v>37807</v>
      </c>
      <c r="R8607" t="s">
        <v>37961</v>
      </c>
      <c r="S8607" t="s">
        <v>140</v>
      </c>
      <c r="T8607" s="2">
        <v>43153</v>
      </c>
      <c r="U8607">
        <v>7</v>
      </c>
      <c r="W8607" t="s">
        <v>141</v>
      </c>
    </row>
    <row r="8608" spans="1:23" x14ac:dyDescent="0.35">
      <c r="A8608" t="s">
        <v>38033</v>
      </c>
      <c r="B8608" t="s">
        <v>8259</v>
      </c>
      <c r="C8608" t="s">
        <v>38034</v>
      </c>
      <c r="D8608">
        <v>0</v>
      </c>
      <c r="E8608" t="s">
        <v>38035</v>
      </c>
      <c r="F8608" s="2">
        <v>42914</v>
      </c>
      <c r="G8608" t="s">
        <v>518</v>
      </c>
      <c r="H8608" t="s">
        <v>230</v>
      </c>
      <c r="J8608" t="s">
        <v>138</v>
      </c>
      <c r="K8608">
        <v>66</v>
      </c>
      <c r="L8608">
        <v>25709826</v>
      </c>
      <c r="M8608" t="s">
        <v>138</v>
      </c>
      <c r="N8608">
        <v>0</v>
      </c>
      <c r="O8608" t="s">
        <v>17140</v>
      </c>
      <c r="P8608" t="s">
        <v>37807</v>
      </c>
      <c r="R8608" t="s">
        <v>18014</v>
      </c>
      <c r="S8608" t="s">
        <v>140</v>
      </c>
      <c r="T8608" s="2">
        <v>43153</v>
      </c>
      <c r="U8608">
        <v>7</v>
      </c>
      <c r="W8608" t="s">
        <v>141</v>
      </c>
    </row>
    <row r="8609" spans="1:23" x14ac:dyDescent="0.35">
      <c r="A8609" t="s">
        <v>38036</v>
      </c>
      <c r="B8609" t="s">
        <v>8259</v>
      </c>
      <c r="C8609" t="s">
        <v>38037</v>
      </c>
      <c r="D8609">
        <v>0</v>
      </c>
      <c r="E8609" t="s">
        <v>38038</v>
      </c>
      <c r="F8609" s="2">
        <v>42914</v>
      </c>
      <c r="G8609" t="s">
        <v>518</v>
      </c>
      <c r="H8609" t="s">
        <v>230</v>
      </c>
      <c r="J8609" t="s">
        <v>138</v>
      </c>
      <c r="K8609">
        <v>68</v>
      </c>
      <c r="L8609">
        <v>25709826</v>
      </c>
      <c r="M8609" t="s">
        <v>138</v>
      </c>
      <c r="N8609">
        <v>0</v>
      </c>
      <c r="O8609" t="s">
        <v>17140</v>
      </c>
      <c r="P8609" t="s">
        <v>37807</v>
      </c>
      <c r="R8609" t="s">
        <v>38039</v>
      </c>
      <c r="S8609" t="s">
        <v>140</v>
      </c>
      <c r="T8609" s="2">
        <v>43153</v>
      </c>
      <c r="U8609">
        <v>7</v>
      </c>
      <c r="W8609" t="s">
        <v>141</v>
      </c>
    </row>
    <row r="8610" spans="1:23" x14ac:dyDescent="0.35">
      <c r="A8610" t="s">
        <v>38040</v>
      </c>
      <c r="B8610" t="s">
        <v>8259</v>
      </c>
      <c r="C8610" t="s">
        <v>38041</v>
      </c>
      <c r="D8610">
        <v>0</v>
      </c>
      <c r="E8610" t="s">
        <v>38042</v>
      </c>
      <c r="F8610" s="2">
        <v>42914</v>
      </c>
      <c r="G8610" t="s">
        <v>518</v>
      </c>
      <c r="H8610" t="s">
        <v>230</v>
      </c>
      <c r="J8610" t="s">
        <v>138</v>
      </c>
      <c r="K8610">
        <v>69</v>
      </c>
      <c r="L8610">
        <v>25709826</v>
      </c>
      <c r="M8610" t="s">
        <v>138</v>
      </c>
      <c r="N8610">
        <v>0</v>
      </c>
      <c r="O8610" t="s">
        <v>17140</v>
      </c>
      <c r="P8610" t="s">
        <v>37807</v>
      </c>
      <c r="R8610">
        <v>4</v>
      </c>
      <c r="S8610" t="s">
        <v>140</v>
      </c>
      <c r="T8610" s="2">
        <v>43153</v>
      </c>
      <c r="U8610">
        <v>7</v>
      </c>
      <c r="W8610" t="s">
        <v>141</v>
      </c>
    </row>
    <row r="8611" spans="1:23" x14ac:dyDescent="0.35">
      <c r="A8611" t="s">
        <v>38043</v>
      </c>
      <c r="B8611" t="s">
        <v>8259</v>
      </c>
      <c r="C8611" t="s">
        <v>38044</v>
      </c>
      <c r="D8611">
        <v>0</v>
      </c>
      <c r="E8611" t="s">
        <v>38045</v>
      </c>
      <c r="F8611" s="2">
        <v>42914</v>
      </c>
      <c r="G8611" t="s">
        <v>518</v>
      </c>
      <c r="H8611" t="s">
        <v>230</v>
      </c>
      <c r="J8611" t="s">
        <v>138</v>
      </c>
      <c r="K8611">
        <v>70</v>
      </c>
      <c r="L8611">
        <v>25709826</v>
      </c>
      <c r="M8611" t="s">
        <v>138</v>
      </c>
      <c r="N8611">
        <v>0</v>
      </c>
      <c r="O8611" t="s">
        <v>17140</v>
      </c>
      <c r="P8611" t="s">
        <v>37807</v>
      </c>
      <c r="R8611" t="s">
        <v>38046</v>
      </c>
      <c r="S8611" t="s">
        <v>140</v>
      </c>
      <c r="T8611" s="2">
        <v>43153</v>
      </c>
      <c r="U8611">
        <v>7</v>
      </c>
      <c r="W8611" t="s">
        <v>141</v>
      </c>
    </row>
    <row r="8612" spans="1:23" x14ac:dyDescent="0.35">
      <c r="A8612" t="s">
        <v>38047</v>
      </c>
      <c r="B8612" t="s">
        <v>8259</v>
      </c>
      <c r="C8612" t="s">
        <v>38048</v>
      </c>
      <c r="D8612">
        <v>0</v>
      </c>
      <c r="E8612" t="s">
        <v>38049</v>
      </c>
      <c r="F8612" s="2">
        <v>42914</v>
      </c>
      <c r="G8612" t="s">
        <v>518</v>
      </c>
      <c r="H8612" t="s">
        <v>230</v>
      </c>
      <c r="J8612" t="s">
        <v>138</v>
      </c>
      <c r="K8612">
        <v>71</v>
      </c>
      <c r="L8612">
        <v>25709826</v>
      </c>
      <c r="M8612" t="s">
        <v>138</v>
      </c>
      <c r="N8612">
        <v>0</v>
      </c>
      <c r="O8612" t="s">
        <v>17140</v>
      </c>
      <c r="P8612" t="s">
        <v>37807</v>
      </c>
      <c r="R8612" t="s">
        <v>38050</v>
      </c>
      <c r="S8612" t="s">
        <v>140</v>
      </c>
      <c r="T8612" s="2">
        <v>43153</v>
      </c>
      <c r="U8612">
        <v>7</v>
      </c>
      <c r="W8612" t="s">
        <v>141</v>
      </c>
    </row>
    <row r="8613" spans="1:23" x14ac:dyDescent="0.35">
      <c r="A8613" t="s">
        <v>38051</v>
      </c>
      <c r="B8613" t="s">
        <v>8259</v>
      </c>
      <c r="C8613" t="s">
        <v>38052</v>
      </c>
      <c r="D8613">
        <v>0</v>
      </c>
      <c r="E8613" t="s">
        <v>38053</v>
      </c>
      <c r="F8613" s="2">
        <v>42914</v>
      </c>
      <c r="G8613" t="s">
        <v>518</v>
      </c>
      <c r="H8613" t="s">
        <v>230</v>
      </c>
      <c r="J8613" t="s">
        <v>138</v>
      </c>
      <c r="K8613">
        <v>72</v>
      </c>
      <c r="L8613">
        <v>25709826</v>
      </c>
      <c r="M8613" t="s">
        <v>138</v>
      </c>
      <c r="N8613">
        <v>0</v>
      </c>
      <c r="O8613" t="s">
        <v>17140</v>
      </c>
      <c r="P8613" t="s">
        <v>37807</v>
      </c>
      <c r="R8613" t="s">
        <v>38054</v>
      </c>
      <c r="S8613" t="s">
        <v>140</v>
      </c>
      <c r="T8613" s="2">
        <v>43153</v>
      </c>
      <c r="U8613">
        <v>7</v>
      </c>
      <c r="W8613" t="s">
        <v>141</v>
      </c>
    </row>
    <row r="8614" spans="1:23" x14ac:dyDescent="0.35">
      <c r="A8614" t="s">
        <v>38055</v>
      </c>
      <c r="B8614" t="s">
        <v>8259</v>
      </c>
      <c r="C8614" t="s">
        <v>38056</v>
      </c>
      <c r="D8614">
        <v>0</v>
      </c>
      <c r="E8614" t="s">
        <v>38057</v>
      </c>
      <c r="F8614" s="2">
        <v>42914</v>
      </c>
      <c r="G8614" t="s">
        <v>518</v>
      </c>
      <c r="H8614" t="s">
        <v>230</v>
      </c>
      <c r="J8614" t="s">
        <v>138</v>
      </c>
      <c r="K8614">
        <v>73</v>
      </c>
      <c r="L8614">
        <v>25709826</v>
      </c>
      <c r="M8614" t="s">
        <v>138</v>
      </c>
      <c r="N8614">
        <v>0</v>
      </c>
      <c r="O8614" t="s">
        <v>17140</v>
      </c>
      <c r="P8614" t="s">
        <v>37807</v>
      </c>
      <c r="R8614" t="s">
        <v>38058</v>
      </c>
      <c r="S8614" t="s">
        <v>140</v>
      </c>
      <c r="T8614" s="2">
        <v>43153</v>
      </c>
      <c r="U8614">
        <v>7</v>
      </c>
      <c r="W8614" t="s">
        <v>141</v>
      </c>
    </row>
    <row r="8615" spans="1:23" x14ac:dyDescent="0.35">
      <c r="A8615" t="s">
        <v>38059</v>
      </c>
      <c r="B8615" t="s">
        <v>8259</v>
      </c>
      <c r="C8615" t="s">
        <v>38060</v>
      </c>
      <c r="D8615">
        <v>0</v>
      </c>
      <c r="E8615" t="s">
        <v>38061</v>
      </c>
      <c r="F8615" s="2">
        <v>42914</v>
      </c>
      <c r="G8615" t="s">
        <v>518</v>
      </c>
      <c r="H8615" t="s">
        <v>230</v>
      </c>
      <c r="J8615" t="s">
        <v>138</v>
      </c>
      <c r="K8615">
        <v>74</v>
      </c>
      <c r="L8615">
        <v>25709826</v>
      </c>
      <c r="M8615" t="s">
        <v>138</v>
      </c>
      <c r="N8615">
        <v>0</v>
      </c>
      <c r="O8615" t="s">
        <v>17140</v>
      </c>
      <c r="P8615" t="s">
        <v>37807</v>
      </c>
      <c r="R8615" t="s">
        <v>38062</v>
      </c>
      <c r="S8615" t="s">
        <v>140</v>
      </c>
      <c r="T8615" s="2">
        <v>43153</v>
      </c>
      <c r="U8615">
        <v>7</v>
      </c>
      <c r="W8615" t="s">
        <v>141</v>
      </c>
    </row>
    <row r="8616" spans="1:23" x14ac:dyDescent="0.35">
      <c r="A8616" t="s">
        <v>38063</v>
      </c>
      <c r="B8616" t="s">
        <v>8259</v>
      </c>
      <c r="C8616" t="s">
        <v>38064</v>
      </c>
      <c r="D8616">
        <v>0</v>
      </c>
      <c r="E8616" t="s">
        <v>38065</v>
      </c>
      <c r="F8616" s="2">
        <v>42914</v>
      </c>
      <c r="G8616" t="s">
        <v>518</v>
      </c>
      <c r="H8616" t="s">
        <v>230</v>
      </c>
      <c r="J8616" t="s">
        <v>138</v>
      </c>
      <c r="K8616">
        <v>75</v>
      </c>
      <c r="L8616">
        <v>25709826</v>
      </c>
      <c r="M8616" t="s">
        <v>138</v>
      </c>
      <c r="N8616">
        <v>0</v>
      </c>
      <c r="O8616" t="s">
        <v>17140</v>
      </c>
      <c r="P8616" t="s">
        <v>37807</v>
      </c>
      <c r="R8616">
        <v>502</v>
      </c>
      <c r="S8616" t="s">
        <v>140</v>
      </c>
      <c r="T8616" s="2">
        <v>43153</v>
      </c>
      <c r="U8616">
        <v>7</v>
      </c>
      <c r="W8616" t="s">
        <v>141</v>
      </c>
    </row>
    <row r="8617" spans="1:23" x14ac:dyDescent="0.35">
      <c r="A8617" t="s">
        <v>38066</v>
      </c>
      <c r="B8617" t="s">
        <v>8259</v>
      </c>
      <c r="C8617" t="s">
        <v>38067</v>
      </c>
      <c r="D8617">
        <v>0</v>
      </c>
      <c r="E8617" t="s">
        <v>38068</v>
      </c>
      <c r="F8617" s="2">
        <v>42914</v>
      </c>
      <c r="G8617" t="s">
        <v>518</v>
      </c>
      <c r="H8617" t="s">
        <v>230</v>
      </c>
      <c r="J8617" t="s">
        <v>138</v>
      </c>
      <c r="K8617">
        <v>76</v>
      </c>
      <c r="L8617">
        <v>25709826</v>
      </c>
      <c r="M8617" t="s">
        <v>138</v>
      </c>
      <c r="N8617">
        <v>0</v>
      </c>
      <c r="O8617" t="s">
        <v>17140</v>
      </c>
      <c r="P8617" t="s">
        <v>37807</v>
      </c>
      <c r="R8617" s="6">
        <v>41275</v>
      </c>
      <c r="S8617" t="s">
        <v>140</v>
      </c>
      <c r="T8617" s="2">
        <v>43153</v>
      </c>
      <c r="U8617">
        <v>7</v>
      </c>
      <c r="W8617" t="s">
        <v>141</v>
      </c>
    </row>
    <row r="8618" spans="1:23" x14ac:dyDescent="0.35">
      <c r="A8618" t="s">
        <v>38069</v>
      </c>
      <c r="B8618" t="s">
        <v>8259</v>
      </c>
      <c r="C8618" t="s">
        <v>38070</v>
      </c>
      <c r="D8618">
        <v>0</v>
      </c>
      <c r="E8618" t="s">
        <v>38071</v>
      </c>
      <c r="F8618" s="2">
        <v>42914</v>
      </c>
      <c r="G8618" t="s">
        <v>518</v>
      </c>
      <c r="H8618" t="s">
        <v>230</v>
      </c>
      <c r="J8618" t="s">
        <v>138</v>
      </c>
      <c r="K8618">
        <v>77</v>
      </c>
      <c r="L8618">
        <v>25709826</v>
      </c>
      <c r="M8618" t="s">
        <v>138</v>
      </c>
      <c r="N8618">
        <v>0</v>
      </c>
      <c r="O8618" t="s">
        <v>17140</v>
      </c>
      <c r="P8618" t="s">
        <v>37807</v>
      </c>
      <c r="R8618" t="s">
        <v>2146</v>
      </c>
      <c r="S8618" t="s">
        <v>140</v>
      </c>
      <c r="T8618" s="2">
        <v>43153</v>
      </c>
      <c r="U8618">
        <v>7</v>
      </c>
      <c r="W8618" t="s">
        <v>141</v>
      </c>
    </row>
    <row r="8619" spans="1:23" x14ac:dyDescent="0.35">
      <c r="A8619" t="s">
        <v>38072</v>
      </c>
      <c r="B8619" t="s">
        <v>8259</v>
      </c>
      <c r="C8619" t="s">
        <v>38073</v>
      </c>
      <c r="D8619">
        <v>0</v>
      </c>
      <c r="E8619" t="s">
        <v>38074</v>
      </c>
      <c r="F8619" s="2">
        <v>42914</v>
      </c>
      <c r="G8619" t="s">
        <v>518</v>
      </c>
      <c r="H8619" t="s">
        <v>230</v>
      </c>
      <c r="J8619" t="s">
        <v>138</v>
      </c>
      <c r="K8619">
        <v>78</v>
      </c>
      <c r="L8619">
        <v>25709826</v>
      </c>
      <c r="M8619" t="s">
        <v>138</v>
      </c>
      <c r="N8619">
        <v>0</v>
      </c>
      <c r="O8619" t="s">
        <v>17140</v>
      </c>
      <c r="P8619" t="s">
        <v>37807</v>
      </c>
      <c r="R8619" t="s">
        <v>38075</v>
      </c>
      <c r="S8619" t="s">
        <v>140</v>
      </c>
      <c r="T8619" s="2">
        <v>43153</v>
      </c>
      <c r="U8619">
        <v>7</v>
      </c>
      <c r="W8619" t="s">
        <v>141</v>
      </c>
    </row>
    <row r="8620" spans="1:23" x14ac:dyDescent="0.35">
      <c r="A8620" t="s">
        <v>38076</v>
      </c>
      <c r="B8620" t="s">
        <v>8259</v>
      </c>
      <c r="C8620" t="s">
        <v>38077</v>
      </c>
      <c r="D8620">
        <v>0</v>
      </c>
      <c r="E8620" t="s">
        <v>38078</v>
      </c>
      <c r="F8620" s="2">
        <v>42914</v>
      </c>
      <c r="G8620" t="s">
        <v>935</v>
      </c>
      <c r="H8620" t="s">
        <v>552</v>
      </c>
      <c r="J8620" t="s">
        <v>138</v>
      </c>
      <c r="K8620">
        <v>79</v>
      </c>
      <c r="L8620">
        <v>25709826</v>
      </c>
      <c r="M8620" t="s">
        <v>138</v>
      </c>
      <c r="N8620">
        <v>0</v>
      </c>
      <c r="O8620" t="s">
        <v>17140</v>
      </c>
      <c r="P8620" t="s">
        <v>37807</v>
      </c>
      <c r="R8620" t="s">
        <v>38079</v>
      </c>
      <c r="S8620" t="s">
        <v>140</v>
      </c>
      <c r="T8620" s="2">
        <v>43153</v>
      </c>
      <c r="U8620">
        <v>7</v>
      </c>
      <c r="W8620" t="s">
        <v>141</v>
      </c>
    </row>
    <row r="8621" spans="1:23" x14ac:dyDescent="0.35">
      <c r="A8621" t="s">
        <v>38080</v>
      </c>
      <c r="B8621" t="s">
        <v>8259</v>
      </c>
      <c r="C8621" t="s">
        <v>38081</v>
      </c>
      <c r="D8621">
        <v>0</v>
      </c>
      <c r="E8621" t="s">
        <v>38082</v>
      </c>
      <c r="F8621" s="2">
        <v>42914</v>
      </c>
      <c r="G8621" t="s">
        <v>518</v>
      </c>
      <c r="H8621" t="s">
        <v>230</v>
      </c>
      <c r="J8621" t="s">
        <v>138</v>
      </c>
      <c r="K8621">
        <v>80</v>
      </c>
      <c r="L8621">
        <v>25709826</v>
      </c>
      <c r="M8621" t="s">
        <v>138</v>
      </c>
      <c r="N8621">
        <v>0</v>
      </c>
      <c r="O8621" t="s">
        <v>17140</v>
      </c>
      <c r="P8621" t="s">
        <v>37807</v>
      </c>
      <c r="R8621" t="s">
        <v>38083</v>
      </c>
      <c r="S8621" t="s">
        <v>140</v>
      </c>
      <c r="T8621" s="2">
        <v>43153</v>
      </c>
      <c r="U8621">
        <v>7</v>
      </c>
      <c r="W8621" t="s">
        <v>141</v>
      </c>
    </row>
    <row r="8622" spans="1:23" x14ac:dyDescent="0.35">
      <c r="A8622" t="s">
        <v>38084</v>
      </c>
      <c r="B8622" t="s">
        <v>8259</v>
      </c>
      <c r="C8622" t="s">
        <v>38085</v>
      </c>
      <c r="D8622">
        <v>0</v>
      </c>
      <c r="E8622" t="s">
        <v>38086</v>
      </c>
      <c r="F8622" s="2">
        <v>42914</v>
      </c>
      <c r="G8622" t="s">
        <v>518</v>
      </c>
      <c r="H8622" t="s">
        <v>230</v>
      </c>
      <c r="J8622" t="s">
        <v>138</v>
      </c>
      <c r="K8622">
        <v>81</v>
      </c>
      <c r="L8622">
        <v>25709826</v>
      </c>
      <c r="M8622" t="s">
        <v>138</v>
      </c>
      <c r="N8622">
        <v>0</v>
      </c>
      <c r="O8622" t="s">
        <v>17140</v>
      </c>
      <c r="P8622" t="s">
        <v>37807</v>
      </c>
      <c r="R8622">
        <v>4</v>
      </c>
      <c r="S8622" t="s">
        <v>140</v>
      </c>
      <c r="T8622" s="2">
        <v>43153</v>
      </c>
      <c r="U8622">
        <v>7</v>
      </c>
      <c r="W8622" t="s">
        <v>141</v>
      </c>
    </row>
    <row r="8623" spans="1:23" x14ac:dyDescent="0.35">
      <c r="A8623" t="s">
        <v>38087</v>
      </c>
      <c r="B8623" t="s">
        <v>8259</v>
      </c>
      <c r="C8623" t="s">
        <v>38088</v>
      </c>
      <c r="D8623">
        <v>0</v>
      </c>
      <c r="E8623" t="s">
        <v>38089</v>
      </c>
      <c r="F8623" s="2">
        <v>42914</v>
      </c>
      <c r="G8623" t="s">
        <v>518</v>
      </c>
      <c r="H8623" t="s">
        <v>230</v>
      </c>
      <c r="J8623" t="s">
        <v>138</v>
      </c>
      <c r="K8623">
        <v>82</v>
      </c>
      <c r="L8623">
        <v>25709826</v>
      </c>
      <c r="M8623" t="s">
        <v>138</v>
      </c>
      <c r="N8623">
        <v>0</v>
      </c>
      <c r="O8623" t="s">
        <v>17140</v>
      </c>
      <c r="P8623" t="s">
        <v>37807</v>
      </c>
      <c r="R8623">
        <v>1</v>
      </c>
      <c r="S8623" t="s">
        <v>140</v>
      </c>
      <c r="T8623" s="2">
        <v>43153</v>
      </c>
      <c r="U8623">
        <v>7</v>
      </c>
      <c r="W8623" t="s">
        <v>141</v>
      </c>
    </row>
    <row r="8624" spans="1:23" x14ac:dyDescent="0.35">
      <c r="A8624" t="s">
        <v>38090</v>
      </c>
      <c r="B8624" t="s">
        <v>8259</v>
      </c>
      <c r="C8624" t="s">
        <v>38091</v>
      </c>
      <c r="D8624">
        <v>0</v>
      </c>
      <c r="E8624" t="s">
        <v>38092</v>
      </c>
      <c r="F8624" s="2">
        <v>42914</v>
      </c>
      <c r="G8624" t="s">
        <v>518</v>
      </c>
      <c r="H8624" t="s">
        <v>230</v>
      </c>
      <c r="J8624" t="s">
        <v>138</v>
      </c>
      <c r="K8624">
        <v>83</v>
      </c>
      <c r="L8624">
        <v>25709826</v>
      </c>
      <c r="M8624" t="s">
        <v>138</v>
      </c>
      <c r="N8624">
        <v>0</v>
      </c>
      <c r="O8624" t="s">
        <v>17140</v>
      </c>
      <c r="P8624" t="s">
        <v>37807</v>
      </c>
      <c r="R8624" t="s">
        <v>38093</v>
      </c>
      <c r="S8624" t="s">
        <v>140</v>
      </c>
      <c r="T8624" s="2">
        <v>43153</v>
      </c>
      <c r="U8624">
        <v>7</v>
      </c>
      <c r="W8624" t="s">
        <v>141</v>
      </c>
    </row>
    <row r="8625" spans="1:23" x14ac:dyDescent="0.35">
      <c r="A8625" t="s">
        <v>38094</v>
      </c>
      <c r="B8625" t="s">
        <v>8259</v>
      </c>
      <c r="C8625" t="s">
        <v>38095</v>
      </c>
      <c r="D8625">
        <v>0</v>
      </c>
      <c r="E8625" t="s">
        <v>38096</v>
      </c>
      <c r="F8625" s="2">
        <v>42914</v>
      </c>
      <c r="G8625" t="s">
        <v>518</v>
      </c>
      <c r="H8625" t="s">
        <v>230</v>
      </c>
      <c r="J8625" t="s">
        <v>138</v>
      </c>
      <c r="K8625">
        <v>84</v>
      </c>
      <c r="L8625">
        <v>25709826</v>
      </c>
      <c r="M8625" t="s">
        <v>138</v>
      </c>
      <c r="N8625">
        <v>0</v>
      </c>
      <c r="O8625" t="s">
        <v>17140</v>
      </c>
      <c r="P8625" t="s">
        <v>37807</v>
      </c>
      <c r="R8625" t="s">
        <v>38097</v>
      </c>
      <c r="S8625" t="s">
        <v>140</v>
      </c>
      <c r="T8625" s="2">
        <v>43153</v>
      </c>
      <c r="U8625">
        <v>7</v>
      </c>
      <c r="W8625" t="s">
        <v>141</v>
      </c>
    </row>
    <row r="8626" spans="1:23" x14ac:dyDescent="0.35">
      <c r="A8626" t="s">
        <v>38098</v>
      </c>
      <c r="B8626" t="s">
        <v>8259</v>
      </c>
      <c r="C8626" t="s">
        <v>38099</v>
      </c>
      <c r="D8626">
        <v>0</v>
      </c>
      <c r="E8626" t="s">
        <v>38100</v>
      </c>
      <c r="F8626" s="2">
        <v>42914</v>
      </c>
      <c r="G8626" t="s">
        <v>1177</v>
      </c>
      <c r="H8626" t="s">
        <v>552</v>
      </c>
      <c r="J8626" t="s">
        <v>138</v>
      </c>
      <c r="K8626">
        <v>85</v>
      </c>
      <c r="L8626">
        <v>25709826</v>
      </c>
      <c r="M8626" t="s">
        <v>138</v>
      </c>
      <c r="N8626">
        <v>0</v>
      </c>
      <c r="O8626" t="s">
        <v>17140</v>
      </c>
      <c r="P8626" t="s">
        <v>37807</v>
      </c>
      <c r="R8626" t="s">
        <v>38101</v>
      </c>
      <c r="S8626" t="s">
        <v>140</v>
      </c>
      <c r="T8626" s="2">
        <v>43153</v>
      </c>
      <c r="U8626">
        <v>7</v>
      </c>
      <c r="W8626" t="s">
        <v>141</v>
      </c>
    </row>
    <row r="8627" spans="1:23" x14ac:dyDescent="0.35">
      <c r="A8627" t="s">
        <v>38102</v>
      </c>
      <c r="B8627" t="s">
        <v>8259</v>
      </c>
      <c r="C8627" t="s">
        <v>38103</v>
      </c>
      <c r="D8627">
        <v>0</v>
      </c>
      <c r="E8627" t="s">
        <v>38104</v>
      </c>
      <c r="F8627" s="2">
        <v>42914</v>
      </c>
      <c r="G8627" t="s">
        <v>518</v>
      </c>
      <c r="H8627" t="s">
        <v>230</v>
      </c>
      <c r="J8627" t="s">
        <v>138</v>
      </c>
      <c r="K8627">
        <v>86</v>
      </c>
      <c r="L8627">
        <v>25709826</v>
      </c>
      <c r="M8627" t="s">
        <v>138</v>
      </c>
      <c r="N8627">
        <v>0</v>
      </c>
      <c r="O8627" t="s">
        <v>17140</v>
      </c>
      <c r="P8627" t="s">
        <v>37807</v>
      </c>
      <c r="R8627">
        <v>6</v>
      </c>
      <c r="S8627" t="s">
        <v>140</v>
      </c>
      <c r="T8627" s="2">
        <v>43153</v>
      </c>
      <c r="U8627">
        <v>7</v>
      </c>
      <c r="W8627" t="s">
        <v>141</v>
      </c>
    </row>
    <row r="8628" spans="1:23" x14ac:dyDescent="0.35">
      <c r="A8628" t="s">
        <v>38105</v>
      </c>
      <c r="B8628" t="s">
        <v>8259</v>
      </c>
      <c r="C8628" t="s">
        <v>38106</v>
      </c>
      <c r="D8628">
        <v>0</v>
      </c>
      <c r="E8628" t="s">
        <v>38107</v>
      </c>
      <c r="F8628" s="2">
        <v>42914</v>
      </c>
      <c r="G8628" t="s">
        <v>518</v>
      </c>
      <c r="H8628" t="s">
        <v>230</v>
      </c>
      <c r="J8628" t="s">
        <v>138</v>
      </c>
      <c r="K8628">
        <v>87</v>
      </c>
      <c r="L8628">
        <v>25709826</v>
      </c>
      <c r="M8628" t="s">
        <v>138</v>
      </c>
      <c r="N8628">
        <v>0</v>
      </c>
      <c r="O8628" t="s">
        <v>17140</v>
      </c>
      <c r="P8628" t="s">
        <v>37807</v>
      </c>
      <c r="R8628">
        <v>3</v>
      </c>
      <c r="S8628" t="s">
        <v>140</v>
      </c>
      <c r="T8628" s="2">
        <v>43153</v>
      </c>
      <c r="U8628">
        <v>7</v>
      </c>
      <c r="W8628" t="s">
        <v>141</v>
      </c>
    </row>
    <row r="8629" spans="1:23" x14ac:dyDescent="0.35">
      <c r="A8629" t="s">
        <v>38108</v>
      </c>
      <c r="B8629" t="s">
        <v>8259</v>
      </c>
      <c r="C8629" t="s">
        <v>38109</v>
      </c>
      <c r="D8629">
        <v>0</v>
      </c>
      <c r="E8629" t="s">
        <v>38110</v>
      </c>
      <c r="F8629" s="2">
        <v>42914</v>
      </c>
      <c r="G8629" t="s">
        <v>518</v>
      </c>
      <c r="H8629" t="s">
        <v>230</v>
      </c>
      <c r="J8629" t="s">
        <v>138</v>
      </c>
      <c r="K8629">
        <v>88</v>
      </c>
      <c r="L8629">
        <v>25709826</v>
      </c>
      <c r="M8629" t="s">
        <v>138</v>
      </c>
      <c r="N8629">
        <v>0</v>
      </c>
      <c r="O8629" t="s">
        <v>17140</v>
      </c>
      <c r="P8629" t="s">
        <v>37807</v>
      </c>
      <c r="R8629" t="s">
        <v>38111</v>
      </c>
      <c r="S8629" t="s">
        <v>140</v>
      </c>
      <c r="T8629" s="2">
        <v>43153</v>
      </c>
      <c r="U8629">
        <v>7</v>
      </c>
      <c r="W8629" t="s">
        <v>141</v>
      </c>
    </row>
    <row r="8630" spans="1:23" x14ac:dyDescent="0.35">
      <c r="A8630" t="s">
        <v>38112</v>
      </c>
      <c r="B8630" t="s">
        <v>27223</v>
      </c>
      <c r="C8630" t="s">
        <v>38113</v>
      </c>
      <c r="D8630">
        <v>0</v>
      </c>
      <c r="E8630" t="s">
        <v>38114</v>
      </c>
      <c r="F8630" s="2">
        <v>42914</v>
      </c>
      <c r="G8630" t="s">
        <v>494</v>
      </c>
      <c r="H8630" t="s">
        <v>495</v>
      </c>
      <c r="J8630" t="s">
        <v>138</v>
      </c>
      <c r="K8630" t="s">
        <v>38115</v>
      </c>
      <c r="L8630">
        <v>19430064</v>
      </c>
      <c r="M8630" t="s">
        <v>138</v>
      </c>
      <c r="N8630">
        <v>0</v>
      </c>
      <c r="O8630" t="s">
        <v>14111</v>
      </c>
      <c r="P8630" t="s">
        <v>31861</v>
      </c>
      <c r="R8630" t="s">
        <v>35729</v>
      </c>
      <c r="S8630" t="s">
        <v>140</v>
      </c>
      <c r="T8630" s="2">
        <v>43153</v>
      </c>
      <c r="U8630">
        <v>7</v>
      </c>
      <c r="W8630" t="s">
        <v>141</v>
      </c>
    </row>
    <row r="8631" spans="1:23" x14ac:dyDescent="0.35">
      <c r="A8631" t="s">
        <v>38116</v>
      </c>
      <c r="B8631" t="s">
        <v>38117</v>
      </c>
      <c r="C8631" t="s">
        <v>38118</v>
      </c>
      <c r="D8631">
        <v>0</v>
      </c>
      <c r="E8631" t="s">
        <v>38117</v>
      </c>
      <c r="F8631" s="2">
        <v>42915</v>
      </c>
      <c r="G8631" t="s">
        <v>604</v>
      </c>
      <c r="H8631" t="s">
        <v>184</v>
      </c>
      <c r="J8631" t="s">
        <v>138</v>
      </c>
      <c r="L8631" t="s">
        <v>496</v>
      </c>
      <c r="M8631" t="s">
        <v>138</v>
      </c>
      <c r="N8631">
        <v>0</v>
      </c>
      <c r="P8631" t="s">
        <v>38119</v>
      </c>
      <c r="R8631" t="s">
        <v>3002</v>
      </c>
      <c r="S8631" t="s">
        <v>140</v>
      </c>
      <c r="T8631" s="2">
        <v>43201</v>
      </c>
      <c r="W8631" t="s">
        <v>141</v>
      </c>
    </row>
    <row r="8632" spans="1:23" x14ac:dyDescent="0.35">
      <c r="A8632" t="s">
        <v>38120</v>
      </c>
      <c r="B8632" t="s">
        <v>38121</v>
      </c>
      <c r="C8632" t="s">
        <v>38122</v>
      </c>
      <c r="D8632">
        <v>0</v>
      </c>
      <c r="E8632" t="s">
        <v>38123</v>
      </c>
      <c r="F8632" s="2">
        <v>42915</v>
      </c>
      <c r="G8632" t="s">
        <v>503</v>
      </c>
      <c r="H8632" t="s">
        <v>504</v>
      </c>
      <c r="J8632" t="s">
        <v>138</v>
      </c>
      <c r="K8632">
        <v>6</v>
      </c>
      <c r="L8632">
        <v>20368789</v>
      </c>
      <c r="M8632" t="s">
        <v>138</v>
      </c>
      <c r="N8632">
        <v>0</v>
      </c>
      <c r="P8632" t="s">
        <v>30403</v>
      </c>
      <c r="R8632" t="s">
        <v>38124</v>
      </c>
      <c r="S8632" t="s">
        <v>140</v>
      </c>
      <c r="T8632" s="2">
        <v>42922</v>
      </c>
      <c r="U8632">
        <v>7</v>
      </c>
      <c r="W8632" t="s">
        <v>141</v>
      </c>
    </row>
    <row r="8633" spans="1:23" x14ac:dyDescent="0.35">
      <c r="A8633" t="s">
        <v>38125</v>
      </c>
      <c r="B8633" t="s">
        <v>38126</v>
      </c>
      <c r="C8633" t="s">
        <v>38127</v>
      </c>
      <c r="D8633">
        <v>0</v>
      </c>
      <c r="E8633" t="s">
        <v>38128</v>
      </c>
      <c r="F8633" s="2">
        <v>42915</v>
      </c>
      <c r="G8633" t="s">
        <v>26675</v>
      </c>
      <c r="H8633" t="s">
        <v>184</v>
      </c>
      <c r="J8633" t="s">
        <v>138</v>
      </c>
      <c r="L8633" t="s">
        <v>496</v>
      </c>
      <c r="M8633" t="s">
        <v>138</v>
      </c>
      <c r="N8633">
        <v>0</v>
      </c>
      <c r="P8633" t="s">
        <v>38129</v>
      </c>
      <c r="R8633" t="s">
        <v>38130</v>
      </c>
      <c r="S8633" t="s">
        <v>140</v>
      </c>
      <c r="T8633" s="2">
        <v>43250</v>
      </c>
      <c r="W8633" t="s">
        <v>141</v>
      </c>
    </row>
    <row r="8634" spans="1:23" x14ac:dyDescent="0.35">
      <c r="A8634" t="s">
        <v>38131</v>
      </c>
      <c r="B8634" t="s">
        <v>38132</v>
      </c>
      <c r="C8634" t="s">
        <v>38133</v>
      </c>
      <c r="D8634">
        <v>0</v>
      </c>
      <c r="E8634" t="s">
        <v>38134</v>
      </c>
      <c r="F8634" s="2">
        <v>42915</v>
      </c>
      <c r="G8634" t="s">
        <v>251</v>
      </c>
      <c r="H8634" t="s">
        <v>184</v>
      </c>
      <c r="J8634" t="s">
        <v>138</v>
      </c>
      <c r="L8634" t="s">
        <v>496</v>
      </c>
      <c r="M8634" t="s">
        <v>138</v>
      </c>
      <c r="N8634">
        <v>0</v>
      </c>
      <c r="R8634" t="s">
        <v>3086</v>
      </c>
      <c r="S8634" t="s">
        <v>140</v>
      </c>
      <c r="T8634" s="2">
        <v>43307</v>
      </c>
      <c r="W8634" t="s">
        <v>141</v>
      </c>
    </row>
    <row r="8635" spans="1:23" x14ac:dyDescent="0.35">
      <c r="A8635" t="s">
        <v>38135</v>
      </c>
      <c r="B8635" t="s">
        <v>8259</v>
      </c>
      <c r="C8635" t="s">
        <v>38136</v>
      </c>
      <c r="D8635">
        <v>0</v>
      </c>
      <c r="E8635" t="s">
        <v>38137</v>
      </c>
      <c r="F8635" s="2">
        <v>42915</v>
      </c>
      <c r="G8635" t="s">
        <v>1177</v>
      </c>
      <c r="H8635" t="s">
        <v>552</v>
      </c>
      <c r="J8635" t="s">
        <v>138</v>
      </c>
      <c r="K8635">
        <v>89</v>
      </c>
      <c r="L8635">
        <v>25709826</v>
      </c>
      <c r="M8635" t="s">
        <v>138</v>
      </c>
      <c r="N8635">
        <v>0</v>
      </c>
      <c r="O8635" t="s">
        <v>17140</v>
      </c>
      <c r="P8635" t="s">
        <v>37807</v>
      </c>
      <c r="R8635" t="s">
        <v>1323</v>
      </c>
      <c r="S8635" t="s">
        <v>140</v>
      </c>
      <c r="T8635" s="2">
        <v>43153</v>
      </c>
      <c r="U8635">
        <v>7</v>
      </c>
      <c r="W8635" t="s">
        <v>141</v>
      </c>
    </row>
    <row r="8636" spans="1:23" x14ac:dyDescent="0.35">
      <c r="A8636" t="s">
        <v>38138</v>
      </c>
      <c r="B8636" t="s">
        <v>8259</v>
      </c>
      <c r="C8636" t="s">
        <v>38139</v>
      </c>
      <c r="D8636">
        <v>0</v>
      </c>
      <c r="E8636" t="s">
        <v>38140</v>
      </c>
      <c r="F8636" s="2">
        <v>42915</v>
      </c>
      <c r="G8636" t="s">
        <v>4101</v>
      </c>
      <c r="H8636" t="s">
        <v>552</v>
      </c>
      <c r="J8636" t="s">
        <v>138</v>
      </c>
      <c r="K8636">
        <v>90</v>
      </c>
      <c r="L8636">
        <v>25709826</v>
      </c>
      <c r="M8636" t="s">
        <v>138</v>
      </c>
      <c r="N8636">
        <v>0</v>
      </c>
      <c r="O8636" t="s">
        <v>17140</v>
      </c>
      <c r="P8636" t="s">
        <v>37807</v>
      </c>
      <c r="R8636">
        <v>1</v>
      </c>
      <c r="S8636" t="s">
        <v>140</v>
      </c>
      <c r="T8636" s="2">
        <v>43153</v>
      </c>
      <c r="U8636">
        <v>7</v>
      </c>
      <c r="W8636" t="s">
        <v>141</v>
      </c>
    </row>
    <row r="8637" spans="1:23" x14ac:dyDescent="0.35">
      <c r="A8637" t="s">
        <v>38141</v>
      </c>
      <c r="B8637" t="s">
        <v>8259</v>
      </c>
      <c r="C8637" t="s">
        <v>38142</v>
      </c>
      <c r="D8637">
        <v>0</v>
      </c>
      <c r="E8637" t="s">
        <v>38143</v>
      </c>
      <c r="F8637" s="2">
        <v>42915</v>
      </c>
      <c r="G8637" t="s">
        <v>4122</v>
      </c>
      <c r="H8637" t="s">
        <v>552</v>
      </c>
      <c r="J8637" t="s">
        <v>138</v>
      </c>
      <c r="K8637">
        <v>92</v>
      </c>
      <c r="L8637">
        <v>25709826</v>
      </c>
      <c r="M8637" t="s">
        <v>138</v>
      </c>
      <c r="N8637">
        <v>0</v>
      </c>
      <c r="O8637" t="s">
        <v>17140</v>
      </c>
      <c r="P8637" t="s">
        <v>37807</v>
      </c>
      <c r="R8637" t="s">
        <v>5366</v>
      </c>
      <c r="S8637" t="s">
        <v>140</v>
      </c>
      <c r="T8637" s="2">
        <v>43153</v>
      </c>
      <c r="U8637">
        <v>7</v>
      </c>
      <c r="W8637" t="s">
        <v>141</v>
      </c>
    </row>
    <row r="8638" spans="1:23" x14ac:dyDescent="0.35">
      <c r="A8638" t="s">
        <v>38144</v>
      </c>
      <c r="B8638" t="s">
        <v>8259</v>
      </c>
      <c r="C8638" t="s">
        <v>38145</v>
      </c>
      <c r="D8638">
        <v>0</v>
      </c>
      <c r="E8638" t="s">
        <v>38146</v>
      </c>
      <c r="F8638" s="2">
        <v>42915</v>
      </c>
      <c r="G8638" t="s">
        <v>518</v>
      </c>
      <c r="H8638" t="s">
        <v>230</v>
      </c>
      <c r="J8638" t="s">
        <v>138</v>
      </c>
      <c r="K8638">
        <v>93</v>
      </c>
      <c r="L8638">
        <v>25709826</v>
      </c>
      <c r="M8638" t="s">
        <v>138</v>
      </c>
      <c r="N8638">
        <v>0</v>
      </c>
      <c r="O8638" t="s">
        <v>17140</v>
      </c>
      <c r="P8638" t="s">
        <v>37807</v>
      </c>
      <c r="R8638" t="s">
        <v>38147</v>
      </c>
      <c r="S8638" t="s">
        <v>140</v>
      </c>
      <c r="T8638" s="2">
        <v>43153</v>
      </c>
      <c r="U8638">
        <v>7</v>
      </c>
      <c r="W8638" t="s">
        <v>141</v>
      </c>
    </row>
    <row r="8639" spans="1:23" x14ac:dyDescent="0.35">
      <c r="A8639" t="s">
        <v>38148</v>
      </c>
      <c r="B8639" t="s">
        <v>8259</v>
      </c>
      <c r="C8639" t="s">
        <v>38149</v>
      </c>
      <c r="D8639">
        <v>0</v>
      </c>
      <c r="E8639" t="s">
        <v>38150</v>
      </c>
      <c r="F8639" s="2">
        <v>42915</v>
      </c>
      <c r="G8639" t="s">
        <v>518</v>
      </c>
      <c r="H8639" t="s">
        <v>230</v>
      </c>
      <c r="J8639" t="s">
        <v>138</v>
      </c>
      <c r="K8639">
        <v>94</v>
      </c>
      <c r="L8639">
        <v>25709826</v>
      </c>
      <c r="M8639" t="s">
        <v>138</v>
      </c>
      <c r="N8639">
        <v>0</v>
      </c>
      <c r="O8639" t="s">
        <v>17140</v>
      </c>
      <c r="P8639" t="s">
        <v>37807</v>
      </c>
      <c r="R8639" t="s">
        <v>38151</v>
      </c>
      <c r="S8639" t="s">
        <v>140</v>
      </c>
      <c r="T8639" s="2">
        <v>43153</v>
      </c>
      <c r="U8639">
        <v>7</v>
      </c>
      <c r="W8639" t="s">
        <v>141</v>
      </c>
    </row>
    <row r="8640" spans="1:23" x14ac:dyDescent="0.35">
      <c r="A8640" t="s">
        <v>38152</v>
      </c>
      <c r="B8640" t="s">
        <v>8259</v>
      </c>
      <c r="C8640" t="s">
        <v>38153</v>
      </c>
      <c r="D8640">
        <v>0</v>
      </c>
      <c r="E8640" t="s">
        <v>38154</v>
      </c>
      <c r="F8640" s="2">
        <v>42915</v>
      </c>
      <c r="G8640" t="s">
        <v>35417</v>
      </c>
      <c r="H8640" t="s">
        <v>552</v>
      </c>
      <c r="J8640" t="s">
        <v>138</v>
      </c>
      <c r="K8640">
        <v>95</v>
      </c>
      <c r="L8640">
        <v>25709826</v>
      </c>
      <c r="M8640" t="s">
        <v>138</v>
      </c>
      <c r="N8640">
        <v>0</v>
      </c>
      <c r="O8640" t="s">
        <v>17140</v>
      </c>
      <c r="P8640" t="s">
        <v>37807</v>
      </c>
      <c r="R8640" t="s">
        <v>38155</v>
      </c>
      <c r="S8640" t="s">
        <v>140</v>
      </c>
      <c r="T8640" s="2">
        <v>43153</v>
      </c>
      <c r="U8640">
        <v>7</v>
      </c>
      <c r="W8640" t="s">
        <v>141</v>
      </c>
    </row>
    <row r="8641" spans="1:23" x14ac:dyDescent="0.35">
      <c r="A8641" t="s">
        <v>38156</v>
      </c>
      <c r="B8641" t="s">
        <v>8259</v>
      </c>
      <c r="C8641" t="s">
        <v>38157</v>
      </c>
      <c r="D8641">
        <v>0</v>
      </c>
      <c r="E8641" t="s">
        <v>38158</v>
      </c>
      <c r="F8641" s="2">
        <v>42915</v>
      </c>
      <c r="G8641" t="s">
        <v>1177</v>
      </c>
      <c r="H8641" t="s">
        <v>552</v>
      </c>
      <c r="J8641" t="s">
        <v>138</v>
      </c>
      <c r="K8641">
        <v>96</v>
      </c>
      <c r="L8641">
        <v>25709826</v>
      </c>
      <c r="M8641" t="s">
        <v>138</v>
      </c>
      <c r="N8641">
        <v>0</v>
      </c>
      <c r="O8641" t="s">
        <v>17140</v>
      </c>
      <c r="P8641" t="s">
        <v>37807</v>
      </c>
      <c r="R8641" t="s">
        <v>4144</v>
      </c>
      <c r="S8641" t="s">
        <v>140</v>
      </c>
      <c r="T8641" s="2">
        <v>43153</v>
      </c>
      <c r="U8641">
        <v>7</v>
      </c>
      <c r="W8641" t="s">
        <v>141</v>
      </c>
    </row>
    <row r="8642" spans="1:23" x14ac:dyDescent="0.35">
      <c r="A8642" t="s">
        <v>38159</v>
      </c>
      <c r="B8642" t="s">
        <v>8259</v>
      </c>
      <c r="C8642" t="s">
        <v>38160</v>
      </c>
      <c r="D8642">
        <v>0</v>
      </c>
      <c r="E8642" t="s">
        <v>38161</v>
      </c>
      <c r="F8642" s="2">
        <v>42915</v>
      </c>
      <c r="G8642" t="s">
        <v>3354</v>
      </c>
      <c r="H8642" t="s">
        <v>552</v>
      </c>
      <c r="J8642" t="s">
        <v>138</v>
      </c>
      <c r="K8642">
        <v>97</v>
      </c>
      <c r="L8642">
        <v>25709826</v>
      </c>
      <c r="M8642" t="s">
        <v>138</v>
      </c>
      <c r="N8642">
        <v>0</v>
      </c>
      <c r="O8642" t="s">
        <v>17140</v>
      </c>
      <c r="P8642" t="s">
        <v>37807</v>
      </c>
      <c r="R8642" t="s">
        <v>38162</v>
      </c>
      <c r="S8642" t="s">
        <v>140</v>
      </c>
      <c r="T8642" s="2">
        <v>43153</v>
      </c>
      <c r="U8642">
        <v>7</v>
      </c>
      <c r="W8642" t="s">
        <v>141</v>
      </c>
    </row>
    <row r="8643" spans="1:23" x14ac:dyDescent="0.35">
      <c r="A8643" t="s">
        <v>38163</v>
      </c>
      <c r="B8643" t="s">
        <v>8259</v>
      </c>
      <c r="C8643" t="s">
        <v>38164</v>
      </c>
      <c r="D8643">
        <v>0</v>
      </c>
      <c r="E8643" t="s">
        <v>38165</v>
      </c>
      <c r="F8643" s="2">
        <v>42916</v>
      </c>
      <c r="G8643" t="s">
        <v>6190</v>
      </c>
      <c r="H8643" t="s">
        <v>10048</v>
      </c>
      <c r="J8643" t="s">
        <v>138</v>
      </c>
      <c r="K8643">
        <v>101</v>
      </c>
      <c r="L8643">
        <v>25709826</v>
      </c>
      <c r="M8643" t="s">
        <v>138</v>
      </c>
      <c r="N8643">
        <v>0</v>
      </c>
      <c r="O8643" t="s">
        <v>17140</v>
      </c>
      <c r="P8643" t="s">
        <v>37807</v>
      </c>
      <c r="R8643" t="s">
        <v>38166</v>
      </c>
      <c r="S8643" t="s">
        <v>140</v>
      </c>
      <c r="T8643" s="2">
        <v>43153</v>
      </c>
      <c r="U8643">
        <v>7</v>
      </c>
      <c r="W8643" t="s">
        <v>141</v>
      </c>
    </row>
    <row r="8644" spans="1:23" x14ac:dyDescent="0.35">
      <c r="A8644" t="s">
        <v>38167</v>
      </c>
      <c r="B8644" t="s">
        <v>8259</v>
      </c>
      <c r="C8644" t="s">
        <v>38168</v>
      </c>
      <c r="D8644">
        <v>0</v>
      </c>
      <c r="E8644" t="s">
        <v>38169</v>
      </c>
      <c r="F8644" s="2">
        <v>42916</v>
      </c>
      <c r="G8644" t="s">
        <v>6190</v>
      </c>
      <c r="H8644" t="s">
        <v>10048</v>
      </c>
      <c r="J8644" t="s">
        <v>138</v>
      </c>
      <c r="K8644">
        <v>102</v>
      </c>
      <c r="L8644">
        <v>25709826</v>
      </c>
      <c r="M8644" t="s">
        <v>138</v>
      </c>
      <c r="N8644">
        <v>0</v>
      </c>
      <c r="O8644" t="s">
        <v>17140</v>
      </c>
      <c r="P8644" t="s">
        <v>37807</v>
      </c>
      <c r="R8644" t="s">
        <v>38170</v>
      </c>
      <c r="S8644" t="s">
        <v>140</v>
      </c>
      <c r="T8644" s="2">
        <v>43153</v>
      </c>
      <c r="U8644">
        <v>7</v>
      </c>
      <c r="W8644" t="s">
        <v>141</v>
      </c>
    </row>
    <row r="8645" spans="1:23" x14ac:dyDescent="0.35">
      <c r="A8645" t="s">
        <v>38171</v>
      </c>
      <c r="B8645" t="s">
        <v>8259</v>
      </c>
      <c r="C8645" t="s">
        <v>38172</v>
      </c>
      <c r="D8645">
        <v>0</v>
      </c>
      <c r="E8645" t="s">
        <v>38173</v>
      </c>
      <c r="F8645" s="2">
        <v>42916</v>
      </c>
      <c r="G8645" t="s">
        <v>6190</v>
      </c>
      <c r="H8645" t="s">
        <v>10048</v>
      </c>
      <c r="J8645" t="s">
        <v>138</v>
      </c>
      <c r="K8645">
        <v>103</v>
      </c>
      <c r="L8645">
        <v>25709826</v>
      </c>
      <c r="M8645" t="s">
        <v>138</v>
      </c>
      <c r="N8645">
        <v>0</v>
      </c>
      <c r="O8645" t="s">
        <v>17140</v>
      </c>
      <c r="P8645" t="s">
        <v>37807</v>
      </c>
      <c r="R8645" t="s">
        <v>38174</v>
      </c>
      <c r="S8645" t="s">
        <v>140</v>
      </c>
      <c r="T8645" s="2">
        <v>43153</v>
      </c>
      <c r="U8645">
        <v>7</v>
      </c>
      <c r="W8645" t="s">
        <v>141</v>
      </c>
    </row>
    <row r="8646" spans="1:23" x14ac:dyDescent="0.35">
      <c r="A8646" t="s">
        <v>38175</v>
      </c>
      <c r="B8646" t="s">
        <v>8259</v>
      </c>
      <c r="C8646" t="s">
        <v>38176</v>
      </c>
      <c r="D8646">
        <v>0</v>
      </c>
      <c r="E8646" t="s">
        <v>38177</v>
      </c>
      <c r="F8646" s="2">
        <v>42916</v>
      </c>
      <c r="G8646" t="s">
        <v>6190</v>
      </c>
      <c r="H8646" t="s">
        <v>10048</v>
      </c>
      <c r="J8646" t="s">
        <v>138</v>
      </c>
      <c r="K8646">
        <v>104</v>
      </c>
      <c r="L8646">
        <v>25709826</v>
      </c>
      <c r="M8646" t="s">
        <v>138</v>
      </c>
      <c r="N8646">
        <v>0</v>
      </c>
      <c r="O8646" t="s">
        <v>17140</v>
      </c>
      <c r="P8646" t="s">
        <v>37807</v>
      </c>
      <c r="R8646" t="s">
        <v>38178</v>
      </c>
      <c r="S8646" t="s">
        <v>140</v>
      </c>
      <c r="T8646" s="2">
        <v>43153</v>
      </c>
      <c r="U8646">
        <v>7</v>
      </c>
      <c r="W8646" t="s">
        <v>141</v>
      </c>
    </row>
    <row r="8647" spans="1:23" x14ac:dyDescent="0.35">
      <c r="A8647" t="s">
        <v>38179</v>
      </c>
      <c r="B8647" t="s">
        <v>8259</v>
      </c>
      <c r="C8647" t="s">
        <v>38180</v>
      </c>
      <c r="D8647">
        <v>0</v>
      </c>
      <c r="E8647" t="s">
        <v>38181</v>
      </c>
      <c r="F8647" s="2">
        <v>42916</v>
      </c>
      <c r="G8647" t="s">
        <v>6190</v>
      </c>
      <c r="H8647" t="s">
        <v>10048</v>
      </c>
      <c r="J8647" t="s">
        <v>138</v>
      </c>
      <c r="K8647">
        <v>105</v>
      </c>
      <c r="L8647">
        <v>25709826</v>
      </c>
      <c r="M8647" t="s">
        <v>138</v>
      </c>
      <c r="N8647">
        <v>0</v>
      </c>
      <c r="O8647" t="s">
        <v>17140</v>
      </c>
      <c r="P8647" t="s">
        <v>37807</v>
      </c>
      <c r="R8647" t="s">
        <v>518</v>
      </c>
      <c r="S8647" t="s">
        <v>140</v>
      </c>
      <c r="T8647" s="2">
        <v>43153</v>
      </c>
      <c r="U8647">
        <v>7</v>
      </c>
      <c r="W8647" t="s">
        <v>141</v>
      </c>
    </row>
    <row r="8648" spans="1:23" x14ac:dyDescent="0.35">
      <c r="A8648" t="s">
        <v>38182</v>
      </c>
      <c r="B8648" t="s">
        <v>8259</v>
      </c>
      <c r="C8648" t="s">
        <v>38183</v>
      </c>
      <c r="D8648">
        <v>0</v>
      </c>
      <c r="E8648" t="s">
        <v>38184</v>
      </c>
      <c r="F8648" s="2">
        <v>42916</v>
      </c>
      <c r="G8648" t="s">
        <v>6190</v>
      </c>
      <c r="H8648" t="s">
        <v>10048</v>
      </c>
      <c r="J8648" t="s">
        <v>138</v>
      </c>
      <c r="K8648">
        <v>107</v>
      </c>
      <c r="L8648">
        <v>25709826</v>
      </c>
      <c r="M8648" t="s">
        <v>138</v>
      </c>
      <c r="N8648">
        <v>0</v>
      </c>
      <c r="O8648" t="s">
        <v>17140</v>
      </c>
      <c r="P8648" t="s">
        <v>37807</v>
      </c>
      <c r="R8648" t="s">
        <v>38166</v>
      </c>
      <c r="S8648" t="s">
        <v>140</v>
      </c>
      <c r="T8648" s="2">
        <v>43153</v>
      </c>
      <c r="U8648">
        <v>7</v>
      </c>
      <c r="W8648" t="s">
        <v>141</v>
      </c>
    </row>
    <row r="8649" spans="1:23" x14ac:dyDescent="0.35">
      <c r="A8649" t="s">
        <v>38185</v>
      </c>
      <c r="B8649" t="s">
        <v>8259</v>
      </c>
      <c r="C8649" t="s">
        <v>38186</v>
      </c>
      <c r="D8649">
        <v>0</v>
      </c>
      <c r="E8649" t="s">
        <v>38187</v>
      </c>
      <c r="F8649" s="2">
        <v>42916</v>
      </c>
      <c r="G8649" t="s">
        <v>6190</v>
      </c>
      <c r="H8649" t="s">
        <v>10048</v>
      </c>
      <c r="J8649" t="s">
        <v>138</v>
      </c>
      <c r="K8649">
        <v>108</v>
      </c>
      <c r="L8649">
        <v>25709826</v>
      </c>
      <c r="M8649" t="s">
        <v>138</v>
      </c>
      <c r="N8649">
        <v>0</v>
      </c>
      <c r="O8649" t="s">
        <v>17140</v>
      </c>
      <c r="P8649" t="s">
        <v>37807</v>
      </c>
      <c r="R8649" t="s">
        <v>38188</v>
      </c>
      <c r="S8649" t="s">
        <v>140</v>
      </c>
      <c r="T8649" s="2">
        <v>43153</v>
      </c>
      <c r="U8649">
        <v>7</v>
      </c>
      <c r="W8649" t="s">
        <v>141</v>
      </c>
    </row>
    <row r="8650" spans="1:23" x14ac:dyDescent="0.35">
      <c r="A8650" t="s">
        <v>38189</v>
      </c>
      <c r="B8650" t="s">
        <v>8259</v>
      </c>
      <c r="C8650" t="s">
        <v>38190</v>
      </c>
      <c r="D8650">
        <v>0</v>
      </c>
      <c r="E8650" t="s">
        <v>38191</v>
      </c>
      <c r="F8650" s="2">
        <v>42916</v>
      </c>
      <c r="G8650" t="s">
        <v>1177</v>
      </c>
      <c r="H8650" t="s">
        <v>552</v>
      </c>
      <c r="J8650" t="s">
        <v>138</v>
      </c>
      <c r="K8650">
        <v>109</v>
      </c>
      <c r="L8650">
        <v>25709826</v>
      </c>
      <c r="M8650" t="s">
        <v>138</v>
      </c>
      <c r="N8650">
        <v>0</v>
      </c>
      <c r="O8650" t="s">
        <v>17140</v>
      </c>
      <c r="P8650" t="s">
        <v>37807</v>
      </c>
      <c r="R8650" t="s">
        <v>38192</v>
      </c>
      <c r="S8650" t="s">
        <v>140</v>
      </c>
      <c r="T8650" s="2">
        <v>43153</v>
      </c>
      <c r="U8650">
        <v>7</v>
      </c>
      <c r="W8650" t="s">
        <v>141</v>
      </c>
    </row>
    <row r="8651" spans="1:23" x14ac:dyDescent="0.35">
      <c r="A8651" t="s">
        <v>38193</v>
      </c>
      <c r="B8651" t="s">
        <v>8259</v>
      </c>
      <c r="C8651" t="s">
        <v>38194</v>
      </c>
      <c r="D8651">
        <v>0</v>
      </c>
      <c r="E8651" t="s">
        <v>38195</v>
      </c>
      <c r="F8651" s="2">
        <v>42916</v>
      </c>
      <c r="G8651" t="s">
        <v>1177</v>
      </c>
      <c r="H8651" t="s">
        <v>552</v>
      </c>
      <c r="J8651" t="s">
        <v>138</v>
      </c>
      <c r="K8651">
        <v>110</v>
      </c>
      <c r="L8651">
        <v>25709826</v>
      </c>
      <c r="M8651" t="s">
        <v>138</v>
      </c>
      <c r="N8651">
        <v>0</v>
      </c>
      <c r="O8651" t="s">
        <v>17140</v>
      </c>
      <c r="P8651" t="s">
        <v>37807</v>
      </c>
      <c r="R8651" t="s">
        <v>20848</v>
      </c>
      <c r="S8651" t="s">
        <v>140</v>
      </c>
      <c r="T8651" s="2">
        <v>43153</v>
      </c>
      <c r="U8651">
        <v>7</v>
      </c>
      <c r="W8651" t="s">
        <v>141</v>
      </c>
    </row>
    <row r="8652" spans="1:23" x14ac:dyDescent="0.35">
      <c r="A8652" t="s">
        <v>38196</v>
      </c>
      <c r="B8652" t="s">
        <v>8259</v>
      </c>
      <c r="C8652" t="s">
        <v>38197</v>
      </c>
      <c r="D8652">
        <v>0</v>
      </c>
      <c r="E8652" t="s">
        <v>38198</v>
      </c>
      <c r="F8652" s="2">
        <v>42916</v>
      </c>
      <c r="G8652" t="s">
        <v>1177</v>
      </c>
      <c r="H8652" t="s">
        <v>552</v>
      </c>
      <c r="J8652" t="s">
        <v>138</v>
      </c>
      <c r="K8652">
        <v>111</v>
      </c>
      <c r="L8652">
        <v>25709826</v>
      </c>
      <c r="M8652" t="s">
        <v>138</v>
      </c>
      <c r="N8652">
        <v>0</v>
      </c>
      <c r="O8652" t="s">
        <v>17140</v>
      </c>
      <c r="P8652" t="s">
        <v>37807</v>
      </c>
      <c r="R8652" t="s">
        <v>38199</v>
      </c>
      <c r="S8652" t="s">
        <v>140</v>
      </c>
      <c r="T8652" s="2">
        <v>43153</v>
      </c>
      <c r="U8652">
        <v>7</v>
      </c>
      <c r="W8652" t="s">
        <v>141</v>
      </c>
    </row>
    <row r="8653" spans="1:23" x14ac:dyDescent="0.35">
      <c r="A8653" t="s">
        <v>38200</v>
      </c>
      <c r="B8653" t="s">
        <v>8259</v>
      </c>
      <c r="C8653" t="s">
        <v>38201</v>
      </c>
      <c r="D8653">
        <v>0</v>
      </c>
      <c r="E8653" t="s">
        <v>38202</v>
      </c>
      <c r="F8653" s="2">
        <v>42916</v>
      </c>
      <c r="G8653" t="s">
        <v>38203</v>
      </c>
      <c r="H8653" t="s">
        <v>552</v>
      </c>
      <c r="J8653" t="s">
        <v>138</v>
      </c>
      <c r="K8653">
        <v>112</v>
      </c>
      <c r="L8653">
        <v>25709826</v>
      </c>
      <c r="M8653" t="s">
        <v>138</v>
      </c>
      <c r="N8653">
        <v>0</v>
      </c>
      <c r="O8653" t="s">
        <v>17140</v>
      </c>
      <c r="P8653" t="s">
        <v>37807</v>
      </c>
      <c r="R8653" t="s">
        <v>38204</v>
      </c>
      <c r="S8653" t="s">
        <v>140</v>
      </c>
      <c r="T8653" s="2">
        <v>43153</v>
      </c>
      <c r="U8653">
        <v>7</v>
      </c>
      <c r="W8653" t="s">
        <v>141</v>
      </c>
    </row>
    <row r="8654" spans="1:23" x14ac:dyDescent="0.35">
      <c r="A8654" t="s">
        <v>38205</v>
      </c>
      <c r="B8654" t="s">
        <v>8259</v>
      </c>
      <c r="C8654" t="s">
        <v>38206</v>
      </c>
      <c r="D8654">
        <v>0</v>
      </c>
      <c r="E8654" t="s">
        <v>38207</v>
      </c>
      <c r="F8654" s="2">
        <v>42916</v>
      </c>
      <c r="G8654" t="s">
        <v>518</v>
      </c>
      <c r="H8654" t="s">
        <v>230</v>
      </c>
      <c r="J8654" t="s">
        <v>138</v>
      </c>
      <c r="K8654">
        <v>113</v>
      </c>
      <c r="L8654">
        <v>25709826</v>
      </c>
      <c r="M8654" t="s">
        <v>138</v>
      </c>
      <c r="N8654">
        <v>0</v>
      </c>
      <c r="O8654" t="s">
        <v>17140</v>
      </c>
      <c r="P8654" t="s">
        <v>37807</v>
      </c>
      <c r="R8654">
        <v>17</v>
      </c>
      <c r="S8654" t="s">
        <v>140</v>
      </c>
      <c r="T8654" s="2">
        <v>43153</v>
      </c>
      <c r="U8654">
        <v>7</v>
      </c>
      <c r="W8654" t="s">
        <v>141</v>
      </c>
    </row>
    <row r="8655" spans="1:23" x14ac:dyDescent="0.35">
      <c r="A8655" t="s">
        <v>38208</v>
      </c>
      <c r="B8655" t="s">
        <v>8259</v>
      </c>
      <c r="C8655" t="s">
        <v>38209</v>
      </c>
      <c r="D8655">
        <v>0</v>
      </c>
      <c r="E8655" t="s">
        <v>38210</v>
      </c>
      <c r="F8655" s="2">
        <v>42916</v>
      </c>
      <c r="G8655" t="s">
        <v>6190</v>
      </c>
      <c r="H8655" t="s">
        <v>10048</v>
      </c>
      <c r="J8655" t="s">
        <v>138</v>
      </c>
      <c r="K8655">
        <v>114</v>
      </c>
      <c r="L8655">
        <v>25709826</v>
      </c>
      <c r="M8655" t="s">
        <v>138</v>
      </c>
      <c r="N8655">
        <v>0</v>
      </c>
      <c r="O8655" t="s">
        <v>17140</v>
      </c>
      <c r="P8655" t="s">
        <v>37807</v>
      </c>
      <c r="R8655" t="s">
        <v>38211</v>
      </c>
      <c r="S8655" t="s">
        <v>140</v>
      </c>
      <c r="T8655" s="2">
        <v>43153</v>
      </c>
      <c r="U8655">
        <v>7</v>
      </c>
      <c r="W8655" t="s">
        <v>141</v>
      </c>
    </row>
    <row r="8656" spans="1:23" x14ac:dyDescent="0.35">
      <c r="A8656" t="s">
        <v>38212</v>
      </c>
      <c r="B8656" t="s">
        <v>8259</v>
      </c>
      <c r="C8656" t="s">
        <v>38213</v>
      </c>
      <c r="D8656">
        <v>0</v>
      </c>
      <c r="E8656" t="s">
        <v>38214</v>
      </c>
      <c r="F8656" s="2">
        <v>42916</v>
      </c>
      <c r="G8656" t="s">
        <v>1177</v>
      </c>
      <c r="H8656" t="s">
        <v>552</v>
      </c>
      <c r="J8656" t="s">
        <v>138</v>
      </c>
      <c r="K8656">
        <v>115</v>
      </c>
      <c r="L8656">
        <v>25709826</v>
      </c>
      <c r="M8656" t="s">
        <v>138</v>
      </c>
      <c r="N8656">
        <v>0</v>
      </c>
      <c r="O8656" t="s">
        <v>17140</v>
      </c>
      <c r="P8656" t="s">
        <v>37807</v>
      </c>
      <c r="R8656" t="s">
        <v>38215</v>
      </c>
      <c r="S8656" t="s">
        <v>140</v>
      </c>
      <c r="T8656" s="2">
        <v>43153</v>
      </c>
      <c r="U8656">
        <v>7</v>
      </c>
      <c r="W8656" t="s">
        <v>141</v>
      </c>
    </row>
    <row r="8657" spans="1:23" x14ac:dyDescent="0.35">
      <c r="A8657" t="s">
        <v>38216</v>
      </c>
      <c r="B8657" t="s">
        <v>8259</v>
      </c>
      <c r="C8657" t="s">
        <v>38217</v>
      </c>
      <c r="D8657">
        <v>0</v>
      </c>
      <c r="E8657" t="s">
        <v>38218</v>
      </c>
      <c r="F8657" s="2">
        <v>42916</v>
      </c>
      <c r="G8657" t="s">
        <v>6190</v>
      </c>
      <c r="H8657" t="s">
        <v>10048</v>
      </c>
      <c r="J8657" t="s">
        <v>138</v>
      </c>
      <c r="K8657">
        <v>117</v>
      </c>
      <c r="L8657">
        <v>25709826</v>
      </c>
      <c r="M8657" t="s">
        <v>138</v>
      </c>
      <c r="N8657">
        <v>0</v>
      </c>
      <c r="O8657" t="s">
        <v>17140</v>
      </c>
      <c r="P8657" t="s">
        <v>37807</v>
      </c>
      <c r="R8657" t="s">
        <v>969</v>
      </c>
      <c r="S8657" t="s">
        <v>140</v>
      </c>
      <c r="T8657" s="2">
        <v>43153</v>
      </c>
      <c r="U8657">
        <v>7</v>
      </c>
      <c r="W8657" t="s">
        <v>141</v>
      </c>
    </row>
    <row r="8658" spans="1:23" x14ac:dyDescent="0.35">
      <c r="A8658" t="s">
        <v>38219</v>
      </c>
      <c r="B8658" t="s">
        <v>8259</v>
      </c>
      <c r="C8658" t="s">
        <v>38220</v>
      </c>
      <c r="D8658">
        <v>0</v>
      </c>
      <c r="E8658" t="s">
        <v>38221</v>
      </c>
      <c r="F8658" s="2">
        <v>42916</v>
      </c>
      <c r="G8658" t="s">
        <v>5366</v>
      </c>
      <c r="H8658" t="s">
        <v>552</v>
      </c>
      <c r="J8658" t="s">
        <v>138</v>
      </c>
      <c r="K8658">
        <v>118</v>
      </c>
      <c r="L8658">
        <v>25709826</v>
      </c>
      <c r="M8658" t="s">
        <v>138</v>
      </c>
      <c r="N8658">
        <v>0</v>
      </c>
      <c r="O8658" t="s">
        <v>17140</v>
      </c>
      <c r="P8658" t="s">
        <v>37807</v>
      </c>
      <c r="R8658" t="s">
        <v>18839</v>
      </c>
      <c r="S8658" t="s">
        <v>140</v>
      </c>
      <c r="T8658" s="2">
        <v>43153</v>
      </c>
      <c r="U8658">
        <v>7</v>
      </c>
      <c r="W8658" t="s">
        <v>141</v>
      </c>
    </row>
    <row r="8659" spans="1:23" x14ac:dyDescent="0.35">
      <c r="A8659" t="s">
        <v>38222</v>
      </c>
      <c r="B8659" t="s">
        <v>8259</v>
      </c>
      <c r="C8659" t="s">
        <v>38223</v>
      </c>
      <c r="D8659">
        <v>0</v>
      </c>
      <c r="E8659" t="s">
        <v>38224</v>
      </c>
      <c r="F8659" s="2">
        <v>42916</v>
      </c>
      <c r="G8659" t="s">
        <v>1177</v>
      </c>
      <c r="H8659" t="s">
        <v>552</v>
      </c>
      <c r="J8659" t="s">
        <v>138</v>
      </c>
      <c r="K8659">
        <v>119</v>
      </c>
      <c r="L8659">
        <v>25709826</v>
      </c>
      <c r="M8659" t="s">
        <v>138</v>
      </c>
      <c r="N8659">
        <v>0</v>
      </c>
      <c r="O8659" t="s">
        <v>17140</v>
      </c>
      <c r="P8659" t="s">
        <v>37807</v>
      </c>
      <c r="R8659" t="s">
        <v>38225</v>
      </c>
      <c r="S8659" t="s">
        <v>140</v>
      </c>
      <c r="T8659" s="2">
        <v>43153</v>
      </c>
      <c r="U8659">
        <v>7</v>
      </c>
      <c r="W8659" t="s">
        <v>141</v>
      </c>
    </row>
    <row r="8660" spans="1:23" x14ac:dyDescent="0.35">
      <c r="A8660" t="s">
        <v>38226</v>
      </c>
      <c r="B8660" t="s">
        <v>8259</v>
      </c>
      <c r="C8660" t="s">
        <v>38227</v>
      </c>
      <c r="D8660">
        <v>0</v>
      </c>
      <c r="E8660" t="s">
        <v>38228</v>
      </c>
      <c r="F8660" s="2">
        <v>42916</v>
      </c>
      <c r="G8660" t="s">
        <v>518</v>
      </c>
      <c r="H8660" t="s">
        <v>230</v>
      </c>
      <c r="J8660" t="s">
        <v>138</v>
      </c>
      <c r="K8660">
        <v>123</v>
      </c>
      <c r="L8660">
        <v>25709826</v>
      </c>
      <c r="M8660" t="s">
        <v>138</v>
      </c>
      <c r="N8660">
        <v>0</v>
      </c>
      <c r="O8660" t="s">
        <v>17140</v>
      </c>
      <c r="P8660" t="s">
        <v>37807</v>
      </c>
      <c r="R8660" t="s">
        <v>38075</v>
      </c>
      <c r="S8660" t="s">
        <v>140</v>
      </c>
      <c r="T8660" s="2">
        <v>43153</v>
      </c>
      <c r="U8660">
        <v>7</v>
      </c>
      <c r="W8660" t="s">
        <v>141</v>
      </c>
    </row>
    <row r="8661" spans="1:23" x14ac:dyDescent="0.35">
      <c r="A8661" t="s">
        <v>38229</v>
      </c>
      <c r="B8661" t="s">
        <v>8259</v>
      </c>
      <c r="C8661" t="s">
        <v>38230</v>
      </c>
      <c r="D8661">
        <v>0</v>
      </c>
      <c r="E8661" t="s">
        <v>38231</v>
      </c>
      <c r="F8661" s="2">
        <v>42916</v>
      </c>
      <c r="G8661" t="s">
        <v>518</v>
      </c>
      <c r="H8661" t="s">
        <v>230</v>
      </c>
      <c r="J8661" t="s">
        <v>138</v>
      </c>
      <c r="K8661">
        <v>125</v>
      </c>
      <c r="L8661">
        <v>25709826</v>
      </c>
      <c r="M8661" t="s">
        <v>138</v>
      </c>
      <c r="N8661">
        <v>0</v>
      </c>
      <c r="O8661" t="s">
        <v>17140</v>
      </c>
      <c r="P8661" t="s">
        <v>37807</v>
      </c>
      <c r="R8661" t="s">
        <v>38232</v>
      </c>
      <c r="S8661" t="s">
        <v>140</v>
      </c>
      <c r="T8661" s="2">
        <v>43153</v>
      </c>
      <c r="U8661">
        <v>7</v>
      </c>
      <c r="W8661" t="s">
        <v>141</v>
      </c>
    </row>
    <row r="8662" spans="1:23" x14ac:dyDescent="0.35">
      <c r="A8662" t="s">
        <v>38233</v>
      </c>
      <c r="B8662" t="s">
        <v>38234</v>
      </c>
      <c r="C8662" t="s">
        <v>38235</v>
      </c>
      <c r="D8662">
        <v>0</v>
      </c>
      <c r="E8662" t="s">
        <v>38236</v>
      </c>
      <c r="F8662" s="2">
        <v>42916</v>
      </c>
      <c r="G8662" t="s">
        <v>604</v>
      </c>
      <c r="H8662" t="s">
        <v>184</v>
      </c>
      <c r="J8662" t="s">
        <v>138</v>
      </c>
      <c r="L8662" t="s">
        <v>496</v>
      </c>
      <c r="M8662" t="s">
        <v>138</v>
      </c>
      <c r="N8662">
        <v>0</v>
      </c>
      <c r="O8662" t="s">
        <v>17140</v>
      </c>
      <c r="P8662" t="s">
        <v>38237</v>
      </c>
      <c r="R8662" t="s">
        <v>38238</v>
      </c>
      <c r="S8662" t="s">
        <v>140</v>
      </c>
      <c r="T8662" s="2">
        <v>43153</v>
      </c>
      <c r="W8662" t="s">
        <v>141</v>
      </c>
    </row>
    <row r="8663" spans="1:23" x14ac:dyDescent="0.35">
      <c r="A8663" t="s">
        <v>38239</v>
      </c>
      <c r="B8663" t="s">
        <v>8259</v>
      </c>
      <c r="C8663" t="s">
        <v>38240</v>
      </c>
      <c r="D8663">
        <v>0</v>
      </c>
      <c r="E8663" t="s">
        <v>38241</v>
      </c>
      <c r="F8663" s="2">
        <v>42916</v>
      </c>
      <c r="G8663" t="s">
        <v>1177</v>
      </c>
      <c r="H8663" t="s">
        <v>552</v>
      </c>
      <c r="J8663" t="s">
        <v>138</v>
      </c>
      <c r="K8663">
        <v>126</v>
      </c>
      <c r="L8663">
        <v>25709826</v>
      </c>
      <c r="M8663" t="s">
        <v>138</v>
      </c>
      <c r="N8663">
        <v>0</v>
      </c>
      <c r="O8663" t="s">
        <v>17140</v>
      </c>
      <c r="P8663" t="s">
        <v>37807</v>
      </c>
      <c r="R8663" t="s">
        <v>38242</v>
      </c>
      <c r="S8663" t="s">
        <v>140</v>
      </c>
      <c r="T8663" s="2">
        <v>43153</v>
      </c>
      <c r="U8663">
        <v>7</v>
      </c>
      <c r="W8663" t="s">
        <v>141</v>
      </c>
    </row>
    <row r="8664" spans="1:23" x14ac:dyDescent="0.35">
      <c r="A8664" t="s">
        <v>38243</v>
      </c>
      <c r="B8664" t="s">
        <v>8259</v>
      </c>
      <c r="C8664" t="s">
        <v>38244</v>
      </c>
      <c r="D8664">
        <v>0</v>
      </c>
      <c r="E8664" t="s">
        <v>38245</v>
      </c>
      <c r="F8664" s="2">
        <v>42916</v>
      </c>
      <c r="G8664" t="s">
        <v>6190</v>
      </c>
      <c r="H8664" t="s">
        <v>10048</v>
      </c>
      <c r="J8664" t="s">
        <v>138</v>
      </c>
      <c r="K8664">
        <v>127</v>
      </c>
      <c r="L8664">
        <v>25709826</v>
      </c>
      <c r="M8664" t="s">
        <v>138</v>
      </c>
      <c r="N8664">
        <v>0</v>
      </c>
      <c r="O8664" t="s">
        <v>17140</v>
      </c>
      <c r="P8664" t="s">
        <v>37807</v>
      </c>
      <c r="R8664" t="s">
        <v>38246</v>
      </c>
      <c r="S8664" t="s">
        <v>140</v>
      </c>
      <c r="T8664" s="2">
        <v>43153</v>
      </c>
      <c r="U8664">
        <v>7</v>
      </c>
      <c r="W8664" t="s">
        <v>141</v>
      </c>
    </row>
    <row r="8665" spans="1:23" x14ac:dyDescent="0.35">
      <c r="A8665" t="s">
        <v>38247</v>
      </c>
      <c r="B8665" t="s">
        <v>8259</v>
      </c>
      <c r="C8665" t="s">
        <v>38248</v>
      </c>
      <c r="D8665">
        <v>0</v>
      </c>
      <c r="E8665" t="s">
        <v>38249</v>
      </c>
      <c r="F8665" s="2">
        <v>42916</v>
      </c>
      <c r="G8665" t="s">
        <v>38250</v>
      </c>
      <c r="H8665" t="s">
        <v>552</v>
      </c>
      <c r="J8665" t="s">
        <v>138</v>
      </c>
      <c r="K8665">
        <v>128</v>
      </c>
      <c r="L8665">
        <v>25709826</v>
      </c>
      <c r="M8665" t="s">
        <v>138</v>
      </c>
      <c r="N8665">
        <v>0</v>
      </c>
      <c r="O8665" t="s">
        <v>17140</v>
      </c>
      <c r="P8665" t="s">
        <v>37807</v>
      </c>
      <c r="R8665" t="s">
        <v>38251</v>
      </c>
      <c r="S8665" t="s">
        <v>140</v>
      </c>
      <c r="T8665" s="2">
        <v>43153</v>
      </c>
      <c r="U8665">
        <v>7</v>
      </c>
      <c r="W8665" t="s">
        <v>141</v>
      </c>
    </row>
    <row r="8666" spans="1:23" x14ac:dyDescent="0.35">
      <c r="A8666" t="s">
        <v>38252</v>
      </c>
      <c r="B8666" t="s">
        <v>8259</v>
      </c>
      <c r="C8666" t="s">
        <v>38253</v>
      </c>
      <c r="D8666">
        <v>0</v>
      </c>
      <c r="E8666" t="s">
        <v>38254</v>
      </c>
      <c r="F8666" s="2">
        <v>42916</v>
      </c>
      <c r="G8666" t="s">
        <v>518</v>
      </c>
      <c r="H8666" t="s">
        <v>230</v>
      </c>
      <c r="J8666" t="s">
        <v>138</v>
      </c>
      <c r="K8666">
        <v>130</v>
      </c>
      <c r="L8666">
        <v>25709826</v>
      </c>
      <c r="M8666" t="s">
        <v>138</v>
      </c>
      <c r="N8666">
        <v>0</v>
      </c>
      <c r="O8666" t="s">
        <v>17140</v>
      </c>
      <c r="P8666" t="s">
        <v>37807</v>
      </c>
      <c r="R8666">
        <v>27</v>
      </c>
      <c r="S8666" t="s">
        <v>140</v>
      </c>
      <c r="T8666" s="2">
        <v>43153</v>
      </c>
      <c r="U8666">
        <v>7</v>
      </c>
      <c r="W8666" t="s">
        <v>141</v>
      </c>
    </row>
    <row r="8667" spans="1:23" x14ac:dyDescent="0.35">
      <c r="A8667" t="s">
        <v>38255</v>
      </c>
      <c r="B8667" t="s">
        <v>8259</v>
      </c>
      <c r="C8667" t="s">
        <v>38256</v>
      </c>
      <c r="D8667">
        <v>0</v>
      </c>
      <c r="E8667" t="s">
        <v>38257</v>
      </c>
      <c r="F8667" s="2">
        <v>42916</v>
      </c>
      <c r="G8667" t="s">
        <v>518</v>
      </c>
      <c r="H8667" t="s">
        <v>230</v>
      </c>
      <c r="J8667" t="s">
        <v>138</v>
      </c>
      <c r="K8667">
        <v>133</v>
      </c>
      <c r="L8667">
        <v>25709826</v>
      </c>
      <c r="M8667" t="s">
        <v>138</v>
      </c>
      <c r="N8667">
        <v>0</v>
      </c>
      <c r="O8667" t="s">
        <v>17140</v>
      </c>
      <c r="P8667" t="s">
        <v>37807</v>
      </c>
      <c r="R8667" t="s">
        <v>4080</v>
      </c>
      <c r="S8667" t="s">
        <v>140</v>
      </c>
      <c r="T8667" s="2">
        <v>43153</v>
      </c>
      <c r="U8667">
        <v>7</v>
      </c>
      <c r="W8667" t="s">
        <v>141</v>
      </c>
    </row>
    <row r="8668" spans="1:23" x14ac:dyDescent="0.35">
      <c r="A8668" t="s">
        <v>38258</v>
      </c>
      <c r="B8668" t="s">
        <v>8259</v>
      </c>
      <c r="C8668" t="s">
        <v>38259</v>
      </c>
      <c r="D8668">
        <v>0</v>
      </c>
      <c r="E8668" t="s">
        <v>38260</v>
      </c>
      <c r="F8668" s="2">
        <v>42916</v>
      </c>
      <c r="G8668" t="s">
        <v>518</v>
      </c>
      <c r="H8668" t="s">
        <v>230</v>
      </c>
      <c r="J8668" t="s">
        <v>138</v>
      </c>
      <c r="K8668">
        <v>134</v>
      </c>
      <c r="L8668">
        <v>25709826</v>
      </c>
      <c r="M8668" t="s">
        <v>138</v>
      </c>
      <c r="N8668">
        <v>0</v>
      </c>
      <c r="O8668" t="s">
        <v>17140</v>
      </c>
      <c r="P8668" t="s">
        <v>37807</v>
      </c>
      <c r="R8668" t="s">
        <v>38261</v>
      </c>
      <c r="S8668" t="s">
        <v>140</v>
      </c>
      <c r="T8668" s="2">
        <v>43153</v>
      </c>
      <c r="U8668">
        <v>7</v>
      </c>
      <c r="W8668" t="s">
        <v>141</v>
      </c>
    </row>
    <row r="8669" spans="1:23" x14ac:dyDescent="0.35">
      <c r="A8669" t="s">
        <v>38262</v>
      </c>
      <c r="B8669" t="s">
        <v>8259</v>
      </c>
      <c r="C8669" t="s">
        <v>38263</v>
      </c>
      <c r="D8669">
        <v>0</v>
      </c>
      <c r="E8669" t="s">
        <v>38264</v>
      </c>
      <c r="F8669" s="2">
        <v>42916</v>
      </c>
      <c r="G8669" t="s">
        <v>518</v>
      </c>
      <c r="H8669" t="s">
        <v>230</v>
      </c>
      <c r="J8669" t="s">
        <v>138</v>
      </c>
      <c r="K8669">
        <v>135</v>
      </c>
      <c r="L8669">
        <v>25709826</v>
      </c>
      <c r="M8669" t="s">
        <v>138</v>
      </c>
      <c r="N8669">
        <v>0</v>
      </c>
      <c r="O8669" t="s">
        <v>17140</v>
      </c>
      <c r="P8669" t="s">
        <v>37807</v>
      </c>
      <c r="R8669" t="s">
        <v>38265</v>
      </c>
      <c r="S8669" t="s">
        <v>140</v>
      </c>
      <c r="T8669" s="2">
        <v>43153</v>
      </c>
      <c r="U8669">
        <v>7</v>
      </c>
      <c r="W8669" t="s">
        <v>141</v>
      </c>
    </row>
    <row r="8670" spans="1:23" x14ac:dyDescent="0.35">
      <c r="A8670" t="s">
        <v>38266</v>
      </c>
      <c r="B8670" t="s">
        <v>8259</v>
      </c>
      <c r="C8670" t="s">
        <v>38267</v>
      </c>
      <c r="D8670">
        <v>0</v>
      </c>
      <c r="E8670" t="s">
        <v>38268</v>
      </c>
      <c r="F8670" s="2">
        <v>42916</v>
      </c>
      <c r="G8670" t="s">
        <v>38269</v>
      </c>
      <c r="H8670" t="s">
        <v>552</v>
      </c>
      <c r="J8670" t="s">
        <v>138</v>
      </c>
      <c r="K8670">
        <v>136</v>
      </c>
      <c r="L8670">
        <v>25709826</v>
      </c>
      <c r="M8670" t="s">
        <v>138</v>
      </c>
      <c r="N8670">
        <v>0</v>
      </c>
      <c r="O8670" t="s">
        <v>17140</v>
      </c>
      <c r="P8670" t="s">
        <v>37807</v>
      </c>
      <c r="R8670" t="s">
        <v>38270</v>
      </c>
      <c r="S8670" t="s">
        <v>140</v>
      </c>
      <c r="T8670" s="2">
        <v>43153</v>
      </c>
      <c r="U8670">
        <v>7</v>
      </c>
      <c r="W8670" t="s">
        <v>141</v>
      </c>
    </row>
    <row r="8671" spans="1:23" x14ac:dyDescent="0.35">
      <c r="A8671" t="s">
        <v>38271</v>
      </c>
      <c r="B8671" t="s">
        <v>8259</v>
      </c>
      <c r="C8671" t="s">
        <v>38272</v>
      </c>
      <c r="D8671">
        <v>0</v>
      </c>
      <c r="E8671" t="s">
        <v>38273</v>
      </c>
      <c r="F8671" s="2">
        <v>42916</v>
      </c>
      <c r="G8671" t="s">
        <v>38274</v>
      </c>
      <c r="H8671" t="s">
        <v>10048</v>
      </c>
      <c r="J8671" t="s">
        <v>138</v>
      </c>
      <c r="K8671">
        <v>137</v>
      </c>
      <c r="L8671">
        <v>25709826</v>
      </c>
      <c r="M8671" t="s">
        <v>138</v>
      </c>
      <c r="N8671">
        <v>0</v>
      </c>
      <c r="O8671" t="s">
        <v>17140</v>
      </c>
      <c r="P8671" t="s">
        <v>37807</v>
      </c>
      <c r="R8671" t="s">
        <v>38275</v>
      </c>
      <c r="S8671" t="s">
        <v>140</v>
      </c>
      <c r="T8671" s="2">
        <v>43153</v>
      </c>
      <c r="U8671">
        <v>7</v>
      </c>
      <c r="W8671" t="s">
        <v>141</v>
      </c>
    </row>
    <row r="8672" spans="1:23" x14ac:dyDescent="0.35">
      <c r="A8672" t="s">
        <v>38276</v>
      </c>
      <c r="B8672" t="s">
        <v>8259</v>
      </c>
      <c r="C8672" t="s">
        <v>38277</v>
      </c>
      <c r="D8672">
        <v>0</v>
      </c>
      <c r="E8672" t="s">
        <v>38278</v>
      </c>
      <c r="F8672" s="2">
        <v>42916</v>
      </c>
      <c r="G8672" t="s">
        <v>38279</v>
      </c>
      <c r="H8672" t="s">
        <v>10232</v>
      </c>
      <c r="J8672" t="s">
        <v>138</v>
      </c>
      <c r="K8672">
        <v>138</v>
      </c>
      <c r="L8672">
        <v>25709826</v>
      </c>
      <c r="M8672" t="s">
        <v>138</v>
      </c>
      <c r="N8672">
        <v>0</v>
      </c>
      <c r="O8672" t="s">
        <v>17140</v>
      </c>
      <c r="P8672" t="s">
        <v>37807</v>
      </c>
      <c r="R8672" t="s">
        <v>38280</v>
      </c>
      <c r="S8672" t="s">
        <v>140</v>
      </c>
      <c r="T8672" s="2">
        <v>43153</v>
      </c>
      <c r="U8672">
        <v>7</v>
      </c>
      <c r="W8672" t="s">
        <v>141</v>
      </c>
    </row>
    <row r="8673" spans="1:23" x14ac:dyDescent="0.35">
      <c r="A8673" t="s">
        <v>38281</v>
      </c>
      <c r="B8673" t="s">
        <v>8259</v>
      </c>
      <c r="C8673" t="s">
        <v>38282</v>
      </c>
      <c r="D8673">
        <v>0</v>
      </c>
      <c r="E8673" t="s">
        <v>38283</v>
      </c>
      <c r="F8673" s="2">
        <v>42916</v>
      </c>
      <c r="G8673" t="s">
        <v>518</v>
      </c>
      <c r="H8673" t="s">
        <v>230</v>
      </c>
      <c r="J8673" t="s">
        <v>138</v>
      </c>
      <c r="K8673">
        <v>139</v>
      </c>
      <c r="L8673">
        <v>25709826</v>
      </c>
      <c r="M8673" t="s">
        <v>138</v>
      </c>
      <c r="N8673">
        <v>0</v>
      </c>
      <c r="O8673" t="s">
        <v>17140</v>
      </c>
      <c r="P8673" t="s">
        <v>37807</v>
      </c>
      <c r="R8673" t="s">
        <v>38284</v>
      </c>
      <c r="S8673" t="s">
        <v>140</v>
      </c>
      <c r="T8673" s="2">
        <v>43153</v>
      </c>
      <c r="U8673">
        <v>7</v>
      </c>
      <c r="W8673" t="s">
        <v>141</v>
      </c>
    </row>
    <row r="8674" spans="1:23" x14ac:dyDescent="0.35">
      <c r="A8674" t="s">
        <v>38285</v>
      </c>
      <c r="B8674" t="s">
        <v>8259</v>
      </c>
      <c r="C8674" t="s">
        <v>38286</v>
      </c>
      <c r="D8674">
        <v>0</v>
      </c>
      <c r="E8674" t="s">
        <v>38287</v>
      </c>
      <c r="F8674" s="2">
        <v>42916</v>
      </c>
      <c r="G8674" t="s">
        <v>6190</v>
      </c>
      <c r="H8674" t="s">
        <v>10048</v>
      </c>
      <c r="J8674" t="s">
        <v>138</v>
      </c>
      <c r="K8674">
        <v>140</v>
      </c>
      <c r="L8674">
        <v>25709826</v>
      </c>
      <c r="M8674" t="s">
        <v>138</v>
      </c>
      <c r="N8674">
        <v>0</v>
      </c>
      <c r="O8674" t="s">
        <v>17140</v>
      </c>
      <c r="P8674" t="s">
        <v>37807</v>
      </c>
      <c r="R8674" t="s">
        <v>38246</v>
      </c>
      <c r="S8674" t="s">
        <v>140</v>
      </c>
      <c r="T8674" s="2">
        <v>43153</v>
      </c>
      <c r="U8674">
        <v>7</v>
      </c>
      <c r="W8674" t="s">
        <v>141</v>
      </c>
    </row>
    <row r="8675" spans="1:23" x14ac:dyDescent="0.35">
      <c r="A8675" t="s">
        <v>38288</v>
      </c>
      <c r="B8675" t="s">
        <v>8259</v>
      </c>
      <c r="C8675" t="s">
        <v>38289</v>
      </c>
      <c r="D8675">
        <v>0</v>
      </c>
      <c r="E8675" t="s">
        <v>38290</v>
      </c>
      <c r="F8675" s="2">
        <v>42916</v>
      </c>
      <c r="G8675" t="s">
        <v>518</v>
      </c>
      <c r="H8675" t="s">
        <v>230</v>
      </c>
      <c r="J8675" t="s">
        <v>138</v>
      </c>
      <c r="K8675">
        <v>141</v>
      </c>
      <c r="L8675">
        <v>25709826</v>
      </c>
      <c r="M8675" t="s">
        <v>138</v>
      </c>
      <c r="N8675">
        <v>0</v>
      </c>
      <c r="O8675" t="s">
        <v>17140</v>
      </c>
      <c r="P8675" t="s">
        <v>37807</v>
      </c>
      <c r="R8675" t="s">
        <v>38291</v>
      </c>
      <c r="S8675" t="s">
        <v>140</v>
      </c>
      <c r="T8675" s="2">
        <v>43153</v>
      </c>
      <c r="U8675">
        <v>7</v>
      </c>
      <c r="W8675" t="s">
        <v>141</v>
      </c>
    </row>
    <row r="8676" spans="1:23" x14ac:dyDescent="0.35">
      <c r="A8676" t="s">
        <v>38292</v>
      </c>
      <c r="B8676" t="s">
        <v>8259</v>
      </c>
      <c r="C8676" t="s">
        <v>38293</v>
      </c>
      <c r="D8676">
        <v>0</v>
      </c>
      <c r="E8676" t="s">
        <v>38294</v>
      </c>
      <c r="F8676" s="2">
        <v>42916</v>
      </c>
      <c r="G8676" t="s">
        <v>518</v>
      </c>
      <c r="H8676" t="s">
        <v>230</v>
      </c>
      <c r="J8676" t="s">
        <v>138</v>
      </c>
      <c r="K8676">
        <v>142</v>
      </c>
      <c r="L8676">
        <v>25709826</v>
      </c>
      <c r="M8676" t="s">
        <v>138</v>
      </c>
      <c r="N8676">
        <v>0</v>
      </c>
      <c r="O8676" t="s">
        <v>17140</v>
      </c>
      <c r="P8676" t="s">
        <v>37807</v>
      </c>
      <c r="R8676">
        <v>1</v>
      </c>
      <c r="S8676" t="s">
        <v>140</v>
      </c>
      <c r="T8676" s="2">
        <v>43153</v>
      </c>
      <c r="U8676">
        <v>7</v>
      </c>
      <c r="W8676" t="s">
        <v>141</v>
      </c>
    </row>
    <row r="8677" spans="1:23" x14ac:dyDescent="0.35">
      <c r="A8677" t="s">
        <v>38295</v>
      </c>
      <c r="B8677" t="s">
        <v>8259</v>
      </c>
      <c r="C8677" t="s">
        <v>38296</v>
      </c>
      <c r="D8677">
        <v>0</v>
      </c>
      <c r="E8677" t="s">
        <v>38297</v>
      </c>
      <c r="F8677" s="2">
        <v>42916</v>
      </c>
      <c r="G8677" t="s">
        <v>38298</v>
      </c>
      <c r="H8677" t="s">
        <v>10232</v>
      </c>
      <c r="J8677" t="s">
        <v>138</v>
      </c>
      <c r="K8677">
        <v>144</v>
      </c>
      <c r="L8677">
        <v>25709826</v>
      </c>
      <c r="M8677" t="s">
        <v>138</v>
      </c>
      <c r="N8677">
        <v>0</v>
      </c>
      <c r="O8677" t="s">
        <v>17140</v>
      </c>
      <c r="P8677" t="s">
        <v>37807</v>
      </c>
      <c r="R8677" t="s">
        <v>24242</v>
      </c>
      <c r="S8677" t="s">
        <v>140</v>
      </c>
      <c r="T8677" s="2">
        <v>43153</v>
      </c>
      <c r="U8677">
        <v>7</v>
      </c>
      <c r="W8677" t="s">
        <v>141</v>
      </c>
    </row>
    <row r="8678" spans="1:23" x14ac:dyDescent="0.35">
      <c r="A8678" t="s">
        <v>38299</v>
      </c>
      <c r="B8678" t="s">
        <v>8259</v>
      </c>
      <c r="C8678" t="s">
        <v>38300</v>
      </c>
      <c r="D8678">
        <v>0</v>
      </c>
      <c r="E8678" t="s">
        <v>38301</v>
      </c>
      <c r="F8678" s="2">
        <v>42916</v>
      </c>
      <c r="G8678" t="s">
        <v>38302</v>
      </c>
      <c r="H8678" t="s">
        <v>552</v>
      </c>
      <c r="J8678" t="s">
        <v>138</v>
      </c>
      <c r="K8678">
        <v>145</v>
      </c>
      <c r="L8678">
        <v>25709826</v>
      </c>
      <c r="M8678" t="s">
        <v>138</v>
      </c>
      <c r="N8678">
        <v>0</v>
      </c>
      <c r="O8678" t="s">
        <v>17140</v>
      </c>
      <c r="P8678" t="s">
        <v>37807</v>
      </c>
      <c r="R8678" t="s">
        <v>1723</v>
      </c>
      <c r="S8678" t="s">
        <v>140</v>
      </c>
      <c r="T8678" s="2">
        <v>43153</v>
      </c>
      <c r="U8678">
        <v>7</v>
      </c>
      <c r="W8678" t="s">
        <v>141</v>
      </c>
    </row>
    <row r="8679" spans="1:23" x14ac:dyDescent="0.35">
      <c r="A8679" t="s">
        <v>38303</v>
      </c>
      <c r="B8679" t="s">
        <v>8259</v>
      </c>
      <c r="C8679" t="s">
        <v>38304</v>
      </c>
      <c r="D8679">
        <v>0</v>
      </c>
      <c r="E8679" t="s">
        <v>38305</v>
      </c>
      <c r="F8679" s="2">
        <v>42916</v>
      </c>
      <c r="G8679" t="s">
        <v>38306</v>
      </c>
      <c r="H8679" t="s">
        <v>10232</v>
      </c>
      <c r="J8679" t="s">
        <v>138</v>
      </c>
      <c r="K8679">
        <v>146</v>
      </c>
      <c r="L8679">
        <v>25709826</v>
      </c>
      <c r="M8679" t="s">
        <v>138</v>
      </c>
      <c r="N8679">
        <v>0</v>
      </c>
      <c r="O8679" t="s">
        <v>17140</v>
      </c>
      <c r="P8679" t="s">
        <v>37807</v>
      </c>
      <c r="R8679" t="s">
        <v>38307</v>
      </c>
      <c r="S8679" t="s">
        <v>140</v>
      </c>
      <c r="T8679" s="2">
        <v>43153</v>
      </c>
      <c r="U8679">
        <v>7</v>
      </c>
      <c r="W8679" t="s">
        <v>141</v>
      </c>
    </row>
    <row r="8680" spans="1:23" x14ac:dyDescent="0.35">
      <c r="A8680" t="s">
        <v>38308</v>
      </c>
      <c r="B8680" t="s">
        <v>8259</v>
      </c>
      <c r="C8680" t="s">
        <v>38309</v>
      </c>
      <c r="D8680">
        <v>0</v>
      </c>
      <c r="E8680" t="s">
        <v>38310</v>
      </c>
      <c r="F8680" s="2">
        <v>42916</v>
      </c>
      <c r="G8680" t="s">
        <v>38279</v>
      </c>
      <c r="H8680" t="s">
        <v>10232</v>
      </c>
      <c r="J8680" t="s">
        <v>138</v>
      </c>
      <c r="K8680">
        <v>147</v>
      </c>
      <c r="L8680">
        <v>25709826</v>
      </c>
      <c r="M8680" t="s">
        <v>138</v>
      </c>
      <c r="N8680">
        <v>0</v>
      </c>
      <c r="O8680" t="s">
        <v>17140</v>
      </c>
      <c r="P8680" t="s">
        <v>37807</v>
      </c>
      <c r="R8680" t="s">
        <v>38280</v>
      </c>
      <c r="S8680" t="s">
        <v>140</v>
      </c>
      <c r="T8680" s="2">
        <v>43153</v>
      </c>
      <c r="U8680">
        <v>7</v>
      </c>
      <c r="W8680" t="s">
        <v>141</v>
      </c>
    </row>
    <row r="8681" spans="1:23" x14ac:dyDescent="0.35">
      <c r="A8681" t="s">
        <v>38311</v>
      </c>
      <c r="B8681" t="s">
        <v>8259</v>
      </c>
      <c r="C8681" t="s">
        <v>38312</v>
      </c>
      <c r="D8681">
        <v>0</v>
      </c>
      <c r="E8681" t="s">
        <v>38313</v>
      </c>
      <c r="F8681" s="2">
        <v>42916</v>
      </c>
      <c r="G8681" t="s">
        <v>518</v>
      </c>
      <c r="H8681" t="s">
        <v>230</v>
      </c>
      <c r="J8681" t="s">
        <v>138</v>
      </c>
      <c r="K8681">
        <v>148</v>
      </c>
      <c r="L8681">
        <v>25709826</v>
      </c>
      <c r="M8681" t="s">
        <v>138</v>
      </c>
      <c r="N8681">
        <v>0</v>
      </c>
      <c r="O8681" t="s">
        <v>17140</v>
      </c>
      <c r="P8681" t="s">
        <v>37807</v>
      </c>
      <c r="R8681" t="s">
        <v>38314</v>
      </c>
      <c r="S8681" t="s">
        <v>140</v>
      </c>
      <c r="T8681" s="2">
        <v>43153</v>
      </c>
      <c r="U8681">
        <v>7</v>
      </c>
      <c r="W8681" t="s">
        <v>141</v>
      </c>
    </row>
    <row r="8682" spans="1:23" x14ac:dyDescent="0.35">
      <c r="A8682" t="s">
        <v>38315</v>
      </c>
      <c r="B8682" t="s">
        <v>8259</v>
      </c>
      <c r="C8682" t="s">
        <v>38316</v>
      </c>
      <c r="D8682">
        <v>0</v>
      </c>
      <c r="E8682" t="s">
        <v>38317</v>
      </c>
      <c r="F8682" s="2">
        <v>42916</v>
      </c>
      <c r="G8682" t="s">
        <v>10491</v>
      </c>
      <c r="H8682" t="s">
        <v>10232</v>
      </c>
      <c r="J8682" t="s">
        <v>138</v>
      </c>
      <c r="K8682">
        <v>150</v>
      </c>
      <c r="L8682">
        <v>25709826</v>
      </c>
      <c r="M8682" t="s">
        <v>138</v>
      </c>
      <c r="N8682">
        <v>0</v>
      </c>
      <c r="O8682" t="s">
        <v>17140</v>
      </c>
      <c r="P8682" t="s">
        <v>37807</v>
      </c>
      <c r="R8682" t="s">
        <v>38318</v>
      </c>
      <c r="S8682" t="s">
        <v>140</v>
      </c>
      <c r="T8682" s="2">
        <v>43153</v>
      </c>
      <c r="U8682">
        <v>7</v>
      </c>
      <c r="W8682" t="s">
        <v>141</v>
      </c>
    </row>
    <row r="8683" spans="1:23" x14ac:dyDescent="0.35">
      <c r="A8683" t="s">
        <v>38319</v>
      </c>
      <c r="B8683" t="s">
        <v>8259</v>
      </c>
      <c r="C8683" t="s">
        <v>38320</v>
      </c>
      <c r="D8683">
        <v>0</v>
      </c>
      <c r="E8683" t="s">
        <v>38321</v>
      </c>
      <c r="F8683" s="2">
        <v>42916</v>
      </c>
      <c r="G8683" t="s">
        <v>10491</v>
      </c>
      <c r="H8683" t="s">
        <v>10232</v>
      </c>
      <c r="J8683" t="s">
        <v>138</v>
      </c>
      <c r="K8683">
        <v>151</v>
      </c>
      <c r="L8683">
        <v>25709826</v>
      </c>
      <c r="M8683" t="s">
        <v>138</v>
      </c>
      <c r="N8683">
        <v>0</v>
      </c>
      <c r="O8683" t="s">
        <v>17140</v>
      </c>
      <c r="P8683" t="s">
        <v>37807</v>
      </c>
      <c r="R8683" t="s">
        <v>1723</v>
      </c>
      <c r="S8683" t="s">
        <v>140</v>
      </c>
      <c r="T8683" s="2">
        <v>43153</v>
      </c>
      <c r="U8683">
        <v>7</v>
      </c>
      <c r="W8683" t="s">
        <v>141</v>
      </c>
    </row>
    <row r="8684" spans="1:23" x14ac:dyDescent="0.35">
      <c r="A8684" t="s">
        <v>38322</v>
      </c>
      <c r="B8684" t="s">
        <v>8259</v>
      </c>
      <c r="C8684" t="s">
        <v>38323</v>
      </c>
      <c r="D8684">
        <v>0</v>
      </c>
      <c r="E8684" t="s">
        <v>38324</v>
      </c>
      <c r="F8684" s="2">
        <v>42916</v>
      </c>
      <c r="G8684" t="s">
        <v>935</v>
      </c>
      <c r="H8684" t="s">
        <v>552</v>
      </c>
      <c r="J8684" t="s">
        <v>138</v>
      </c>
      <c r="K8684">
        <v>152</v>
      </c>
      <c r="L8684">
        <v>25709826</v>
      </c>
      <c r="M8684" t="s">
        <v>138</v>
      </c>
      <c r="N8684">
        <v>0</v>
      </c>
      <c r="O8684" t="s">
        <v>17140</v>
      </c>
      <c r="P8684" t="s">
        <v>37807</v>
      </c>
      <c r="R8684" t="s">
        <v>38325</v>
      </c>
      <c r="S8684" t="s">
        <v>140</v>
      </c>
      <c r="T8684" s="2">
        <v>43153</v>
      </c>
      <c r="U8684">
        <v>7</v>
      </c>
      <c r="W8684" t="s">
        <v>141</v>
      </c>
    </row>
    <row r="8685" spans="1:23" x14ac:dyDescent="0.35">
      <c r="A8685" t="s">
        <v>38326</v>
      </c>
      <c r="B8685" t="s">
        <v>8259</v>
      </c>
      <c r="C8685" t="s">
        <v>38327</v>
      </c>
      <c r="D8685">
        <v>0</v>
      </c>
      <c r="E8685" t="s">
        <v>38328</v>
      </c>
      <c r="F8685" s="2">
        <v>42916</v>
      </c>
      <c r="G8685" t="s">
        <v>6190</v>
      </c>
      <c r="H8685" t="s">
        <v>10048</v>
      </c>
      <c r="J8685" t="s">
        <v>138</v>
      </c>
      <c r="K8685">
        <v>153</v>
      </c>
      <c r="L8685">
        <v>25709826</v>
      </c>
      <c r="M8685" t="s">
        <v>138</v>
      </c>
      <c r="N8685">
        <v>0</v>
      </c>
      <c r="O8685" t="s">
        <v>17140</v>
      </c>
      <c r="P8685" t="s">
        <v>37807</v>
      </c>
      <c r="R8685" t="s">
        <v>38329</v>
      </c>
      <c r="S8685" t="s">
        <v>140</v>
      </c>
      <c r="T8685" s="2">
        <v>43153</v>
      </c>
      <c r="U8685">
        <v>7</v>
      </c>
      <c r="W8685" t="s">
        <v>141</v>
      </c>
    </row>
    <row r="8686" spans="1:23" x14ac:dyDescent="0.35">
      <c r="A8686" t="s">
        <v>38330</v>
      </c>
      <c r="B8686" t="s">
        <v>8259</v>
      </c>
      <c r="C8686" t="s">
        <v>38331</v>
      </c>
      <c r="D8686">
        <v>0</v>
      </c>
      <c r="E8686" t="s">
        <v>38332</v>
      </c>
      <c r="F8686" s="2">
        <v>42916</v>
      </c>
      <c r="G8686" t="s">
        <v>38333</v>
      </c>
      <c r="H8686" t="s">
        <v>10048</v>
      </c>
      <c r="J8686" t="s">
        <v>138</v>
      </c>
      <c r="K8686">
        <v>156</v>
      </c>
      <c r="L8686">
        <v>25709826</v>
      </c>
      <c r="M8686" t="s">
        <v>138</v>
      </c>
      <c r="N8686">
        <v>0</v>
      </c>
      <c r="O8686" t="s">
        <v>17140</v>
      </c>
      <c r="P8686" t="s">
        <v>37807</v>
      </c>
      <c r="R8686" t="s">
        <v>4704</v>
      </c>
      <c r="S8686" t="s">
        <v>140</v>
      </c>
      <c r="T8686" s="2">
        <v>43153</v>
      </c>
      <c r="U8686">
        <v>7</v>
      </c>
      <c r="W8686" t="s">
        <v>141</v>
      </c>
    </row>
    <row r="8687" spans="1:23" x14ac:dyDescent="0.35">
      <c r="A8687" t="s">
        <v>38334</v>
      </c>
      <c r="B8687" t="s">
        <v>8259</v>
      </c>
      <c r="C8687" t="s">
        <v>38335</v>
      </c>
      <c r="D8687">
        <v>0</v>
      </c>
      <c r="E8687" t="s">
        <v>38336</v>
      </c>
      <c r="F8687" s="2">
        <v>42916</v>
      </c>
      <c r="G8687" t="s">
        <v>10139</v>
      </c>
      <c r="H8687" t="s">
        <v>552</v>
      </c>
      <c r="J8687" t="s">
        <v>138</v>
      </c>
      <c r="K8687">
        <v>157</v>
      </c>
      <c r="L8687">
        <v>25709826</v>
      </c>
      <c r="M8687" t="s">
        <v>138</v>
      </c>
      <c r="N8687">
        <v>0</v>
      </c>
      <c r="O8687" t="s">
        <v>17140</v>
      </c>
      <c r="P8687" t="s">
        <v>37807</v>
      </c>
      <c r="R8687" t="s">
        <v>21104</v>
      </c>
      <c r="S8687" t="s">
        <v>140</v>
      </c>
      <c r="T8687" s="2">
        <v>43153</v>
      </c>
      <c r="U8687">
        <v>7</v>
      </c>
      <c r="W8687" t="s">
        <v>141</v>
      </c>
    </row>
    <row r="8688" spans="1:23" x14ac:dyDescent="0.35">
      <c r="A8688" t="s">
        <v>38337</v>
      </c>
      <c r="B8688" t="s">
        <v>8259</v>
      </c>
      <c r="C8688" t="s">
        <v>38338</v>
      </c>
      <c r="D8688">
        <v>0</v>
      </c>
      <c r="E8688" t="s">
        <v>38339</v>
      </c>
      <c r="F8688" s="2">
        <v>42916</v>
      </c>
      <c r="G8688" t="s">
        <v>38340</v>
      </c>
      <c r="H8688" t="s">
        <v>10232</v>
      </c>
      <c r="J8688" t="s">
        <v>138</v>
      </c>
      <c r="K8688">
        <v>159</v>
      </c>
      <c r="L8688">
        <v>25709826</v>
      </c>
      <c r="M8688" t="s">
        <v>138</v>
      </c>
      <c r="N8688">
        <v>0</v>
      </c>
      <c r="O8688" t="s">
        <v>17140</v>
      </c>
      <c r="P8688" t="s">
        <v>37807</v>
      </c>
      <c r="R8688" t="s">
        <v>38341</v>
      </c>
      <c r="S8688" t="s">
        <v>140</v>
      </c>
      <c r="T8688" s="2">
        <v>43153</v>
      </c>
      <c r="U8688">
        <v>7</v>
      </c>
      <c r="W8688" t="s">
        <v>141</v>
      </c>
    </row>
    <row r="8689" spans="1:23" x14ac:dyDescent="0.35">
      <c r="A8689" t="s">
        <v>38342</v>
      </c>
      <c r="B8689" t="s">
        <v>8259</v>
      </c>
      <c r="C8689" t="s">
        <v>38343</v>
      </c>
      <c r="D8689">
        <v>0</v>
      </c>
      <c r="E8689" t="s">
        <v>38344</v>
      </c>
      <c r="F8689" s="2">
        <v>42916</v>
      </c>
      <c r="G8689" t="s">
        <v>38345</v>
      </c>
      <c r="H8689" t="s">
        <v>552</v>
      </c>
      <c r="J8689" t="s">
        <v>138</v>
      </c>
      <c r="K8689">
        <v>160</v>
      </c>
      <c r="L8689">
        <v>25709826</v>
      </c>
      <c r="M8689" t="s">
        <v>138</v>
      </c>
      <c r="N8689">
        <v>0</v>
      </c>
      <c r="O8689" t="s">
        <v>17140</v>
      </c>
      <c r="P8689" t="s">
        <v>37807</v>
      </c>
      <c r="R8689" t="s">
        <v>141</v>
      </c>
      <c r="S8689" t="s">
        <v>140</v>
      </c>
      <c r="T8689" s="2">
        <v>43153</v>
      </c>
      <c r="U8689">
        <v>7</v>
      </c>
      <c r="W8689" t="s">
        <v>141</v>
      </c>
    </row>
    <row r="8690" spans="1:23" x14ac:dyDescent="0.35">
      <c r="A8690" t="s">
        <v>38346</v>
      </c>
      <c r="B8690" t="s">
        <v>8259</v>
      </c>
      <c r="C8690" t="s">
        <v>38347</v>
      </c>
      <c r="D8690">
        <v>0</v>
      </c>
      <c r="E8690" t="s">
        <v>38348</v>
      </c>
      <c r="F8690" s="2">
        <v>42916</v>
      </c>
      <c r="G8690" t="s">
        <v>518</v>
      </c>
      <c r="H8690" t="s">
        <v>230</v>
      </c>
      <c r="J8690" t="s">
        <v>138</v>
      </c>
      <c r="K8690">
        <v>161</v>
      </c>
      <c r="L8690">
        <v>25709826</v>
      </c>
      <c r="M8690" t="s">
        <v>138</v>
      </c>
      <c r="N8690">
        <v>0</v>
      </c>
      <c r="O8690" t="s">
        <v>17140</v>
      </c>
      <c r="P8690" t="s">
        <v>37807</v>
      </c>
      <c r="R8690" t="s">
        <v>38349</v>
      </c>
      <c r="S8690" t="s">
        <v>140</v>
      </c>
      <c r="T8690" s="2">
        <v>43153</v>
      </c>
      <c r="U8690">
        <v>7</v>
      </c>
      <c r="W8690" t="s">
        <v>141</v>
      </c>
    </row>
    <row r="8691" spans="1:23" x14ac:dyDescent="0.35">
      <c r="A8691" t="s">
        <v>38350</v>
      </c>
      <c r="B8691" t="s">
        <v>38351</v>
      </c>
      <c r="C8691" t="s">
        <v>38352</v>
      </c>
      <c r="D8691">
        <v>0</v>
      </c>
      <c r="E8691" t="s">
        <v>38351</v>
      </c>
      <c r="F8691" s="2">
        <v>42920</v>
      </c>
      <c r="G8691" t="s">
        <v>604</v>
      </c>
      <c r="H8691" t="s">
        <v>184</v>
      </c>
      <c r="J8691" t="s">
        <v>138</v>
      </c>
      <c r="L8691" t="s">
        <v>496</v>
      </c>
      <c r="M8691" t="s">
        <v>138</v>
      </c>
      <c r="N8691">
        <v>0</v>
      </c>
      <c r="R8691" t="s">
        <v>3002</v>
      </c>
      <c r="S8691" t="s">
        <v>140</v>
      </c>
      <c r="T8691" s="2">
        <v>43845</v>
      </c>
      <c r="W8691" t="s">
        <v>141</v>
      </c>
    </row>
    <row r="8692" spans="1:23" x14ac:dyDescent="0.35">
      <c r="A8692" t="s">
        <v>38353</v>
      </c>
      <c r="B8692" t="s">
        <v>38354</v>
      </c>
      <c r="C8692" t="s">
        <v>38355</v>
      </c>
      <c r="D8692">
        <v>0</v>
      </c>
      <c r="E8692" t="s">
        <v>38356</v>
      </c>
      <c r="F8692" s="2">
        <v>42920</v>
      </c>
      <c r="G8692" t="s">
        <v>265</v>
      </c>
      <c r="H8692" t="s">
        <v>184</v>
      </c>
      <c r="J8692" t="s">
        <v>138</v>
      </c>
      <c r="L8692" t="s">
        <v>496</v>
      </c>
      <c r="M8692" t="s">
        <v>138</v>
      </c>
      <c r="N8692">
        <v>0</v>
      </c>
      <c r="P8692" t="s">
        <v>38357</v>
      </c>
      <c r="R8692" t="s">
        <v>20648</v>
      </c>
      <c r="S8692" t="s">
        <v>140</v>
      </c>
      <c r="W8692" t="s">
        <v>141</v>
      </c>
    </row>
    <row r="8693" spans="1:23" x14ac:dyDescent="0.35">
      <c r="A8693" t="s">
        <v>38358</v>
      </c>
      <c r="B8693" t="s">
        <v>38359</v>
      </c>
      <c r="C8693" t="s">
        <v>38360</v>
      </c>
      <c r="D8693">
        <v>0</v>
      </c>
      <c r="E8693" t="s">
        <v>38359</v>
      </c>
      <c r="F8693" s="2">
        <v>42920</v>
      </c>
      <c r="G8693" t="s">
        <v>604</v>
      </c>
      <c r="H8693" t="s">
        <v>184</v>
      </c>
      <c r="J8693" t="s">
        <v>138</v>
      </c>
      <c r="L8693" t="s">
        <v>496</v>
      </c>
      <c r="M8693" t="s">
        <v>138</v>
      </c>
      <c r="N8693">
        <v>0</v>
      </c>
      <c r="R8693" t="s">
        <v>3002</v>
      </c>
      <c r="S8693" t="s">
        <v>140</v>
      </c>
      <c r="T8693" s="2">
        <v>43845</v>
      </c>
      <c r="W8693" t="s">
        <v>141</v>
      </c>
    </row>
    <row r="8694" spans="1:23" x14ac:dyDescent="0.35">
      <c r="A8694" t="s">
        <v>38361</v>
      </c>
      <c r="B8694" t="s">
        <v>38362</v>
      </c>
      <c r="C8694" t="s">
        <v>38363</v>
      </c>
      <c r="D8694">
        <v>0</v>
      </c>
      <c r="E8694" t="s">
        <v>38362</v>
      </c>
      <c r="F8694" s="2">
        <v>42920</v>
      </c>
      <c r="G8694" t="s">
        <v>10186</v>
      </c>
      <c r="H8694" t="s">
        <v>184</v>
      </c>
      <c r="J8694" t="s">
        <v>138</v>
      </c>
      <c r="L8694" t="s">
        <v>496</v>
      </c>
      <c r="M8694" t="s">
        <v>137</v>
      </c>
      <c r="N8694">
        <v>0</v>
      </c>
      <c r="P8694" t="s">
        <v>38364</v>
      </c>
      <c r="R8694" t="s">
        <v>38365</v>
      </c>
      <c r="S8694" t="s">
        <v>140</v>
      </c>
      <c r="W8694" t="s">
        <v>141</v>
      </c>
    </row>
    <row r="8695" spans="1:23" x14ac:dyDescent="0.35">
      <c r="A8695" t="s">
        <v>38366</v>
      </c>
      <c r="B8695" t="s">
        <v>38367</v>
      </c>
      <c r="C8695" t="s">
        <v>38368</v>
      </c>
      <c r="D8695">
        <v>0</v>
      </c>
      <c r="E8695" t="s">
        <v>38369</v>
      </c>
      <c r="F8695" s="2">
        <v>42921</v>
      </c>
      <c r="G8695" t="s">
        <v>183</v>
      </c>
      <c r="H8695" t="s">
        <v>184</v>
      </c>
      <c r="J8695" t="s">
        <v>138</v>
      </c>
      <c r="L8695" t="s">
        <v>496</v>
      </c>
      <c r="M8695" t="s">
        <v>137</v>
      </c>
      <c r="N8695">
        <v>0</v>
      </c>
      <c r="P8695" t="s">
        <v>38370</v>
      </c>
      <c r="R8695" t="s">
        <v>38371</v>
      </c>
      <c r="S8695" t="s">
        <v>140</v>
      </c>
      <c r="T8695" s="2">
        <v>42923</v>
      </c>
      <c r="W8695" t="s">
        <v>141</v>
      </c>
    </row>
    <row r="8696" spans="1:23" x14ac:dyDescent="0.35">
      <c r="A8696" t="s">
        <v>38372</v>
      </c>
      <c r="B8696" t="s">
        <v>38373</v>
      </c>
      <c r="C8696" t="s">
        <v>38374</v>
      </c>
      <c r="D8696">
        <v>0</v>
      </c>
      <c r="E8696" t="s">
        <v>38375</v>
      </c>
      <c r="F8696" s="2">
        <v>42922</v>
      </c>
      <c r="G8696" t="s">
        <v>975</v>
      </c>
      <c r="H8696" t="s">
        <v>643</v>
      </c>
      <c r="J8696" t="s">
        <v>138</v>
      </c>
      <c r="L8696" t="s">
        <v>496</v>
      </c>
      <c r="M8696" t="s">
        <v>138</v>
      </c>
      <c r="N8696">
        <v>0</v>
      </c>
      <c r="P8696" t="s">
        <v>38376</v>
      </c>
      <c r="R8696" t="s">
        <v>38377</v>
      </c>
      <c r="S8696" t="s">
        <v>140</v>
      </c>
      <c r="W8696" t="s">
        <v>141</v>
      </c>
    </row>
    <row r="8697" spans="1:23" x14ac:dyDescent="0.35">
      <c r="A8697" t="s">
        <v>38378</v>
      </c>
      <c r="B8697" t="s">
        <v>38379</v>
      </c>
      <c r="C8697" t="s">
        <v>38380</v>
      </c>
      <c r="D8697">
        <v>0</v>
      </c>
      <c r="E8697" t="s">
        <v>38381</v>
      </c>
      <c r="F8697" s="2">
        <v>42922</v>
      </c>
      <c r="G8697" t="s">
        <v>604</v>
      </c>
      <c r="H8697" t="s">
        <v>184</v>
      </c>
      <c r="J8697" t="s">
        <v>138</v>
      </c>
      <c r="L8697" t="s">
        <v>496</v>
      </c>
      <c r="M8697" t="s">
        <v>138</v>
      </c>
      <c r="N8697">
        <v>0</v>
      </c>
      <c r="R8697" t="s">
        <v>38382</v>
      </c>
      <c r="S8697" t="s">
        <v>140</v>
      </c>
      <c r="W8697" t="s">
        <v>141</v>
      </c>
    </row>
    <row r="8698" spans="1:23" x14ac:dyDescent="0.35">
      <c r="A8698" t="s">
        <v>38383</v>
      </c>
      <c r="B8698" t="s">
        <v>38384</v>
      </c>
      <c r="C8698" t="s">
        <v>38385</v>
      </c>
      <c r="D8698">
        <v>0</v>
      </c>
      <c r="E8698" t="s">
        <v>38384</v>
      </c>
      <c r="F8698" s="2">
        <v>42922</v>
      </c>
      <c r="G8698" t="s">
        <v>604</v>
      </c>
      <c r="H8698" t="s">
        <v>184</v>
      </c>
      <c r="J8698" t="s">
        <v>138</v>
      </c>
      <c r="L8698" t="s">
        <v>496</v>
      </c>
      <c r="M8698" t="s">
        <v>138</v>
      </c>
      <c r="N8698">
        <v>0</v>
      </c>
      <c r="R8698" t="s">
        <v>3002</v>
      </c>
      <c r="S8698" t="s">
        <v>140</v>
      </c>
      <c r="T8698" s="2">
        <v>43201</v>
      </c>
      <c r="W8698" t="s">
        <v>141</v>
      </c>
    </row>
    <row r="8699" spans="1:23" x14ac:dyDescent="0.35">
      <c r="A8699" t="s">
        <v>38386</v>
      </c>
      <c r="B8699" t="s">
        <v>38387</v>
      </c>
      <c r="C8699" t="s">
        <v>38388</v>
      </c>
      <c r="D8699">
        <v>0</v>
      </c>
      <c r="E8699" t="s">
        <v>38389</v>
      </c>
      <c r="F8699" s="2">
        <v>42923</v>
      </c>
      <c r="G8699" t="s">
        <v>604</v>
      </c>
      <c r="H8699" t="s">
        <v>184</v>
      </c>
      <c r="J8699" t="s">
        <v>138</v>
      </c>
      <c r="L8699" t="s">
        <v>496</v>
      </c>
      <c r="M8699" t="s">
        <v>138</v>
      </c>
      <c r="N8699">
        <v>0</v>
      </c>
      <c r="P8699" t="s">
        <v>38390</v>
      </c>
      <c r="R8699" t="s">
        <v>37081</v>
      </c>
      <c r="S8699" t="s">
        <v>140</v>
      </c>
      <c r="T8699" s="2">
        <v>42928</v>
      </c>
      <c r="W8699" t="s">
        <v>141</v>
      </c>
    </row>
    <row r="8700" spans="1:23" x14ac:dyDescent="0.35">
      <c r="A8700" t="s">
        <v>38391</v>
      </c>
      <c r="B8700" t="s">
        <v>8071</v>
      </c>
      <c r="C8700" t="s">
        <v>38392</v>
      </c>
      <c r="D8700">
        <v>0</v>
      </c>
      <c r="E8700" t="s">
        <v>38393</v>
      </c>
      <c r="F8700" s="2">
        <v>42927</v>
      </c>
      <c r="G8700" t="s">
        <v>38394</v>
      </c>
      <c r="H8700" t="s">
        <v>2139</v>
      </c>
      <c r="J8700" t="s">
        <v>138</v>
      </c>
      <c r="K8700" t="s">
        <v>38395</v>
      </c>
      <c r="L8700">
        <v>3120354</v>
      </c>
      <c r="M8700" t="s">
        <v>138</v>
      </c>
      <c r="N8700">
        <v>0</v>
      </c>
      <c r="O8700" t="s">
        <v>16885</v>
      </c>
      <c r="P8700" t="s">
        <v>38396</v>
      </c>
      <c r="R8700" t="s">
        <v>38397</v>
      </c>
      <c r="S8700" t="s">
        <v>140</v>
      </c>
      <c r="T8700" s="2">
        <v>43153</v>
      </c>
      <c r="U8700">
        <v>7</v>
      </c>
      <c r="W8700" t="s">
        <v>141</v>
      </c>
    </row>
    <row r="8701" spans="1:23" x14ac:dyDescent="0.35">
      <c r="A8701" t="s">
        <v>38398</v>
      </c>
      <c r="B8701" t="s">
        <v>8066</v>
      </c>
      <c r="C8701" t="s">
        <v>38399</v>
      </c>
      <c r="D8701">
        <v>0</v>
      </c>
      <c r="E8701" t="s">
        <v>38400</v>
      </c>
      <c r="F8701" s="2">
        <v>42927</v>
      </c>
      <c r="G8701" t="s">
        <v>2962</v>
      </c>
      <c r="H8701" t="s">
        <v>2139</v>
      </c>
      <c r="J8701" t="s">
        <v>138</v>
      </c>
      <c r="L8701">
        <v>3120354</v>
      </c>
      <c r="M8701" t="s">
        <v>138</v>
      </c>
      <c r="N8701">
        <v>0</v>
      </c>
      <c r="P8701" t="s">
        <v>38396</v>
      </c>
      <c r="R8701" t="s">
        <v>38401</v>
      </c>
      <c r="S8701" t="s">
        <v>140</v>
      </c>
      <c r="T8701" s="2">
        <v>42941</v>
      </c>
      <c r="U8701">
        <v>7</v>
      </c>
      <c r="W8701" t="s">
        <v>141</v>
      </c>
    </row>
    <row r="8702" spans="1:23" x14ac:dyDescent="0.35">
      <c r="A8702" t="s">
        <v>38402</v>
      </c>
      <c r="B8702" t="s">
        <v>38403</v>
      </c>
      <c r="C8702" t="s">
        <v>38404</v>
      </c>
      <c r="D8702">
        <v>0</v>
      </c>
      <c r="E8702" t="s">
        <v>38403</v>
      </c>
      <c r="F8702" s="2">
        <v>42928</v>
      </c>
      <c r="G8702" t="s">
        <v>604</v>
      </c>
      <c r="H8702" t="s">
        <v>184</v>
      </c>
      <c r="J8702" t="s">
        <v>138</v>
      </c>
      <c r="L8702" t="s">
        <v>496</v>
      </c>
      <c r="M8702" t="s">
        <v>138</v>
      </c>
      <c r="N8702">
        <v>0</v>
      </c>
      <c r="P8702" t="s">
        <v>38405</v>
      </c>
      <c r="R8702" t="s">
        <v>3002</v>
      </c>
      <c r="S8702" t="s">
        <v>140</v>
      </c>
      <c r="T8702" s="2">
        <v>43571</v>
      </c>
      <c r="W8702" t="s">
        <v>141</v>
      </c>
    </row>
    <row r="8703" spans="1:23" x14ac:dyDescent="0.35">
      <c r="A8703" t="s">
        <v>38406</v>
      </c>
      <c r="B8703" t="s">
        <v>38407</v>
      </c>
      <c r="C8703" t="s">
        <v>38408</v>
      </c>
      <c r="D8703">
        <v>0</v>
      </c>
      <c r="E8703" t="s">
        <v>38407</v>
      </c>
      <c r="F8703" s="2">
        <v>42928</v>
      </c>
      <c r="G8703" t="s">
        <v>604</v>
      </c>
      <c r="H8703" t="s">
        <v>184</v>
      </c>
      <c r="J8703" t="s">
        <v>138</v>
      </c>
      <c r="L8703" t="s">
        <v>496</v>
      </c>
      <c r="M8703" t="s">
        <v>138</v>
      </c>
      <c r="N8703">
        <v>0</v>
      </c>
      <c r="P8703" t="s">
        <v>38409</v>
      </c>
      <c r="R8703" t="s">
        <v>3002</v>
      </c>
      <c r="S8703" t="s">
        <v>140</v>
      </c>
      <c r="T8703" s="2">
        <v>43845</v>
      </c>
      <c r="W8703" t="s">
        <v>141</v>
      </c>
    </row>
    <row r="8704" spans="1:23" x14ac:dyDescent="0.35">
      <c r="A8704" t="s">
        <v>38410</v>
      </c>
      <c r="B8704" t="s">
        <v>38411</v>
      </c>
      <c r="C8704" t="s">
        <v>38412</v>
      </c>
      <c r="D8704">
        <v>0</v>
      </c>
      <c r="E8704" t="s">
        <v>38411</v>
      </c>
      <c r="F8704" s="2">
        <v>42928</v>
      </c>
      <c r="G8704" t="s">
        <v>604</v>
      </c>
      <c r="H8704" t="s">
        <v>184</v>
      </c>
      <c r="J8704" t="s">
        <v>138</v>
      </c>
      <c r="L8704" t="s">
        <v>496</v>
      </c>
      <c r="M8704" t="s">
        <v>138</v>
      </c>
      <c r="N8704">
        <v>0</v>
      </c>
      <c r="P8704" t="s">
        <v>38413</v>
      </c>
      <c r="R8704" t="s">
        <v>3002</v>
      </c>
      <c r="S8704" t="s">
        <v>140</v>
      </c>
      <c r="T8704" s="2">
        <v>43201</v>
      </c>
      <c r="W8704" t="s">
        <v>141</v>
      </c>
    </row>
    <row r="8705" spans="1:23" x14ac:dyDescent="0.35">
      <c r="A8705" t="s">
        <v>38414</v>
      </c>
      <c r="B8705" t="s">
        <v>38415</v>
      </c>
      <c r="C8705" t="s">
        <v>38416</v>
      </c>
      <c r="D8705">
        <v>0</v>
      </c>
      <c r="E8705" t="s">
        <v>38417</v>
      </c>
      <c r="F8705" s="2">
        <v>42928</v>
      </c>
      <c r="G8705" t="s">
        <v>604</v>
      </c>
      <c r="H8705" t="s">
        <v>184</v>
      </c>
      <c r="J8705" t="s">
        <v>138</v>
      </c>
      <c r="L8705" t="s">
        <v>496</v>
      </c>
      <c r="M8705" t="s">
        <v>138</v>
      </c>
      <c r="N8705">
        <v>0</v>
      </c>
      <c r="P8705" t="s">
        <v>38418</v>
      </c>
      <c r="R8705" t="s">
        <v>15403</v>
      </c>
      <c r="S8705" t="s">
        <v>140</v>
      </c>
      <c r="T8705" s="2">
        <v>43269</v>
      </c>
      <c r="W8705" t="s">
        <v>141</v>
      </c>
    </row>
    <row r="8706" spans="1:23" x14ac:dyDescent="0.35">
      <c r="A8706" t="s">
        <v>38419</v>
      </c>
      <c r="B8706" t="s">
        <v>38420</v>
      </c>
      <c r="C8706" t="s">
        <v>38421</v>
      </c>
      <c r="D8706">
        <v>0</v>
      </c>
      <c r="E8706" t="s">
        <v>38422</v>
      </c>
      <c r="F8706" s="2">
        <v>42929</v>
      </c>
      <c r="G8706" t="s">
        <v>234</v>
      </c>
      <c r="H8706" t="s">
        <v>192</v>
      </c>
      <c r="J8706" t="s">
        <v>138</v>
      </c>
      <c r="L8706" t="s">
        <v>496</v>
      </c>
      <c r="M8706" t="s">
        <v>138</v>
      </c>
      <c r="N8706">
        <v>0</v>
      </c>
      <c r="P8706" t="s">
        <v>34286</v>
      </c>
      <c r="R8706" t="s">
        <v>38423</v>
      </c>
      <c r="S8706" t="s">
        <v>140</v>
      </c>
      <c r="T8706" s="2">
        <v>43958</v>
      </c>
      <c r="W8706" t="s">
        <v>141</v>
      </c>
    </row>
    <row r="8707" spans="1:23" x14ac:dyDescent="0.35">
      <c r="A8707" t="s">
        <v>38424</v>
      </c>
      <c r="B8707" t="s">
        <v>38425</v>
      </c>
      <c r="C8707">
        <v>3577533307</v>
      </c>
      <c r="D8707">
        <v>0</v>
      </c>
      <c r="E8707" t="s">
        <v>38426</v>
      </c>
      <c r="F8707" s="2">
        <v>42930</v>
      </c>
      <c r="G8707" t="s">
        <v>494</v>
      </c>
      <c r="H8707" t="s">
        <v>495</v>
      </c>
      <c r="J8707" t="s">
        <v>138</v>
      </c>
      <c r="L8707" t="s">
        <v>496</v>
      </c>
      <c r="M8707" t="s">
        <v>138</v>
      </c>
      <c r="N8707">
        <v>0</v>
      </c>
      <c r="P8707" t="s">
        <v>38427</v>
      </c>
      <c r="R8707" t="s">
        <v>38428</v>
      </c>
      <c r="S8707" t="s">
        <v>140</v>
      </c>
      <c r="T8707" s="2">
        <v>43564</v>
      </c>
      <c r="W8707" t="s">
        <v>141</v>
      </c>
    </row>
    <row r="8708" spans="1:23" x14ac:dyDescent="0.35">
      <c r="A8708" t="s">
        <v>38429</v>
      </c>
      <c r="B8708" t="s">
        <v>38430</v>
      </c>
      <c r="C8708" t="s">
        <v>38431</v>
      </c>
      <c r="D8708">
        <v>0</v>
      </c>
      <c r="E8708" t="s">
        <v>38432</v>
      </c>
      <c r="F8708" s="2">
        <v>42930</v>
      </c>
      <c r="G8708" t="s">
        <v>518</v>
      </c>
      <c r="H8708" t="s">
        <v>230</v>
      </c>
      <c r="J8708" t="s">
        <v>138</v>
      </c>
      <c r="L8708" t="s">
        <v>496</v>
      </c>
      <c r="M8708" t="s">
        <v>138</v>
      </c>
      <c r="N8708">
        <v>0</v>
      </c>
      <c r="P8708" t="s">
        <v>38433</v>
      </c>
      <c r="R8708" t="s">
        <v>38434</v>
      </c>
      <c r="S8708" t="s">
        <v>140</v>
      </c>
      <c r="W8708" t="s">
        <v>141</v>
      </c>
    </row>
    <row r="8709" spans="1:23" x14ac:dyDescent="0.35">
      <c r="A8709" t="s">
        <v>38435</v>
      </c>
      <c r="B8709" t="s">
        <v>4029</v>
      </c>
      <c r="C8709" t="s">
        <v>38436</v>
      </c>
      <c r="D8709">
        <v>0</v>
      </c>
      <c r="E8709" t="s">
        <v>35352</v>
      </c>
      <c r="F8709" s="2">
        <v>42933</v>
      </c>
      <c r="G8709" t="s">
        <v>234</v>
      </c>
      <c r="H8709" t="s">
        <v>192</v>
      </c>
      <c r="J8709" t="s">
        <v>138</v>
      </c>
      <c r="K8709">
        <v>1168</v>
      </c>
      <c r="L8709">
        <v>13910777</v>
      </c>
      <c r="M8709" t="s">
        <v>138</v>
      </c>
      <c r="N8709">
        <v>0</v>
      </c>
      <c r="O8709" t="s">
        <v>25614</v>
      </c>
      <c r="P8709" t="s">
        <v>25615</v>
      </c>
      <c r="R8709" t="s">
        <v>1106</v>
      </c>
      <c r="S8709" t="s">
        <v>140</v>
      </c>
      <c r="T8709" s="2">
        <v>43153</v>
      </c>
      <c r="U8709">
        <v>7</v>
      </c>
      <c r="W8709" t="s">
        <v>141</v>
      </c>
    </row>
    <row r="8710" spans="1:23" x14ac:dyDescent="0.35">
      <c r="A8710" t="s">
        <v>38437</v>
      </c>
      <c r="B8710" t="s">
        <v>35339</v>
      </c>
      <c r="C8710" t="s">
        <v>38438</v>
      </c>
      <c r="D8710">
        <v>0</v>
      </c>
      <c r="E8710" t="s">
        <v>38439</v>
      </c>
      <c r="F8710" s="2">
        <v>42933</v>
      </c>
      <c r="G8710" t="s">
        <v>234</v>
      </c>
      <c r="H8710" t="s">
        <v>192</v>
      </c>
      <c r="J8710" t="s">
        <v>138</v>
      </c>
      <c r="K8710">
        <v>1165</v>
      </c>
      <c r="L8710">
        <v>13910777</v>
      </c>
      <c r="M8710" t="s">
        <v>138</v>
      </c>
      <c r="N8710">
        <v>0</v>
      </c>
      <c r="O8710" t="s">
        <v>25614</v>
      </c>
      <c r="P8710" t="s">
        <v>25615</v>
      </c>
      <c r="R8710" t="s">
        <v>4852</v>
      </c>
      <c r="S8710" t="s">
        <v>140</v>
      </c>
      <c r="T8710" s="2">
        <v>43153</v>
      </c>
      <c r="U8710">
        <v>7</v>
      </c>
      <c r="W8710" t="s">
        <v>141</v>
      </c>
    </row>
    <row r="8711" spans="1:23" x14ac:dyDescent="0.35">
      <c r="A8711" t="s">
        <v>38440</v>
      </c>
      <c r="B8711" t="s">
        <v>38441</v>
      </c>
      <c r="C8711" t="s">
        <v>38442</v>
      </c>
      <c r="D8711">
        <v>0</v>
      </c>
      <c r="E8711" t="s">
        <v>38443</v>
      </c>
      <c r="F8711" s="2">
        <v>42935</v>
      </c>
      <c r="G8711" t="s">
        <v>1588</v>
      </c>
      <c r="H8711" t="s">
        <v>184</v>
      </c>
      <c r="J8711" t="s">
        <v>138</v>
      </c>
      <c r="L8711" t="s">
        <v>496</v>
      </c>
      <c r="M8711" t="s">
        <v>138</v>
      </c>
      <c r="N8711">
        <v>0</v>
      </c>
      <c r="P8711" t="s">
        <v>38444</v>
      </c>
      <c r="R8711" t="s">
        <v>38445</v>
      </c>
      <c r="S8711" t="s">
        <v>140</v>
      </c>
      <c r="T8711" s="2">
        <v>43567</v>
      </c>
      <c r="W8711" t="s">
        <v>141</v>
      </c>
    </row>
    <row r="8712" spans="1:23" x14ac:dyDescent="0.35">
      <c r="A8712" t="s">
        <v>38446</v>
      </c>
      <c r="B8712" t="s">
        <v>38447</v>
      </c>
      <c r="C8712" t="s">
        <v>38448</v>
      </c>
      <c r="D8712">
        <v>0</v>
      </c>
      <c r="E8712" t="s">
        <v>38449</v>
      </c>
      <c r="F8712" s="2">
        <v>42935</v>
      </c>
      <c r="G8712" t="s">
        <v>9251</v>
      </c>
      <c r="H8712" t="s">
        <v>184</v>
      </c>
      <c r="J8712" t="s">
        <v>138</v>
      </c>
      <c r="L8712" t="s">
        <v>496</v>
      </c>
      <c r="M8712" t="s">
        <v>138</v>
      </c>
      <c r="N8712">
        <v>0</v>
      </c>
      <c r="P8712" t="s">
        <v>38450</v>
      </c>
      <c r="R8712" t="s">
        <v>38451</v>
      </c>
      <c r="S8712" t="s">
        <v>140</v>
      </c>
      <c r="T8712" s="2">
        <v>43083</v>
      </c>
      <c r="W8712" t="s">
        <v>141</v>
      </c>
    </row>
    <row r="8713" spans="1:23" x14ac:dyDescent="0.35">
      <c r="A8713" t="s">
        <v>38452</v>
      </c>
      <c r="B8713" t="s">
        <v>38453</v>
      </c>
      <c r="C8713" t="s">
        <v>38454</v>
      </c>
      <c r="D8713">
        <v>0</v>
      </c>
      <c r="E8713" t="s">
        <v>38455</v>
      </c>
      <c r="F8713" s="2">
        <v>42937</v>
      </c>
      <c r="G8713" t="s">
        <v>183</v>
      </c>
      <c r="H8713" t="s">
        <v>184</v>
      </c>
      <c r="J8713" t="s">
        <v>138</v>
      </c>
      <c r="L8713" t="s">
        <v>496</v>
      </c>
      <c r="M8713" t="s">
        <v>138</v>
      </c>
      <c r="N8713">
        <v>0</v>
      </c>
      <c r="P8713" t="s">
        <v>38456</v>
      </c>
      <c r="R8713" t="s">
        <v>38457</v>
      </c>
      <c r="S8713" t="s">
        <v>140</v>
      </c>
      <c r="W8713" t="s">
        <v>141</v>
      </c>
    </row>
    <row r="8714" spans="1:23" x14ac:dyDescent="0.35">
      <c r="A8714" t="s">
        <v>38458</v>
      </c>
      <c r="B8714" t="s">
        <v>38459</v>
      </c>
      <c r="C8714" t="s">
        <v>38460</v>
      </c>
      <c r="D8714">
        <v>0</v>
      </c>
      <c r="E8714" t="s">
        <v>38461</v>
      </c>
      <c r="F8714" s="2">
        <v>42940</v>
      </c>
      <c r="G8714" t="s">
        <v>494</v>
      </c>
      <c r="H8714" t="s">
        <v>495</v>
      </c>
      <c r="J8714" t="s">
        <v>138</v>
      </c>
      <c r="L8714" t="s">
        <v>496</v>
      </c>
      <c r="M8714" t="s">
        <v>138</v>
      </c>
      <c r="N8714">
        <v>0</v>
      </c>
      <c r="P8714" t="s">
        <v>38462</v>
      </c>
      <c r="R8714" t="s">
        <v>38463</v>
      </c>
      <c r="S8714" t="s">
        <v>140</v>
      </c>
      <c r="T8714" s="2">
        <v>43838</v>
      </c>
      <c r="W8714" t="s">
        <v>141</v>
      </c>
    </row>
    <row r="8715" spans="1:23" x14ac:dyDescent="0.35">
      <c r="A8715" t="s">
        <v>38464</v>
      </c>
      <c r="B8715" t="s">
        <v>38465</v>
      </c>
      <c r="C8715" t="s">
        <v>38466</v>
      </c>
      <c r="D8715">
        <v>0</v>
      </c>
      <c r="E8715" t="s">
        <v>38467</v>
      </c>
      <c r="F8715" s="2">
        <v>42941</v>
      </c>
      <c r="G8715" t="s">
        <v>183</v>
      </c>
      <c r="H8715" t="s">
        <v>184</v>
      </c>
      <c r="J8715" t="s">
        <v>138</v>
      </c>
      <c r="L8715" t="s">
        <v>496</v>
      </c>
      <c r="M8715" t="s">
        <v>138</v>
      </c>
      <c r="N8715">
        <v>0</v>
      </c>
      <c r="P8715" t="s">
        <v>21967</v>
      </c>
      <c r="R8715" t="s">
        <v>17192</v>
      </c>
      <c r="S8715" t="s">
        <v>140</v>
      </c>
      <c r="W8715" t="s">
        <v>141</v>
      </c>
    </row>
    <row r="8716" spans="1:23" x14ac:dyDescent="0.35">
      <c r="A8716" t="s">
        <v>38468</v>
      </c>
      <c r="B8716" t="s">
        <v>38469</v>
      </c>
      <c r="C8716" t="s">
        <v>38470</v>
      </c>
      <c r="D8716">
        <v>0</v>
      </c>
      <c r="E8716" t="s">
        <v>38471</v>
      </c>
      <c r="F8716" s="2">
        <v>42941</v>
      </c>
      <c r="G8716" t="s">
        <v>975</v>
      </c>
      <c r="H8716" t="s">
        <v>643</v>
      </c>
      <c r="J8716" t="s">
        <v>138</v>
      </c>
      <c r="L8716" t="s">
        <v>496</v>
      </c>
      <c r="M8716" t="s">
        <v>138</v>
      </c>
      <c r="N8716">
        <v>0</v>
      </c>
      <c r="P8716" t="s">
        <v>38472</v>
      </c>
      <c r="R8716" t="s">
        <v>38473</v>
      </c>
      <c r="S8716" t="s">
        <v>140</v>
      </c>
      <c r="W8716" t="s">
        <v>141</v>
      </c>
    </row>
    <row r="8717" spans="1:23" x14ac:dyDescent="0.35">
      <c r="A8717" t="s">
        <v>38474</v>
      </c>
      <c r="B8717" t="s">
        <v>38475</v>
      </c>
      <c r="C8717" t="s">
        <v>38476</v>
      </c>
      <c r="D8717">
        <v>0</v>
      </c>
      <c r="F8717" s="2">
        <v>42941</v>
      </c>
      <c r="G8717" t="s">
        <v>183</v>
      </c>
      <c r="H8717" t="s">
        <v>184</v>
      </c>
      <c r="J8717" t="s">
        <v>138</v>
      </c>
      <c r="L8717" t="s">
        <v>496</v>
      </c>
      <c r="M8717" t="s">
        <v>138</v>
      </c>
      <c r="N8717">
        <v>0</v>
      </c>
      <c r="R8717" t="s">
        <v>14407</v>
      </c>
      <c r="S8717" t="s">
        <v>140</v>
      </c>
      <c r="T8717" s="2">
        <v>43845</v>
      </c>
      <c r="W8717" t="s">
        <v>141</v>
      </c>
    </row>
    <row r="8718" spans="1:23" x14ac:dyDescent="0.35">
      <c r="A8718" t="s">
        <v>38477</v>
      </c>
      <c r="B8718" t="s">
        <v>38478</v>
      </c>
      <c r="C8718" t="s">
        <v>38479</v>
      </c>
      <c r="D8718">
        <v>0</v>
      </c>
      <c r="E8718" t="s">
        <v>38478</v>
      </c>
      <c r="F8718" s="2">
        <v>42942</v>
      </c>
      <c r="G8718" t="s">
        <v>604</v>
      </c>
      <c r="H8718" t="s">
        <v>184</v>
      </c>
      <c r="J8718" t="s">
        <v>138</v>
      </c>
      <c r="L8718" t="s">
        <v>496</v>
      </c>
      <c r="M8718" t="s">
        <v>138</v>
      </c>
      <c r="N8718">
        <v>0</v>
      </c>
      <c r="P8718" t="s">
        <v>38480</v>
      </c>
      <c r="R8718" t="s">
        <v>3415</v>
      </c>
      <c r="S8718" t="s">
        <v>140</v>
      </c>
      <c r="W8718" t="s">
        <v>141</v>
      </c>
    </row>
    <row r="8719" spans="1:23" x14ac:dyDescent="0.35">
      <c r="A8719" t="s">
        <v>38481</v>
      </c>
      <c r="B8719" t="s">
        <v>38482</v>
      </c>
      <c r="C8719" t="s">
        <v>38483</v>
      </c>
      <c r="D8719">
        <v>0</v>
      </c>
      <c r="E8719" t="s">
        <v>38484</v>
      </c>
      <c r="F8719" s="2">
        <v>42947</v>
      </c>
      <c r="G8719" t="s">
        <v>518</v>
      </c>
      <c r="H8719" t="s">
        <v>230</v>
      </c>
      <c r="J8719" t="s">
        <v>138</v>
      </c>
      <c r="L8719" t="s">
        <v>496</v>
      </c>
      <c r="M8719" t="s">
        <v>138</v>
      </c>
      <c r="N8719">
        <v>0</v>
      </c>
      <c r="P8719" t="s">
        <v>38485</v>
      </c>
      <c r="R8719" t="s">
        <v>38486</v>
      </c>
      <c r="S8719" t="s">
        <v>140</v>
      </c>
      <c r="W8719" t="s">
        <v>141</v>
      </c>
    </row>
    <row r="8720" spans="1:23" x14ac:dyDescent="0.35">
      <c r="A8720" t="s">
        <v>38487</v>
      </c>
      <c r="B8720" t="s">
        <v>38488</v>
      </c>
      <c r="C8720" t="s">
        <v>38489</v>
      </c>
      <c r="D8720">
        <v>0</v>
      </c>
      <c r="E8720" t="s">
        <v>38488</v>
      </c>
      <c r="F8720" s="2">
        <v>42947</v>
      </c>
      <c r="G8720" t="s">
        <v>284</v>
      </c>
      <c r="H8720" t="s">
        <v>184</v>
      </c>
      <c r="J8720" t="s">
        <v>138</v>
      </c>
      <c r="L8720" t="s">
        <v>496</v>
      </c>
      <c r="M8720" t="s">
        <v>138</v>
      </c>
      <c r="N8720">
        <v>0</v>
      </c>
      <c r="P8720" t="s">
        <v>38490</v>
      </c>
      <c r="R8720" t="s">
        <v>17660</v>
      </c>
      <c r="S8720" t="s">
        <v>140</v>
      </c>
      <c r="W8720" t="s">
        <v>141</v>
      </c>
    </row>
    <row r="8721" spans="1:23" x14ac:dyDescent="0.35">
      <c r="A8721" t="s">
        <v>38491</v>
      </c>
      <c r="B8721" t="s">
        <v>38492</v>
      </c>
      <c r="C8721" t="s">
        <v>38493</v>
      </c>
      <c r="D8721">
        <v>0</v>
      </c>
      <c r="E8721" t="s">
        <v>38492</v>
      </c>
      <c r="F8721" s="2">
        <v>42947</v>
      </c>
      <c r="G8721" t="s">
        <v>604</v>
      </c>
      <c r="H8721" t="s">
        <v>184</v>
      </c>
      <c r="J8721" t="s">
        <v>138</v>
      </c>
      <c r="L8721" t="s">
        <v>496</v>
      </c>
      <c r="M8721" t="s">
        <v>138</v>
      </c>
      <c r="N8721">
        <v>0</v>
      </c>
      <c r="R8721" t="s">
        <v>3002</v>
      </c>
      <c r="S8721" t="s">
        <v>140</v>
      </c>
      <c r="T8721" s="2">
        <v>43201</v>
      </c>
      <c r="W8721" t="s">
        <v>141</v>
      </c>
    </row>
    <row r="8722" spans="1:23" x14ac:dyDescent="0.35">
      <c r="A8722" t="s">
        <v>38494</v>
      </c>
      <c r="B8722" t="s">
        <v>38495</v>
      </c>
      <c r="C8722" t="s">
        <v>38496</v>
      </c>
      <c r="D8722">
        <v>0</v>
      </c>
      <c r="E8722" t="s">
        <v>38495</v>
      </c>
      <c r="F8722" s="2">
        <v>42948</v>
      </c>
      <c r="G8722" t="s">
        <v>35920</v>
      </c>
      <c r="H8722" t="s">
        <v>184</v>
      </c>
      <c r="J8722" t="s">
        <v>138</v>
      </c>
      <c r="L8722" t="s">
        <v>496</v>
      </c>
      <c r="M8722" t="s">
        <v>138</v>
      </c>
      <c r="N8722">
        <v>0</v>
      </c>
      <c r="P8722" t="s">
        <v>38497</v>
      </c>
      <c r="R8722" t="s">
        <v>38498</v>
      </c>
      <c r="S8722" t="s">
        <v>140</v>
      </c>
      <c r="W8722" t="s">
        <v>141</v>
      </c>
    </row>
    <row r="8723" spans="1:23" x14ac:dyDescent="0.35">
      <c r="A8723" t="s">
        <v>38499</v>
      </c>
      <c r="B8723" t="s">
        <v>38500</v>
      </c>
      <c r="C8723" t="s">
        <v>38501</v>
      </c>
      <c r="D8723">
        <v>0</v>
      </c>
      <c r="E8723" t="s">
        <v>38500</v>
      </c>
      <c r="F8723" s="2">
        <v>42948</v>
      </c>
      <c r="G8723" t="s">
        <v>518</v>
      </c>
      <c r="H8723" t="s">
        <v>230</v>
      </c>
      <c r="J8723" t="s">
        <v>138</v>
      </c>
      <c r="L8723" t="s">
        <v>496</v>
      </c>
      <c r="M8723" t="s">
        <v>138</v>
      </c>
      <c r="N8723">
        <v>0</v>
      </c>
      <c r="P8723" t="s">
        <v>38502</v>
      </c>
      <c r="R8723" t="s">
        <v>17271</v>
      </c>
      <c r="S8723" t="s">
        <v>140</v>
      </c>
      <c r="W8723" t="s">
        <v>141</v>
      </c>
    </row>
    <row r="8724" spans="1:23" x14ac:dyDescent="0.35">
      <c r="A8724" t="s">
        <v>38503</v>
      </c>
      <c r="B8724" t="s">
        <v>38504</v>
      </c>
      <c r="C8724" t="s">
        <v>38505</v>
      </c>
      <c r="D8724">
        <v>0</v>
      </c>
      <c r="E8724" t="s">
        <v>38506</v>
      </c>
      <c r="F8724" s="2">
        <v>42950</v>
      </c>
      <c r="G8724" t="s">
        <v>494</v>
      </c>
      <c r="H8724" t="s">
        <v>495</v>
      </c>
      <c r="J8724" t="s">
        <v>138</v>
      </c>
      <c r="K8724">
        <v>49112</v>
      </c>
      <c r="L8724">
        <v>25934012</v>
      </c>
      <c r="M8724" t="s">
        <v>138</v>
      </c>
      <c r="N8724">
        <v>0</v>
      </c>
      <c r="O8724" t="s">
        <v>24946</v>
      </c>
      <c r="P8724" t="s">
        <v>38507</v>
      </c>
      <c r="R8724" t="s">
        <v>6490</v>
      </c>
      <c r="S8724" t="s">
        <v>140</v>
      </c>
      <c r="T8724" s="2">
        <v>43153</v>
      </c>
      <c r="U8724">
        <v>7</v>
      </c>
      <c r="W8724" t="s">
        <v>141</v>
      </c>
    </row>
    <row r="8725" spans="1:23" x14ac:dyDescent="0.35">
      <c r="A8725" t="s">
        <v>38508</v>
      </c>
      <c r="B8725" t="s">
        <v>38504</v>
      </c>
      <c r="C8725" t="s">
        <v>38509</v>
      </c>
      <c r="D8725">
        <v>0</v>
      </c>
      <c r="E8725" t="s">
        <v>38510</v>
      </c>
      <c r="F8725" s="2">
        <v>42950</v>
      </c>
      <c r="G8725" t="s">
        <v>494</v>
      </c>
      <c r="H8725" t="s">
        <v>495</v>
      </c>
      <c r="J8725" t="s">
        <v>138</v>
      </c>
      <c r="K8725">
        <v>49105</v>
      </c>
      <c r="L8725">
        <v>25934012</v>
      </c>
      <c r="M8725" t="s">
        <v>138</v>
      </c>
      <c r="N8725">
        <v>0</v>
      </c>
      <c r="O8725" t="s">
        <v>24946</v>
      </c>
      <c r="P8725" t="s">
        <v>38507</v>
      </c>
      <c r="R8725" t="s">
        <v>2922</v>
      </c>
      <c r="S8725" t="s">
        <v>140</v>
      </c>
      <c r="T8725" s="2">
        <v>43153</v>
      </c>
      <c r="U8725">
        <v>7</v>
      </c>
      <c r="W8725" t="s">
        <v>141</v>
      </c>
    </row>
    <row r="8726" spans="1:23" x14ac:dyDescent="0.35">
      <c r="A8726" t="s">
        <v>38511</v>
      </c>
      <c r="B8726" t="s">
        <v>38504</v>
      </c>
      <c r="C8726" t="s">
        <v>38512</v>
      </c>
      <c r="D8726">
        <v>0</v>
      </c>
      <c r="E8726" t="s">
        <v>38513</v>
      </c>
      <c r="F8726" s="2">
        <v>42950</v>
      </c>
      <c r="G8726" t="s">
        <v>494</v>
      </c>
      <c r="H8726" t="s">
        <v>495</v>
      </c>
      <c r="J8726" t="s">
        <v>138</v>
      </c>
      <c r="K8726">
        <v>49106</v>
      </c>
      <c r="L8726">
        <v>25934012</v>
      </c>
      <c r="M8726" t="s">
        <v>138</v>
      </c>
      <c r="N8726">
        <v>0</v>
      </c>
      <c r="O8726" t="s">
        <v>24946</v>
      </c>
      <c r="P8726" t="s">
        <v>38507</v>
      </c>
      <c r="R8726" t="s">
        <v>38514</v>
      </c>
      <c r="S8726" t="s">
        <v>140</v>
      </c>
      <c r="T8726" s="2">
        <v>43153</v>
      </c>
      <c r="U8726">
        <v>7</v>
      </c>
      <c r="W8726" t="s">
        <v>141</v>
      </c>
    </row>
    <row r="8727" spans="1:23" x14ac:dyDescent="0.35">
      <c r="A8727" t="s">
        <v>38515</v>
      </c>
      <c r="B8727" t="s">
        <v>38516</v>
      </c>
      <c r="C8727" t="s">
        <v>38517</v>
      </c>
      <c r="D8727">
        <v>0</v>
      </c>
      <c r="E8727" t="s">
        <v>38518</v>
      </c>
      <c r="F8727" s="2">
        <v>42950</v>
      </c>
      <c r="G8727" t="s">
        <v>404</v>
      </c>
      <c r="H8727" t="s">
        <v>405</v>
      </c>
      <c r="J8727" t="s">
        <v>138</v>
      </c>
      <c r="K8727" t="s">
        <v>38519</v>
      </c>
      <c r="L8727">
        <v>20964161</v>
      </c>
      <c r="M8727" t="s">
        <v>138</v>
      </c>
      <c r="N8727">
        <v>0</v>
      </c>
      <c r="O8727" t="s">
        <v>12533</v>
      </c>
      <c r="P8727" t="s">
        <v>38520</v>
      </c>
      <c r="R8727" t="s">
        <v>38521</v>
      </c>
      <c r="S8727" t="s">
        <v>140</v>
      </c>
      <c r="T8727" s="2">
        <v>43153</v>
      </c>
      <c r="U8727">
        <v>7</v>
      </c>
      <c r="W8727" t="s">
        <v>141</v>
      </c>
    </row>
    <row r="8728" spans="1:23" x14ac:dyDescent="0.35">
      <c r="A8728" t="s">
        <v>38522</v>
      </c>
      <c r="B8728" t="s">
        <v>38523</v>
      </c>
      <c r="C8728" t="s">
        <v>38524</v>
      </c>
      <c r="D8728">
        <v>0</v>
      </c>
      <c r="E8728" t="s">
        <v>38525</v>
      </c>
      <c r="F8728" s="2">
        <v>42950</v>
      </c>
      <c r="G8728" t="s">
        <v>38526</v>
      </c>
      <c r="H8728" t="s">
        <v>656</v>
      </c>
      <c r="J8728" t="s">
        <v>138</v>
      </c>
      <c r="K8728" t="s">
        <v>38527</v>
      </c>
      <c r="L8728">
        <v>20964161</v>
      </c>
      <c r="M8728" t="s">
        <v>138</v>
      </c>
      <c r="N8728">
        <v>0</v>
      </c>
      <c r="O8728" t="s">
        <v>12533</v>
      </c>
      <c r="P8728" t="s">
        <v>38528</v>
      </c>
      <c r="R8728" t="s">
        <v>38529</v>
      </c>
      <c r="S8728" t="s">
        <v>140</v>
      </c>
      <c r="T8728" s="2">
        <v>43153</v>
      </c>
      <c r="U8728">
        <v>7</v>
      </c>
      <c r="W8728" t="s">
        <v>141</v>
      </c>
    </row>
    <row r="8729" spans="1:23" x14ac:dyDescent="0.35">
      <c r="A8729" t="s">
        <v>38530</v>
      </c>
      <c r="B8729" t="s">
        <v>38531</v>
      </c>
      <c r="C8729" t="s">
        <v>38532</v>
      </c>
      <c r="D8729">
        <v>0</v>
      </c>
      <c r="E8729" t="s">
        <v>38533</v>
      </c>
      <c r="F8729" s="2">
        <v>42950</v>
      </c>
      <c r="G8729" t="s">
        <v>38534</v>
      </c>
      <c r="H8729" t="s">
        <v>2139</v>
      </c>
      <c r="J8729" t="s">
        <v>138</v>
      </c>
      <c r="K8729" t="s">
        <v>38535</v>
      </c>
      <c r="L8729">
        <v>20964161</v>
      </c>
      <c r="M8729" t="s">
        <v>138</v>
      </c>
      <c r="N8729">
        <v>0</v>
      </c>
      <c r="O8729" t="s">
        <v>12533</v>
      </c>
      <c r="P8729" t="s">
        <v>38536</v>
      </c>
      <c r="R8729" t="s">
        <v>38537</v>
      </c>
      <c r="S8729" t="s">
        <v>140</v>
      </c>
      <c r="T8729" s="2">
        <v>43153</v>
      </c>
      <c r="U8729">
        <v>7</v>
      </c>
      <c r="W8729" t="s">
        <v>141</v>
      </c>
    </row>
    <row r="8730" spans="1:23" x14ac:dyDescent="0.35">
      <c r="A8730" t="s">
        <v>38538</v>
      </c>
      <c r="B8730" t="s">
        <v>38539</v>
      </c>
      <c r="C8730" t="s">
        <v>38540</v>
      </c>
      <c r="D8730">
        <v>0</v>
      </c>
      <c r="E8730" t="s">
        <v>38541</v>
      </c>
      <c r="F8730" s="2">
        <v>42950</v>
      </c>
      <c r="G8730" t="s">
        <v>146</v>
      </c>
      <c r="H8730" t="s">
        <v>147</v>
      </c>
      <c r="J8730" t="s">
        <v>138</v>
      </c>
      <c r="K8730" t="s">
        <v>38542</v>
      </c>
      <c r="L8730">
        <v>20964161</v>
      </c>
      <c r="M8730" t="s">
        <v>138</v>
      </c>
      <c r="N8730">
        <v>0</v>
      </c>
      <c r="O8730" t="s">
        <v>12533</v>
      </c>
      <c r="P8730" t="s">
        <v>38543</v>
      </c>
      <c r="R8730" t="s">
        <v>141</v>
      </c>
      <c r="S8730" t="s">
        <v>140</v>
      </c>
      <c r="T8730" s="2">
        <v>43153</v>
      </c>
      <c r="U8730">
        <v>7</v>
      </c>
      <c r="W8730" t="s">
        <v>141</v>
      </c>
    </row>
    <row r="8731" spans="1:23" x14ac:dyDescent="0.35">
      <c r="A8731" t="s">
        <v>38544</v>
      </c>
      <c r="B8731" t="s">
        <v>37644</v>
      </c>
      <c r="C8731" t="s">
        <v>38545</v>
      </c>
      <c r="D8731">
        <v>0</v>
      </c>
      <c r="E8731" t="s">
        <v>38546</v>
      </c>
      <c r="F8731" s="2">
        <v>42950</v>
      </c>
      <c r="G8731" t="s">
        <v>2293</v>
      </c>
      <c r="H8731" t="s">
        <v>147</v>
      </c>
      <c r="J8731" t="s">
        <v>138</v>
      </c>
      <c r="K8731" t="s">
        <v>38547</v>
      </c>
      <c r="L8731">
        <v>20964161</v>
      </c>
      <c r="M8731" t="s">
        <v>138</v>
      </c>
      <c r="N8731">
        <v>0</v>
      </c>
      <c r="O8731" t="s">
        <v>12533</v>
      </c>
      <c r="P8731" t="s">
        <v>38548</v>
      </c>
      <c r="R8731" t="s">
        <v>18766</v>
      </c>
      <c r="S8731" t="s">
        <v>140</v>
      </c>
      <c r="T8731" s="2">
        <v>43153</v>
      </c>
      <c r="U8731">
        <v>7</v>
      </c>
      <c r="W8731" t="s">
        <v>141</v>
      </c>
    </row>
    <row r="8732" spans="1:23" x14ac:dyDescent="0.35">
      <c r="A8732" t="s">
        <v>38549</v>
      </c>
      <c r="B8732" t="s">
        <v>38550</v>
      </c>
      <c r="C8732" t="s">
        <v>38551</v>
      </c>
      <c r="D8732">
        <v>0</v>
      </c>
      <c r="E8732" t="s">
        <v>38552</v>
      </c>
      <c r="F8732" s="2">
        <v>42950</v>
      </c>
      <c r="G8732" t="s">
        <v>11147</v>
      </c>
      <c r="H8732" t="s">
        <v>11148</v>
      </c>
      <c r="J8732" t="s">
        <v>138</v>
      </c>
      <c r="K8732" t="s">
        <v>38553</v>
      </c>
      <c r="L8732">
        <v>20964161</v>
      </c>
      <c r="M8732" t="s">
        <v>138</v>
      </c>
      <c r="N8732">
        <v>0</v>
      </c>
      <c r="O8732" t="s">
        <v>12533</v>
      </c>
      <c r="P8732" t="s">
        <v>38554</v>
      </c>
      <c r="R8732" t="s">
        <v>38555</v>
      </c>
      <c r="S8732" t="s">
        <v>140</v>
      </c>
      <c r="T8732" s="2">
        <v>43153</v>
      </c>
      <c r="U8732">
        <v>7</v>
      </c>
      <c r="W8732" t="s">
        <v>141</v>
      </c>
    </row>
    <row r="8733" spans="1:23" x14ac:dyDescent="0.35">
      <c r="A8733" t="s">
        <v>38556</v>
      </c>
      <c r="B8733" t="s">
        <v>38557</v>
      </c>
      <c r="C8733" t="s">
        <v>38558</v>
      </c>
      <c r="D8733">
        <v>0</v>
      </c>
      <c r="E8733" t="s">
        <v>38559</v>
      </c>
      <c r="F8733" s="2">
        <v>42950</v>
      </c>
      <c r="G8733" t="s">
        <v>518</v>
      </c>
      <c r="H8733" t="s">
        <v>230</v>
      </c>
      <c r="J8733" t="s">
        <v>138</v>
      </c>
      <c r="K8733" t="s">
        <v>38560</v>
      </c>
      <c r="L8733">
        <v>20964161</v>
      </c>
      <c r="M8733" t="s">
        <v>138</v>
      </c>
      <c r="N8733">
        <v>0</v>
      </c>
      <c r="O8733" t="s">
        <v>12533</v>
      </c>
      <c r="P8733" t="s">
        <v>38561</v>
      </c>
      <c r="R8733" t="s">
        <v>21680</v>
      </c>
      <c r="S8733" t="s">
        <v>140</v>
      </c>
      <c r="T8733" s="2">
        <v>43153</v>
      </c>
      <c r="U8733">
        <v>7</v>
      </c>
      <c r="W8733" t="s">
        <v>141</v>
      </c>
    </row>
    <row r="8734" spans="1:23" x14ac:dyDescent="0.35">
      <c r="A8734" t="s">
        <v>38562</v>
      </c>
      <c r="B8734" t="s">
        <v>38563</v>
      </c>
      <c r="C8734" t="s">
        <v>38564</v>
      </c>
      <c r="D8734">
        <v>0</v>
      </c>
      <c r="E8734" t="s">
        <v>38565</v>
      </c>
      <c r="F8734" s="2">
        <v>42950</v>
      </c>
      <c r="G8734" t="s">
        <v>4719</v>
      </c>
      <c r="H8734" t="s">
        <v>4720</v>
      </c>
      <c r="J8734" t="s">
        <v>138</v>
      </c>
      <c r="K8734" t="s">
        <v>38566</v>
      </c>
      <c r="L8734">
        <v>20964161</v>
      </c>
      <c r="M8734" t="s">
        <v>138</v>
      </c>
      <c r="N8734">
        <v>0</v>
      </c>
      <c r="O8734" t="s">
        <v>12533</v>
      </c>
      <c r="P8734" t="s">
        <v>38567</v>
      </c>
      <c r="R8734" t="s">
        <v>1594</v>
      </c>
      <c r="S8734" t="s">
        <v>140</v>
      </c>
      <c r="T8734" s="2">
        <v>43153</v>
      </c>
      <c r="U8734">
        <v>7</v>
      </c>
      <c r="W8734" t="s">
        <v>141</v>
      </c>
    </row>
    <row r="8735" spans="1:23" x14ac:dyDescent="0.35">
      <c r="A8735" t="s">
        <v>38568</v>
      </c>
      <c r="B8735" t="s">
        <v>38569</v>
      </c>
      <c r="C8735" t="s">
        <v>38570</v>
      </c>
      <c r="D8735">
        <v>0</v>
      </c>
      <c r="E8735" t="s">
        <v>38571</v>
      </c>
      <c r="F8735" s="2">
        <v>42951</v>
      </c>
      <c r="G8735" t="s">
        <v>8135</v>
      </c>
      <c r="H8735" t="s">
        <v>147</v>
      </c>
      <c r="J8735" t="s">
        <v>138</v>
      </c>
      <c r="K8735" t="s">
        <v>38572</v>
      </c>
      <c r="L8735">
        <v>20964161</v>
      </c>
      <c r="M8735" t="s">
        <v>138</v>
      </c>
      <c r="N8735">
        <v>0</v>
      </c>
      <c r="O8735" t="s">
        <v>12533</v>
      </c>
      <c r="P8735" t="s">
        <v>38573</v>
      </c>
      <c r="R8735" t="s">
        <v>38574</v>
      </c>
      <c r="S8735" t="s">
        <v>140</v>
      </c>
      <c r="T8735" s="2">
        <v>43153</v>
      </c>
      <c r="U8735">
        <v>7</v>
      </c>
      <c r="W8735" t="s">
        <v>141</v>
      </c>
    </row>
    <row r="8736" spans="1:23" x14ac:dyDescent="0.35">
      <c r="A8736" t="s">
        <v>38575</v>
      </c>
      <c r="B8736" t="s">
        <v>37644</v>
      </c>
      <c r="C8736" t="s">
        <v>38576</v>
      </c>
      <c r="D8736">
        <v>0</v>
      </c>
      <c r="E8736" t="s">
        <v>38577</v>
      </c>
      <c r="F8736" s="2">
        <v>42951</v>
      </c>
      <c r="G8736" t="s">
        <v>175</v>
      </c>
      <c r="H8736" t="s">
        <v>147</v>
      </c>
      <c r="J8736" t="s">
        <v>138</v>
      </c>
      <c r="K8736" t="s">
        <v>38578</v>
      </c>
      <c r="L8736">
        <v>20964161</v>
      </c>
      <c r="M8736" t="s">
        <v>138</v>
      </c>
      <c r="N8736">
        <v>0</v>
      </c>
      <c r="O8736" t="s">
        <v>12533</v>
      </c>
      <c r="P8736" t="s">
        <v>38579</v>
      </c>
      <c r="R8736" t="s">
        <v>38580</v>
      </c>
      <c r="S8736" t="s">
        <v>140</v>
      </c>
      <c r="T8736" s="2">
        <v>43153</v>
      </c>
      <c r="U8736">
        <v>7</v>
      </c>
      <c r="W8736" t="s">
        <v>141</v>
      </c>
    </row>
    <row r="8737" spans="1:23" x14ac:dyDescent="0.35">
      <c r="A8737" t="s">
        <v>38581</v>
      </c>
      <c r="B8737" t="s">
        <v>38582</v>
      </c>
      <c r="C8737" t="s">
        <v>38583</v>
      </c>
      <c r="D8737">
        <v>0</v>
      </c>
      <c r="E8737" t="s">
        <v>38584</v>
      </c>
      <c r="F8737" s="2">
        <v>42951</v>
      </c>
      <c r="G8737" t="s">
        <v>38585</v>
      </c>
      <c r="H8737" t="s">
        <v>10048</v>
      </c>
      <c r="J8737" t="s">
        <v>138</v>
      </c>
      <c r="K8737" t="s">
        <v>38586</v>
      </c>
      <c r="L8737">
        <v>20964161</v>
      </c>
      <c r="M8737" t="s">
        <v>138</v>
      </c>
      <c r="N8737">
        <v>0</v>
      </c>
      <c r="O8737" t="s">
        <v>12533</v>
      </c>
      <c r="P8737" t="s">
        <v>38587</v>
      </c>
      <c r="R8737" t="s">
        <v>38588</v>
      </c>
      <c r="S8737" t="s">
        <v>140</v>
      </c>
      <c r="T8737" s="2">
        <v>43153</v>
      </c>
      <c r="U8737">
        <v>7</v>
      </c>
      <c r="W8737" t="s">
        <v>141</v>
      </c>
    </row>
    <row r="8738" spans="1:23" x14ac:dyDescent="0.35">
      <c r="A8738" t="s">
        <v>38589</v>
      </c>
      <c r="B8738" t="s">
        <v>38590</v>
      </c>
      <c r="C8738" t="s">
        <v>38591</v>
      </c>
      <c r="D8738">
        <v>0</v>
      </c>
      <c r="E8738" t="s">
        <v>38592</v>
      </c>
      <c r="F8738" s="2">
        <v>42951</v>
      </c>
      <c r="G8738" t="s">
        <v>38593</v>
      </c>
      <c r="H8738" t="s">
        <v>1009</v>
      </c>
      <c r="J8738" t="s">
        <v>138</v>
      </c>
      <c r="K8738" t="s">
        <v>38594</v>
      </c>
      <c r="L8738">
        <v>20964161</v>
      </c>
      <c r="M8738" t="s">
        <v>138</v>
      </c>
      <c r="N8738">
        <v>0</v>
      </c>
      <c r="O8738" t="s">
        <v>12533</v>
      </c>
      <c r="P8738" t="s">
        <v>38595</v>
      </c>
      <c r="R8738" t="s">
        <v>4704</v>
      </c>
      <c r="S8738" t="s">
        <v>140</v>
      </c>
      <c r="T8738" s="2">
        <v>43153</v>
      </c>
      <c r="U8738">
        <v>7</v>
      </c>
      <c r="W8738" t="s">
        <v>141</v>
      </c>
    </row>
    <row r="8739" spans="1:23" x14ac:dyDescent="0.35">
      <c r="A8739" t="s">
        <v>38596</v>
      </c>
      <c r="B8739" t="s">
        <v>38597</v>
      </c>
      <c r="C8739" t="s">
        <v>38598</v>
      </c>
      <c r="D8739">
        <v>0</v>
      </c>
      <c r="E8739" t="s">
        <v>38599</v>
      </c>
      <c r="F8739" s="2">
        <v>42951</v>
      </c>
      <c r="G8739" t="s">
        <v>764</v>
      </c>
      <c r="H8739" t="s">
        <v>526</v>
      </c>
      <c r="J8739" t="s">
        <v>138</v>
      </c>
      <c r="K8739" t="s">
        <v>38600</v>
      </c>
      <c r="L8739">
        <v>20964161</v>
      </c>
      <c r="M8739" t="s">
        <v>138</v>
      </c>
      <c r="N8739">
        <v>0</v>
      </c>
      <c r="O8739" t="s">
        <v>12533</v>
      </c>
      <c r="P8739" t="s">
        <v>38601</v>
      </c>
      <c r="R8739" t="s">
        <v>7081</v>
      </c>
      <c r="S8739" t="s">
        <v>140</v>
      </c>
      <c r="T8739" s="2">
        <v>43153</v>
      </c>
      <c r="U8739">
        <v>7</v>
      </c>
      <c r="W8739" t="s">
        <v>141</v>
      </c>
    </row>
    <row r="8740" spans="1:23" x14ac:dyDescent="0.35">
      <c r="A8740" t="s">
        <v>38602</v>
      </c>
      <c r="B8740" t="s">
        <v>38603</v>
      </c>
      <c r="C8740" t="s">
        <v>38604</v>
      </c>
      <c r="D8740">
        <v>0</v>
      </c>
      <c r="E8740" t="s">
        <v>38605</v>
      </c>
      <c r="F8740" s="2">
        <v>42951</v>
      </c>
      <c r="G8740" t="s">
        <v>494</v>
      </c>
      <c r="H8740" t="s">
        <v>495</v>
      </c>
      <c r="J8740" t="s">
        <v>138</v>
      </c>
      <c r="K8740" t="s">
        <v>38606</v>
      </c>
      <c r="L8740">
        <v>20964161</v>
      </c>
      <c r="M8740" t="s">
        <v>138</v>
      </c>
      <c r="N8740">
        <v>0</v>
      </c>
      <c r="O8740" t="s">
        <v>12533</v>
      </c>
      <c r="P8740" t="s">
        <v>38607</v>
      </c>
      <c r="R8740" t="s">
        <v>8761</v>
      </c>
      <c r="S8740" t="s">
        <v>140</v>
      </c>
      <c r="T8740" s="2">
        <v>43153</v>
      </c>
      <c r="U8740">
        <v>7</v>
      </c>
      <c r="W8740" t="s">
        <v>141</v>
      </c>
    </row>
    <row r="8741" spans="1:23" x14ac:dyDescent="0.35">
      <c r="A8741" t="s">
        <v>38608</v>
      </c>
      <c r="B8741" t="s">
        <v>38609</v>
      </c>
      <c r="C8741" t="s">
        <v>38610</v>
      </c>
      <c r="D8741">
        <v>0</v>
      </c>
      <c r="E8741" t="s">
        <v>38611</v>
      </c>
      <c r="F8741" s="2">
        <v>42951</v>
      </c>
      <c r="G8741" t="s">
        <v>1177</v>
      </c>
      <c r="H8741" t="s">
        <v>552</v>
      </c>
      <c r="J8741" t="s">
        <v>138</v>
      </c>
      <c r="K8741" t="s">
        <v>38612</v>
      </c>
      <c r="L8741">
        <v>20964161</v>
      </c>
      <c r="M8741" t="s">
        <v>138</v>
      </c>
      <c r="N8741">
        <v>0</v>
      </c>
      <c r="O8741" t="s">
        <v>12533</v>
      </c>
      <c r="P8741" t="s">
        <v>38613</v>
      </c>
      <c r="R8741" t="s">
        <v>1469</v>
      </c>
      <c r="S8741" t="s">
        <v>140</v>
      </c>
      <c r="T8741" s="2">
        <v>43153</v>
      </c>
      <c r="U8741">
        <v>7</v>
      </c>
      <c r="W8741" t="s">
        <v>141</v>
      </c>
    </row>
    <row r="8742" spans="1:23" x14ac:dyDescent="0.35">
      <c r="A8742" t="s">
        <v>38614</v>
      </c>
      <c r="B8742" t="s">
        <v>38615</v>
      </c>
      <c r="C8742" t="s">
        <v>38616</v>
      </c>
      <c r="D8742">
        <v>0</v>
      </c>
      <c r="E8742" t="s">
        <v>38617</v>
      </c>
      <c r="F8742" s="2">
        <v>42951</v>
      </c>
      <c r="G8742" t="s">
        <v>3905</v>
      </c>
      <c r="H8742" t="s">
        <v>147</v>
      </c>
      <c r="J8742" t="s">
        <v>138</v>
      </c>
      <c r="K8742" t="s">
        <v>38618</v>
      </c>
      <c r="L8742">
        <v>20964161</v>
      </c>
      <c r="M8742" t="s">
        <v>138</v>
      </c>
      <c r="N8742">
        <v>0</v>
      </c>
      <c r="O8742" t="s">
        <v>12533</v>
      </c>
      <c r="P8742" t="s">
        <v>38619</v>
      </c>
      <c r="R8742" t="s">
        <v>901</v>
      </c>
      <c r="S8742" t="s">
        <v>140</v>
      </c>
      <c r="T8742" s="2">
        <v>43153</v>
      </c>
      <c r="U8742">
        <v>7</v>
      </c>
      <c r="W8742" t="s">
        <v>141</v>
      </c>
    </row>
    <row r="8743" spans="1:23" x14ac:dyDescent="0.35">
      <c r="A8743" t="s">
        <v>38620</v>
      </c>
      <c r="B8743" t="s">
        <v>38621</v>
      </c>
      <c r="C8743" t="s">
        <v>38622</v>
      </c>
      <c r="D8743">
        <v>0</v>
      </c>
      <c r="E8743" t="s">
        <v>38623</v>
      </c>
      <c r="F8743" s="2">
        <v>42951</v>
      </c>
      <c r="G8743" t="s">
        <v>17395</v>
      </c>
      <c r="H8743" t="s">
        <v>2416</v>
      </c>
      <c r="J8743" t="s">
        <v>138</v>
      </c>
      <c r="K8743" t="s">
        <v>38624</v>
      </c>
      <c r="L8743">
        <v>20964161</v>
      </c>
      <c r="M8743" t="s">
        <v>138</v>
      </c>
      <c r="N8743">
        <v>0</v>
      </c>
      <c r="O8743" t="s">
        <v>12533</v>
      </c>
      <c r="P8743" t="s">
        <v>38625</v>
      </c>
      <c r="R8743" t="s">
        <v>38626</v>
      </c>
      <c r="S8743" t="s">
        <v>140</v>
      </c>
      <c r="T8743" s="2">
        <v>43153</v>
      </c>
      <c r="U8743">
        <v>7</v>
      </c>
      <c r="W8743" t="s">
        <v>141</v>
      </c>
    </row>
    <row r="8744" spans="1:23" x14ac:dyDescent="0.35">
      <c r="A8744" t="s">
        <v>38627</v>
      </c>
      <c r="B8744" t="s">
        <v>38628</v>
      </c>
      <c r="C8744" t="s">
        <v>38629</v>
      </c>
      <c r="D8744">
        <v>0</v>
      </c>
      <c r="E8744" t="s">
        <v>38630</v>
      </c>
      <c r="F8744" s="2">
        <v>42951</v>
      </c>
      <c r="G8744" t="s">
        <v>2757</v>
      </c>
      <c r="H8744" t="s">
        <v>184</v>
      </c>
      <c r="J8744" t="s">
        <v>138</v>
      </c>
      <c r="K8744" t="s">
        <v>38631</v>
      </c>
      <c r="L8744">
        <v>20964161</v>
      </c>
      <c r="M8744" t="s">
        <v>138</v>
      </c>
      <c r="N8744">
        <v>0</v>
      </c>
      <c r="O8744" t="s">
        <v>12533</v>
      </c>
      <c r="P8744" t="s">
        <v>38632</v>
      </c>
      <c r="R8744" t="s">
        <v>38633</v>
      </c>
      <c r="S8744" t="s">
        <v>140</v>
      </c>
      <c r="T8744" s="2">
        <v>43153</v>
      </c>
      <c r="U8744">
        <v>7</v>
      </c>
      <c r="W8744" t="s">
        <v>141</v>
      </c>
    </row>
    <row r="8745" spans="1:23" x14ac:dyDescent="0.35">
      <c r="A8745" t="s">
        <v>38634</v>
      </c>
      <c r="B8745" t="s">
        <v>38635</v>
      </c>
      <c r="C8745" t="s">
        <v>38636</v>
      </c>
      <c r="D8745">
        <v>0</v>
      </c>
      <c r="E8745" t="s">
        <v>38637</v>
      </c>
      <c r="F8745" s="2">
        <v>42951</v>
      </c>
      <c r="G8745" t="s">
        <v>38638</v>
      </c>
      <c r="H8745" t="s">
        <v>147</v>
      </c>
      <c r="J8745" t="s">
        <v>138</v>
      </c>
      <c r="K8745" t="s">
        <v>38639</v>
      </c>
      <c r="L8745">
        <v>20964161</v>
      </c>
      <c r="M8745" t="s">
        <v>138</v>
      </c>
      <c r="N8745">
        <v>0</v>
      </c>
      <c r="O8745" t="s">
        <v>12533</v>
      </c>
      <c r="P8745" t="s">
        <v>38640</v>
      </c>
      <c r="R8745" t="s">
        <v>38641</v>
      </c>
      <c r="S8745" t="s">
        <v>140</v>
      </c>
      <c r="T8745" s="2">
        <v>43153</v>
      </c>
      <c r="U8745">
        <v>7</v>
      </c>
      <c r="W8745" t="s">
        <v>141</v>
      </c>
    </row>
    <row r="8746" spans="1:23" x14ac:dyDescent="0.35">
      <c r="A8746" t="s">
        <v>38642</v>
      </c>
      <c r="B8746" t="s">
        <v>38643</v>
      </c>
      <c r="C8746" t="s">
        <v>38644</v>
      </c>
      <c r="D8746">
        <v>0</v>
      </c>
      <c r="E8746" t="s">
        <v>38645</v>
      </c>
      <c r="F8746" s="2">
        <v>42951</v>
      </c>
      <c r="G8746" t="s">
        <v>503</v>
      </c>
      <c r="H8746" t="s">
        <v>504</v>
      </c>
      <c r="J8746" t="s">
        <v>138</v>
      </c>
      <c r="K8746" t="s">
        <v>38646</v>
      </c>
      <c r="L8746">
        <v>20964161</v>
      </c>
      <c r="M8746" t="s">
        <v>138</v>
      </c>
      <c r="N8746">
        <v>0</v>
      </c>
      <c r="O8746" t="s">
        <v>12533</v>
      </c>
      <c r="P8746" t="s">
        <v>38647</v>
      </c>
      <c r="R8746" t="s">
        <v>38648</v>
      </c>
      <c r="S8746" t="s">
        <v>140</v>
      </c>
      <c r="T8746" s="2">
        <v>43153</v>
      </c>
      <c r="U8746">
        <v>7</v>
      </c>
      <c r="W8746" t="s">
        <v>141</v>
      </c>
    </row>
    <row r="8747" spans="1:23" x14ac:dyDescent="0.35">
      <c r="A8747" t="s">
        <v>38649</v>
      </c>
      <c r="B8747" t="s">
        <v>38650</v>
      </c>
      <c r="C8747" t="s">
        <v>38651</v>
      </c>
      <c r="D8747">
        <v>0</v>
      </c>
      <c r="E8747" t="s">
        <v>38652</v>
      </c>
      <c r="F8747" s="2">
        <v>42951</v>
      </c>
      <c r="G8747" t="s">
        <v>38653</v>
      </c>
      <c r="H8747" t="s">
        <v>656</v>
      </c>
      <c r="J8747" t="s">
        <v>138</v>
      </c>
      <c r="K8747" t="s">
        <v>38654</v>
      </c>
      <c r="L8747">
        <v>20964161</v>
      </c>
      <c r="M8747" t="s">
        <v>138</v>
      </c>
      <c r="N8747">
        <v>0</v>
      </c>
      <c r="O8747" t="s">
        <v>12533</v>
      </c>
      <c r="P8747" t="s">
        <v>38655</v>
      </c>
      <c r="R8747" t="s">
        <v>38656</v>
      </c>
      <c r="S8747" t="s">
        <v>140</v>
      </c>
      <c r="T8747" s="2">
        <v>43153</v>
      </c>
      <c r="U8747">
        <v>7</v>
      </c>
      <c r="W8747" t="s">
        <v>141</v>
      </c>
    </row>
    <row r="8748" spans="1:23" x14ac:dyDescent="0.35">
      <c r="A8748" t="s">
        <v>38657</v>
      </c>
      <c r="B8748" t="s">
        <v>38658</v>
      </c>
      <c r="C8748" t="s">
        <v>38659</v>
      </c>
      <c r="D8748">
        <v>0</v>
      </c>
      <c r="E8748" t="s">
        <v>38660</v>
      </c>
      <c r="F8748" s="2">
        <v>42951</v>
      </c>
      <c r="G8748" t="s">
        <v>6120</v>
      </c>
      <c r="H8748" t="s">
        <v>147</v>
      </c>
      <c r="J8748" t="s">
        <v>138</v>
      </c>
      <c r="K8748" t="s">
        <v>38661</v>
      </c>
      <c r="L8748">
        <v>20964161</v>
      </c>
      <c r="M8748" t="s">
        <v>138</v>
      </c>
      <c r="N8748">
        <v>0</v>
      </c>
      <c r="O8748" t="s">
        <v>12533</v>
      </c>
      <c r="P8748" t="s">
        <v>38662</v>
      </c>
      <c r="R8748" t="s">
        <v>8865</v>
      </c>
      <c r="S8748" t="s">
        <v>140</v>
      </c>
      <c r="T8748" s="2">
        <v>43153</v>
      </c>
      <c r="U8748">
        <v>7</v>
      </c>
      <c r="W8748" t="s">
        <v>141</v>
      </c>
    </row>
    <row r="8749" spans="1:23" x14ac:dyDescent="0.35">
      <c r="A8749" t="s">
        <v>38663</v>
      </c>
      <c r="B8749" t="s">
        <v>38664</v>
      </c>
      <c r="C8749" t="s">
        <v>38665</v>
      </c>
      <c r="D8749">
        <v>0</v>
      </c>
      <c r="E8749" t="s">
        <v>38666</v>
      </c>
      <c r="F8749" s="2">
        <v>42951</v>
      </c>
      <c r="G8749" t="s">
        <v>35971</v>
      </c>
      <c r="H8749" t="s">
        <v>162</v>
      </c>
      <c r="J8749" t="s">
        <v>138</v>
      </c>
      <c r="K8749" t="s">
        <v>38667</v>
      </c>
      <c r="L8749">
        <v>20964161</v>
      </c>
      <c r="M8749" t="s">
        <v>138</v>
      </c>
      <c r="N8749">
        <v>0</v>
      </c>
      <c r="O8749" t="s">
        <v>12533</v>
      </c>
      <c r="P8749" t="s">
        <v>38668</v>
      </c>
      <c r="R8749" t="s">
        <v>8335</v>
      </c>
      <c r="S8749" t="s">
        <v>140</v>
      </c>
      <c r="T8749" s="2">
        <v>43153</v>
      </c>
      <c r="U8749">
        <v>7</v>
      </c>
      <c r="W8749" t="s">
        <v>141</v>
      </c>
    </row>
    <row r="8750" spans="1:23" x14ac:dyDescent="0.35">
      <c r="A8750" t="s">
        <v>38669</v>
      </c>
      <c r="B8750" t="s">
        <v>38670</v>
      </c>
      <c r="C8750" t="s">
        <v>38671</v>
      </c>
      <c r="D8750">
        <v>0</v>
      </c>
      <c r="E8750" t="s">
        <v>38672</v>
      </c>
      <c r="F8750" s="2">
        <v>42951</v>
      </c>
      <c r="G8750" t="s">
        <v>20479</v>
      </c>
      <c r="H8750" t="s">
        <v>147</v>
      </c>
      <c r="J8750" t="s">
        <v>138</v>
      </c>
      <c r="K8750" t="s">
        <v>38673</v>
      </c>
      <c r="L8750">
        <v>20964161</v>
      </c>
      <c r="M8750" t="s">
        <v>138</v>
      </c>
      <c r="N8750">
        <v>0</v>
      </c>
      <c r="O8750" t="s">
        <v>12533</v>
      </c>
      <c r="P8750" t="s">
        <v>38674</v>
      </c>
      <c r="R8750" t="s">
        <v>38675</v>
      </c>
      <c r="S8750" t="s">
        <v>140</v>
      </c>
      <c r="T8750" s="2">
        <v>43153</v>
      </c>
      <c r="U8750">
        <v>7</v>
      </c>
      <c r="W8750" t="s">
        <v>141</v>
      </c>
    </row>
    <row r="8751" spans="1:23" x14ac:dyDescent="0.35">
      <c r="A8751" t="s">
        <v>38676</v>
      </c>
      <c r="B8751" t="s">
        <v>38677</v>
      </c>
      <c r="C8751" t="s">
        <v>38678</v>
      </c>
      <c r="D8751">
        <v>0</v>
      </c>
      <c r="E8751" t="s">
        <v>38679</v>
      </c>
      <c r="F8751" s="2">
        <v>42951</v>
      </c>
      <c r="G8751" t="s">
        <v>27279</v>
      </c>
      <c r="H8751" t="s">
        <v>643</v>
      </c>
      <c r="J8751" t="s">
        <v>138</v>
      </c>
      <c r="K8751" t="s">
        <v>38680</v>
      </c>
      <c r="L8751">
        <v>20964161</v>
      </c>
      <c r="M8751" t="s">
        <v>138</v>
      </c>
      <c r="N8751">
        <v>0</v>
      </c>
      <c r="O8751" t="s">
        <v>12533</v>
      </c>
      <c r="P8751" t="s">
        <v>38681</v>
      </c>
      <c r="R8751" t="s">
        <v>38682</v>
      </c>
      <c r="S8751" t="s">
        <v>140</v>
      </c>
      <c r="T8751" s="2">
        <v>43153</v>
      </c>
      <c r="U8751">
        <v>7</v>
      </c>
      <c r="W8751" t="s">
        <v>141</v>
      </c>
    </row>
    <row r="8752" spans="1:23" x14ac:dyDescent="0.35">
      <c r="A8752" t="s">
        <v>38683</v>
      </c>
      <c r="B8752" t="s">
        <v>38684</v>
      </c>
      <c r="C8752" t="s">
        <v>38685</v>
      </c>
      <c r="D8752">
        <v>0</v>
      </c>
      <c r="E8752" t="s">
        <v>38686</v>
      </c>
      <c r="F8752" s="2">
        <v>42951</v>
      </c>
      <c r="G8752" t="s">
        <v>38687</v>
      </c>
      <c r="H8752" t="s">
        <v>184</v>
      </c>
      <c r="J8752" t="s">
        <v>138</v>
      </c>
      <c r="K8752" t="s">
        <v>38688</v>
      </c>
      <c r="L8752">
        <v>20964161</v>
      </c>
      <c r="M8752" t="s">
        <v>138</v>
      </c>
      <c r="N8752">
        <v>0</v>
      </c>
      <c r="O8752" t="s">
        <v>12533</v>
      </c>
      <c r="P8752" t="s">
        <v>38689</v>
      </c>
      <c r="R8752" t="s">
        <v>38690</v>
      </c>
      <c r="S8752" t="s">
        <v>140</v>
      </c>
      <c r="T8752" s="2">
        <v>43153</v>
      </c>
      <c r="U8752">
        <v>7</v>
      </c>
      <c r="W8752" t="s">
        <v>141</v>
      </c>
    </row>
    <row r="8753" spans="1:23" x14ac:dyDescent="0.35">
      <c r="A8753" t="s">
        <v>38691</v>
      </c>
      <c r="B8753" t="s">
        <v>38692</v>
      </c>
      <c r="C8753" t="s">
        <v>38693</v>
      </c>
      <c r="D8753">
        <v>0</v>
      </c>
      <c r="E8753" t="s">
        <v>38694</v>
      </c>
      <c r="F8753" s="2">
        <v>42951</v>
      </c>
      <c r="G8753" t="s">
        <v>4778</v>
      </c>
      <c r="H8753" t="s">
        <v>566</v>
      </c>
      <c r="J8753" t="s">
        <v>138</v>
      </c>
      <c r="K8753" t="s">
        <v>38695</v>
      </c>
      <c r="L8753">
        <v>20964161</v>
      </c>
      <c r="M8753" t="s">
        <v>138</v>
      </c>
      <c r="N8753">
        <v>0</v>
      </c>
      <c r="O8753" t="s">
        <v>12533</v>
      </c>
      <c r="P8753" t="s">
        <v>38696</v>
      </c>
      <c r="R8753" t="s">
        <v>38697</v>
      </c>
      <c r="S8753" t="s">
        <v>140</v>
      </c>
      <c r="T8753" s="2">
        <v>43153</v>
      </c>
      <c r="U8753">
        <v>7</v>
      </c>
      <c r="W8753" t="s">
        <v>141</v>
      </c>
    </row>
    <row r="8754" spans="1:23" x14ac:dyDescent="0.35">
      <c r="A8754" t="s">
        <v>38698</v>
      </c>
      <c r="B8754" t="s">
        <v>38699</v>
      </c>
      <c r="C8754" t="s">
        <v>38700</v>
      </c>
      <c r="D8754">
        <v>0</v>
      </c>
      <c r="E8754" t="s">
        <v>38701</v>
      </c>
      <c r="F8754" s="2">
        <v>42951</v>
      </c>
      <c r="G8754" t="s">
        <v>604</v>
      </c>
      <c r="H8754" t="s">
        <v>184</v>
      </c>
      <c r="J8754" t="s">
        <v>138</v>
      </c>
      <c r="L8754" t="s">
        <v>496</v>
      </c>
      <c r="M8754" t="s">
        <v>138</v>
      </c>
      <c r="N8754">
        <v>0</v>
      </c>
      <c r="O8754" t="s">
        <v>12533</v>
      </c>
      <c r="R8754" t="s">
        <v>3002</v>
      </c>
      <c r="S8754" t="s">
        <v>140</v>
      </c>
      <c r="T8754" s="2">
        <v>43591</v>
      </c>
      <c r="W8754" t="s">
        <v>141</v>
      </c>
    </row>
    <row r="8755" spans="1:23" x14ac:dyDescent="0.35">
      <c r="A8755" t="s">
        <v>38702</v>
      </c>
      <c r="B8755" t="s">
        <v>38703</v>
      </c>
      <c r="C8755" t="s">
        <v>38704</v>
      </c>
      <c r="D8755">
        <v>0</v>
      </c>
      <c r="E8755" t="s">
        <v>38705</v>
      </c>
      <c r="F8755" s="2">
        <v>42951</v>
      </c>
      <c r="G8755" t="s">
        <v>7581</v>
      </c>
      <c r="H8755" t="s">
        <v>192</v>
      </c>
      <c r="J8755" t="s">
        <v>138</v>
      </c>
      <c r="K8755" t="s">
        <v>38706</v>
      </c>
      <c r="L8755">
        <v>20964161</v>
      </c>
      <c r="M8755" t="s">
        <v>138</v>
      </c>
      <c r="N8755">
        <v>0</v>
      </c>
      <c r="O8755" t="s">
        <v>12533</v>
      </c>
      <c r="P8755" t="s">
        <v>38707</v>
      </c>
      <c r="R8755" t="s">
        <v>38708</v>
      </c>
      <c r="S8755" t="s">
        <v>140</v>
      </c>
      <c r="T8755" s="2">
        <v>43153</v>
      </c>
      <c r="U8755">
        <v>7</v>
      </c>
      <c r="W8755" t="s">
        <v>141</v>
      </c>
    </row>
    <row r="8756" spans="1:23" x14ac:dyDescent="0.35">
      <c r="A8756" t="s">
        <v>38709</v>
      </c>
      <c r="B8756" t="s">
        <v>38710</v>
      </c>
      <c r="C8756" t="s">
        <v>38711</v>
      </c>
      <c r="D8756">
        <v>0</v>
      </c>
      <c r="E8756" t="s">
        <v>38710</v>
      </c>
      <c r="F8756" s="2">
        <v>42951</v>
      </c>
      <c r="G8756" t="s">
        <v>604</v>
      </c>
      <c r="H8756" t="s">
        <v>184</v>
      </c>
      <c r="J8756" t="s">
        <v>138</v>
      </c>
      <c r="L8756" t="s">
        <v>496</v>
      </c>
      <c r="M8756" t="s">
        <v>138</v>
      </c>
      <c r="N8756">
        <v>0</v>
      </c>
      <c r="R8756" t="s">
        <v>3002</v>
      </c>
      <c r="S8756" t="s">
        <v>140</v>
      </c>
      <c r="T8756" s="2">
        <v>43201</v>
      </c>
      <c r="W8756" t="s">
        <v>141</v>
      </c>
    </row>
    <row r="8757" spans="1:23" x14ac:dyDescent="0.35">
      <c r="A8757" t="s">
        <v>38712</v>
      </c>
      <c r="B8757" t="s">
        <v>38713</v>
      </c>
      <c r="C8757" t="s">
        <v>38714</v>
      </c>
      <c r="D8757">
        <v>0</v>
      </c>
      <c r="E8757" t="s">
        <v>38713</v>
      </c>
      <c r="F8757" s="2">
        <v>42951</v>
      </c>
      <c r="G8757" t="s">
        <v>604</v>
      </c>
      <c r="H8757" t="s">
        <v>184</v>
      </c>
      <c r="J8757" t="s">
        <v>138</v>
      </c>
      <c r="L8757" t="s">
        <v>496</v>
      </c>
      <c r="M8757" t="s">
        <v>138</v>
      </c>
      <c r="N8757">
        <v>0</v>
      </c>
      <c r="R8757" t="s">
        <v>3002</v>
      </c>
      <c r="S8757" t="s">
        <v>140</v>
      </c>
      <c r="T8757" s="2">
        <v>43565</v>
      </c>
      <c r="W8757" t="s">
        <v>141</v>
      </c>
    </row>
    <row r="8758" spans="1:23" x14ac:dyDescent="0.35">
      <c r="A8758" t="s">
        <v>38715</v>
      </c>
      <c r="B8758" t="s">
        <v>38716</v>
      </c>
      <c r="C8758" t="s">
        <v>38717</v>
      </c>
      <c r="D8758">
        <v>0</v>
      </c>
      <c r="E8758" t="s">
        <v>38718</v>
      </c>
      <c r="F8758" s="2">
        <v>42951</v>
      </c>
      <c r="G8758" t="s">
        <v>38719</v>
      </c>
      <c r="H8758" t="s">
        <v>2416</v>
      </c>
      <c r="J8758" t="s">
        <v>138</v>
      </c>
      <c r="K8758" t="s">
        <v>38720</v>
      </c>
      <c r="L8758">
        <v>20964161</v>
      </c>
      <c r="M8758" t="s">
        <v>138</v>
      </c>
      <c r="N8758">
        <v>0</v>
      </c>
      <c r="O8758" t="s">
        <v>12533</v>
      </c>
      <c r="P8758" t="s">
        <v>38721</v>
      </c>
      <c r="R8758" t="s">
        <v>38722</v>
      </c>
      <c r="S8758" t="s">
        <v>140</v>
      </c>
      <c r="T8758" s="2">
        <v>43153</v>
      </c>
      <c r="U8758">
        <v>7</v>
      </c>
      <c r="W8758" t="s">
        <v>141</v>
      </c>
    </row>
    <row r="8759" spans="1:23" x14ac:dyDescent="0.35">
      <c r="A8759" t="s">
        <v>38723</v>
      </c>
      <c r="B8759" t="s">
        <v>38724</v>
      </c>
      <c r="C8759" t="s">
        <v>38725</v>
      </c>
      <c r="D8759">
        <v>0</v>
      </c>
      <c r="E8759" t="s">
        <v>38726</v>
      </c>
      <c r="F8759" s="2">
        <v>42951</v>
      </c>
      <c r="G8759" t="s">
        <v>38727</v>
      </c>
      <c r="H8759" t="s">
        <v>656</v>
      </c>
      <c r="J8759" t="s">
        <v>138</v>
      </c>
      <c r="K8759" t="s">
        <v>38728</v>
      </c>
      <c r="L8759">
        <v>20964161</v>
      </c>
      <c r="M8759" t="s">
        <v>138</v>
      </c>
      <c r="N8759">
        <v>0</v>
      </c>
      <c r="O8759" t="s">
        <v>12533</v>
      </c>
      <c r="P8759" t="s">
        <v>38729</v>
      </c>
      <c r="R8759" t="s">
        <v>38730</v>
      </c>
      <c r="S8759" t="s">
        <v>140</v>
      </c>
      <c r="T8759" s="2">
        <v>43153</v>
      </c>
      <c r="U8759">
        <v>7</v>
      </c>
      <c r="W8759" t="s">
        <v>141</v>
      </c>
    </row>
    <row r="8760" spans="1:23" x14ac:dyDescent="0.35">
      <c r="A8760" t="s">
        <v>38731</v>
      </c>
      <c r="B8760" t="s">
        <v>38732</v>
      </c>
      <c r="C8760" t="s">
        <v>38733</v>
      </c>
      <c r="D8760">
        <v>0</v>
      </c>
      <c r="E8760" t="s">
        <v>38734</v>
      </c>
      <c r="F8760" s="2">
        <v>42951</v>
      </c>
      <c r="G8760" t="s">
        <v>604</v>
      </c>
      <c r="H8760" t="s">
        <v>184</v>
      </c>
      <c r="J8760" t="s">
        <v>138</v>
      </c>
      <c r="K8760" t="s">
        <v>38735</v>
      </c>
      <c r="L8760">
        <v>20964161</v>
      </c>
      <c r="M8760" t="s">
        <v>138</v>
      </c>
      <c r="N8760">
        <v>0</v>
      </c>
      <c r="O8760" t="s">
        <v>12533</v>
      </c>
      <c r="P8760" t="s">
        <v>38736</v>
      </c>
      <c r="R8760" t="s">
        <v>21139</v>
      </c>
      <c r="S8760" t="s">
        <v>140</v>
      </c>
      <c r="T8760" s="2">
        <v>43153</v>
      </c>
      <c r="U8760">
        <v>7</v>
      </c>
      <c r="W8760" t="s">
        <v>141</v>
      </c>
    </row>
    <row r="8761" spans="1:23" x14ac:dyDescent="0.35">
      <c r="A8761" t="s">
        <v>38737</v>
      </c>
      <c r="B8761" t="s">
        <v>38738</v>
      </c>
      <c r="C8761" t="s">
        <v>38739</v>
      </c>
      <c r="D8761">
        <v>0</v>
      </c>
      <c r="E8761" t="s">
        <v>38740</v>
      </c>
      <c r="F8761" s="2">
        <v>42951</v>
      </c>
      <c r="G8761" t="s">
        <v>20016</v>
      </c>
      <c r="H8761" t="s">
        <v>10048</v>
      </c>
      <c r="J8761" t="s">
        <v>138</v>
      </c>
      <c r="K8761" t="s">
        <v>38741</v>
      </c>
      <c r="L8761">
        <v>20964161</v>
      </c>
      <c r="M8761" t="s">
        <v>138</v>
      </c>
      <c r="N8761">
        <v>0</v>
      </c>
      <c r="O8761" t="s">
        <v>12533</v>
      </c>
      <c r="P8761" t="s">
        <v>38742</v>
      </c>
      <c r="R8761" t="s">
        <v>38743</v>
      </c>
      <c r="S8761" t="s">
        <v>140</v>
      </c>
      <c r="T8761" s="2">
        <v>43153</v>
      </c>
      <c r="U8761">
        <v>7</v>
      </c>
      <c r="W8761" t="s">
        <v>141</v>
      </c>
    </row>
    <row r="8762" spans="1:23" x14ac:dyDescent="0.35">
      <c r="A8762" t="s">
        <v>38744</v>
      </c>
      <c r="B8762" t="s">
        <v>38745</v>
      </c>
      <c r="C8762" t="s">
        <v>38746</v>
      </c>
      <c r="D8762">
        <v>0</v>
      </c>
      <c r="E8762" t="s">
        <v>38747</v>
      </c>
      <c r="F8762" s="2">
        <v>42951</v>
      </c>
      <c r="G8762" t="s">
        <v>8139</v>
      </c>
      <c r="H8762" t="s">
        <v>147</v>
      </c>
      <c r="J8762" t="s">
        <v>138</v>
      </c>
      <c r="K8762" t="s">
        <v>38748</v>
      </c>
      <c r="L8762">
        <v>20964161</v>
      </c>
      <c r="M8762" t="s">
        <v>138</v>
      </c>
      <c r="N8762">
        <v>0</v>
      </c>
      <c r="O8762" t="s">
        <v>12533</v>
      </c>
      <c r="P8762" t="s">
        <v>38749</v>
      </c>
      <c r="R8762" t="s">
        <v>38750</v>
      </c>
      <c r="S8762" t="s">
        <v>140</v>
      </c>
      <c r="T8762" s="2">
        <v>43153</v>
      </c>
      <c r="U8762">
        <v>7</v>
      </c>
      <c r="W8762" t="s">
        <v>141</v>
      </c>
    </row>
    <row r="8763" spans="1:23" x14ac:dyDescent="0.35">
      <c r="A8763" t="s">
        <v>38751</v>
      </c>
      <c r="B8763" t="s">
        <v>38752</v>
      </c>
      <c r="C8763" t="s">
        <v>38753</v>
      </c>
      <c r="D8763">
        <v>0</v>
      </c>
      <c r="E8763" t="s">
        <v>38754</v>
      </c>
      <c r="F8763" s="2">
        <v>42951</v>
      </c>
      <c r="G8763" t="s">
        <v>4789</v>
      </c>
      <c r="H8763" t="s">
        <v>184</v>
      </c>
      <c r="J8763" t="s">
        <v>138</v>
      </c>
      <c r="L8763" t="s">
        <v>496</v>
      </c>
      <c r="M8763" t="s">
        <v>138</v>
      </c>
      <c r="N8763">
        <v>0</v>
      </c>
      <c r="P8763" t="s">
        <v>38755</v>
      </c>
      <c r="R8763" t="s">
        <v>38756</v>
      </c>
      <c r="S8763" t="s">
        <v>140</v>
      </c>
      <c r="T8763" s="2">
        <v>43153</v>
      </c>
      <c r="W8763" t="s">
        <v>141</v>
      </c>
    </row>
    <row r="8764" spans="1:23" x14ac:dyDescent="0.35">
      <c r="A8764" t="s">
        <v>38757</v>
      </c>
      <c r="B8764" t="s">
        <v>38758</v>
      </c>
      <c r="C8764" t="s">
        <v>38759</v>
      </c>
      <c r="D8764">
        <v>0</v>
      </c>
      <c r="E8764" t="s">
        <v>38760</v>
      </c>
      <c r="F8764" s="2">
        <v>42951</v>
      </c>
      <c r="G8764" t="s">
        <v>4806</v>
      </c>
      <c r="H8764" t="s">
        <v>147</v>
      </c>
      <c r="J8764" t="s">
        <v>138</v>
      </c>
      <c r="K8764" t="s">
        <v>38761</v>
      </c>
      <c r="L8764">
        <v>20964161</v>
      </c>
      <c r="M8764" t="s">
        <v>138</v>
      </c>
      <c r="N8764">
        <v>0</v>
      </c>
      <c r="O8764" t="s">
        <v>12533</v>
      </c>
      <c r="P8764" t="s">
        <v>38762</v>
      </c>
      <c r="R8764" t="s">
        <v>10200</v>
      </c>
      <c r="S8764" t="s">
        <v>140</v>
      </c>
      <c r="T8764" s="2">
        <v>43153</v>
      </c>
      <c r="U8764">
        <v>7</v>
      </c>
      <c r="W8764" t="s">
        <v>141</v>
      </c>
    </row>
    <row r="8765" spans="1:23" x14ac:dyDescent="0.35">
      <c r="A8765" t="s">
        <v>38763</v>
      </c>
      <c r="B8765" t="s">
        <v>38764</v>
      </c>
      <c r="C8765" t="s">
        <v>38765</v>
      </c>
      <c r="D8765">
        <v>0</v>
      </c>
      <c r="E8765" t="s">
        <v>38766</v>
      </c>
      <c r="F8765" s="2">
        <v>42954</v>
      </c>
      <c r="G8765" t="s">
        <v>969</v>
      </c>
      <c r="H8765" t="s">
        <v>184</v>
      </c>
      <c r="J8765" t="s">
        <v>138</v>
      </c>
      <c r="L8765" t="s">
        <v>496</v>
      </c>
      <c r="M8765" t="s">
        <v>138</v>
      </c>
      <c r="N8765">
        <v>0</v>
      </c>
      <c r="P8765" t="s">
        <v>38767</v>
      </c>
      <c r="R8765" t="s">
        <v>10005</v>
      </c>
      <c r="S8765" t="s">
        <v>140</v>
      </c>
      <c r="T8765" s="2">
        <v>43055</v>
      </c>
      <c r="W8765" t="s">
        <v>141</v>
      </c>
    </row>
    <row r="8766" spans="1:23" x14ac:dyDescent="0.35">
      <c r="A8766" t="s">
        <v>38768</v>
      </c>
      <c r="B8766" t="s">
        <v>8679</v>
      </c>
      <c r="C8766" t="s">
        <v>38769</v>
      </c>
      <c r="D8766">
        <v>0</v>
      </c>
      <c r="E8766" t="s">
        <v>38770</v>
      </c>
      <c r="F8766" s="2">
        <v>42954</v>
      </c>
      <c r="G8766" t="s">
        <v>494</v>
      </c>
      <c r="H8766" t="s">
        <v>495</v>
      </c>
      <c r="J8766" t="s">
        <v>138</v>
      </c>
      <c r="K8766">
        <v>49111</v>
      </c>
      <c r="L8766">
        <v>25938480</v>
      </c>
      <c r="M8766" t="s">
        <v>138</v>
      </c>
      <c r="N8766">
        <v>0</v>
      </c>
      <c r="O8766" t="s">
        <v>24946</v>
      </c>
      <c r="P8766" t="s">
        <v>38771</v>
      </c>
      <c r="R8766" t="s">
        <v>8680</v>
      </c>
      <c r="S8766" t="s">
        <v>140</v>
      </c>
      <c r="T8766" s="2">
        <v>43153</v>
      </c>
      <c r="U8766">
        <v>7</v>
      </c>
      <c r="W8766" t="s">
        <v>141</v>
      </c>
    </row>
    <row r="8767" spans="1:23" x14ac:dyDescent="0.35">
      <c r="A8767" t="s">
        <v>38772</v>
      </c>
      <c r="B8767" t="s">
        <v>8532</v>
      </c>
      <c r="C8767" t="s">
        <v>8533</v>
      </c>
      <c r="D8767">
        <v>0</v>
      </c>
      <c r="E8767" t="s">
        <v>38773</v>
      </c>
      <c r="F8767" s="2">
        <v>42954</v>
      </c>
      <c r="G8767" t="s">
        <v>494</v>
      </c>
      <c r="H8767" t="s">
        <v>495</v>
      </c>
      <c r="J8767" t="s">
        <v>138</v>
      </c>
      <c r="K8767">
        <v>49107</v>
      </c>
      <c r="L8767">
        <v>25938480</v>
      </c>
      <c r="M8767" t="s">
        <v>138</v>
      </c>
      <c r="N8767">
        <v>0</v>
      </c>
      <c r="O8767" t="s">
        <v>24946</v>
      </c>
      <c r="P8767" t="s">
        <v>38774</v>
      </c>
      <c r="R8767" t="s">
        <v>8536</v>
      </c>
      <c r="S8767" t="s">
        <v>140</v>
      </c>
      <c r="T8767" s="2">
        <v>43153</v>
      </c>
      <c r="U8767">
        <v>7</v>
      </c>
      <c r="W8767" t="s">
        <v>141</v>
      </c>
    </row>
    <row r="8768" spans="1:23" x14ac:dyDescent="0.35">
      <c r="A8768" t="s">
        <v>38775</v>
      </c>
      <c r="B8768" t="s">
        <v>38776</v>
      </c>
      <c r="C8768" t="s">
        <v>38777</v>
      </c>
      <c r="D8768">
        <v>0</v>
      </c>
      <c r="E8768" t="s">
        <v>38776</v>
      </c>
      <c r="F8768" s="2">
        <v>42955</v>
      </c>
      <c r="G8768" t="s">
        <v>604</v>
      </c>
      <c r="H8768" t="s">
        <v>184</v>
      </c>
      <c r="J8768" t="s">
        <v>138</v>
      </c>
      <c r="L8768" t="s">
        <v>496</v>
      </c>
      <c r="M8768" t="s">
        <v>138</v>
      </c>
      <c r="N8768">
        <v>0</v>
      </c>
      <c r="P8768" t="s">
        <v>38778</v>
      </c>
      <c r="R8768" t="s">
        <v>38779</v>
      </c>
      <c r="S8768" t="s">
        <v>140</v>
      </c>
      <c r="T8768" s="2">
        <v>43062</v>
      </c>
      <c r="W8768" t="s">
        <v>141</v>
      </c>
    </row>
    <row r="8769" spans="1:23" x14ac:dyDescent="0.35">
      <c r="A8769" t="s">
        <v>38780</v>
      </c>
      <c r="B8769" t="s">
        <v>38781</v>
      </c>
      <c r="C8769" t="s">
        <v>38782</v>
      </c>
      <c r="D8769">
        <v>0</v>
      </c>
      <c r="E8769" t="s">
        <v>38783</v>
      </c>
      <c r="F8769" s="2">
        <v>42956</v>
      </c>
      <c r="G8769" t="s">
        <v>707</v>
      </c>
      <c r="H8769" t="s">
        <v>656</v>
      </c>
      <c r="J8769" t="s">
        <v>138</v>
      </c>
      <c r="K8769" t="s">
        <v>38784</v>
      </c>
      <c r="L8769">
        <v>23002916</v>
      </c>
      <c r="M8769" t="s">
        <v>137</v>
      </c>
      <c r="N8769">
        <v>0</v>
      </c>
      <c r="O8769" t="s">
        <v>35787</v>
      </c>
      <c r="P8769" t="s">
        <v>31120</v>
      </c>
      <c r="R8769" t="s">
        <v>771</v>
      </c>
      <c r="S8769" t="s">
        <v>140</v>
      </c>
      <c r="T8769" s="2">
        <v>43264</v>
      </c>
      <c r="U8769">
        <v>7</v>
      </c>
      <c r="W8769" t="s">
        <v>141</v>
      </c>
    </row>
    <row r="8770" spans="1:23" x14ac:dyDescent="0.35">
      <c r="A8770" t="s">
        <v>38785</v>
      </c>
      <c r="B8770" t="s">
        <v>38781</v>
      </c>
      <c r="C8770" t="s">
        <v>38786</v>
      </c>
      <c r="D8770">
        <v>0</v>
      </c>
      <c r="E8770" t="s">
        <v>38787</v>
      </c>
      <c r="F8770" s="2">
        <v>42956</v>
      </c>
      <c r="G8770" t="s">
        <v>7595</v>
      </c>
      <c r="H8770" t="s">
        <v>192</v>
      </c>
      <c r="J8770" t="s">
        <v>138</v>
      </c>
      <c r="K8770" t="s">
        <v>38788</v>
      </c>
      <c r="L8770">
        <v>23002916</v>
      </c>
      <c r="M8770" t="s">
        <v>137</v>
      </c>
      <c r="N8770">
        <v>0</v>
      </c>
      <c r="O8770" t="s">
        <v>14111</v>
      </c>
      <c r="P8770" t="s">
        <v>31120</v>
      </c>
      <c r="R8770" t="s">
        <v>8329</v>
      </c>
      <c r="S8770" t="s">
        <v>140</v>
      </c>
      <c r="T8770" s="2">
        <v>43153</v>
      </c>
      <c r="U8770">
        <v>7</v>
      </c>
      <c r="W8770" t="s">
        <v>141</v>
      </c>
    </row>
    <row r="8771" spans="1:23" x14ac:dyDescent="0.35">
      <c r="A8771" t="s">
        <v>38789</v>
      </c>
      <c r="B8771" t="s">
        <v>38781</v>
      </c>
      <c r="C8771" t="s">
        <v>38790</v>
      </c>
      <c r="D8771">
        <v>0</v>
      </c>
      <c r="E8771" t="s">
        <v>38791</v>
      </c>
      <c r="F8771" s="2">
        <v>42956</v>
      </c>
      <c r="G8771" t="s">
        <v>234</v>
      </c>
      <c r="H8771" t="s">
        <v>192</v>
      </c>
      <c r="J8771" t="s">
        <v>138</v>
      </c>
      <c r="K8771" t="s">
        <v>38792</v>
      </c>
      <c r="L8771">
        <v>23002916</v>
      </c>
      <c r="M8771" t="s">
        <v>137</v>
      </c>
      <c r="N8771">
        <v>0</v>
      </c>
      <c r="O8771" t="s">
        <v>14111</v>
      </c>
      <c r="P8771" t="s">
        <v>31120</v>
      </c>
      <c r="R8771" t="s">
        <v>38793</v>
      </c>
      <c r="S8771" t="s">
        <v>140</v>
      </c>
      <c r="T8771" s="2">
        <v>43153</v>
      </c>
      <c r="U8771">
        <v>7</v>
      </c>
      <c r="W8771" t="s">
        <v>141</v>
      </c>
    </row>
    <row r="8772" spans="1:23" x14ac:dyDescent="0.35">
      <c r="A8772" t="s">
        <v>38794</v>
      </c>
      <c r="B8772" t="s">
        <v>38781</v>
      </c>
      <c r="C8772" t="s">
        <v>38795</v>
      </c>
      <c r="D8772">
        <v>0</v>
      </c>
      <c r="E8772" t="s">
        <v>38796</v>
      </c>
      <c r="F8772" s="2">
        <v>42956</v>
      </c>
      <c r="G8772" t="s">
        <v>7336</v>
      </c>
      <c r="H8772" t="s">
        <v>192</v>
      </c>
      <c r="J8772" t="s">
        <v>138</v>
      </c>
      <c r="K8772" t="s">
        <v>38797</v>
      </c>
      <c r="L8772">
        <v>23002916</v>
      </c>
      <c r="M8772" t="s">
        <v>137</v>
      </c>
      <c r="N8772">
        <v>0</v>
      </c>
      <c r="O8772" t="s">
        <v>14111</v>
      </c>
      <c r="P8772" t="s">
        <v>31120</v>
      </c>
      <c r="R8772" t="s">
        <v>38798</v>
      </c>
      <c r="S8772" t="s">
        <v>140</v>
      </c>
      <c r="T8772" s="2">
        <v>43432</v>
      </c>
      <c r="U8772">
        <v>7</v>
      </c>
      <c r="W8772" t="s">
        <v>141</v>
      </c>
    </row>
    <row r="8773" spans="1:23" x14ac:dyDescent="0.35">
      <c r="A8773" t="s">
        <v>38799</v>
      </c>
      <c r="B8773" t="s">
        <v>38781</v>
      </c>
      <c r="C8773" t="s">
        <v>38800</v>
      </c>
      <c r="D8773">
        <v>0</v>
      </c>
      <c r="E8773" t="s">
        <v>38801</v>
      </c>
      <c r="F8773" s="2">
        <v>42956</v>
      </c>
      <c r="G8773" t="s">
        <v>234</v>
      </c>
      <c r="H8773" t="s">
        <v>192</v>
      </c>
      <c r="J8773" t="s">
        <v>138</v>
      </c>
      <c r="K8773" t="s">
        <v>38802</v>
      </c>
      <c r="L8773">
        <v>23002916</v>
      </c>
      <c r="M8773" t="s">
        <v>137</v>
      </c>
      <c r="N8773">
        <v>0</v>
      </c>
      <c r="O8773" t="s">
        <v>14111</v>
      </c>
      <c r="P8773" t="s">
        <v>31120</v>
      </c>
      <c r="R8773" t="s">
        <v>7795</v>
      </c>
      <c r="S8773" t="s">
        <v>140</v>
      </c>
      <c r="T8773" s="2">
        <v>43153</v>
      </c>
      <c r="U8773">
        <v>7</v>
      </c>
      <c r="W8773" t="s">
        <v>141</v>
      </c>
    </row>
    <row r="8774" spans="1:23" x14ac:dyDescent="0.35">
      <c r="A8774" t="s">
        <v>38803</v>
      </c>
      <c r="B8774" t="s">
        <v>38781</v>
      </c>
      <c r="C8774" t="s">
        <v>38804</v>
      </c>
      <c r="D8774">
        <v>0</v>
      </c>
      <c r="E8774" t="s">
        <v>38805</v>
      </c>
      <c r="F8774" s="2">
        <v>42956</v>
      </c>
      <c r="G8774" t="s">
        <v>234</v>
      </c>
      <c r="H8774" t="s">
        <v>192</v>
      </c>
      <c r="J8774" t="s">
        <v>138</v>
      </c>
      <c r="K8774" t="s">
        <v>38806</v>
      </c>
      <c r="L8774">
        <v>23002916</v>
      </c>
      <c r="M8774" t="s">
        <v>137</v>
      </c>
      <c r="N8774">
        <v>0</v>
      </c>
      <c r="O8774" t="s">
        <v>14111</v>
      </c>
      <c r="P8774" t="s">
        <v>31120</v>
      </c>
      <c r="R8774" t="s">
        <v>5301</v>
      </c>
      <c r="S8774" t="s">
        <v>140</v>
      </c>
      <c r="T8774" s="2">
        <v>43153</v>
      </c>
      <c r="U8774">
        <v>7</v>
      </c>
      <c r="W8774" t="s">
        <v>141</v>
      </c>
    </row>
    <row r="8775" spans="1:23" x14ac:dyDescent="0.35">
      <c r="A8775" t="s">
        <v>38807</v>
      </c>
      <c r="B8775" t="s">
        <v>38781</v>
      </c>
      <c r="C8775" t="s">
        <v>38808</v>
      </c>
      <c r="D8775">
        <v>0</v>
      </c>
      <c r="E8775" t="s">
        <v>38809</v>
      </c>
      <c r="F8775" s="2">
        <v>42956</v>
      </c>
      <c r="G8775" t="s">
        <v>7595</v>
      </c>
      <c r="H8775" t="s">
        <v>192</v>
      </c>
      <c r="J8775" t="s">
        <v>138</v>
      </c>
      <c r="K8775" t="s">
        <v>38810</v>
      </c>
      <c r="L8775">
        <v>23002916</v>
      </c>
      <c r="M8775" t="s">
        <v>137</v>
      </c>
      <c r="N8775">
        <v>0</v>
      </c>
      <c r="O8775" t="s">
        <v>14111</v>
      </c>
      <c r="P8775" t="s">
        <v>31120</v>
      </c>
      <c r="R8775" t="s">
        <v>7597</v>
      </c>
      <c r="S8775" t="s">
        <v>140</v>
      </c>
      <c r="T8775" s="2">
        <v>43153</v>
      </c>
      <c r="U8775">
        <v>7</v>
      </c>
      <c r="W8775" t="s">
        <v>141</v>
      </c>
    </row>
    <row r="8776" spans="1:23" x14ac:dyDescent="0.35">
      <c r="A8776" t="s">
        <v>38811</v>
      </c>
      <c r="B8776" t="s">
        <v>38781</v>
      </c>
      <c r="C8776" t="s">
        <v>38812</v>
      </c>
      <c r="D8776">
        <v>0</v>
      </c>
      <c r="E8776" t="s">
        <v>38813</v>
      </c>
      <c r="F8776" s="2">
        <v>42956</v>
      </c>
      <c r="G8776" t="s">
        <v>234</v>
      </c>
      <c r="H8776" t="s">
        <v>192</v>
      </c>
      <c r="J8776" t="s">
        <v>138</v>
      </c>
      <c r="K8776" t="s">
        <v>38814</v>
      </c>
      <c r="L8776">
        <v>23002916</v>
      </c>
      <c r="M8776" t="s">
        <v>137</v>
      </c>
      <c r="N8776">
        <v>0</v>
      </c>
      <c r="O8776" t="s">
        <v>14111</v>
      </c>
      <c r="P8776" t="s">
        <v>31120</v>
      </c>
      <c r="R8776" t="s">
        <v>7028</v>
      </c>
      <c r="S8776" t="s">
        <v>140</v>
      </c>
      <c r="T8776" s="2">
        <v>43153</v>
      </c>
      <c r="U8776">
        <v>7</v>
      </c>
      <c r="W8776" t="s">
        <v>141</v>
      </c>
    </row>
    <row r="8777" spans="1:23" x14ac:dyDescent="0.35">
      <c r="A8777" t="s">
        <v>38815</v>
      </c>
      <c r="B8777" t="s">
        <v>38781</v>
      </c>
      <c r="C8777" t="s">
        <v>38816</v>
      </c>
      <c r="D8777">
        <v>0</v>
      </c>
      <c r="E8777" t="s">
        <v>38817</v>
      </c>
      <c r="F8777" s="2">
        <v>42956</v>
      </c>
      <c r="G8777" t="s">
        <v>234</v>
      </c>
      <c r="H8777" t="s">
        <v>192</v>
      </c>
      <c r="J8777" t="s">
        <v>138</v>
      </c>
      <c r="K8777" t="s">
        <v>38818</v>
      </c>
      <c r="L8777">
        <v>23002916</v>
      </c>
      <c r="M8777" t="s">
        <v>137</v>
      </c>
      <c r="N8777">
        <v>0</v>
      </c>
      <c r="O8777" t="s">
        <v>14111</v>
      </c>
      <c r="P8777" t="s">
        <v>31120</v>
      </c>
      <c r="R8777" t="s">
        <v>5266</v>
      </c>
      <c r="S8777" t="s">
        <v>140</v>
      </c>
      <c r="T8777" s="2">
        <v>43153</v>
      </c>
      <c r="U8777">
        <v>7</v>
      </c>
      <c r="W8777" t="s">
        <v>141</v>
      </c>
    </row>
    <row r="8778" spans="1:23" x14ac:dyDescent="0.35">
      <c r="A8778" t="s">
        <v>38819</v>
      </c>
      <c r="B8778" t="s">
        <v>38781</v>
      </c>
      <c r="C8778" t="s">
        <v>38820</v>
      </c>
      <c r="D8778">
        <v>0</v>
      </c>
      <c r="E8778" t="s">
        <v>38821</v>
      </c>
      <c r="F8778" s="2">
        <v>42956</v>
      </c>
      <c r="G8778" t="s">
        <v>234</v>
      </c>
      <c r="H8778" t="s">
        <v>192</v>
      </c>
      <c r="J8778" t="s">
        <v>138</v>
      </c>
      <c r="K8778" t="s">
        <v>38822</v>
      </c>
      <c r="L8778">
        <v>23002916</v>
      </c>
      <c r="M8778" t="s">
        <v>137</v>
      </c>
      <c r="N8778">
        <v>0</v>
      </c>
      <c r="O8778" t="s">
        <v>14111</v>
      </c>
      <c r="P8778" t="s">
        <v>31120</v>
      </c>
      <c r="R8778" t="s">
        <v>38823</v>
      </c>
      <c r="S8778" t="s">
        <v>140</v>
      </c>
      <c r="T8778" s="2">
        <v>43153</v>
      </c>
      <c r="U8778">
        <v>7</v>
      </c>
      <c r="W8778" t="s">
        <v>141</v>
      </c>
    </row>
    <row r="8779" spans="1:23" x14ac:dyDescent="0.35">
      <c r="A8779" t="s">
        <v>38824</v>
      </c>
      <c r="B8779" t="s">
        <v>38781</v>
      </c>
      <c r="C8779" t="s">
        <v>38825</v>
      </c>
      <c r="D8779">
        <v>0</v>
      </c>
      <c r="E8779" t="s">
        <v>38826</v>
      </c>
      <c r="F8779" s="2">
        <v>42956</v>
      </c>
      <c r="G8779" t="s">
        <v>234</v>
      </c>
      <c r="H8779" t="s">
        <v>192</v>
      </c>
      <c r="J8779" t="s">
        <v>138</v>
      </c>
      <c r="K8779" t="s">
        <v>38827</v>
      </c>
      <c r="L8779">
        <v>23002916</v>
      </c>
      <c r="M8779" t="s">
        <v>137</v>
      </c>
      <c r="N8779">
        <v>0</v>
      </c>
      <c r="O8779" t="s">
        <v>35787</v>
      </c>
      <c r="P8779" t="s">
        <v>31120</v>
      </c>
      <c r="R8779" t="s">
        <v>36267</v>
      </c>
      <c r="S8779" t="s">
        <v>140</v>
      </c>
      <c r="T8779" s="2">
        <v>43264</v>
      </c>
      <c r="U8779">
        <v>7</v>
      </c>
      <c r="W8779" t="s">
        <v>141</v>
      </c>
    </row>
    <row r="8780" spans="1:23" x14ac:dyDescent="0.35">
      <c r="A8780" t="s">
        <v>38828</v>
      </c>
      <c r="B8780" t="s">
        <v>38781</v>
      </c>
      <c r="C8780" t="s">
        <v>38829</v>
      </c>
      <c r="D8780">
        <v>0</v>
      </c>
      <c r="E8780" t="s">
        <v>38830</v>
      </c>
      <c r="F8780" s="2">
        <v>42956</v>
      </c>
      <c r="G8780" t="s">
        <v>234</v>
      </c>
      <c r="H8780" t="s">
        <v>192</v>
      </c>
      <c r="J8780" t="s">
        <v>138</v>
      </c>
      <c r="K8780" t="s">
        <v>38831</v>
      </c>
      <c r="L8780">
        <v>23002916</v>
      </c>
      <c r="M8780" t="s">
        <v>137</v>
      </c>
      <c r="N8780">
        <v>0</v>
      </c>
      <c r="O8780" t="s">
        <v>14111</v>
      </c>
      <c r="P8780" t="s">
        <v>38832</v>
      </c>
      <c r="R8780" t="s">
        <v>4852</v>
      </c>
      <c r="S8780" t="s">
        <v>140</v>
      </c>
      <c r="T8780" s="2">
        <v>43153</v>
      </c>
      <c r="U8780">
        <v>7</v>
      </c>
      <c r="W8780" t="s">
        <v>141</v>
      </c>
    </row>
    <row r="8781" spans="1:23" x14ac:dyDescent="0.35">
      <c r="A8781" t="s">
        <v>38833</v>
      </c>
      <c r="B8781" t="s">
        <v>38781</v>
      </c>
      <c r="C8781" t="s">
        <v>38834</v>
      </c>
      <c r="D8781">
        <v>0</v>
      </c>
      <c r="E8781" t="s">
        <v>38835</v>
      </c>
      <c r="F8781" s="2">
        <v>42956</v>
      </c>
      <c r="G8781" t="s">
        <v>234</v>
      </c>
      <c r="H8781" t="s">
        <v>192</v>
      </c>
      <c r="J8781" t="s">
        <v>138</v>
      </c>
      <c r="K8781" t="s">
        <v>38836</v>
      </c>
      <c r="L8781">
        <v>23002916</v>
      </c>
      <c r="M8781" t="s">
        <v>137</v>
      </c>
      <c r="N8781">
        <v>0</v>
      </c>
      <c r="O8781" t="s">
        <v>35787</v>
      </c>
      <c r="P8781" t="s">
        <v>31120</v>
      </c>
      <c r="R8781" t="s">
        <v>5271</v>
      </c>
      <c r="S8781" t="s">
        <v>140</v>
      </c>
      <c r="T8781" s="2">
        <v>43264</v>
      </c>
      <c r="U8781">
        <v>7</v>
      </c>
      <c r="W8781" t="s">
        <v>141</v>
      </c>
    </row>
    <row r="8782" spans="1:23" x14ac:dyDescent="0.35">
      <c r="A8782" t="s">
        <v>38837</v>
      </c>
      <c r="B8782" t="s">
        <v>38781</v>
      </c>
      <c r="C8782" t="s">
        <v>38838</v>
      </c>
      <c r="D8782">
        <v>0</v>
      </c>
      <c r="E8782" t="s">
        <v>38839</v>
      </c>
      <c r="F8782" s="2">
        <v>42956</v>
      </c>
      <c r="G8782" t="s">
        <v>234</v>
      </c>
      <c r="H8782" t="s">
        <v>192</v>
      </c>
      <c r="J8782" t="s">
        <v>138</v>
      </c>
      <c r="K8782" t="s">
        <v>38840</v>
      </c>
      <c r="L8782">
        <v>23002916</v>
      </c>
      <c r="M8782" t="s">
        <v>137</v>
      </c>
      <c r="N8782">
        <v>0</v>
      </c>
      <c r="O8782" t="s">
        <v>14111</v>
      </c>
      <c r="P8782" t="s">
        <v>31120</v>
      </c>
      <c r="R8782" t="s">
        <v>5276</v>
      </c>
      <c r="S8782" t="s">
        <v>140</v>
      </c>
      <c r="T8782" s="2">
        <v>43153</v>
      </c>
      <c r="U8782">
        <v>7</v>
      </c>
      <c r="W8782" t="s">
        <v>141</v>
      </c>
    </row>
    <row r="8783" spans="1:23" x14ac:dyDescent="0.35">
      <c r="A8783" t="s">
        <v>38841</v>
      </c>
      <c r="B8783" t="s">
        <v>38781</v>
      </c>
      <c r="C8783" t="s">
        <v>38842</v>
      </c>
      <c r="D8783">
        <v>0</v>
      </c>
      <c r="E8783" t="s">
        <v>38843</v>
      </c>
      <c r="F8783" s="2">
        <v>42956</v>
      </c>
      <c r="G8783" t="s">
        <v>234</v>
      </c>
      <c r="H8783" t="s">
        <v>192</v>
      </c>
      <c r="J8783" t="s">
        <v>138</v>
      </c>
      <c r="K8783" t="s">
        <v>38844</v>
      </c>
      <c r="L8783">
        <v>23002916</v>
      </c>
      <c r="M8783" t="s">
        <v>137</v>
      </c>
      <c r="N8783">
        <v>0</v>
      </c>
      <c r="O8783" t="s">
        <v>14111</v>
      </c>
      <c r="P8783" t="s">
        <v>31120</v>
      </c>
      <c r="R8783" t="s">
        <v>8231</v>
      </c>
      <c r="S8783" t="s">
        <v>140</v>
      </c>
      <c r="T8783" s="2">
        <v>43153</v>
      </c>
      <c r="U8783">
        <v>7</v>
      </c>
      <c r="W8783" t="s">
        <v>141</v>
      </c>
    </row>
    <row r="8784" spans="1:23" x14ac:dyDescent="0.35">
      <c r="A8784" t="s">
        <v>38845</v>
      </c>
      <c r="B8784" t="s">
        <v>38781</v>
      </c>
      <c r="C8784" t="s">
        <v>38846</v>
      </c>
      <c r="D8784">
        <v>0</v>
      </c>
      <c r="E8784" t="s">
        <v>38847</v>
      </c>
      <c r="F8784" s="2">
        <v>42956</v>
      </c>
      <c r="G8784" t="s">
        <v>4745</v>
      </c>
      <c r="H8784" t="s">
        <v>192</v>
      </c>
      <c r="J8784" t="s">
        <v>138</v>
      </c>
      <c r="K8784" t="s">
        <v>38848</v>
      </c>
      <c r="L8784">
        <v>23002916</v>
      </c>
      <c r="M8784" t="s">
        <v>137</v>
      </c>
      <c r="N8784">
        <v>0</v>
      </c>
      <c r="O8784" t="s">
        <v>14111</v>
      </c>
      <c r="P8784" t="s">
        <v>31120</v>
      </c>
      <c r="R8784" t="s">
        <v>29900</v>
      </c>
      <c r="S8784" t="s">
        <v>140</v>
      </c>
      <c r="T8784" s="2">
        <v>43153</v>
      </c>
      <c r="U8784">
        <v>7</v>
      </c>
      <c r="W8784" t="s">
        <v>141</v>
      </c>
    </row>
    <row r="8785" spans="1:24" x14ac:dyDescent="0.35">
      <c r="A8785" t="s">
        <v>38849</v>
      </c>
      <c r="B8785" t="s">
        <v>38781</v>
      </c>
      <c r="C8785" t="s">
        <v>38850</v>
      </c>
      <c r="D8785">
        <v>0</v>
      </c>
      <c r="E8785" t="s">
        <v>38851</v>
      </c>
      <c r="F8785" s="2">
        <v>42956</v>
      </c>
      <c r="G8785" t="s">
        <v>234</v>
      </c>
      <c r="H8785" t="s">
        <v>192</v>
      </c>
      <c r="J8785" t="s">
        <v>138</v>
      </c>
      <c r="K8785" t="s">
        <v>38852</v>
      </c>
      <c r="L8785">
        <v>23002916</v>
      </c>
      <c r="M8785" t="s">
        <v>137</v>
      </c>
      <c r="N8785">
        <v>0</v>
      </c>
      <c r="O8785" t="s">
        <v>14111</v>
      </c>
      <c r="P8785" t="s">
        <v>31120</v>
      </c>
      <c r="R8785" t="s">
        <v>27722</v>
      </c>
      <c r="S8785" t="s">
        <v>140</v>
      </c>
      <c r="T8785" s="2">
        <v>43153</v>
      </c>
      <c r="U8785">
        <v>7</v>
      </c>
      <c r="W8785" t="s">
        <v>141</v>
      </c>
    </row>
    <row r="8786" spans="1:24" x14ac:dyDescent="0.35">
      <c r="A8786" t="s">
        <v>38853</v>
      </c>
      <c r="B8786" t="s">
        <v>38781</v>
      </c>
      <c r="C8786" t="s">
        <v>38854</v>
      </c>
      <c r="D8786">
        <v>0</v>
      </c>
      <c r="E8786" t="s">
        <v>38855</v>
      </c>
      <c r="F8786" s="2">
        <v>42956</v>
      </c>
      <c r="G8786" t="s">
        <v>234</v>
      </c>
      <c r="H8786" t="s">
        <v>192</v>
      </c>
      <c r="J8786" t="s">
        <v>138</v>
      </c>
      <c r="K8786" t="s">
        <v>38856</v>
      </c>
      <c r="L8786">
        <v>23002916</v>
      </c>
      <c r="M8786" t="s">
        <v>137</v>
      </c>
      <c r="N8786">
        <v>0</v>
      </c>
      <c r="O8786" t="s">
        <v>14111</v>
      </c>
      <c r="P8786" t="s">
        <v>31120</v>
      </c>
      <c r="R8786" t="s">
        <v>30118</v>
      </c>
      <c r="S8786" t="s">
        <v>140</v>
      </c>
      <c r="T8786" s="2">
        <v>43153</v>
      </c>
      <c r="U8786">
        <v>7</v>
      </c>
      <c r="W8786" t="s">
        <v>141</v>
      </c>
    </row>
    <row r="8787" spans="1:24" x14ac:dyDescent="0.35">
      <c r="A8787" t="s">
        <v>38857</v>
      </c>
      <c r="B8787" t="s">
        <v>38858</v>
      </c>
      <c r="C8787" t="s">
        <v>11086</v>
      </c>
      <c r="D8787">
        <v>0</v>
      </c>
      <c r="E8787" t="s">
        <v>38859</v>
      </c>
      <c r="F8787" s="2">
        <v>42956</v>
      </c>
      <c r="G8787" t="s">
        <v>604</v>
      </c>
      <c r="H8787" t="s">
        <v>184</v>
      </c>
      <c r="J8787" t="s">
        <v>138</v>
      </c>
      <c r="L8787" t="s">
        <v>496</v>
      </c>
      <c r="M8787" t="s">
        <v>138</v>
      </c>
      <c r="N8787" s="3">
        <v>-10640</v>
      </c>
      <c r="P8787" t="s">
        <v>11088</v>
      </c>
      <c r="R8787" t="s">
        <v>38860</v>
      </c>
      <c r="S8787" t="s">
        <v>140</v>
      </c>
      <c r="T8787" s="2">
        <v>45681</v>
      </c>
      <c r="U8787">
        <v>16</v>
      </c>
      <c r="W8787" t="s">
        <v>141</v>
      </c>
      <c r="X8787" t="s">
        <v>9536</v>
      </c>
    </row>
    <row r="8788" spans="1:24" x14ac:dyDescent="0.35">
      <c r="A8788" t="s">
        <v>38861</v>
      </c>
      <c r="B8788" t="s">
        <v>38862</v>
      </c>
      <c r="C8788" t="s">
        <v>38863</v>
      </c>
      <c r="D8788">
        <v>0</v>
      </c>
      <c r="E8788" t="s">
        <v>38862</v>
      </c>
      <c r="F8788" s="2">
        <v>42957</v>
      </c>
      <c r="G8788" t="s">
        <v>604</v>
      </c>
      <c r="H8788" t="s">
        <v>184</v>
      </c>
      <c r="J8788" t="s">
        <v>138</v>
      </c>
      <c r="L8788" t="s">
        <v>496</v>
      </c>
      <c r="M8788" t="s">
        <v>138</v>
      </c>
      <c r="N8788">
        <v>0</v>
      </c>
      <c r="P8788" t="s">
        <v>38864</v>
      </c>
      <c r="R8788" t="s">
        <v>3002</v>
      </c>
      <c r="S8788" t="s">
        <v>140</v>
      </c>
      <c r="T8788" s="2">
        <v>43845</v>
      </c>
      <c r="W8788" t="s">
        <v>141</v>
      </c>
    </row>
    <row r="8789" spans="1:24" x14ac:dyDescent="0.35">
      <c r="A8789" t="s">
        <v>38865</v>
      </c>
      <c r="B8789" t="s">
        <v>38866</v>
      </c>
      <c r="C8789" t="s">
        <v>38867</v>
      </c>
      <c r="D8789">
        <v>0</v>
      </c>
      <c r="E8789" t="s">
        <v>38868</v>
      </c>
      <c r="F8789" s="2">
        <v>42957</v>
      </c>
      <c r="G8789" t="s">
        <v>2138</v>
      </c>
      <c r="H8789" t="s">
        <v>2139</v>
      </c>
      <c r="J8789" t="s">
        <v>138</v>
      </c>
      <c r="L8789" t="s">
        <v>496</v>
      </c>
      <c r="M8789" t="s">
        <v>138</v>
      </c>
      <c r="N8789">
        <v>0</v>
      </c>
      <c r="P8789" t="s">
        <v>38869</v>
      </c>
      <c r="R8789" t="s">
        <v>38870</v>
      </c>
      <c r="S8789" t="s">
        <v>140</v>
      </c>
      <c r="T8789" s="2">
        <v>42965</v>
      </c>
      <c r="W8789" t="s">
        <v>141</v>
      </c>
    </row>
    <row r="8790" spans="1:24" x14ac:dyDescent="0.35">
      <c r="A8790" t="s">
        <v>38871</v>
      </c>
      <c r="B8790" t="s">
        <v>38872</v>
      </c>
      <c r="C8790" t="s">
        <v>38873</v>
      </c>
      <c r="D8790">
        <v>0</v>
      </c>
      <c r="E8790" t="s">
        <v>38874</v>
      </c>
      <c r="F8790" s="2">
        <v>42958</v>
      </c>
      <c r="G8790" t="s">
        <v>10186</v>
      </c>
      <c r="H8790" t="s">
        <v>184</v>
      </c>
      <c r="J8790" t="s">
        <v>138</v>
      </c>
      <c r="L8790" t="s">
        <v>496</v>
      </c>
      <c r="M8790" t="s">
        <v>138</v>
      </c>
      <c r="N8790">
        <v>0</v>
      </c>
      <c r="P8790" t="s">
        <v>38875</v>
      </c>
      <c r="R8790" t="s">
        <v>38876</v>
      </c>
      <c r="S8790" t="s">
        <v>140</v>
      </c>
      <c r="W8790" t="s">
        <v>141</v>
      </c>
    </row>
    <row r="8791" spans="1:24" x14ac:dyDescent="0.35">
      <c r="A8791" t="s">
        <v>38877</v>
      </c>
      <c r="B8791" t="s">
        <v>38878</v>
      </c>
      <c r="C8791" t="s">
        <v>38879</v>
      </c>
      <c r="D8791">
        <v>0</v>
      </c>
      <c r="E8791" t="s">
        <v>38880</v>
      </c>
      <c r="F8791" s="2">
        <v>42961</v>
      </c>
      <c r="G8791" t="s">
        <v>604</v>
      </c>
      <c r="H8791" t="s">
        <v>184</v>
      </c>
      <c r="J8791" t="s">
        <v>138</v>
      </c>
      <c r="L8791" t="s">
        <v>496</v>
      </c>
      <c r="M8791" t="s">
        <v>138</v>
      </c>
      <c r="N8791">
        <v>0</v>
      </c>
      <c r="P8791" t="s">
        <v>38881</v>
      </c>
      <c r="R8791" t="s">
        <v>24037</v>
      </c>
      <c r="S8791" t="s">
        <v>140</v>
      </c>
      <c r="T8791" s="2">
        <v>42982</v>
      </c>
      <c r="W8791" t="s">
        <v>141</v>
      </c>
    </row>
    <row r="8792" spans="1:24" x14ac:dyDescent="0.35">
      <c r="A8792" t="s">
        <v>38882</v>
      </c>
      <c r="B8792" t="s">
        <v>38883</v>
      </c>
      <c r="C8792" t="s">
        <v>38884</v>
      </c>
      <c r="D8792">
        <v>0</v>
      </c>
      <c r="E8792" t="s">
        <v>38883</v>
      </c>
      <c r="F8792" s="2">
        <v>42961</v>
      </c>
      <c r="G8792" t="s">
        <v>604</v>
      </c>
      <c r="H8792" t="s">
        <v>184</v>
      </c>
      <c r="J8792" t="s">
        <v>138</v>
      </c>
      <c r="L8792" t="s">
        <v>496</v>
      </c>
      <c r="M8792" t="s">
        <v>138</v>
      </c>
      <c r="N8792">
        <v>0</v>
      </c>
      <c r="P8792" t="s">
        <v>38885</v>
      </c>
      <c r="R8792" t="s">
        <v>3002</v>
      </c>
      <c r="S8792" t="s">
        <v>140</v>
      </c>
      <c r="T8792" s="2">
        <v>43577</v>
      </c>
      <c r="W8792" t="s">
        <v>141</v>
      </c>
    </row>
    <row r="8793" spans="1:24" x14ac:dyDescent="0.35">
      <c r="A8793" t="s">
        <v>38886</v>
      </c>
      <c r="B8793" t="s">
        <v>38887</v>
      </c>
      <c r="C8793" t="s">
        <v>38888</v>
      </c>
      <c r="D8793">
        <v>0</v>
      </c>
      <c r="E8793" t="s">
        <v>38887</v>
      </c>
      <c r="F8793" s="2">
        <v>42961</v>
      </c>
      <c r="G8793" t="s">
        <v>604</v>
      </c>
      <c r="H8793" t="s">
        <v>184</v>
      </c>
      <c r="J8793" t="s">
        <v>138</v>
      </c>
      <c r="L8793" t="s">
        <v>496</v>
      </c>
      <c r="M8793" t="s">
        <v>138</v>
      </c>
      <c r="N8793">
        <v>0</v>
      </c>
      <c r="P8793" t="s">
        <v>38889</v>
      </c>
      <c r="R8793" t="s">
        <v>3002</v>
      </c>
      <c r="S8793" t="s">
        <v>140</v>
      </c>
      <c r="T8793" s="2">
        <v>43201</v>
      </c>
      <c r="W8793" t="s">
        <v>141</v>
      </c>
    </row>
    <row r="8794" spans="1:24" x14ac:dyDescent="0.35">
      <c r="A8794" t="s">
        <v>38890</v>
      </c>
      <c r="B8794" t="s">
        <v>38891</v>
      </c>
      <c r="C8794" t="s">
        <v>38892</v>
      </c>
      <c r="D8794">
        <v>0</v>
      </c>
      <c r="E8794" t="s">
        <v>38891</v>
      </c>
      <c r="F8794" s="2">
        <v>42961</v>
      </c>
      <c r="G8794" t="s">
        <v>38893</v>
      </c>
      <c r="H8794" t="s">
        <v>2139</v>
      </c>
      <c r="J8794" t="s">
        <v>138</v>
      </c>
      <c r="L8794" t="s">
        <v>496</v>
      </c>
      <c r="M8794" t="s">
        <v>138</v>
      </c>
      <c r="N8794">
        <v>0</v>
      </c>
      <c r="P8794" t="s">
        <v>38894</v>
      </c>
      <c r="R8794" t="s">
        <v>15897</v>
      </c>
      <c r="S8794" t="s">
        <v>140</v>
      </c>
      <c r="T8794" s="2">
        <v>43845</v>
      </c>
      <c r="W8794" t="s">
        <v>141</v>
      </c>
    </row>
    <row r="8795" spans="1:24" x14ac:dyDescent="0.35">
      <c r="A8795" t="s">
        <v>38895</v>
      </c>
      <c r="B8795" t="s">
        <v>38896</v>
      </c>
      <c r="D8795">
        <v>0</v>
      </c>
      <c r="E8795" t="s">
        <v>38897</v>
      </c>
      <c r="F8795" s="2">
        <v>42961</v>
      </c>
      <c r="G8795" t="s">
        <v>234</v>
      </c>
      <c r="H8795" t="s">
        <v>192</v>
      </c>
      <c r="J8795" t="s">
        <v>138</v>
      </c>
      <c r="L8795" t="s">
        <v>496</v>
      </c>
      <c r="M8795" t="s">
        <v>138</v>
      </c>
      <c r="N8795">
        <v>0</v>
      </c>
      <c r="R8795" t="s">
        <v>38898</v>
      </c>
      <c r="S8795" t="s">
        <v>140</v>
      </c>
      <c r="W8795" t="s">
        <v>141</v>
      </c>
    </row>
    <row r="8796" spans="1:24" x14ac:dyDescent="0.35">
      <c r="A8796" t="s">
        <v>38899</v>
      </c>
      <c r="B8796" t="s">
        <v>38900</v>
      </c>
      <c r="C8796" t="s">
        <v>38901</v>
      </c>
      <c r="D8796">
        <v>0</v>
      </c>
      <c r="E8796" t="s">
        <v>38900</v>
      </c>
      <c r="F8796" s="2">
        <v>42961</v>
      </c>
      <c r="G8796" t="s">
        <v>183</v>
      </c>
      <c r="H8796" t="s">
        <v>184</v>
      </c>
      <c r="J8796" t="s">
        <v>138</v>
      </c>
      <c r="L8796" t="s">
        <v>496</v>
      </c>
      <c r="M8796" t="s">
        <v>138</v>
      </c>
      <c r="N8796">
        <v>0</v>
      </c>
      <c r="P8796" t="s">
        <v>38902</v>
      </c>
      <c r="R8796" t="s">
        <v>38903</v>
      </c>
      <c r="S8796" t="s">
        <v>140</v>
      </c>
      <c r="W8796" t="s">
        <v>141</v>
      </c>
    </row>
    <row r="8797" spans="1:24" x14ac:dyDescent="0.35">
      <c r="A8797" t="s">
        <v>38904</v>
      </c>
      <c r="B8797" t="s">
        <v>38905</v>
      </c>
      <c r="C8797" t="s">
        <v>38906</v>
      </c>
      <c r="D8797">
        <v>0</v>
      </c>
      <c r="E8797" t="s">
        <v>38905</v>
      </c>
      <c r="F8797" s="2">
        <v>42962</v>
      </c>
      <c r="G8797" t="s">
        <v>604</v>
      </c>
      <c r="H8797" t="s">
        <v>184</v>
      </c>
      <c r="J8797" t="s">
        <v>138</v>
      </c>
      <c r="L8797" t="s">
        <v>496</v>
      </c>
      <c r="M8797" t="s">
        <v>138</v>
      </c>
      <c r="N8797">
        <v>0</v>
      </c>
      <c r="P8797" t="s">
        <v>38907</v>
      </c>
      <c r="R8797" t="s">
        <v>38908</v>
      </c>
      <c r="S8797" t="s">
        <v>140</v>
      </c>
      <c r="T8797" s="2">
        <v>42978</v>
      </c>
      <c r="W8797" t="s">
        <v>141</v>
      </c>
    </row>
    <row r="8798" spans="1:24" x14ac:dyDescent="0.35">
      <c r="A8798" t="s">
        <v>38909</v>
      </c>
      <c r="B8798" t="s">
        <v>38910</v>
      </c>
      <c r="C8798" t="s">
        <v>38911</v>
      </c>
      <c r="D8798">
        <v>0</v>
      </c>
      <c r="E8798" t="s">
        <v>38912</v>
      </c>
      <c r="F8798" s="2">
        <v>42962</v>
      </c>
      <c r="G8798" t="s">
        <v>234</v>
      </c>
      <c r="H8798" t="s">
        <v>192</v>
      </c>
      <c r="J8798" t="s">
        <v>138</v>
      </c>
      <c r="L8798" t="s">
        <v>496</v>
      </c>
      <c r="M8798" t="s">
        <v>138</v>
      </c>
      <c r="N8798">
        <v>0</v>
      </c>
      <c r="P8798" t="s">
        <v>38913</v>
      </c>
      <c r="R8798" t="s">
        <v>38914</v>
      </c>
      <c r="S8798" t="s">
        <v>140</v>
      </c>
      <c r="T8798" s="2">
        <v>42976</v>
      </c>
      <c r="W8798" t="s">
        <v>141</v>
      </c>
    </row>
    <row r="8799" spans="1:24" x14ac:dyDescent="0.35">
      <c r="A8799" t="s">
        <v>38915</v>
      </c>
      <c r="B8799" t="s">
        <v>38916</v>
      </c>
      <c r="C8799" t="s">
        <v>38917</v>
      </c>
      <c r="D8799">
        <v>0</v>
      </c>
      <c r="E8799" t="s">
        <v>38918</v>
      </c>
      <c r="F8799" s="2">
        <v>42962</v>
      </c>
      <c r="G8799" t="s">
        <v>234</v>
      </c>
      <c r="H8799" t="s">
        <v>192</v>
      </c>
      <c r="J8799" t="s">
        <v>138</v>
      </c>
      <c r="L8799" t="s">
        <v>496</v>
      </c>
      <c r="M8799" t="s">
        <v>138</v>
      </c>
      <c r="N8799">
        <v>0</v>
      </c>
      <c r="R8799" t="s">
        <v>38919</v>
      </c>
      <c r="S8799" t="s">
        <v>140</v>
      </c>
      <c r="T8799" s="2">
        <v>42964</v>
      </c>
      <c r="W8799" t="s">
        <v>141</v>
      </c>
    </row>
    <row r="8800" spans="1:24" x14ac:dyDescent="0.35">
      <c r="A8800" t="s">
        <v>38920</v>
      </c>
      <c r="B8800" t="s">
        <v>38921</v>
      </c>
      <c r="C8800" t="s">
        <v>38922</v>
      </c>
      <c r="D8800">
        <v>0</v>
      </c>
      <c r="E8800" t="s">
        <v>38921</v>
      </c>
      <c r="F8800" s="2">
        <v>42962</v>
      </c>
      <c r="G8800" t="s">
        <v>4062</v>
      </c>
      <c r="H8800" t="s">
        <v>526</v>
      </c>
      <c r="J8800" t="s">
        <v>138</v>
      </c>
      <c r="L8800" t="s">
        <v>496</v>
      </c>
      <c r="M8800" t="s">
        <v>138</v>
      </c>
      <c r="N8800">
        <v>0</v>
      </c>
      <c r="P8800" t="s">
        <v>38923</v>
      </c>
      <c r="R8800" t="s">
        <v>38924</v>
      </c>
      <c r="S8800" t="s">
        <v>140</v>
      </c>
      <c r="T8800" s="2">
        <v>43523</v>
      </c>
      <c r="W8800" t="s">
        <v>141</v>
      </c>
    </row>
    <row r="8801" spans="1:23" x14ac:dyDescent="0.35">
      <c r="A8801" t="s">
        <v>38925</v>
      </c>
      <c r="B8801" t="s">
        <v>38926</v>
      </c>
      <c r="C8801" t="s">
        <v>38927</v>
      </c>
      <c r="D8801">
        <v>0</v>
      </c>
      <c r="E8801" t="s">
        <v>38928</v>
      </c>
      <c r="F8801" s="2">
        <v>42963</v>
      </c>
      <c r="G8801" t="s">
        <v>604</v>
      </c>
      <c r="H8801" t="s">
        <v>184</v>
      </c>
      <c r="J8801" t="s">
        <v>138</v>
      </c>
      <c r="L8801" t="s">
        <v>496</v>
      </c>
      <c r="M8801" t="s">
        <v>138</v>
      </c>
      <c r="N8801">
        <v>0</v>
      </c>
      <c r="P8801" t="s">
        <v>38929</v>
      </c>
      <c r="R8801" t="s">
        <v>38930</v>
      </c>
      <c r="S8801" t="s">
        <v>140</v>
      </c>
      <c r="T8801" s="2">
        <v>42978</v>
      </c>
      <c r="W8801" t="s">
        <v>141</v>
      </c>
    </row>
    <row r="8802" spans="1:23" x14ac:dyDescent="0.35">
      <c r="A8802" t="s">
        <v>38931</v>
      </c>
      <c r="B8802" t="s">
        <v>38932</v>
      </c>
      <c r="C8802" t="s">
        <v>38933</v>
      </c>
      <c r="D8802">
        <v>0</v>
      </c>
      <c r="E8802" t="s">
        <v>38932</v>
      </c>
      <c r="F8802" s="2">
        <v>42963</v>
      </c>
      <c r="G8802" t="s">
        <v>604</v>
      </c>
      <c r="H8802" t="s">
        <v>184</v>
      </c>
      <c r="J8802" t="s">
        <v>138</v>
      </c>
      <c r="L8802" t="s">
        <v>496</v>
      </c>
      <c r="M8802" t="s">
        <v>138</v>
      </c>
      <c r="N8802">
        <v>0</v>
      </c>
      <c r="P8802" t="s">
        <v>38934</v>
      </c>
      <c r="R8802" t="s">
        <v>3002</v>
      </c>
      <c r="S8802" t="s">
        <v>140</v>
      </c>
      <c r="T8802" s="2">
        <v>43845</v>
      </c>
      <c r="W8802" t="s">
        <v>141</v>
      </c>
    </row>
    <row r="8803" spans="1:23" x14ac:dyDescent="0.35">
      <c r="A8803" t="s">
        <v>38935</v>
      </c>
      <c r="B8803" t="s">
        <v>38936</v>
      </c>
      <c r="C8803" t="s">
        <v>38937</v>
      </c>
      <c r="D8803">
        <v>0</v>
      </c>
      <c r="E8803" t="s">
        <v>38938</v>
      </c>
      <c r="F8803" s="2">
        <v>42963</v>
      </c>
      <c r="G8803" t="s">
        <v>604</v>
      </c>
      <c r="H8803" t="s">
        <v>184</v>
      </c>
      <c r="J8803" t="s">
        <v>138</v>
      </c>
      <c r="L8803" t="s">
        <v>496</v>
      </c>
      <c r="M8803" t="s">
        <v>138</v>
      </c>
      <c r="N8803">
        <v>0</v>
      </c>
      <c r="P8803" t="s">
        <v>38939</v>
      </c>
      <c r="R8803" t="s">
        <v>38940</v>
      </c>
      <c r="S8803" t="s">
        <v>140</v>
      </c>
      <c r="W8803" t="s">
        <v>141</v>
      </c>
    </row>
    <row r="8804" spans="1:23" x14ac:dyDescent="0.35">
      <c r="A8804" t="s">
        <v>38941</v>
      </c>
      <c r="B8804" t="s">
        <v>38942</v>
      </c>
      <c r="C8804" t="s">
        <v>38943</v>
      </c>
      <c r="D8804">
        <v>0</v>
      </c>
      <c r="E8804" t="s">
        <v>38944</v>
      </c>
      <c r="F8804" s="2">
        <v>42963</v>
      </c>
      <c r="G8804" t="s">
        <v>604</v>
      </c>
      <c r="H8804" t="s">
        <v>184</v>
      </c>
      <c r="J8804" t="s">
        <v>138</v>
      </c>
      <c r="L8804" t="s">
        <v>496</v>
      </c>
      <c r="M8804" t="s">
        <v>138</v>
      </c>
      <c r="N8804">
        <v>0</v>
      </c>
      <c r="P8804" t="s">
        <v>38945</v>
      </c>
      <c r="R8804" t="s">
        <v>38946</v>
      </c>
      <c r="S8804" t="s">
        <v>140</v>
      </c>
      <c r="T8804" s="2">
        <v>42978</v>
      </c>
      <c r="W8804" t="s">
        <v>141</v>
      </c>
    </row>
    <row r="8805" spans="1:23" x14ac:dyDescent="0.35">
      <c r="A8805" t="s">
        <v>38947</v>
      </c>
      <c r="B8805" t="s">
        <v>38948</v>
      </c>
      <c r="C8805" t="s">
        <v>38949</v>
      </c>
      <c r="D8805">
        <v>0</v>
      </c>
      <c r="E8805" t="s">
        <v>38948</v>
      </c>
      <c r="F8805" s="2">
        <v>42964</v>
      </c>
      <c r="G8805" t="s">
        <v>604</v>
      </c>
      <c r="H8805" t="s">
        <v>184</v>
      </c>
      <c r="J8805" t="s">
        <v>138</v>
      </c>
      <c r="L8805" t="s">
        <v>496</v>
      </c>
      <c r="M8805" t="s">
        <v>138</v>
      </c>
      <c r="N8805">
        <v>0</v>
      </c>
      <c r="P8805" t="s">
        <v>38950</v>
      </c>
      <c r="R8805" t="s">
        <v>38951</v>
      </c>
      <c r="S8805" t="s">
        <v>140</v>
      </c>
      <c r="T8805" s="2">
        <v>43502</v>
      </c>
      <c r="W8805" t="s">
        <v>141</v>
      </c>
    </row>
    <row r="8806" spans="1:23" x14ac:dyDescent="0.35">
      <c r="A8806" t="s">
        <v>38952</v>
      </c>
      <c r="B8806" t="s">
        <v>38953</v>
      </c>
      <c r="C8806" t="s">
        <v>38954</v>
      </c>
      <c r="D8806">
        <v>0</v>
      </c>
      <c r="E8806" t="s">
        <v>38955</v>
      </c>
      <c r="F8806" s="2">
        <v>42964</v>
      </c>
      <c r="G8806" t="s">
        <v>2328</v>
      </c>
      <c r="H8806" t="s">
        <v>192</v>
      </c>
      <c r="J8806" t="s">
        <v>138</v>
      </c>
      <c r="L8806" t="s">
        <v>496</v>
      </c>
      <c r="M8806" t="s">
        <v>138</v>
      </c>
      <c r="N8806">
        <v>0</v>
      </c>
      <c r="R8806" t="s">
        <v>2042</v>
      </c>
      <c r="S8806" t="s">
        <v>140</v>
      </c>
      <c r="T8806" s="2">
        <v>43881</v>
      </c>
      <c r="W8806" t="s">
        <v>141</v>
      </c>
    </row>
    <row r="8807" spans="1:23" x14ac:dyDescent="0.35">
      <c r="A8807" t="s">
        <v>38956</v>
      </c>
      <c r="B8807" t="s">
        <v>38957</v>
      </c>
      <c r="C8807">
        <v>15304562000104</v>
      </c>
      <c r="D8807">
        <v>0</v>
      </c>
      <c r="E8807" t="s">
        <v>38958</v>
      </c>
      <c r="F8807" s="2">
        <v>42964</v>
      </c>
      <c r="G8807" t="s">
        <v>669</v>
      </c>
      <c r="H8807" t="s">
        <v>495</v>
      </c>
      <c r="J8807" t="s">
        <v>138</v>
      </c>
      <c r="L8807" t="s">
        <v>496</v>
      </c>
      <c r="M8807" t="s">
        <v>138</v>
      </c>
      <c r="N8807">
        <v>0</v>
      </c>
      <c r="P8807" t="s">
        <v>38959</v>
      </c>
      <c r="R8807" t="s">
        <v>38960</v>
      </c>
      <c r="S8807" t="s">
        <v>140</v>
      </c>
      <c r="T8807" s="2">
        <v>43354</v>
      </c>
      <c r="W8807" t="s">
        <v>141</v>
      </c>
    </row>
    <row r="8808" spans="1:23" x14ac:dyDescent="0.35">
      <c r="A8808" t="s">
        <v>38961</v>
      </c>
      <c r="B8808" t="s">
        <v>8702</v>
      </c>
      <c r="C8808" t="s">
        <v>8703</v>
      </c>
      <c r="D8808">
        <v>0</v>
      </c>
      <c r="E8808" t="s">
        <v>38962</v>
      </c>
      <c r="F8808" s="2">
        <v>42969</v>
      </c>
      <c r="G8808" t="s">
        <v>799</v>
      </c>
      <c r="H8808" t="s">
        <v>782</v>
      </c>
      <c r="J8808" t="s">
        <v>138</v>
      </c>
      <c r="L8808">
        <v>1714099</v>
      </c>
      <c r="M8808" t="s">
        <v>138</v>
      </c>
      <c r="N8808">
        <v>0</v>
      </c>
      <c r="P8808" t="s">
        <v>38963</v>
      </c>
      <c r="R8808" t="s">
        <v>801</v>
      </c>
      <c r="S8808" t="s">
        <v>140</v>
      </c>
      <c r="U8808">
        <v>7</v>
      </c>
      <c r="W8808" t="s">
        <v>141</v>
      </c>
    </row>
    <row r="8809" spans="1:23" x14ac:dyDescent="0.35">
      <c r="A8809" t="s">
        <v>38964</v>
      </c>
      <c r="B8809" t="s">
        <v>38965</v>
      </c>
      <c r="C8809" t="s">
        <v>38966</v>
      </c>
      <c r="D8809">
        <v>0</v>
      </c>
      <c r="E8809" t="s">
        <v>38967</v>
      </c>
      <c r="F8809" s="2">
        <v>42969</v>
      </c>
      <c r="G8809" t="s">
        <v>494</v>
      </c>
      <c r="H8809" t="s">
        <v>495</v>
      </c>
      <c r="J8809" t="s">
        <v>138</v>
      </c>
      <c r="L8809" t="s">
        <v>496</v>
      </c>
      <c r="M8809" t="s">
        <v>138</v>
      </c>
      <c r="N8809">
        <v>0</v>
      </c>
      <c r="P8809" t="s">
        <v>38968</v>
      </c>
      <c r="R8809" t="s">
        <v>38969</v>
      </c>
      <c r="S8809" t="s">
        <v>140</v>
      </c>
      <c r="T8809" s="2">
        <v>42990</v>
      </c>
      <c r="W8809" t="s">
        <v>141</v>
      </c>
    </row>
    <row r="8810" spans="1:23" x14ac:dyDescent="0.35">
      <c r="A8810" t="s">
        <v>38970</v>
      </c>
      <c r="B8810" t="s">
        <v>38971</v>
      </c>
      <c r="C8810" t="s">
        <v>38972</v>
      </c>
      <c r="D8810">
        <v>0</v>
      </c>
      <c r="E8810" t="s">
        <v>38973</v>
      </c>
      <c r="F8810" s="2">
        <v>42969</v>
      </c>
      <c r="G8810" t="s">
        <v>604</v>
      </c>
      <c r="H8810" t="s">
        <v>184</v>
      </c>
      <c r="J8810" t="s">
        <v>138</v>
      </c>
      <c r="L8810" t="s">
        <v>496</v>
      </c>
      <c r="M8810" t="s">
        <v>138</v>
      </c>
      <c r="N8810">
        <v>0</v>
      </c>
      <c r="P8810" t="s">
        <v>38974</v>
      </c>
      <c r="R8810" t="s">
        <v>1341</v>
      </c>
      <c r="S8810" t="s">
        <v>140</v>
      </c>
      <c r="T8810" s="2">
        <v>42979</v>
      </c>
      <c r="W8810" t="s">
        <v>141</v>
      </c>
    </row>
    <row r="8811" spans="1:23" x14ac:dyDescent="0.35">
      <c r="A8811" t="s">
        <v>38975</v>
      </c>
      <c r="B8811" t="s">
        <v>38976</v>
      </c>
      <c r="C8811" t="s">
        <v>38977</v>
      </c>
      <c r="D8811">
        <v>0</v>
      </c>
      <c r="E8811" t="s">
        <v>38978</v>
      </c>
      <c r="F8811" s="2">
        <v>42969</v>
      </c>
      <c r="G8811" t="s">
        <v>764</v>
      </c>
      <c r="H8811" t="s">
        <v>526</v>
      </c>
      <c r="J8811" t="s">
        <v>138</v>
      </c>
      <c r="L8811" t="s">
        <v>496</v>
      </c>
      <c r="M8811" t="s">
        <v>138</v>
      </c>
      <c r="N8811">
        <v>0</v>
      </c>
      <c r="P8811" t="s">
        <v>38979</v>
      </c>
      <c r="R8811" t="s">
        <v>38980</v>
      </c>
      <c r="S8811" t="s">
        <v>140</v>
      </c>
      <c r="T8811" s="2">
        <v>43235</v>
      </c>
      <c r="W8811" t="s">
        <v>141</v>
      </c>
    </row>
    <row r="8812" spans="1:23" x14ac:dyDescent="0.35">
      <c r="A8812" t="s">
        <v>38981</v>
      </c>
      <c r="B8812" t="s">
        <v>38982</v>
      </c>
      <c r="C8812" t="s">
        <v>38983</v>
      </c>
      <c r="D8812">
        <v>0</v>
      </c>
      <c r="E8812" t="s">
        <v>38984</v>
      </c>
      <c r="F8812" s="2">
        <v>42969</v>
      </c>
      <c r="G8812" t="s">
        <v>764</v>
      </c>
      <c r="H8812" t="s">
        <v>526</v>
      </c>
      <c r="J8812" t="s">
        <v>138</v>
      </c>
      <c r="L8812" t="s">
        <v>496</v>
      </c>
      <c r="M8812" t="s">
        <v>138</v>
      </c>
      <c r="N8812">
        <v>0</v>
      </c>
      <c r="P8812" t="s">
        <v>38985</v>
      </c>
      <c r="R8812" t="s">
        <v>35858</v>
      </c>
      <c r="S8812" t="s">
        <v>140</v>
      </c>
      <c r="T8812" s="2">
        <v>43017</v>
      </c>
      <c r="W8812" t="s">
        <v>141</v>
      </c>
    </row>
    <row r="8813" spans="1:23" x14ac:dyDescent="0.35">
      <c r="A8813" t="s">
        <v>38986</v>
      </c>
      <c r="B8813" t="s">
        <v>38987</v>
      </c>
      <c r="C8813" t="s">
        <v>38988</v>
      </c>
      <c r="D8813">
        <v>0</v>
      </c>
      <c r="E8813" t="s">
        <v>38989</v>
      </c>
      <c r="F8813" s="2">
        <v>42969</v>
      </c>
      <c r="G8813" t="s">
        <v>604</v>
      </c>
      <c r="H8813" t="s">
        <v>184</v>
      </c>
      <c r="J8813" t="s">
        <v>138</v>
      </c>
      <c r="L8813" t="s">
        <v>496</v>
      </c>
      <c r="M8813" t="s">
        <v>138</v>
      </c>
      <c r="N8813">
        <v>0</v>
      </c>
      <c r="P8813" t="s">
        <v>38990</v>
      </c>
      <c r="R8813" t="s">
        <v>920</v>
      </c>
      <c r="S8813" t="s">
        <v>140</v>
      </c>
      <c r="W8813" t="s">
        <v>141</v>
      </c>
    </row>
    <row r="8814" spans="1:23" x14ac:dyDescent="0.35">
      <c r="A8814" t="s">
        <v>38991</v>
      </c>
      <c r="B8814" t="s">
        <v>38992</v>
      </c>
      <c r="C8814" t="s">
        <v>38993</v>
      </c>
      <c r="D8814">
        <v>0</v>
      </c>
      <c r="E8814" t="s">
        <v>38994</v>
      </c>
      <c r="F8814" s="2">
        <v>42969</v>
      </c>
      <c r="G8814" t="s">
        <v>604</v>
      </c>
      <c r="H8814" t="s">
        <v>184</v>
      </c>
      <c r="J8814" t="s">
        <v>138</v>
      </c>
      <c r="L8814" t="s">
        <v>496</v>
      </c>
      <c r="M8814" t="s">
        <v>138</v>
      </c>
      <c r="N8814">
        <v>0</v>
      </c>
      <c r="P8814" t="s">
        <v>38995</v>
      </c>
      <c r="R8814" t="s">
        <v>14964</v>
      </c>
      <c r="S8814" t="s">
        <v>140</v>
      </c>
      <c r="T8814" s="2">
        <v>43000</v>
      </c>
      <c r="W8814" t="s">
        <v>141</v>
      </c>
    </row>
    <row r="8815" spans="1:23" x14ac:dyDescent="0.35">
      <c r="A8815" t="s">
        <v>38996</v>
      </c>
      <c r="B8815" t="s">
        <v>38997</v>
      </c>
      <c r="C8815" t="s">
        <v>38998</v>
      </c>
      <c r="D8815">
        <v>0</v>
      </c>
      <c r="E8815" t="s">
        <v>38997</v>
      </c>
      <c r="F8815" s="2">
        <v>42969</v>
      </c>
      <c r="G8815" t="s">
        <v>604</v>
      </c>
      <c r="H8815" t="s">
        <v>184</v>
      </c>
      <c r="J8815" t="s">
        <v>138</v>
      </c>
      <c r="L8815" t="s">
        <v>496</v>
      </c>
      <c r="M8815" t="s">
        <v>138</v>
      </c>
      <c r="N8815">
        <v>0</v>
      </c>
      <c r="R8815" t="s">
        <v>3002</v>
      </c>
      <c r="S8815" t="s">
        <v>140</v>
      </c>
      <c r="T8815" s="2">
        <v>44202</v>
      </c>
      <c r="W8815" t="s">
        <v>141</v>
      </c>
    </row>
    <row r="8816" spans="1:23" x14ac:dyDescent="0.35">
      <c r="A8816" t="s">
        <v>38999</v>
      </c>
      <c r="B8816" t="s">
        <v>39000</v>
      </c>
      <c r="C8816" t="s">
        <v>39001</v>
      </c>
      <c r="D8816">
        <v>0</v>
      </c>
      <c r="F8816" s="2">
        <v>42971</v>
      </c>
      <c r="G8816" t="s">
        <v>183</v>
      </c>
      <c r="H8816" t="s">
        <v>184</v>
      </c>
      <c r="J8816" t="s">
        <v>138</v>
      </c>
      <c r="L8816" t="s">
        <v>496</v>
      </c>
      <c r="M8816" t="s">
        <v>138</v>
      </c>
      <c r="N8816">
        <v>0</v>
      </c>
      <c r="R8816" t="s">
        <v>39002</v>
      </c>
      <c r="S8816" t="s">
        <v>140</v>
      </c>
      <c r="W8816" t="s">
        <v>141</v>
      </c>
    </row>
    <row r="8817" spans="1:23" x14ac:dyDescent="0.35">
      <c r="A8817" t="s">
        <v>39003</v>
      </c>
      <c r="B8817" t="s">
        <v>39004</v>
      </c>
      <c r="C8817" t="s">
        <v>39005</v>
      </c>
      <c r="D8817">
        <v>0</v>
      </c>
      <c r="E8817" t="s">
        <v>39006</v>
      </c>
      <c r="F8817" s="2">
        <v>42971</v>
      </c>
      <c r="G8817" t="s">
        <v>183</v>
      </c>
      <c r="H8817" t="s">
        <v>184</v>
      </c>
      <c r="J8817" t="s">
        <v>138</v>
      </c>
      <c r="L8817" t="s">
        <v>496</v>
      </c>
      <c r="M8817" t="s">
        <v>138</v>
      </c>
      <c r="N8817">
        <v>0</v>
      </c>
      <c r="P8817" t="s">
        <v>39007</v>
      </c>
      <c r="R8817" t="s">
        <v>39008</v>
      </c>
      <c r="S8817" t="s">
        <v>140</v>
      </c>
      <c r="T8817" s="2">
        <v>42990</v>
      </c>
      <c r="W8817" t="s">
        <v>141</v>
      </c>
    </row>
    <row r="8818" spans="1:23" x14ac:dyDescent="0.35">
      <c r="A8818" t="s">
        <v>39009</v>
      </c>
      <c r="B8818" t="s">
        <v>35101</v>
      </c>
      <c r="C8818" t="s">
        <v>39010</v>
      </c>
      <c r="D8818">
        <v>0</v>
      </c>
      <c r="E8818" t="s">
        <v>39011</v>
      </c>
      <c r="F8818" s="2">
        <v>42971</v>
      </c>
      <c r="G8818" t="s">
        <v>234</v>
      </c>
      <c r="H8818" t="s">
        <v>192</v>
      </c>
      <c r="J8818" t="s">
        <v>138</v>
      </c>
      <c r="K8818" t="s">
        <v>39012</v>
      </c>
      <c r="L8818">
        <v>1719922</v>
      </c>
      <c r="M8818" t="s">
        <v>138</v>
      </c>
      <c r="N8818">
        <v>0</v>
      </c>
      <c r="O8818" t="s">
        <v>15563</v>
      </c>
      <c r="P8818" t="s">
        <v>31033</v>
      </c>
      <c r="R8818" t="s">
        <v>1106</v>
      </c>
      <c r="S8818" t="s">
        <v>140</v>
      </c>
      <c r="T8818" s="2">
        <v>43153</v>
      </c>
      <c r="U8818">
        <v>7</v>
      </c>
      <c r="W8818" t="s">
        <v>141</v>
      </c>
    </row>
    <row r="8819" spans="1:23" x14ac:dyDescent="0.35">
      <c r="A8819" t="s">
        <v>39013</v>
      </c>
      <c r="B8819" t="s">
        <v>35101</v>
      </c>
      <c r="C8819" t="s">
        <v>39014</v>
      </c>
      <c r="D8819">
        <v>0</v>
      </c>
      <c r="E8819" t="s">
        <v>39015</v>
      </c>
      <c r="F8819" s="2">
        <v>42971</v>
      </c>
      <c r="G8819" t="s">
        <v>234</v>
      </c>
      <c r="H8819" t="s">
        <v>192</v>
      </c>
      <c r="J8819" t="s">
        <v>138</v>
      </c>
      <c r="K8819" t="s">
        <v>39016</v>
      </c>
      <c r="L8819">
        <v>1719922</v>
      </c>
      <c r="M8819" t="s">
        <v>138</v>
      </c>
      <c r="N8819">
        <v>0</v>
      </c>
      <c r="O8819" t="s">
        <v>15563</v>
      </c>
      <c r="P8819" t="s">
        <v>31033</v>
      </c>
      <c r="R8819" t="s">
        <v>5591</v>
      </c>
      <c r="S8819" t="s">
        <v>140</v>
      </c>
      <c r="T8819" s="2">
        <v>43153</v>
      </c>
      <c r="U8819">
        <v>7</v>
      </c>
      <c r="W8819" t="s">
        <v>141</v>
      </c>
    </row>
    <row r="8820" spans="1:23" x14ac:dyDescent="0.35">
      <c r="A8820" t="s">
        <v>39017</v>
      </c>
      <c r="B8820" t="s">
        <v>35101</v>
      </c>
      <c r="C8820" t="s">
        <v>39018</v>
      </c>
      <c r="D8820">
        <v>0</v>
      </c>
      <c r="E8820" t="s">
        <v>39019</v>
      </c>
      <c r="F8820" s="2">
        <v>42971</v>
      </c>
      <c r="G8820" t="s">
        <v>234</v>
      </c>
      <c r="H8820" t="s">
        <v>192</v>
      </c>
      <c r="J8820" t="s">
        <v>138</v>
      </c>
      <c r="K8820" t="s">
        <v>24064</v>
      </c>
      <c r="L8820">
        <v>1719922</v>
      </c>
      <c r="M8820" t="s">
        <v>138</v>
      </c>
      <c r="N8820">
        <v>0</v>
      </c>
      <c r="O8820" t="s">
        <v>15563</v>
      </c>
      <c r="P8820" t="s">
        <v>31033</v>
      </c>
      <c r="R8820" t="s">
        <v>1164</v>
      </c>
      <c r="S8820" t="s">
        <v>140</v>
      </c>
      <c r="T8820" s="2">
        <v>43153</v>
      </c>
      <c r="U8820">
        <v>7</v>
      </c>
      <c r="W8820" t="s">
        <v>141</v>
      </c>
    </row>
    <row r="8821" spans="1:23" x14ac:dyDescent="0.35">
      <c r="A8821" t="s">
        <v>39020</v>
      </c>
      <c r="B8821" t="s">
        <v>35101</v>
      </c>
      <c r="C8821" t="s">
        <v>39021</v>
      </c>
      <c r="D8821">
        <v>0</v>
      </c>
      <c r="E8821" t="s">
        <v>39022</v>
      </c>
      <c r="F8821" s="2">
        <v>42971</v>
      </c>
      <c r="G8821" t="s">
        <v>234</v>
      </c>
      <c r="H8821" t="s">
        <v>192</v>
      </c>
      <c r="J8821" t="s">
        <v>138</v>
      </c>
      <c r="K8821" t="s">
        <v>39023</v>
      </c>
      <c r="L8821">
        <v>1719922</v>
      </c>
      <c r="M8821" t="s">
        <v>138</v>
      </c>
      <c r="N8821">
        <v>0</v>
      </c>
      <c r="O8821" t="s">
        <v>15563</v>
      </c>
      <c r="P8821" t="s">
        <v>31033</v>
      </c>
      <c r="R8821" t="s">
        <v>5400</v>
      </c>
      <c r="S8821" t="s">
        <v>140</v>
      </c>
      <c r="T8821" s="2">
        <v>43153</v>
      </c>
      <c r="U8821">
        <v>7</v>
      </c>
      <c r="W8821" t="s">
        <v>141</v>
      </c>
    </row>
    <row r="8822" spans="1:23" x14ac:dyDescent="0.35">
      <c r="A8822" t="s">
        <v>39024</v>
      </c>
      <c r="B8822" t="s">
        <v>35101</v>
      </c>
      <c r="C8822" t="s">
        <v>39025</v>
      </c>
      <c r="D8822">
        <v>0</v>
      </c>
      <c r="E8822" t="s">
        <v>39026</v>
      </c>
      <c r="F8822" s="2">
        <v>42971</v>
      </c>
      <c r="G8822" t="s">
        <v>234</v>
      </c>
      <c r="H8822" t="s">
        <v>192</v>
      </c>
      <c r="J8822" t="s">
        <v>138</v>
      </c>
      <c r="K8822" t="s">
        <v>39027</v>
      </c>
      <c r="L8822">
        <v>1719922</v>
      </c>
      <c r="M8822" t="s">
        <v>138</v>
      </c>
      <c r="N8822">
        <v>0</v>
      </c>
      <c r="O8822" t="s">
        <v>15563</v>
      </c>
      <c r="P8822" t="s">
        <v>31033</v>
      </c>
      <c r="R8822" t="s">
        <v>7009</v>
      </c>
      <c r="S8822" t="s">
        <v>140</v>
      </c>
      <c r="T8822" s="2">
        <v>43153</v>
      </c>
      <c r="U8822">
        <v>7</v>
      </c>
      <c r="W8822" t="s">
        <v>141</v>
      </c>
    </row>
    <row r="8823" spans="1:23" x14ac:dyDescent="0.35">
      <c r="A8823" t="s">
        <v>39028</v>
      </c>
      <c r="B8823" t="s">
        <v>35101</v>
      </c>
      <c r="C8823" t="s">
        <v>39029</v>
      </c>
      <c r="D8823">
        <v>0</v>
      </c>
      <c r="E8823" t="s">
        <v>39030</v>
      </c>
      <c r="F8823" s="2">
        <v>42971</v>
      </c>
      <c r="G8823" t="s">
        <v>7336</v>
      </c>
      <c r="H8823" t="s">
        <v>192</v>
      </c>
      <c r="J8823" t="s">
        <v>138</v>
      </c>
      <c r="K8823" t="s">
        <v>39031</v>
      </c>
      <c r="L8823">
        <v>1719922</v>
      </c>
      <c r="M8823" t="s">
        <v>138</v>
      </c>
      <c r="N8823">
        <v>0</v>
      </c>
      <c r="O8823" t="s">
        <v>15563</v>
      </c>
      <c r="P8823" t="s">
        <v>31033</v>
      </c>
      <c r="R8823" t="s">
        <v>7055</v>
      </c>
      <c r="S8823" t="s">
        <v>140</v>
      </c>
      <c r="T8823" s="2">
        <v>43153</v>
      </c>
      <c r="U8823">
        <v>7</v>
      </c>
      <c r="W8823" t="s">
        <v>141</v>
      </c>
    </row>
    <row r="8824" spans="1:23" x14ac:dyDescent="0.35">
      <c r="A8824" t="s">
        <v>39032</v>
      </c>
      <c r="B8824" t="s">
        <v>35101</v>
      </c>
      <c r="C8824" t="s">
        <v>39033</v>
      </c>
      <c r="D8824">
        <v>0</v>
      </c>
      <c r="E8824" t="s">
        <v>39034</v>
      </c>
      <c r="F8824" s="2">
        <v>42971</v>
      </c>
      <c r="G8824" t="s">
        <v>234</v>
      </c>
      <c r="H8824" t="s">
        <v>192</v>
      </c>
      <c r="J8824" t="s">
        <v>138</v>
      </c>
      <c r="K8824" t="s">
        <v>39035</v>
      </c>
      <c r="L8824">
        <v>1719922</v>
      </c>
      <c r="M8824" t="s">
        <v>138</v>
      </c>
      <c r="N8824">
        <v>0</v>
      </c>
      <c r="O8824" t="s">
        <v>15563</v>
      </c>
      <c r="P8824" t="s">
        <v>31033</v>
      </c>
      <c r="R8824" t="s">
        <v>7028</v>
      </c>
      <c r="S8824" t="s">
        <v>140</v>
      </c>
      <c r="T8824" s="2">
        <v>43153</v>
      </c>
      <c r="U8824">
        <v>7</v>
      </c>
      <c r="W8824" t="s">
        <v>141</v>
      </c>
    </row>
    <row r="8825" spans="1:23" x14ac:dyDescent="0.35">
      <c r="A8825" t="s">
        <v>39036</v>
      </c>
      <c r="B8825" t="s">
        <v>35101</v>
      </c>
      <c r="C8825" t="s">
        <v>39037</v>
      </c>
      <c r="D8825">
        <v>0</v>
      </c>
      <c r="E8825" t="s">
        <v>39038</v>
      </c>
      <c r="F8825" s="2">
        <v>42971</v>
      </c>
      <c r="G8825" t="s">
        <v>234</v>
      </c>
      <c r="H8825" t="s">
        <v>192</v>
      </c>
      <c r="J8825" t="s">
        <v>138</v>
      </c>
      <c r="K8825" t="s">
        <v>39039</v>
      </c>
      <c r="L8825">
        <v>1719922</v>
      </c>
      <c r="M8825" t="s">
        <v>138</v>
      </c>
      <c r="N8825">
        <v>0</v>
      </c>
      <c r="O8825" t="s">
        <v>15563</v>
      </c>
      <c r="P8825" t="s">
        <v>31033</v>
      </c>
      <c r="R8825" t="s">
        <v>39040</v>
      </c>
      <c r="S8825" t="s">
        <v>140</v>
      </c>
      <c r="T8825" s="2">
        <v>43153</v>
      </c>
      <c r="U8825">
        <v>7</v>
      </c>
      <c r="W8825" t="s">
        <v>141</v>
      </c>
    </row>
    <row r="8826" spans="1:23" x14ac:dyDescent="0.35">
      <c r="A8826" t="s">
        <v>39041</v>
      </c>
      <c r="B8826" t="s">
        <v>35101</v>
      </c>
      <c r="C8826" t="s">
        <v>39042</v>
      </c>
      <c r="D8826">
        <v>0</v>
      </c>
      <c r="E8826" t="s">
        <v>39043</v>
      </c>
      <c r="F8826" s="2">
        <v>42971</v>
      </c>
      <c r="G8826" t="s">
        <v>234</v>
      </c>
      <c r="H8826" t="s">
        <v>192</v>
      </c>
      <c r="J8826" t="s">
        <v>138</v>
      </c>
      <c r="K8826" t="s">
        <v>39044</v>
      </c>
      <c r="L8826">
        <v>1719922</v>
      </c>
      <c r="M8826" t="s">
        <v>138</v>
      </c>
      <c r="N8826">
        <v>0</v>
      </c>
      <c r="O8826" t="s">
        <v>15563</v>
      </c>
      <c r="P8826" t="s">
        <v>31033</v>
      </c>
      <c r="R8826" t="s">
        <v>5256</v>
      </c>
      <c r="S8826" t="s">
        <v>140</v>
      </c>
      <c r="T8826" s="2">
        <v>43153</v>
      </c>
      <c r="U8826">
        <v>7</v>
      </c>
      <c r="W8826" t="s">
        <v>141</v>
      </c>
    </row>
    <row r="8827" spans="1:23" x14ac:dyDescent="0.35">
      <c r="A8827" t="s">
        <v>39045</v>
      </c>
      <c r="B8827" t="s">
        <v>35101</v>
      </c>
      <c r="C8827" t="s">
        <v>39046</v>
      </c>
      <c r="D8827">
        <v>0</v>
      </c>
      <c r="E8827" t="s">
        <v>39047</v>
      </c>
      <c r="F8827" s="2">
        <v>42971</v>
      </c>
      <c r="G8827" t="s">
        <v>234</v>
      </c>
      <c r="H8827" t="s">
        <v>192</v>
      </c>
      <c r="J8827" t="s">
        <v>138</v>
      </c>
      <c r="K8827" t="s">
        <v>39048</v>
      </c>
      <c r="L8827">
        <v>1719922</v>
      </c>
      <c r="M8827" t="s">
        <v>138</v>
      </c>
      <c r="N8827">
        <v>0</v>
      </c>
      <c r="O8827" t="s">
        <v>15563</v>
      </c>
      <c r="P8827" t="s">
        <v>31033</v>
      </c>
      <c r="R8827" t="s">
        <v>5301</v>
      </c>
      <c r="S8827" t="s">
        <v>140</v>
      </c>
      <c r="T8827" s="2">
        <v>43153</v>
      </c>
      <c r="U8827">
        <v>7</v>
      </c>
      <c r="W8827" t="s">
        <v>141</v>
      </c>
    </row>
    <row r="8828" spans="1:23" x14ac:dyDescent="0.35">
      <c r="A8828" t="s">
        <v>39049</v>
      </c>
      <c r="B8828" t="s">
        <v>35101</v>
      </c>
      <c r="C8828" t="s">
        <v>39050</v>
      </c>
      <c r="D8828">
        <v>0</v>
      </c>
      <c r="E8828" t="s">
        <v>39051</v>
      </c>
      <c r="F8828" s="2">
        <v>42971</v>
      </c>
      <c r="G8828" t="s">
        <v>234</v>
      </c>
      <c r="H8828" t="s">
        <v>192</v>
      </c>
      <c r="J8828" t="s">
        <v>138</v>
      </c>
      <c r="K8828" t="s">
        <v>39052</v>
      </c>
      <c r="L8828">
        <v>1719922</v>
      </c>
      <c r="M8828" t="s">
        <v>138</v>
      </c>
      <c r="N8828">
        <v>0</v>
      </c>
      <c r="O8828" t="s">
        <v>15563</v>
      </c>
      <c r="P8828" t="s">
        <v>31033</v>
      </c>
      <c r="R8828" t="s">
        <v>5305</v>
      </c>
      <c r="S8828" t="s">
        <v>140</v>
      </c>
      <c r="T8828" s="2">
        <v>43153</v>
      </c>
      <c r="U8828">
        <v>7</v>
      </c>
      <c r="W8828" t="s">
        <v>141</v>
      </c>
    </row>
    <row r="8829" spans="1:23" x14ac:dyDescent="0.35">
      <c r="A8829" t="s">
        <v>39053</v>
      </c>
      <c r="B8829" t="s">
        <v>35101</v>
      </c>
      <c r="C8829" t="s">
        <v>39054</v>
      </c>
      <c r="D8829">
        <v>0</v>
      </c>
      <c r="E8829" t="s">
        <v>39055</v>
      </c>
      <c r="F8829" s="2">
        <v>42971</v>
      </c>
      <c r="G8829" t="s">
        <v>234</v>
      </c>
      <c r="H8829" t="s">
        <v>192</v>
      </c>
      <c r="J8829" t="s">
        <v>138</v>
      </c>
      <c r="K8829" t="s">
        <v>39056</v>
      </c>
      <c r="L8829">
        <v>1719922</v>
      </c>
      <c r="M8829" t="s">
        <v>138</v>
      </c>
      <c r="N8829">
        <v>0</v>
      </c>
      <c r="O8829" t="s">
        <v>15563</v>
      </c>
      <c r="P8829" t="s">
        <v>31033</v>
      </c>
      <c r="R8829" t="s">
        <v>6871</v>
      </c>
      <c r="S8829" t="s">
        <v>140</v>
      </c>
      <c r="T8829" s="2">
        <v>43153</v>
      </c>
      <c r="U8829">
        <v>7</v>
      </c>
      <c r="W8829" t="s">
        <v>141</v>
      </c>
    </row>
    <row r="8830" spans="1:23" x14ac:dyDescent="0.35">
      <c r="A8830" t="s">
        <v>39057</v>
      </c>
      <c r="B8830" t="s">
        <v>35101</v>
      </c>
      <c r="C8830" t="s">
        <v>39058</v>
      </c>
      <c r="D8830">
        <v>0</v>
      </c>
      <c r="E8830" t="s">
        <v>39059</v>
      </c>
      <c r="F8830" s="2">
        <v>42971</v>
      </c>
      <c r="G8830" t="s">
        <v>234</v>
      </c>
      <c r="H8830" t="s">
        <v>192</v>
      </c>
      <c r="J8830" t="s">
        <v>138</v>
      </c>
      <c r="K8830" t="s">
        <v>39060</v>
      </c>
      <c r="L8830">
        <v>1719922</v>
      </c>
      <c r="M8830" t="s">
        <v>138</v>
      </c>
      <c r="N8830">
        <v>0</v>
      </c>
      <c r="O8830" t="s">
        <v>15563</v>
      </c>
      <c r="P8830" t="s">
        <v>31033</v>
      </c>
      <c r="R8830" t="s">
        <v>5276</v>
      </c>
      <c r="S8830" t="s">
        <v>140</v>
      </c>
      <c r="T8830" s="2">
        <v>43153</v>
      </c>
      <c r="U8830">
        <v>7</v>
      </c>
      <c r="W8830" t="s">
        <v>141</v>
      </c>
    </row>
    <row r="8831" spans="1:23" x14ac:dyDescent="0.35">
      <c r="A8831" t="s">
        <v>39061</v>
      </c>
      <c r="B8831" t="s">
        <v>35101</v>
      </c>
      <c r="C8831" t="s">
        <v>39062</v>
      </c>
      <c r="D8831">
        <v>0</v>
      </c>
      <c r="E8831" t="s">
        <v>39063</v>
      </c>
      <c r="F8831" s="2">
        <v>42971</v>
      </c>
      <c r="G8831" t="s">
        <v>234</v>
      </c>
      <c r="H8831" t="s">
        <v>192</v>
      </c>
      <c r="J8831" t="s">
        <v>138</v>
      </c>
      <c r="K8831" t="s">
        <v>9103</v>
      </c>
      <c r="L8831">
        <v>1719922</v>
      </c>
      <c r="M8831" t="s">
        <v>138</v>
      </c>
      <c r="N8831">
        <v>0</v>
      </c>
      <c r="O8831" t="s">
        <v>15563</v>
      </c>
      <c r="P8831" t="s">
        <v>31033</v>
      </c>
      <c r="R8831" t="s">
        <v>7062</v>
      </c>
      <c r="S8831" t="s">
        <v>140</v>
      </c>
      <c r="T8831" s="2">
        <v>43153</v>
      </c>
      <c r="U8831">
        <v>7</v>
      </c>
      <c r="W8831" t="s">
        <v>141</v>
      </c>
    </row>
    <row r="8832" spans="1:23" x14ac:dyDescent="0.35">
      <c r="A8832" t="s">
        <v>39064</v>
      </c>
      <c r="B8832" t="s">
        <v>35101</v>
      </c>
      <c r="C8832" t="s">
        <v>39065</v>
      </c>
      <c r="D8832">
        <v>0</v>
      </c>
      <c r="E8832" t="s">
        <v>39066</v>
      </c>
      <c r="F8832" s="2">
        <v>42971</v>
      </c>
      <c r="G8832" t="s">
        <v>234</v>
      </c>
      <c r="H8832" t="s">
        <v>192</v>
      </c>
      <c r="J8832" t="s">
        <v>138</v>
      </c>
      <c r="K8832" t="s">
        <v>39067</v>
      </c>
      <c r="L8832">
        <v>1719922</v>
      </c>
      <c r="M8832" t="s">
        <v>138</v>
      </c>
      <c r="N8832">
        <v>0</v>
      </c>
      <c r="O8832" t="s">
        <v>15563</v>
      </c>
      <c r="P8832" t="s">
        <v>31033</v>
      </c>
      <c r="R8832" t="s">
        <v>4852</v>
      </c>
      <c r="S8832" t="s">
        <v>140</v>
      </c>
      <c r="T8832" s="2">
        <v>43153</v>
      </c>
      <c r="U8832">
        <v>7</v>
      </c>
      <c r="W8832" t="s">
        <v>141</v>
      </c>
    </row>
    <row r="8833" spans="1:24" x14ac:dyDescent="0.35">
      <c r="A8833" t="s">
        <v>39068</v>
      </c>
      <c r="B8833" t="s">
        <v>39069</v>
      </c>
      <c r="C8833" t="s">
        <v>39070</v>
      </c>
      <c r="D8833">
        <v>0</v>
      </c>
      <c r="E8833" t="s">
        <v>39071</v>
      </c>
      <c r="F8833" s="2">
        <v>42975</v>
      </c>
      <c r="G8833" t="s">
        <v>604</v>
      </c>
      <c r="H8833" t="s">
        <v>184</v>
      </c>
      <c r="J8833" t="s">
        <v>138</v>
      </c>
      <c r="L8833" t="s">
        <v>496</v>
      </c>
      <c r="M8833" t="s">
        <v>138</v>
      </c>
      <c r="N8833">
        <v>0</v>
      </c>
      <c r="P8833" t="s">
        <v>39072</v>
      </c>
      <c r="R8833" t="s">
        <v>14012</v>
      </c>
      <c r="S8833" t="s">
        <v>140</v>
      </c>
      <c r="W8833" t="s">
        <v>141</v>
      </c>
    </row>
    <row r="8834" spans="1:24" x14ac:dyDescent="0.35">
      <c r="A8834" t="s">
        <v>39073</v>
      </c>
      <c r="B8834" t="s">
        <v>39074</v>
      </c>
      <c r="C8834" t="s">
        <v>39075</v>
      </c>
      <c r="D8834">
        <v>0</v>
      </c>
      <c r="E8834" t="s">
        <v>39076</v>
      </c>
      <c r="F8834" s="2">
        <v>42975</v>
      </c>
      <c r="G8834" t="s">
        <v>604</v>
      </c>
      <c r="H8834" t="s">
        <v>184</v>
      </c>
      <c r="J8834" t="s">
        <v>138</v>
      </c>
      <c r="L8834" t="s">
        <v>496</v>
      </c>
      <c r="M8834" t="s">
        <v>138</v>
      </c>
      <c r="N8834">
        <v>0</v>
      </c>
      <c r="P8834" t="s">
        <v>39077</v>
      </c>
      <c r="R8834" t="s">
        <v>335</v>
      </c>
      <c r="S8834" t="s">
        <v>140</v>
      </c>
      <c r="T8834" s="2">
        <v>45385</v>
      </c>
      <c r="U8834">
        <v>16</v>
      </c>
      <c r="W8834" t="s">
        <v>141</v>
      </c>
      <c r="X8834" t="s">
        <v>9536</v>
      </c>
    </row>
    <row r="8835" spans="1:24" x14ac:dyDescent="0.35">
      <c r="A8835" t="s">
        <v>39078</v>
      </c>
      <c r="B8835" t="s">
        <v>39079</v>
      </c>
      <c r="C8835" t="s">
        <v>39080</v>
      </c>
      <c r="D8835">
        <v>0</v>
      </c>
      <c r="E8835" t="s">
        <v>39081</v>
      </c>
      <c r="F8835" s="2">
        <v>42975</v>
      </c>
      <c r="G8835" t="s">
        <v>604</v>
      </c>
      <c r="H8835" t="s">
        <v>184</v>
      </c>
      <c r="J8835" t="s">
        <v>138</v>
      </c>
      <c r="L8835" t="s">
        <v>496</v>
      </c>
      <c r="M8835" t="s">
        <v>138</v>
      </c>
      <c r="N8835">
        <v>0</v>
      </c>
      <c r="P8835" t="s">
        <v>39082</v>
      </c>
      <c r="R8835" t="s">
        <v>19862</v>
      </c>
      <c r="S8835" t="s">
        <v>140</v>
      </c>
      <c r="T8835" s="2">
        <v>45385</v>
      </c>
      <c r="U8835">
        <v>16</v>
      </c>
      <c r="W8835" t="s">
        <v>141</v>
      </c>
      <c r="X8835" t="s">
        <v>9536</v>
      </c>
    </row>
    <row r="8836" spans="1:24" x14ac:dyDescent="0.35">
      <c r="A8836" t="s">
        <v>39083</v>
      </c>
      <c r="B8836" t="s">
        <v>39084</v>
      </c>
      <c r="C8836" t="s">
        <v>39085</v>
      </c>
      <c r="D8836">
        <v>0</v>
      </c>
      <c r="E8836" t="s">
        <v>39086</v>
      </c>
      <c r="F8836" s="2">
        <v>42976</v>
      </c>
      <c r="G8836" t="s">
        <v>851</v>
      </c>
      <c r="H8836" t="s">
        <v>566</v>
      </c>
      <c r="J8836" t="s">
        <v>138</v>
      </c>
      <c r="L8836" t="s">
        <v>496</v>
      </c>
      <c r="M8836" t="s">
        <v>138</v>
      </c>
      <c r="N8836">
        <v>0</v>
      </c>
      <c r="P8836" t="s">
        <v>39087</v>
      </c>
      <c r="R8836" t="s">
        <v>39088</v>
      </c>
      <c r="S8836" t="s">
        <v>140</v>
      </c>
      <c r="W8836" t="s">
        <v>141</v>
      </c>
    </row>
    <row r="8837" spans="1:24" x14ac:dyDescent="0.35">
      <c r="A8837" t="s">
        <v>39089</v>
      </c>
      <c r="B8837" t="s">
        <v>39090</v>
      </c>
      <c r="C8837" t="s">
        <v>39091</v>
      </c>
      <c r="D8837">
        <v>0</v>
      </c>
      <c r="E8837" t="s">
        <v>39090</v>
      </c>
      <c r="F8837" s="2">
        <v>42976</v>
      </c>
      <c r="G8837" t="s">
        <v>604</v>
      </c>
      <c r="H8837" t="s">
        <v>184</v>
      </c>
      <c r="J8837" t="s">
        <v>138</v>
      </c>
      <c r="L8837" t="s">
        <v>496</v>
      </c>
      <c r="M8837" t="s">
        <v>138</v>
      </c>
      <c r="N8837">
        <v>0</v>
      </c>
      <c r="P8837" t="s">
        <v>39092</v>
      </c>
      <c r="R8837" t="s">
        <v>3002</v>
      </c>
      <c r="S8837" t="s">
        <v>140</v>
      </c>
      <c r="T8837" s="2">
        <v>43845</v>
      </c>
      <c r="W8837" t="s">
        <v>141</v>
      </c>
    </row>
    <row r="8838" spans="1:24" x14ac:dyDescent="0.35">
      <c r="A8838" t="s">
        <v>39093</v>
      </c>
      <c r="B8838" t="s">
        <v>39094</v>
      </c>
      <c r="C8838" t="s">
        <v>39095</v>
      </c>
      <c r="D8838">
        <v>0</v>
      </c>
      <c r="F8838" s="2">
        <v>42976</v>
      </c>
      <c r="G8838" t="s">
        <v>518</v>
      </c>
      <c r="H8838" t="s">
        <v>230</v>
      </c>
      <c r="J8838" t="s">
        <v>138</v>
      </c>
      <c r="L8838" t="s">
        <v>496</v>
      </c>
      <c r="M8838" t="s">
        <v>138</v>
      </c>
      <c r="N8838">
        <v>0</v>
      </c>
      <c r="P8838" t="s">
        <v>39096</v>
      </c>
      <c r="R8838" t="s">
        <v>39097</v>
      </c>
      <c r="S8838" t="s">
        <v>140</v>
      </c>
      <c r="W8838" t="s">
        <v>141</v>
      </c>
    </row>
    <row r="8839" spans="1:24" x14ac:dyDescent="0.35">
      <c r="A8839" t="s">
        <v>39098</v>
      </c>
      <c r="B8839" t="s">
        <v>39099</v>
      </c>
      <c r="C8839" t="s">
        <v>39100</v>
      </c>
      <c r="D8839">
        <v>0</v>
      </c>
      <c r="E8839" t="s">
        <v>39101</v>
      </c>
      <c r="F8839" s="2">
        <v>42976</v>
      </c>
      <c r="G8839" t="s">
        <v>265</v>
      </c>
      <c r="H8839" t="s">
        <v>184</v>
      </c>
      <c r="J8839" t="s">
        <v>138</v>
      </c>
      <c r="L8839" t="s">
        <v>496</v>
      </c>
      <c r="M8839" t="s">
        <v>138</v>
      </c>
      <c r="N8839">
        <v>0</v>
      </c>
      <c r="P8839" t="s">
        <v>39102</v>
      </c>
      <c r="R8839" t="s">
        <v>24242</v>
      </c>
      <c r="S8839" t="s">
        <v>140</v>
      </c>
      <c r="T8839" s="2">
        <v>42978</v>
      </c>
      <c r="W8839" t="s">
        <v>141</v>
      </c>
    </row>
    <row r="8840" spans="1:24" x14ac:dyDescent="0.35">
      <c r="A8840" t="s">
        <v>39103</v>
      </c>
      <c r="B8840" t="s">
        <v>39104</v>
      </c>
      <c r="C8840" t="s">
        <v>39105</v>
      </c>
      <c r="D8840">
        <v>0</v>
      </c>
      <c r="E8840" t="s">
        <v>39104</v>
      </c>
      <c r="F8840" s="2">
        <v>42977</v>
      </c>
      <c r="G8840" t="s">
        <v>604</v>
      </c>
      <c r="H8840" t="s">
        <v>184</v>
      </c>
      <c r="J8840" t="s">
        <v>138</v>
      </c>
      <c r="L8840" t="s">
        <v>496</v>
      </c>
      <c r="M8840" t="s">
        <v>138</v>
      </c>
      <c r="N8840">
        <v>0</v>
      </c>
      <c r="P8840" t="s">
        <v>15563</v>
      </c>
      <c r="R8840" t="s">
        <v>3002</v>
      </c>
      <c r="S8840" t="s">
        <v>140</v>
      </c>
      <c r="T8840" s="2">
        <v>43201</v>
      </c>
      <c r="W8840" t="s">
        <v>141</v>
      </c>
    </row>
    <row r="8841" spans="1:24" x14ac:dyDescent="0.35">
      <c r="A8841" t="s">
        <v>39106</v>
      </c>
      <c r="B8841" t="s">
        <v>35101</v>
      </c>
      <c r="C8841" t="s">
        <v>39107</v>
      </c>
      <c r="D8841">
        <v>0</v>
      </c>
      <c r="E8841" t="s">
        <v>39108</v>
      </c>
      <c r="F8841" s="2">
        <v>42977</v>
      </c>
      <c r="G8841" t="s">
        <v>4745</v>
      </c>
      <c r="H8841" t="s">
        <v>192</v>
      </c>
      <c r="J8841" t="s">
        <v>138</v>
      </c>
      <c r="K8841" t="s">
        <v>39109</v>
      </c>
      <c r="L8841">
        <v>1719922</v>
      </c>
      <c r="M8841" t="s">
        <v>138</v>
      </c>
      <c r="N8841">
        <v>0</v>
      </c>
      <c r="O8841" t="s">
        <v>15563</v>
      </c>
      <c r="P8841" t="s">
        <v>31033</v>
      </c>
      <c r="R8841" t="s">
        <v>1265</v>
      </c>
      <c r="S8841" t="s">
        <v>140</v>
      </c>
      <c r="T8841" s="2">
        <v>43153</v>
      </c>
      <c r="U8841">
        <v>7</v>
      </c>
      <c r="W8841" t="s">
        <v>141</v>
      </c>
    </row>
    <row r="8842" spans="1:24" x14ac:dyDescent="0.35">
      <c r="A8842" t="s">
        <v>39110</v>
      </c>
      <c r="B8842" t="s">
        <v>35101</v>
      </c>
      <c r="C8842" t="s">
        <v>39111</v>
      </c>
      <c r="D8842">
        <v>0</v>
      </c>
      <c r="E8842" t="s">
        <v>39112</v>
      </c>
      <c r="F8842" s="2">
        <v>42977</v>
      </c>
      <c r="G8842" t="s">
        <v>3846</v>
      </c>
      <c r="H8842" t="s">
        <v>192</v>
      </c>
      <c r="J8842" t="s">
        <v>138</v>
      </c>
      <c r="K8842" t="s">
        <v>39113</v>
      </c>
      <c r="L8842">
        <v>1719922</v>
      </c>
      <c r="M8842" t="s">
        <v>138</v>
      </c>
      <c r="N8842">
        <v>0</v>
      </c>
      <c r="O8842" t="s">
        <v>15563</v>
      </c>
      <c r="P8842" t="s">
        <v>31033</v>
      </c>
      <c r="R8842" t="s">
        <v>39114</v>
      </c>
      <c r="S8842" t="s">
        <v>140</v>
      </c>
      <c r="T8842" s="2">
        <v>43153</v>
      </c>
      <c r="U8842">
        <v>7</v>
      </c>
      <c r="W8842" t="s">
        <v>141</v>
      </c>
    </row>
    <row r="8843" spans="1:24" x14ac:dyDescent="0.35">
      <c r="A8843" t="s">
        <v>39115</v>
      </c>
      <c r="B8843" t="s">
        <v>39116</v>
      </c>
      <c r="C8843" t="s">
        <v>39117</v>
      </c>
      <c r="D8843">
        <v>0</v>
      </c>
      <c r="E8843" t="s">
        <v>39116</v>
      </c>
      <c r="F8843" s="2">
        <v>42977</v>
      </c>
      <c r="G8843" t="s">
        <v>146</v>
      </c>
      <c r="H8843" t="s">
        <v>147</v>
      </c>
      <c r="J8843" t="s">
        <v>138</v>
      </c>
      <c r="L8843" t="s">
        <v>496</v>
      </c>
      <c r="M8843" t="s">
        <v>138</v>
      </c>
      <c r="N8843">
        <v>0</v>
      </c>
      <c r="O8843" t="s">
        <v>15563</v>
      </c>
      <c r="P8843" t="s">
        <v>39118</v>
      </c>
      <c r="R8843" t="s">
        <v>39119</v>
      </c>
      <c r="S8843" t="s">
        <v>140</v>
      </c>
      <c r="T8843" s="2">
        <v>43587</v>
      </c>
      <c r="W8843" t="s">
        <v>141</v>
      </c>
    </row>
    <row r="8844" spans="1:24" x14ac:dyDescent="0.35">
      <c r="A8844" t="s">
        <v>39120</v>
      </c>
      <c r="B8844" t="s">
        <v>35101</v>
      </c>
      <c r="C8844" t="s">
        <v>39121</v>
      </c>
      <c r="D8844">
        <v>0</v>
      </c>
      <c r="E8844" t="s">
        <v>39122</v>
      </c>
      <c r="F8844" s="2">
        <v>42977</v>
      </c>
      <c r="G8844" t="s">
        <v>7595</v>
      </c>
      <c r="H8844" t="s">
        <v>192</v>
      </c>
      <c r="J8844" t="s">
        <v>138</v>
      </c>
      <c r="K8844" t="s">
        <v>30887</v>
      </c>
      <c r="L8844">
        <v>1719922</v>
      </c>
      <c r="M8844" t="s">
        <v>138</v>
      </c>
      <c r="N8844">
        <v>0</v>
      </c>
      <c r="O8844" t="s">
        <v>15563</v>
      </c>
      <c r="P8844" t="s">
        <v>31033</v>
      </c>
      <c r="R8844" t="s">
        <v>8329</v>
      </c>
      <c r="S8844" t="s">
        <v>140</v>
      </c>
      <c r="T8844" s="2">
        <v>43153</v>
      </c>
      <c r="U8844">
        <v>7</v>
      </c>
      <c r="W8844" t="s">
        <v>141</v>
      </c>
    </row>
    <row r="8845" spans="1:24" x14ac:dyDescent="0.35">
      <c r="A8845" t="s">
        <v>39123</v>
      </c>
      <c r="B8845" t="s">
        <v>35101</v>
      </c>
      <c r="C8845" t="s">
        <v>39124</v>
      </c>
      <c r="D8845">
        <v>0</v>
      </c>
      <c r="E8845" t="s">
        <v>39125</v>
      </c>
      <c r="F8845" s="2">
        <v>42977</v>
      </c>
      <c r="G8845" t="s">
        <v>7108</v>
      </c>
      <c r="H8845" t="s">
        <v>192</v>
      </c>
      <c r="J8845" t="s">
        <v>138</v>
      </c>
      <c r="K8845" t="s">
        <v>39126</v>
      </c>
      <c r="L8845">
        <v>1719922</v>
      </c>
      <c r="M8845" t="s">
        <v>138</v>
      </c>
      <c r="N8845">
        <v>0</v>
      </c>
      <c r="O8845" t="s">
        <v>15563</v>
      </c>
      <c r="P8845" t="s">
        <v>31033</v>
      </c>
      <c r="R8845" t="s">
        <v>7109</v>
      </c>
      <c r="S8845" t="s">
        <v>140</v>
      </c>
      <c r="T8845" s="2">
        <v>43153</v>
      </c>
      <c r="U8845">
        <v>7</v>
      </c>
      <c r="W8845" t="s">
        <v>141</v>
      </c>
    </row>
    <row r="8846" spans="1:24" x14ac:dyDescent="0.35">
      <c r="A8846" t="s">
        <v>39127</v>
      </c>
      <c r="B8846" t="s">
        <v>35101</v>
      </c>
      <c r="C8846" t="s">
        <v>39128</v>
      </c>
      <c r="D8846">
        <v>0</v>
      </c>
      <c r="E8846" t="s">
        <v>39129</v>
      </c>
      <c r="F8846" s="2">
        <v>42977</v>
      </c>
      <c r="G8846" t="s">
        <v>7108</v>
      </c>
      <c r="H8846" t="s">
        <v>192</v>
      </c>
      <c r="J8846" t="s">
        <v>138</v>
      </c>
      <c r="K8846" t="s">
        <v>39130</v>
      </c>
      <c r="L8846">
        <v>1719922</v>
      </c>
      <c r="M8846" t="s">
        <v>138</v>
      </c>
      <c r="N8846">
        <v>0</v>
      </c>
      <c r="O8846" t="s">
        <v>15563</v>
      </c>
      <c r="P8846" t="s">
        <v>31033</v>
      </c>
      <c r="R8846" t="s">
        <v>7000</v>
      </c>
      <c r="S8846" t="s">
        <v>140</v>
      </c>
      <c r="T8846" s="2">
        <v>43153</v>
      </c>
      <c r="U8846">
        <v>7</v>
      </c>
      <c r="W8846" t="s">
        <v>141</v>
      </c>
    </row>
    <row r="8847" spans="1:24" x14ac:dyDescent="0.35">
      <c r="A8847" t="s">
        <v>39131</v>
      </c>
      <c r="B8847" t="s">
        <v>39132</v>
      </c>
      <c r="C8847" t="s">
        <v>39133</v>
      </c>
      <c r="D8847">
        <v>0</v>
      </c>
      <c r="E8847" t="s">
        <v>39134</v>
      </c>
      <c r="F8847" s="2">
        <v>42977</v>
      </c>
      <c r="G8847" t="s">
        <v>1269</v>
      </c>
      <c r="H8847" t="s">
        <v>552</v>
      </c>
      <c r="J8847" t="s">
        <v>138</v>
      </c>
      <c r="L8847" t="s">
        <v>496</v>
      </c>
      <c r="M8847" t="s">
        <v>138</v>
      </c>
      <c r="N8847">
        <v>0</v>
      </c>
      <c r="R8847" t="s">
        <v>39135</v>
      </c>
      <c r="S8847" t="s">
        <v>140</v>
      </c>
      <c r="W8847" t="s">
        <v>141</v>
      </c>
    </row>
    <row r="8848" spans="1:24" x14ac:dyDescent="0.35">
      <c r="A8848" t="s">
        <v>39136</v>
      </c>
      <c r="B8848" t="s">
        <v>39137</v>
      </c>
      <c r="C8848" t="s">
        <v>39138</v>
      </c>
      <c r="D8848">
        <v>0</v>
      </c>
      <c r="E8848" t="s">
        <v>39139</v>
      </c>
      <c r="F8848" s="2">
        <v>42978</v>
      </c>
      <c r="G8848" t="s">
        <v>39140</v>
      </c>
      <c r="H8848" t="s">
        <v>184</v>
      </c>
      <c r="J8848" t="s">
        <v>138</v>
      </c>
      <c r="L8848" t="s">
        <v>496</v>
      </c>
      <c r="M8848" t="s">
        <v>138</v>
      </c>
      <c r="N8848">
        <v>0</v>
      </c>
      <c r="P8848" t="s">
        <v>39141</v>
      </c>
      <c r="R8848" t="s">
        <v>39142</v>
      </c>
      <c r="S8848" t="s">
        <v>140</v>
      </c>
      <c r="W8848" t="s">
        <v>141</v>
      </c>
    </row>
    <row r="8849" spans="1:24" x14ac:dyDescent="0.35">
      <c r="A8849" t="s">
        <v>39143</v>
      </c>
      <c r="B8849" t="s">
        <v>39144</v>
      </c>
      <c r="C8849" t="s">
        <v>39145</v>
      </c>
      <c r="D8849">
        <v>0</v>
      </c>
      <c r="E8849" t="s">
        <v>39144</v>
      </c>
      <c r="F8849" s="2">
        <v>42982</v>
      </c>
      <c r="G8849" t="s">
        <v>183</v>
      </c>
      <c r="H8849" t="s">
        <v>184</v>
      </c>
      <c r="J8849" t="s">
        <v>138</v>
      </c>
      <c r="L8849" t="s">
        <v>496</v>
      </c>
      <c r="M8849" t="s">
        <v>138</v>
      </c>
      <c r="N8849">
        <v>0</v>
      </c>
      <c r="R8849" t="s">
        <v>3002</v>
      </c>
      <c r="S8849" t="s">
        <v>140</v>
      </c>
      <c r="T8849" s="2">
        <v>43201</v>
      </c>
      <c r="W8849" t="s">
        <v>141</v>
      </c>
    </row>
    <row r="8850" spans="1:24" x14ac:dyDescent="0.35">
      <c r="A8850" t="s">
        <v>39146</v>
      </c>
      <c r="B8850" t="s">
        <v>39147</v>
      </c>
      <c r="C8850" t="s">
        <v>39148</v>
      </c>
      <c r="D8850">
        <v>0</v>
      </c>
      <c r="E8850" t="s">
        <v>39147</v>
      </c>
      <c r="F8850" s="2">
        <v>42983</v>
      </c>
      <c r="G8850" t="s">
        <v>604</v>
      </c>
      <c r="H8850" t="s">
        <v>184</v>
      </c>
      <c r="J8850" t="s">
        <v>138</v>
      </c>
      <c r="L8850" t="s">
        <v>496</v>
      </c>
      <c r="M8850" t="s">
        <v>138</v>
      </c>
      <c r="N8850">
        <v>0</v>
      </c>
      <c r="P8850" t="s">
        <v>39149</v>
      </c>
      <c r="R8850" t="s">
        <v>3002</v>
      </c>
      <c r="S8850" t="s">
        <v>140</v>
      </c>
      <c r="T8850" s="2">
        <v>43201</v>
      </c>
      <c r="W8850" t="s">
        <v>141</v>
      </c>
    </row>
    <row r="8851" spans="1:24" x14ac:dyDescent="0.35">
      <c r="A8851" t="s">
        <v>39150</v>
      </c>
      <c r="B8851" t="s">
        <v>39151</v>
      </c>
      <c r="C8851" t="s">
        <v>39152</v>
      </c>
      <c r="D8851">
        <v>0</v>
      </c>
      <c r="E8851" t="s">
        <v>39151</v>
      </c>
      <c r="F8851" s="2">
        <v>42983</v>
      </c>
      <c r="G8851" t="s">
        <v>604</v>
      </c>
      <c r="H8851" t="s">
        <v>184</v>
      </c>
      <c r="J8851" t="s">
        <v>138</v>
      </c>
      <c r="L8851" t="s">
        <v>496</v>
      </c>
      <c r="M8851" t="s">
        <v>138</v>
      </c>
      <c r="N8851">
        <v>0</v>
      </c>
      <c r="P8851" t="s">
        <v>39153</v>
      </c>
      <c r="R8851" t="s">
        <v>3002</v>
      </c>
      <c r="S8851" t="s">
        <v>140</v>
      </c>
      <c r="T8851" s="2">
        <v>45385</v>
      </c>
      <c r="U8851">
        <v>16</v>
      </c>
      <c r="W8851" t="s">
        <v>141</v>
      </c>
      <c r="X8851" t="s">
        <v>9536</v>
      </c>
    </row>
    <row r="8852" spans="1:24" x14ac:dyDescent="0.35">
      <c r="A8852" t="s">
        <v>39154</v>
      </c>
      <c r="B8852" t="s">
        <v>39155</v>
      </c>
      <c r="C8852" t="s">
        <v>39156</v>
      </c>
      <c r="D8852">
        <v>0</v>
      </c>
      <c r="E8852" t="s">
        <v>39157</v>
      </c>
      <c r="F8852" s="2">
        <v>42983</v>
      </c>
      <c r="G8852" t="s">
        <v>604</v>
      </c>
      <c r="H8852" t="s">
        <v>184</v>
      </c>
      <c r="J8852" t="s">
        <v>138</v>
      </c>
      <c r="L8852" t="s">
        <v>496</v>
      </c>
      <c r="M8852" t="s">
        <v>138</v>
      </c>
      <c r="N8852">
        <v>0</v>
      </c>
      <c r="P8852" t="s">
        <v>39158</v>
      </c>
      <c r="R8852" t="s">
        <v>39159</v>
      </c>
      <c r="S8852" t="s">
        <v>140</v>
      </c>
      <c r="T8852" s="2">
        <v>43049</v>
      </c>
      <c r="W8852" t="s">
        <v>141</v>
      </c>
    </row>
    <row r="8853" spans="1:24" x14ac:dyDescent="0.35">
      <c r="A8853" t="s">
        <v>39160</v>
      </c>
      <c r="B8853" t="s">
        <v>39161</v>
      </c>
      <c r="C8853" t="s">
        <v>39162</v>
      </c>
      <c r="D8853">
        <v>0</v>
      </c>
      <c r="E8853" t="s">
        <v>39163</v>
      </c>
      <c r="F8853" s="2">
        <v>42984</v>
      </c>
      <c r="G8853" t="s">
        <v>265</v>
      </c>
      <c r="H8853" t="s">
        <v>184</v>
      </c>
      <c r="J8853" t="s">
        <v>138</v>
      </c>
      <c r="L8853" t="s">
        <v>496</v>
      </c>
      <c r="M8853" t="s">
        <v>138</v>
      </c>
      <c r="N8853">
        <v>0</v>
      </c>
      <c r="P8853" t="s">
        <v>39164</v>
      </c>
      <c r="R8853" t="s">
        <v>39165</v>
      </c>
      <c r="S8853" t="s">
        <v>140</v>
      </c>
      <c r="T8853" s="2">
        <v>43066</v>
      </c>
      <c r="W8853" t="s">
        <v>141</v>
      </c>
    </row>
    <row r="8854" spans="1:24" x14ac:dyDescent="0.35">
      <c r="A8854" t="s">
        <v>39166</v>
      </c>
      <c r="B8854" t="s">
        <v>39167</v>
      </c>
      <c r="C8854" t="s">
        <v>39168</v>
      </c>
      <c r="D8854">
        <v>0</v>
      </c>
      <c r="E8854" t="s">
        <v>39169</v>
      </c>
      <c r="F8854" s="2">
        <v>42989</v>
      </c>
      <c r="G8854" t="s">
        <v>604</v>
      </c>
      <c r="H8854" t="s">
        <v>184</v>
      </c>
      <c r="J8854" t="s">
        <v>138</v>
      </c>
      <c r="L8854" t="s">
        <v>496</v>
      </c>
      <c r="M8854" t="s">
        <v>138</v>
      </c>
      <c r="N8854">
        <v>0</v>
      </c>
      <c r="P8854" t="s">
        <v>39170</v>
      </c>
      <c r="R8854" t="s">
        <v>39171</v>
      </c>
      <c r="S8854" t="s">
        <v>140</v>
      </c>
      <c r="T8854" s="2">
        <v>43027</v>
      </c>
      <c r="W8854" t="s">
        <v>141</v>
      </c>
    </row>
    <row r="8855" spans="1:24" x14ac:dyDescent="0.35">
      <c r="A8855" t="s">
        <v>39172</v>
      </c>
      <c r="B8855" t="s">
        <v>39173</v>
      </c>
      <c r="C8855" t="s">
        <v>39174</v>
      </c>
      <c r="D8855">
        <v>0</v>
      </c>
      <c r="E8855" t="s">
        <v>39175</v>
      </c>
      <c r="F8855" s="2">
        <v>42989</v>
      </c>
      <c r="G8855" t="s">
        <v>604</v>
      </c>
      <c r="H8855" t="s">
        <v>184</v>
      </c>
      <c r="J8855" t="s">
        <v>138</v>
      </c>
      <c r="L8855" t="s">
        <v>496</v>
      </c>
      <c r="M8855" t="s">
        <v>138</v>
      </c>
      <c r="N8855">
        <v>0</v>
      </c>
      <c r="P8855" t="s">
        <v>39176</v>
      </c>
      <c r="R8855" t="s">
        <v>39177</v>
      </c>
      <c r="S8855" t="s">
        <v>140</v>
      </c>
      <c r="T8855" s="2">
        <v>43005</v>
      </c>
      <c r="W8855" t="s">
        <v>141</v>
      </c>
    </row>
    <row r="8856" spans="1:24" x14ac:dyDescent="0.35">
      <c r="A8856" t="s">
        <v>39178</v>
      </c>
      <c r="B8856" t="s">
        <v>39179</v>
      </c>
      <c r="C8856" t="s">
        <v>39180</v>
      </c>
      <c r="D8856">
        <v>0</v>
      </c>
      <c r="E8856" t="s">
        <v>39179</v>
      </c>
      <c r="F8856" s="2">
        <v>42989</v>
      </c>
      <c r="G8856" t="s">
        <v>604</v>
      </c>
      <c r="H8856" t="s">
        <v>184</v>
      </c>
      <c r="J8856" t="s">
        <v>138</v>
      </c>
      <c r="L8856" t="s">
        <v>496</v>
      </c>
      <c r="M8856" t="s">
        <v>138</v>
      </c>
      <c r="N8856">
        <v>0</v>
      </c>
      <c r="P8856" t="s">
        <v>39181</v>
      </c>
      <c r="R8856" t="s">
        <v>3002</v>
      </c>
      <c r="S8856" t="s">
        <v>140</v>
      </c>
      <c r="T8856" s="2">
        <v>43388</v>
      </c>
      <c r="W8856" t="s">
        <v>141</v>
      </c>
    </row>
    <row r="8857" spans="1:24" x14ac:dyDescent="0.35">
      <c r="A8857" t="s">
        <v>39182</v>
      </c>
      <c r="B8857" t="s">
        <v>39183</v>
      </c>
      <c r="C8857" t="s">
        <v>39184</v>
      </c>
      <c r="D8857">
        <v>0</v>
      </c>
      <c r="E8857" t="s">
        <v>39183</v>
      </c>
      <c r="F8857" s="2">
        <v>42989</v>
      </c>
      <c r="G8857" t="s">
        <v>604</v>
      </c>
      <c r="H8857" t="s">
        <v>184</v>
      </c>
      <c r="J8857" t="s">
        <v>138</v>
      </c>
      <c r="L8857" t="s">
        <v>496</v>
      </c>
      <c r="M8857" t="s">
        <v>138</v>
      </c>
      <c r="N8857">
        <v>0</v>
      </c>
      <c r="P8857" t="s">
        <v>39185</v>
      </c>
      <c r="R8857" t="s">
        <v>3002</v>
      </c>
      <c r="S8857" t="s">
        <v>140</v>
      </c>
      <c r="T8857" s="2">
        <v>43201</v>
      </c>
      <c r="W8857" t="s">
        <v>141</v>
      </c>
    </row>
    <row r="8858" spans="1:24" x14ac:dyDescent="0.35">
      <c r="A8858" t="s">
        <v>39186</v>
      </c>
      <c r="B8858" t="s">
        <v>39187</v>
      </c>
      <c r="C8858" t="s">
        <v>39188</v>
      </c>
      <c r="D8858">
        <v>0</v>
      </c>
      <c r="E8858" t="s">
        <v>39189</v>
      </c>
      <c r="F8858" s="2">
        <v>42989</v>
      </c>
      <c r="G8858" t="s">
        <v>604</v>
      </c>
      <c r="H8858" t="s">
        <v>184</v>
      </c>
      <c r="J8858" t="s">
        <v>138</v>
      </c>
      <c r="L8858">
        <v>26037044</v>
      </c>
      <c r="M8858" t="s">
        <v>138</v>
      </c>
      <c r="N8858">
        <v>0</v>
      </c>
      <c r="P8858" t="s">
        <v>39190</v>
      </c>
      <c r="R8858" t="s">
        <v>27942</v>
      </c>
      <c r="S8858" t="s">
        <v>140</v>
      </c>
      <c r="T8858" s="2">
        <v>44106</v>
      </c>
      <c r="U8858">
        <v>7</v>
      </c>
      <c r="W8858" t="s">
        <v>141</v>
      </c>
    </row>
    <row r="8859" spans="1:24" x14ac:dyDescent="0.35">
      <c r="A8859" t="s">
        <v>39191</v>
      </c>
      <c r="B8859" t="s">
        <v>39192</v>
      </c>
      <c r="C8859" t="s">
        <v>39193</v>
      </c>
      <c r="D8859">
        <v>0</v>
      </c>
      <c r="E8859" t="s">
        <v>39192</v>
      </c>
      <c r="F8859" s="2">
        <v>42989</v>
      </c>
      <c r="G8859" t="s">
        <v>6976</v>
      </c>
      <c r="H8859" t="s">
        <v>184</v>
      </c>
      <c r="J8859" t="s">
        <v>138</v>
      </c>
      <c r="L8859" t="s">
        <v>496</v>
      </c>
      <c r="M8859" t="s">
        <v>138</v>
      </c>
      <c r="N8859">
        <v>0</v>
      </c>
      <c r="R8859" t="s">
        <v>2669</v>
      </c>
      <c r="S8859" t="s">
        <v>140</v>
      </c>
      <c r="W8859" t="s">
        <v>141</v>
      </c>
    </row>
    <row r="8860" spans="1:24" x14ac:dyDescent="0.35">
      <c r="A8860" t="s">
        <v>39194</v>
      </c>
      <c r="B8860" t="s">
        <v>39195</v>
      </c>
      <c r="C8860" t="s">
        <v>39196</v>
      </c>
      <c r="D8860">
        <v>0</v>
      </c>
      <c r="E8860" t="s">
        <v>39195</v>
      </c>
      <c r="F8860" s="2">
        <v>42990</v>
      </c>
      <c r="G8860" t="s">
        <v>604</v>
      </c>
      <c r="H8860" t="s">
        <v>184</v>
      </c>
      <c r="J8860" t="s">
        <v>138</v>
      </c>
      <c r="L8860" t="s">
        <v>496</v>
      </c>
      <c r="M8860" t="s">
        <v>138</v>
      </c>
      <c r="N8860">
        <v>0</v>
      </c>
      <c r="R8860" t="s">
        <v>3002</v>
      </c>
      <c r="S8860" t="s">
        <v>140</v>
      </c>
      <c r="T8860" s="2">
        <v>43845</v>
      </c>
      <c r="W8860" t="s">
        <v>141</v>
      </c>
    </row>
    <row r="8861" spans="1:24" x14ac:dyDescent="0.35">
      <c r="A8861" t="s">
        <v>39197</v>
      </c>
      <c r="B8861" t="s">
        <v>39198</v>
      </c>
      <c r="C8861" t="s">
        <v>39199</v>
      </c>
      <c r="D8861">
        <v>0</v>
      </c>
      <c r="E8861" t="s">
        <v>39198</v>
      </c>
      <c r="F8861" s="2">
        <v>42990</v>
      </c>
      <c r="G8861" t="s">
        <v>604</v>
      </c>
      <c r="H8861" t="s">
        <v>184</v>
      </c>
      <c r="J8861" t="s">
        <v>138</v>
      </c>
      <c r="L8861" t="s">
        <v>496</v>
      </c>
      <c r="M8861" t="s">
        <v>138</v>
      </c>
      <c r="N8861">
        <v>0</v>
      </c>
      <c r="R8861" t="s">
        <v>3002</v>
      </c>
      <c r="S8861" t="s">
        <v>140</v>
      </c>
      <c r="T8861" s="2">
        <v>43214</v>
      </c>
      <c r="W8861" t="s">
        <v>141</v>
      </c>
    </row>
    <row r="8862" spans="1:24" x14ac:dyDescent="0.35">
      <c r="A8862" t="s">
        <v>39200</v>
      </c>
      <c r="B8862" t="s">
        <v>39201</v>
      </c>
      <c r="C8862" t="s">
        <v>39202</v>
      </c>
      <c r="D8862">
        <v>0</v>
      </c>
      <c r="E8862" t="s">
        <v>39203</v>
      </c>
      <c r="F8862" s="2">
        <v>42993</v>
      </c>
      <c r="G8862" t="s">
        <v>604</v>
      </c>
      <c r="H8862" t="s">
        <v>184</v>
      </c>
      <c r="J8862" t="s">
        <v>138</v>
      </c>
      <c r="L8862" t="s">
        <v>496</v>
      </c>
      <c r="M8862" t="s">
        <v>138</v>
      </c>
      <c r="N8862">
        <v>0</v>
      </c>
      <c r="P8862" t="s">
        <v>39204</v>
      </c>
      <c r="R8862" t="s">
        <v>14263</v>
      </c>
      <c r="S8862" t="s">
        <v>140</v>
      </c>
      <c r="T8862" s="2">
        <v>43000</v>
      </c>
      <c r="W8862" t="s">
        <v>141</v>
      </c>
    </row>
    <row r="8863" spans="1:24" x14ac:dyDescent="0.35">
      <c r="A8863" t="s">
        <v>39205</v>
      </c>
      <c r="B8863" t="s">
        <v>39206</v>
      </c>
      <c r="C8863" t="s">
        <v>39207</v>
      </c>
      <c r="D8863">
        <v>0</v>
      </c>
      <c r="E8863" t="s">
        <v>39206</v>
      </c>
      <c r="F8863" s="2">
        <v>42993</v>
      </c>
      <c r="G8863" t="s">
        <v>604</v>
      </c>
      <c r="H8863" t="s">
        <v>184</v>
      </c>
      <c r="J8863" t="s">
        <v>138</v>
      </c>
      <c r="L8863" t="s">
        <v>496</v>
      </c>
      <c r="M8863" t="s">
        <v>138</v>
      </c>
      <c r="N8863">
        <v>0</v>
      </c>
      <c r="P8863" t="s">
        <v>39208</v>
      </c>
      <c r="R8863" t="s">
        <v>3002</v>
      </c>
      <c r="S8863" t="s">
        <v>140</v>
      </c>
      <c r="T8863" s="2">
        <v>43845</v>
      </c>
      <c r="W8863" t="s">
        <v>141</v>
      </c>
    </row>
    <row r="8864" spans="1:24" x14ac:dyDescent="0.35">
      <c r="A8864" t="s">
        <v>39209</v>
      </c>
      <c r="B8864" t="s">
        <v>39210</v>
      </c>
      <c r="C8864" t="s">
        <v>39211</v>
      </c>
      <c r="D8864">
        <v>0</v>
      </c>
      <c r="E8864" t="s">
        <v>39212</v>
      </c>
      <c r="F8864" s="2">
        <v>42996</v>
      </c>
      <c r="G8864" t="s">
        <v>604</v>
      </c>
      <c r="H8864" t="s">
        <v>184</v>
      </c>
      <c r="J8864" t="s">
        <v>138</v>
      </c>
      <c r="L8864" t="s">
        <v>496</v>
      </c>
      <c r="M8864" t="s">
        <v>138</v>
      </c>
      <c r="N8864">
        <v>0</v>
      </c>
      <c r="P8864" t="s">
        <v>39213</v>
      </c>
      <c r="R8864" t="s">
        <v>15362</v>
      </c>
      <c r="S8864" t="s">
        <v>140</v>
      </c>
      <c r="T8864" s="2">
        <v>43565</v>
      </c>
      <c r="W8864" t="s">
        <v>141</v>
      </c>
    </row>
    <row r="8865" spans="1:24" x14ac:dyDescent="0.35">
      <c r="A8865" t="s">
        <v>39214</v>
      </c>
      <c r="B8865" t="s">
        <v>39215</v>
      </c>
      <c r="C8865" t="s">
        <v>39216</v>
      </c>
      <c r="D8865">
        <v>0</v>
      </c>
      <c r="E8865" t="s">
        <v>39215</v>
      </c>
      <c r="F8865" s="2">
        <v>42996</v>
      </c>
      <c r="G8865" t="s">
        <v>604</v>
      </c>
      <c r="H8865" t="s">
        <v>184</v>
      </c>
      <c r="J8865" t="s">
        <v>138</v>
      </c>
      <c r="L8865" t="s">
        <v>496</v>
      </c>
      <c r="M8865" t="s">
        <v>138</v>
      </c>
      <c r="N8865">
        <v>0</v>
      </c>
      <c r="P8865" t="s">
        <v>39217</v>
      </c>
      <c r="R8865" t="s">
        <v>39218</v>
      </c>
      <c r="S8865" t="s">
        <v>140</v>
      </c>
      <c r="T8865" s="2">
        <v>43123</v>
      </c>
      <c r="W8865" t="s">
        <v>141</v>
      </c>
    </row>
    <row r="8866" spans="1:24" x14ac:dyDescent="0.35">
      <c r="A8866" t="s">
        <v>39219</v>
      </c>
      <c r="B8866" t="s">
        <v>39220</v>
      </c>
      <c r="C8866" t="s">
        <v>39221</v>
      </c>
      <c r="D8866">
        <v>0</v>
      </c>
      <c r="E8866" t="s">
        <v>39220</v>
      </c>
      <c r="F8866" s="2">
        <v>42996</v>
      </c>
      <c r="G8866" t="s">
        <v>604</v>
      </c>
      <c r="H8866" t="s">
        <v>184</v>
      </c>
      <c r="J8866" t="s">
        <v>138</v>
      </c>
      <c r="L8866" t="s">
        <v>496</v>
      </c>
      <c r="M8866" t="s">
        <v>138</v>
      </c>
      <c r="N8866">
        <v>0</v>
      </c>
      <c r="P8866" t="s">
        <v>39222</v>
      </c>
      <c r="R8866" t="s">
        <v>3002</v>
      </c>
      <c r="S8866" t="s">
        <v>140</v>
      </c>
      <c r="T8866" s="2">
        <v>43201</v>
      </c>
      <c r="W8866" t="s">
        <v>141</v>
      </c>
    </row>
    <row r="8867" spans="1:24" x14ac:dyDescent="0.35">
      <c r="A8867" t="s">
        <v>39223</v>
      </c>
      <c r="B8867" t="s">
        <v>39224</v>
      </c>
      <c r="C8867" t="s">
        <v>39225</v>
      </c>
      <c r="D8867">
        <v>0</v>
      </c>
      <c r="F8867" s="2">
        <v>42996</v>
      </c>
      <c r="G8867" t="s">
        <v>183</v>
      </c>
      <c r="H8867" t="s">
        <v>184</v>
      </c>
      <c r="J8867" t="s">
        <v>138</v>
      </c>
      <c r="L8867" t="s">
        <v>496</v>
      </c>
      <c r="M8867" t="s">
        <v>138</v>
      </c>
      <c r="N8867">
        <v>0</v>
      </c>
      <c r="P8867" t="s">
        <v>39226</v>
      </c>
      <c r="R8867" t="s">
        <v>10007</v>
      </c>
      <c r="S8867" t="s">
        <v>140</v>
      </c>
      <c r="W8867" t="s">
        <v>141</v>
      </c>
    </row>
    <row r="8868" spans="1:24" x14ac:dyDescent="0.35">
      <c r="A8868" t="s">
        <v>39227</v>
      </c>
      <c r="B8868" t="s">
        <v>39228</v>
      </c>
      <c r="C8868" t="s">
        <v>39229</v>
      </c>
      <c r="D8868">
        <v>0</v>
      </c>
      <c r="E8868" t="s">
        <v>39230</v>
      </c>
      <c r="F8868" s="2">
        <v>42997</v>
      </c>
      <c r="G8868" t="s">
        <v>518</v>
      </c>
      <c r="H8868" t="s">
        <v>230</v>
      </c>
      <c r="J8868" t="s">
        <v>138</v>
      </c>
      <c r="L8868" t="s">
        <v>496</v>
      </c>
      <c r="M8868" t="s">
        <v>138</v>
      </c>
      <c r="N8868">
        <v>0</v>
      </c>
      <c r="P8868" t="s">
        <v>39231</v>
      </c>
      <c r="R8868" t="s">
        <v>39232</v>
      </c>
      <c r="S8868" t="s">
        <v>140</v>
      </c>
      <c r="T8868" s="2">
        <v>43053</v>
      </c>
      <c r="W8868" t="s">
        <v>141</v>
      </c>
    </row>
    <row r="8869" spans="1:24" x14ac:dyDescent="0.35">
      <c r="A8869" t="s">
        <v>39233</v>
      </c>
      <c r="B8869" t="s">
        <v>39234</v>
      </c>
      <c r="C8869" t="s">
        <v>39235</v>
      </c>
      <c r="D8869">
        <v>0</v>
      </c>
      <c r="E8869" t="s">
        <v>39234</v>
      </c>
      <c r="F8869" s="2">
        <v>42997</v>
      </c>
      <c r="G8869" t="s">
        <v>604</v>
      </c>
      <c r="H8869" t="s">
        <v>184</v>
      </c>
      <c r="J8869" t="s">
        <v>138</v>
      </c>
      <c r="L8869" t="s">
        <v>496</v>
      </c>
      <c r="M8869" t="s">
        <v>138</v>
      </c>
      <c r="N8869">
        <v>0</v>
      </c>
      <c r="P8869" t="s">
        <v>39236</v>
      </c>
      <c r="R8869" t="s">
        <v>3002</v>
      </c>
      <c r="S8869" t="s">
        <v>140</v>
      </c>
      <c r="T8869" s="2">
        <v>43201</v>
      </c>
      <c r="W8869" t="s">
        <v>141</v>
      </c>
    </row>
    <row r="8870" spans="1:24" x14ac:dyDescent="0.35">
      <c r="A8870" t="s">
        <v>39237</v>
      </c>
      <c r="B8870" t="s">
        <v>39238</v>
      </c>
      <c r="C8870" t="s">
        <v>39239</v>
      </c>
      <c r="D8870">
        <v>0</v>
      </c>
      <c r="E8870" t="s">
        <v>39238</v>
      </c>
      <c r="F8870" s="2">
        <v>42998</v>
      </c>
      <c r="G8870" t="s">
        <v>9251</v>
      </c>
      <c r="H8870" t="s">
        <v>184</v>
      </c>
      <c r="J8870" t="s">
        <v>138</v>
      </c>
      <c r="L8870" t="s">
        <v>496</v>
      </c>
      <c r="M8870" t="s">
        <v>138</v>
      </c>
      <c r="N8870">
        <v>0</v>
      </c>
      <c r="P8870" t="s">
        <v>39240</v>
      </c>
      <c r="R8870" t="s">
        <v>20648</v>
      </c>
      <c r="S8870" t="s">
        <v>140</v>
      </c>
      <c r="T8870" s="2">
        <v>43300</v>
      </c>
      <c r="W8870" t="s">
        <v>141</v>
      </c>
    </row>
    <row r="8871" spans="1:24" x14ac:dyDescent="0.35">
      <c r="A8871" t="s">
        <v>39241</v>
      </c>
      <c r="B8871" t="s">
        <v>39242</v>
      </c>
      <c r="C8871" t="s">
        <v>39243</v>
      </c>
      <c r="D8871">
        <v>0</v>
      </c>
      <c r="E8871" t="s">
        <v>39242</v>
      </c>
      <c r="F8871" s="2">
        <v>42998</v>
      </c>
      <c r="G8871" t="s">
        <v>604</v>
      </c>
      <c r="H8871" t="s">
        <v>184</v>
      </c>
      <c r="J8871" t="s">
        <v>138</v>
      </c>
      <c r="L8871" t="s">
        <v>496</v>
      </c>
      <c r="M8871" t="s">
        <v>138</v>
      </c>
      <c r="N8871">
        <v>0</v>
      </c>
      <c r="P8871" t="s">
        <v>39244</v>
      </c>
      <c r="R8871" t="s">
        <v>3002</v>
      </c>
      <c r="S8871" t="s">
        <v>140</v>
      </c>
      <c r="T8871" s="2">
        <v>43201</v>
      </c>
      <c r="W8871" t="s">
        <v>141</v>
      </c>
    </row>
    <row r="8872" spans="1:24" x14ac:dyDescent="0.35">
      <c r="A8872" t="s">
        <v>39245</v>
      </c>
      <c r="B8872" t="s">
        <v>39246</v>
      </c>
      <c r="C8872" t="s">
        <v>39247</v>
      </c>
      <c r="D8872">
        <v>0</v>
      </c>
      <c r="E8872" t="s">
        <v>39246</v>
      </c>
      <c r="F8872" s="2">
        <v>42998</v>
      </c>
      <c r="G8872" t="s">
        <v>604</v>
      </c>
      <c r="H8872" t="s">
        <v>184</v>
      </c>
      <c r="J8872" t="s">
        <v>138</v>
      </c>
      <c r="L8872" t="s">
        <v>496</v>
      </c>
      <c r="M8872" t="s">
        <v>138</v>
      </c>
      <c r="N8872">
        <v>0</v>
      </c>
      <c r="P8872" t="s">
        <v>39248</v>
      </c>
      <c r="R8872" t="s">
        <v>3002</v>
      </c>
      <c r="S8872" t="s">
        <v>140</v>
      </c>
      <c r="T8872" s="2">
        <v>43201</v>
      </c>
      <c r="W8872" t="s">
        <v>141</v>
      </c>
    </row>
    <row r="8873" spans="1:24" x14ac:dyDescent="0.35">
      <c r="A8873" t="s">
        <v>39249</v>
      </c>
      <c r="B8873" t="s">
        <v>39250</v>
      </c>
      <c r="C8873" t="s">
        <v>39251</v>
      </c>
      <c r="D8873">
        <v>0</v>
      </c>
      <c r="E8873" t="s">
        <v>39252</v>
      </c>
      <c r="F8873" s="2">
        <v>42998</v>
      </c>
      <c r="G8873" t="s">
        <v>604</v>
      </c>
      <c r="H8873" t="s">
        <v>184</v>
      </c>
      <c r="J8873" t="s">
        <v>138</v>
      </c>
      <c r="L8873" t="s">
        <v>496</v>
      </c>
      <c r="M8873" t="s">
        <v>138</v>
      </c>
      <c r="N8873">
        <v>0</v>
      </c>
      <c r="P8873" t="s">
        <v>39253</v>
      </c>
      <c r="R8873" t="s">
        <v>17892</v>
      </c>
      <c r="S8873" t="s">
        <v>140</v>
      </c>
      <c r="T8873" s="2">
        <v>43025</v>
      </c>
      <c r="W8873" t="s">
        <v>141</v>
      </c>
    </row>
    <row r="8874" spans="1:24" x14ac:dyDescent="0.35">
      <c r="A8874" t="s">
        <v>39254</v>
      </c>
      <c r="B8874" t="s">
        <v>39255</v>
      </c>
      <c r="C8874" t="s">
        <v>39256</v>
      </c>
      <c r="D8874">
        <v>0</v>
      </c>
      <c r="E8874" t="s">
        <v>39252</v>
      </c>
      <c r="F8874" s="2">
        <v>42998</v>
      </c>
      <c r="G8874" t="s">
        <v>604</v>
      </c>
      <c r="H8874" t="s">
        <v>184</v>
      </c>
      <c r="J8874" t="s">
        <v>138</v>
      </c>
      <c r="L8874" t="s">
        <v>496</v>
      </c>
      <c r="M8874" t="s">
        <v>138</v>
      </c>
      <c r="N8874">
        <v>0</v>
      </c>
      <c r="P8874" t="s">
        <v>39253</v>
      </c>
      <c r="R8874" t="s">
        <v>17892</v>
      </c>
      <c r="S8874" t="s">
        <v>140</v>
      </c>
      <c r="T8874" s="2">
        <v>43025</v>
      </c>
      <c r="W8874" t="s">
        <v>141</v>
      </c>
    </row>
    <row r="8875" spans="1:24" x14ac:dyDescent="0.35">
      <c r="A8875" t="s">
        <v>39257</v>
      </c>
      <c r="B8875" t="s">
        <v>39258</v>
      </c>
      <c r="C8875" t="s">
        <v>39259</v>
      </c>
      <c r="D8875">
        <v>0</v>
      </c>
      <c r="E8875" t="s">
        <v>39260</v>
      </c>
      <c r="F8875" s="2">
        <v>42999</v>
      </c>
      <c r="G8875" t="s">
        <v>183</v>
      </c>
      <c r="H8875" t="s">
        <v>184</v>
      </c>
      <c r="J8875" t="s">
        <v>138</v>
      </c>
      <c r="L8875" t="s">
        <v>496</v>
      </c>
      <c r="M8875" t="s">
        <v>138</v>
      </c>
      <c r="N8875">
        <v>0</v>
      </c>
      <c r="P8875" t="s">
        <v>39261</v>
      </c>
      <c r="R8875" t="s">
        <v>39262</v>
      </c>
      <c r="S8875" t="s">
        <v>140</v>
      </c>
      <c r="T8875" s="2">
        <v>43329</v>
      </c>
      <c r="W8875" t="s">
        <v>141</v>
      </c>
    </row>
    <row r="8876" spans="1:24" x14ac:dyDescent="0.35">
      <c r="A8876" t="s">
        <v>39263</v>
      </c>
      <c r="B8876" t="s">
        <v>39264</v>
      </c>
      <c r="C8876" t="s">
        <v>39265</v>
      </c>
      <c r="D8876">
        <v>0</v>
      </c>
      <c r="E8876" t="s">
        <v>39266</v>
      </c>
      <c r="F8876" s="2">
        <v>43000</v>
      </c>
      <c r="G8876" t="s">
        <v>183</v>
      </c>
      <c r="H8876" t="s">
        <v>184</v>
      </c>
      <c r="J8876" t="s">
        <v>138</v>
      </c>
      <c r="L8876" t="s">
        <v>496</v>
      </c>
      <c r="M8876" t="s">
        <v>138</v>
      </c>
      <c r="N8876">
        <v>0</v>
      </c>
      <c r="P8876" t="s">
        <v>39267</v>
      </c>
      <c r="R8876" t="s">
        <v>39268</v>
      </c>
      <c r="S8876" t="s">
        <v>140</v>
      </c>
      <c r="T8876" s="2">
        <v>43013</v>
      </c>
      <c r="W8876" t="s">
        <v>141</v>
      </c>
    </row>
    <row r="8877" spans="1:24" x14ac:dyDescent="0.35">
      <c r="A8877" t="s">
        <v>39269</v>
      </c>
      <c r="B8877" t="s">
        <v>39270</v>
      </c>
      <c r="C8877" t="s">
        <v>39271</v>
      </c>
      <c r="D8877">
        <v>0</v>
      </c>
      <c r="E8877" t="s">
        <v>39272</v>
      </c>
      <c r="F8877" s="2">
        <v>43003</v>
      </c>
      <c r="G8877" t="s">
        <v>494</v>
      </c>
      <c r="H8877" t="s">
        <v>495</v>
      </c>
      <c r="J8877" t="s">
        <v>138</v>
      </c>
      <c r="L8877" t="s">
        <v>496</v>
      </c>
      <c r="M8877" t="s">
        <v>138</v>
      </c>
      <c r="N8877">
        <v>0</v>
      </c>
      <c r="R8877" t="s">
        <v>39273</v>
      </c>
      <c r="S8877" t="s">
        <v>140</v>
      </c>
      <c r="T8877" s="2">
        <v>43045</v>
      </c>
      <c r="W8877" t="s">
        <v>141</v>
      </c>
    </row>
    <row r="8878" spans="1:24" x14ac:dyDescent="0.35">
      <c r="A8878" t="s">
        <v>39274</v>
      </c>
      <c r="B8878" t="s">
        <v>39275</v>
      </c>
      <c r="C8878" t="s">
        <v>39276</v>
      </c>
      <c r="D8878">
        <v>0</v>
      </c>
      <c r="F8878" s="2">
        <v>43003</v>
      </c>
      <c r="G8878" t="s">
        <v>183</v>
      </c>
      <c r="H8878" t="s">
        <v>184</v>
      </c>
      <c r="J8878" t="s">
        <v>138</v>
      </c>
      <c r="L8878" t="s">
        <v>496</v>
      </c>
      <c r="M8878" t="s">
        <v>138</v>
      </c>
      <c r="N8878">
        <v>0</v>
      </c>
      <c r="R8878" t="s">
        <v>33118</v>
      </c>
      <c r="S8878" t="s">
        <v>140</v>
      </c>
      <c r="W8878" t="s">
        <v>141</v>
      </c>
    </row>
    <row r="8879" spans="1:24" x14ac:dyDescent="0.35">
      <c r="A8879" t="s">
        <v>39277</v>
      </c>
      <c r="B8879" t="s">
        <v>39278</v>
      </c>
      <c r="C8879" t="s">
        <v>39279</v>
      </c>
      <c r="D8879">
        <v>0</v>
      </c>
      <c r="E8879" t="s">
        <v>39280</v>
      </c>
      <c r="F8879" s="2">
        <v>43003</v>
      </c>
      <c r="G8879" t="s">
        <v>39281</v>
      </c>
      <c r="H8879" t="s">
        <v>147</v>
      </c>
      <c r="J8879" t="s">
        <v>138</v>
      </c>
      <c r="L8879" t="s">
        <v>496</v>
      </c>
      <c r="M8879" t="s">
        <v>138</v>
      </c>
      <c r="N8879">
        <v>0</v>
      </c>
      <c r="P8879" t="s">
        <v>39282</v>
      </c>
      <c r="R8879" t="s">
        <v>39283</v>
      </c>
      <c r="S8879" t="s">
        <v>140</v>
      </c>
      <c r="T8879" s="2">
        <v>45792</v>
      </c>
      <c r="W8879" t="s">
        <v>141</v>
      </c>
      <c r="X8879" t="s">
        <v>9536</v>
      </c>
    </row>
    <row r="8880" spans="1:24" x14ac:dyDescent="0.35">
      <c r="A8880" t="s">
        <v>39284</v>
      </c>
      <c r="B8880" t="s">
        <v>39285</v>
      </c>
      <c r="C8880" t="s">
        <v>39286</v>
      </c>
      <c r="D8880">
        <v>0</v>
      </c>
      <c r="F8880" s="2">
        <v>43004</v>
      </c>
      <c r="G8880" t="s">
        <v>183</v>
      </c>
      <c r="H8880" t="s">
        <v>184</v>
      </c>
      <c r="J8880" t="s">
        <v>138</v>
      </c>
      <c r="L8880" t="s">
        <v>496</v>
      </c>
      <c r="M8880" t="s">
        <v>138</v>
      </c>
      <c r="N8880">
        <v>0</v>
      </c>
      <c r="R8880" t="s">
        <v>39287</v>
      </c>
      <c r="S8880" t="s">
        <v>140</v>
      </c>
      <c r="T8880" s="2">
        <v>43845</v>
      </c>
      <c r="W8880" t="s">
        <v>141</v>
      </c>
    </row>
    <row r="8881" spans="1:23" x14ac:dyDescent="0.35">
      <c r="A8881" t="s">
        <v>39288</v>
      </c>
      <c r="B8881" t="s">
        <v>39289</v>
      </c>
      <c r="C8881" t="s">
        <v>39290</v>
      </c>
      <c r="D8881">
        <v>0</v>
      </c>
      <c r="E8881" t="s">
        <v>39289</v>
      </c>
      <c r="F8881" s="2">
        <v>43004</v>
      </c>
      <c r="G8881" t="s">
        <v>604</v>
      </c>
      <c r="H8881" t="s">
        <v>184</v>
      </c>
      <c r="J8881" t="s">
        <v>138</v>
      </c>
      <c r="L8881" t="s">
        <v>496</v>
      </c>
      <c r="M8881" t="s">
        <v>138</v>
      </c>
      <c r="N8881">
        <v>0</v>
      </c>
      <c r="P8881" t="s">
        <v>39291</v>
      </c>
      <c r="R8881" t="s">
        <v>3002</v>
      </c>
      <c r="S8881" t="s">
        <v>140</v>
      </c>
      <c r="T8881" s="2">
        <v>43383</v>
      </c>
      <c r="W8881" t="s">
        <v>141</v>
      </c>
    </row>
    <row r="8882" spans="1:23" x14ac:dyDescent="0.35">
      <c r="A8882" t="s">
        <v>39292</v>
      </c>
      <c r="B8882" t="s">
        <v>39293</v>
      </c>
      <c r="C8882" t="s">
        <v>39294</v>
      </c>
      <c r="D8882">
        <v>0</v>
      </c>
      <c r="F8882" s="2">
        <v>43004</v>
      </c>
      <c r="G8882" t="s">
        <v>183</v>
      </c>
      <c r="H8882" t="s">
        <v>184</v>
      </c>
      <c r="J8882" t="s">
        <v>138</v>
      </c>
      <c r="L8882" t="s">
        <v>496</v>
      </c>
      <c r="M8882" t="s">
        <v>138</v>
      </c>
      <c r="N8882">
        <v>0</v>
      </c>
      <c r="P8882" t="s">
        <v>39295</v>
      </c>
      <c r="R8882" t="s">
        <v>39296</v>
      </c>
      <c r="S8882" t="s">
        <v>140</v>
      </c>
      <c r="T8882" s="2">
        <v>43007</v>
      </c>
      <c r="W8882" t="s">
        <v>141</v>
      </c>
    </row>
    <row r="8883" spans="1:23" x14ac:dyDescent="0.35">
      <c r="A8883" t="s">
        <v>39297</v>
      </c>
      <c r="B8883" t="s">
        <v>39298</v>
      </c>
      <c r="C8883" t="s">
        <v>39299</v>
      </c>
      <c r="D8883">
        <v>0</v>
      </c>
      <c r="E8883" t="s">
        <v>39298</v>
      </c>
      <c r="F8883" s="2">
        <v>43004</v>
      </c>
      <c r="G8883" t="s">
        <v>604</v>
      </c>
      <c r="H8883" t="s">
        <v>184</v>
      </c>
      <c r="J8883" t="s">
        <v>138</v>
      </c>
      <c r="L8883" t="s">
        <v>496</v>
      </c>
      <c r="M8883" t="s">
        <v>138</v>
      </c>
      <c r="N8883">
        <v>0</v>
      </c>
      <c r="P8883" t="s">
        <v>39300</v>
      </c>
      <c r="R8883" t="s">
        <v>3002</v>
      </c>
      <c r="S8883" t="s">
        <v>140</v>
      </c>
      <c r="T8883" s="2">
        <v>43201</v>
      </c>
      <c r="W8883" t="s">
        <v>141</v>
      </c>
    </row>
    <row r="8884" spans="1:23" x14ac:dyDescent="0.35">
      <c r="A8884" t="s">
        <v>39301</v>
      </c>
      <c r="B8884" t="s">
        <v>39302</v>
      </c>
      <c r="C8884" t="s">
        <v>39303</v>
      </c>
      <c r="D8884">
        <v>0</v>
      </c>
      <c r="E8884" t="s">
        <v>39302</v>
      </c>
      <c r="F8884" s="2">
        <v>43005</v>
      </c>
      <c r="G8884" t="s">
        <v>604</v>
      </c>
      <c r="H8884" t="s">
        <v>184</v>
      </c>
      <c r="J8884" t="s">
        <v>138</v>
      </c>
      <c r="L8884" t="s">
        <v>496</v>
      </c>
      <c r="M8884" t="s">
        <v>138</v>
      </c>
      <c r="N8884">
        <v>0</v>
      </c>
      <c r="P8884" t="s">
        <v>39304</v>
      </c>
      <c r="R8884" t="s">
        <v>3002</v>
      </c>
      <c r="S8884" t="s">
        <v>140</v>
      </c>
      <c r="T8884" s="2">
        <v>43201</v>
      </c>
      <c r="W8884" t="s">
        <v>141</v>
      </c>
    </row>
    <row r="8885" spans="1:23" x14ac:dyDescent="0.35">
      <c r="A8885" t="s">
        <v>39305</v>
      </c>
      <c r="B8885" t="s">
        <v>39306</v>
      </c>
      <c r="C8885" t="s">
        <v>39307</v>
      </c>
      <c r="D8885">
        <v>0</v>
      </c>
      <c r="E8885" t="s">
        <v>39308</v>
      </c>
      <c r="F8885" s="2">
        <v>43005</v>
      </c>
      <c r="G8885" t="s">
        <v>3905</v>
      </c>
      <c r="H8885" t="s">
        <v>147</v>
      </c>
      <c r="J8885" t="s">
        <v>138</v>
      </c>
      <c r="L8885" t="s">
        <v>496</v>
      </c>
      <c r="M8885" t="s">
        <v>138</v>
      </c>
      <c r="N8885">
        <v>0</v>
      </c>
      <c r="P8885" t="s">
        <v>39309</v>
      </c>
      <c r="R8885" t="s">
        <v>1197</v>
      </c>
      <c r="S8885" t="s">
        <v>140</v>
      </c>
      <c r="W8885" t="s">
        <v>141</v>
      </c>
    </row>
    <row r="8886" spans="1:23" x14ac:dyDescent="0.35">
      <c r="A8886" t="s">
        <v>39310</v>
      </c>
      <c r="B8886" t="s">
        <v>39311</v>
      </c>
      <c r="C8886" t="s">
        <v>39312</v>
      </c>
      <c r="D8886">
        <v>0</v>
      </c>
      <c r="E8886" t="s">
        <v>39311</v>
      </c>
      <c r="F8886" s="2">
        <v>43007</v>
      </c>
      <c r="G8886" t="s">
        <v>604</v>
      </c>
      <c r="H8886" t="s">
        <v>184</v>
      </c>
      <c r="J8886" t="s">
        <v>138</v>
      </c>
      <c r="L8886" t="s">
        <v>496</v>
      </c>
      <c r="M8886" t="s">
        <v>138</v>
      </c>
      <c r="N8886">
        <v>0</v>
      </c>
      <c r="P8886" t="s">
        <v>39313</v>
      </c>
      <c r="R8886" t="s">
        <v>3002</v>
      </c>
      <c r="S8886" t="s">
        <v>140</v>
      </c>
      <c r="T8886" s="2">
        <v>43571</v>
      </c>
      <c r="W8886" t="s">
        <v>141</v>
      </c>
    </row>
    <row r="8887" spans="1:23" x14ac:dyDescent="0.35">
      <c r="A8887" t="s">
        <v>39314</v>
      </c>
      <c r="B8887" t="s">
        <v>39315</v>
      </c>
      <c r="C8887" t="s">
        <v>39316</v>
      </c>
      <c r="D8887">
        <v>0</v>
      </c>
      <c r="E8887" t="s">
        <v>39315</v>
      </c>
      <c r="F8887" s="2">
        <v>43007</v>
      </c>
      <c r="G8887" t="s">
        <v>604</v>
      </c>
      <c r="H8887" t="s">
        <v>184</v>
      </c>
      <c r="J8887" t="s">
        <v>138</v>
      </c>
      <c r="L8887" t="s">
        <v>496</v>
      </c>
      <c r="M8887" t="s">
        <v>138</v>
      </c>
      <c r="N8887">
        <v>0</v>
      </c>
      <c r="P8887" t="s">
        <v>36349</v>
      </c>
      <c r="R8887" t="s">
        <v>3002</v>
      </c>
      <c r="S8887" t="s">
        <v>140</v>
      </c>
      <c r="T8887" s="2">
        <v>43201</v>
      </c>
      <c r="W8887" t="s">
        <v>141</v>
      </c>
    </row>
    <row r="8888" spans="1:23" x14ac:dyDescent="0.35">
      <c r="A8888" t="s">
        <v>39317</v>
      </c>
      <c r="B8888" t="s">
        <v>39318</v>
      </c>
      <c r="C8888" t="s">
        <v>39319</v>
      </c>
      <c r="D8888">
        <v>0</v>
      </c>
      <c r="E8888" t="s">
        <v>39320</v>
      </c>
      <c r="F8888" s="2">
        <v>43010</v>
      </c>
      <c r="G8888" t="s">
        <v>851</v>
      </c>
      <c r="H8888" t="s">
        <v>566</v>
      </c>
      <c r="J8888" t="s">
        <v>138</v>
      </c>
      <c r="L8888" t="s">
        <v>496</v>
      </c>
      <c r="M8888" t="s">
        <v>138</v>
      </c>
      <c r="N8888">
        <v>0</v>
      </c>
      <c r="P8888" t="s">
        <v>39321</v>
      </c>
      <c r="R8888" t="s">
        <v>39322</v>
      </c>
      <c r="S8888" t="s">
        <v>140</v>
      </c>
      <c r="W8888" t="s">
        <v>141</v>
      </c>
    </row>
    <row r="8889" spans="1:23" x14ac:dyDescent="0.35">
      <c r="A8889" t="s">
        <v>39323</v>
      </c>
      <c r="B8889" t="s">
        <v>39324</v>
      </c>
      <c r="C8889" t="s">
        <v>39325</v>
      </c>
      <c r="D8889">
        <v>0</v>
      </c>
      <c r="E8889" t="s">
        <v>39326</v>
      </c>
      <c r="F8889" s="2">
        <v>43010</v>
      </c>
      <c r="G8889" t="s">
        <v>604</v>
      </c>
      <c r="H8889" t="s">
        <v>184</v>
      </c>
      <c r="J8889" t="s">
        <v>138</v>
      </c>
      <c r="L8889" t="s">
        <v>496</v>
      </c>
      <c r="M8889" t="s">
        <v>138</v>
      </c>
      <c r="N8889">
        <v>0</v>
      </c>
      <c r="P8889" t="s">
        <v>39327</v>
      </c>
      <c r="R8889" t="s">
        <v>9339</v>
      </c>
      <c r="S8889" t="s">
        <v>140</v>
      </c>
      <c r="W8889" t="s">
        <v>141</v>
      </c>
    </row>
    <row r="8890" spans="1:23" x14ac:dyDescent="0.35">
      <c r="A8890" t="s">
        <v>39328</v>
      </c>
      <c r="B8890" t="s">
        <v>39329</v>
      </c>
      <c r="C8890" t="s">
        <v>39330</v>
      </c>
      <c r="D8890">
        <v>0</v>
      </c>
      <c r="E8890" t="s">
        <v>39331</v>
      </c>
      <c r="F8890" s="2">
        <v>43011</v>
      </c>
      <c r="G8890" t="s">
        <v>604</v>
      </c>
      <c r="H8890" t="s">
        <v>184</v>
      </c>
      <c r="J8890" t="s">
        <v>138</v>
      </c>
      <c r="L8890" t="s">
        <v>496</v>
      </c>
      <c r="M8890" t="s">
        <v>138</v>
      </c>
      <c r="N8890">
        <v>0</v>
      </c>
      <c r="P8890" t="s">
        <v>39332</v>
      </c>
      <c r="R8890" t="s">
        <v>211</v>
      </c>
      <c r="S8890" t="s">
        <v>140</v>
      </c>
      <c r="T8890" s="2">
        <v>43084</v>
      </c>
      <c r="W8890" t="s">
        <v>141</v>
      </c>
    </row>
    <row r="8891" spans="1:23" x14ac:dyDescent="0.35">
      <c r="A8891" t="s">
        <v>39333</v>
      </c>
      <c r="B8891" t="s">
        <v>39334</v>
      </c>
      <c r="C8891" t="s">
        <v>39335</v>
      </c>
      <c r="D8891">
        <v>0</v>
      </c>
      <c r="E8891" t="s">
        <v>39336</v>
      </c>
      <c r="F8891" s="2">
        <v>43012</v>
      </c>
      <c r="G8891" t="s">
        <v>584</v>
      </c>
      <c r="H8891" t="s">
        <v>184</v>
      </c>
      <c r="J8891" t="s">
        <v>138</v>
      </c>
      <c r="L8891" t="s">
        <v>496</v>
      </c>
      <c r="M8891" t="s">
        <v>138</v>
      </c>
      <c r="N8891">
        <v>0</v>
      </c>
      <c r="P8891" t="s">
        <v>39337</v>
      </c>
      <c r="R8891" t="s">
        <v>39338</v>
      </c>
      <c r="S8891" t="s">
        <v>140</v>
      </c>
      <c r="W8891" t="s">
        <v>141</v>
      </c>
    </row>
    <row r="8892" spans="1:23" x14ac:dyDescent="0.35">
      <c r="A8892" t="s">
        <v>39339</v>
      </c>
      <c r="B8892" t="s">
        <v>39340</v>
      </c>
      <c r="C8892" t="s">
        <v>39341</v>
      </c>
      <c r="D8892">
        <v>0</v>
      </c>
      <c r="E8892" t="s">
        <v>39342</v>
      </c>
      <c r="F8892" s="2">
        <v>43012</v>
      </c>
      <c r="G8892" t="s">
        <v>234</v>
      </c>
      <c r="H8892" t="s">
        <v>192</v>
      </c>
      <c r="J8892" t="s">
        <v>138</v>
      </c>
      <c r="L8892" t="s">
        <v>496</v>
      </c>
      <c r="M8892" t="s">
        <v>138</v>
      </c>
      <c r="N8892">
        <v>0</v>
      </c>
      <c r="P8892" t="s">
        <v>39343</v>
      </c>
      <c r="R8892" t="s">
        <v>4948</v>
      </c>
      <c r="S8892" t="s">
        <v>140</v>
      </c>
      <c r="W8892" t="s">
        <v>141</v>
      </c>
    </row>
    <row r="8893" spans="1:23" x14ac:dyDescent="0.35">
      <c r="A8893" t="s">
        <v>39344</v>
      </c>
      <c r="B8893" t="s">
        <v>39345</v>
      </c>
      <c r="C8893" t="s">
        <v>39346</v>
      </c>
      <c r="D8893">
        <v>0</v>
      </c>
      <c r="E8893" t="s">
        <v>29013</v>
      </c>
      <c r="F8893" s="2">
        <v>43013</v>
      </c>
      <c r="G8893" t="s">
        <v>265</v>
      </c>
      <c r="H8893" t="s">
        <v>184</v>
      </c>
      <c r="J8893" t="s">
        <v>138</v>
      </c>
      <c r="L8893" t="s">
        <v>496</v>
      </c>
      <c r="M8893" t="s">
        <v>138</v>
      </c>
      <c r="N8893">
        <v>0</v>
      </c>
      <c r="P8893" t="s">
        <v>39347</v>
      </c>
      <c r="R8893" t="s">
        <v>320</v>
      </c>
      <c r="S8893" t="s">
        <v>140</v>
      </c>
      <c r="W8893" t="s">
        <v>141</v>
      </c>
    </row>
    <row r="8894" spans="1:23" x14ac:dyDescent="0.35">
      <c r="A8894" t="s">
        <v>39348</v>
      </c>
      <c r="B8894" t="s">
        <v>39349</v>
      </c>
      <c r="C8894" t="s">
        <v>39350</v>
      </c>
      <c r="D8894">
        <v>0</v>
      </c>
      <c r="E8894" t="s">
        <v>39351</v>
      </c>
      <c r="F8894" s="2">
        <v>43014</v>
      </c>
      <c r="G8894" t="s">
        <v>39352</v>
      </c>
      <c r="H8894" t="s">
        <v>526</v>
      </c>
      <c r="J8894" t="s">
        <v>138</v>
      </c>
      <c r="L8894" t="s">
        <v>496</v>
      </c>
      <c r="M8894" t="s">
        <v>138</v>
      </c>
      <c r="N8894">
        <v>0</v>
      </c>
      <c r="P8894" t="s">
        <v>39353</v>
      </c>
      <c r="R8894" t="s">
        <v>2795</v>
      </c>
      <c r="S8894" t="s">
        <v>140</v>
      </c>
      <c r="W8894" t="s">
        <v>141</v>
      </c>
    </row>
    <row r="8895" spans="1:23" x14ac:dyDescent="0.35">
      <c r="A8895" t="s">
        <v>39354</v>
      </c>
      <c r="B8895" t="s">
        <v>39355</v>
      </c>
      <c r="C8895" t="s">
        <v>39356</v>
      </c>
      <c r="D8895">
        <v>0</v>
      </c>
      <c r="E8895" t="s">
        <v>39355</v>
      </c>
      <c r="F8895" s="2">
        <v>43017</v>
      </c>
      <c r="G8895" t="s">
        <v>604</v>
      </c>
      <c r="H8895" t="s">
        <v>184</v>
      </c>
      <c r="J8895" t="s">
        <v>138</v>
      </c>
      <c r="L8895" t="s">
        <v>496</v>
      </c>
      <c r="M8895" t="s">
        <v>138</v>
      </c>
      <c r="N8895">
        <v>0</v>
      </c>
      <c r="P8895" t="s">
        <v>39357</v>
      </c>
      <c r="R8895" t="s">
        <v>3002</v>
      </c>
      <c r="S8895" t="s">
        <v>140</v>
      </c>
      <c r="T8895" s="2">
        <v>43201</v>
      </c>
      <c r="W8895" t="s">
        <v>141</v>
      </c>
    </row>
    <row r="8896" spans="1:23" x14ac:dyDescent="0.35">
      <c r="A8896" t="s">
        <v>39358</v>
      </c>
      <c r="B8896" t="s">
        <v>39359</v>
      </c>
      <c r="C8896" t="s">
        <v>39360</v>
      </c>
      <c r="D8896">
        <v>0</v>
      </c>
      <c r="E8896" t="s">
        <v>39361</v>
      </c>
      <c r="F8896" s="2">
        <v>43017</v>
      </c>
      <c r="G8896" t="s">
        <v>851</v>
      </c>
      <c r="H8896" t="s">
        <v>566</v>
      </c>
      <c r="J8896" t="s">
        <v>138</v>
      </c>
      <c r="L8896" t="s">
        <v>496</v>
      </c>
      <c r="M8896" t="s">
        <v>138</v>
      </c>
      <c r="N8896">
        <v>0</v>
      </c>
      <c r="P8896" t="s">
        <v>39362</v>
      </c>
      <c r="R8896" t="s">
        <v>39363</v>
      </c>
      <c r="S8896" t="s">
        <v>140</v>
      </c>
      <c r="W8896" t="s">
        <v>141</v>
      </c>
    </row>
    <row r="8897" spans="1:24" x14ac:dyDescent="0.35">
      <c r="A8897" t="s">
        <v>39364</v>
      </c>
      <c r="B8897" t="s">
        <v>39365</v>
      </c>
      <c r="C8897" t="s">
        <v>39366</v>
      </c>
      <c r="D8897">
        <v>0</v>
      </c>
      <c r="E8897" t="s">
        <v>39365</v>
      </c>
      <c r="F8897" s="2">
        <v>43018</v>
      </c>
      <c r="G8897" t="s">
        <v>604</v>
      </c>
      <c r="H8897" t="s">
        <v>184</v>
      </c>
      <c r="J8897" t="s">
        <v>138</v>
      </c>
      <c r="L8897" t="s">
        <v>496</v>
      </c>
      <c r="M8897" t="s">
        <v>138</v>
      </c>
      <c r="N8897">
        <v>0</v>
      </c>
      <c r="P8897" t="s">
        <v>39367</v>
      </c>
      <c r="R8897" t="s">
        <v>3002</v>
      </c>
      <c r="S8897" t="s">
        <v>140</v>
      </c>
      <c r="T8897" s="2">
        <v>43201</v>
      </c>
      <c r="W8897" t="s">
        <v>141</v>
      </c>
    </row>
    <row r="8898" spans="1:24" x14ac:dyDescent="0.35">
      <c r="A8898" t="s">
        <v>39368</v>
      </c>
      <c r="B8898" t="s">
        <v>39369</v>
      </c>
      <c r="C8898" t="s">
        <v>39370</v>
      </c>
      <c r="D8898">
        <v>0</v>
      </c>
      <c r="E8898" t="s">
        <v>39369</v>
      </c>
      <c r="F8898" s="2">
        <v>43018</v>
      </c>
      <c r="G8898" t="s">
        <v>604</v>
      </c>
      <c r="H8898" t="s">
        <v>184</v>
      </c>
      <c r="J8898" t="s">
        <v>138</v>
      </c>
      <c r="L8898" t="s">
        <v>496</v>
      </c>
      <c r="M8898" t="s">
        <v>138</v>
      </c>
      <c r="N8898">
        <v>0</v>
      </c>
      <c r="P8898" t="s">
        <v>39371</v>
      </c>
      <c r="R8898" t="s">
        <v>3002</v>
      </c>
      <c r="S8898" t="s">
        <v>140</v>
      </c>
      <c r="T8898" s="2">
        <v>43243</v>
      </c>
      <c r="W8898" t="s">
        <v>141</v>
      </c>
    </row>
    <row r="8899" spans="1:24" x14ac:dyDescent="0.35">
      <c r="A8899" t="s">
        <v>39372</v>
      </c>
      <c r="B8899" t="s">
        <v>39373</v>
      </c>
      <c r="C8899" t="s">
        <v>39374</v>
      </c>
      <c r="D8899">
        <v>0</v>
      </c>
      <c r="E8899" t="s">
        <v>39375</v>
      </c>
      <c r="F8899" s="2">
        <v>43018</v>
      </c>
      <c r="G8899" t="s">
        <v>851</v>
      </c>
      <c r="H8899" t="s">
        <v>566</v>
      </c>
      <c r="J8899" t="s">
        <v>138</v>
      </c>
      <c r="L8899" t="s">
        <v>496</v>
      </c>
      <c r="M8899" t="s">
        <v>138</v>
      </c>
      <c r="N8899">
        <v>0</v>
      </c>
      <c r="P8899" t="s">
        <v>39376</v>
      </c>
      <c r="R8899" t="s">
        <v>39363</v>
      </c>
      <c r="S8899" t="s">
        <v>140</v>
      </c>
      <c r="W8899" t="s">
        <v>141</v>
      </c>
    </row>
    <row r="8900" spans="1:24" x14ac:dyDescent="0.35">
      <c r="A8900" t="s">
        <v>39377</v>
      </c>
      <c r="B8900" t="s">
        <v>39378</v>
      </c>
      <c r="C8900" t="s">
        <v>8730</v>
      </c>
      <c r="D8900">
        <v>0</v>
      </c>
      <c r="E8900" t="s">
        <v>5595</v>
      </c>
      <c r="F8900" s="2">
        <v>43019</v>
      </c>
      <c r="G8900" t="s">
        <v>34533</v>
      </c>
      <c r="H8900" t="s">
        <v>192</v>
      </c>
      <c r="J8900" t="s">
        <v>138</v>
      </c>
      <c r="L8900">
        <v>26107574</v>
      </c>
      <c r="M8900" t="s">
        <v>138</v>
      </c>
      <c r="N8900">
        <v>0</v>
      </c>
      <c r="O8900" t="s">
        <v>39379</v>
      </c>
      <c r="P8900" t="s">
        <v>39380</v>
      </c>
      <c r="R8900" t="s">
        <v>8732</v>
      </c>
      <c r="S8900" t="s">
        <v>140</v>
      </c>
      <c r="T8900" s="2">
        <v>43182</v>
      </c>
      <c r="U8900">
        <v>7</v>
      </c>
      <c r="W8900" t="s">
        <v>141</v>
      </c>
    </row>
    <row r="8901" spans="1:24" x14ac:dyDescent="0.35">
      <c r="A8901" t="s">
        <v>39381</v>
      </c>
      <c r="B8901" t="s">
        <v>39382</v>
      </c>
      <c r="C8901" t="s">
        <v>39383</v>
      </c>
      <c r="D8901">
        <v>0</v>
      </c>
      <c r="E8901">
        <v>99</v>
      </c>
      <c r="F8901" s="2">
        <v>43019</v>
      </c>
      <c r="G8901" t="s">
        <v>183</v>
      </c>
      <c r="H8901" t="s">
        <v>184</v>
      </c>
      <c r="J8901" t="s">
        <v>138</v>
      </c>
      <c r="L8901" t="s">
        <v>496</v>
      </c>
      <c r="M8901" t="s">
        <v>138</v>
      </c>
      <c r="N8901">
        <v>0</v>
      </c>
      <c r="P8901" t="s">
        <v>39384</v>
      </c>
      <c r="R8901" t="s">
        <v>1685</v>
      </c>
      <c r="S8901" t="s">
        <v>140</v>
      </c>
      <c r="T8901" s="2">
        <v>45385</v>
      </c>
      <c r="U8901">
        <v>11</v>
      </c>
      <c r="W8901" t="s">
        <v>141</v>
      </c>
      <c r="X8901" t="s">
        <v>9536</v>
      </c>
    </row>
    <row r="8902" spans="1:24" x14ac:dyDescent="0.35">
      <c r="A8902" t="s">
        <v>39385</v>
      </c>
      <c r="B8902" t="s">
        <v>39386</v>
      </c>
      <c r="C8902" t="s">
        <v>39387</v>
      </c>
      <c r="D8902" s="3">
        <v>-1465121.55</v>
      </c>
      <c r="E8902" t="s">
        <v>39388</v>
      </c>
      <c r="F8902" s="2">
        <v>43019</v>
      </c>
      <c r="G8902" t="s">
        <v>183</v>
      </c>
      <c r="H8902" t="s">
        <v>184</v>
      </c>
      <c r="J8902" t="s">
        <v>138</v>
      </c>
      <c r="L8902" t="s">
        <v>496</v>
      </c>
      <c r="M8902" t="s">
        <v>138</v>
      </c>
      <c r="N8902">
        <v>0</v>
      </c>
      <c r="P8902" t="s">
        <v>39389</v>
      </c>
      <c r="R8902" t="s">
        <v>335</v>
      </c>
      <c r="S8902" t="s">
        <v>140</v>
      </c>
      <c r="T8902" s="2">
        <v>45385</v>
      </c>
      <c r="U8902">
        <v>17</v>
      </c>
      <c r="W8902" t="s">
        <v>141</v>
      </c>
      <c r="X8902" t="s">
        <v>9536</v>
      </c>
    </row>
    <row r="8903" spans="1:24" x14ac:dyDescent="0.35">
      <c r="A8903" t="s">
        <v>39390</v>
      </c>
      <c r="B8903" t="s">
        <v>39391</v>
      </c>
      <c r="C8903" t="s">
        <v>39392</v>
      </c>
      <c r="D8903">
        <v>0</v>
      </c>
      <c r="E8903" t="s">
        <v>39393</v>
      </c>
      <c r="F8903" s="2">
        <v>43035</v>
      </c>
      <c r="G8903" t="s">
        <v>604</v>
      </c>
      <c r="H8903" t="s">
        <v>184</v>
      </c>
      <c r="J8903" t="s">
        <v>138</v>
      </c>
      <c r="L8903" t="s">
        <v>496</v>
      </c>
      <c r="M8903" t="s">
        <v>138</v>
      </c>
      <c r="N8903">
        <v>0</v>
      </c>
      <c r="P8903" t="s">
        <v>39394</v>
      </c>
      <c r="R8903" t="s">
        <v>20208</v>
      </c>
      <c r="S8903" t="s">
        <v>140</v>
      </c>
      <c r="T8903" s="2">
        <v>45478</v>
      </c>
      <c r="W8903" t="s">
        <v>141</v>
      </c>
    </row>
    <row r="8904" spans="1:24" x14ac:dyDescent="0.35">
      <c r="A8904" t="s">
        <v>39395</v>
      </c>
      <c r="B8904" t="s">
        <v>8773</v>
      </c>
      <c r="C8904" t="s">
        <v>8774</v>
      </c>
      <c r="D8904">
        <v>0</v>
      </c>
      <c r="E8904" t="s">
        <v>8775</v>
      </c>
      <c r="F8904" s="2">
        <v>43019</v>
      </c>
      <c r="G8904" t="s">
        <v>604</v>
      </c>
      <c r="H8904" t="s">
        <v>184</v>
      </c>
      <c r="J8904" t="s">
        <v>138</v>
      </c>
      <c r="L8904">
        <v>26199873</v>
      </c>
      <c r="M8904" t="s">
        <v>138</v>
      </c>
      <c r="N8904">
        <v>0</v>
      </c>
      <c r="P8904" t="s">
        <v>39396</v>
      </c>
      <c r="R8904" t="s">
        <v>3415</v>
      </c>
      <c r="S8904" t="s">
        <v>140</v>
      </c>
      <c r="T8904" s="2">
        <v>44999</v>
      </c>
      <c r="U8904">
        <v>7</v>
      </c>
      <c r="W8904" t="s">
        <v>141</v>
      </c>
    </row>
    <row r="8905" spans="1:24" x14ac:dyDescent="0.35">
      <c r="A8905" t="s">
        <v>39397</v>
      </c>
      <c r="B8905" t="s">
        <v>8763</v>
      </c>
      <c r="C8905" t="s">
        <v>39398</v>
      </c>
      <c r="D8905">
        <v>0</v>
      </c>
      <c r="E8905" t="s">
        <v>8764</v>
      </c>
      <c r="F8905" s="2">
        <v>43019</v>
      </c>
      <c r="G8905" t="s">
        <v>3905</v>
      </c>
      <c r="H8905" t="s">
        <v>147</v>
      </c>
      <c r="J8905" t="s">
        <v>138</v>
      </c>
      <c r="K8905">
        <v>49305</v>
      </c>
      <c r="L8905">
        <v>26163064</v>
      </c>
      <c r="M8905" t="s">
        <v>138</v>
      </c>
      <c r="N8905">
        <v>0</v>
      </c>
      <c r="P8905" t="s">
        <v>39399</v>
      </c>
      <c r="R8905" t="s">
        <v>8766</v>
      </c>
      <c r="S8905" t="s">
        <v>140</v>
      </c>
      <c r="T8905" s="2">
        <v>43523</v>
      </c>
      <c r="U8905">
        <v>7</v>
      </c>
      <c r="W8905" t="s">
        <v>141</v>
      </c>
    </row>
    <row r="8906" spans="1:24" x14ac:dyDescent="0.35">
      <c r="A8906" t="s">
        <v>39400</v>
      </c>
      <c r="B8906" t="s">
        <v>39401</v>
      </c>
      <c r="C8906" t="s">
        <v>39402</v>
      </c>
      <c r="D8906">
        <v>0</v>
      </c>
      <c r="E8906" t="s">
        <v>39403</v>
      </c>
      <c r="F8906" s="2">
        <v>43019</v>
      </c>
      <c r="G8906" t="s">
        <v>604</v>
      </c>
      <c r="H8906" t="s">
        <v>184</v>
      </c>
      <c r="J8906" t="s">
        <v>138</v>
      </c>
      <c r="L8906" t="s">
        <v>496</v>
      </c>
      <c r="M8906" t="s">
        <v>138</v>
      </c>
      <c r="N8906">
        <v>0</v>
      </c>
      <c r="P8906" t="s">
        <v>39404</v>
      </c>
      <c r="R8906" t="s">
        <v>39405</v>
      </c>
      <c r="S8906" t="s">
        <v>140</v>
      </c>
      <c r="T8906" s="2">
        <v>45385</v>
      </c>
      <c r="U8906">
        <v>16</v>
      </c>
      <c r="W8906" t="s">
        <v>141</v>
      </c>
      <c r="X8906" t="s">
        <v>9536</v>
      </c>
    </row>
    <row r="8907" spans="1:24" x14ac:dyDescent="0.35">
      <c r="A8907" t="s">
        <v>39406</v>
      </c>
      <c r="B8907" t="s">
        <v>39407</v>
      </c>
      <c r="C8907" t="s">
        <v>39408</v>
      </c>
      <c r="D8907">
        <v>0</v>
      </c>
      <c r="E8907" t="s">
        <v>39407</v>
      </c>
      <c r="F8907" s="2">
        <v>43024</v>
      </c>
      <c r="G8907" t="s">
        <v>604</v>
      </c>
      <c r="H8907" t="s">
        <v>184</v>
      </c>
      <c r="J8907" t="s">
        <v>138</v>
      </c>
      <c r="L8907" t="s">
        <v>496</v>
      </c>
      <c r="M8907" t="s">
        <v>138</v>
      </c>
      <c r="N8907">
        <v>0</v>
      </c>
      <c r="P8907" t="s">
        <v>16885</v>
      </c>
      <c r="R8907" t="s">
        <v>3002</v>
      </c>
      <c r="S8907" t="s">
        <v>140</v>
      </c>
      <c r="T8907" s="2">
        <v>43362</v>
      </c>
      <c r="W8907" t="s">
        <v>141</v>
      </c>
    </row>
    <row r="8908" spans="1:24" x14ac:dyDescent="0.35">
      <c r="A8908" t="s">
        <v>39409</v>
      </c>
      <c r="B8908" t="s">
        <v>39410</v>
      </c>
      <c r="C8908" t="s">
        <v>39411</v>
      </c>
      <c r="D8908">
        <v>0</v>
      </c>
      <c r="E8908" t="s">
        <v>39410</v>
      </c>
      <c r="F8908" s="2">
        <v>43024</v>
      </c>
      <c r="G8908" t="s">
        <v>604</v>
      </c>
      <c r="H8908" t="s">
        <v>184</v>
      </c>
      <c r="J8908" t="s">
        <v>138</v>
      </c>
      <c r="L8908" t="s">
        <v>496</v>
      </c>
      <c r="M8908" t="s">
        <v>138</v>
      </c>
      <c r="N8908">
        <v>0</v>
      </c>
      <c r="P8908" t="s">
        <v>39412</v>
      </c>
      <c r="R8908" t="s">
        <v>39413</v>
      </c>
      <c r="S8908" t="s">
        <v>140</v>
      </c>
      <c r="T8908" s="2">
        <v>44203</v>
      </c>
      <c r="W8908" t="s">
        <v>141</v>
      </c>
    </row>
    <row r="8909" spans="1:24" x14ac:dyDescent="0.35">
      <c r="A8909" t="s">
        <v>39414</v>
      </c>
      <c r="B8909" t="s">
        <v>39415</v>
      </c>
      <c r="C8909" t="s">
        <v>39416</v>
      </c>
      <c r="D8909">
        <v>0</v>
      </c>
      <c r="E8909" t="s">
        <v>39415</v>
      </c>
      <c r="F8909" s="2">
        <v>43025</v>
      </c>
      <c r="G8909" t="s">
        <v>604</v>
      </c>
      <c r="H8909" t="s">
        <v>184</v>
      </c>
      <c r="J8909" t="s">
        <v>138</v>
      </c>
      <c r="L8909" t="s">
        <v>496</v>
      </c>
      <c r="M8909" t="s">
        <v>138</v>
      </c>
      <c r="N8909">
        <v>0</v>
      </c>
      <c r="P8909" t="s">
        <v>39417</v>
      </c>
      <c r="R8909" t="s">
        <v>3002</v>
      </c>
      <c r="S8909" t="s">
        <v>140</v>
      </c>
      <c r="T8909" s="2">
        <v>43201</v>
      </c>
      <c r="W8909" t="s">
        <v>141</v>
      </c>
    </row>
    <row r="8910" spans="1:24" x14ac:dyDescent="0.35">
      <c r="A8910" t="s">
        <v>39418</v>
      </c>
      <c r="B8910" t="s">
        <v>39419</v>
      </c>
      <c r="C8910" t="s">
        <v>39420</v>
      </c>
      <c r="D8910">
        <v>0</v>
      </c>
      <c r="E8910" t="s">
        <v>39419</v>
      </c>
      <c r="F8910" s="2">
        <v>43025</v>
      </c>
      <c r="G8910" t="s">
        <v>4874</v>
      </c>
      <c r="H8910" t="s">
        <v>656</v>
      </c>
      <c r="J8910" t="s">
        <v>138</v>
      </c>
      <c r="L8910" t="s">
        <v>496</v>
      </c>
      <c r="M8910" t="s">
        <v>138</v>
      </c>
      <c r="N8910">
        <v>0</v>
      </c>
      <c r="R8910" t="s">
        <v>39421</v>
      </c>
      <c r="S8910" t="s">
        <v>140</v>
      </c>
      <c r="T8910" s="2">
        <v>43950</v>
      </c>
      <c r="W8910" t="s">
        <v>141</v>
      </c>
    </row>
    <row r="8911" spans="1:24" x14ac:dyDescent="0.35">
      <c r="A8911" t="s">
        <v>39422</v>
      </c>
      <c r="B8911" t="s">
        <v>39423</v>
      </c>
      <c r="C8911" t="s">
        <v>39424</v>
      </c>
      <c r="D8911">
        <v>0</v>
      </c>
      <c r="E8911" t="s">
        <v>39423</v>
      </c>
      <c r="F8911" s="2">
        <v>43026</v>
      </c>
      <c r="G8911" t="s">
        <v>604</v>
      </c>
      <c r="H8911" t="s">
        <v>184</v>
      </c>
      <c r="J8911" t="s">
        <v>138</v>
      </c>
      <c r="L8911" t="s">
        <v>496</v>
      </c>
      <c r="M8911" t="s">
        <v>138</v>
      </c>
      <c r="N8911">
        <v>0</v>
      </c>
      <c r="P8911" t="s">
        <v>39425</v>
      </c>
      <c r="R8911" t="s">
        <v>3002</v>
      </c>
      <c r="S8911" t="s">
        <v>140</v>
      </c>
      <c r="T8911" s="2">
        <v>43201</v>
      </c>
      <c r="W8911" t="s">
        <v>141</v>
      </c>
    </row>
    <row r="8912" spans="1:24" x14ac:dyDescent="0.35">
      <c r="A8912" t="s">
        <v>39426</v>
      </c>
      <c r="B8912" t="s">
        <v>39427</v>
      </c>
      <c r="C8912" t="s">
        <v>39428</v>
      </c>
      <c r="D8912">
        <v>0</v>
      </c>
      <c r="E8912" t="s">
        <v>39429</v>
      </c>
      <c r="F8912" s="2">
        <v>43026</v>
      </c>
      <c r="G8912" t="s">
        <v>494</v>
      </c>
      <c r="H8912" t="s">
        <v>495</v>
      </c>
      <c r="J8912" t="s">
        <v>138</v>
      </c>
      <c r="L8912" t="s">
        <v>496</v>
      </c>
      <c r="M8912" t="s">
        <v>138</v>
      </c>
      <c r="N8912">
        <v>0</v>
      </c>
      <c r="P8912" t="s">
        <v>39430</v>
      </c>
      <c r="R8912" t="s">
        <v>23498</v>
      </c>
      <c r="S8912" t="s">
        <v>140</v>
      </c>
      <c r="T8912" s="2">
        <v>43038</v>
      </c>
      <c r="W8912" t="s">
        <v>141</v>
      </c>
    </row>
    <row r="8913" spans="1:24" x14ac:dyDescent="0.35">
      <c r="A8913" t="s">
        <v>39431</v>
      </c>
      <c r="B8913" t="s">
        <v>39432</v>
      </c>
      <c r="C8913" t="s">
        <v>39433</v>
      </c>
      <c r="D8913">
        <v>0</v>
      </c>
      <c r="E8913" t="s">
        <v>39432</v>
      </c>
      <c r="F8913" s="2">
        <v>43028</v>
      </c>
      <c r="G8913" t="s">
        <v>604</v>
      </c>
      <c r="H8913" t="s">
        <v>184</v>
      </c>
      <c r="J8913" t="s">
        <v>138</v>
      </c>
      <c r="L8913" t="s">
        <v>496</v>
      </c>
      <c r="M8913" t="s">
        <v>138</v>
      </c>
      <c r="N8913">
        <v>0</v>
      </c>
      <c r="P8913" t="s">
        <v>39434</v>
      </c>
      <c r="R8913" t="s">
        <v>39435</v>
      </c>
      <c r="S8913" t="s">
        <v>140</v>
      </c>
      <c r="W8913" t="s">
        <v>141</v>
      </c>
    </row>
    <row r="8914" spans="1:24" x14ac:dyDescent="0.35">
      <c r="A8914" t="s">
        <v>39436</v>
      </c>
      <c r="B8914" t="s">
        <v>39437</v>
      </c>
      <c r="C8914" t="s">
        <v>39438</v>
      </c>
      <c r="D8914">
        <v>0</v>
      </c>
      <c r="E8914" t="s">
        <v>39437</v>
      </c>
      <c r="F8914" s="2">
        <v>43028</v>
      </c>
      <c r="G8914" t="s">
        <v>604</v>
      </c>
      <c r="H8914" t="s">
        <v>184</v>
      </c>
      <c r="J8914" t="s">
        <v>138</v>
      </c>
      <c r="L8914" t="s">
        <v>496</v>
      </c>
      <c r="M8914" t="s">
        <v>138</v>
      </c>
      <c r="N8914">
        <v>0</v>
      </c>
      <c r="P8914" t="s">
        <v>39439</v>
      </c>
      <c r="R8914" t="s">
        <v>13189</v>
      </c>
      <c r="S8914" t="s">
        <v>140</v>
      </c>
      <c r="T8914" s="2">
        <v>43213</v>
      </c>
      <c r="W8914" t="s">
        <v>141</v>
      </c>
    </row>
    <row r="8915" spans="1:24" x14ac:dyDescent="0.35">
      <c r="A8915" t="s">
        <v>39440</v>
      </c>
      <c r="B8915" t="s">
        <v>39441</v>
      </c>
      <c r="C8915" t="s">
        <v>39442</v>
      </c>
      <c r="D8915">
        <v>0</v>
      </c>
      <c r="E8915" t="s">
        <v>39443</v>
      </c>
      <c r="F8915" s="2">
        <v>43028</v>
      </c>
      <c r="G8915" t="s">
        <v>1071</v>
      </c>
      <c r="H8915" t="s">
        <v>1009</v>
      </c>
      <c r="J8915" t="s">
        <v>138</v>
      </c>
      <c r="L8915" t="s">
        <v>496</v>
      </c>
      <c r="M8915" t="s">
        <v>138</v>
      </c>
      <c r="N8915">
        <v>0</v>
      </c>
      <c r="P8915" t="s">
        <v>39444</v>
      </c>
      <c r="R8915" t="s">
        <v>39445</v>
      </c>
      <c r="S8915" t="s">
        <v>140</v>
      </c>
      <c r="T8915" s="2">
        <v>43579</v>
      </c>
      <c r="W8915" t="s">
        <v>141</v>
      </c>
    </row>
    <row r="8916" spans="1:24" x14ac:dyDescent="0.35">
      <c r="A8916" t="s">
        <v>39446</v>
      </c>
      <c r="B8916" t="s">
        <v>39447</v>
      </c>
      <c r="C8916" t="s">
        <v>39448</v>
      </c>
      <c r="D8916">
        <v>0</v>
      </c>
      <c r="F8916" s="2">
        <v>43031</v>
      </c>
      <c r="G8916" t="s">
        <v>183</v>
      </c>
      <c r="H8916" t="s">
        <v>184</v>
      </c>
      <c r="J8916" t="s">
        <v>138</v>
      </c>
      <c r="L8916" t="s">
        <v>496</v>
      </c>
      <c r="M8916" t="s">
        <v>138</v>
      </c>
      <c r="N8916">
        <v>0</v>
      </c>
      <c r="P8916" t="s">
        <v>39449</v>
      </c>
      <c r="R8916" t="s">
        <v>39450</v>
      </c>
      <c r="S8916" t="s">
        <v>140</v>
      </c>
      <c r="T8916" s="2">
        <v>43892</v>
      </c>
      <c r="W8916" t="s">
        <v>141</v>
      </c>
    </row>
    <row r="8917" spans="1:24" x14ac:dyDescent="0.35">
      <c r="A8917" t="s">
        <v>39451</v>
      </c>
      <c r="B8917" t="s">
        <v>39452</v>
      </c>
      <c r="C8917" t="s">
        <v>39453</v>
      </c>
      <c r="D8917">
        <v>0</v>
      </c>
      <c r="E8917" t="s">
        <v>39454</v>
      </c>
      <c r="F8917" s="2">
        <v>43031</v>
      </c>
      <c r="G8917" t="s">
        <v>604</v>
      </c>
      <c r="H8917" t="s">
        <v>184</v>
      </c>
      <c r="J8917" t="s">
        <v>138</v>
      </c>
      <c r="L8917" t="s">
        <v>496</v>
      </c>
      <c r="M8917" t="s">
        <v>138</v>
      </c>
      <c r="N8917">
        <v>0</v>
      </c>
      <c r="P8917" t="s">
        <v>39455</v>
      </c>
      <c r="R8917" t="s">
        <v>13189</v>
      </c>
      <c r="S8917" t="s">
        <v>140</v>
      </c>
      <c r="T8917" s="2">
        <v>44175</v>
      </c>
      <c r="W8917" t="s">
        <v>141</v>
      </c>
    </row>
    <row r="8918" spans="1:24" x14ac:dyDescent="0.35">
      <c r="A8918" t="s">
        <v>39456</v>
      </c>
      <c r="B8918" t="s">
        <v>39457</v>
      </c>
      <c r="C8918" t="s">
        <v>39458</v>
      </c>
      <c r="D8918">
        <v>0</v>
      </c>
      <c r="F8918" s="2">
        <v>43032</v>
      </c>
      <c r="G8918" t="s">
        <v>604</v>
      </c>
      <c r="H8918" t="s">
        <v>184</v>
      </c>
      <c r="J8918" t="s">
        <v>138</v>
      </c>
      <c r="L8918" t="s">
        <v>496</v>
      </c>
      <c r="M8918" t="s">
        <v>138</v>
      </c>
      <c r="N8918">
        <v>0</v>
      </c>
      <c r="R8918" t="s">
        <v>3002</v>
      </c>
      <c r="S8918" t="s">
        <v>140</v>
      </c>
      <c r="T8918" s="2">
        <v>45385</v>
      </c>
      <c r="U8918">
        <v>11</v>
      </c>
      <c r="W8918" t="s">
        <v>141</v>
      </c>
      <c r="X8918" t="s">
        <v>9536</v>
      </c>
    </row>
    <row r="8919" spans="1:24" x14ac:dyDescent="0.35">
      <c r="A8919" t="s">
        <v>39459</v>
      </c>
      <c r="B8919" t="s">
        <v>39460</v>
      </c>
      <c r="C8919" t="s">
        <v>39461</v>
      </c>
      <c r="D8919">
        <v>0</v>
      </c>
      <c r="E8919" t="s">
        <v>39462</v>
      </c>
      <c r="F8919" s="2">
        <v>43032</v>
      </c>
      <c r="G8919" t="s">
        <v>4806</v>
      </c>
      <c r="H8919" t="s">
        <v>147</v>
      </c>
      <c r="J8919" t="s">
        <v>138</v>
      </c>
      <c r="L8919" t="s">
        <v>496</v>
      </c>
      <c r="M8919" t="s">
        <v>138</v>
      </c>
      <c r="N8919">
        <v>0</v>
      </c>
      <c r="P8919" t="s">
        <v>39463</v>
      </c>
      <c r="R8919" t="s">
        <v>39464</v>
      </c>
      <c r="S8919" t="s">
        <v>140</v>
      </c>
      <c r="W8919" t="s">
        <v>141</v>
      </c>
    </row>
    <row r="8920" spans="1:24" x14ac:dyDescent="0.35">
      <c r="A8920" t="s">
        <v>39465</v>
      </c>
      <c r="B8920" t="s">
        <v>39466</v>
      </c>
      <c r="C8920" t="s">
        <v>39467</v>
      </c>
      <c r="D8920">
        <v>0</v>
      </c>
      <c r="E8920" t="s">
        <v>39468</v>
      </c>
      <c r="F8920" s="2">
        <v>43033</v>
      </c>
      <c r="G8920" t="s">
        <v>604</v>
      </c>
      <c r="H8920" t="s">
        <v>184</v>
      </c>
      <c r="J8920" t="s">
        <v>138</v>
      </c>
      <c r="L8920" t="s">
        <v>496</v>
      </c>
      <c r="M8920" t="s">
        <v>138</v>
      </c>
      <c r="N8920">
        <v>0</v>
      </c>
      <c r="P8920" t="s">
        <v>39469</v>
      </c>
      <c r="R8920" t="s">
        <v>27155</v>
      </c>
      <c r="S8920" t="s">
        <v>140</v>
      </c>
      <c r="T8920" s="2">
        <v>43103</v>
      </c>
      <c r="W8920" t="s">
        <v>141</v>
      </c>
    </row>
    <row r="8921" spans="1:24" x14ac:dyDescent="0.35">
      <c r="A8921" t="s">
        <v>39470</v>
      </c>
      <c r="B8921" t="s">
        <v>39471</v>
      </c>
      <c r="C8921" t="s">
        <v>39472</v>
      </c>
      <c r="D8921">
        <v>0</v>
      </c>
      <c r="E8921" t="s">
        <v>39473</v>
      </c>
      <c r="F8921" s="2">
        <v>43033</v>
      </c>
      <c r="G8921" t="s">
        <v>4806</v>
      </c>
      <c r="H8921" t="s">
        <v>147</v>
      </c>
      <c r="J8921" t="s">
        <v>138</v>
      </c>
      <c r="L8921" t="s">
        <v>496</v>
      </c>
      <c r="M8921" t="s">
        <v>138</v>
      </c>
      <c r="N8921">
        <v>0</v>
      </c>
      <c r="P8921" t="s">
        <v>39474</v>
      </c>
      <c r="R8921" t="s">
        <v>39475</v>
      </c>
      <c r="S8921" t="s">
        <v>140</v>
      </c>
      <c r="T8921" s="2">
        <v>43047</v>
      </c>
      <c r="W8921" t="s">
        <v>141</v>
      </c>
    </row>
    <row r="8922" spans="1:24" x14ac:dyDescent="0.35">
      <c r="A8922" t="s">
        <v>39476</v>
      </c>
      <c r="B8922" t="s">
        <v>39477</v>
      </c>
      <c r="C8922" t="s">
        <v>39478</v>
      </c>
      <c r="D8922">
        <v>0</v>
      </c>
      <c r="E8922" t="s">
        <v>39479</v>
      </c>
      <c r="F8922" s="2">
        <v>43033</v>
      </c>
      <c r="G8922" t="s">
        <v>604</v>
      </c>
      <c r="H8922" t="s">
        <v>184</v>
      </c>
      <c r="J8922" t="s">
        <v>138</v>
      </c>
      <c r="L8922" t="s">
        <v>496</v>
      </c>
      <c r="M8922" t="s">
        <v>138</v>
      </c>
      <c r="N8922">
        <v>0</v>
      </c>
      <c r="P8922" t="s">
        <v>39480</v>
      </c>
      <c r="R8922" t="s">
        <v>920</v>
      </c>
      <c r="S8922" t="s">
        <v>140</v>
      </c>
      <c r="T8922" s="2">
        <v>43073</v>
      </c>
      <c r="W8922" t="s">
        <v>141</v>
      </c>
    </row>
    <row r="8923" spans="1:24" x14ac:dyDescent="0.35">
      <c r="A8923" t="s">
        <v>39481</v>
      </c>
      <c r="B8923" t="s">
        <v>8996</v>
      </c>
      <c r="C8923" t="s">
        <v>8997</v>
      </c>
      <c r="D8923">
        <v>0</v>
      </c>
      <c r="E8923" t="s">
        <v>39482</v>
      </c>
      <c r="F8923" s="2">
        <v>43033</v>
      </c>
      <c r="G8923" t="s">
        <v>39483</v>
      </c>
      <c r="H8923" t="s">
        <v>147</v>
      </c>
      <c r="J8923" t="s">
        <v>138</v>
      </c>
      <c r="K8923">
        <v>49279</v>
      </c>
      <c r="L8923">
        <v>26163055</v>
      </c>
      <c r="M8923" t="s">
        <v>138</v>
      </c>
      <c r="N8923">
        <v>0</v>
      </c>
      <c r="O8923" t="s">
        <v>36349</v>
      </c>
      <c r="P8923" t="s">
        <v>39484</v>
      </c>
      <c r="Q8923">
        <v>49290</v>
      </c>
      <c r="R8923" t="s">
        <v>8998</v>
      </c>
      <c r="S8923" t="s">
        <v>140</v>
      </c>
      <c r="T8923" s="2">
        <v>43818</v>
      </c>
      <c r="U8923">
        <v>7</v>
      </c>
      <c r="W8923" t="s">
        <v>141</v>
      </c>
    </row>
    <row r="8924" spans="1:24" x14ac:dyDescent="0.35">
      <c r="A8924" t="s">
        <v>39485</v>
      </c>
      <c r="B8924" t="s">
        <v>9000</v>
      </c>
      <c r="C8924" t="s">
        <v>9001</v>
      </c>
      <c r="D8924">
        <v>0</v>
      </c>
      <c r="E8924" t="s">
        <v>39486</v>
      </c>
      <c r="F8924" s="2">
        <v>43033</v>
      </c>
      <c r="G8924" t="s">
        <v>39483</v>
      </c>
      <c r="H8924" t="s">
        <v>147</v>
      </c>
      <c r="J8924" t="s">
        <v>138</v>
      </c>
      <c r="K8924">
        <v>49280</v>
      </c>
      <c r="L8924">
        <v>26163055</v>
      </c>
      <c r="M8924" t="s">
        <v>138</v>
      </c>
      <c r="N8924">
        <v>0</v>
      </c>
      <c r="O8924" t="s">
        <v>36349</v>
      </c>
      <c r="P8924" t="s">
        <v>39487</v>
      </c>
      <c r="R8924" t="s">
        <v>6647</v>
      </c>
      <c r="S8924" t="s">
        <v>140</v>
      </c>
      <c r="T8924" s="2">
        <v>43445</v>
      </c>
      <c r="U8924">
        <v>7</v>
      </c>
      <c r="W8924" t="s">
        <v>141</v>
      </c>
    </row>
    <row r="8925" spans="1:24" x14ac:dyDescent="0.35">
      <c r="A8925" t="s">
        <v>39488</v>
      </c>
      <c r="B8925" t="s">
        <v>9003</v>
      </c>
      <c r="C8925" t="s">
        <v>9004</v>
      </c>
      <c r="D8925">
        <v>0</v>
      </c>
      <c r="E8925" t="s">
        <v>39489</v>
      </c>
      <c r="F8925" s="2">
        <v>43033</v>
      </c>
      <c r="G8925" t="s">
        <v>9005</v>
      </c>
      <c r="H8925" t="s">
        <v>147</v>
      </c>
      <c r="J8925" t="s">
        <v>138</v>
      </c>
      <c r="K8925">
        <v>49281</v>
      </c>
      <c r="L8925">
        <v>26163055</v>
      </c>
      <c r="M8925" t="s">
        <v>138</v>
      </c>
      <c r="N8925">
        <v>0</v>
      </c>
      <c r="O8925" t="s">
        <v>36349</v>
      </c>
      <c r="P8925" t="s">
        <v>39487</v>
      </c>
      <c r="R8925" t="s">
        <v>9006</v>
      </c>
      <c r="S8925" t="s">
        <v>140</v>
      </c>
      <c r="T8925" s="2">
        <v>43245</v>
      </c>
      <c r="U8925">
        <v>7</v>
      </c>
      <c r="W8925" t="s">
        <v>141</v>
      </c>
    </row>
    <row r="8926" spans="1:24" x14ac:dyDescent="0.35">
      <c r="A8926" t="s">
        <v>39490</v>
      </c>
      <c r="B8926" t="s">
        <v>39491</v>
      </c>
      <c r="C8926" t="s">
        <v>39492</v>
      </c>
      <c r="D8926">
        <v>0</v>
      </c>
      <c r="E8926" t="s">
        <v>39493</v>
      </c>
      <c r="F8926" s="2">
        <v>45384</v>
      </c>
      <c r="G8926" t="s">
        <v>183</v>
      </c>
      <c r="H8926" t="s">
        <v>184</v>
      </c>
      <c r="J8926" t="s">
        <v>138</v>
      </c>
      <c r="L8926" t="s">
        <v>496</v>
      </c>
      <c r="M8926" t="s">
        <v>138</v>
      </c>
      <c r="N8926">
        <v>0</v>
      </c>
      <c r="P8926" t="s">
        <v>39494</v>
      </c>
      <c r="R8926" t="s">
        <v>39495</v>
      </c>
      <c r="S8926" t="s">
        <v>140</v>
      </c>
      <c r="T8926" s="2">
        <v>45385</v>
      </c>
      <c r="W8926" t="s">
        <v>141</v>
      </c>
      <c r="X8926" t="s">
        <v>10334</v>
      </c>
    </row>
    <row r="8927" spans="1:24" x14ac:dyDescent="0.35">
      <c r="A8927" t="s">
        <v>39496</v>
      </c>
      <c r="B8927" t="s">
        <v>8757</v>
      </c>
      <c r="C8927" t="s">
        <v>8758</v>
      </c>
      <c r="D8927">
        <v>0</v>
      </c>
      <c r="E8927" t="s">
        <v>39497</v>
      </c>
      <c r="F8927" s="2">
        <v>43033</v>
      </c>
      <c r="G8927" t="s">
        <v>8135</v>
      </c>
      <c r="H8927" t="s">
        <v>147</v>
      </c>
      <c r="J8927" t="s">
        <v>138</v>
      </c>
      <c r="K8927">
        <v>49283</v>
      </c>
      <c r="L8927">
        <v>25693520</v>
      </c>
      <c r="M8927" t="s">
        <v>138</v>
      </c>
      <c r="N8927">
        <v>0</v>
      </c>
      <c r="O8927" t="s">
        <v>36349</v>
      </c>
      <c r="P8927" t="s">
        <v>39498</v>
      </c>
      <c r="R8927" t="s">
        <v>39499</v>
      </c>
      <c r="S8927" t="s">
        <v>140</v>
      </c>
      <c r="T8927" s="2">
        <v>43518</v>
      </c>
      <c r="U8927">
        <v>7</v>
      </c>
      <c r="W8927" t="s">
        <v>141</v>
      </c>
    </row>
    <row r="8928" spans="1:24" x14ac:dyDescent="0.35">
      <c r="A8928" t="s">
        <v>39500</v>
      </c>
      <c r="B8928" t="s">
        <v>8757</v>
      </c>
      <c r="C8928" t="s">
        <v>8884</v>
      </c>
      <c r="D8928">
        <v>0</v>
      </c>
      <c r="E8928" t="s">
        <v>39501</v>
      </c>
      <c r="F8928" s="2">
        <v>43033</v>
      </c>
      <c r="G8928" t="s">
        <v>39502</v>
      </c>
      <c r="H8928" t="s">
        <v>147</v>
      </c>
      <c r="J8928" t="s">
        <v>138</v>
      </c>
      <c r="K8928">
        <v>49284</v>
      </c>
      <c r="L8928">
        <v>25693520</v>
      </c>
      <c r="M8928" t="s">
        <v>138</v>
      </c>
      <c r="N8928">
        <v>0</v>
      </c>
      <c r="O8928" t="s">
        <v>36349</v>
      </c>
      <c r="P8928" t="s">
        <v>39503</v>
      </c>
      <c r="R8928" t="s">
        <v>39504</v>
      </c>
      <c r="S8928" t="s">
        <v>140</v>
      </c>
      <c r="T8928" s="2">
        <v>43990</v>
      </c>
      <c r="U8928">
        <v>7</v>
      </c>
      <c r="W8928" t="s">
        <v>141</v>
      </c>
    </row>
    <row r="8929" spans="1:23" x14ac:dyDescent="0.35">
      <c r="A8929" t="s">
        <v>39505</v>
      </c>
      <c r="B8929" t="s">
        <v>8757</v>
      </c>
      <c r="C8929" t="s">
        <v>8889</v>
      </c>
      <c r="D8929">
        <v>0</v>
      </c>
      <c r="E8929" t="s">
        <v>39506</v>
      </c>
      <c r="F8929" s="2">
        <v>43033</v>
      </c>
      <c r="G8929" t="s">
        <v>39507</v>
      </c>
      <c r="H8929" t="s">
        <v>147</v>
      </c>
      <c r="J8929" t="s">
        <v>138</v>
      </c>
      <c r="K8929">
        <v>49285</v>
      </c>
      <c r="L8929">
        <v>25693520</v>
      </c>
      <c r="M8929" t="s">
        <v>138</v>
      </c>
      <c r="N8929">
        <v>0</v>
      </c>
      <c r="O8929" t="s">
        <v>36349</v>
      </c>
      <c r="P8929" t="s">
        <v>39508</v>
      </c>
      <c r="R8929" t="s">
        <v>39509</v>
      </c>
      <c r="S8929" t="s">
        <v>140</v>
      </c>
      <c r="T8929" s="2">
        <v>43990</v>
      </c>
      <c r="U8929">
        <v>7</v>
      </c>
      <c r="W8929" t="s">
        <v>141</v>
      </c>
    </row>
    <row r="8930" spans="1:23" x14ac:dyDescent="0.35">
      <c r="A8930" t="s">
        <v>39510</v>
      </c>
      <c r="B8930" t="s">
        <v>39511</v>
      </c>
      <c r="C8930" t="s">
        <v>8893</v>
      </c>
      <c r="D8930">
        <v>0</v>
      </c>
      <c r="E8930" t="s">
        <v>39512</v>
      </c>
      <c r="F8930" s="2">
        <v>43033</v>
      </c>
      <c r="G8930" t="s">
        <v>9005</v>
      </c>
      <c r="H8930" t="s">
        <v>147</v>
      </c>
      <c r="J8930" t="s">
        <v>138</v>
      </c>
      <c r="K8930">
        <v>49287</v>
      </c>
      <c r="L8930">
        <v>25693520</v>
      </c>
      <c r="M8930" t="s">
        <v>138</v>
      </c>
      <c r="N8930">
        <v>0</v>
      </c>
      <c r="O8930" t="s">
        <v>163</v>
      </c>
      <c r="P8930" t="s">
        <v>39508</v>
      </c>
      <c r="R8930" t="s">
        <v>39513</v>
      </c>
      <c r="S8930" t="s">
        <v>140</v>
      </c>
      <c r="T8930" s="2">
        <v>43777</v>
      </c>
      <c r="U8930">
        <v>7</v>
      </c>
      <c r="W8930" t="s">
        <v>141</v>
      </c>
    </row>
    <row r="8931" spans="1:23" x14ac:dyDescent="0.35">
      <c r="A8931" t="s">
        <v>39514</v>
      </c>
      <c r="B8931" t="s">
        <v>39511</v>
      </c>
      <c r="C8931" t="s">
        <v>9117</v>
      </c>
      <c r="D8931">
        <v>0</v>
      </c>
      <c r="E8931" t="s">
        <v>39515</v>
      </c>
      <c r="F8931" s="2">
        <v>43033</v>
      </c>
      <c r="G8931" t="s">
        <v>39516</v>
      </c>
      <c r="H8931" t="s">
        <v>147</v>
      </c>
      <c r="J8931" t="s">
        <v>138</v>
      </c>
      <c r="K8931">
        <v>49289</v>
      </c>
      <c r="L8931">
        <v>25693520</v>
      </c>
      <c r="M8931" t="s">
        <v>138</v>
      </c>
      <c r="N8931">
        <v>0</v>
      </c>
      <c r="O8931" t="s">
        <v>36349</v>
      </c>
      <c r="P8931" t="s">
        <v>39508</v>
      </c>
      <c r="R8931" t="s">
        <v>39517</v>
      </c>
      <c r="S8931" t="s">
        <v>140</v>
      </c>
      <c r="T8931" s="2">
        <v>43544</v>
      </c>
      <c r="U8931">
        <v>7</v>
      </c>
      <c r="W8931" t="s">
        <v>141</v>
      </c>
    </row>
    <row r="8932" spans="1:23" x14ac:dyDescent="0.35">
      <c r="A8932" t="s">
        <v>39518</v>
      </c>
      <c r="B8932" t="s">
        <v>9121</v>
      </c>
      <c r="C8932" t="s">
        <v>9122</v>
      </c>
      <c r="D8932">
        <v>0</v>
      </c>
      <c r="E8932" t="s">
        <v>39519</v>
      </c>
      <c r="F8932" s="2">
        <v>43033</v>
      </c>
      <c r="G8932" t="s">
        <v>39507</v>
      </c>
      <c r="H8932" t="s">
        <v>147</v>
      </c>
      <c r="J8932" t="s">
        <v>138</v>
      </c>
      <c r="K8932">
        <v>49290</v>
      </c>
      <c r="L8932">
        <v>25693520</v>
      </c>
      <c r="M8932" t="s">
        <v>138</v>
      </c>
      <c r="N8932">
        <v>0</v>
      </c>
      <c r="O8932" t="s">
        <v>163</v>
      </c>
      <c r="P8932" t="s">
        <v>39508</v>
      </c>
      <c r="R8932" t="s">
        <v>9124</v>
      </c>
      <c r="S8932" t="s">
        <v>140</v>
      </c>
      <c r="T8932" s="2">
        <v>43990</v>
      </c>
      <c r="U8932">
        <v>7</v>
      </c>
      <c r="W8932" t="s">
        <v>141</v>
      </c>
    </row>
    <row r="8933" spans="1:23" x14ac:dyDescent="0.35">
      <c r="A8933" t="s">
        <v>39520</v>
      </c>
      <c r="B8933" t="s">
        <v>39511</v>
      </c>
      <c r="C8933" t="s">
        <v>9126</v>
      </c>
      <c r="D8933">
        <v>0</v>
      </c>
      <c r="E8933" t="s">
        <v>39521</v>
      </c>
      <c r="F8933" s="2">
        <v>43033</v>
      </c>
      <c r="G8933" t="s">
        <v>39507</v>
      </c>
      <c r="H8933" t="s">
        <v>147</v>
      </c>
      <c r="J8933" t="s">
        <v>138</v>
      </c>
      <c r="K8933">
        <v>49291</v>
      </c>
      <c r="L8933">
        <v>25693520</v>
      </c>
      <c r="M8933" t="s">
        <v>138</v>
      </c>
      <c r="N8933">
        <v>0</v>
      </c>
      <c r="O8933" t="s">
        <v>163</v>
      </c>
      <c r="P8933" t="s">
        <v>39508</v>
      </c>
      <c r="R8933" t="s">
        <v>9127</v>
      </c>
      <c r="S8933" t="s">
        <v>140</v>
      </c>
      <c r="T8933" s="2">
        <v>43544</v>
      </c>
      <c r="U8933">
        <v>7</v>
      </c>
      <c r="W8933" t="s">
        <v>141</v>
      </c>
    </row>
    <row r="8934" spans="1:23" x14ac:dyDescent="0.35">
      <c r="A8934" t="s">
        <v>39522</v>
      </c>
      <c r="B8934" t="s">
        <v>1068</v>
      </c>
      <c r="C8934" t="s">
        <v>8737</v>
      </c>
      <c r="D8934">
        <v>0</v>
      </c>
      <c r="E8934" t="s">
        <v>39523</v>
      </c>
      <c r="F8934" s="2">
        <v>43033</v>
      </c>
      <c r="G8934" t="s">
        <v>1071</v>
      </c>
      <c r="H8934" t="s">
        <v>1009</v>
      </c>
      <c r="J8934" t="s">
        <v>138</v>
      </c>
      <c r="K8934">
        <v>49292</v>
      </c>
      <c r="L8934">
        <v>26163133</v>
      </c>
      <c r="M8934" t="s">
        <v>138</v>
      </c>
      <c r="N8934">
        <v>0</v>
      </c>
      <c r="P8934" t="s">
        <v>39524</v>
      </c>
      <c r="R8934" t="s">
        <v>1073</v>
      </c>
      <c r="S8934" t="s">
        <v>140</v>
      </c>
      <c r="T8934" s="2">
        <v>43053</v>
      </c>
      <c r="U8934">
        <v>7</v>
      </c>
      <c r="W8934" t="s">
        <v>141</v>
      </c>
    </row>
    <row r="8935" spans="1:23" x14ac:dyDescent="0.35">
      <c r="A8935" t="s">
        <v>39525</v>
      </c>
      <c r="B8935" t="s">
        <v>8719</v>
      </c>
      <c r="C8935" t="s">
        <v>39526</v>
      </c>
      <c r="D8935">
        <v>0</v>
      </c>
      <c r="E8935" t="s">
        <v>39527</v>
      </c>
      <c r="F8935" s="2">
        <v>43033</v>
      </c>
      <c r="G8935" t="s">
        <v>8726</v>
      </c>
      <c r="H8935" t="s">
        <v>184</v>
      </c>
      <c r="J8935" t="s">
        <v>138</v>
      </c>
      <c r="K8935">
        <v>29</v>
      </c>
      <c r="L8935">
        <v>26055749</v>
      </c>
      <c r="M8935" t="s">
        <v>138</v>
      </c>
      <c r="N8935">
        <v>0</v>
      </c>
      <c r="O8935" t="s">
        <v>163</v>
      </c>
      <c r="P8935" t="s">
        <v>163</v>
      </c>
      <c r="R8935" t="s">
        <v>8727</v>
      </c>
      <c r="S8935" t="s">
        <v>140</v>
      </c>
      <c r="T8935" s="2">
        <v>43153</v>
      </c>
      <c r="U8935">
        <v>7</v>
      </c>
      <c r="W8935" t="s">
        <v>141</v>
      </c>
    </row>
    <row r="8936" spans="1:23" x14ac:dyDescent="0.35">
      <c r="A8936" t="s">
        <v>39528</v>
      </c>
      <c r="B8936" t="s">
        <v>8719</v>
      </c>
      <c r="C8936" t="s">
        <v>39529</v>
      </c>
      <c r="D8936">
        <v>0</v>
      </c>
      <c r="E8936" t="s">
        <v>39530</v>
      </c>
      <c r="F8936" s="2">
        <v>43033</v>
      </c>
      <c r="G8936" t="s">
        <v>8726</v>
      </c>
      <c r="H8936" t="s">
        <v>184</v>
      </c>
      <c r="J8936" t="s">
        <v>138</v>
      </c>
      <c r="K8936">
        <v>27</v>
      </c>
      <c r="L8936">
        <v>26055749</v>
      </c>
      <c r="M8936" t="s">
        <v>138</v>
      </c>
      <c r="N8936">
        <v>0</v>
      </c>
      <c r="O8936" t="s">
        <v>18707</v>
      </c>
      <c r="P8936" t="s">
        <v>39531</v>
      </c>
      <c r="R8936" t="s">
        <v>39532</v>
      </c>
      <c r="S8936" t="s">
        <v>140</v>
      </c>
      <c r="T8936" s="2">
        <v>43159</v>
      </c>
      <c r="U8936">
        <v>7</v>
      </c>
      <c r="W8936" t="s">
        <v>141</v>
      </c>
    </row>
    <row r="8937" spans="1:23" x14ac:dyDescent="0.35">
      <c r="A8937" t="s">
        <v>39533</v>
      </c>
      <c r="B8937" t="s">
        <v>8719</v>
      </c>
      <c r="C8937" t="s">
        <v>39534</v>
      </c>
      <c r="D8937">
        <v>0</v>
      </c>
      <c r="E8937" t="s">
        <v>39535</v>
      </c>
      <c r="F8937" s="2">
        <v>43033</v>
      </c>
      <c r="G8937" t="s">
        <v>39536</v>
      </c>
      <c r="H8937" t="s">
        <v>184</v>
      </c>
      <c r="J8937" t="s">
        <v>138</v>
      </c>
      <c r="K8937">
        <v>28</v>
      </c>
      <c r="L8937">
        <v>26055749</v>
      </c>
      <c r="M8937" t="s">
        <v>138</v>
      </c>
      <c r="N8937">
        <v>0</v>
      </c>
      <c r="O8937" t="s">
        <v>163</v>
      </c>
      <c r="P8937" t="s">
        <v>163</v>
      </c>
      <c r="R8937" t="s">
        <v>39537</v>
      </c>
      <c r="S8937" t="s">
        <v>140</v>
      </c>
      <c r="T8937" s="2">
        <v>44005</v>
      </c>
      <c r="U8937">
        <v>7</v>
      </c>
      <c r="W8937" t="s">
        <v>141</v>
      </c>
    </row>
    <row r="8938" spans="1:23" x14ac:dyDescent="0.35">
      <c r="A8938" t="s">
        <v>39538</v>
      </c>
      <c r="B8938" t="s">
        <v>8719</v>
      </c>
      <c r="C8938" t="s">
        <v>39539</v>
      </c>
      <c r="D8938">
        <v>0</v>
      </c>
      <c r="E8938" t="s">
        <v>39540</v>
      </c>
      <c r="F8938" s="2">
        <v>43033</v>
      </c>
      <c r="G8938" t="s">
        <v>8721</v>
      </c>
      <c r="H8938" t="s">
        <v>147</v>
      </c>
      <c r="J8938" t="s">
        <v>138</v>
      </c>
      <c r="K8938">
        <v>5</v>
      </c>
      <c r="L8938">
        <v>26055201</v>
      </c>
      <c r="M8938" t="s">
        <v>138</v>
      </c>
      <c r="N8938">
        <v>0</v>
      </c>
      <c r="O8938" t="s">
        <v>163</v>
      </c>
      <c r="P8938" t="s">
        <v>163</v>
      </c>
      <c r="R8938" t="s">
        <v>39541</v>
      </c>
      <c r="S8938" t="s">
        <v>140</v>
      </c>
      <c r="T8938" s="2">
        <v>45224</v>
      </c>
      <c r="U8938">
        <v>7</v>
      </c>
      <c r="W8938" t="s">
        <v>141</v>
      </c>
    </row>
    <row r="8939" spans="1:23" x14ac:dyDescent="0.35">
      <c r="A8939" t="s">
        <v>39542</v>
      </c>
      <c r="B8939" t="s">
        <v>8719</v>
      </c>
      <c r="C8939" t="s">
        <v>39543</v>
      </c>
      <c r="D8939">
        <v>0</v>
      </c>
      <c r="E8939" t="s">
        <v>39544</v>
      </c>
      <c r="F8939" s="2">
        <v>43033</v>
      </c>
      <c r="G8939" t="s">
        <v>8721</v>
      </c>
      <c r="H8939" t="s">
        <v>147</v>
      </c>
      <c r="J8939" t="s">
        <v>138</v>
      </c>
      <c r="K8939">
        <v>1</v>
      </c>
      <c r="L8939">
        <v>26055201</v>
      </c>
      <c r="M8939" t="s">
        <v>138</v>
      </c>
      <c r="N8939">
        <v>0</v>
      </c>
      <c r="O8939" t="s">
        <v>163</v>
      </c>
      <c r="P8939" t="s">
        <v>163</v>
      </c>
      <c r="Q8939">
        <v>1</v>
      </c>
      <c r="R8939" t="s">
        <v>39545</v>
      </c>
      <c r="S8939" t="s">
        <v>140</v>
      </c>
      <c r="T8939" s="2">
        <v>43153</v>
      </c>
      <c r="U8939">
        <v>7</v>
      </c>
      <c r="W8939" t="s">
        <v>141</v>
      </c>
    </row>
    <row r="8940" spans="1:23" x14ac:dyDescent="0.35">
      <c r="A8940" t="s">
        <v>39546</v>
      </c>
      <c r="B8940" t="s">
        <v>8719</v>
      </c>
      <c r="C8940" t="s">
        <v>39547</v>
      </c>
      <c r="D8940">
        <v>0</v>
      </c>
      <c r="E8940" t="s">
        <v>39548</v>
      </c>
      <c r="F8940" s="2">
        <v>43033</v>
      </c>
      <c r="G8940" t="s">
        <v>8721</v>
      </c>
      <c r="H8940" t="s">
        <v>147</v>
      </c>
      <c r="J8940" t="s">
        <v>138</v>
      </c>
      <c r="K8940">
        <v>2</v>
      </c>
      <c r="L8940">
        <v>26055201</v>
      </c>
      <c r="M8940" t="s">
        <v>138</v>
      </c>
      <c r="N8940">
        <v>0</v>
      </c>
      <c r="O8940" t="s">
        <v>163</v>
      </c>
      <c r="P8940" t="s">
        <v>163</v>
      </c>
      <c r="Q8940">
        <v>2</v>
      </c>
      <c r="R8940" t="s">
        <v>39549</v>
      </c>
      <c r="S8940" t="s">
        <v>140</v>
      </c>
      <c r="T8940" s="2">
        <v>43153</v>
      </c>
      <c r="U8940">
        <v>7</v>
      </c>
      <c r="W8940" t="s">
        <v>141</v>
      </c>
    </row>
    <row r="8941" spans="1:23" x14ac:dyDescent="0.35">
      <c r="A8941" t="s">
        <v>39550</v>
      </c>
      <c r="B8941" t="s">
        <v>8719</v>
      </c>
      <c r="C8941" t="s">
        <v>39551</v>
      </c>
      <c r="D8941">
        <v>0</v>
      </c>
      <c r="E8941" t="s">
        <v>39552</v>
      </c>
      <c r="F8941" s="2">
        <v>43033</v>
      </c>
      <c r="G8941" t="s">
        <v>8721</v>
      </c>
      <c r="H8941" t="s">
        <v>147</v>
      </c>
      <c r="J8941" t="s">
        <v>138</v>
      </c>
      <c r="K8941">
        <v>3</v>
      </c>
      <c r="L8941">
        <v>26055201</v>
      </c>
      <c r="M8941" t="s">
        <v>138</v>
      </c>
      <c r="N8941">
        <v>0</v>
      </c>
      <c r="O8941" t="s">
        <v>163</v>
      </c>
      <c r="P8941" t="s">
        <v>163</v>
      </c>
      <c r="R8941" t="s">
        <v>39553</v>
      </c>
      <c r="S8941" t="s">
        <v>140</v>
      </c>
      <c r="T8941" s="2">
        <v>43153</v>
      </c>
      <c r="U8941">
        <v>7</v>
      </c>
      <c r="W8941" t="s">
        <v>141</v>
      </c>
    </row>
    <row r="8942" spans="1:23" x14ac:dyDescent="0.35">
      <c r="A8942" t="s">
        <v>39554</v>
      </c>
      <c r="B8942" t="s">
        <v>8719</v>
      </c>
      <c r="C8942" t="s">
        <v>39555</v>
      </c>
      <c r="D8942">
        <v>0</v>
      </c>
      <c r="E8942" t="s">
        <v>39556</v>
      </c>
      <c r="F8942" s="2">
        <v>43033</v>
      </c>
      <c r="G8942" t="s">
        <v>8721</v>
      </c>
      <c r="H8942" t="s">
        <v>147</v>
      </c>
      <c r="J8942" t="s">
        <v>138</v>
      </c>
      <c r="K8942">
        <v>4</v>
      </c>
      <c r="L8942">
        <v>26055201</v>
      </c>
      <c r="M8942" t="s">
        <v>138</v>
      </c>
      <c r="N8942">
        <v>0</v>
      </c>
      <c r="O8942" t="s">
        <v>163</v>
      </c>
      <c r="P8942" t="s">
        <v>163</v>
      </c>
      <c r="R8942" t="s">
        <v>3905</v>
      </c>
      <c r="S8942" t="s">
        <v>140</v>
      </c>
      <c r="T8942" s="2">
        <v>43153</v>
      </c>
      <c r="U8942">
        <v>7</v>
      </c>
      <c r="W8942" t="s">
        <v>141</v>
      </c>
    </row>
    <row r="8943" spans="1:23" x14ac:dyDescent="0.35">
      <c r="A8943" t="s">
        <v>39557</v>
      </c>
      <c r="B8943" t="s">
        <v>8719</v>
      </c>
      <c r="C8943" t="s">
        <v>39558</v>
      </c>
      <c r="D8943">
        <v>0</v>
      </c>
      <c r="E8943" t="s">
        <v>39559</v>
      </c>
      <c r="F8943" s="2">
        <v>43033</v>
      </c>
      <c r="G8943" t="s">
        <v>39560</v>
      </c>
      <c r="H8943" t="s">
        <v>147</v>
      </c>
      <c r="J8943" t="s">
        <v>138</v>
      </c>
      <c r="K8943">
        <v>6</v>
      </c>
      <c r="L8943">
        <v>26055201</v>
      </c>
      <c r="M8943" t="s">
        <v>138</v>
      </c>
      <c r="N8943">
        <v>0</v>
      </c>
      <c r="O8943" t="s">
        <v>163</v>
      </c>
      <c r="P8943" t="s">
        <v>163</v>
      </c>
      <c r="R8943" t="s">
        <v>39561</v>
      </c>
      <c r="S8943" t="s">
        <v>140</v>
      </c>
      <c r="T8943" s="2">
        <v>43153</v>
      </c>
      <c r="U8943">
        <v>7</v>
      </c>
      <c r="W8943" t="s">
        <v>141</v>
      </c>
    </row>
    <row r="8944" spans="1:23" x14ac:dyDescent="0.35">
      <c r="A8944" t="s">
        <v>39562</v>
      </c>
      <c r="B8944" t="s">
        <v>8719</v>
      </c>
      <c r="C8944" t="s">
        <v>39563</v>
      </c>
      <c r="D8944">
        <v>0</v>
      </c>
      <c r="E8944" t="s">
        <v>39564</v>
      </c>
      <c r="F8944" s="2">
        <v>43033</v>
      </c>
      <c r="G8944" t="s">
        <v>8721</v>
      </c>
      <c r="H8944" t="s">
        <v>147</v>
      </c>
      <c r="J8944" t="s">
        <v>138</v>
      </c>
      <c r="K8944">
        <v>7</v>
      </c>
      <c r="L8944">
        <v>26055201</v>
      </c>
      <c r="M8944" t="s">
        <v>138</v>
      </c>
      <c r="N8944">
        <v>0</v>
      </c>
      <c r="O8944" t="s">
        <v>163</v>
      </c>
      <c r="P8944" t="s">
        <v>163</v>
      </c>
      <c r="Q8944">
        <v>7</v>
      </c>
      <c r="R8944" t="s">
        <v>39565</v>
      </c>
      <c r="S8944" t="s">
        <v>140</v>
      </c>
      <c r="T8944" s="2">
        <v>43153</v>
      </c>
      <c r="U8944">
        <v>7</v>
      </c>
      <c r="W8944" t="s">
        <v>141</v>
      </c>
    </row>
    <row r="8945" spans="1:24" x14ac:dyDescent="0.35">
      <c r="A8945" t="s">
        <v>39566</v>
      </c>
      <c r="B8945" t="s">
        <v>8719</v>
      </c>
      <c r="C8945" t="s">
        <v>39567</v>
      </c>
      <c r="D8945">
        <v>0</v>
      </c>
      <c r="E8945" t="s">
        <v>39568</v>
      </c>
      <c r="F8945" s="2">
        <v>43033</v>
      </c>
      <c r="G8945" t="s">
        <v>8721</v>
      </c>
      <c r="H8945" t="s">
        <v>147</v>
      </c>
      <c r="J8945" t="s">
        <v>138</v>
      </c>
      <c r="K8945">
        <v>14</v>
      </c>
      <c r="L8945">
        <v>26055201</v>
      </c>
      <c r="M8945" t="s">
        <v>138</v>
      </c>
      <c r="N8945">
        <v>0</v>
      </c>
      <c r="O8945" t="s">
        <v>163</v>
      </c>
      <c r="P8945" t="s">
        <v>163</v>
      </c>
      <c r="R8945" t="s">
        <v>39569</v>
      </c>
      <c r="S8945" t="s">
        <v>140</v>
      </c>
      <c r="T8945" s="2">
        <v>43153</v>
      </c>
      <c r="U8945">
        <v>7</v>
      </c>
      <c r="W8945" t="s">
        <v>141</v>
      </c>
    </row>
    <row r="8946" spans="1:24" x14ac:dyDescent="0.35">
      <c r="A8946" t="s">
        <v>39570</v>
      </c>
      <c r="B8946" t="s">
        <v>8719</v>
      </c>
      <c r="C8946" t="s">
        <v>39571</v>
      </c>
      <c r="D8946">
        <v>0</v>
      </c>
      <c r="E8946" t="s">
        <v>39572</v>
      </c>
      <c r="F8946" s="2">
        <v>43033</v>
      </c>
      <c r="G8946" t="s">
        <v>8721</v>
      </c>
      <c r="H8946" t="s">
        <v>147</v>
      </c>
      <c r="J8946" t="s">
        <v>138</v>
      </c>
      <c r="K8946">
        <v>15</v>
      </c>
      <c r="L8946">
        <v>26055201</v>
      </c>
      <c r="M8946" t="s">
        <v>138</v>
      </c>
      <c r="N8946">
        <v>0</v>
      </c>
      <c r="O8946" t="s">
        <v>163</v>
      </c>
      <c r="P8946" t="s">
        <v>163</v>
      </c>
      <c r="R8946" t="s">
        <v>1612</v>
      </c>
      <c r="S8946" t="s">
        <v>140</v>
      </c>
      <c r="T8946" s="2">
        <v>43153</v>
      </c>
      <c r="U8946">
        <v>7</v>
      </c>
      <c r="W8946" t="s">
        <v>141</v>
      </c>
    </row>
    <row r="8947" spans="1:24" x14ac:dyDescent="0.35">
      <c r="A8947" t="s">
        <v>39573</v>
      </c>
      <c r="B8947" t="s">
        <v>8719</v>
      </c>
      <c r="C8947" t="s">
        <v>39574</v>
      </c>
      <c r="D8947">
        <v>0</v>
      </c>
      <c r="E8947" t="s">
        <v>39575</v>
      </c>
      <c r="F8947" s="2">
        <v>43033</v>
      </c>
      <c r="G8947" t="s">
        <v>39576</v>
      </c>
      <c r="H8947" t="s">
        <v>147</v>
      </c>
      <c r="J8947" t="s">
        <v>138</v>
      </c>
      <c r="K8947">
        <v>16</v>
      </c>
      <c r="L8947">
        <v>26055201</v>
      </c>
      <c r="M8947" t="s">
        <v>138</v>
      </c>
      <c r="N8947">
        <v>0</v>
      </c>
      <c r="O8947" t="s">
        <v>163</v>
      </c>
      <c r="P8947" t="s">
        <v>163</v>
      </c>
      <c r="R8947" t="s">
        <v>39577</v>
      </c>
      <c r="S8947" t="s">
        <v>140</v>
      </c>
      <c r="T8947" s="2">
        <v>43153</v>
      </c>
      <c r="U8947">
        <v>7</v>
      </c>
      <c r="W8947" t="s">
        <v>141</v>
      </c>
    </row>
    <row r="8948" spans="1:24" x14ac:dyDescent="0.35">
      <c r="A8948" t="s">
        <v>39578</v>
      </c>
      <c r="B8948" t="s">
        <v>8719</v>
      </c>
      <c r="C8948" t="s">
        <v>39579</v>
      </c>
      <c r="D8948">
        <v>0</v>
      </c>
      <c r="E8948" t="s">
        <v>39580</v>
      </c>
      <c r="F8948" s="2">
        <v>43033</v>
      </c>
      <c r="G8948" t="s">
        <v>39576</v>
      </c>
      <c r="H8948" t="s">
        <v>147</v>
      </c>
      <c r="J8948" t="s">
        <v>138</v>
      </c>
      <c r="K8948">
        <v>17</v>
      </c>
      <c r="L8948">
        <v>26055201</v>
      </c>
      <c r="M8948" t="s">
        <v>138</v>
      </c>
      <c r="N8948">
        <v>0</v>
      </c>
      <c r="O8948" t="s">
        <v>163</v>
      </c>
      <c r="P8948" t="s">
        <v>163</v>
      </c>
      <c r="Q8948">
        <v>17</v>
      </c>
      <c r="R8948" t="s">
        <v>141</v>
      </c>
      <c r="S8948" t="s">
        <v>140</v>
      </c>
      <c r="T8948" s="2">
        <v>43153</v>
      </c>
      <c r="U8948">
        <v>7</v>
      </c>
      <c r="W8948" t="s">
        <v>141</v>
      </c>
    </row>
    <row r="8949" spans="1:24" x14ac:dyDescent="0.35">
      <c r="A8949" t="s">
        <v>39581</v>
      </c>
      <c r="B8949" t="s">
        <v>8719</v>
      </c>
      <c r="C8949" t="s">
        <v>39582</v>
      </c>
      <c r="D8949">
        <v>0</v>
      </c>
      <c r="E8949" t="s">
        <v>39583</v>
      </c>
      <c r="F8949" s="2">
        <v>43033</v>
      </c>
      <c r="G8949" t="s">
        <v>39584</v>
      </c>
      <c r="H8949" t="s">
        <v>147</v>
      </c>
      <c r="J8949" t="s">
        <v>138</v>
      </c>
      <c r="K8949">
        <v>19</v>
      </c>
      <c r="L8949">
        <v>26055201</v>
      </c>
      <c r="M8949" t="s">
        <v>138</v>
      </c>
      <c r="N8949">
        <v>0</v>
      </c>
      <c r="O8949" t="s">
        <v>163</v>
      </c>
      <c r="P8949" t="s">
        <v>163</v>
      </c>
      <c r="Q8949">
        <v>19</v>
      </c>
      <c r="R8949" t="s">
        <v>39585</v>
      </c>
      <c r="S8949" t="s">
        <v>140</v>
      </c>
      <c r="T8949" s="2">
        <v>43153</v>
      </c>
      <c r="U8949">
        <v>7</v>
      </c>
      <c r="W8949" t="s">
        <v>141</v>
      </c>
    </row>
    <row r="8950" spans="1:24" x14ac:dyDescent="0.35">
      <c r="A8950" t="s">
        <v>39586</v>
      </c>
      <c r="B8950" t="s">
        <v>8719</v>
      </c>
      <c r="C8950" t="s">
        <v>39587</v>
      </c>
      <c r="D8950">
        <v>0</v>
      </c>
      <c r="E8950" t="s">
        <v>39588</v>
      </c>
      <c r="F8950" s="2">
        <v>43033</v>
      </c>
      <c r="G8950" t="s">
        <v>8721</v>
      </c>
      <c r="H8950" t="s">
        <v>147</v>
      </c>
      <c r="J8950" t="s">
        <v>138</v>
      </c>
      <c r="K8950">
        <v>21</v>
      </c>
      <c r="L8950">
        <v>26055201</v>
      </c>
      <c r="M8950" t="s">
        <v>138</v>
      </c>
      <c r="N8950">
        <v>0</v>
      </c>
      <c r="O8950" t="s">
        <v>163</v>
      </c>
      <c r="P8950" t="s">
        <v>163</v>
      </c>
      <c r="Q8950">
        <v>21</v>
      </c>
      <c r="R8950" t="s">
        <v>39589</v>
      </c>
      <c r="S8950" t="s">
        <v>140</v>
      </c>
      <c r="T8950" s="2">
        <v>43153</v>
      </c>
      <c r="U8950">
        <v>7</v>
      </c>
      <c r="W8950" t="s">
        <v>141</v>
      </c>
    </row>
    <row r="8951" spans="1:24" x14ac:dyDescent="0.35">
      <c r="A8951" t="s">
        <v>39590</v>
      </c>
      <c r="B8951" t="s">
        <v>8719</v>
      </c>
      <c r="C8951" t="s">
        <v>39591</v>
      </c>
      <c r="D8951">
        <v>0</v>
      </c>
      <c r="E8951" t="s">
        <v>39592</v>
      </c>
      <c r="F8951" s="2">
        <v>43033</v>
      </c>
      <c r="G8951" t="s">
        <v>39593</v>
      </c>
      <c r="H8951" t="s">
        <v>147</v>
      </c>
      <c r="J8951" t="s">
        <v>138</v>
      </c>
      <c r="K8951">
        <v>22</v>
      </c>
      <c r="L8951">
        <v>26055201</v>
      </c>
      <c r="M8951" t="s">
        <v>138</v>
      </c>
      <c r="N8951">
        <v>0</v>
      </c>
      <c r="O8951" t="s">
        <v>163</v>
      </c>
      <c r="P8951" t="s">
        <v>163</v>
      </c>
      <c r="Q8951">
        <v>22</v>
      </c>
      <c r="R8951" t="s">
        <v>24688</v>
      </c>
      <c r="S8951" t="s">
        <v>140</v>
      </c>
      <c r="T8951" s="2">
        <v>43153</v>
      </c>
      <c r="U8951">
        <v>7</v>
      </c>
      <c r="W8951" t="s">
        <v>141</v>
      </c>
    </row>
    <row r="8952" spans="1:24" x14ac:dyDescent="0.35">
      <c r="A8952" t="s">
        <v>39594</v>
      </c>
      <c r="B8952" t="s">
        <v>8719</v>
      </c>
      <c r="C8952" t="s">
        <v>39595</v>
      </c>
      <c r="D8952">
        <v>0</v>
      </c>
      <c r="E8952" t="s">
        <v>39596</v>
      </c>
      <c r="F8952" s="2">
        <v>43033</v>
      </c>
      <c r="G8952" t="s">
        <v>39597</v>
      </c>
      <c r="H8952" t="s">
        <v>147</v>
      </c>
      <c r="J8952" t="s">
        <v>138</v>
      </c>
      <c r="K8952">
        <v>24</v>
      </c>
      <c r="L8952">
        <v>26055201</v>
      </c>
      <c r="M8952" t="s">
        <v>138</v>
      </c>
      <c r="N8952">
        <v>0</v>
      </c>
      <c r="O8952" t="s">
        <v>163</v>
      </c>
      <c r="P8952" t="s">
        <v>163</v>
      </c>
      <c r="R8952" t="s">
        <v>39598</v>
      </c>
      <c r="S8952" t="s">
        <v>140</v>
      </c>
      <c r="T8952" s="2">
        <v>43153</v>
      </c>
      <c r="U8952">
        <v>7</v>
      </c>
      <c r="W8952" t="s">
        <v>141</v>
      </c>
    </row>
    <row r="8953" spans="1:24" x14ac:dyDescent="0.35">
      <c r="A8953" t="s">
        <v>39599</v>
      </c>
      <c r="B8953" t="s">
        <v>8719</v>
      </c>
      <c r="C8953" t="s">
        <v>39600</v>
      </c>
      <c r="D8953">
        <v>0</v>
      </c>
      <c r="E8953" t="s">
        <v>39601</v>
      </c>
      <c r="F8953" s="2">
        <v>43033</v>
      </c>
      <c r="G8953" t="s">
        <v>35570</v>
      </c>
      <c r="H8953" t="s">
        <v>147</v>
      </c>
      <c r="J8953" t="s">
        <v>138</v>
      </c>
      <c r="K8953">
        <v>25</v>
      </c>
      <c r="L8953">
        <v>26055201</v>
      </c>
      <c r="M8953" t="s">
        <v>138</v>
      </c>
      <c r="N8953">
        <v>0</v>
      </c>
      <c r="O8953" t="s">
        <v>163</v>
      </c>
      <c r="P8953" t="s">
        <v>163</v>
      </c>
      <c r="R8953" t="s">
        <v>39602</v>
      </c>
      <c r="S8953" t="s">
        <v>140</v>
      </c>
      <c r="T8953" s="2">
        <v>43153</v>
      </c>
      <c r="U8953">
        <v>7</v>
      </c>
      <c r="W8953" t="s">
        <v>141</v>
      </c>
    </row>
    <row r="8954" spans="1:24" x14ac:dyDescent="0.35">
      <c r="A8954" t="s">
        <v>39603</v>
      </c>
      <c r="B8954" t="s">
        <v>19356</v>
      </c>
      <c r="C8954" t="s">
        <v>39604</v>
      </c>
      <c r="D8954">
        <v>0</v>
      </c>
      <c r="E8954" t="s">
        <v>39605</v>
      </c>
      <c r="F8954" s="2">
        <v>43033</v>
      </c>
      <c r="G8954" t="s">
        <v>175</v>
      </c>
      <c r="H8954" t="s">
        <v>147</v>
      </c>
      <c r="J8954" t="s">
        <v>138</v>
      </c>
      <c r="K8954">
        <v>507</v>
      </c>
      <c r="L8954">
        <v>1451871</v>
      </c>
      <c r="M8954" t="s">
        <v>138</v>
      </c>
      <c r="N8954">
        <v>0</v>
      </c>
      <c r="O8954" t="s">
        <v>163</v>
      </c>
      <c r="P8954" t="s">
        <v>163</v>
      </c>
      <c r="R8954" t="s">
        <v>39606</v>
      </c>
      <c r="S8954" t="s">
        <v>140</v>
      </c>
      <c r="T8954" s="2">
        <v>43153</v>
      </c>
      <c r="U8954">
        <v>7</v>
      </c>
      <c r="W8954" t="s">
        <v>141</v>
      </c>
    </row>
    <row r="8955" spans="1:24" x14ac:dyDescent="0.35">
      <c r="A8955" t="s">
        <v>39607</v>
      </c>
      <c r="B8955" t="s">
        <v>35339</v>
      </c>
      <c r="C8955" t="s">
        <v>39608</v>
      </c>
      <c r="D8955">
        <v>0</v>
      </c>
      <c r="E8955" t="s">
        <v>39609</v>
      </c>
      <c r="F8955" s="2">
        <v>43033</v>
      </c>
      <c r="G8955" t="s">
        <v>234</v>
      </c>
      <c r="H8955" t="s">
        <v>184</v>
      </c>
      <c r="J8955" t="s">
        <v>138</v>
      </c>
      <c r="K8955">
        <v>1203</v>
      </c>
      <c r="L8955">
        <v>13910777</v>
      </c>
      <c r="M8955" t="s">
        <v>138</v>
      </c>
      <c r="N8955">
        <v>0</v>
      </c>
      <c r="O8955" t="s">
        <v>25614</v>
      </c>
      <c r="P8955" t="s">
        <v>39610</v>
      </c>
      <c r="R8955" t="s">
        <v>7192</v>
      </c>
      <c r="S8955" t="s">
        <v>140</v>
      </c>
      <c r="T8955" s="2">
        <v>43153</v>
      </c>
      <c r="U8955">
        <v>7</v>
      </c>
      <c r="W8955" t="s">
        <v>141</v>
      </c>
    </row>
    <row r="8956" spans="1:24" x14ac:dyDescent="0.35">
      <c r="A8956" t="s">
        <v>39611</v>
      </c>
      <c r="B8956" t="s">
        <v>19356</v>
      </c>
      <c r="C8956" t="s">
        <v>39612</v>
      </c>
      <c r="D8956">
        <v>0</v>
      </c>
      <c r="E8956" t="s">
        <v>39613</v>
      </c>
      <c r="F8956" s="2">
        <v>43033</v>
      </c>
      <c r="G8956" t="s">
        <v>146</v>
      </c>
      <c r="H8956" t="s">
        <v>147</v>
      </c>
      <c r="J8956" t="s">
        <v>138</v>
      </c>
      <c r="K8956">
        <v>74</v>
      </c>
      <c r="L8956">
        <v>1160653</v>
      </c>
      <c r="M8956" t="s">
        <v>138</v>
      </c>
      <c r="N8956">
        <v>0</v>
      </c>
      <c r="O8956" t="s">
        <v>163</v>
      </c>
      <c r="P8956" t="s">
        <v>163</v>
      </c>
      <c r="R8956" t="s">
        <v>1424</v>
      </c>
      <c r="S8956" t="s">
        <v>140</v>
      </c>
      <c r="T8956" s="2">
        <v>43153</v>
      </c>
      <c r="U8956">
        <v>7</v>
      </c>
      <c r="W8956" t="s">
        <v>141</v>
      </c>
    </row>
    <row r="8957" spans="1:24" x14ac:dyDescent="0.35">
      <c r="A8957" t="s">
        <v>21</v>
      </c>
      <c r="B8957" t="s">
        <v>39614</v>
      </c>
      <c r="C8957" t="s">
        <v>39615</v>
      </c>
      <c r="D8957">
        <v>0</v>
      </c>
      <c r="E8957" t="s">
        <v>39616</v>
      </c>
      <c r="F8957" s="2">
        <v>45384</v>
      </c>
      <c r="G8957" t="s">
        <v>216</v>
      </c>
      <c r="H8957" t="s">
        <v>147</v>
      </c>
      <c r="J8957" t="s">
        <v>138</v>
      </c>
      <c r="L8957" t="s">
        <v>496</v>
      </c>
      <c r="M8957" t="s">
        <v>138</v>
      </c>
      <c r="N8957">
        <v>0</v>
      </c>
      <c r="P8957" t="s">
        <v>39617</v>
      </c>
      <c r="R8957" t="s">
        <v>39618</v>
      </c>
      <c r="S8957" t="s">
        <v>140</v>
      </c>
      <c r="T8957" s="2">
        <v>45852</v>
      </c>
      <c r="U8957">
        <v>11</v>
      </c>
      <c r="W8957" t="s">
        <v>141</v>
      </c>
      <c r="X8957" t="s">
        <v>9536</v>
      </c>
    </row>
    <row r="8958" spans="1:24" x14ac:dyDescent="0.35">
      <c r="A8958" t="s">
        <v>39619</v>
      </c>
      <c r="B8958" t="s">
        <v>8752</v>
      </c>
      <c r="C8958" t="s">
        <v>39620</v>
      </c>
      <c r="D8958">
        <v>0</v>
      </c>
      <c r="E8958" t="s">
        <v>39621</v>
      </c>
      <c r="F8958" s="2">
        <v>43033</v>
      </c>
      <c r="G8958" t="s">
        <v>39483</v>
      </c>
      <c r="H8958" t="s">
        <v>147</v>
      </c>
      <c r="J8958" t="s">
        <v>138</v>
      </c>
      <c r="K8958">
        <v>49272</v>
      </c>
      <c r="L8958">
        <v>26163055</v>
      </c>
      <c r="M8958" t="s">
        <v>138</v>
      </c>
      <c r="N8958">
        <v>0</v>
      </c>
      <c r="O8958" t="s">
        <v>36349</v>
      </c>
      <c r="P8958" t="s">
        <v>39484</v>
      </c>
      <c r="R8958" t="s">
        <v>39622</v>
      </c>
      <c r="S8958" t="s">
        <v>140</v>
      </c>
      <c r="T8958" s="2">
        <v>43245</v>
      </c>
      <c r="U8958">
        <v>7</v>
      </c>
      <c r="W8958" t="s">
        <v>141</v>
      </c>
    </row>
    <row r="8959" spans="1:24" x14ac:dyDescent="0.35">
      <c r="A8959" t="s">
        <v>39623</v>
      </c>
      <c r="B8959" t="s">
        <v>39624</v>
      </c>
      <c r="C8959" t="s">
        <v>39625</v>
      </c>
      <c r="D8959">
        <v>0</v>
      </c>
      <c r="E8959" t="s">
        <v>39626</v>
      </c>
      <c r="F8959" s="2">
        <v>43034</v>
      </c>
      <c r="G8959" t="s">
        <v>604</v>
      </c>
      <c r="H8959" t="s">
        <v>184</v>
      </c>
      <c r="J8959" t="s">
        <v>138</v>
      </c>
      <c r="L8959" t="s">
        <v>496</v>
      </c>
      <c r="M8959" t="s">
        <v>138</v>
      </c>
      <c r="N8959">
        <v>0</v>
      </c>
      <c r="P8959" t="s">
        <v>39627</v>
      </c>
      <c r="R8959" t="s">
        <v>39628</v>
      </c>
      <c r="S8959" t="s">
        <v>140</v>
      </c>
      <c r="T8959" s="2">
        <v>43201</v>
      </c>
      <c r="W8959" t="s">
        <v>141</v>
      </c>
    </row>
    <row r="8960" spans="1:24" x14ac:dyDescent="0.35">
      <c r="A8960" t="s">
        <v>39629</v>
      </c>
      <c r="B8960" t="s">
        <v>39630</v>
      </c>
      <c r="C8960" t="s">
        <v>39631</v>
      </c>
      <c r="D8960">
        <v>0</v>
      </c>
      <c r="E8960" t="s">
        <v>39632</v>
      </c>
      <c r="F8960" s="2">
        <v>43034</v>
      </c>
      <c r="G8960" t="s">
        <v>604</v>
      </c>
      <c r="H8960" t="s">
        <v>184</v>
      </c>
      <c r="J8960" t="s">
        <v>138</v>
      </c>
      <c r="L8960" t="s">
        <v>496</v>
      </c>
      <c r="M8960" t="s">
        <v>138</v>
      </c>
      <c r="N8960">
        <v>0</v>
      </c>
      <c r="P8960" t="s">
        <v>39633</v>
      </c>
      <c r="R8960" t="s">
        <v>6217</v>
      </c>
      <c r="S8960" t="s">
        <v>140</v>
      </c>
      <c r="T8960" s="2">
        <v>43048</v>
      </c>
      <c r="W8960" t="s">
        <v>141</v>
      </c>
    </row>
    <row r="8961" spans="1:23" x14ac:dyDescent="0.35">
      <c r="A8961" t="s">
        <v>39634</v>
      </c>
      <c r="B8961" t="s">
        <v>39635</v>
      </c>
      <c r="C8961" t="s">
        <v>39636</v>
      </c>
      <c r="D8961">
        <v>0</v>
      </c>
      <c r="E8961" t="s">
        <v>39637</v>
      </c>
      <c r="F8961" s="2">
        <v>43034</v>
      </c>
      <c r="G8961" t="s">
        <v>604</v>
      </c>
      <c r="H8961" t="s">
        <v>184</v>
      </c>
      <c r="J8961" t="s">
        <v>138</v>
      </c>
      <c r="L8961" t="s">
        <v>496</v>
      </c>
      <c r="M8961" t="s">
        <v>138</v>
      </c>
      <c r="N8961">
        <v>0</v>
      </c>
      <c r="P8961" t="s">
        <v>39638</v>
      </c>
      <c r="R8961" t="s">
        <v>39639</v>
      </c>
      <c r="S8961" t="s">
        <v>140</v>
      </c>
      <c r="W8961" t="s">
        <v>141</v>
      </c>
    </row>
    <row r="8962" spans="1:23" x14ac:dyDescent="0.35">
      <c r="A8962" t="s">
        <v>39640</v>
      </c>
      <c r="B8962" t="s">
        <v>39641</v>
      </c>
      <c r="C8962" t="s">
        <v>39642</v>
      </c>
      <c r="D8962">
        <v>0</v>
      </c>
      <c r="E8962" t="s">
        <v>39641</v>
      </c>
      <c r="F8962" s="2">
        <v>43035</v>
      </c>
      <c r="G8962" t="s">
        <v>604</v>
      </c>
      <c r="H8962" t="s">
        <v>184</v>
      </c>
      <c r="J8962" t="s">
        <v>138</v>
      </c>
      <c r="L8962" t="s">
        <v>496</v>
      </c>
      <c r="M8962" t="s">
        <v>138</v>
      </c>
      <c r="N8962">
        <v>0</v>
      </c>
      <c r="P8962" t="s">
        <v>39643</v>
      </c>
      <c r="R8962" t="s">
        <v>39644</v>
      </c>
      <c r="S8962" t="s">
        <v>140</v>
      </c>
      <c r="W8962" t="s">
        <v>141</v>
      </c>
    </row>
    <row r="8963" spans="1:23" x14ac:dyDescent="0.35">
      <c r="A8963" t="s">
        <v>39645</v>
      </c>
      <c r="B8963" t="s">
        <v>39646</v>
      </c>
      <c r="C8963" t="s">
        <v>39647</v>
      </c>
      <c r="D8963">
        <v>0</v>
      </c>
      <c r="E8963" t="s">
        <v>39648</v>
      </c>
      <c r="F8963" s="2">
        <v>43035</v>
      </c>
      <c r="G8963" t="s">
        <v>146</v>
      </c>
      <c r="H8963" t="s">
        <v>147</v>
      </c>
      <c r="J8963" t="s">
        <v>138</v>
      </c>
      <c r="L8963" t="s">
        <v>496</v>
      </c>
      <c r="M8963" t="s">
        <v>138</v>
      </c>
      <c r="N8963">
        <v>0</v>
      </c>
      <c r="P8963" t="s">
        <v>39649</v>
      </c>
      <c r="R8963" t="s">
        <v>39650</v>
      </c>
      <c r="S8963" t="s">
        <v>140</v>
      </c>
      <c r="T8963" s="2">
        <v>43122</v>
      </c>
      <c r="W8963" t="s">
        <v>141</v>
      </c>
    </row>
    <row r="8964" spans="1:23" x14ac:dyDescent="0.35">
      <c r="A8964" t="s">
        <v>39651</v>
      </c>
      <c r="B8964" t="s">
        <v>39652</v>
      </c>
      <c r="C8964" t="s">
        <v>39653</v>
      </c>
      <c r="D8964">
        <v>0</v>
      </c>
      <c r="E8964" t="s">
        <v>39652</v>
      </c>
      <c r="F8964" s="2">
        <v>43039</v>
      </c>
      <c r="G8964" t="s">
        <v>604</v>
      </c>
      <c r="H8964" t="s">
        <v>184</v>
      </c>
      <c r="J8964" t="s">
        <v>138</v>
      </c>
      <c r="L8964" t="s">
        <v>496</v>
      </c>
      <c r="M8964" t="s">
        <v>138</v>
      </c>
      <c r="N8964">
        <v>0</v>
      </c>
      <c r="P8964" t="s">
        <v>39654</v>
      </c>
      <c r="R8964" t="s">
        <v>39655</v>
      </c>
      <c r="S8964" t="s">
        <v>140</v>
      </c>
      <c r="W8964" t="s">
        <v>141</v>
      </c>
    </row>
    <row r="8965" spans="1:23" x14ac:dyDescent="0.35">
      <c r="A8965" t="s">
        <v>39656</v>
      </c>
      <c r="B8965" t="s">
        <v>39657</v>
      </c>
      <c r="C8965" t="s">
        <v>39658</v>
      </c>
      <c r="D8965">
        <v>0</v>
      </c>
      <c r="E8965" t="s">
        <v>39657</v>
      </c>
      <c r="F8965" s="2">
        <v>43039</v>
      </c>
      <c r="G8965" t="s">
        <v>1128</v>
      </c>
      <c r="H8965" t="s">
        <v>184</v>
      </c>
      <c r="J8965" t="s">
        <v>138</v>
      </c>
      <c r="L8965" t="s">
        <v>496</v>
      </c>
      <c r="M8965" t="s">
        <v>138</v>
      </c>
      <c r="N8965">
        <v>0</v>
      </c>
      <c r="P8965" t="s">
        <v>39659</v>
      </c>
      <c r="R8965" t="s">
        <v>39660</v>
      </c>
      <c r="S8965" t="s">
        <v>140</v>
      </c>
      <c r="T8965" s="2">
        <v>43502</v>
      </c>
      <c r="W8965" t="s">
        <v>141</v>
      </c>
    </row>
    <row r="8966" spans="1:23" x14ac:dyDescent="0.35">
      <c r="A8966" t="s">
        <v>39661</v>
      </c>
      <c r="B8966" t="s">
        <v>39662</v>
      </c>
      <c r="C8966" t="s">
        <v>39663</v>
      </c>
      <c r="D8966">
        <v>0</v>
      </c>
      <c r="E8966" t="s">
        <v>39662</v>
      </c>
      <c r="F8966" s="2">
        <v>43039</v>
      </c>
      <c r="G8966" t="s">
        <v>604</v>
      </c>
      <c r="H8966" t="s">
        <v>184</v>
      </c>
      <c r="J8966" t="s">
        <v>138</v>
      </c>
      <c r="L8966" t="s">
        <v>496</v>
      </c>
      <c r="M8966" t="s">
        <v>138</v>
      </c>
      <c r="N8966">
        <v>0</v>
      </c>
      <c r="P8966" t="s">
        <v>39664</v>
      </c>
      <c r="R8966" t="s">
        <v>3002</v>
      </c>
      <c r="S8966" t="s">
        <v>140</v>
      </c>
      <c r="T8966" s="2">
        <v>43201</v>
      </c>
      <c r="W8966" t="s">
        <v>141</v>
      </c>
    </row>
    <row r="8967" spans="1:23" x14ac:dyDescent="0.35">
      <c r="A8967" t="s">
        <v>39665</v>
      </c>
      <c r="B8967" t="s">
        <v>39666</v>
      </c>
      <c r="C8967" t="s">
        <v>39667</v>
      </c>
      <c r="D8967">
        <v>0</v>
      </c>
      <c r="E8967" t="s">
        <v>39668</v>
      </c>
      <c r="F8967" s="2">
        <v>43039</v>
      </c>
      <c r="G8967" t="s">
        <v>494</v>
      </c>
      <c r="H8967" t="s">
        <v>495</v>
      </c>
      <c r="J8967" t="s">
        <v>138</v>
      </c>
      <c r="L8967" t="s">
        <v>496</v>
      </c>
      <c r="M8967" t="s">
        <v>138</v>
      </c>
      <c r="N8967">
        <v>0</v>
      </c>
      <c r="P8967" t="s">
        <v>39669</v>
      </c>
      <c r="R8967" t="s">
        <v>39670</v>
      </c>
      <c r="S8967" t="s">
        <v>140</v>
      </c>
      <c r="T8967" s="2">
        <v>43502</v>
      </c>
      <c r="W8967" t="s">
        <v>141</v>
      </c>
    </row>
    <row r="8968" spans="1:23" x14ac:dyDescent="0.35">
      <c r="A8968" t="s">
        <v>39671</v>
      </c>
      <c r="B8968" t="s">
        <v>39672</v>
      </c>
      <c r="C8968" t="s">
        <v>39673</v>
      </c>
      <c r="D8968">
        <v>0</v>
      </c>
      <c r="E8968" t="s">
        <v>39674</v>
      </c>
      <c r="F8968" s="2">
        <v>43039</v>
      </c>
      <c r="G8968" t="s">
        <v>604</v>
      </c>
      <c r="H8968" t="s">
        <v>184</v>
      </c>
      <c r="J8968" t="s">
        <v>138</v>
      </c>
      <c r="L8968" t="s">
        <v>496</v>
      </c>
      <c r="M8968" t="s">
        <v>138</v>
      </c>
      <c r="N8968">
        <v>0</v>
      </c>
      <c r="P8968" t="s">
        <v>39675</v>
      </c>
      <c r="R8968" t="s">
        <v>39676</v>
      </c>
      <c r="S8968" t="s">
        <v>140</v>
      </c>
      <c r="T8968" s="2">
        <v>43215</v>
      </c>
      <c r="W8968" t="s">
        <v>141</v>
      </c>
    </row>
    <row r="8969" spans="1:23" x14ac:dyDescent="0.35">
      <c r="A8969" t="s">
        <v>39677</v>
      </c>
      <c r="B8969" t="s">
        <v>39678</v>
      </c>
      <c r="C8969" t="s">
        <v>39679</v>
      </c>
      <c r="D8969">
        <v>0</v>
      </c>
      <c r="E8969" t="s">
        <v>39678</v>
      </c>
      <c r="F8969" s="2">
        <v>43039</v>
      </c>
      <c r="G8969" t="s">
        <v>8721</v>
      </c>
      <c r="H8969" t="s">
        <v>147</v>
      </c>
      <c r="J8969" t="s">
        <v>138</v>
      </c>
      <c r="L8969" t="s">
        <v>496</v>
      </c>
      <c r="M8969" t="s">
        <v>138</v>
      </c>
      <c r="N8969">
        <v>0</v>
      </c>
      <c r="P8969" t="s">
        <v>39680</v>
      </c>
      <c r="R8969" t="s">
        <v>39681</v>
      </c>
      <c r="S8969" t="s">
        <v>140</v>
      </c>
      <c r="T8969" s="2">
        <v>43502</v>
      </c>
      <c r="W8969" t="s">
        <v>141</v>
      </c>
    </row>
    <row r="8970" spans="1:23" x14ac:dyDescent="0.35">
      <c r="A8970" t="s">
        <v>39682</v>
      </c>
      <c r="B8970" t="s">
        <v>8571</v>
      </c>
      <c r="C8970" t="s">
        <v>8572</v>
      </c>
      <c r="D8970">
        <v>0</v>
      </c>
      <c r="E8970" t="s">
        <v>39683</v>
      </c>
      <c r="F8970" s="2">
        <v>43040</v>
      </c>
      <c r="G8970" t="s">
        <v>8573</v>
      </c>
      <c r="H8970" t="s">
        <v>147</v>
      </c>
      <c r="J8970" t="s">
        <v>138</v>
      </c>
      <c r="K8970">
        <v>49374</v>
      </c>
      <c r="L8970">
        <v>26107574</v>
      </c>
      <c r="M8970" t="s">
        <v>138</v>
      </c>
      <c r="N8970">
        <v>0</v>
      </c>
      <c r="O8970" t="s">
        <v>39379</v>
      </c>
      <c r="P8970" t="s">
        <v>8574</v>
      </c>
      <c r="Q8970">
        <v>49374</v>
      </c>
      <c r="R8970" t="s">
        <v>8575</v>
      </c>
      <c r="S8970" t="s">
        <v>140</v>
      </c>
      <c r="T8970" s="2">
        <v>43592</v>
      </c>
      <c r="U8970">
        <v>7</v>
      </c>
      <c r="W8970" t="s">
        <v>141</v>
      </c>
    </row>
    <row r="8971" spans="1:23" x14ac:dyDescent="0.35">
      <c r="A8971" t="s">
        <v>39684</v>
      </c>
      <c r="B8971" t="s">
        <v>8562</v>
      </c>
      <c r="C8971" t="s">
        <v>8563</v>
      </c>
      <c r="D8971">
        <v>0</v>
      </c>
      <c r="E8971" t="s">
        <v>39685</v>
      </c>
      <c r="F8971" s="2">
        <v>43040</v>
      </c>
      <c r="G8971" t="s">
        <v>1693</v>
      </c>
      <c r="H8971" t="s">
        <v>147</v>
      </c>
      <c r="J8971" t="s">
        <v>138</v>
      </c>
      <c r="K8971">
        <v>49352</v>
      </c>
      <c r="L8971">
        <v>26107574</v>
      </c>
      <c r="M8971" t="s">
        <v>138</v>
      </c>
      <c r="N8971">
        <v>0</v>
      </c>
      <c r="O8971" t="s">
        <v>39379</v>
      </c>
      <c r="P8971" t="s">
        <v>39686</v>
      </c>
      <c r="R8971" t="s">
        <v>8565</v>
      </c>
      <c r="S8971" t="s">
        <v>140</v>
      </c>
      <c r="T8971" s="2">
        <v>43216</v>
      </c>
      <c r="U8971">
        <v>7</v>
      </c>
      <c r="W8971" t="s">
        <v>141</v>
      </c>
    </row>
    <row r="8972" spans="1:23" x14ac:dyDescent="0.35">
      <c r="A8972" t="s">
        <v>39687</v>
      </c>
      <c r="B8972" t="s">
        <v>8567</v>
      </c>
      <c r="C8972" t="s">
        <v>8568</v>
      </c>
      <c r="D8972">
        <v>0</v>
      </c>
      <c r="E8972" t="s">
        <v>39688</v>
      </c>
      <c r="F8972" s="2">
        <v>43040</v>
      </c>
      <c r="G8972" t="s">
        <v>146</v>
      </c>
      <c r="H8972" t="s">
        <v>147</v>
      </c>
      <c r="J8972" t="s">
        <v>138</v>
      </c>
      <c r="K8972">
        <v>49353</v>
      </c>
      <c r="L8972">
        <v>26107574</v>
      </c>
      <c r="M8972" t="s">
        <v>138</v>
      </c>
      <c r="N8972">
        <v>0</v>
      </c>
      <c r="O8972" t="s">
        <v>39379</v>
      </c>
      <c r="P8972" t="s">
        <v>39686</v>
      </c>
      <c r="R8972" t="s">
        <v>8569</v>
      </c>
      <c r="S8972" t="s">
        <v>140</v>
      </c>
      <c r="T8972" s="2">
        <v>43216</v>
      </c>
      <c r="U8972">
        <v>7</v>
      </c>
      <c r="W8972" t="s">
        <v>141</v>
      </c>
    </row>
    <row r="8973" spans="1:23" x14ac:dyDescent="0.35">
      <c r="A8973" t="s">
        <v>39689</v>
      </c>
      <c r="B8973" t="s">
        <v>8450</v>
      </c>
      <c r="C8973" t="s">
        <v>8451</v>
      </c>
      <c r="D8973">
        <v>0</v>
      </c>
      <c r="E8973" t="s">
        <v>39690</v>
      </c>
      <c r="F8973" s="2">
        <v>43040</v>
      </c>
      <c r="G8973" t="s">
        <v>146</v>
      </c>
      <c r="H8973" t="s">
        <v>147</v>
      </c>
      <c r="J8973" t="s">
        <v>138</v>
      </c>
      <c r="K8973">
        <v>49325</v>
      </c>
      <c r="L8973">
        <v>26107574</v>
      </c>
      <c r="M8973" t="s">
        <v>138</v>
      </c>
      <c r="N8973">
        <v>0</v>
      </c>
      <c r="O8973" t="s">
        <v>39379</v>
      </c>
      <c r="P8973" t="s">
        <v>8452</v>
      </c>
      <c r="R8973" t="s">
        <v>8453</v>
      </c>
      <c r="S8973" t="s">
        <v>140</v>
      </c>
      <c r="T8973" s="2">
        <v>43502</v>
      </c>
      <c r="U8973">
        <v>7</v>
      </c>
      <c r="W8973" t="s">
        <v>141</v>
      </c>
    </row>
    <row r="8974" spans="1:23" x14ac:dyDescent="0.35">
      <c r="A8974" t="s">
        <v>39691</v>
      </c>
      <c r="B8974" t="s">
        <v>8455</v>
      </c>
      <c r="C8974" t="s">
        <v>8456</v>
      </c>
      <c r="D8974">
        <v>0</v>
      </c>
      <c r="E8974" t="s">
        <v>39692</v>
      </c>
      <c r="F8974" s="2">
        <v>43040</v>
      </c>
      <c r="G8974" t="s">
        <v>146</v>
      </c>
      <c r="H8974" t="s">
        <v>147</v>
      </c>
      <c r="J8974" t="s">
        <v>138</v>
      </c>
      <c r="K8974">
        <v>49439</v>
      </c>
      <c r="L8974">
        <v>26107574</v>
      </c>
      <c r="M8974" t="s">
        <v>138</v>
      </c>
      <c r="N8974">
        <v>0</v>
      </c>
      <c r="O8974" t="s">
        <v>39379</v>
      </c>
      <c r="P8974" t="s">
        <v>8457</v>
      </c>
      <c r="Q8974">
        <v>49439</v>
      </c>
      <c r="R8974" t="s">
        <v>8458</v>
      </c>
      <c r="S8974" t="s">
        <v>140</v>
      </c>
      <c r="T8974" s="2">
        <v>43592</v>
      </c>
      <c r="U8974">
        <v>7</v>
      </c>
      <c r="W8974" t="s">
        <v>141</v>
      </c>
    </row>
    <row r="8975" spans="1:23" x14ac:dyDescent="0.35">
      <c r="A8975" t="s">
        <v>39693</v>
      </c>
      <c r="B8975" t="s">
        <v>8460</v>
      </c>
      <c r="C8975" t="s">
        <v>8461</v>
      </c>
      <c r="D8975">
        <v>0</v>
      </c>
      <c r="E8975" t="s">
        <v>39694</v>
      </c>
      <c r="F8975" s="2">
        <v>43040</v>
      </c>
      <c r="G8975" t="s">
        <v>146</v>
      </c>
      <c r="H8975" t="s">
        <v>147</v>
      </c>
      <c r="J8975" t="s">
        <v>138</v>
      </c>
      <c r="K8975">
        <v>49330</v>
      </c>
      <c r="L8975">
        <v>26107574</v>
      </c>
      <c r="M8975" t="s">
        <v>138</v>
      </c>
      <c r="N8975">
        <v>0</v>
      </c>
      <c r="O8975" t="s">
        <v>39379</v>
      </c>
      <c r="P8975" t="s">
        <v>39695</v>
      </c>
      <c r="Q8975">
        <v>49330</v>
      </c>
      <c r="R8975" t="s">
        <v>8463</v>
      </c>
      <c r="S8975" t="s">
        <v>140</v>
      </c>
      <c r="T8975" s="2">
        <v>43669</v>
      </c>
      <c r="U8975">
        <v>7</v>
      </c>
      <c r="W8975" t="s">
        <v>141</v>
      </c>
    </row>
    <row r="8976" spans="1:23" x14ac:dyDescent="0.35">
      <c r="A8976" t="s">
        <v>39696</v>
      </c>
      <c r="B8976" t="s">
        <v>8465</v>
      </c>
      <c r="C8976" t="s">
        <v>8466</v>
      </c>
      <c r="D8976">
        <v>0</v>
      </c>
      <c r="E8976" t="s">
        <v>39697</v>
      </c>
      <c r="F8976" s="2">
        <v>43040</v>
      </c>
      <c r="G8976" t="s">
        <v>146</v>
      </c>
      <c r="H8976" t="s">
        <v>147</v>
      </c>
      <c r="J8976" t="s">
        <v>138</v>
      </c>
      <c r="K8976">
        <v>49331</v>
      </c>
      <c r="L8976">
        <v>26107574</v>
      </c>
      <c r="M8976" t="s">
        <v>138</v>
      </c>
      <c r="N8976">
        <v>0</v>
      </c>
      <c r="O8976" t="s">
        <v>39379</v>
      </c>
      <c r="P8976" t="s">
        <v>39695</v>
      </c>
      <c r="Q8976">
        <v>49331</v>
      </c>
      <c r="R8976" t="s">
        <v>471</v>
      </c>
      <c r="S8976" t="s">
        <v>140</v>
      </c>
      <c r="T8976" s="2">
        <v>43592</v>
      </c>
      <c r="U8976">
        <v>7</v>
      </c>
      <c r="W8976" t="s">
        <v>141</v>
      </c>
    </row>
    <row r="8977" spans="1:23" x14ac:dyDescent="0.35">
      <c r="A8977" t="s">
        <v>39698</v>
      </c>
      <c r="B8977" t="s">
        <v>8469</v>
      </c>
      <c r="C8977" t="s">
        <v>8470</v>
      </c>
      <c r="D8977">
        <v>0</v>
      </c>
      <c r="E8977" t="s">
        <v>39699</v>
      </c>
      <c r="F8977" s="2">
        <v>43040</v>
      </c>
      <c r="G8977" t="s">
        <v>175</v>
      </c>
      <c r="H8977" t="s">
        <v>147</v>
      </c>
      <c r="J8977" t="s">
        <v>138</v>
      </c>
      <c r="K8977">
        <v>49332</v>
      </c>
      <c r="L8977">
        <v>26107574</v>
      </c>
      <c r="M8977" t="s">
        <v>138</v>
      </c>
      <c r="N8977">
        <v>0</v>
      </c>
      <c r="O8977" t="s">
        <v>39379</v>
      </c>
      <c r="P8977" t="s">
        <v>8457</v>
      </c>
      <c r="Q8977">
        <v>49332</v>
      </c>
      <c r="R8977" t="s">
        <v>8471</v>
      </c>
      <c r="S8977" t="s">
        <v>140</v>
      </c>
      <c r="T8977" s="2">
        <v>43592</v>
      </c>
      <c r="U8977">
        <v>7</v>
      </c>
      <c r="W8977" t="s">
        <v>141</v>
      </c>
    </row>
    <row r="8978" spans="1:23" x14ac:dyDescent="0.35">
      <c r="A8978" t="s">
        <v>39700</v>
      </c>
      <c r="B8978" t="s">
        <v>8741</v>
      </c>
      <c r="C8978" t="s">
        <v>39701</v>
      </c>
      <c r="D8978">
        <v>0</v>
      </c>
      <c r="E8978" t="s">
        <v>39702</v>
      </c>
      <c r="F8978" s="2">
        <v>43040</v>
      </c>
      <c r="G8978" t="s">
        <v>1981</v>
      </c>
      <c r="H8978" t="s">
        <v>147</v>
      </c>
      <c r="J8978" t="s">
        <v>138</v>
      </c>
      <c r="L8978" t="s">
        <v>496</v>
      </c>
      <c r="M8978" t="s">
        <v>138</v>
      </c>
      <c r="N8978">
        <v>0</v>
      </c>
      <c r="P8978" t="s">
        <v>8744</v>
      </c>
      <c r="R8978" t="s">
        <v>39703</v>
      </c>
      <c r="S8978" t="s">
        <v>140</v>
      </c>
      <c r="T8978" s="2">
        <v>43040</v>
      </c>
      <c r="W8978" t="s">
        <v>141</v>
      </c>
    </row>
    <row r="8979" spans="1:23" x14ac:dyDescent="0.35">
      <c r="A8979" t="s">
        <v>39704</v>
      </c>
      <c r="B8979" t="s">
        <v>8445</v>
      </c>
      <c r="C8979" t="s">
        <v>8446</v>
      </c>
      <c r="D8979">
        <v>0</v>
      </c>
      <c r="E8979" t="s">
        <v>39705</v>
      </c>
      <c r="F8979" s="2">
        <v>43040</v>
      </c>
      <c r="G8979" t="s">
        <v>146</v>
      </c>
      <c r="H8979" t="s">
        <v>147</v>
      </c>
      <c r="J8979" t="s">
        <v>138</v>
      </c>
      <c r="K8979">
        <v>49354</v>
      </c>
      <c r="L8979">
        <v>26107574</v>
      </c>
      <c r="M8979" t="s">
        <v>138</v>
      </c>
      <c r="N8979">
        <v>0</v>
      </c>
      <c r="O8979" t="s">
        <v>39379</v>
      </c>
      <c r="P8979" t="s">
        <v>39706</v>
      </c>
      <c r="R8979" t="s">
        <v>39707</v>
      </c>
      <c r="S8979" t="s">
        <v>140</v>
      </c>
      <c r="T8979" s="2">
        <v>43353</v>
      </c>
      <c r="U8979">
        <v>7</v>
      </c>
      <c r="W8979" t="s">
        <v>141</v>
      </c>
    </row>
    <row r="8980" spans="1:23" x14ac:dyDescent="0.35">
      <c r="A8980" t="s">
        <v>39708</v>
      </c>
      <c r="B8980" t="s">
        <v>8779</v>
      </c>
      <c r="C8980" t="s">
        <v>8780</v>
      </c>
      <c r="D8980">
        <v>0</v>
      </c>
      <c r="E8980" t="s">
        <v>39709</v>
      </c>
      <c r="F8980" s="2">
        <v>43040</v>
      </c>
      <c r="G8980" t="s">
        <v>39710</v>
      </c>
      <c r="H8980" t="s">
        <v>184</v>
      </c>
      <c r="J8980" t="s">
        <v>138</v>
      </c>
      <c r="L8980" t="s">
        <v>496</v>
      </c>
      <c r="M8980" t="s">
        <v>138</v>
      </c>
      <c r="N8980">
        <v>0</v>
      </c>
      <c r="P8980" t="s">
        <v>39711</v>
      </c>
      <c r="R8980" t="s">
        <v>39712</v>
      </c>
      <c r="S8980" t="s">
        <v>140</v>
      </c>
      <c r="T8980" s="2">
        <v>43040</v>
      </c>
      <c r="W8980" t="s">
        <v>141</v>
      </c>
    </row>
    <row r="8981" spans="1:23" x14ac:dyDescent="0.35">
      <c r="A8981" t="s">
        <v>39713</v>
      </c>
      <c r="B8981" t="s">
        <v>8768</v>
      </c>
      <c r="C8981" t="s">
        <v>39714</v>
      </c>
      <c r="D8981">
        <v>0</v>
      </c>
      <c r="E8981" t="s">
        <v>39715</v>
      </c>
      <c r="F8981" s="2">
        <v>43040</v>
      </c>
      <c r="G8981" t="s">
        <v>3905</v>
      </c>
      <c r="H8981" t="s">
        <v>147</v>
      </c>
      <c r="J8981" t="s">
        <v>138</v>
      </c>
      <c r="K8981">
        <v>49312</v>
      </c>
      <c r="L8981">
        <v>26163075</v>
      </c>
      <c r="M8981" t="s">
        <v>137</v>
      </c>
      <c r="N8981">
        <v>0</v>
      </c>
      <c r="O8981" t="s">
        <v>36349</v>
      </c>
      <c r="P8981" t="s">
        <v>39716</v>
      </c>
      <c r="R8981" t="s">
        <v>8771</v>
      </c>
      <c r="S8981" t="s">
        <v>140</v>
      </c>
      <c r="T8981" s="2">
        <v>44249</v>
      </c>
      <c r="U8981">
        <v>7</v>
      </c>
      <c r="W8981" t="s">
        <v>141</v>
      </c>
    </row>
    <row r="8982" spans="1:23" x14ac:dyDescent="0.35">
      <c r="A8982" t="s">
        <v>39717</v>
      </c>
      <c r="B8982" t="s">
        <v>39718</v>
      </c>
      <c r="C8982" t="s">
        <v>39719</v>
      </c>
      <c r="D8982">
        <v>0</v>
      </c>
      <c r="E8982" t="s">
        <v>39720</v>
      </c>
      <c r="F8982" s="2">
        <v>43040</v>
      </c>
      <c r="G8982" t="s">
        <v>146</v>
      </c>
      <c r="H8982" t="s">
        <v>147</v>
      </c>
      <c r="J8982" t="s">
        <v>138</v>
      </c>
      <c r="K8982">
        <v>49314</v>
      </c>
      <c r="L8982">
        <v>26163075</v>
      </c>
      <c r="M8982" t="s">
        <v>137</v>
      </c>
      <c r="N8982">
        <v>0</v>
      </c>
      <c r="O8982" t="s">
        <v>36349</v>
      </c>
      <c r="P8982" t="s">
        <v>39716</v>
      </c>
      <c r="R8982" t="s">
        <v>234</v>
      </c>
      <c r="S8982" t="s">
        <v>140</v>
      </c>
      <c r="T8982" s="2">
        <v>44249</v>
      </c>
      <c r="U8982">
        <v>7</v>
      </c>
      <c r="W8982" t="s">
        <v>141</v>
      </c>
    </row>
    <row r="8983" spans="1:23" x14ac:dyDescent="0.35">
      <c r="A8983" t="s">
        <v>39721</v>
      </c>
      <c r="B8983" t="s">
        <v>39722</v>
      </c>
      <c r="C8983" t="s">
        <v>39723</v>
      </c>
      <c r="D8983">
        <v>0</v>
      </c>
      <c r="E8983" t="s">
        <v>39724</v>
      </c>
      <c r="F8983" s="2">
        <v>43040</v>
      </c>
      <c r="G8983" t="s">
        <v>1621</v>
      </c>
      <c r="H8983" t="s">
        <v>504</v>
      </c>
      <c r="J8983" t="s">
        <v>138</v>
      </c>
      <c r="K8983">
        <v>11</v>
      </c>
      <c r="L8983">
        <v>20604706</v>
      </c>
      <c r="M8983" t="s">
        <v>138</v>
      </c>
      <c r="N8983">
        <v>0</v>
      </c>
      <c r="O8983" t="s">
        <v>29756</v>
      </c>
      <c r="P8983" t="s">
        <v>39725</v>
      </c>
      <c r="R8983" t="s">
        <v>18387</v>
      </c>
      <c r="S8983" t="s">
        <v>140</v>
      </c>
      <c r="T8983" s="2">
        <v>43153</v>
      </c>
      <c r="U8983">
        <v>7</v>
      </c>
      <c r="W8983" t="s">
        <v>141</v>
      </c>
    </row>
    <row r="8984" spans="1:23" x14ac:dyDescent="0.35">
      <c r="A8984" t="s">
        <v>39726</v>
      </c>
      <c r="B8984" t="s">
        <v>8630</v>
      </c>
      <c r="C8984" t="s">
        <v>8631</v>
      </c>
      <c r="D8984">
        <v>0</v>
      </c>
      <c r="E8984" t="s">
        <v>39727</v>
      </c>
      <c r="F8984" s="2">
        <v>43040</v>
      </c>
      <c r="G8984" t="s">
        <v>234</v>
      </c>
      <c r="H8984" t="s">
        <v>192</v>
      </c>
      <c r="J8984" t="s">
        <v>138</v>
      </c>
      <c r="K8984">
        <v>2275</v>
      </c>
      <c r="L8984">
        <v>25811049</v>
      </c>
      <c r="M8984" t="s">
        <v>138</v>
      </c>
      <c r="N8984">
        <v>0</v>
      </c>
      <c r="O8984" t="s">
        <v>15563</v>
      </c>
      <c r="P8984" t="s">
        <v>39728</v>
      </c>
      <c r="R8984" t="s">
        <v>7531</v>
      </c>
      <c r="S8984" t="s">
        <v>140</v>
      </c>
      <c r="T8984" s="2">
        <v>43234</v>
      </c>
      <c r="U8984">
        <v>7</v>
      </c>
      <c r="W8984" t="s">
        <v>141</v>
      </c>
    </row>
    <row r="8985" spans="1:23" x14ac:dyDescent="0.35">
      <c r="A8985" t="s">
        <v>39729</v>
      </c>
      <c r="B8985" t="s">
        <v>8489</v>
      </c>
      <c r="C8985" t="s">
        <v>8490</v>
      </c>
      <c r="D8985">
        <v>0</v>
      </c>
      <c r="E8985" t="s">
        <v>39730</v>
      </c>
      <c r="F8985" s="2">
        <v>43040</v>
      </c>
      <c r="G8985" t="s">
        <v>146</v>
      </c>
      <c r="H8985" t="s">
        <v>147</v>
      </c>
      <c r="J8985" t="s">
        <v>138</v>
      </c>
      <c r="K8985">
        <v>49337</v>
      </c>
      <c r="L8985">
        <v>26107574</v>
      </c>
      <c r="M8985" t="s">
        <v>138</v>
      </c>
      <c r="N8985">
        <v>0</v>
      </c>
      <c r="O8985" t="s">
        <v>39379</v>
      </c>
      <c r="P8985" t="s">
        <v>39731</v>
      </c>
      <c r="Q8985">
        <v>49337</v>
      </c>
      <c r="R8985" t="s">
        <v>39732</v>
      </c>
      <c r="S8985" t="s">
        <v>140</v>
      </c>
      <c r="T8985" s="2">
        <v>43663</v>
      </c>
      <c r="U8985">
        <v>7</v>
      </c>
      <c r="W8985" t="s">
        <v>141</v>
      </c>
    </row>
    <row r="8986" spans="1:23" x14ac:dyDescent="0.35">
      <c r="A8986" t="s">
        <v>39733</v>
      </c>
      <c r="B8986" t="s">
        <v>8494</v>
      </c>
      <c r="C8986" t="s">
        <v>8495</v>
      </c>
      <c r="D8986">
        <v>0</v>
      </c>
      <c r="E8986" t="s">
        <v>39734</v>
      </c>
      <c r="F8986" s="2">
        <v>43040</v>
      </c>
      <c r="G8986" t="s">
        <v>175</v>
      </c>
      <c r="H8986" t="s">
        <v>147</v>
      </c>
      <c r="J8986" t="s">
        <v>138</v>
      </c>
      <c r="K8986">
        <v>49339</v>
      </c>
      <c r="L8986">
        <v>26107574</v>
      </c>
      <c r="M8986" t="s">
        <v>138</v>
      </c>
      <c r="N8986">
        <v>0</v>
      </c>
      <c r="O8986" t="s">
        <v>39379</v>
      </c>
      <c r="P8986" t="s">
        <v>39735</v>
      </c>
      <c r="Q8986">
        <v>49339</v>
      </c>
      <c r="R8986" t="s">
        <v>8497</v>
      </c>
      <c r="S8986" t="s">
        <v>140</v>
      </c>
      <c r="T8986" s="2">
        <v>43592</v>
      </c>
      <c r="U8986">
        <v>7</v>
      </c>
      <c r="W8986" t="s">
        <v>141</v>
      </c>
    </row>
    <row r="8987" spans="1:23" x14ac:dyDescent="0.35">
      <c r="A8987" t="s">
        <v>39736</v>
      </c>
      <c r="B8987" t="s">
        <v>8499</v>
      </c>
      <c r="C8987" t="s">
        <v>8500</v>
      </c>
      <c r="D8987">
        <v>0</v>
      </c>
      <c r="E8987" t="s">
        <v>39737</v>
      </c>
      <c r="F8987" s="2">
        <v>43040</v>
      </c>
      <c r="G8987" t="s">
        <v>2293</v>
      </c>
      <c r="H8987" t="s">
        <v>147</v>
      </c>
      <c r="J8987" t="s">
        <v>138</v>
      </c>
      <c r="K8987">
        <v>49340</v>
      </c>
      <c r="L8987">
        <v>26107574</v>
      </c>
      <c r="M8987" t="s">
        <v>138</v>
      </c>
      <c r="N8987">
        <v>0</v>
      </c>
      <c r="O8987" t="s">
        <v>39379</v>
      </c>
      <c r="P8987" t="s">
        <v>8496</v>
      </c>
      <c r="R8987" t="s">
        <v>1403</v>
      </c>
      <c r="S8987" t="s">
        <v>140</v>
      </c>
      <c r="T8987" s="2">
        <v>43516</v>
      </c>
      <c r="U8987">
        <v>7</v>
      </c>
      <c r="W8987" t="s">
        <v>141</v>
      </c>
    </row>
    <row r="8988" spans="1:23" x14ac:dyDescent="0.35">
      <c r="A8988" t="s">
        <v>39738</v>
      </c>
      <c r="B8988" t="s">
        <v>39739</v>
      </c>
      <c r="C8988" t="s">
        <v>8844</v>
      </c>
      <c r="D8988">
        <v>0</v>
      </c>
      <c r="E8988" t="s">
        <v>39740</v>
      </c>
      <c r="F8988" s="2">
        <v>43040</v>
      </c>
      <c r="G8988" t="s">
        <v>39576</v>
      </c>
      <c r="H8988" t="s">
        <v>147</v>
      </c>
      <c r="J8988" t="s">
        <v>138</v>
      </c>
      <c r="K8988">
        <v>49341</v>
      </c>
      <c r="L8988">
        <v>26107574</v>
      </c>
      <c r="M8988" t="s">
        <v>138</v>
      </c>
      <c r="N8988">
        <v>0</v>
      </c>
      <c r="O8988" t="s">
        <v>39379</v>
      </c>
      <c r="P8988" t="s">
        <v>8496</v>
      </c>
      <c r="Q8988">
        <v>49341</v>
      </c>
      <c r="R8988" t="s">
        <v>39741</v>
      </c>
      <c r="S8988" t="s">
        <v>140</v>
      </c>
      <c r="T8988" s="2">
        <v>43592</v>
      </c>
      <c r="U8988">
        <v>7</v>
      </c>
      <c r="W8988" t="s">
        <v>141</v>
      </c>
    </row>
    <row r="8989" spans="1:23" x14ac:dyDescent="0.35">
      <c r="A8989" t="s">
        <v>39742</v>
      </c>
      <c r="B8989" t="s">
        <v>8549</v>
      </c>
      <c r="C8989" t="s">
        <v>8550</v>
      </c>
      <c r="D8989">
        <v>0</v>
      </c>
      <c r="E8989" t="s">
        <v>39743</v>
      </c>
      <c r="F8989" s="2">
        <v>43040</v>
      </c>
      <c r="G8989" t="s">
        <v>146</v>
      </c>
      <c r="H8989" t="s">
        <v>147</v>
      </c>
      <c r="J8989" t="s">
        <v>138</v>
      </c>
      <c r="K8989">
        <v>49346</v>
      </c>
      <c r="L8989">
        <v>26107574</v>
      </c>
      <c r="M8989" t="s">
        <v>138</v>
      </c>
      <c r="N8989">
        <v>0</v>
      </c>
      <c r="O8989" t="s">
        <v>39379</v>
      </c>
      <c r="P8989" t="s">
        <v>39744</v>
      </c>
      <c r="R8989" t="s">
        <v>1424</v>
      </c>
      <c r="S8989" t="s">
        <v>140</v>
      </c>
      <c r="T8989" s="2">
        <v>43285</v>
      </c>
      <c r="U8989">
        <v>7</v>
      </c>
      <c r="W8989" t="s">
        <v>141</v>
      </c>
    </row>
    <row r="8990" spans="1:23" x14ac:dyDescent="0.35">
      <c r="A8990" t="s">
        <v>39745</v>
      </c>
      <c r="B8990" t="s">
        <v>8514</v>
      </c>
      <c r="C8990" t="s">
        <v>8515</v>
      </c>
      <c r="D8990">
        <v>0</v>
      </c>
      <c r="E8990" t="s">
        <v>39746</v>
      </c>
      <c r="F8990" s="2">
        <v>43040</v>
      </c>
      <c r="G8990" t="s">
        <v>146</v>
      </c>
      <c r="H8990" t="s">
        <v>147</v>
      </c>
      <c r="J8990" t="s">
        <v>138</v>
      </c>
      <c r="K8990">
        <v>49347</v>
      </c>
      <c r="L8990">
        <v>26107574</v>
      </c>
      <c r="M8990" t="s">
        <v>138</v>
      </c>
      <c r="N8990">
        <v>0</v>
      </c>
      <c r="O8990" t="s">
        <v>39379</v>
      </c>
      <c r="P8990" t="s">
        <v>39747</v>
      </c>
      <c r="R8990" t="s">
        <v>15897</v>
      </c>
      <c r="S8990" t="s">
        <v>140</v>
      </c>
      <c r="T8990" s="2">
        <v>43283</v>
      </c>
      <c r="U8990">
        <v>7</v>
      </c>
      <c r="W8990" t="s">
        <v>141</v>
      </c>
    </row>
    <row r="8991" spans="1:23" x14ac:dyDescent="0.35">
      <c r="A8991" t="s">
        <v>39748</v>
      </c>
      <c r="B8991" t="s">
        <v>8553</v>
      </c>
      <c r="C8991" t="s">
        <v>8554</v>
      </c>
      <c r="D8991">
        <v>0</v>
      </c>
      <c r="E8991" t="s">
        <v>39749</v>
      </c>
      <c r="F8991" s="2">
        <v>43040</v>
      </c>
      <c r="G8991" t="s">
        <v>146</v>
      </c>
      <c r="H8991" t="s">
        <v>147</v>
      </c>
      <c r="J8991" t="s">
        <v>138</v>
      </c>
      <c r="K8991">
        <v>49348</v>
      </c>
      <c r="L8991">
        <v>26107574</v>
      </c>
      <c r="M8991" t="s">
        <v>138</v>
      </c>
      <c r="N8991">
        <v>0</v>
      </c>
      <c r="O8991" t="s">
        <v>163</v>
      </c>
      <c r="P8991" t="s">
        <v>8555</v>
      </c>
      <c r="Q8991">
        <v>49348</v>
      </c>
      <c r="R8991" t="s">
        <v>6149</v>
      </c>
      <c r="S8991" t="s">
        <v>140</v>
      </c>
      <c r="T8991" s="2">
        <v>43592</v>
      </c>
      <c r="U8991">
        <v>7</v>
      </c>
      <c r="W8991" t="s">
        <v>141</v>
      </c>
    </row>
    <row r="8992" spans="1:23" x14ac:dyDescent="0.35">
      <c r="A8992" t="s">
        <v>39750</v>
      </c>
      <c r="B8992" t="s">
        <v>8502</v>
      </c>
      <c r="C8992" t="s">
        <v>8503</v>
      </c>
      <c r="D8992">
        <v>0</v>
      </c>
      <c r="E8992" t="s">
        <v>39751</v>
      </c>
      <c r="F8992" s="2">
        <v>43040</v>
      </c>
      <c r="G8992" t="s">
        <v>175</v>
      </c>
      <c r="H8992" t="s">
        <v>147</v>
      </c>
      <c r="J8992" t="s">
        <v>138</v>
      </c>
      <c r="K8992">
        <v>49342</v>
      </c>
      <c r="L8992">
        <v>26107574</v>
      </c>
      <c r="M8992" t="s">
        <v>138</v>
      </c>
      <c r="N8992">
        <v>0</v>
      </c>
      <c r="O8992" t="s">
        <v>39379</v>
      </c>
      <c r="P8992" t="s">
        <v>39752</v>
      </c>
      <c r="R8992" t="s">
        <v>12853</v>
      </c>
      <c r="S8992" t="s">
        <v>140</v>
      </c>
      <c r="T8992" s="2">
        <v>43182</v>
      </c>
      <c r="U8992">
        <v>7</v>
      </c>
      <c r="W8992" t="s">
        <v>141</v>
      </c>
    </row>
    <row r="8993" spans="1:23" x14ac:dyDescent="0.35">
      <c r="A8993" t="s">
        <v>39753</v>
      </c>
      <c r="B8993" t="s">
        <v>8507</v>
      </c>
      <c r="C8993" t="s">
        <v>8508</v>
      </c>
      <c r="D8993">
        <v>0</v>
      </c>
      <c r="E8993" t="s">
        <v>39754</v>
      </c>
      <c r="F8993" s="2">
        <v>43040</v>
      </c>
      <c r="G8993" t="s">
        <v>146</v>
      </c>
      <c r="H8993" t="s">
        <v>147</v>
      </c>
      <c r="J8993" t="s">
        <v>138</v>
      </c>
      <c r="K8993">
        <v>49343</v>
      </c>
      <c r="L8993">
        <v>26107574</v>
      </c>
      <c r="M8993" t="s">
        <v>138</v>
      </c>
      <c r="N8993">
        <v>0</v>
      </c>
      <c r="O8993" t="s">
        <v>39379</v>
      </c>
      <c r="P8993" t="s">
        <v>39752</v>
      </c>
      <c r="R8993" t="s">
        <v>1403</v>
      </c>
      <c r="S8993" t="s">
        <v>140</v>
      </c>
      <c r="T8993" s="2">
        <v>43432</v>
      </c>
      <c r="U8993">
        <v>7</v>
      </c>
      <c r="W8993" t="s">
        <v>141</v>
      </c>
    </row>
    <row r="8994" spans="1:23" x14ac:dyDescent="0.35">
      <c r="A8994" t="s">
        <v>39755</v>
      </c>
      <c r="B8994" t="s">
        <v>8507</v>
      </c>
      <c r="C8994" t="s">
        <v>8510</v>
      </c>
      <c r="D8994">
        <v>0</v>
      </c>
      <c r="E8994" t="s">
        <v>39756</v>
      </c>
      <c r="F8994" s="2">
        <v>43040</v>
      </c>
      <c r="G8994" t="s">
        <v>175</v>
      </c>
      <c r="H8994" t="s">
        <v>147</v>
      </c>
      <c r="J8994" t="s">
        <v>138</v>
      </c>
      <c r="K8994">
        <v>49344</v>
      </c>
      <c r="L8994">
        <v>26107574</v>
      </c>
      <c r="M8994" t="s">
        <v>138</v>
      </c>
      <c r="N8994">
        <v>0</v>
      </c>
      <c r="O8994" t="s">
        <v>39379</v>
      </c>
      <c r="P8994" t="s">
        <v>39752</v>
      </c>
      <c r="R8994" t="s">
        <v>39757</v>
      </c>
      <c r="S8994" t="s">
        <v>140</v>
      </c>
      <c r="T8994" s="2">
        <v>43182</v>
      </c>
      <c r="U8994">
        <v>7</v>
      </c>
      <c r="W8994" t="s">
        <v>141</v>
      </c>
    </row>
    <row r="8995" spans="1:23" x14ac:dyDescent="0.35">
      <c r="A8995" t="s">
        <v>39758</v>
      </c>
      <c r="B8995" t="s">
        <v>8507</v>
      </c>
      <c r="C8995" t="s">
        <v>8512</v>
      </c>
      <c r="D8995">
        <v>0</v>
      </c>
      <c r="E8995" t="s">
        <v>39759</v>
      </c>
      <c r="F8995" s="2">
        <v>43040</v>
      </c>
      <c r="G8995" t="s">
        <v>146</v>
      </c>
      <c r="H8995" t="s">
        <v>147</v>
      </c>
      <c r="J8995" t="s">
        <v>138</v>
      </c>
      <c r="K8995">
        <v>49345</v>
      </c>
      <c r="L8995">
        <v>26107574</v>
      </c>
      <c r="M8995" t="s">
        <v>138</v>
      </c>
      <c r="N8995">
        <v>0</v>
      </c>
      <c r="O8995" t="s">
        <v>39379</v>
      </c>
      <c r="P8995" t="s">
        <v>8504</v>
      </c>
      <c r="R8995" t="s">
        <v>4904</v>
      </c>
      <c r="S8995" t="s">
        <v>140</v>
      </c>
      <c r="T8995" s="2">
        <v>43182</v>
      </c>
      <c r="U8995">
        <v>7</v>
      </c>
      <c r="W8995" t="s">
        <v>141</v>
      </c>
    </row>
    <row r="8996" spans="1:23" x14ac:dyDescent="0.35">
      <c r="A8996" t="s">
        <v>39760</v>
      </c>
      <c r="B8996" t="s">
        <v>8441</v>
      </c>
      <c r="C8996" t="s">
        <v>8442</v>
      </c>
      <c r="D8996">
        <v>0</v>
      </c>
      <c r="E8996" t="s">
        <v>39761</v>
      </c>
      <c r="F8996" s="2">
        <v>43040</v>
      </c>
      <c r="G8996" t="s">
        <v>234</v>
      </c>
      <c r="H8996" t="s">
        <v>192</v>
      </c>
      <c r="J8996" t="s">
        <v>138</v>
      </c>
      <c r="K8996">
        <v>49324</v>
      </c>
      <c r="L8996">
        <v>26107574</v>
      </c>
      <c r="M8996" t="s">
        <v>138</v>
      </c>
      <c r="N8996">
        <v>0</v>
      </c>
      <c r="O8996" t="s">
        <v>39379</v>
      </c>
      <c r="P8996" t="s">
        <v>39762</v>
      </c>
      <c r="R8996" t="s">
        <v>8339</v>
      </c>
      <c r="S8996" t="s">
        <v>140</v>
      </c>
      <c r="T8996" s="2">
        <v>43516</v>
      </c>
      <c r="U8996">
        <v>7</v>
      </c>
      <c r="W8996" t="s">
        <v>141</v>
      </c>
    </row>
    <row r="8997" spans="1:23" x14ac:dyDescent="0.35">
      <c r="A8997" t="s">
        <v>39763</v>
      </c>
      <c r="B8997" t="s">
        <v>8473</v>
      </c>
      <c r="C8997" t="s">
        <v>8474</v>
      </c>
      <c r="D8997">
        <v>0</v>
      </c>
      <c r="E8997" t="s">
        <v>39764</v>
      </c>
      <c r="F8997" s="2">
        <v>43040</v>
      </c>
      <c r="G8997" t="s">
        <v>146</v>
      </c>
      <c r="H8997" t="s">
        <v>147</v>
      </c>
      <c r="J8997" t="s">
        <v>138</v>
      </c>
      <c r="K8997">
        <v>49333</v>
      </c>
      <c r="L8997">
        <v>26107574</v>
      </c>
      <c r="M8997" t="s">
        <v>138</v>
      </c>
      <c r="N8997">
        <v>0</v>
      </c>
      <c r="O8997" t="s">
        <v>39379</v>
      </c>
      <c r="P8997" t="s">
        <v>39765</v>
      </c>
      <c r="Q8997">
        <v>49333</v>
      </c>
      <c r="R8997" t="s">
        <v>8476</v>
      </c>
      <c r="S8997" t="s">
        <v>140</v>
      </c>
      <c r="T8997" s="2">
        <v>43592</v>
      </c>
      <c r="U8997">
        <v>7</v>
      </c>
      <c r="W8997" t="s">
        <v>141</v>
      </c>
    </row>
    <row r="8998" spans="1:23" x14ac:dyDescent="0.35">
      <c r="A8998" t="s">
        <v>39766</v>
      </c>
      <c r="B8998" t="s">
        <v>8478</v>
      </c>
      <c r="C8998" t="s">
        <v>8479</v>
      </c>
      <c r="D8998">
        <v>0</v>
      </c>
      <c r="E8998" t="s">
        <v>39767</v>
      </c>
      <c r="F8998" s="2">
        <v>43040</v>
      </c>
      <c r="G8998" t="s">
        <v>146</v>
      </c>
      <c r="H8998" t="s">
        <v>147</v>
      </c>
      <c r="J8998" t="s">
        <v>138</v>
      </c>
      <c r="K8998">
        <v>49334</v>
      </c>
      <c r="L8998">
        <v>26107574</v>
      </c>
      <c r="M8998" t="s">
        <v>138</v>
      </c>
      <c r="N8998">
        <v>0</v>
      </c>
      <c r="O8998" t="s">
        <v>163</v>
      </c>
      <c r="P8998" t="s">
        <v>39765</v>
      </c>
      <c r="Q8998">
        <v>49334</v>
      </c>
      <c r="R8998" t="s">
        <v>10672</v>
      </c>
      <c r="S8998" t="s">
        <v>140</v>
      </c>
      <c r="T8998" s="2">
        <v>43592</v>
      </c>
      <c r="U8998">
        <v>7</v>
      </c>
      <c r="W8998" t="s">
        <v>141</v>
      </c>
    </row>
    <row r="8999" spans="1:23" x14ac:dyDescent="0.35">
      <c r="A8999" t="s">
        <v>39768</v>
      </c>
      <c r="B8999" t="s">
        <v>8481</v>
      </c>
      <c r="C8999" t="s">
        <v>8482</v>
      </c>
      <c r="D8999">
        <v>0</v>
      </c>
      <c r="E8999" t="s">
        <v>39769</v>
      </c>
      <c r="F8999" s="2">
        <v>43040</v>
      </c>
      <c r="G8999" t="s">
        <v>146</v>
      </c>
      <c r="H8999" t="s">
        <v>147</v>
      </c>
      <c r="J8999" t="s">
        <v>138</v>
      </c>
      <c r="K8999">
        <v>49335</v>
      </c>
      <c r="L8999">
        <v>26107574</v>
      </c>
      <c r="M8999" t="s">
        <v>138</v>
      </c>
      <c r="N8999">
        <v>0</v>
      </c>
      <c r="O8999" t="s">
        <v>163</v>
      </c>
      <c r="P8999" t="s">
        <v>39765</v>
      </c>
      <c r="Q8999">
        <v>49335</v>
      </c>
      <c r="R8999" t="s">
        <v>39770</v>
      </c>
      <c r="S8999" t="s">
        <v>140</v>
      </c>
      <c r="T8999" s="2">
        <v>43592</v>
      </c>
      <c r="U8999">
        <v>7</v>
      </c>
      <c r="W8999" t="s">
        <v>141</v>
      </c>
    </row>
    <row r="9000" spans="1:23" x14ac:dyDescent="0.35">
      <c r="A9000" t="s">
        <v>39771</v>
      </c>
      <c r="B9000" t="s">
        <v>8485</v>
      </c>
      <c r="C9000" t="s">
        <v>8486</v>
      </c>
      <c r="D9000">
        <v>0</v>
      </c>
      <c r="E9000" t="s">
        <v>39772</v>
      </c>
      <c r="F9000" s="2">
        <v>43040</v>
      </c>
      <c r="G9000" t="s">
        <v>146</v>
      </c>
      <c r="H9000" t="s">
        <v>147</v>
      </c>
      <c r="J9000" t="s">
        <v>138</v>
      </c>
      <c r="K9000">
        <v>49336</v>
      </c>
      <c r="L9000">
        <v>26107574</v>
      </c>
      <c r="M9000" t="s">
        <v>138</v>
      </c>
      <c r="N9000">
        <v>0</v>
      </c>
      <c r="O9000" t="s">
        <v>39379</v>
      </c>
      <c r="P9000" t="s">
        <v>39765</v>
      </c>
      <c r="Q9000">
        <v>49336</v>
      </c>
      <c r="R9000" t="s">
        <v>39773</v>
      </c>
      <c r="S9000" t="s">
        <v>140</v>
      </c>
      <c r="T9000" s="2">
        <v>43592</v>
      </c>
      <c r="U9000">
        <v>7</v>
      </c>
      <c r="W9000" t="s">
        <v>141</v>
      </c>
    </row>
    <row r="9001" spans="1:23" x14ac:dyDescent="0.35">
      <c r="A9001" t="s">
        <v>39774</v>
      </c>
      <c r="B9001" t="s">
        <v>39775</v>
      </c>
      <c r="C9001" t="s">
        <v>39776</v>
      </c>
      <c r="D9001">
        <v>0</v>
      </c>
      <c r="E9001" t="s">
        <v>39777</v>
      </c>
      <c r="F9001" s="2">
        <v>43045</v>
      </c>
      <c r="G9001" t="s">
        <v>604</v>
      </c>
      <c r="H9001" t="s">
        <v>184</v>
      </c>
      <c r="J9001" t="s">
        <v>138</v>
      </c>
      <c r="L9001" t="s">
        <v>496</v>
      </c>
      <c r="M9001" t="s">
        <v>138</v>
      </c>
      <c r="N9001">
        <v>0</v>
      </c>
      <c r="P9001" t="s">
        <v>39778</v>
      </c>
      <c r="R9001" t="s">
        <v>39779</v>
      </c>
      <c r="S9001" t="s">
        <v>140</v>
      </c>
      <c r="T9001" s="2">
        <v>43111</v>
      </c>
      <c r="W9001" t="s">
        <v>141</v>
      </c>
    </row>
    <row r="9002" spans="1:23" x14ac:dyDescent="0.35">
      <c r="A9002" t="s">
        <v>39780</v>
      </c>
      <c r="B9002" t="s">
        <v>8557</v>
      </c>
      <c r="C9002" t="s">
        <v>8558</v>
      </c>
      <c r="D9002">
        <v>0</v>
      </c>
      <c r="E9002" t="s">
        <v>39781</v>
      </c>
      <c r="F9002" s="2">
        <v>43045</v>
      </c>
      <c r="G9002" t="s">
        <v>1146</v>
      </c>
      <c r="H9002" t="s">
        <v>147</v>
      </c>
      <c r="J9002" t="s">
        <v>138</v>
      </c>
      <c r="K9002">
        <v>49351</v>
      </c>
      <c r="L9002">
        <v>26107574</v>
      </c>
      <c r="M9002" t="s">
        <v>138</v>
      </c>
      <c r="N9002">
        <v>0</v>
      </c>
      <c r="O9002" t="s">
        <v>39379</v>
      </c>
      <c r="P9002" t="s">
        <v>39782</v>
      </c>
      <c r="R9002" t="s">
        <v>8560</v>
      </c>
      <c r="S9002" t="s">
        <v>140</v>
      </c>
      <c r="T9002" s="2">
        <v>43243</v>
      </c>
      <c r="U9002">
        <v>7</v>
      </c>
      <c r="W9002" t="s">
        <v>141</v>
      </c>
    </row>
    <row r="9003" spans="1:23" x14ac:dyDescent="0.35">
      <c r="A9003" t="s">
        <v>39783</v>
      </c>
      <c r="B9003" t="s">
        <v>39784</v>
      </c>
      <c r="C9003" t="s">
        <v>39785</v>
      </c>
      <c r="D9003">
        <v>0</v>
      </c>
      <c r="E9003" t="s">
        <v>39786</v>
      </c>
      <c r="F9003" s="2">
        <v>43046</v>
      </c>
      <c r="G9003" t="s">
        <v>851</v>
      </c>
      <c r="H9003" t="s">
        <v>566</v>
      </c>
      <c r="J9003" t="s">
        <v>138</v>
      </c>
      <c r="L9003" t="s">
        <v>496</v>
      </c>
      <c r="M9003" t="s">
        <v>138</v>
      </c>
      <c r="N9003">
        <v>0</v>
      </c>
      <c r="P9003" t="s">
        <v>39787</v>
      </c>
      <c r="R9003" t="s">
        <v>39788</v>
      </c>
      <c r="S9003" t="s">
        <v>140</v>
      </c>
      <c r="W9003" t="s">
        <v>141</v>
      </c>
    </row>
    <row r="9004" spans="1:23" x14ac:dyDescent="0.35">
      <c r="A9004" t="s">
        <v>39789</v>
      </c>
      <c r="B9004" t="s">
        <v>8518</v>
      </c>
      <c r="C9004" t="s">
        <v>8519</v>
      </c>
      <c r="D9004">
        <v>0</v>
      </c>
      <c r="E9004" t="s">
        <v>39790</v>
      </c>
      <c r="F9004" s="2">
        <v>43046</v>
      </c>
      <c r="G9004" t="s">
        <v>146</v>
      </c>
      <c r="H9004" t="s">
        <v>147</v>
      </c>
      <c r="J9004" t="s">
        <v>138</v>
      </c>
      <c r="K9004">
        <v>49349</v>
      </c>
      <c r="L9004">
        <v>26107574</v>
      </c>
      <c r="M9004" t="s">
        <v>138</v>
      </c>
      <c r="N9004">
        <v>0</v>
      </c>
      <c r="O9004" t="s">
        <v>39379</v>
      </c>
      <c r="P9004" t="s">
        <v>8524</v>
      </c>
      <c r="R9004" t="s">
        <v>16111</v>
      </c>
      <c r="S9004" t="s">
        <v>140</v>
      </c>
      <c r="T9004" s="2">
        <v>43516</v>
      </c>
      <c r="U9004">
        <v>7</v>
      </c>
      <c r="W9004" t="s">
        <v>141</v>
      </c>
    </row>
    <row r="9005" spans="1:23" x14ac:dyDescent="0.35">
      <c r="A9005" t="s">
        <v>39791</v>
      </c>
      <c r="B9005" t="s">
        <v>8431</v>
      </c>
      <c r="C9005" t="s">
        <v>8432</v>
      </c>
      <c r="D9005">
        <v>0</v>
      </c>
      <c r="E9005" t="s">
        <v>39792</v>
      </c>
      <c r="F9005" s="2">
        <v>43046</v>
      </c>
      <c r="G9005" t="s">
        <v>34533</v>
      </c>
      <c r="H9005" t="s">
        <v>192</v>
      </c>
      <c r="J9005" t="s">
        <v>138</v>
      </c>
      <c r="K9005">
        <v>49321</v>
      </c>
      <c r="L9005">
        <v>26107574</v>
      </c>
      <c r="M9005" t="s">
        <v>138</v>
      </c>
      <c r="N9005">
        <v>0</v>
      </c>
      <c r="O9005" t="s">
        <v>39379</v>
      </c>
      <c r="P9005" t="s">
        <v>39793</v>
      </c>
      <c r="R9005" t="s">
        <v>17192</v>
      </c>
      <c r="S9005" t="s">
        <v>140</v>
      </c>
      <c r="T9005" s="2">
        <v>43196</v>
      </c>
      <c r="U9005">
        <v>7</v>
      </c>
      <c r="W9005" t="s">
        <v>141</v>
      </c>
    </row>
    <row r="9006" spans="1:23" x14ac:dyDescent="0.35">
      <c r="A9006" t="s">
        <v>39794</v>
      </c>
      <c r="B9006" t="s">
        <v>8436</v>
      </c>
      <c r="C9006" t="s">
        <v>8437</v>
      </c>
      <c r="D9006">
        <v>0</v>
      </c>
      <c r="E9006" t="s">
        <v>39795</v>
      </c>
      <c r="F9006" s="2">
        <v>43046</v>
      </c>
      <c r="G9006" t="s">
        <v>39796</v>
      </c>
      <c r="H9006" t="s">
        <v>192</v>
      </c>
      <c r="J9006" t="s">
        <v>138</v>
      </c>
      <c r="K9006">
        <v>49322</v>
      </c>
      <c r="L9006">
        <v>26107574</v>
      </c>
      <c r="M9006" t="s">
        <v>138</v>
      </c>
      <c r="N9006">
        <v>0</v>
      </c>
      <c r="O9006" t="s">
        <v>39379</v>
      </c>
      <c r="P9006" t="s">
        <v>39793</v>
      </c>
      <c r="R9006" t="s">
        <v>39797</v>
      </c>
      <c r="S9006" t="s">
        <v>140</v>
      </c>
      <c r="T9006" s="2">
        <v>43182</v>
      </c>
      <c r="U9006">
        <v>7</v>
      </c>
      <c r="W9006" t="s">
        <v>141</v>
      </c>
    </row>
    <row r="9007" spans="1:23" x14ac:dyDescent="0.35">
      <c r="A9007" t="s">
        <v>39798</v>
      </c>
      <c r="B9007" t="s">
        <v>8427</v>
      </c>
      <c r="C9007" t="s">
        <v>8428</v>
      </c>
      <c r="D9007">
        <v>0</v>
      </c>
      <c r="E9007" t="s">
        <v>39799</v>
      </c>
      <c r="F9007" s="2">
        <v>43046</v>
      </c>
      <c r="G9007" t="s">
        <v>5561</v>
      </c>
      <c r="H9007" t="s">
        <v>192</v>
      </c>
      <c r="J9007" t="s">
        <v>138</v>
      </c>
      <c r="K9007">
        <v>49320</v>
      </c>
      <c r="L9007">
        <v>26107574</v>
      </c>
      <c r="M9007" t="s">
        <v>138</v>
      </c>
      <c r="N9007">
        <v>0</v>
      </c>
      <c r="O9007" t="s">
        <v>39379</v>
      </c>
      <c r="P9007" t="s">
        <v>39800</v>
      </c>
      <c r="Q9007">
        <v>49320</v>
      </c>
      <c r="R9007" t="s">
        <v>39797</v>
      </c>
      <c r="S9007" t="s">
        <v>140</v>
      </c>
      <c r="T9007" s="2">
        <v>43592</v>
      </c>
      <c r="U9007">
        <v>7</v>
      </c>
      <c r="W9007" t="s">
        <v>141</v>
      </c>
    </row>
    <row r="9008" spans="1:23" x14ac:dyDescent="0.35">
      <c r="A9008" t="s">
        <v>39801</v>
      </c>
      <c r="B9008" t="s">
        <v>8422</v>
      </c>
      <c r="C9008" t="s">
        <v>8423</v>
      </c>
      <c r="D9008">
        <v>0</v>
      </c>
      <c r="E9008" t="s">
        <v>39802</v>
      </c>
      <c r="F9008" s="2">
        <v>43046</v>
      </c>
      <c r="G9008" t="s">
        <v>34533</v>
      </c>
      <c r="H9008" t="s">
        <v>192</v>
      </c>
      <c r="J9008" t="s">
        <v>138</v>
      </c>
      <c r="K9008">
        <v>49319</v>
      </c>
      <c r="L9008">
        <v>26107574</v>
      </c>
      <c r="M9008" t="s">
        <v>138</v>
      </c>
      <c r="N9008">
        <v>0</v>
      </c>
      <c r="O9008" t="s">
        <v>39379</v>
      </c>
      <c r="P9008" t="s">
        <v>39803</v>
      </c>
      <c r="R9008" t="s">
        <v>17192</v>
      </c>
      <c r="S9008" t="s">
        <v>140</v>
      </c>
      <c r="T9008" s="2">
        <v>43182</v>
      </c>
      <c r="U9008">
        <v>7</v>
      </c>
      <c r="W9008" t="s">
        <v>141</v>
      </c>
    </row>
    <row r="9009" spans="1:23" x14ac:dyDescent="0.35">
      <c r="A9009" t="s">
        <v>39804</v>
      </c>
      <c r="B9009" t="s">
        <v>8416</v>
      </c>
      <c r="C9009" t="s">
        <v>8417</v>
      </c>
      <c r="D9009">
        <v>0</v>
      </c>
      <c r="E9009" t="s">
        <v>39805</v>
      </c>
      <c r="F9009" s="2">
        <v>43046</v>
      </c>
      <c r="G9009" t="s">
        <v>39806</v>
      </c>
      <c r="H9009" t="s">
        <v>192</v>
      </c>
      <c r="J9009" t="s">
        <v>138</v>
      </c>
      <c r="K9009">
        <v>49318</v>
      </c>
      <c r="L9009">
        <v>26107574</v>
      </c>
      <c r="M9009" t="s">
        <v>138</v>
      </c>
      <c r="N9009">
        <v>0</v>
      </c>
      <c r="O9009" t="s">
        <v>39379</v>
      </c>
      <c r="P9009" t="s">
        <v>39807</v>
      </c>
      <c r="R9009" t="s">
        <v>16111</v>
      </c>
      <c r="S9009" t="s">
        <v>140</v>
      </c>
      <c r="T9009" s="2">
        <v>43182</v>
      </c>
      <c r="U9009">
        <v>7</v>
      </c>
      <c r="W9009" t="s">
        <v>141</v>
      </c>
    </row>
    <row r="9010" spans="1:23" x14ac:dyDescent="0.35">
      <c r="A9010" t="s">
        <v>39808</v>
      </c>
      <c r="B9010" t="s">
        <v>8413</v>
      </c>
      <c r="C9010" t="s">
        <v>39809</v>
      </c>
      <c r="D9010">
        <v>0</v>
      </c>
      <c r="E9010" t="s">
        <v>39810</v>
      </c>
      <c r="F9010" s="2">
        <v>43046</v>
      </c>
      <c r="G9010" t="s">
        <v>34533</v>
      </c>
      <c r="H9010" t="s">
        <v>192</v>
      </c>
      <c r="J9010" t="s">
        <v>138</v>
      </c>
      <c r="K9010">
        <v>49316</v>
      </c>
      <c r="L9010">
        <v>26107574</v>
      </c>
      <c r="M9010" t="s">
        <v>138</v>
      </c>
      <c r="N9010">
        <v>0</v>
      </c>
      <c r="O9010" t="s">
        <v>39379</v>
      </c>
      <c r="P9010" t="s">
        <v>39811</v>
      </c>
      <c r="R9010" t="s">
        <v>16111</v>
      </c>
      <c r="S9010" t="s">
        <v>140</v>
      </c>
      <c r="T9010" s="2">
        <v>43182</v>
      </c>
      <c r="U9010">
        <v>7</v>
      </c>
      <c r="W9010" t="s">
        <v>141</v>
      </c>
    </row>
    <row r="9011" spans="1:23" x14ac:dyDescent="0.35">
      <c r="A9011" t="s">
        <v>39812</v>
      </c>
      <c r="B9011" t="s">
        <v>8404</v>
      </c>
      <c r="C9011" t="s">
        <v>8405</v>
      </c>
      <c r="D9011">
        <v>0</v>
      </c>
      <c r="E9011" t="s">
        <v>39813</v>
      </c>
      <c r="F9011" s="2">
        <v>43046</v>
      </c>
      <c r="G9011" t="s">
        <v>5596</v>
      </c>
      <c r="H9011" t="s">
        <v>192</v>
      </c>
      <c r="J9011" t="s">
        <v>138</v>
      </c>
      <c r="K9011">
        <v>49313</v>
      </c>
      <c r="L9011">
        <v>26107574</v>
      </c>
      <c r="M9011" t="s">
        <v>138</v>
      </c>
      <c r="N9011">
        <v>0</v>
      </c>
      <c r="O9011" t="s">
        <v>39379</v>
      </c>
      <c r="P9011" t="s">
        <v>39814</v>
      </c>
      <c r="Q9011">
        <v>49313</v>
      </c>
      <c r="R9011" t="s">
        <v>16111</v>
      </c>
      <c r="S9011" t="s">
        <v>140</v>
      </c>
      <c r="T9011" s="2">
        <v>43592</v>
      </c>
      <c r="U9011">
        <v>7</v>
      </c>
      <c r="W9011" t="s">
        <v>141</v>
      </c>
    </row>
    <row r="9012" spans="1:23" x14ac:dyDescent="0.35">
      <c r="A9012" t="s">
        <v>39815</v>
      </c>
      <c r="B9012" t="s">
        <v>8393</v>
      </c>
      <c r="C9012" t="s">
        <v>8394</v>
      </c>
      <c r="D9012">
        <v>0</v>
      </c>
      <c r="E9012" t="s">
        <v>39816</v>
      </c>
      <c r="F9012" s="2">
        <v>43046</v>
      </c>
      <c r="G9012" t="s">
        <v>34533</v>
      </c>
      <c r="H9012" t="s">
        <v>192</v>
      </c>
      <c r="J9012" t="s">
        <v>138</v>
      </c>
      <c r="K9012">
        <v>49309</v>
      </c>
      <c r="L9012">
        <v>26107574</v>
      </c>
      <c r="M9012" t="s">
        <v>138</v>
      </c>
      <c r="N9012">
        <v>0</v>
      </c>
      <c r="O9012" t="s">
        <v>39379</v>
      </c>
      <c r="P9012" t="s">
        <v>39817</v>
      </c>
      <c r="R9012" t="s">
        <v>16111</v>
      </c>
      <c r="S9012" t="s">
        <v>140</v>
      </c>
      <c r="T9012" s="2">
        <v>43182</v>
      </c>
      <c r="U9012">
        <v>7</v>
      </c>
      <c r="W9012" t="s">
        <v>141</v>
      </c>
    </row>
    <row r="9013" spans="1:23" x14ac:dyDescent="0.35">
      <c r="A9013" t="s">
        <v>39818</v>
      </c>
      <c r="B9013" t="s">
        <v>8397</v>
      </c>
      <c r="C9013" t="s">
        <v>39819</v>
      </c>
      <c r="D9013">
        <v>0</v>
      </c>
      <c r="E9013" t="s">
        <v>39820</v>
      </c>
      <c r="F9013" s="2">
        <v>43047</v>
      </c>
      <c r="G9013" t="s">
        <v>34533</v>
      </c>
      <c r="H9013" t="s">
        <v>192</v>
      </c>
      <c r="J9013" t="s">
        <v>138</v>
      </c>
      <c r="K9013">
        <v>49310</v>
      </c>
      <c r="L9013">
        <v>26107574</v>
      </c>
      <c r="M9013" t="s">
        <v>138</v>
      </c>
      <c r="N9013">
        <v>0</v>
      </c>
      <c r="O9013" t="s">
        <v>39379</v>
      </c>
      <c r="P9013" t="s">
        <v>39817</v>
      </c>
      <c r="R9013" t="s">
        <v>17192</v>
      </c>
      <c r="S9013" t="s">
        <v>140</v>
      </c>
      <c r="T9013" s="2">
        <v>43182</v>
      </c>
      <c r="U9013">
        <v>7</v>
      </c>
      <c r="W9013" t="s">
        <v>141</v>
      </c>
    </row>
    <row r="9014" spans="1:23" x14ac:dyDescent="0.35">
      <c r="A9014" t="s">
        <v>39821</v>
      </c>
      <c r="B9014" t="s">
        <v>8401</v>
      </c>
      <c r="C9014" t="s">
        <v>8402</v>
      </c>
      <c r="D9014">
        <v>0</v>
      </c>
      <c r="E9014" t="s">
        <v>39822</v>
      </c>
      <c r="F9014" s="2">
        <v>43047</v>
      </c>
      <c r="G9014" t="s">
        <v>34533</v>
      </c>
      <c r="H9014" t="s">
        <v>192</v>
      </c>
      <c r="J9014" t="s">
        <v>138</v>
      </c>
      <c r="K9014">
        <v>49311</v>
      </c>
      <c r="L9014">
        <v>26107574</v>
      </c>
      <c r="M9014" t="s">
        <v>138</v>
      </c>
      <c r="N9014">
        <v>0</v>
      </c>
      <c r="O9014" t="s">
        <v>39379</v>
      </c>
      <c r="P9014" t="s">
        <v>39817</v>
      </c>
      <c r="R9014" t="s">
        <v>39823</v>
      </c>
      <c r="S9014" t="s">
        <v>140</v>
      </c>
      <c r="T9014" s="2">
        <v>43182</v>
      </c>
      <c r="U9014">
        <v>7</v>
      </c>
      <c r="W9014" t="s">
        <v>141</v>
      </c>
    </row>
    <row r="9015" spans="1:23" x14ac:dyDescent="0.35">
      <c r="A9015" t="s">
        <v>39824</v>
      </c>
      <c r="B9015" t="s">
        <v>8388</v>
      </c>
      <c r="C9015" t="s">
        <v>8389</v>
      </c>
      <c r="D9015">
        <v>0</v>
      </c>
      <c r="E9015" t="s">
        <v>39825</v>
      </c>
      <c r="F9015" s="2">
        <v>43047</v>
      </c>
      <c r="G9015" t="s">
        <v>34533</v>
      </c>
      <c r="H9015" t="s">
        <v>192</v>
      </c>
      <c r="J9015" t="s">
        <v>138</v>
      </c>
      <c r="K9015">
        <v>49308</v>
      </c>
      <c r="L9015">
        <v>26107574</v>
      </c>
      <c r="M9015" t="s">
        <v>138</v>
      </c>
      <c r="N9015">
        <v>0</v>
      </c>
      <c r="O9015" t="s">
        <v>163</v>
      </c>
      <c r="P9015" t="s">
        <v>39826</v>
      </c>
      <c r="R9015" t="s">
        <v>17192</v>
      </c>
      <c r="S9015" t="s">
        <v>140</v>
      </c>
      <c r="T9015" s="2">
        <v>43516</v>
      </c>
      <c r="U9015">
        <v>7</v>
      </c>
      <c r="W9015" t="s">
        <v>141</v>
      </c>
    </row>
    <row r="9016" spans="1:23" x14ac:dyDescent="0.35">
      <c r="A9016" t="s">
        <v>39827</v>
      </c>
      <c r="B9016" t="s">
        <v>8379</v>
      </c>
      <c r="C9016" t="s">
        <v>8380</v>
      </c>
      <c r="D9016">
        <v>0</v>
      </c>
      <c r="E9016" t="s">
        <v>39828</v>
      </c>
      <c r="F9016" s="2">
        <v>43047</v>
      </c>
      <c r="G9016" t="s">
        <v>34533</v>
      </c>
      <c r="H9016" t="s">
        <v>192</v>
      </c>
      <c r="J9016" t="s">
        <v>138</v>
      </c>
      <c r="K9016">
        <v>49306</v>
      </c>
      <c r="L9016">
        <v>26107574</v>
      </c>
      <c r="M9016" t="s">
        <v>138</v>
      </c>
      <c r="N9016">
        <v>0</v>
      </c>
      <c r="O9016" t="s">
        <v>39379</v>
      </c>
      <c r="P9016" t="s">
        <v>39829</v>
      </c>
      <c r="R9016" t="s">
        <v>39823</v>
      </c>
      <c r="S9016" t="s">
        <v>140</v>
      </c>
      <c r="T9016" s="2">
        <v>43182</v>
      </c>
      <c r="U9016">
        <v>7</v>
      </c>
      <c r="W9016" t="s">
        <v>141</v>
      </c>
    </row>
    <row r="9017" spans="1:23" x14ac:dyDescent="0.35">
      <c r="A9017" t="s">
        <v>39830</v>
      </c>
      <c r="B9017" t="s">
        <v>8384</v>
      </c>
      <c r="C9017" t="s">
        <v>8385</v>
      </c>
      <c r="D9017">
        <v>0</v>
      </c>
      <c r="E9017" t="s">
        <v>39831</v>
      </c>
      <c r="F9017" s="2">
        <v>43047</v>
      </c>
      <c r="G9017" t="s">
        <v>34533</v>
      </c>
      <c r="H9017" t="s">
        <v>192</v>
      </c>
      <c r="J9017" t="s">
        <v>138</v>
      </c>
      <c r="K9017">
        <v>49307</v>
      </c>
      <c r="L9017">
        <v>26107574</v>
      </c>
      <c r="M9017" t="s">
        <v>138</v>
      </c>
      <c r="N9017">
        <v>0</v>
      </c>
      <c r="O9017" t="s">
        <v>39379</v>
      </c>
      <c r="P9017" t="s">
        <v>39832</v>
      </c>
      <c r="R9017" t="s">
        <v>16111</v>
      </c>
      <c r="S9017" t="s">
        <v>140</v>
      </c>
      <c r="T9017" s="2">
        <v>43182</v>
      </c>
      <c r="U9017">
        <v>7</v>
      </c>
      <c r="W9017" t="s">
        <v>141</v>
      </c>
    </row>
    <row r="9018" spans="1:23" x14ac:dyDescent="0.35">
      <c r="A9018" t="s">
        <v>39833</v>
      </c>
      <c r="B9018" t="s">
        <v>8351</v>
      </c>
      <c r="C9018" t="s">
        <v>8352</v>
      </c>
      <c r="D9018">
        <v>0</v>
      </c>
      <c r="E9018" t="s">
        <v>39834</v>
      </c>
      <c r="F9018" s="2">
        <v>43047</v>
      </c>
      <c r="G9018" t="s">
        <v>34533</v>
      </c>
      <c r="H9018" t="s">
        <v>192</v>
      </c>
      <c r="J9018" t="s">
        <v>138</v>
      </c>
      <c r="K9018">
        <v>49294</v>
      </c>
      <c r="L9018">
        <v>26107574</v>
      </c>
      <c r="M9018" t="s">
        <v>138</v>
      </c>
      <c r="N9018">
        <v>0</v>
      </c>
      <c r="O9018" t="s">
        <v>39379</v>
      </c>
      <c r="P9018" t="s">
        <v>39835</v>
      </c>
      <c r="Q9018">
        <v>49294</v>
      </c>
      <c r="R9018" t="s">
        <v>16111</v>
      </c>
      <c r="S9018" t="s">
        <v>140</v>
      </c>
      <c r="T9018" s="2">
        <v>43592</v>
      </c>
      <c r="U9018">
        <v>7</v>
      </c>
      <c r="W9018" t="s">
        <v>141</v>
      </c>
    </row>
    <row r="9019" spans="1:23" x14ac:dyDescent="0.35">
      <c r="A9019" t="s">
        <v>39836</v>
      </c>
      <c r="B9019" t="s">
        <v>39837</v>
      </c>
      <c r="C9019" t="s">
        <v>8860</v>
      </c>
      <c r="D9019">
        <v>0</v>
      </c>
      <c r="E9019" t="s">
        <v>39838</v>
      </c>
      <c r="F9019" s="2">
        <v>43047</v>
      </c>
      <c r="G9019" t="s">
        <v>34533</v>
      </c>
      <c r="H9019" t="s">
        <v>192</v>
      </c>
      <c r="J9019" t="s">
        <v>138</v>
      </c>
      <c r="K9019">
        <v>49295</v>
      </c>
      <c r="L9019">
        <v>26107574</v>
      </c>
      <c r="M9019" t="s">
        <v>138</v>
      </c>
      <c r="N9019">
        <v>0</v>
      </c>
      <c r="O9019" t="s">
        <v>39379</v>
      </c>
      <c r="P9019" t="s">
        <v>39835</v>
      </c>
      <c r="R9019" t="s">
        <v>16111</v>
      </c>
      <c r="S9019" t="s">
        <v>140</v>
      </c>
      <c r="T9019" s="2">
        <v>43515</v>
      </c>
      <c r="U9019">
        <v>7</v>
      </c>
      <c r="W9019" t="s">
        <v>141</v>
      </c>
    </row>
    <row r="9020" spans="1:23" x14ac:dyDescent="0.35">
      <c r="A9020" t="s">
        <v>39839</v>
      </c>
      <c r="B9020" t="s">
        <v>8356</v>
      </c>
      <c r="C9020" t="s">
        <v>8357</v>
      </c>
      <c r="D9020">
        <v>0</v>
      </c>
      <c r="E9020" t="s">
        <v>39840</v>
      </c>
      <c r="F9020" s="2">
        <v>43047</v>
      </c>
      <c r="G9020" t="s">
        <v>34533</v>
      </c>
      <c r="H9020" t="s">
        <v>192</v>
      </c>
      <c r="J9020" t="s">
        <v>138</v>
      </c>
      <c r="K9020">
        <v>49298</v>
      </c>
      <c r="L9020">
        <v>26107574</v>
      </c>
      <c r="M9020" t="s">
        <v>138</v>
      </c>
      <c r="N9020">
        <v>0</v>
      </c>
      <c r="O9020" t="s">
        <v>39379</v>
      </c>
      <c r="P9020" t="s">
        <v>39835</v>
      </c>
      <c r="R9020" t="s">
        <v>16111</v>
      </c>
      <c r="S9020" t="s">
        <v>140</v>
      </c>
      <c r="T9020" s="2">
        <v>43516</v>
      </c>
      <c r="U9020">
        <v>7</v>
      </c>
      <c r="W9020" t="s">
        <v>141</v>
      </c>
    </row>
    <row r="9021" spans="1:23" x14ac:dyDescent="0.35">
      <c r="A9021" t="s">
        <v>39841</v>
      </c>
      <c r="B9021" t="s">
        <v>39842</v>
      </c>
      <c r="C9021" t="s">
        <v>8365</v>
      </c>
      <c r="D9021">
        <v>0</v>
      </c>
      <c r="E9021" t="s">
        <v>39843</v>
      </c>
      <c r="F9021" s="2">
        <v>43047</v>
      </c>
      <c r="G9021" t="s">
        <v>34533</v>
      </c>
      <c r="H9021" t="s">
        <v>192</v>
      </c>
      <c r="J9021" t="s">
        <v>138</v>
      </c>
      <c r="K9021">
        <v>49299</v>
      </c>
      <c r="L9021">
        <v>26107574</v>
      </c>
      <c r="M9021" t="s">
        <v>138</v>
      </c>
      <c r="N9021">
        <v>0</v>
      </c>
      <c r="O9021" t="s">
        <v>39379</v>
      </c>
      <c r="P9021" t="s">
        <v>39835</v>
      </c>
      <c r="R9021" t="s">
        <v>16111</v>
      </c>
      <c r="S9021" t="s">
        <v>140</v>
      </c>
      <c r="T9021" s="2">
        <v>43516</v>
      </c>
      <c r="U9021">
        <v>7</v>
      </c>
      <c r="W9021" t="s">
        <v>141</v>
      </c>
    </row>
    <row r="9022" spans="1:23" x14ac:dyDescent="0.35">
      <c r="A9022" t="s">
        <v>39844</v>
      </c>
      <c r="B9022" t="s">
        <v>8368</v>
      </c>
      <c r="C9022" t="s">
        <v>8369</v>
      </c>
      <c r="D9022">
        <v>0</v>
      </c>
      <c r="E9022" t="s">
        <v>39845</v>
      </c>
      <c r="F9022" s="2">
        <v>43047</v>
      </c>
      <c r="G9022" t="s">
        <v>34533</v>
      </c>
      <c r="H9022" t="s">
        <v>192</v>
      </c>
      <c r="J9022" t="s">
        <v>138</v>
      </c>
      <c r="K9022">
        <v>49300</v>
      </c>
      <c r="L9022">
        <v>26107574</v>
      </c>
      <c r="M9022" t="s">
        <v>138</v>
      </c>
      <c r="N9022">
        <v>0</v>
      </c>
      <c r="P9022" t="s">
        <v>39835</v>
      </c>
      <c r="R9022" t="s">
        <v>16111</v>
      </c>
      <c r="S9022" t="s">
        <v>140</v>
      </c>
      <c r="T9022" s="2">
        <v>43516</v>
      </c>
      <c r="U9022">
        <v>7</v>
      </c>
      <c r="W9022" t="s">
        <v>141</v>
      </c>
    </row>
    <row r="9023" spans="1:23" x14ac:dyDescent="0.35">
      <c r="A9023" t="s">
        <v>39846</v>
      </c>
      <c r="B9023" t="s">
        <v>8371</v>
      </c>
      <c r="C9023" t="s">
        <v>8372</v>
      </c>
      <c r="D9023">
        <v>0</v>
      </c>
      <c r="E9023" t="s">
        <v>39847</v>
      </c>
      <c r="F9023" s="2">
        <v>43047</v>
      </c>
      <c r="G9023" t="s">
        <v>34533</v>
      </c>
      <c r="H9023" t="s">
        <v>192</v>
      </c>
      <c r="J9023" t="s">
        <v>138</v>
      </c>
      <c r="K9023">
        <v>49301</v>
      </c>
      <c r="L9023">
        <v>26107574</v>
      </c>
      <c r="M9023" t="s">
        <v>138</v>
      </c>
      <c r="N9023">
        <v>0</v>
      </c>
      <c r="O9023" t="s">
        <v>39379</v>
      </c>
      <c r="P9023" t="s">
        <v>39835</v>
      </c>
      <c r="R9023" t="s">
        <v>17192</v>
      </c>
      <c r="S9023" t="s">
        <v>140</v>
      </c>
      <c r="T9023" s="2">
        <v>43516</v>
      </c>
      <c r="U9023">
        <v>7</v>
      </c>
      <c r="W9023" t="s">
        <v>141</v>
      </c>
    </row>
    <row r="9024" spans="1:23" x14ac:dyDescent="0.35">
      <c r="A9024" t="s">
        <v>39848</v>
      </c>
      <c r="B9024" t="s">
        <v>8375</v>
      </c>
      <c r="C9024" t="s">
        <v>8376</v>
      </c>
      <c r="D9024">
        <v>0</v>
      </c>
      <c r="E9024" t="s">
        <v>39849</v>
      </c>
      <c r="F9024" s="2">
        <v>43047</v>
      </c>
      <c r="G9024" t="s">
        <v>34533</v>
      </c>
      <c r="H9024" t="s">
        <v>192</v>
      </c>
      <c r="J9024" t="s">
        <v>138</v>
      </c>
      <c r="K9024">
        <v>49302</v>
      </c>
      <c r="L9024">
        <v>26107574</v>
      </c>
      <c r="M9024" t="s">
        <v>138</v>
      </c>
      <c r="N9024">
        <v>0</v>
      </c>
      <c r="O9024" t="s">
        <v>39379</v>
      </c>
      <c r="P9024" t="s">
        <v>39835</v>
      </c>
      <c r="R9024" t="s">
        <v>17192</v>
      </c>
      <c r="S9024" t="s">
        <v>140</v>
      </c>
      <c r="T9024" s="2">
        <v>43516</v>
      </c>
      <c r="U9024">
        <v>7</v>
      </c>
      <c r="W9024" t="s">
        <v>141</v>
      </c>
    </row>
    <row r="9025" spans="1:23" x14ac:dyDescent="0.35">
      <c r="A9025" t="s">
        <v>39850</v>
      </c>
      <c r="B9025" t="s">
        <v>8409</v>
      </c>
      <c r="C9025" t="s">
        <v>8410</v>
      </c>
      <c r="D9025">
        <v>0</v>
      </c>
      <c r="E9025" t="s">
        <v>39851</v>
      </c>
      <c r="F9025" s="2">
        <v>43047</v>
      </c>
      <c r="G9025" t="s">
        <v>5596</v>
      </c>
      <c r="H9025" t="s">
        <v>192</v>
      </c>
      <c r="J9025" t="s">
        <v>138</v>
      </c>
      <c r="K9025">
        <v>49315</v>
      </c>
      <c r="L9025">
        <v>26107574</v>
      </c>
      <c r="M9025" t="s">
        <v>138</v>
      </c>
      <c r="N9025">
        <v>0</v>
      </c>
      <c r="O9025" t="s">
        <v>39379</v>
      </c>
      <c r="P9025" t="s">
        <v>39852</v>
      </c>
      <c r="R9025" t="s">
        <v>35617</v>
      </c>
      <c r="S9025" t="s">
        <v>140</v>
      </c>
      <c r="T9025" s="2">
        <v>43552</v>
      </c>
      <c r="U9025">
        <v>7</v>
      </c>
      <c r="W9025" t="s">
        <v>141</v>
      </c>
    </row>
    <row r="9026" spans="1:23" x14ac:dyDescent="0.35">
      <c r="A9026" t="s">
        <v>39853</v>
      </c>
      <c r="B9026" t="s">
        <v>39854</v>
      </c>
      <c r="C9026" t="s">
        <v>8277</v>
      </c>
      <c r="D9026">
        <v>0</v>
      </c>
      <c r="E9026" t="s">
        <v>39855</v>
      </c>
      <c r="F9026" s="2">
        <v>43047</v>
      </c>
      <c r="G9026" t="s">
        <v>183</v>
      </c>
      <c r="H9026" t="s">
        <v>184</v>
      </c>
      <c r="J9026" t="s">
        <v>138</v>
      </c>
      <c r="L9026">
        <v>25890178</v>
      </c>
      <c r="M9026" t="s">
        <v>138</v>
      </c>
      <c r="N9026">
        <v>0</v>
      </c>
      <c r="P9026" t="s">
        <v>39856</v>
      </c>
      <c r="R9026" t="s">
        <v>17192</v>
      </c>
      <c r="S9026" t="s">
        <v>140</v>
      </c>
      <c r="T9026" s="2">
        <v>43627</v>
      </c>
      <c r="U9026">
        <v>7</v>
      </c>
      <c r="W9026" t="s">
        <v>141</v>
      </c>
    </row>
    <row r="9027" spans="1:23" x14ac:dyDescent="0.35">
      <c r="A9027" t="s">
        <v>39857</v>
      </c>
      <c r="B9027" t="s">
        <v>39858</v>
      </c>
      <c r="C9027" t="s">
        <v>39859</v>
      </c>
      <c r="D9027">
        <v>0</v>
      </c>
      <c r="E9027" t="s">
        <v>39860</v>
      </c>
      <c r="F9027" s="2">
        <v>43047</v>
      </c>
      <c r="G9027" t="s">
        <v>604</v>
      </c>
      <c r="H9027" t="s">
        <v>184</v>
      </c>
      <c r="J9027" t="s">
        <v>138</v>
      </c>
      <c r="L9027" t="s">
        <v>496</v>
      </c>
      <c r="M9027" t="s">
        <v>138</v>
      </c>
      <c r="N9027">
        <v>0</v>
      </c>
      <c r="P9027" t="s">
        <v>39861</v>
      </c>
      <c r="R9027" t="s">
        <v>39862</v>
      </c>
      <c r="S9027" t="s">
        <v>140</v>
      </c>
      <c r="T9027" s="2">
        <v>43217</v>
      </c>
      <c r="W9027" t="s">
        <v>141</v>
      </c>
    </row>
    <row r="9028" spans="1:23" x14ac:dyDescent="0.35">
      <c r="A9028" t="s">
        <v>39863</v>
      </c>
      <c r="B9028" t="s">
        <v>39864</v>
      </c>
      <c r="C9028" t="s">
        <v>39865</v>
      </c>
      <c r="D9028">
        <v>0</v>
      </c>
      <c r="E9028" t="s">
        <v>39866</v>
      </c>
      <c r="F9028" s="2">
        <v>43047</v>
      </c>
      <c r="G9028" t="s">
        <v>265</v>
      </c>
      <c r="H9028" t="s">
        <v>184</v>
      </c>
      <c r="J9028" t="s">
        <v>138</v>
      </c>
      <c r="L9028" t="s">
        <v>496</v>
      </c>
      <c r="M9028" t="s">
        <v>138</v>
      </c>
      <c r="N9028">
        <v>0</v>
      </c>
      <c r="P9028" t="s">
        <v>39867</v>
      </c>
      <c r="R9028" t="s">
        <v>39868</v>
      </c>
      <c r="S9028" t="s">
        <v>140</v>
      </c>
      <c r="T9028" s="2">
        <v>43083</v>
      </c>
      <c r="W9028" t="s">
        <v>141</v>
      </c>
    </row>
    <row r="9029" spans="1:23" x14ac:dyDescent="0.35">
      <c r="A9029" t="s">
        <v>39869</v>
      </c>
      <c r="B9029" t="s">
        <v>39870</v>
      </c>
      <c r="C9029" t="s">
        <v>39871</v>
      </c>
      <c r="D9029">
        <v>0</v>
      </c>
      <c r="E9029" t="s">
        <v>39872</v>
      </c>
      <c r="F9029" s="2">
        <v>43049</v>
      </c>
      <c r="G9029" t="s">
        <v>183</v>
      </c>
      <c r="H9029" t="s">
        <v>184</v>
      </c>
      <c r="J9029" t="s">
        <v>138</v>
      </c>
      <c r="L9029" t="s">
        <v>496</v>
      </c>
      <c r="M9029" t="s">
        <v>138</v>
      </c>
      <c r="N9029">
        <v>0</v>
      </c>
      <c r="P9029" t="s">
        <v>39675</v>
      </c>
      <c r="R9029" t="s">
        <v>39873</v>
      </c>
      <c r="S9029" t="s">
        <v>140</v>
      </c>
      <c r="T9029" s="2">
        <v>43069</v>
      </c>
      <c r="W9029" t="s">
        <v>141</v>
      </c>
    </row>
    <row r="9030" spans="1:23" x14ac:dyDescent="0.35">
      <c r="A9030" t="s">
        <v>39874</v>
      </c>
      <c r="B9030" t="s">
        <v>39875</v>
      </c>
      <c r="C9030" t="s">
        <v>39876</v>
      </c>
      <c r="D9030">
        <v>0</v>
      </c>
      <c r="E9030" t="s">
        <v>39875</v>
      </c>
      <c r="F9030" s="2">
        <v>43049</v>
      </c>
      <c r="G9030" t="s">
        <v>604</v>
      </c>
      <c r="H9030" t="s">
        <v>184</v>
      </c>
      <c r="J9030" t="s">
        <v>138</v>
      </c>
      <c r="L9030" t="s">
        <v>496</v>
      </c>
      <c r="M9030" t="s">
        <v>138</v>
      </c>
      <c r="N9030">
        <v>0</v>
      </c>
      <c r="P9030" t="s">
        <v>39877</v>
      </c>
      <c r="R9030" t="s">
        <v>3002</v>
      </c>
      <c r="S9030" t="s">
        <v>140</v>
      </c>
      <c r="T9030" s="2">
        <v>43843</v>
      </c>
      <c r="W9030" t="s">
        <v>141</v>
      </c>
    </row>
    <row r="9031" spans="1:23" x14ac:dyDescent="0.35">
      <c r="A9031" t="s">
        <v>39878</v>
      </c>
      <c r="B9031" t="s">
        <v>39879</v>
      </c>
      <c r="C9031" t="s">
        <v>8306</v>
      </c>
      <c r="D9031">
        <v>0</v>
      </c>
      <c r="E9031" t="s">
        <v>39880</v>
      </c>
      <c r="F9031" s="2">
        <v>43049</v>
      </c>
      <c r="G9031" t="s">
        <v>2815</v>
      </c>
      <c r="H9031" t="s">
        <v>184</v>
      </c>
      <c r="J9031" t="s">
        <v>138</v>
      </c>
      <c r="L9031" t="s">
        <v>496</v>
      </c>
      <c r="M9031" t="s">
        <v>138</v>
      </c>
      <c r="N9031">
        <v>0</v>
      </c>
      <c r="P9031" t="s">
        <v>39881</v>
      </c>
      <c r="R9031" t="s">
        <v>16111</v>
      </c>
      <c r="S9031" t="s">
        <v>140</v>
      </c>
      <c r="W9031" t="s">
        <v>141</v>
      </c>
    </row>
    <row r="9032" spans="1:23" x14ac:dyDescent="0.35">
      <c r="A9032" t="s">
        <v>39882</v>
      </c>
      <c r="B9032" t="s">
        <v>8326</v>
      </c>
      <c r="C9032" t="s">
        <v>8327</v>
      </c>
      <c r="D9032">
        <v>0</v>
      </c>
      <c r="E9032" t="s">
        <v>39883</v>
      </c>
      <c r="F9032" s="2">
        <v>43049</v>
      </c>
      <c r="G9032" t="s">
        <v>5561</v>
      </c>
      <c r="H9032" t="s">
        <v>192</v>
      </c>
      <c r="J9032" t="s">
        <v>138</v>
      </c>
      <c r="K9032">
        <v>49370</v>
      </c>
      <c r="L9032">
        <v>26107574</v>
      </c>
      <c r="M9032" t="s">
        <v>138</v>
      </c>
      <c r="N9032">
        <v>0</v>
      </c>
      <c r="O9032" t="s">
        <v>12319</v>
      </c>
      <c r="P9032" t="s">
        <v>39884</v>
      </c>
      <c r="R9032" t="s">
        <v>16111</v>
      </c>
      <c r="S9032" t="s">
        <v>140</v>
      </c>
      <c r="T9032" s="2">
        <v>43185</v>
      </c>
      <c r="U9032">
        <v>7</v>
      </c>
      <c r="W9032" t="s">
        <v>141</v>
      </c>
    </row>
    <row r="9033" spans="1:23" x14ac:dyDescent="0.35">
      <c r="A9033" t="s">
        <v>39885</v>
      </c>
      <c r="B9033" t="s">
        <v>8436</v>
      </c>
      <c r="C9033" t="s">
        <v>8439</v>
      </c>
      <c r="D9033">
        <v>0</v>
      </c>
      <c r="E9033" t="s">
        <v>39886</v>
      </c>
      <c r="F9033" s="2">
        <v>43049</v>
      </c>
      <c r="G9033" t="s">
        <v>34533</v>
      </c>
      <c r="H9033" t="s">
        <v>192</v>
      </c>
      <c r="J9033" t="s">
        <v>138</v>
      </c>
      <c r="K9033">
        <v>49323</v>
      </c>
      <c r="L9033">
        <v>26107574</v>
      </c>
      <c r="M9033" t="s">
        <v>138</v>
      </c>
      <c r="N9033">
        <v>0</v>
      </c>
      <c r="O9033" t="s">
        <v>39379</v>
      </c>
      <c r="P9033" t="s">
        <v>39793</v>
      </c>
      <c r="R9033" t="s">
        <v>16111</v>
      </c>
      <c r="S9033" t="s">
        <v>140</v>
      </c>
      <c r="T9033" s="2">
        <v>43182</v>
      </c>
      <c r="U9033">
        <v>7</v>
      </c>
      <c r="W9033" t="s">
        <v>141</v>
      </c>
    </row>
    <row r="9034" spans="1:23" x14ac:dyDescent="0.35">
      <c r="A9034" t="s">
        <v>39887</v>
      </c>
      <c r="B9034" t="s">
        <v>9038</v>
      </c>
      <c r="C9034" t="s">
        <v>9039</v>
      </c>
      <c r="D9034">
        <v>0</v>
      </c>
      <c r="E9034" t="s">
        <v>39888</v>
      </c>
      <c r="F9034" s="2">
        <v>43049</v>
      </c>
      <c r="G9034" t="s">
        <v>39889</v>
      </c>
      <c r="H9034" t="s">
        <v>192</v>
      </c>
      <c r="J9034" t="s">
        <v>138</v>
      </c>
      <c r="L9034">
        <v>26107574</v>
      </c>
      <c r="M9034" t="s">
        <v>138</v>
      </c>
      <c r="N9034">
        <v>0</v>
      </c>
      <c r="P9034" t="s">
        <v>39890</v>
      </c>
      <c r="R9034" t="s">
        <v>39797</v>
      </c>
      <c r="S9034" t="s">
        <v>140</v>
      </c>
      <c r="T9034" s="2">
        <v>43332</v>
      </c>
      <c r="U9034">
        <v>7</v>
      </c>
      <c r="W9034" t="s">
        <v>141</v>
      </c>
    </row>
    <row r="9035" spans="1:23" x14ac:dyDescent="0.35">
      <c r="A9035" t="s">
        <v>39891</v>
      </c>
      <c r="B9035" t="s">
        <v>8331</v>
      </c>
      <c r="C9035" t="s">
        <v>8332</v>
      </c>
      <c r="D9035">
        <v>0</v>
      </c>
      <c r="E9035" t="s">
        <v>39892</v>
      </c>
      <c r="F9035" s="2">
        <v>43049</v>
      </c>
      <c r="G9035" t="s">
        <v>8333</v>
      </c>
      <c r="H9035" t="s">
        <v>192</v>
      </c>
      <c r="J9035" t="s">
        <v>138</v>
      </c>
      <c r="K9035">
        <v>49367</v>
      </c>
      <c r="L9035">
        <v>26107574</v>
      </c>
      <c r="M9035" t="s">
        <v>138</v>
      </c>
      <c r="N9035">
        <v>0</v>
      </c>
      <c r="O9035" t="s">
        <v>39379</v>
      </c>
      <c r="P9035" t="s">
        <v>39893</v>
      </c>
      <c r="Q9035">
        <v>49367</v>
      </c>
      <c r="R9035" t="s">
        <v>17192</v>
      </c>
      <c r="S9035" t="s">
        <v>140</v>
      </c>
      <c r="T9035" s="2">
        <v>43592</v>
      </c>
      <c r="U9035">
        <v>7</v>
      </c>
      <c r="W9035" t="s">
        <v>141</v>
      </c>
    </row>
    <row r="9036" spans="1:23" x14ac:dyDescent="0.35">
      <c r="A9036" t="s">
        <v>39894</v>
      </c>
      <c r="B9036" t="s">
        <v>8337</v>
      </c>
      <c r="C9036" t="s">
        <v>8338</v>
      </c>
      <c r="D9036">
        <v>0</v>
      </c>
      <c r="E9036" t="s">
        <v>39895</v>
      </c>
      <c r="F9036" s="2">
        <v>43049</v>
      </c>
      <c r="G9036" t="s">
        <v>234</v>
      </c>
      <c r="H9036" t="s">
        <v>192</v>
      </c>
      <c r="J9036" t="s">
        <v>138</v>
      </c>
      <c r="K9036">
        <v>49368</v>
      </c>
      <c r="L9036">
        <v>26107574</v>
      </c>
      <c r="M9036" t="s">
        <v>138</v>
      </c>
      <c r="N9036">
        <v>0</v>
      </c>
      <c r="O9036" t="s">
        <v>39379</v>
      </c>
      <c r="P9036" t="s">
        <v>39893</v>
      </c>
      <c r="Q9036">
        <v>49368</v>
      </c>
      <c r="R9036" t="s">
        <v>16111</v>
      </c>
      <c r="S9036" t="s">
        <v>140</v>
      </c>
      <c r="T9036" s="2">
        <v>43592</v>
      </c>
      <c r="U9036">
        <v>7</v>
      </c>
      <c r="W9036" t="s">
        <v>141</v>
      </c>
    </row>
    <row r="9037" spans="1:23" x14ac:dyDescent="0.35">
      <c r="A9037" t="s">
        <v>39896</v>
      </c>
      <c r="B9037" t="s">
        <v>8341</v>
      </c>
      <c r="C9037" t="s">
        <v>8342</v>
      </c>
      <c r="D9037">
        <v>0</v>
      </c>
      <c r="E9037" t="s">
        <v>39897</v>
      </c>
      <c r="F9037" s="2">
        <v>43049</v>
      </c>
      <c r="G9037" t="s">
        <v>39796</v>
      </c>
      <c r="H9037" t="s">
        <v>192</v>
      </c>
      <c r="J9037" t="s">
        <v>138</v>
      </c>
      <c r="K9037">
        <v>49369</v>
      </c>
      <c r="L9037">
        <v>26107574</v>
      </c>
      <c r="M9037" t="s">
        <v>138</v>
      </c>
      <c r="N9037">
        <v>0</v>
      </c>
      <c r="O9037" t="s">
        <v>39379</v>
      </c>
      <c r="P9037" t="s">
        <v>39893</v>
      </c>
      <c r="Q9037">
        <v>49369</v>
      </c>
      <c r="R9037" t="s">
        <v>17192</v>
      </c>
      <c r="S9037" t="s">
        <v>140</v>
      </c>
      <c r="T9037" s="2">
        <v>43592</v>
      </c>
      <c r="U9037">
        <v>7</v>
      </c>
      <c r="W9037" t="s">
        <v>141</v>
      </c>
    </row>
    <row r="9038" spans="1:23" x14ac:dyDescent="0.35">
      <c r="A9038" t="s">
        <v>39898</v>
      </c>
      <c r="B9038" t="s">
        <v>8346</v>
      </c>
      <c r="C9038" t="s">
        <v>8347</v>
      </c>
      <c r="D9038">
        <v>0</v>
      </c>
      <c r="E9038" t="s">
        <v>39899</v>
      </c>
      <c r="F9038" s="2">
        <v>43049</v>
      </c>
      <c r="G9038" t="s">
        <v>34533</v>
      </c>
      <c r="H9038" t="s">
        <v>192</v>
      </c>
      <c r="J9038" t="s">
        <v>138</v>
      </c>
      <c r="K9038">
        <v>49366</v>
      </c>
      <c r="L9038">
        <v>26107574</v>
      </c>
      <c r="M9038" t="s">
        <v>138</v>
      </c>
      <c r="N9038">
        <v>0</v>
      </c>
      <c r="O9038" t="s">
        <v>39379</v>
      </c>
      <c r="P9038" t="s">
        <v>39900</v>
      </c>
      <c r="R9038" t="s">
        <v>17192</v>
      </c>
      <c r="S9038" t="s">
        <v>140</v>
      </c>
      <c r="T9038" s="2">
        <v>43516</v>
      </c>
      <c r="U9038">
        <v>7</v>
      </c>
      <c r="W9038" t="s">
        <v>141</v>
      </c>
    </row>
    <row r="9039" spans="1:23" x14ac:dyDescent="0.35">
      <c r="A9039" t="s">
        <v>39901</v>
      </c>
      <c r="B9039" t="s">
        <v>8320</v>
      </c>
      <c r="C9039" t="s">
        <v>8321</v>
      </c>
      <c r="D9039">
        <v>0</v>
      </c>
      <c r="E9039" t="s">
        <v>39902</v>
      </c>
      <c r="F9039" s="2">
        <v>43049</v>
      </c>
      <c r="G9039" t="s">
        <v>34533</v>
      </c>
      <c r="H9039" t="s">
        <v>192</v>
      </c>
      <c r="J9039" t="s">
        <v>138</v>
      </c>
      <c r="K9039">
        <v>49371</v>
      </c>
      <c r="L9039">
        <v>26107574</v>
      </c>
      <c r="M9039" t="s">
        <v>138</v>
      </c>
      <c r="N9039">
        <v>0</v>
      </c>
      <c r="O9039" t="s">
        <v>163</v>
      </c>
      <c r="P9039" t="s">
        <v>39903</v>
      </c>
      <c r="Q9039">
        <v>49371</v>
      </c>
      <c r="R9039" t="s">
        <v>39823</v>
      </c>
      <c r="S9039" t="s">
        <v>140</v>
      </c>
      <c r="T9039" s="2">
        <v>43935</v>
      </c>
      <c r="U9039">
        <v>7</v>
      </c>
      <c r="W9039" t="s">
        <v>141</v>
      </c>
    </row>
    <row r="9040" spans="1:23" x14ac:dyDescent="0.35">
      <c r="A9040" t="s">
        <v>39904</v>
      </c>
      <c r="B9040" t="s">
        <v>39905</v>
      </c>
      <c r="C9040" t="s">
        <v>39906</v>
      </c>
      <c r="D9040">
        <v>0</v>
      </c>
      <c r="E9040">
        <v>22442075000165</v>
      </c>
      <c r="F9040" s="2">
        <v>43052</v>
      </c>
      <c r="G9040" t="s">
        <v>2328</v>
      </c>
      <c r="H9040" t="s">
        <v>192</v>
      </c>
      <c r="J9040" t="s">
        <v>138</v>
      </c>
      <c r="L9040" t="s">
        <v>496</v>
      </c>
      <c r="M9040" t="s">
        <v>138</v>
      </c>
      <c r="N9040">
        <v>0</v>
      </c>
      <c r="R9040" t="s">
        <v>39907</v>
      </c>
      <c r="S9040" t="s">
        <v>140</v>
      </c>
      <c r="W9040" t="s">
        <v>141</v>
      </c>
    </row>
    <row r="9041" spans="1:23" x14ac:dyDescent="0.35">
      <c r="A9041" t="s">
        <v>39908</v>
      </c>
      <c r="B9041" t="s">
        <v>39909</v>
      </c>
      <c r="C9041" t="s">
        <v>39910</v>
      </c>
      <c r="D9041">
        <v>0</v>
      </c>
      <c r="F9041" s="2">
        <v>43052</v>
      </c>
      <c r="G9041" t="s">
        <v>183</v>
      </c>
      <c r="H9041" t="s">
        <v>184</v>
      </c>
      <c r="J9041" t="s">
        <v>138</v>
      </c>
      <c r="L9041" t="s">
        <v>496</v>
      </c>
      <c r="M9041" t="s">
        <v>138</v>
      </c>
      <c r="N9041">
        <v>0</v>
      </c>
      <c r="R9041" t="s">
        <v>35518</v>
      </c>
      <c r="S9041" t="s">
        <v>140</v>
      </c>
      <c r="T9041" s="2">
        <v>43845</v>
      </c>
      <c r="W9041" t="s">
        <v>141</v>
      </c>
    </row>
    <row r="9042" spans="1:23" x14ac:dyDescent="0.35">
      <c r="A9042" t="s">
        <v>39911</v>
      </c>
      <c r="B9042" t="s">
        <v>8315</v>
      </c>
      <c r="C9042" t="s">
        <v>39912</v>
      </c>
      <c r="D9042">
        <v>0</v>
      </c>
      <c r="E9042" t="s">
        <v>39913</v>
      </c>
      <c r="F9042" s="2">
        <v>43052</v>
      </c>
      <c r="G9042" t="s">
        <v>183</v>
      </c>
      <c r="H9042" t="s">
        <v>184</v>
      </c>
      <c r="J9042" t="s">
        <v>138</v>
      </c>
      <c r="K9042">
        <v>49388</v>
      </c>
      <c r="L9042">
        <v>26251543</v>
      </c>
      <c r="M9042" t="s">
        <v>138</v>
      </c>
      <c r="N9042">
        <v>0</v>
      </c>
      <c r="P9042" t="s">
        <v>39914</v>
      </c>
      <c r="R9042" t="s">
        <v>16111</v>
      </c>
      <c r="S9042" t="s">
        <v>140</v>
      </c>
      <c r="T9042" s="2">
        <v>43056</v>
      </c>
      <c r="U9042">
        <v>7</v>
      </c>
      <c r="W9042" t="s">
        <v>141</v>
      </c>
    </row>
    <row r="9043" spans="1:23" x14ac:dyDescent="0.35">
      <c r="A9043" t="s">
        <v>39915</v>
      </c>
      <c r="B9043" t="s">
        <v>8299</v>
      </c>
      <c r="C9043" t="s">
        <v>8300</v>
      </c>
      <c r="D9043">
        <v>0</v>
      </c>
      <c r="E9043" t="s">
        <v>39916</v>
      </c>
      <c r="F9043" s="2">
        <v>43052</v>
      </c>
      <c r="G9043" t="s">
        <v>183</v>
      </c>
      <c r="H9043" t="s">
        <v>184</v>
      </c>
      <c r="J9043" t="s">
        <v>138</v>
      </c>
      <c r="K9043">
        <v>49382</v>
      </c>
      <c r="L9043">
        <v>26245668</v>
      </c>
      <c r="M9043" t="s">
        <v>138</v>
      </c>
      <c r="N9043">
        <v>0</v>
      </c>
      <c r="P9043" t="s">
        <v>39917</v>
      </c>
      <c r="R9043" t="s">
        <v>17192</v>
      </c>
      <c r="S9043" t="s">
        <v>140</v>
      </c>
      <c r="T9043" s="2">
        <v>43056</v>
      </c>
      <c r="U9043">
        <v>7</v>
      </c>
      <c r="W9043" t="s">
        <v>141</v>
      </c>
    </row>
    <row r="9044" spans="1:23" x14ac:dyDescent="0.35">
      <c r="A9044" t="s">
        <v>39918</v>
      </c>
      <c r="B9044" t="s">
        <v>39919</v>
      </c>
      <c r="C9044" t="s">
        <v>39920</v>
      </c>
      <c r="D9044">
        <v>0</v>
      </c>
      <c r="E9044" t="s">
        <v>39921</v>
      </c>
      <c r="F9044" s="2">
        <v>43052</v>
      </c>
      <c r="G9044" t="s">
        <v>224</v>
      </c>
      <c r="H9044" t="s">
        <v>184</v>
      </c>
      <c r="J9044" t="s">
        <v>138</v>
      </c>
      <c r="K9044" t="s">
        <v>29905</v>
      </c>
      <c r="L9044">
        <v>26138720</v>
      </c>
      <c r="M9044" t="s">
        <v>138</v>
      </c>
      <c r="N9044">
        <v>0</v>
      </c>
      <c r="P9044" t="s">
        <v>39922</v>
      </c>
      <c r="R9044" t="s">
        <v>35617</v>
      </c>
      <c r="S9044" t="s">
        <v>140</v>
      </c>
      <c r="T9044" s="2">
        <v>43501</v>
      </c>
      <c r="U9044">
        <v>7</v>
      </c>
      <c r="W9044" t="s">
        <v>141</v>
      </c>
    </row>
    <row r="9045" spans="1:23" x14ac:dyDescent="0.35">
      <c r="A9045" t="s">
        <v>39923</v>
      </c>
      <c r="B9045" t="s">
        <v>30239</v>
      </c>
      <c r="C9045" t="s">
        <v>39924</v>
      </c>
      <c r="D9045">
        <v>0</v>
      </c>
      <c r="E9045" t="s">
        <v>39925</v>
      </c>
      <c r="F9045" s="2">
        <v>43052</v>
      </c>
      <c r="G9045" t="s">
        <v>146</v>
      </c>
      <c r="H9045" t="s">
        <v>147</v>
      </c>
      <c r="J9045" t="s">
        <v>138</v>
      </c>
      <c r="K9045">
        <v>75</v>
      </c>
      <c r="L9045">
        <v>1160653</v>
      </c>
      <c r="M9045" t="s">
        <v>138</v>
      </c>
      <c r="N9045">
        <v>0</v>
      </c>
      <c r="O9045" t="s">
        <v>163</v>
      </c>
      <c r="P9045" t="s">
        <v>163</v>
      </c>
      <c r="R9045" t="s">
        <v>17192</v>
      </c>
      <c r="S9045" t="s">
        <v>140</v>
      </c>
      <c r="T9045" s="2">
        <v>44004</v>
      </c>
      <c r="U9045">
        <v>7</v>
      </c>
      <c r="W9045" t="s">
        <v>141</v>
      </c>
    </row>
    <row r="9046" spans="1:23" x14ac:dyDescent="0.35">
      <c r="A9046" t="s">
        <v>39926</v>
      </c>
      <c r="B9046" t="s">
        <v>30239</v>
      </c>
      <c r="C9046" t="s">
        <v>39927</v>
      </c>
      <c r="D9046">
        <v>0</v>
      </c>
      <c r="E9046" t="s">
        <v>39928</v>
      </c>
      <c r="F9046" s="2">
        <v>43052</v>
      </c>
      <c r="G9046" t="s">
        <v>146</v>
      </c>
      <c r="H9046" t="s">
        <v>147</v>
      </c>
      <c r="J9046" t="s">
        <v>138</v>
      </c>
      <c r="K9046">
        <v>73</v>
      </c>
      <c r="L9046">
        <v>1160653</v>
      </c>
      <c r="M9046" t="s">
        <v>138</v>
      </c>
      <c r="N9046">
        <v>0</v>
      </c>
      <c r="O9046" t="s">
        <v>163</v>
      </c>
      <c r="P9046" t="s">
        <v>163</v>
      </c>
      <c r="R9046" t="s">
        <v>17192</v>
      </c>
      <c r="S9046" t="s">
        <v>140</v>
      </c>
      <c r="T9046" s="2">
        <v>43255</v>
      </c>
      <c r="U9046">
        <v>7</v>
      </c>
      <c r="W9046" t="s">
        <v>141</v>
      </c>
    </row>
    <row r="9047" spans="1:23" x14ac:dyDescent="0.35">
      <c r="A9047" t="s">
        <v>39929</v>
      </c>
      <c r="B9047" t="s">
        <v>30239</v>
      </c>
      <c r="C9047" t="s">
        <v>39930</v>
      </c>
      <c r="D9047">
        <v>0</v>
      </c>
      <c r="E9047" t="s">
        <v>39931</v>
      </c>
      <c r="F9047" s="2">
        <v>43052</v>
      </c>
      <c r="G9047" t="s">
        <v>146</v>
      </c>
      <c r="H9047" t="s">
        <v>147</v>
      </c>
      <c r="J9047" t="s">
        <v>138</v>
      </c>
      <c r="K9047">
        <v>77</v>
      </c>
      <c r="L9047">
        <v>1160653</v>
      </c>
      <c r="M9047" t="s">
        <v>138</v>
      </c>
      <c r="N9047">
        <v>0</v>
      </c>
      <c r="O9047" t="s">
        <v>163</v>
      </c>
      <c r="P9047" t="s">
        <v>163</v>
      </c>
      <c r="R9047" t="s">
        <v>17192</v>
      </c>
      <c r="S9047" t="s">
        <v>140</v>
      </c>
      <c r="T9047" s="2">
        <v>43255</v>
      </c>
      <c r="U9047">
        <v>7</v>
      </c>
      <c r="W9047" t="s">
        <v>141</v>
      </c>
    </row>
    <row r="9048" spans="1:23" x14ac:dyDescent="0.35">
      <c r="A9048" t="s">
        <v>39932</v>
      </c>
      <c r="B9048" t="s">
        <v>39933</v>
      </c>
      <c r="C9048" t="s">
        <v>39934</v>
      </c>
      <c r="D9048">
        <v>0</v>
      </c>
      <c r="E9048" t="s">
        <v>39935</v>
      </c>
      <c r="F9048" s="2">
        <v>43053</v>
      </c>
      <c r="G9048" t="s">
        <v>604</v>
      </c>
      <c r="H9048" t="s">
        <v>184</v>
      </c>
      <c r="J9048" t="s">
        <v>138</v>
      </c>
      <c r="L9048" t="s">
        <v>496</v>
      </c>
      <c r="M9048" t="s">
        <v>138</v>
      </c>
      <c r="N9048">
        <v>0</v>
      </c>
      <c r="P9048" t="s">
        <v>39936</v>
      </c>
      <c r="R9048" t="s">
        <v>17986</v>
      </c>
      <c r="S9048" t="s">
        <v>140</v>
      </c>
      <c r="T9048" s="2">
        <v>43066</v>
      </c>
      <c r="W9048" t="s">
        <v>141</v>
      </c>
    </row>
    <row r="9049" spans="1:23" x14ac:dyDescent="0.35">
      <c r="A9049" t="s">
        <v>39937</v>
      </c>
      <c r="B9049" t="s">
        <v>39938</v>
      </c>
      <c r="C9049" t="s">
        <v>39939</v>
      </c>
      <c r="D9049">
        <v>0</v>
      </c>
      <c r="E9049" t="s">
        <v>39938</v>
      </c>
      <c r="F9049" s="2">
        <v>43053</v>
      </c>
      <c r="G9049" t="s">
        <v>604</v>
      </c>
      <c r="H9049" t="s">
        <v>184</v>
      </c>
      <c r="J9049" t="s">
        <v>138</v>
      </c>
      <c r="L9049" t="s">
        <v>496</v>
      </c>
      <c r="M9049" t="s">
        <v>138</v>
      </c>
      <c r="N9049">
        <v>0</v>
      </c>
      <c r="P9049" t="s">
        <v>39940</v>
      </c>
      <c r="R9049" t="s">
        <v>3002</v>
      </c>
      <c r="S9049" t="s">
        <v>140</v>
      </c>
      <c r="T9049" s="2">
        <v>43201</v>
      </c>
      <c r="W9049" t="s">
        <v>141</v>
      </c>
    </row>
    <row r="9050" spans="1:23" x14ac:dyDescent="0.35">
      <c r="A9050" t="s">
        <v>39941</v>
      </c>
      <c r="B9050" t="s">
        <v>8800</v>
      </c>
      <c r="C9050" t="s">
        <v>8801</v>
      </c>
      <c r="D9050">
        <v>0</v>
      </c>
      <c r="E9050" t="s">
        <v>39942</v>
      </c>
      <c r="F9050" s="2">
        <v>43053</v>
      </c>
      <c r="G9050" t="s">
        <v>146</v>
      </c>
      <c r="H9050" t="s">
        <v>147</v>
      </c>
      <c r="J9050" t="s">
        <v>138</v>
      </c>
      <c r="L9050" t="s">
        <v>496</v>
      </c>
      <c r="M9050" t="s">
        <v>138</v>
      </c>
      <c r="N9050">
        <v>0</v>
      </c>
      <c r="P9050" t="s">
        <v>39943</v>
      </c>
      <c r="R9050" t="s">
        <v>16111</v>
      </c>
      <c r="S9050" t="s">
        <v>140</v>
      </c>
      <c r="W9050" t="s">
        <v>141</v>
      </c>
    </row>
    <row r="9051" spans="1:23" x14ac:dyDescent="0.35">
      <c r="A9051" t="s">
        <v>39944</v>
      </c>
      <c r="B9051" t="s">
        <v>39945</v>
      </c>
      <c r="C9051" t="s">
        <v>39946</v>
      </c>
      <c r="D9051">
        <v>0</v>
      </c>
      <c r="E9051" t="s">
        <v>39947</v>
      </c>
      <c r="F9051" s="2">
        <v>43053</v>
      </c>
      <c r="G9051" t="s">
        <v>4812</v>
      </c>
      <c r="H9051" t="s">
        <v>184</v>
      </c>
      <c r="J9051" t="s">
        <v>138</v>
      </c>
      <c r="L9051" t="s">
        <v>496</v>
      </c>
      <c r="M9051" t="s">
        <v>138</v>
      </c>
      <c r="N9051">
        <v>0</v>
      </c>
      <c r="P9051" t="s">
        <v>39948</v>
      </c>
      <c r="R9051" t="s">
        <v>39949</v>
      </c>
      <c r="S9051" t="s">
        <v>140</v>
      </c>
      <c r="T9051" s="2">
        <v>43070</v>
      </c>
      <c r="W9051" t="s">
        <v>141</v>
      </c>
    </row>
    <row r="9052" spans="1:23" x14ac:dyDescent="0.35">
      <c r="A9052" t="s">
        <v>39950</v>
      </c>
      <c r="B9052" t="s">
        <v>39951</v>
      </c>
      <c r="C9052" t="s">
        <v>39952</v>
      </c>
      <c r="D9052">
        <v>0</v>
      </c>
      <c r="E9052" t="s">
        <v>39953</v>
      </c>
      <c r="F9052" s="2">
        <v>43055</v>
      </c>
      <c r="G9052" t="s">
        <v>604</v>
      </c>
      <c r="H9052" t="s">
        <v>184</v>
      </c>
      <c r="J9052" t="s">
        <v>138</v>
      </c>
      <c r="L9052" t="s">
        <v>496</v>
      </c>
      <c r="M9052" t="s">
        <v>138</v>
      </c>
      <c r="N9052">
        <v>0</v>
      </c>
      <c r="P9052" t="s">
        <v>39954</v>
      </c>
      <c r="R9052" t="s">
        <v>39955</v>
      </c>
      <c r="S9052" t="s">
        <v>140</v>
      </c>
      <c r="T9052" s="2">
        <v>43998</v>
      </c>
      <c r="W9052" t="s">
        <v>141</v>
      </c>
    </row>
    <row r="9053" spans="1:23" x14ac:dyDescent="0.35">
      <c r="A9053" t="s">
        <v>39956</v>
      </c>
      <c r="B9053" t="s">
        <v>39957</v>
      </c>
      <c r="C9053" t="s">
        <v>39958</v>
      </c>
      <c r="D9053">
        <v>0</v>
      </c>
      <c r="E9053" t="s">
        <v>39957</v>
      </c>
      <c r="F9053" s="2">
        <v>43055</v>
      </c>
      <c r="G9053" t="s">
        <v>604</v>
      </c>
      <c r="H9053" t="s">
        <v>184</v>
      </c>
      <c r="J9053" t="s">
        <v>138</v>
      </c>
      <c r="L9053" t="s">
        <v>496</v>
      </c>
      <c r="M9053" t="s">
        <v>138</v>
      </c>
      <c r="N9053">
        <v>0</v>
      </c>
      <c r="P9053" t="s">
        <v>39959</v>
      </c>
      <c r="R9053" t="s">
        <v>3002</v>
      </c>
      <c r="S9053" t="s">
        <v>140</v>
      </c>
      <c r="T9053" s="2">
        <v>43845</v>
      </c>
      <c r="W9053" t="s">
        <v>141</v>
      </c>
    </row>
    <row r="9054" spans="1:23" x14ac:dyDescent="0.35">
      <c r="A9054" t="s">
        <v>39960</v>
      </c>
      <c r="B9054" t="s">
        <v>39961</v>
      </c>
      <c r="C9054" t="s">
        <v>39962</v>
      </c>
      <c r="D9054">
        <v>0</v>
      </c>
      <c r="F9054" s="2">
        <v>43055</v>
      </c>
      <c r="G9054" t="s">
        <v>183</v>
      </c>
      <c r="H9054" t="s">
        <v>184</v>
      </c>
      <c r="J9054" t="s">
        <v>138</v>
      </c>
      <c r="L9054" t="s">
        <v>496</v>
      </c>
      <c r="M9054" t="s">
        <v>138</v>
      </c>
      <c r="N9054">
        <v>0</v>
      </c>
      <c r="P9054" t="s">
        <v>39963</v>
      </c>
      <c r="R9054" t="s">
        <v>16299</v>
      </c>
      <c r="S9054" t="s">
        <v>140</v>
      </c>
      <c r="W9054" t="s">
        <v>141</v>
      </c>
    </row>
    <row r="9055" spans="1:23" x14ac:dyDescent="0.35">
      <c r="A9055" t="s">
        <v>39964</v>
      </c>
      <c r="B9055" t="s">
        <v>39965</v>
      </c>
      <c r="C9055" t="s">
        <v>39966</v>
      </c>
      <c r="D9055">
        <v>0</v>
      </c>
      <c r="E9055" t="s">
        <v>39967</v>
      </c>
      <c r="F9055" s="2">
        <v>43056</v>
      </c>
      <c r="G9055" t="s">
        <v>604</v>
      </c>
      <c r="H9055" t="s">
        <v>184</v>
      </c>
      <c r="J9055" t="s">
        <v>138</v>
      </c>
      <c r="L9055" t="s">
        <v>496</v>
      </c>
      <c r="M9055" t="s">
        <v>138</v>
      </c>
      <c r="N9055">
        <v>0</v>
      </c>
      <c r="P9055" t="s">
        <v>39968</v>
      </c>
      <c r="R9055" t="s">
        <v>25795</v>
      </c>
      <c r="S9055" t="s">
        <v>140</v>
      </c>
      <c r="W9055" t="s">
        <v>141</v>
      </c>
    </row>
    <row r="9056" spans="1:23" x14ac:dyDescent="0.35">
      <c r="A9056" t="s">
        <v>39969</v>
      </c>
      <c r="B9056" t="s">
        <v>39970</v>
      </c>
      <c r="C9056" t="s">
        <v>39971</v>
      </c>
      <c r="D9056">
        <v>0</v>
      </c>
      <c r="E9056" t="s">
        <v>39970</v>
      </c>
      <c r="F9056" s="2">
        <v>43056</v>
      </c>
      <c r="G9056" t="s">
        <v>604</v>
      </c>
      <c r="H9056" t="s">
        <v>184</v>
      </c>
      <c r="J9056" t="s">
        <v>138</v>
      </c>
      <c r="L9056" t="s">
        <v>496</v>
      </c>
      <c r="M9056" t="s">
        <v>138</v>
      </c>
      <c r="N9056">
        <v>0</v>
      </c>
      <c r="P9056" t="s">
        <v>35847</v>
      </c>
      <c r="R9056" t="s">
        <v>3002</v>
      </c>
      <c r="S9056" t="s">
        <v>140</v>
      </c>
      <c r="T9056" s="2">
        <v>43845</v>
      </c>
      <c r="W9056" t="s">
        <v>141</v>
      </c>
    </row>
    <row r="9057" spans="1:24" x14ac:dyDescent="0.35">
      <c r="A9057" t="s">
        <v>39972</v>
      </c>
      <c r="B9057" t="s">
        <v>39973</v>
      </c>
      <c r="C9057" t="s">
        <v>39974</v>
      </c>
      <c r="D9057">
        <v>0</v>
      </c>
      <c r="E9057" t="s">
        <v>39973</v>
      </c>
      <c r="F9057" s="2">
        <v>43056</v>
      </c>
      <c r="G9057" t="s">
        <v>604</v>
      </c>
      <c r="H9057" t="s">
        <v>184</v>
      </c>
      <c r="J9057" t="s">
        <v>138</v>
      </c>
      <c r="L9057" t="s">
        <v>496</v>
      </c>
      <c r="M9057" t="s">
        <v>138</v>
      </c>
      <c r="N9057">
        <v>0</v>
      </c>
      <c r="R9057" t="s">
        <v>3002</v>
      </c>
      <c r="S9057" t="s">
        <v>140</v>
      </c>
      <c r="W9057" t="s">
        <v>141</v>
      </c>
    </row>
    <row r="9058" spans="1:24" x14ac:dyDescent="0.35">
      <c r="A9058" t="s">
        <v>39975</v>
      </c>
      <c r="B9058" t="s">
        <v>39976</v>
      </c>
      <c r="C9058" t="s">
        <v>39977</v>
      </c>
      <c r="D9058">
        <v>0</v>
      </c>
      <c r="E9058" t="s">
        <v>39978</v>
      </c>
      <c r="F9058" s="2">
        <v>43060</v>
      </c>
      <c r="G9058" t="s">
        <v>3532</v>
      </c>
      <c r="H9058" t="s">
        <v>526</v>
      </c>
      <c r="J9058" t="s">
        <v>138</v>
      </c>
      <c r="K9058">
        <v>5794</v>
      </c>
      <c r="L9058">
        <v>1013315</v>
      </c>
      <c r="M9058" t="s">
        <v>138</v>
      </c>
      <c r="N9058">
        <v>0</v>
      </c>
      <c r="P9058" t="s">
        <v>39979</v>
      </c>
      <c r="R9058" t="s">
        <v>39797</v>
      </c>
      <c r="S9058" t="s">
        <v>140</v>
      </c>
      <c r="T9058" s="2">
        <v>43441</v>
      </c>
      <c r="U9058">
        <v>7</v>
      </c>
      <c r="W9058" t="s">
        <v>141</v>
      </c>
    </row>
    <row r="9059" spans="1:24" x14ac:dyDescent="0.35">
      <c r="A9059" t="s">
        <v>39980</v>
      </c>
      <c r="B9059" t="s">
        <v>39981</v>
      </c>
      <c r="C9059" t="s">
        <v>39982</v>
      </c>
      <c r="D9059">
        <v>0</v>
      </c>
      <c r="E9059" t="s">
        <v>39981</v>
      </c>
      <c r="F9059" s="2">
        <v>43061</v>
      </c>
      <c r="G9059" t="s">
        <v>183</v>
      </c>
      <c r="H9059" t="s">
        <v>184</v>
      </c>
      <c r="J9059" t="s">
        <v>138</v>
      </c>
      <c r="L9059" t="s">
        <v>496</v>
      </c>
      <c r="M9059" t="s">
        <v>138</v>
      </c>
      <c r="N9059">
        <v>0</v>
      </c>
      <c r="R9059" t="s">
        <v>3002</v>
      </c>
      <c r="S9059" t="s">
        <v>140</v>
      </c>
      <c r="T9059" s="2">
        <v>43201</v>
      </c>
      <c r="W9059" t="s">
        <v>141</v>
      </c>
    </row>
    <row r="9060" spans="1:24" x14ac:dyDescent="0.35">
      <c r="A9060" t="s">
        <v>39983</v>
      </c>
      <c r="B9060" t="s">
        <v>39984</v>
      </c>
      <c r="C9060" t="s">
        <v>39985</v>
      </c>
      <c r="D9060">
        <v>0</v>
      </c>
      <c r="E9060" t="s">
        <v>39986</v>
      </c>
      <c r="F9060" s="2">
        <v>43061</v>
      </c>
      <c r="G9060" t="s">
        <v>146</v>
      </c>
      <c r="H9060" t="s">
        <v>147</v>
      </c>
      <c r="J9060" t="s">
        <v>138</v>
      </c>
      <c r="L9060" t="s">
        <v>496</v>
      </c>
      <c r="M9060" t="s">
        <v>138</v>
      </c>
      <c r="N9060">
        <v>0</v>
      </c>
      <c r="P9060" t="s">
        <v>39987</v>
      </c>
      <c r="R9060" t="s">
        <v>39988</v>
      </c>
      <c r="S9060" t="s">
        <v>140</v>
      </c>
      <c r="T9060" s="2">
        <v>43104</v>
      </c>
      <c r="W9060" t="s">
        <v>141</v>
      </c>
    </row>
    <row r="9061" spans="1:24" x14ac:dyDescent="0.35">
      <c r="A9061" t="s">
        <v>39989</v>
      </c>
      <c r="B9061" t="s">
        <v>39990</v>
      </c>
      <c r="C9061" t="s">
        <v>39991</v>
      </c>
      <c r="D9061">
        <v>0</v>
      </c>
      <c r="E9061" t="s">
        <v>39990</v>
      </c>
      <c r="F9061" s="2">
        <v>43062</v>
      </c>
      <c r="G9061" t="s">
        <v>604</v>
      </c>
      <c r="H9061" t="s">
        <v>184</v>
      </c>
      <c r="J9061" t="s">
        <v>138</v>
      </c>
      <c r="L9061" t="s">
        <v>496</v>
      </c>
      <c r="M9061" t="s">
        <v>138</v>
      </c>
      <c r="N9061">
        <v>0</v>
      </c>
      <c r="P9061" t="s">
        <v>39992</v>
      </c>
      <c r="R9061" t="s">
        <v>3002</v>
      </c>
      <c r="S9061" t="s">
        <v>140</v>
      </c>
      <c r="T9061" s="2">
        <v>43560</v>
      </c>
      <c r="W9061" t="s">
        <v>141</v>
      </c>
    </row>
    <row r="9062" spans="1:24" x14ac:dyDescent="0.35">
      <c r="A9062" t="s">
        <v>39993</v>
      </c>
      <c r="B9062" t="s">
        <v>39994</v>
      </c>
      <c r="C9062" t="s">
        <v>39995</v>
      </c>
      <c r="D9062">
        <v>0</v>
      </c>
      <c r="E9062" t="s">
        <v>39994</v>
      </c>
      <c r="F9062" s="2">
        <v>43062</v>
      </c>
      <c r="G9062" t="s">
        <v>604</v>
      </c>
      <c r="H9062" t="s">
        <v>184</v>
      </c>
      <c r="J9062" t="s">
        <v>138</v>
      </c>
      <c r="L9062" t="s">
        <v>496</v>
      </c>
      <c r="M9062" t="s">
        <v>138</v>
      </c>
      <c r="N9062">
        <v>0</v>
      </c>
      <c r="P9062" t="s">
        <v>39996</v>
      </c>
      <c r="R9062" t="s">
        <v>3002</v>
      </c>
      <c r="S9062" t="s">
        <v>140</v>
      </c>
      <c r="T9062" s="2">
        <v>43648</v>
      </c>
      <c r="W9062" t="s">
        <v>141</v>
      </c>
    </row>
    <row r="9063" spans="1:24" x14ac:dyDescent="0.35">
      <c r="A9063" t="s">
        <v>39997</v>
      </c>
      <c r="B9063" t="s">
        <v>39998</v>
      </c>
      <c r="C9063" t="s">
        <v>39999</v>
      </c>
      <c r="D9063">
        <v>0</v>
      </c>
      <c r="E9063" t="s">
        <v>40000</v>
      </c>
      <c r="F9063" s="2">
        <v>43067</v>
      </c>
      <c r="G9063" t="s">
        <v>851</v>
      </c>
      <c r="H9063" t="s">
        <v>566</v>
      </c>
      <c r="J9063" t="s">
        <v>138</v>
      </c>
      <c r="L9063" t="s">
        <v>496</v>
      </c>
      <c r="M9063" t="s">
        <v>138</v>
      </c>
      <c r="N9063">
        <v>0</v>
      </c>
      <c r="P9063" t="s">
        <v>40001</v>
      </c>
      <c r="R9063" t="s">
        <v>40002</v>
      </c>
      <c r="S9063" t="s">
        <v>140</v>
      </c>
      <c r="T9063" s="2">
        <v>43437</v>
      </c>
      <c r="W9063" t="s">
        <v>141</v>
      </c>
    </row>
    <row r="9064" spans="1:24" x14ac:dyDescent="0.35">
      <c r="A9064" t="s">
        <v>40003</v>
      </c>
      <c r="B9064" t="s">
        <v>40004</v>
      </c>
      <c r="C9064" t="s">
        <v>40005</v>
      </c>
      <c r="D9064">
        <v>0</v>
      </c>
      <c r="E9064" t="s">
        <v>40006</v>
      </c>
      <c r="F9064" s="2">
        <v>43067</v>
      </c>
      <c r="G9064" t="s">
        <v>494</v>
      </c>
      <c r="H9064" t="s">
        <v>495</v>
      </c>
      <c r="J9064" t="s">
        <v>138</v>
      </c>
      <c r="L9064" t="s">
        <v>496</v>
      </c>
      <c r="M9064" t="s">
        <v>138</v>
      </c>
      <c r="N9064">
        <v>0</v>
      </c>
      <c r="P9064" t="s">
        <v>40007</v>
      </c>
      <c r="R9064" t="s">
        <v>25905</v>
      </c>
      <c r="S9064" t="s">
        <v>140</v>
      </c>
      <c r="T9064" s="2">
        <v>43502</v>
      </c>
      <c r="W9064" t="s">
        <v>141</v>
      </c>
    </row>
    <row r="9065" spans="1:24" x14ac:dyDescent="0.35">
      <c r="A9065" t="s">
        <v>40008</v>
      </c>
      <c r="B9065" t="s">
        <v>40009</v>
      </c>
      <c r="C9065" t="s">
        <v>40010</v>
      </c>
      <c r="D9065">
        <v>0</v>
      </c>
      <c r="E9065" t="s">
        <v>40011</v>
      </c>
      <c r="F9065" s="2">
        <v>43068</v>
      </c>
      <c r="G9065" t="s">
        <v>4789</v>
      </c>
      <c r="H9065" t="s">
        <v>184</v>
      </c>
      <c r="J9065" t="s">
        <v>138</v>
      </c>
      <c r="L9065" t="s">
        <v>496</v>
      </c>
      <c r="M9065" t="s">
        <v>138</v>
      </c>
      <c r="N9065">
        <v>0</v>
      </c>
      <c r="P9065" t="s">
        <v>40012</v>
      </c>
      <c r="R9065" t="s">
        <v>40013</v>
      </c>
      <c r="S9065" t="s">
        <v>140</v>
      </c>
      <c r="T9065" s="2">
        <v>45385</v>
      </c>
      <c r="U9065">
        <v>16</v>
      </c>
      <c r="W9065" t="s">
        <v>141</v>
      </c>
      <c r="X9065" t="s">
        <v>9536</v>
      </c>
    </row>
    <row r="9066" spans="1:24" x14ac:dyDescent="0.35">
      <c r="A9066" t="s">
        <v>40014</v>
      </c>
      <c r="B9066" t="s">
        <v>40015</v>
      </c>
      <c r="C9066" t="s">
        <v>40016</v>
      </c>
      <c r="D9066">
        <v>0</v>
      </c>
      <c r="E9066" t="s">
        <v>40015</v>
      </c>
      <c r="F9066" s="2">
        <v>43068</v>
      </c>
      <c r="G9066" t="s">
        <v>234</v>
      </c>
      <c r="H9066" t="s">
        <v>192</v>
      </c>
      <c r="J9066" t="s">
        <v>138</v>
      </c>
      <c r="L9066" t="s">
        <v>496</v>
      </c>
      <c r="M9066" t="s">
        <v>138</v>
      </c>
      <c r="N9066">
        <v>0</v>
      </c>
      <c r="P9066" t="s">
        <v>40017</v>
      </c>
      <c r="R9066" t="s">
        <v>40018</v>
      </c>
      <c r="S9066" t="s">
        <v>140</v>
      </c>
      <c r="T9066" s="2">
        <v>43069</v>
      </c>
      <c r="W9066" t="s">
        <v>141</v>
      </c>
    </row>
    <row r="9067" spans="1:24" x14ac:dyDescent="0.35">
      <c r="A9067" t="s">
        <v>40019</v>
      </c>
      <c r="B9067" t="s">
        <v>40020</v>
      </c>
      <c r="C9067" t="s">
        <v>40021</v>
      </c>
      <c r="D9067">
        <v>0</v>
      </c>
      <c r="E9067" t="s">
        <v>40022</v>
      </c>
      <c r="F9067" s="2">
        <v>43069</v>
      </c>
      <c r="G9067" t="s">
        <v>604</v>
      </c>
      <c r="H9067" t="s">
        <v>184</v>
      </c>
      <c r="J9067" t="s">
        <v>138</v>
      </c>
      <c r="L9067" t="s">
        <v>496</v>
      </c>
      <c r="M9067" t="s">
        <v>138</v>
      </c>
      <c r="N9067">
        <v>0</v>
      </c>
      <c r="R9067" t="s">
        <v>40023</v>
      </c>
      <c r="S9067" t="s">
        <v>140</v>
      </c>
      <c r="T9067" s="2">
        <v>43081</v>
      </c>
      <c r="W9067" t="s">
        <v>141</v>
      </c>
    </row>
    <row r="9068" spans="1:24" x14ac:dyDescent="0.35">
      <c r="A9068" t="s">
        <v>40024</v>
      </c>
      <c r="B9068" t="s">
        <v>40025</v>
      </c>
      <c r="C9068" t="s">
        <v>40026</v>
      </c>
      <c r="D9068">
        <v>0</v>
      </c>
      <c r="E9068" t="s">
        <v>40025</v>
      </c>
      <c r="F9068" s="2">
        <v>43069</v>
      </c>
      <c r="G9068" t="s">
        <v>604</v>
      </c>
      <c r="H9068" t="s">
        <v>184</v>
      </c>
      <c r="J9068" t="s">
        <v>138</v>
      </c>
      <c r="L9068" t="s">
        <v>496</v>
      </c>
      <c r="M9068" t="s">
        <v>138</v>
      </c>
      <c r="N9068">
        <v>0</v>
      </c>
      <c r="P9068" t="s">
        <v>40027</v>
      </c>
      <c r="R9068" t="s">
        <v>3002</v>
      </c>
      <c r="S9068" t="s">
        <v>140</v>
      </c>
      <c r="T9068" s="2">
        <v>43237</v>
      </c>
      <c r="W9068" t="s">
        <v>141</v>
      </c>
    </row>
    <row r="9069" spans="1:24" x14ac:dyDescent="0.35">
      <c r="A9069" t="s">
        <v>40028</v>
      </c>
      <c r="B9069" t="s">
        <v>40029</v>
      </c>
      <c r="C9069" t="s">
        <v>40030</v>
      </c>
      <c r="D9069">
        <v>0</v>
      </c>
      <c r="E9069" t="s">
        <v>40031</v>
      </c>
      <c r="F9069" s="2">
        <v>43073</v>
      </c>
      <c r="G9069" t="s">
        <v>604</v>
      </c>
      <c r="H9069" t="s">
        <v>184</v>
      </c>
      <c r="J9069" t="s">
        <v>138</v>
      </c>
      <c r="L9069" t="s">
        <v>496</v>
      </c>
      <c r="M9069" t="s">
        <v>138</v>
      </c>
      <c r="N9069">
        <v>0</v>
      </c>
      <c r="P9069" t="s">
        <v>40032</v>
      </c>
      <c r="R9069" t="s">
        <v>335</v>
      </c>
      <c r="S9069" t="s">
        <v>140</v>
      </c>
      <c r="W9069" t="s">
        <v>141</v>
      </c>
    </row>
    <row r="9070" spans="1:24" x14ac:dyDescent="0.35">
      <c r="A9070" t="s">
        <v>40033</v>
      </c>
      <c r="B9070" t="s">
        <v>40034</v>
      </c>
      <c r="C9070" t="s">
        <v>40035</v>
      </c>
      <c r="D9070">
        <v>0</v>
      </c>
      <c r="E9070" t="s">
        <v>40036</v>
      </c>
      <c r="F9070" s="2">
        <v>43073</v>
      </c>
      <c r="G9070" t="s">
        <v>604</v>
      </c>
      <c r="H9070" t="s">
        <v>184</v>
      </c>
      <c r="J9070" t="s">
        <v>138</v>
      </c>
      <c r="L9070" t="s">
        <v>496</v>
      </c>
      <c r="M9070" t="s">
        <v>138</v>
      </c>
      <c r="N9070">
        <v>0</v>
      </c>
      <c r="P9070" t="s">
        <v>40037</v>
      </c>
      <c r="R9070" t="s">
        <v>40038</v>
      </c>
      <c r="S9070" t="s">
        <v>140</v>
      </c>
      <c r="T9070" s="2">
        <v>43074</v>
      </c>
      <c r="W9070" t="s">
        <v>141</v>
      </c>
    </row>
    <row r="9071" spans="1:24" x14ac:dyDescent="0.35">
      <c r="A9071" t="s">
        <v>40039</v>
      </c>
      <c r="B9071" t="s">
        <v>40040</v>
      </c>
      <c r="C9071" t="s">
        <v>40041</v>
      </c>
      <c r="D9071">
        <v>0</v>
      </c>
      <c r="E9071" t="s">
        <v>40042</v>
      </c>
      <c r="F9071" s="2">
        <v>43073</v>
      </c>
      <c r="G9071" t="s">
        <v>183</v>
      </c>
      <c r="H9071" t="s">
        <v>184</v>
      </c>
      <c r="J9071" t="s">
        <v>138</v>
      </c>
      <c r="L9071" t="s">
        <v>496</v>
      </c>
      <c r="M9071" t="s">
        <v>138</v>
      </c>
      <c r="N9071">
        <v>0</v>
      </c>
      <c r="P9071" t="s">
        <v>40043</v>
      </c>
      <c r="R9071" t="s">
        <v>40044</v>
      </c>
      <c r="S9071" t="s">
        <v>140</v>
      </c>
      <c r="W9071" t="s">
        <v>141</v>
      </c>
    </row>
    <row r="9072" spans="1:24" x14ac:dyDescent="0.35">
      <c r="A9072" t="s">
        <v>40045</v>
      </c>
      <c r="B9072" t="s">
        <v>40046</v>
      </c>
      <c r="C9072" t="s">
        <v>40047</v>
      </c>
      <c r="D9072">
        <v>0</v>
      </c>
      <c r="E9072" t="s">
        <v>40048</v>
      </c>
      <c r="F9072" s="2">
        <v>43073</v>
      </c>
      <c r="G9072" t="s">
        <v>183</v>
      </c>
      <c r="H9072" t="s">
        <v>184</v>
      </c>
      <c r="J9072" t="s">
        <v>138</v>
      </c>
      <c r="L9072" t="s">
        <v>496</v>
      </c>
      <c r="M9072" t="s">
        <v>138</v>
      </c>
      <c r="N9072">
        <v>0</v>
      </c>
      <c r="P9072" t="s">
        <v>40049</v>
      </c>
      <c r="R9072" t="s">
        <v>40050</v>
      </c>
      <c r="S9072" t="s">
        <v>140</v>
      </c>
      <c r="T9072" s="2">
        <v>45751</v>
      </c>
      <c r="W9072" t="s">
        <v>141</v>
      </c>
      <c r="X9072" t="s">
        <v>9536</v>
      </c>
    </row>
    <row r="9073" spans="1:23" x14ac:dyDescent="0.35">
      <c r="A9073" t="s">
        <v>40051</v>
      </c>
      <c r="B9073" t="s">
        <v>40052</v>
      </c>
      <c r="C9073" t="s">
        <v>40053</v>
      </c>
      <c r="D9073">
        <v>0</v>
      </c>
      <c r="E9073" t="s">
        <v>40054</v>
      </c>
      <c r="F9073" s="2">
        <v>43074</v>
      </c>
      <c r="G9073" t="s">
        <v>183</v>
      </c>
      <c r="H9073" t="s">
        <v>184</v>
      </c>
      <c r="J9073" t="s">
        <v>138</v>
      </c>
      <c r="L9073" t="s">
        <v>496</v>
      </c>
      <c r="M9073" t="s">
        <v>138</v>
      </c>
      <c r="N9073">
        <v>0</v>
      </c>
      <c r="P9073" t="s">
        <v>40055</v>
      </c>
      <c r="R9073" t="s">
        <v>40056</v>
      </c>
      <c r="S9073" t="s">
        <v>140</v>
      </c>
      <c r="T9073" s="2">
        <v>43159</v>
      </c>
      <c r="W9073" t="s">
        <v>141</v>
      </c>
    </row>
    <row r="9074" spans="1:23" x14ac:dyDescent="0.35">
      <c r="A9074" t="s">
        <v>40057</v>
      </c>
      <c r="B9074" t="s">
        <v>40058</v>
      </c>
      <c r="C9074" t="s">
        <v>40059</v>
      </c>
      <c r="D9074">
        <v>0</v>
      </c>
      <c r="E9074" t="s">
        <v>40060</v>
      </c>
      <c r="F9074" s="2">
        <v>43074</v>
      </c>
      <c r="G9074" t="s">
        <v>604</v>
      </c>
      <c r="H9074" t="s">
        <v>184</v>
      </c>
      <c r="J9074" t="s">
        <v>138</v>
      </c>
      <c r="L9074" t="s">
        <v>496</v>
      </c>
      <c r="M9074" t="s">
        <v>138</v>
      </c>
      <c r="N9074">
        <v>0</v>
      </c>
      <c r="P9074" t="s">
        <v>40061</v>
      </c>
      <c r="R9074" t="s">
        <v>560</v>
      </c>
      <c r="S9074" t="s">
        <v>140</v>
      </c>
      <c r="T9074" s="2">
        <v>43081</v>
      </c>
      <c r="W9074" t="s">
        <v>141</v>
      </c>
    </row>
    <row r="9075" spans="1:23" x14ac:dyDescent="0.35">
      <c r="A9075" t="s">
        <v>40062</v>
      </c>
      <c r="B9075" t="s">
        <v>40063</v>
      </c>
      <c r="C9075" t="s">
        <v>40064</v>
      </c>
      <c r="D9075">
        <v>0</v>
      </c>
      <c r="E9075" t="s">
        <v>40065</v>
      </c>
      <c r="F9075" s="2">
        <v>43075</v>
      </c>
      <c r="G9075" t="s">
        <v>604</v>
      </c>
      <c r="H9075" t="s">
        <v>184</v>
      </c>
      <c r="J9075" t="s">
        <v>138</v>
      </c>
      <c r="L9075" t="s">
        <v>496</v>
      </c>
      <c r="M9075" t="s">
        <v>138</v>
      </c>
      <c r="N9075">
        <v>0</v>
      </c>
      <c r="P9075" t="s">
        <v>40066</v>
      </c>
      <c r="R9075" t="s">
        <v>40067</v>
      </c>
      <c r="S9075" t="s">
        <v>140</v>
      </c>
      <c r="W9075" t="s">
        <v>141</v>
      </c>
    </row>
    <row r="9076" spans="1:23" x14ac:dyDescent="0.35">
      <c r="A9076" t="s">
        <v>40068</v>
      </c>
      <c r="B9076" t="s">
        <v>40069</v>
      </c>
      <c r="C9076" t="s">
        <v>40070</v>
      </c>
      <c r="D9076">
        <v>0</v>
      </c>
      <c r="E9076" t="s">
        <v>40071</v>
      </c>
      <c r="F9076" s="2">
        <v>43076</v>
      </c>
      <c r="G9076" t="s">
        <v>764</v>
      </c>
      <c r="H9076" t="s">
        <v>526</v>
      </c>
      <c r="J9076" t="s">
        <v>138</v>
      </c>
      <c r="L9076" t="s">
        <v>496</v>
      </c>
      <c r="M9076" t="s">
        <v>138</v>
      </c>
      <c r="N9076">
        <v>0</v>
      </c>
      <c r="P9076" t="s">
        <v>40072</v>
      </c>
      <c r="R9076" t="s">
        <v>40073</v>
      </c>
      <c r="S9076" t="s">
        <v>140</v>
      </c>
      <c r="T9076" s="2">
        <v>43502</v>
      </c>
      <c r="W9076" t="s">
        <v>141</v>
      </c>
    </row>
    <row r="9077" spans="1:23" x14ac:dyDescent="0.35">
      <c r="A9077" t="s">
        <v>40074</v>
      </c>
      <c r="B9077" t="s">
        <v>40075</v>
      </c>
      <c r="C9077" t="s">
        <v>8033</v>
      </c>
      <c r="D9077">
        <v>0</v>
      </c>
      <c r="E9077" t="s">
        <v>40076</v>
      </c>
      <c r="F9077" s="2">
        <v>43077</v>
      </c>
      <c r="G9077" t="s">
        <v>183</v>
      </c>
      <c r="H9077" t="s">
        <v>184</v>
      </c>
      <c r="J9077" t="s">
        <v>138</v>
      </c>
      <c r="K9077">
        <v>19461</v>
      </c>
      <c r="L9077">
        <v>25455271</v>
      </c>
      <c r="M9077" t="s">
        <v>138</v>
      </c>
      <c r="N9077">
        <v>0</v>
      </c>
      <c r="O9077" t="s">
        <v>15563</v>
      </c>
      <c r="P9077" t="s">
        <v>40077</v>
      </c>
      <c r="R9077" t="s">
        <v>211</v>
      </c>
      <c r="S9077" t="s">
        <v>140</v>
      </c>
      <c r="T9077" s="2">
        <v>43153</v>
      </c>
      <c r="U9077">
        <v>7</v>
      </c>
      <c r="W9077" t="s">
        <v>141</v>
      </c>
    </row>
    <row r="9078" spans="1:23" x14ac:dyDescent="0.35">
      <c r="A9078" t="s">
        <v>40078</v>
      </c>
      <c r="B9078" t="s">
        <v>8293</v>
      </c>
      <c r="C9078" t="s">
        <v>8294</v>
      </c>
      <c r="D9078">
        <v>0</v>
      </c>
      <c r="E9078" t="s">
        <v>40079</v>
      </c>
      <c r="F9078" s="2">
        <v>43077</v>
      </c>
      <c r="G9078" t="s">
        <v>229</v>
      </c>
      <c r="H9078" t="s">
        <v>184</v>
      </c>
      <c r="J9078" t="s">
        <v>138</v>
      </c>
      <c r="K9078">
        <v>49365</v>
      </c>
      <c r="L9078">
        <v>26216684</v>
      </c>
      <c r="M9078" t="s">
        <v>138</v>
      </c>
      <c r="N9078">
        <v>0</v>
      </c>
      <c r="O9078" t="s">
        <v>39371</v>
      </c>
      <c r="P9078" t="s">
        <v>40080</v>
      </c>
      <c r="R9078" t="s">
        <v>16111</v>
      </c>
      <c r="S9078" t="s">
        <v>140</v>
      </c>
      <c r="T9078" s="2">
        <v>43185</v>
      </c>
      <c r="U9078">
        <v>7</v>
      </c>
      <c r="W9078" t="s">
        <v>141</v>
      </c>
    </row>
    <row r="9079" spans="1:23" x14ac:dyDescent="0.35">
      <c r="A9079" t="s">
        <v>40081</v>
      </c>
      <c r="B9079" t="s">
        <v>40082</v>
      </c>
      <c r="C9079" t="s">
        <v>40083</v>
      </c>
      <c r="D9079">
        <v>0</v>
      </c>
      <c r="E9079" t="s">
        <v>40084</v>
      </c>
      <c r="F9079" s="2">
        <v>43077</v>
      </c>
      <c r="G9079" t="s">
        <v>40085</v>
      </c>
      <c r="H9079" t="s">
        <v>230</v>
      </c>
      <c r="J9079" t="s">
        <v>138</v>
      </c>
      <c r="L9079" t="s">
        <v>496</v>
      </c>
      <c r="M9079" t="s">
        <v>138</v>
      </c>
      <c r="N9079">
        <v>0</v>
      </c>
      <c r="P9079" t="s">
        <v>40086</v>
      </c>
      <c r="R9079" t="s">
        <v>40087</v>
      </c>
      <c r="S9079" t="s">
        <v>140</v>
      </c>
      <c r="T9079" s="2">
        <v>43077</v>
      </c>
      <c r="W9079" t="s">
        <v>141</v>
      </c>
    </row>
    <row r="9080" spans="1:23" x14ac:dyDescent="0.35">
      <c r="A9080" t="s">
        <v>40088</v>
      </c>
      <c r="B9080" t="s">
        <v>40089</v>
      </c>
      <c r="C9080" t="s">
        <v>40090</v>
      </c>
      <c r="D9080">
        <v>0</v>
      </c>
      <c r="E9080" t="s">
        <v>40091</v>
      </c>
      <c r="F9080" s="2">
        <v>43077</v>
      </c>
      <c r="G9080" t="s">
        <v>13232</v>
      </c>
      <c r="H9080" t="s">
        <v>147</v>
      </c>
      <c r="J9080" t="s">
        <v>138</v>
      </c>
      <c r="K9080">
        <v>1012759</v>
      </c>
      <c r="L9080">
        <v>26013067</v>
      </c>
      <c r="M9080" t="s">
        <v>138</v>
      </c>
      <c r="N9080">
        <v>0</v>
      </c>
      <c r="P9080" t="s">
        <v>40092</v>
      </c>
      <c r="R9080" t="s">
        <v>35617</v>
      </c>
      <c r="S9080" t="s">
        <v>140</v>
      </c>
      <c r="T9080" s="2">
        <v>45224</v>
      </c>
      <c r="U9080">
        <v>7</v>
      </c>
      <c r="W9080" t="s">
        <v>141</v>
      </c>
    </row>
    <row r="9081" spans="1:23" x14ac:dyDescent="0.35">
      <c r="A9081" t="s">
        <v>40093</v>
      </c>
      <c r="B9081" t="s">
        <v>6492</v>
      </c>
      <c r="C9081" t="s">
        <v>8621</v>
      </c>
      <c r="D9081">
        <v>0</v>
      </c>
      <c r="E9081" t="s">
        <v>40094</v>
      </c>
      <c r="F9081" s="2">
        <v>43077</v>
      </c>
      <c r="G9081" t="s">
        <v>8139</v>
      </c>
      <c r="H9081" t="s">
        <v>147</v>
      </c>
      <c r="J9081" t="s">
        <v>138</v>
      </c>
      <c r="K9081">
        <v>16</v>
      </c>
      <c r="L9081">
        <v>25579460</v>
      </c>
      <c r="M9081" t="s">
        <v>138</v>
      </c>
      <c r="N9081">
        <v>0</v>
      </c>
      <c r="O9081" t="s">
        <v>36349</v>
      </c>
      <c r="P9081" t="s">
        <v>14587</v>
      </c>
      <c r="R9081" t="s">
        <v>16111</v>
      </c>
      <c r="S9081" t="s">
        <v>140</v>
      </c>
      <c r="T9081" s="2">
        <v>43214</v>
      </c>
      <c r="U9081">
        <v>7</v>
      </c>
      <c r="W9081" t="s">
        <v>141</v>
      </c>
    </row>
    <row r="9082" spans="1:23" x14ac:dyDescent="0.35">
      <c r="A9082" t="s">
        <v>40095</v>
      </c>
      <c r="B9082" t="s">
        <v>40096</v>
      </c>
      <c r="C9082" t="s">
        <v>40097</v>
      </c>
      <c r="D9082">
        <v>0</v>
      </c>
      <c r="E9082" t="s">
        <v>40098</v>
      </c>
      <c r="F9082" s="2">
        <v>43080</v>
      </c>
      <c r="G9082" t="s">
        <v>604</v>
      </c>
      <c r="H9082" t="s">
        <v>184</v>
      </c>
      <c r="J9082" t="s">
        <v>138</v>
      </c>
      <c r="L9082" t="s">
        <v>496</v>
      </c>
      <c r="M9082" t="s">
        <v>138</v>
      </c>
      <c r="N9082">
        <v>0</v>
      </c>
      <c r="P9082" t="s">
        <v>40099</v>
      </c>
      <c r="R9082" t="s">
        <v>211</v>
      </c>
      <c r="S9082" t="s">
        <v>140</v>
      </c>
      <c r="T9082" s="2">
        <v>43083</v>
      </c>
      <c r="W9082" t="s">
        <v>141</v>
      </c>
    </row>
    <row r="9083" spans="1:23" x14ac:dyDescent="0.35">
      <c r="A9083" t="s">
        <v>40100</v>
      </c>
      <c r="B9083" t="s">
        <v>40101</v>
      </c>
      <c r="C9083" t="s">
        <v>40102</v>
      </c>
      <c r="D9083">
        <v>0</v>
      </c>
      <c r="E9083" t="s">
        <v>40103</v>
      </c>
      <c r="F9083" s="2">
        <v>43080</v>
      </c>
      <c r="G9083" t="s">
        <v>604</v>
      </c>
      <c r="H9083" t="s">
        <v>184</v>
      </c>
      <c r="J9083" t="s">
        <v>138</v>
      </c>
      <c r="L9083" t="s">
        <v>496</v>
      </c>
      <c r="M9083" t="s">
        <v>138</v>
      </c>
      <c r="N9083">
        <v>0</v>
      </c>
      <c r="P9083" t="s">
        <v>40104</v>
      </c>
      <c r="R9083" t="s">
        <v>40105</v>
      </c>
      <c r="S9083" t="s">
        <v>140</v>
      </c>
      <c r="T9083" s="2">
        <v>43089</v>
      </c>
      <c r="W9083" t="s">
        <v>141</v>
      </c>
    </row>
    <row r="9084" spans="1:23" x14ac:dyDescent="0.35">
      <c r="A9084" t="s">
        <v>40106</v>
      </c>
      <c r="B9084" t="s">
        <v>40107</v>
      </c>
      <c r="C9084" t="s">
        <v>40108</v>
      </c>
      <c r="D9084">
        <v>0</v>
      </c>
      <c r="E9084" t="s">
        <v>40109</v>
      </c>
      <c r="F9084" s="2">
        <v>43080</v>
      </c>
      <c r="G9084" t="s">
        <v>764</v>
      </c>
      <c r="H9084" t="s">
        <v>526</v>
      </c>
      <c r="J9084" t="s">
        <v>138</v>
      </c>
      <c r="L9084" t="s">
        <v>496</v>
      </c>
      <c r="M9084" t="s">
        <v>138</v>
      </c>
      <c r="N9084">
        <v>0</v>
      </c>
      <c r="R9084" t="s">
        <v>3674</v>
      </c>
      <c r="S9084" t="s">
        <v>140</v>
      </c>
      <c r="T9084" s="2">
        <v>43502</v>
      </c>
      <c r="W9084" t="s">
        <v>141</v>
      </c>
    </row>
    <row r="9085" spans="1:23" x14ac:dyDescent="0.35">
      <c r="A9085" t="s">
        <v>40110</v>
      </c>
      <c r="B9085" t="s">
        <v>40111</v>
      </c>
      <c r="C9085" t="s">
        <v>40112</v>
      </c>
      <c r="D9085">
        <v>0</v>
      </c>
      <c r="E9085" t="s">
        <v>40113</v>
      </c>
      <c r="F9085" s="2">
        <v>43081</v>
      </c>
      <c r="G9085" t="s">
        <v>604</v>
      </c>
      <c r="H9085" t="s">
        <v>184</v>
      </c>
      <c r="J9085" t="s">
        <v>138</v>
      </c>
      <c r="L9085" t="s">
        <v>496</v>
      </c>
      <c r="M9085" t="s">
        <v>138</v>
      </c>
      <c r="N9085">
        <v>0</v>
      </c>
      <c r="P9085" t="s">
        <v>40114</v>
      </c>
      <c r="R9085" t="s">
        <v>40115</v>
      </c>
      <c r="S9085" t="s">
        <v>140</v>
      </c>
      <c r="T9085" s="2">
        <v>43088</v>
      </c>
      <c r="W9085" t="s">
        <v>141</v>
      </c>
    </row>
    <row r="9086" spans="1:23" x14ac:dyDescent="0.35">
      <c r="A9086" t="s">
        <v>40116</v>
      </c>
      <c r="B9086" t="s">
        <v>40117</v>
      </c>
      <c r="C9086" t="s">
        <v>40118</v>
      </c>
      <c r="D9086">
        <v>0</v>
      </c>
      <c r="E9086" t="s">
        <v>40119</v>
      </c>
      <c r="F9086" s="2">
        <v>43082</v>
      </c>
      <c r="G9086" t="s">
        <v>18028</v>
      </c>
      <c r="H9086" t="s">
        <v>184</v>
      </c>
      <c r="J9086" t="s">
        <v>138</v>
      </c>
      <c r="L9086" t="s">
        <v>496</v>
      </c>
      <c r="M9086" t="s">
        <v>138</v>
      </c>
      <c r="N9086">
        <v>0</v>
      </c>
      <c r="P9086" t="s">
        <v>40120</v>
      </c>
      <c r="R9086" t="s">
        <v>40121</v>
      </c>
      <c r="S9086" t="s">
        <v>140</v>
      </c>
      <c r="W9086" t="s">
        <v>141</v>
      </c>
    </row>
    <row r="9087" spans="1:23" x14ac:dyDescent="0.35">
      <c r="A9087" t="s">
        <v>40122</v>
      </c>
      <c r="B9087" t="s">
        <v>40123</v>
      </c>
      <c r="C9087" t="s">
        <v>40124</v>
      </c>
      <c r="D9087">
        <v>0</v>
      </c>
      <c r="E9087" t="s">
        <v>40123</v>
      </c>
      <c r="F9087" s="2">
        <v>43082</v>
      </c>
      <c r="G9087" t="s">
        <v>604</v>
      </c>
      <c r="H9087" t="s">
        <v>184</v>
      </c>
      <c r="J9087" t="s">
        <v>138</v>
      </c>
      <c r="L9087" t="s">
        <v>496</v>
      </c>
      <c r="M9087" t="s">
        <v>138</v>
      </c>
      <c r="N9087">
        <v>0</v>
      </c>
      <c r="R9087" t="s">
        <v>14468</v>
      </c>
      <c r="S9087" t="s">
        <v>140</v>
      </c>
      <c r="T9087" s="2">
        <v>43845</v>
      </c>
      <c r="W9087" t="s">
        <v>141</v>
      </c>
    </row>
    <row r="9088" spans="1:23" x14ac:dyDescent="0.35">
      <c r="A9088" t="s">
        <v>40125</v>
      </c>
      <c r="B9088" t="s">
        <v>40126</v>
      </c>
      <c r="C9088" t="s">
        <v>40127</v>
      </c>
      <c r="D9088">
        <v>0</v>
      </c>
      <c r="E9088" t="s">
        <v>40126</v>
      </c>
      <c r="F9088" s="2">
        <v>43087</v>
      </c>
      <c r="G9088" t="s">
        <v>764</v>
      </c>
      <c r="H9088" t="s">
        <v>526</v>
      </c>
      <c r="J9088" t="s">
        <v>138</v>
      </c>
      <c r="L9088" t="s">
        <v>496</v>
      </c>
      <c r="M9088" t="s">
        <v>138</v>
      </c>
      <c r="N9088">
        <v>0</v>
      </c>
      <c r="P9088" t="s">
        <v>40128</v>
      </c>
      <c r="R9088" t="s">
        <v>19782</v>
      </c>
      <c r="S9088" t="s">
        <v>140</v>
      </c>
      <c r="T9088" s="2">
        <v>43105</v>
      </c>
      <c r="W9088" t="s">
        <v>141</v>
      </c>
    </row>
    <row r="9089" spans="1:24" x14ac:dyDescent="0.35">
      <c r="A9089" t="s">
        <v>40129</v>
      </c>
      <c r="B9089" t="s">
        <v>40130</v>
      </c>
      <c r="C9089" t="s">
        <v>40131</v>
      </c>
      <c r="D9089">
        <v>0</v>
      </c>
      <c r="E9089">
        <v>1001</v>
      </c>
      <c r="F9089" s="2">
        <v>43087</v>
      </c>
      <c r="G9089" t="s">
        <v>5596</v>
      </c>
      <c r="H9089" t="s">
        <v>192</v>
      </c>
      <c r="J9089" t="s">
        <v>138</v>
      </c>
      <c r="L9089">
        <v>955834</v>
      </c>
      <c r="M9089" t="s">
        <v>138</v>
      </c>
      <c r="N9089">
        <v>0</v>
      </c>
      <c r="P9089" t="s">
        <v>40132</v>
      </c>
      <c r="R9089" t="s">
        <v>39797</v>
      </c>
      <c r="S9089" t="s">
        <v>140</v>
      </c>
      <c r="T9089" s="2">
        <v>43600</v>
      </c>
      <c r="U9089">
        <v>7</v>
      </c>
      <c r="W9089" t="s">
        <v>141</v>
      </c>
    </row>
    <row r="9090" spans="1:24" x14ac:dyDescent="0.35">
      <c r="A9090" t="s">
        <v>40133</v>
      </c>
      <c r="B9090" t="s">
        <v>40134</v>
      </c>
      <c r="C9090" t="s">
        <v>40135</v>
      </c>
      <c r="D9090">
        <v>0</v>
      </c>
      <c r="E9090" t="s">
        <v>40136</v>
      </c>
      <c r="F9090" s="2">
        <v>43087</v>
      </c>
      <c r="G9090" t="s">
        <v>2815</v>
      </c>
      <c r="H9090" t="s">
        <v>184</v>
      </c>
      <c r="J9090" t="s">
        <v>138</v>
      </c>
      <c r="L9090">
        <v>26308709</v>
      </c>
      <c r="M9090" t="s">
        <v>138</v>
      </c>
      <c r="N9090">
        <v>0</v>
      </c>
      <c r="P9090" t="s">
        <v>40137</v>
      </c>
      <c r="R9090" t="s">
        <v>40138</v>
      </c>
      <c r="S9090" t="s">
        <v>140</v>
      </c>
      <c r="T9090" s="2">
        <v>43600</v>
      </c>
      <c r="U9090">
        <v>7</v>
      </c>
      <c r="W9090" t="s">
        <v>141</v>
      </c>
    </row>
    <row r="9091" spans="1:24" x14ac:dyDescent="0.35">
      <c r="A9091" t="s">
        <v>40139</v>
      </c>
      <c r="B9091" t="s">
        <v>40140</v>
      </c>
      <c r="C9091" t="s">
        <v>40141</v>
      </c>
      <c r="D9091">
        <v>0</v>
      </c>
      <c r="E9091" t="s">
        <v>40142</v>
      </c>
      <c r="F9091" s="2">
        <v>43087</v>
      </c>
      <c r="G9091" t="s">
        <v>2815</v>
      </c>
      <c r="H9091" t="s">
        <v>184</v>
      </c>
      <c r="J9091" t="s">
        <v>138</v>
      </c>
      <c r="L9091">
        <v>26308715</v>
      </c>
      <c r="M9091" t="s">
        <v>138</v>
      </c>
      <c r="N9091">
        <v>0</v>
      </c>
      <c r="P9091" t="s">
        <v>40143</v>
      </c>
      <c r="R9091" t="s">
        <v>40138</v>
      </c>
      <c r="S9091" t="s">
        <v>140</v>
      </c>
      <c r="T9091" s="2">
        <v>43087</v>
      </c>
      <c r="U9091">
        <v>7</v>
      </c>
      <c r="W9091" t="s">
        <v>141</v>
      </c>
    </row>
    <row r="9092" spans="1:24" x14ac:dyDescent="0.35">
      <c r="A9092" t="s">
        <v>40144</v>
      </c>
      <c r="B9092" t="s">
        <v>40145</v>
      </c>
      <c r="C9092" t="s">
        <v>40146</v>
      </c>
      <c r="D9092">
        <v>0</v>
      </c>
      <c r="E9092" t="s">
        <v>40147</v>
      </c>
      <c r="F9092" s="2">
        <v>43087</v>
      </c>
      <c r="G9092" t="s">
        <v>40148</v>
      </c>
      <c r="H9092" t="s">
        <v>184</v>
      </c>
      <c r="J9092" t="s">
        <v>138</v>
      </c>
      <c r="L9092">
        <v>26308655</v>
      </c>
      <c r="M9092" t="s">
        <v>138</v>
      </c>
      <c r="N9092">
        <v>0</v>
      </c>
      <c r="P9092" t="s">
        <v>40143</v>
      </c>
      <c r="R9092" t="s">
        <v>4391</v>
      </c>
      <c r="S9092" t="s">
        <v>140</v>
      </c>
      <c r="T9092" s="2">
        <v>43087</v>
      </c>
      <c r="U9092">
        <v>7</v>
      </c>
      <c r="W9092" t="s">
        <v>141</v>
      </c>
    </row>
    <row r="9093" spans="1:24" x14ac:dyDescent="0.35">
      <c r="A9093" t="s">
        <v>40149</v>
      </c>
      <c r="B9093" t="s">
        <v>40150</v>
      </c>
      <c r="C9093" t="s">
        <v>40151</v>
      </c>
      <c r="D9093">
        <v>0</v>
      </c>
      <c r="E9093" t="s">
        <v>40152</v>
      </c>
      <c r="F9093" s="2">
        <v>43087</v>
      </c>
      <c r="G9093" t="s">
        <v>3547</v>
      </c>
      <c r="H9093" t="s">
        <v>526</v>
      </c>
      <c r="J9093" t="s">
        <v>138</v>
      </c>
      <c r="L9093">
        <v>26308697</v>
      </c>
      <c r="M9093" t="s">
        <v>138</v>
      </c>
      <c r="N9093">
        <v>0</v>
      </c>
      <c r="P9093" t="s">
        <v>40137</v>
      </c>
      <c r="R9093" t="s">
        <v>40153</v>
      </c>
      <c r="S9093" t="s">
        <v>140</v>
      </c>
      <c r="T9093" s="2">
        <v>43600</v>
      </c>
      <c r="U9093">
        <v>7</v>
      </c>
      <c r="W9093" t="s">
        <v>141</v>
      </c>
    </row>
    <row r="9094" spans="1:24" x14ac:dyDescent="0.35">
      <c r="A9094" t="s">
        <v>40154</v>
      </c>
      <c r="B9094" t="s">
        <v>8795</v>
      </c>
      <c r="C9094" t="s">
        <v>8796</v>
      </c>
      <c r="D9094">
        <v>0</v>
      </c>
      <c r="E9094" t="s">
        <v>40155</v>
      </c>
      <c r="F9094" s="2">
        <v>43087</v>
      </c>
      <c r="G9094" t="s">
        <v>146</v>
      </c>
      <c r="H9094" t="s">
        <v>147</v>
      </c>
      <c r="J9094" t="s">
        <v>138</v>
      </c>
      <c r="L9094" t="s">
        <v>496</v>
      </c>
      <c r="M9094" t="s">
        <v>138</v>
      </c>
      <c r="N9094">
        <v>0</v>
      </c>
      <c r="P9094" t="s">
        <v>40156</v>
      </c>
      <c r="R9094" t="s">
        <v>3687</v>
      </c>
      <c r="S9094" t="s">
        <v>140</v>
      </c>
      <c r="W9094" t="s">
        <v>141</v>
      </c>
    </row>
    <row r="9095" spans="1:24" x14ac:dyDescent="0.35">
      <c r="A9095" t="s">
        <v>40157</v>
      </c>
      <c r="B9095" t="s">
        <v>40158</v>
      </c>
      <c r="C9095" t="s">
        <v>40159</v>
      </c>
      <c r="D9095">
        <v>0</v>
      </c>
      <c r="E9095" t="s">
        <v>40160</v>
      </c>
      <c r="F9095" s="2">
        <v>43088</v>
      </c>
      <c r="G9095" t="s">
        <v>494</v>
      </c>
      <c r="H9095" t="s">
        <v>495</v>
      </c>
      <c r="J9095" t="s">
        <v>138</v>
      </c>
      <c r="L9095" t="s">
        <v>496</v>
      </c>
      <c r="M9095" t="s">
        <v>138</v>
      </c>
      <c r="N9095">
        <v>0</v>
      </c>
      <c r="P9095" t="s">
        <v>40161</v>
      </c>
      <c r="R9095" t="s">
        <v>40162</v>
      </c>
      <c r="S9095" t="s">
        <v>140</v>
      </c>
      <c r="W9095" t="s">
        <v>141</v>
      </c>
    </row>
    <row r="9096" spans="1:24" x14ac:dyDescent="0.35">
      <c r="A9096" t="s">
        <v>40163</v>
      </c>
      <c r="B9096" t="s">
        <v>40164</v>
      </c>
      <c r="C9096" t="s">
        <v>40165</v>
      </c>
      <c r="D9096">
        <v>0</v>
      </c>
      <c r="E9096" t="s">
        <v>40164</v>
      </c>
      <c r="F9096" s="2">
        <v>43089</v>
      </c>
      <c r="G9096" t="s">
        <v>146</v>
      </c>
      <c r="H9096" t="s">
        <v>147</v>
      </c>
      <c r="J9096" t="s">
        <v>138</v>
      </c>
      <c r="L9096" t="s">
        <v>496</v>
      </c>
      <c r="M9096" t="s">
        <v>138</v>
      </c>
      <c r="N9096">
        <v>0</v>
      </c>
      <c r="R9096" t="s">
        <v>19816</v>
      </c>
      <c r="S9096" t="s">
        <v>140</v>
      </c>
      <c r="T9096" s="2">
        <v>45385</v>
      </c>
      <c r="U9096">
        <v>11</v>
      </c>
      <c r="W9096" t="s">
        <v>141</v>
      </c>
      <c r="X9096" t="s">
        <v>9536</v>
      </c>
    </row>
    <row r="9097" spans="1:24" x14ac:dyDescent="0.35">
      <c r="A9097" t="s">
        <v>40166</v>
      </c>
      <c r="B9097" t="s">
        <v>40167</v>
      </c>
      <c r="C9097" t="s">
        <v>10191</v>
      </c>
      <c r="D9097">
        <v>0</v>
      </c>
      <c r="E9097" t="s">
        <v>40168</v>
      </c>
      <c r="F9097" s="2">
        <v>43089</v>
      </c>
      <c r="G9097" t="s">
        <v>183</v>
      </c>
      <c r="H9097" t="s">
        <v>184</v>
      </c>
      <c r="J9097" t="s">
        <v>138</v>
      </c>
      <c r="L9097">
        <v>26030121</v>
      </c>
      <c r="M9097" t="s">
        <v>138</v>
      </c>
      <c r="N9097">
        <v>0</v>
      </c>
      <c r="P9097" t="s">
        <v>40169</v>
      </c>
      <c r="R9097" t="s">
        <v>2123</v>
      </c>
      <c r="S9097" t="s">
        <v>140</v>
      </c>
      <c r="T9097" s="2">
        <v>43487</v>
      </c>
      <c r="U9097">
        <v>7</v>
      </c>
      <c r="W9097" t="s">
        <v>141</v>
      </c>
    </row>
    <row r="9098" spans="1:24" x14ac:dyDescent="0.35">
      <c r="A9098" t="s">
        <v>40170</v>
      </c>
      <c r="B9098" t="s">
        <v>40171</v>
      </c>
      <c r="C9098" t="s">
        <v>40172</v>
      </c>
      <c r="D9098">
        <v>0</v>
      </c>
      <c r="E9098" t="s">
        <v>40171</v>
      </c>
      <c r="F9098" s="2">
        <v>43091</v>
      </c>
      <c r="G9098" t="s">
        <v>739</v>
      </c>
      <c r="H9098" t="s">
        <v>184</v>
      </c>
      <c r="J9098" t="s">
        <v>138</v>
      </c>
      <c r="L9098" t="s">
        <v>496</v>
      </c>
      <c r="M9098" t="s">
        <v>138</v>
      </c>
      <c r="N9098">
        <v>0</v>
      </c>
      <c r="R9098" t="s">
        <v>40173</v>
      </c>
      <c r="S9098" t="s">
        <v>140</v>
      </c>
      <c r="W9098" t="s">
        <v>141</v>
      </c>
    </row>
    <row r="9099" spans="1:24" x14ac:dyDescent="0.35">
      <c r="A9099" t="s">
        <v>40174</v>
      </c>
      <c r="B9099" t="s">
        <v>40175</v>
      </c>
      <c r="C9099" t="s">
        <v>40176</v>
      </c>
      <c r="D9099">
        <v>0</v>
      </c>
      <c r="E9099" t="s">
        <v>40177</v>
      </c>
      <c r="F9099" s="2">
        <v>43096</v>
      </c>
      <c r="G9099" t="s">
        <v>183</v>
      </c>
      <c r="H9099" t="s">
        <v>184</v>
      </c>
      <c r="J9099" t="s">
        <v>138</v>
      </c>
      <c r="L9099" t="s">
        <v>496</v>
      </c>
      <c r="M9099" t="s">
        <v>138</v>
      </c>
      <c r="N9099">
        <v>0</v>
      </c>
      <c r="R9099" t="s">
        <v>3002</v>
      </c>
      <c r="S9099" t="s">
        <v>140</v>
      </c>
      <c r="W9099" t="s">
        <v>141</v>
      </c>
    </row>
    <row r="9100" spans="1:24" x14ac:dyDescent="0.35">
      <c r="A9100" t="s">
        <v>40178</v>
      </c>
      <c r="B9100" t="s">
        <v>40179</v>
      </c>
      <c r="C9100" t="s">
        <v>40180</v>
      </c>
      <c r="D9100">
        <v>-6.5</v>
      </c>
      <c r="E9100" t="s">
        <v>40181</v>
      </c>
      <c r="F9100" s="2">
        <v>43097</v>
      </c>
      <c r="G9100" t="s">
        <v>851</v>
      </c>
      <c r="H9100" t="s">
        <v>566</v>
      </c>
      <c r="J9100" t="s">
        <v>138</v>
      </c>
      <c r="K9100" t="s">
        <v>12694</v>
      </c>
      <c r="L9100">
        <v>26287927</v>
      </c>
      <c r="M9100" t="s">
        <v>138</v>
      </c>
      <c r="N9100">
        <v>0</v>
      </c>
      <c r="P9100" t="s">
        <v>40182</v>
      </c>
      <c r="R9100" t="s">
        <v>32187</v>
      </c>
      <c r="S9100" t="s">
        <v>140</v>
      </c>
      <c r="T9100" s="2">
        <v>45069</v>
      </c>
      <c r="U9100">
        <v>7</v>
      </c>
      <c r="W9100" t="s">
        <v>141</v>
      </c>
    </row>
    <row r="9101" spans="1:24" x14ac:dyDescent="0.35">
      <c r="A9101" t="s">
        <v>40183</v>
      </c>
      <c r="B9101" t="s">
        <v>40184</v>
      </c>
      <c r="C9101" t="s">
        <v>40185</v>
      </c>
      <c r="D9101">
        <v>0</v>
      </c>
      <c r="E9101" t="s">
        <v>40184</v>
      </c>
      <c r="F9101" s="2">
        <v>43103</v>
      </c>
      <c r="G9101" t="s">
        <v>234</v>
      </c>
      <c r="H9101" t="s">
        <v>192</v>
      </c>
      <c r="J9101" t="s">
        <v>138</v>
      </c>
      <c r="L9101" t="s">
        <v>496</v>
      </c>
      <c r="M9101" t="s">
        <v>138</v>
      </c>
      <c r="N9101">
        <v>0</v>
      </c>
      <c r="R9101" t="s">
        <v>40186</v>
      </c>
      <c r="S9101" t="s">
        <v>140</v>
      </c>
      <c r="T9101" s="2">
        <v>43108</v>
      </c>
      <c r="W9101" t="s">
        <v>141</v>
      </c>
    </row>
    <row r="9102" spans="1:24" x14ac:dyDescent="0.35">
      <c r="A9102" t="s">
        <v>40187</v>
      </c>
      <c r="B9102" t="s">
        <v>40188</v>
      </c>
      <c r="C9102" t="s">
        <v>40189</v>
      </c>
      <c r="D9102">
        <v>0</v>
      </c>
      <c r="E9102" t="s">
        <v>40188</v>
      </c>
      <c r="F9102" s="2">
        <v>43104</v>
      </c>
      <c r="G9102" t="s">
        <v>604</v>
      </c>
      <c r="H9102" t="s">
        <v>184</v>
      </c>
      <c r="J9102" t="s">
        <v>138</v>
      </c>
      <c r="L9102" t="s">
        <v>496</v>
      </c>
      <c r="M9102" t="s">
        <v>138</v>
      </c>
      <c r="N9102">
        <v>0</v>
      </c>
      <c r="P9102" t="s">
        <v>40190</v>
      </c>
      <c r="R9102" t="s">
        <v>3002</v>
      </c>
      <c r="S9102" t="s">
        <v>140</v>
      </c>
      <c r="T9102" s="2">
        <v>43227</v>
      </c>
      <c r="W9102" t="s">
        <v>141</v>
      </c>
    </row>
    <row r="9103" spans="1:24" x14ac:dyDescent="0.35">
      <c r="A9103" t="s">
        <v>40191</v>
      </c>
      <c r="B9103" t="s">
        <v>40192</v>
      </c>
      <c r="C9103" t="s">
        <v>40193</v>
      </c>
      <c r="D9103">
        <v>0</v>
      </c>
      <c r="F9103" s="2">
        <v>43104</v>
      </c>
      <c r="G9103" t="s">
        <v>2815</v>
      </c>
      <c r="H9103" t="s">
        <v>184</v>
      </c>
      <c r="J9103" t="s">
        <v>138</v>
      </c>
      <c r="L9103" t="s">
        <v>496</v>
      </c>
      <c r="M9103" t="s">
        <v>138</v>
      </c>
      <c r="N9103">
        <v>0</v>
      </c>
      <c r="R9103" t="s">
        <v>40194</v>
      </c>
      <c r="S9103" t="s">
        <v>140</v>
      </c>
      <c r="T9103" s="2">
        <v>43137</v>
      </c>
      <c r="W9103" t="s">
        <v>141</v>
      </c>
    </row>
    <row r="9104" spans="1:24" x14ac:dyDescent="0.35">
      <c r="A9104" t="s">
        <v>40195</v>
      </c>
      <c r="B9104" t="s">
        <v>40196</v>
      </c>
      <c r="C9104" t="s">
        <v>40197</v>
      </c>
      <c r="D9104">
        <v>0</v>
      </c>
      <c r="E9104" t="s">
        <v>40198</v>
      </c>
      <c r="F9104" s="2">
        <v>43108</v>
      </c>
      <c r="G9104" t="s">
        <v>40199</v>
      </c>
      <c r="H9104" t="s">
        <v>147</v>
      </c>
      <c r="J9104" t="s">
        <v>138</v>
      </c>
      <c r="K9104">
        <v>1</v>
      </c>
      <c r="L9104">
        <v>26468707</v>
      </c>
      <c r="M9104" t="s">
        <v>137</v>
      </c>
      <c r="N9104">
        <v>0</v>
      </c>
      <c r="P9104" t="s">
        <v>40200</v>
      </c>
      <c r="R9104" t="s">
        <v>40201</v>
      </c>
      <c r="S9104" t="s">
        <v>140</v>
      </c>
      <c r="T9104" s="2">
        <v>43768</v>
      </c>
      <c r="U9104">
        <v>7</v>
      </c>
      <c r="W9104" t="s">
        <v>141</v>
      </c>
    </row>
    <row r="9105" spans="1:23" x14ac:dyDescent="0.35">
      <c r="A9105" t="s">
        <v>40202</v>
      </c>
      <c r="B9105" t="s">
        <v>40203</v>
      </c>
      <c r="C9105" t="s">
        <v>40204</v>
      </c>
      <c r="D9105">
        <v>0</v>
      </c>
      <c r="E9105" t="s">
        <v>40205</v>
      </c>
      <c r="F9105" s="2">
        <v>43108</v>
      </c>
      <c r="G9105" t="s">
        <v>39483</v>
      </c>
      <c r="H9105" t="s">
        <v>147</v>
      </c>
      <c r="J9105" t="s">
        <v>138</v>
      </c>
      <c r="K9105">
        <v>1</v>
      </c>
      <c r="L9105">
        <v>26468671</v>
      </c>
      <c r="M9105" t="s">
        <v>138</v>
      </c>
      <c r="N9105">
        <v>0</v>
      </c>
      <c r="P9105" t="s">
        <v>40206</v>
      </c>
      <c r="R9105" t="s">
        <v>40207</v>
      </c>
      <c r="S9105" t="s">
        <v>140</v>
      </c>
      <c r="T9105" s="2">
        <v>43580</v>
      </c>
      <c r="U9105">
        <v>7</v>
      </c>
      <c r="W9105" t="s">
        <v>141</v>
      </c>
    </row>
    <row r="9106" spans="1:23" x14ac:dyDescent="0.35">
      <c r="A9106" t="s">
        <v>40208</v>
      </c>
      <c r="B9106" t="s">
        <v>40209</v>
      </c>
      <c r="C9106" t="s">
        <v>8856</v>
      </c>
      <c r="D9106">
        <v>0</v>
      </c>
      <c r="E9106" t="s">
        <v>40210</v>
      </c>
      <c r="F9106" s="2">
        <v>43108</v>
      </c>
      <c r="G9106" t="s">
        <v>8857</v>
      </c>
      <c r="H9106" t="s">
        <v>147</v>
      </c>
      <c r="J9106" t="s">
        <v>138</v>
      </c>
      <c r="K9106">
        <v>49379</v>
      </c>
      <c r="L9106">
        <v>26107574</v>
      </c>
      <c r="M9106" t="s">
        <v>138</v>
      </c>
      <c r="N9106">
        <v>0</v>
      </c>
      <c r="P9106" t="s">
        <v>40211</v>
      </c>
      <c r="R9106" t="s">
        <v>16111</v>
      </c>
      <c r="S9106" t="s">
        <v>140</v>
      </c>
      <c r="T9106" s="2">
        <v>43516</v>
      </c>
      <c r="U9106">
        <v>7</v>
      </c>
      <c r="W9106" t="s">
        <v>141</v>
      </c>
    </row>
    <row r="9107" spans="1:23" x14ac:dyDescent="0.35">
      <c r="A9107" t="s">
        <v>40212</v>
      </c>
      <c r="B9107" t="s">
        <v>40213</v>
      </c>
      <c r="C9107" t="s">
        <v>8850</v>
      </c>
      <c r="D9107">
        <v>0</v>
      </c>
      <c r="E9107" t="s">
        <v>40214</v>
      </c>
      <c r="F9107" s="2">
        <v>43108</v>
      </c>
      <c r="G9107" t="s">
        <v>8964</v>
      </c>
      <c r="H9107" t="s">
        <v>147</v>
      </c>
      <c r="J9107" t="s">
        <v>138</v>
      </c>
      <c r="K9107">
        <v>49380</v>
      </c>
      <c r="L9107">
        <v>26107574</v>
      </c>
      <c r="M9107" t="s">
        <v>138</v>
      </c>
      <c r="N9107">
        <v>0</v>
      </c>
      <c r="P9107" t="s">
        <v>40211</v>
      </c>
      <c r="R9107" t="s">
        <v>753</v>
      </c>
      <c r="S9107" t="s">
        <v>140</v>
      </c>
      <c r="T9107" s="2">
        <v>43516</v>
      </c>
      <c r="U9107">
        <v>7</v>
      </c>
      <c r="W9107" t="s">
        <v>141</v>
      </c>
    </row>
    <row r="9108" spans="1:23" x14ac:dyDescent="0.35">
      <c r="A9108" t="s">
        <v>40215</v>
      </c>
      <c r="B9108" t="s">
        <v>40216</v>
      </c>
      <c r="C9108" t="s">
        <v>40217</v>
      </c>
      <c r="D9108">
        <v>0</v>
      </c>
      <c r="E9108" t="s">
        <v>40216</v>
      </c>
      <c r="F9108" s="2">
        <v>43108</v>
      </c>
      <c r="G9108" t="s">
        <v>175</v>
      </c>
      <c r="H9108" t="s">
        <v>147</v>
      </c>
      <c r="J9108" t="s">
        <v>138</v>
      </c>
      <c r="L9108" t="s">
        <v>496</v>
      </c>
      <c r="M9108" t="s">
        <v>138</v>
      </c>
      <c r="N9108">
        <v>0</v>
      </c>
      <c r="P9108" t="s">
        <v>40218</v>
      </c>
      <c r="R9108" t="s">
        <v>40219</v>
      </c>
      <c r="S9108" t="s">
        <v>140</v>
      </c>
      <c r="W9108" t="s">
        <v>141</v>
      </c>
    </row>
    <row r="9109" spans="1:23" x14ac:dyDescent="0.35">
      <c r="A9109" t="s">
        <v>40220</v>
      </c>
      <c r="B9109" t="s">
        <v>40221</v>
      </c>
      <c r="C9109" t="s">
        <v>8864</v>
      </c>
      <c r="D9109">
        <v>0</v>
      </c>
      <c r="E9109" t="s">
        <v>40222</v>
      </c>
      <c r="F9109" s="2">
        <v>43108</v>
      </c>
      <c r="G9109" t="s">
        <v>8964</v>
      </c>
      <c r="H9109" t="s">
        <v>147</v>
      </c>
      <c r="J9109" t="s">
        <v>138</v>
      </c>
      <c r="K9109">
        <v>49381</v>
      </c>
      <c r="L9109">
        <v>26107574</v>
      </c>
      <c r="M9109" t="s">
        <v>138</v>
      </c>
      <c r="N9109">
        <v>0</v>
      </c>
      <c r="P9109" t="s">
        <v>40211</v>
      </c>
      <c r="R9109" t="s">
        <v>40223</v>
      </c>
      <c r="S9109" t="s">
        <v>140</v>
      </c>
      <c r="T9109" s="2">
        <v>43516</v>
      </c>
      <c r="U9109">
        <v>7</v>
      </c>
      <c r="W9109" t="s">
        <v>141</v>
      </c>
    </row>
    <row r="9110" spans="1:23" x14ac:dyDescent="0.35">
      <c r="A9110" t="s">
        <v>40224</v>
      </c>
      <c r="B9110" t="s">
        <v>40225</v>
      </c>
      <c r="C9110" t="s">
        <v>8875</v>
      </c>
      <c r="D9110">
        <v>0</v>
      </c>
      <c r="E9110" t="s">
        <v>40226</v>
      </c>
      <c r="F9110" s="2">
        <v>43108</v>
      </c>
      <c r="G9110" t="s">
        <v>8964</v>
      </c>
      <c r="H9110" t="s">
        <v>147</v>
      </c>
      <c r="J9110" t="s">
        <v>138</v>
      </c>
      <c r="L9110" t="s">
        <v>496</v>
      </c>
      <c r="M9110" t="s">
        <v>138</v>
      </c>
      <c r="N9110">
        <v>0</v>
      </c>
      <c r="P9110" t="s">
        <v>40227</v>
      </c>
      <c r="R9110" t="s">
        <v>40228</v>
      </c>
      <c r="S9110" t="s">
        <v>140</v>
      </c>
      <c r="W9110" t="s">
        <v>141</v>
      </c>
    </row>
    <row r="9111" spans="1:23" x14ac:dyDescent="0.35">
      <c r="A9111" t="s">
        <v>40229</v>
      </c>
      <c r="B9111" t="s">
        <v>40230</v>
      </c>
      <c r="C9111" t="s">
        <v>40231</v>
      </c>
      <c r="D9111">
        <v>0</v>
      </c>
      <c r="E9111" t="s">
        <v>40232</v>
      </c>
      <c r="F9111" s="2">
        <v>43108</v>
      </c>
      <c r="G9111" t="s">
        <v>8964</v>
      </c>
      <c r="H9111" t="s">
        <v>147</v>
      </c>
      <c r="J9111" t="s">
        <v>138</v>
      </c>
      <c r="L9111" t="s">
        <v>496</v>
      </c>
      <c r="M9111" t="s">
        <v>138</v>
      </c>
      <c r="N9111">
        <v>0</v>
      </c>
      <c r="P9111" t="s">
        <v>40227</v>
      </c>
      <c r="R9111" t="s">
        <v>40233</v>
      </c>
      <c r="S9111" t="s">
        <v>140</v>
      </c>
      <c r="W9111" t="s">
        <v>141</v>
      </c>
    </row>
    <row r="9112" spans="1:23" x14ac:dyDescent="0.35">
      <c r="A9112" t="s">
        <v>40234</v>
      </c>
      <c r="B9112" t="s">
        <v>9042</v>
      </c>
      <c r="C9112" t="s">
        <v>40235</v>
      </c>
      <c r="D9112">
        <v>0</v>
      </c>
      <c r="E9112" t="s">
        <v>40236</v>
      </c>
      <c r="F9112" s="2">
        <v>43108</v>
      </c>
      <c r="G9112" t="s">
        <v>34533</v>
      </c>
      <c r="H9112" t="s">
        <v>192</v>
      </c>
      <c r="J9112" t="s">
        <v>138</v>
      </c>
      <c r="L9112" t="s">
        <v>496</v>
      </c>
      <c r="M9112" t="s">
        <v>138</v>
      </c>
      <c r="N9112">
        <v>0</v>
      </c>
      <c r="P9112" t="s">
        <v>40237</v>
      </c>
      <c r="R9112" t="s">
        <v>28793</v>
      </c>
      <c r="S9112" t="s">
        <v>140</v>
      </c>
      <c r="W9112" t="s">
        <v>141</v>
      </c>
    </row>
    <row r="9113" spans="1:23" x14ac:dyDescent="0.35">
      <c r="A9113" t="s">
        <v>40238</v>
      </c>
      <c r="B9113" t="s">
        <v>9038</v>
      </c>
      <c r="C9113" t="s">
        <v>40239</v>
      </c>
      <c r="D9113">
        <v>0</v>
      </c>
      <c r="E9113" t="s">
        <v>39888</v>
      </c>
      <c r="F9113" s="2">
        <v>43108</v>
      </c>
      <c r="G9113" t="s">
        <v>5661</v>
      </c>
      <c r="H9113" t="s">
        <v>192</v>
      </c>
      <c r="J9113" t="s">
        <v>138</v>
      </c>
      <c r="L9113" t="s">
        <v>496</v>
      </c>
      <c r="M9113" t="s">
        <v>138</v>
      </c>
      <c r="N9113">
        <v>0</v>
      </c>
      <c r="P9113" t="s">
        <v>40240</v>
      </c>
      <c r="R9113" t="s">
        <v>40241</v>
      </c>
      <c r="S9113" t="s">
        <v>140</v>
      </c>
      <c r="W9113" t="s">
        <v>141</v>
      </c>
    </row>
    <row r="9114" spans="1:23" x14ac:dyDescent="0.35">
      <c r="A9114" t="s">
        <v>40242</v>
      </c>
      <c r="B9114" t="s">
        <v>40243</v>
      </c>
      <c r="C9114" t="s">
        <v>40244</v>
      </c>
      <c r="D9114">
        <v>0</v>
      </c>
      <c r="E9114" t="s">
        <v>40245</v>
      </c>
      <c r="F9114" s="2">
        <v>43108</v>
      </c>
      <c r="G9114" t="s">
        <v>234</v>
      </c>
      <c r="H9114" t="s">
        <v>192</v>
      </c>
      <c r="J9114" t="s">
        <v>138</v>
      </c>
      <c r="L9114" t="s">
        <v>496</v>
      </c>
      <c r="M9114" t="s">
        <v>138</v>
      </c>
      <c r="N9114">
        <v>0</v>
      </c>
      <c r="P9114" t="s">
        <v>40246</v>
      </c>
      <c r="R9114" t="s">
        <v>6912</v>
      </c>
      <c r="S9114" t="s">
        <v>140</v>
      </c>
      <c r="W9114" t="s">
        <v>141</v>
      </c>
    </row>
    <row r="9115" spans="1:23" x14ac:dyDescent="0.35">
      <c r="A9115" t="s">
        <v>40247</v>
      </c>
      <c r="B9115" t="s">
        <v>40248</v>
      </c>
      <c r="C9115" t="s">
        <v>40249</v>
      </c>
      <c r="D9115">
        <v>0</v>
      </c>
      <c r="E9115" t="s">
        <v>40248</v>
      </c>
      <c r="F9115" s="2">
        <v>43108</v>
      </c>
      <c r="G9115" t="s">
        <v>604</v>
      </c>
      <c r="H9115" t="s">
        <v>184</v>
      </c>
      <c r="J9115" t="s">
        <v>138</v>
      </c>
      <c r="L9115" t="s">
        <v>496</v>
      </c>
      <c r="M9115" t="s">
        <v>138</v>
      </c>
      <c r="N9115">
        <v>0</v>
      </c>
      <c r="P9115" t="s">
        <v>40250</v>
      </c>
      <c r="R9115" t="s">
        <v>3002</v>
      </c>
      <c r="S9115" t="s">
        <v>140</v>
      </c>
      <c r="T9115" s="2">
        <v>43845</v>
      </c>
      <c r="W9115" t="s">
        <v>141</v>
      </c>
    </row>
    <row r="9116" spans="1:23" x14ac:dyDescent="0.35">
      <c r="A9116" t="s">
        <v>40251</v>
      </c>
      <c r="B9116" t="s">
        <v>35339</v>
      </c>
      <c r="C9116" t="s">
        <v>40252</v>
      </c>
      <c r="D9116">
        <v>0</v>
      </c>
      <c r="E9116" t="s">
        <v>40253</v>
      </c>
      <c r="F9116" s="2">
        <v>43108</v>
      </c>
      <c r="G9116" t="s">
        <v>30506</v>
      </c>
      <c r="H9116" t="s">
        <v>656</v>
      </c>
      <c r="J9116" t="s">
        <v>138</v>
      </c>
      <c r="K9116">
        <v>1214</v>
      </c>
      <c r="L9116">
        <v>13910777</v>
      </c>
      <c r="M9116" t="s">
        <v>138</v>
      </c>
      <c r="N9116">
        <v>0</v>
      </c>
      <c r="O9116" t="s">
        <v>25614</v>
      </c>
      <c r="P9116" t="s">
        <v>40254</v>
      </c>
      <c r="R9116" t="s">
        <v>31822</v>
      </c>
      <c r="S9116" t="s">
        <v>140</v>
      </c>
      <c r="T9116" s="2">
        <v>43153</v>
      </c>
      <c r="U9116">
        <v>7</v>
      </c>
      <c r="W9116" t="s">
        <v>141</v>
      </c>
    </row>
    <row r="9117" spans="1:23" x14ac:dyDescent="0.35">
      <c r="A9117" t="s">
        <v>40255</v>
      </c>
      <c r="B9117" t="s">
        <v>40256</v>
      </c>
      <c r="C9117" t="s">
        <v>40257</v>
      </c>
      <c r="D9117">
        <v>0</v>
      </c>
      <c r="E9117" t="s">
        <v>40256</v>
      </c>
      <c r="F9117" s="2">
        <v>43108</v>
      </c>
      <c r="G9117" t="s">
        <v>604</v>
      </c>
      <c r="H9117" t="s">
        <v>184</v>
      </c>
      <c r="J9117" t="s">
        <v>138</v>
      </c>
      <c r="L9117" t="s">
        <v>496</v>
      </c>
      <c r="M9117" t="s">
        <v>138</v>
      </c>
      <c r="N9117">
        <v>0</v>
      </c>
      <c r="R9117" t="s">
        <v>3002</v>
      </c>
      <c r="S9117" t="s">
        <v>140</v>
      </c>
      <c r="T9117" s="2">
        <v>43578</v>
      </c>
      <c r="W9117" t="s">
        <v>141</v>
      </c>
    </row>
    <row r="9118" spans="1:23" x14ac:dyDescent="0.35">
      <c r="A9118" t="s">
        <v>40258</v>
      </c>
      <c r="B9118" t="s">
        <v>40259</v>
      </c>
      <c r="C9118" t="s">
        <v>40260</v>
      </c>
      <c r="D9118">
        <v>0</v>
      </c>
      <c r="E9118" t="s">
        <v>40261</v>
      </c>
      <c r="F9118" s="2">
        <v>43109</v>
      </c>
      <c r="G9118" t="s">
        <v>1177</v>
      </c>
      <c r="H9118" t="s">
        <v>552</v>
      </c>
      <c r="J9118" t="s">
        <v>138</v>
      </c>
      <c r="L9118" t="s">
        <v>496</v>
      </c>
      <c r="M9118" t="s">
        <v>138</v>
      </c>
      <c r="N9118">
        <v>0</v>
      </c>
      <c r="P9118" t="s">
        <v>40262</v>
      </c>
      <c r="R9118" t="s">
        <v>40263</v>
      </c>
      <c r="S9118" t="s">
        <v>140</v>
      </c>
      <c r="W9118" t="s">
        <v>141</v>
      </c>
    </row>
    <row r="9119" spans="1:23" x14ac:dyDescent="0.35">
      <c r="A9119" t="s">
        <v>40264</v>
      </c>
      <c r="B9119" t="s">
        <v>40265</v>
      </c>
      <c r="C9119" t="s">
        <v>40266</v>
      </c>
      <c r="D9119">
        <v>0</v>
      </c>
      <c r="E9119" t="s">
        <v>40265</v>
      </c>
      <c r="F9119" s="2">
        <v>43109</v>
      </c>
      <c r="G9119" t="s">
        <v>40267</v>
      </c>
      <c r="H9119" t="s">
        <v>656</v>
      </c>
      <c r="J9119" t="s">
        <v>138</v>
      </c>
      <c r="L9119" t="s">
        <v>496</v>
      </c>
      <c r="M9119" t="s">
        <v>138</v>
      </c>
      <c r="N9119">
        <v>0</v>
      </c>
      <c r="R9119" t="s">
        <v>19162</v>
      </c>
      <c r="S9119" t="s">
        <v>140</v>
      </c>
      <c r="T9119" s="2">
        <v>43139</v>
      </c>
      <c r="W9119" t="s">
        <v>141</v>
      </c>
    </row>
    <row r="9120" spans="1:23" x14ac:dyDescent="0.35">
      <c r="A9120" t="s">
        <v>40268</v>
      </c>
      <c r="B9120" t="s">
        <v>40269</v>
      </c>
      <c r="C9120" t="s">
        <v>40270</v>
      </c>
      <c r="D9120">
        <v>0</v>
      </c>
      <c r="E9120" t="s">
        <v>40271</v>
      </c>
      <c r="F9120" s="2">
        <v>43109</v>
      </c>
      <c r="G9120" t="s">
        <v>764</v>
      </c>
      <c r="H9120" t="s">
        <v>526</v>
      </c>
      <c r="J9120" t="s">
        <v>138</v>
      </c>
      <c r="L9120" t="s">
        <v>496</v>
      </c>
      <c r="M9120" t="s">
        <v>138</v>
      </c>
      <c r="N9120">
        <v>0</v>
      </c>
      <c r="P9120" t="s">
        <v>40272</v>
      </c>
      <c r="R9120" t="s">
        <v>40273</v>
      </c>
      <c r="S9120" t="s">
        <v>140</v>
      </c>
      <c r="T9120" s="2">
        <v>43502</v>
      </c>
      <c r="W9120" t="s">
        <v>141</v>
      </c>
    </row>
    <row r="9121" spans="1:24" x14ac:dyDescent="0.35">
      <c r="A9121" t="s">
        <v>40274</v>
      </c>
      <c r="B9121" t="s">
        <v>40275</v>
      </c>
      <c r="C9121" t="s">
        <v>40276</v>
      </c>
      <c r="D9121">
        <v>0</v>
      </c>
      <c r="E9121" t="s">
        <v>40275</v>
      </c>
      <c r="F9121" s="2">
        <v>43109</v>
      </c>
      <c r="G9121" t="s">
        <v>604</v>
      </c>
      <c r="H9121" t="s">
        <v>184</v>
      </c>
      <c r="J9121" t="s">
        <v>138</v>
      </c>
      <c r="L9121" t="s">
        <v>496</v>
      </c>
      <c r="M9121" t="s">
        <v>138</v>
      </c>
      <c r="N9121">
        <v>0</v>
      </c>
      <c r="P9121" t="s">
        <v>40277</v>
      </c>
      <c r="R9121" t="s">
        <v>3002</v>
      </c>
      <c r="S9121" t="s">
        <v>140</v>
      </c>
      <c r="T9121" s="2">
        <v>43201</v>
      </c>
      <c r="W9121" t="s">
        <v>141</v>
      </c>
    </row>
    <row r="9122" spans="1:24" x14ac:dyDescent="0.35">
      <c r="A9122" t="s">
        <v>40278</v>
      </c>
      <c r="B9122" t="s">
        <v>40279</v>
      </c>
      <c r="C9122" t="s">
        <v>40280</v>
      </c>
      <c r="D9122">
        <v>0</v>
      </c>
      <c r="E9122" t="s">
        <v>40279</v>
      </c>
      <c r="F9122" s="2">
        <v>43109</v>
      </c>
      <c r="G9122" t="s">
        <v>604</v>
      </c>
      <c r="H9122" t="s">
        <v>184</v>
      </c>
      <c r="J9122" t="s">
        <v>138</v>
      </c>
      <c r="L9122" t="s">
        <v>496</v>
      </c>
      <c r="M9122" t="s">
        <v>138</v>
      </c>
      <c r="N9122">
        <v>0</v>
      </c>
      <c r="P9122" t="s">
        <v>40281</v>
      </c>
      <c r="R9122" t="s">
        <v>3002</v>
      </c>
      <c r="S9122" t="s">
        <v>140</v>
      </c>
      <c r="T9122" s="2">
        <v>43565</v>
      </c>
      <c r="W9122" t="s">
        <v>141</v>
      </c>
    </row>
    <row r="9123" spans="1:24" x14ac:dyDescent="0.35">
      <c r="A9123" t="s">
        <v>40282</v>
      </c>
      <c r="B9123" t="s">
        <v>40283</v>
      </c>
      <c r="C9123" t="s">
        <v>40284</v>
      </c>
      <c r="D9123">
        <v>0</v>
      </c>
      <c r="E9123" t="s">
        <v>40283</v>
      </c>
      <c r="F9123" s="2">
        <v>43109</v>
      </c>
      <c r="G9123" t="s">
        <v>604</v>
      </c>
      <c r="H9123" t="s">
        <v>184</v>
      </c>
      <c r="J9123" t="s">
        <v>138</v>
      </c>
      <c r="L9123" t="s">
        <v>496</v>
      </c>
      <c r="M9123" t="s">
        <v>138</v>
      </c>
      <c r="N9123">
        <v>0</v>
      </c>
      <c r="P9123" t="s">
        <v>40285</v>
      </c>
      <c r="R9123" t="s">
        <v>3002</v>
      </c>
      <c r="S9123" t="s">
        <v>140</v>
      </c>
      <c r="T9123" s="2">
        <v>43201</v>
      </c>
      <c r="W9123" t="s">
        <v>141</v>
      </c>
    </row>
    <row r="9124" spans="1:24" x14ac:dyDescent="0.35">
      <c r="A9124" t="s">
        <v>40286</v>
      </c>
      <c r="B9124" t="s">
        <v>40287</v>
      </c>
      <c r="C9124" t="s">
        <v>40288</v>
      </c>
      <c r="D9124">
        <v>0</v>
      </c>
      <c r="E9124" t="s">
        <v>40287</v>
      </c>
      <c r="F9124" s="2">
        <v>43109</v>
      </c>
      <c r="G9124" t="s">
        <v>604</v>
      </c>
      <c r="H9124" t="s">
        <v>184</v>
      </c>
      <c r="J9124" t="s">
        <v>138</v>
      </c>
      <c r="L9124" t="s">
        <v>496</v>
      </c>
      <c r="M9124" t="s">
        <v>138</v>
      </c>
      <c r="N9124">
        <v>0</v>
      </c>
      <c r="P9124" t="s">
        <v>40289</v>
      </c>
      <c r="R9124" t="s">
        <v>3002</v>
      </c>
      <c r="S9124" t="s">
        <v>140</v>
      </c>
      <c r="T9124" s="2">
        <v>43201</v>
      </c>
      <c r="W9124" t="s">
        <v>141</v>
      </c>
    </row>
    <row r="9125" spans="1:24" x14ac:dyDescent="0.35">
      <c r="A9125" t="s">
        <v>40290</v>
      </c>
      <c r="B9125" t="s">
        <v>40291</v>
      </c>
      <c r="C9125" t="s">
        <v>40292</v>
      </c>
      <c r="D9125">
        <v>0</v>
      </c>
      <c r="E9125" t="s">
        <v>40291</v>
      </c>
      <c r="F9125" s="2">
        <v>43109</v>
      </c>
      <c r="G9125" t="s">
        <v>604</v>
      </c>
      <c r="H9125" t="s">
        <v>184</v>
      </c>
      <c r="J9125" t="s">
        <v>138</v>
      </c>
      <c r="L9125" t="s">
        <v>496</v>
      </c>
      <c r="M9125" t="s">
        <v>138</v>
      </c>
      <c r="N9125">
        <v>0</v>
      </c>
      <c r="P9125" t="s">
        <v>40293</v>
      </c>
      <c r="R9125" t="s">
        <v>3002</v>
      </c>
      <c r="S9125" t="s">
        <v>140</v>
      </c>
      <c r="T9125" s="2">
        <v>43201</v>
      </c>
      <c r="W9125" t="s">
        <v>141</v>
      </c>
    </row>
    <row r="9126" spans="1:24" x14ac:dyDescent="0.35">
      <c r="A9126" t="s">
        <v>40294</v>
      </c>
      <c r="B9126" t="s">
        <v>40295</v>
      </c>
      <c r="C9126" t="s">
        <v>40296</v>
      </c>
      <c r="D9126">
        <v>0</v>
      </c>
      <c r="E9126" t="s">
        <v>40295</v>
      </c>
      <c r="F9126" s="2">
        <v>43111</v>
      </c>
      <c r="G9126" t="s">
        <v>604</v>
      </c>
      <c r="H9126" t="s">
        <v>184</v>
      </c>
      <c r="J9126" t="s">
        <v>138</v>
      </c>
      <c r="L9126" t="s">
        <v>496</v>
      </c>
      <c r="M9126" t="s">
        <v>138</v>
      </c>
      <c r="N9126">
        <v>0</v>
      </c>
      <c r="P9126" t="s">
        <v>40297</v>
      </c>
      <c r="R9126" t="s">
        <v>11959</v>
      </c>
      <c r="S9126" t="s">
        <v>140</v>
      </c>
      <c r="T9126" s="2">
        <v>43501</v>
      </c>
      <c r="W9126" t="s">
        <v>141</v>
      </c>
    </row>
    <row r="9127" spans="1:24" x14ac:dyDescent="0.35">
      <c r="A9127" t="s">
        <v>40298</v>
      </c>
      <c r="B9127" t="s">
        <v>40299</v>
      </c>
      <c r="C9127" t="s">
        <v>40300</v>
      </c>
      <c r="D9127">
        <v>0</v>
      </c>
      <c r="E9127" t="s">
        <v>40299</v>
      </c>
      <c r="F9127" s="2">
        <v>43111</v>
      </c>
      <c r="G9127" t="s">
        <v>234</v>
      </c>
      <c r="H9127" t="s">
        <v>192</v>
      </c>
      <c r="J9127" t="s">
        <v>138</v>
      </c>
      <c r="L9127" t="s">
        <v>496</v>
      </c>
      <c r="M9127" t="s">
        <v>138</v>
      </c>
      <c r="N9127">
        <v>0</v>
      </c>
      <c r="R9127" t="s">
        <v>40301</v>
      </c>
      <c r="S9127" t="s">
        <v>140</v>
      </c>
      <c r="T9127" s="2">
        <v>44106</v>
      </c>
      <c r="W9127" t="s">
        <v>141</v>
      </c>
    </row>
    <row r="9128" spans="1:24" x14ac:dyDescent="0.35">
      <c r="A9128" t="s">
        <v>40302</v>
      </c>
      <c r="B9128" t="s">
        <v>40303</v>
      </c>
      <c r="C9128" t="s">
        <v>40304</v>
      </c>
      <c r="D9128">
        <v>0</v>
      </c>
      <c r="E9128" t="s">
        <v>40303</v>
      </c>
      <c r="F9128" s="2">
        <v>43111</v>
      </c>
      <c r="G9128" t="s">
        <v>604</v>
      </c>
      <c r="H9128" t="s">
        <v>184</v>
      </c>
      <c r="J9128" t="s">
        <v>138</v>
      </c>
      <c r="L9128" t="s">
        <v>496</v>
      </c>
      <c r="M9128" t="s">
        <v>138</v>
      </c>
      <c r="N9128">
        <v>0</v>
      </c>
      <c r="P9128" t="s">
        <v>40305</v>
      </c>
      <c r="R9128" t="s">
        <v>3002</v>
      </c>
      <c r="S9128" t="s">
        <v>140</v>
      </c>
      <c r="T9128" s="2">
        <v>43201</v>
      </c>
      <c r="W9128" t="s">
        <v>141</v>
      </c>
    </row>
    <row r="9129" spans="1:24" x14ac:dyDescent="0.35">
      <c r="A9129" t="s">
        <v>40306</v>
      </c>
      <c r="B9129" t="s">
        <v>40307</v>
      </c>
      <c r="C9129" t="s">
        <v>40308</v>
      </c>
      <c r="D9129">
        <v>0</v>
      </c>
      <c r="E9129" t="s">
        <v>40307</v>
      </c>
      <c r="F9129" s="2">
        <v>43112</v>
      </c>
      <c r="G9129" t="s">
        <v>146</v>
      </c>
      <c r="H9129" t="s">
        <v>147</v>
      </c>
      <c r="J9129" t="s">
        <v>138</v>
      </c>
      <c r="L9129" t="s">
        <v>496</v>
      </c>
      <c r="M9129" t="s">
        <v>138</v>
      </c>
      <c r="N9129">
        <v>0</v>
      </c>
      <c r="P9129" t="s">
        <v>40309</v>
      </c>
      <c r="R9129" t="s">
        <v>40310</v>
      </c>
      <c r="S9129" t="s">
        <v>140</v>
      </c>
      <c r="T9129" s="2">
        <v>43117</v>
      </c>
      <c r="W9129" t="s">
        <v>141</v>
      </c>
    </row>
    <row r="9130" spans="1:24" x14ac:dyDescent="0.35">
      <c r="A9130" t="s">
        <v>35</v>
      </c>
      <c r="B9130" t="s">
        <v>40311</v>
      </c>
      <c r="C9130" t="s">
        <v>40312</v>
      </c>
      <c r="D9130" s="3">
        <v>-10518.1</v>
      </c>
      <c r="F9130" s="2">
        <v>43112</v>
      </c>
      <c r="G9130" t="s">
        <v>183</v>
      </c>
      <c r="H9130" t="s">
        <v>184</v>
      </c>
      <c r="J9130" t="s">
        <v>138</v>
      </c>
      <c r="L9130" t="s">
        <v>496</v>
      </c>
      <c r="M9130" t="s">
        <v>138</v>
      </c>
      <c r="N9130" s="3">
        <v>-10302.64</v>
      </c>
      <c r="P9130" t="s">
        <v>40313</v>
      </c>
      <c r="R9130" t="s">
        <v>10243</v>
      </c>
      <c r="S9130" t="s">
        <v>140</v>
      </c>
      <c r="T9130" s="2">
        <v>45385</v>
      </c>
      <c r="U9130">
        <v>11</v>
      </c>
      <c r="W9130" t="s">
        <v>141</v>
      </c>
      <c r="X9130" t="s">
        <v>9536</v>
      </c>
    </row>
    <row r="9131" spans="1:24" x14ac:dyDescent="0.35">
      <c r="A9131" t="s">
        <v>40314</v>
      </c>
      <c r="B9131" t="s">
        <v>40315</v>
      </c>
      <c r="C9131" t="s">
        <v>40316</v>
      </c>
      <c r="D9131">
        <v>0</v>
      </c>
      <c r="E9131" t="s">
        <v>40317</v>
      </c>
      <c r="F9131" s="2">
        <v>43112</v>
      </c>
      <c r="G9131" t="s">
        <v>146</v>
      </c>
      <c r="H9131" t="s">
        <v>147</v>
      </c>
      <c r="J9131" t="s">
        <v>138</v>
      </c>
      <c r="L9131" t="s">
        <v>496</v>
      </c>
      <c r="M9131" t="s">
        <v>138</v>
      </c>
      <c r="N9131">
        <v>0</v>
      </c>
      <c r="P9131" t="s">
        <v>40318</v>
      </c>
      <c r="R9131" t="s">
        <v>1430</v>
      </c>
      <c r="S9131" t="s">
        <v>140</v>
      </c>
      <c r="W9131" t="s">
        <v>141</v>
      </c>
    </row>
    <row r="9132" spans="1:24" x14ac:dyDescent="0.35">
      <c r="A9132" t="s">
        <v>40319</v>
      </c>
      <c r="B9132" t="s">
        <v>40320</v>
      </c>
      <c r="C9132" t="s">
        <v>40321</v>
      </c>
      <c r="D9132">
        <v>0</v>
      </c>
      <c r="E9132" t="s">
        <v>40320</v>
      </c>
      <c r="F9132" s="2">
        <v>43112</v>
      </c>
      <c r="G9132" t="s">
        <v>604</v>
      </c>
      <c r="H9132" t="s">
        <v>184</v>
      </c>
      <c r="J9132" t="s">
        <v>138</v>
      </c>
      <c r="L9132" t="s">
        <v>496</v>
      </c>
      <c r="M9132" t="s">
        <v>138</v>
      </c>
      <c r="N9132">
        <v>0</v>
      </c>
      <c r="P9132" t="s">
        <v>40322</v>
      </c>
      <c r="R9132" t="s">
        <v>3002</v>
      </c>
      <c r="S9132" t="s">
        <v>140</v>
      </c>
      <c r="T9132" s="2">
        <v>43201</v>
      </c>
      <c r="W9132" t="s">
        <v>141</v>
      </c>
    </row>
    <row r="9133" spans="1:24" x14ac:dyDescent="0.35">
      <c r="A9133" t="s">
        <v>40323</v>
      </c>
      <c r="B9133" t="s">
        <v>40324</v>
      </c>
      <c r="C9133" t="s">
        <v>40325</v>
      </c>
      <c r="D9133">
        <v>0</v>
      </c>
      <c r="E9133" t="s">
        <v>40326</v>
      </c>
      <c r="F9133" s="2">
        <v>43116</v>
      </c>
      <c r="G9133" t="s">
        <v>494</v>
      </c>
      <c r="H9133" t="s">
        <v>495</v>
      </c>
      <c r="J9133" t="s">
        <v>138</v>
      </c>
      <c r="L9133" t="s">
        <v>496</v>
      </c>
      <c r="M9133" t="s">
        <v>138</v>
      </c>
      <c r="N9133">
        <v>0</v>
      </c>
      <c r="P9133" t="s">
        <v>40327</v>
      </c>
      <c r="R9133" t="s">
        <v>40328</v>
      </c>
      <c r="S9133" t="s">
        <v>140</v>
      </c>
      <c r="W9133" t="s">
        <v>141</v>
      </c>
    </row>
    <row r="9134" spans="1:24" x14ac:dyDescent="0.35">
      <c r="A9134" t="s">
        <v>40329</v>
      </c>
      <c r="B9134" t="s">
        <v>40330</v>
      </c>
      <c r="C9134" t="s">
        <v>40331</v>
      </c>
      <c r="D9134">
        <v>0</v>
      </c>
      <c r="E9134" t="s">
        <v>40332</v>
      </c>
      <c r="F9134" s="2">
        <v>43117</v>
      </c>
      <c r="G9134" t="s">
        <v>494</v>
      </c>
      <c r="H9134" t="s">
        <v>495</v>
      </c>
      <c r="J9134" t="s">
        <v>138</v>
      </c>
      <c r="L9134" t="s">
        <v>496</v>
      </c>
      <c r="M9134" t="s">
        <v>138</v>
      </c>
      <c r="N9134">
        <v>0</v>
      </c>
      <c r="P9134" t="s">
        <v>40333</v>
      </c>
      <c r="R9134" t="s">
        <v>2922</v>
      </c>
      <c r="S9134" t="s">
        <v>140</v>
      </c>
      <c r="T9134" s="2">
        <v>43126</v>
      </c>
      <c r="W9134" t="s">
        <v>141</v>
      </c>
    </row>
    <row r="9135" spans="1:24" x14ac:dyDescent="0.35">
      <c r="A9135" t="s">
        <v>40334</v>
      </c>
      <c r="B9135" t="s">
        <v>40335</v>
      </c>
      <c r="C9135" t="s">
        <v>40336</v>
      </c>
      <c r="D9135">
        <v>0</v>
      </c>
      <c r="E9135" t="s">
        <v>40335</v>
      </c>
      <c r="F9135" s="2">
        <v>43117</v>
      </c>
      <c r="G9135" t="s">
        <v>604</v>
      </c>
      <c r="H9135" t="s">
        <v>184</v>
      </c>
      <c r="J9135" t="s">
        <v>138</v>
      </c>
      <c r="L9135" t="s">
        <v>496</v>
      </c>
      <c r="M9135" t="s">
        <v>138</v>
      </c>
      <c r="N9135">
        <v>0</v>
      </c>
      <c r="P9135" t="s">
        <v>40337</v>
      </c>
      <c r="R9135" t="s">
        <v>3002</v>
      </c>
      <c r="S9135" t="s">
        <v>140</v>
      </c>
      <c r="T9135" s="2">
        <v>43201</v>
      </c>
      <c r="W9135" t="s">
        <v>141</v>
      </c>
    </row>
    <row r="9136" spans="1:24" x14ac:dyDescent="0.35">
      <c r="A9136" t="s">
        <v>40338</v>
      </c>
      <c r="B9136" t="s">
        <v>40339</v>
      </c>
      <c r="C9136" t="s">
        <v>40340</v>
      </c>
      <c r="D9136">
        <v>0</v>
      </c>
      <c r="E9136" t="s">
        <v>40341</v>
      </c>
      <c r="F9136" s="2">
        <v>43122</v>
      </c>
      <c r="G9136" t="s">
        <v>604</v>
      </c>
      <c r="H9136" t="s">
        <v>184</v>
      </c>
      <c r="J9136" t="s">
        <v>138</v>
      </c>
      <c r="L9136" t="s">
        <v>496</v>
      </c>
      <c r="M9136" t="s">
        <v>138</v>
      </c>
      <c r="N9136">
        <v>0</v>
      </c>
      <c r="P9136" t="s">
        <v>40342</v>
      </c>
      <c r="R9136" t="s">
        <v>40343</v>
      </c>
      <c r="S9136" t="s">
        <v>140</v>
      </c>
      <c r="T9136" s="2">
        <v>43502</v>
      </c>
      <c r="W9136" t="s">
        <v>141</v>
      </c>
    </row>
    <row r="9137" spans="1:23" x14ac:dyDescent="0.35">
      <c r="A9137" t="s">
        <v>40344</v>
      </c>
      <c r="B9137" t="s">
        <v>40345</v>
      </c>
      <c r="C9137" t="s">
        <v>40346</v>
      </c>
      <c r="D9137">
        <v>0</v>
      </c>
      <c r="E9137" t="s">
        <v>40345</v>
      </c>
      <c r="F9137" s="2">
        <v>43122</v>
      </c>
      <c r="G9137" t="s">
        <v>604</v>
      </c>
      <c r="H9137" t="s">
        <v>184</v>
      </c>
      <c r="J9137" t="s">
        <v>138</v>
      </c>
      <c r="L9137" t="s">
        <v>496</v>
      </c>
      <c r="M9137" t="s">
        <v>138</v>
      </c>
      <c r="N9137">
        <v>0</v>
      </c>
      <c r="P9137" t="s">
        <v>40347</v>
      </c>
      <c r="R9137" t="s">
        <v>3002</v>
      </c>
      <c r="S9137" t="s">
        <v>140</v>
      </c>
      <c r="T9137" s="2">
        <v>43201</v>
      </c>
      <c r="W9137" t="s">
        <v>141</v>
      </c>
    </row>
    <row r="9138" spans="1:23" x14ac:dyDescent="0.35">
      <c r="A9138" t="s">
        <v>40348</v>
      </c>
      <c r="B9138" t="s">
        <v>40349</v>
      </c>
      <c r="C9138" t="s">
        <v>40350</v>
      </c>
      <c r="D9138">
        <v>0</v>
      </c>
      <c r="E9138" t="s">
        <v>40349</v>
      </c>
      <c r="F9138" s="2">
        <v>43122</v>
      </c>
      <c r="G9138" t="s">
        <v>183</v>
      </c>
      <c r="H9138" t="s">
        <v>184</v>
      </c>
      <c r="J9138" t="s">
        <v>138</v>
      </c>
      <c r="L9138" t="s">
        <v>496</v>
      </c>
      <c r="M9138" t="s">
        <v>138</v>
      </c>
      <c r="N9138">
        <v>0</v>
      </c>
      <c r="P9138" t="s">
        <v>40351</v>
      </c>
      <c r="R9138" t="s">
        <v>7159</v>
      </c>
      <c r="S9138" t="s">
        <v>140</v>
      </c>
      <c r="T9138" s="2">
        <v>43348</v>
      </c>
      <c r="W9138" t="s">
        <v>141</v>
      </c>
    </row>
    <row r="9139" spans="1:23" x14ac:dyDescent="0.35">
      <c r="A9139" t="s">
        <v>40352</v>
      </c>
      <c r="B9139" t="s">
        <v>40353</v>
      </c>
      <c r="C9139" t="s">
        <v>40354</v>
      </c>
      <c r="D9139">
        <v>0</v>
      </c>
      <c r="E9139" t="s">
        <v>40355</v>
      </c>
      <c r="F9139" s="2">
        <v>43122</v>
      </c>
      <c r="G9139" t="s">
        <v>604</v>
      </c>
      <c r="H9139" t="s">
        <v>184</v>
      </c>
      <c r="J9139" t="s">
        <v>138</v>
      </c>
      <c r="L9139" t="s">
        <v>496</v>
      </c>
      <c r="M9139" t="s">
        <v>138</v>
      </c>
      <c r="N9139">
        <v>0</v>
      </c>
      <c r="P9139" t="s">
        <v>40356</v>
      </c>
      <c r="R9139" t="s">
        <v>40357</v>
      </c>
      <c r="S9139" t="s">
        <v>140</v>
      </c>
      <c r="W9139" t="s">
        <v>141</v>
      </c>
    </row>
    <row r="9140" spans="1:23" x14ac:dyDescent="0.35">
      <c r="A9140" t="s">
        <v>40358</v>
      </c>
      <c r="B9140" t="s">
        <v>8814</v>
      </c>
      <c r="C9140" t="s">
        <v>8815</v>
      </c>
      <c r="D9140">
        <v>0</v>
      </c>
      <c r="E9140" t="s">
        <v>40359</v>
      </c>
      <c r="F9140" s="2">
        <v>43122</v>
      </c>
      <c r="G9140" t="s">
        <v>1693</v>
      </c>
      <c r="H9140" t="s">
        <v>147</v>
      </c>
      <c r="J9140" t="s">
        <v>138</v>
      </c>
      <c r="K9140">
        <v>49477</v>
      </c>
      <c r="L9140">
        <v>26107574</v>
      </c>
      <c r="M9140" t="s">
        <v>138</v>
      </c>
      <c r="N9140">
        <v>0</v>
      </c>
      <c r="O9140" t="s">
        <v>39379</v>
      </c>
      <c r="P9140" t="s">
        <v>40360</v>
      </c>
      <c r="R9140" t="s">
        <v>8817</v>
      </c>
      <c r="S9140" t="s">
        <v>140</v>
      </c>
      <c r="T9140" s="2">
        <v>43516</v>
      </c>
      <c r="U9140">
        <v>7</v>
      </c>
      <c r="W9140" t="s">
        <v>141</v>
      </c>
    </row>
    <row r="9141" spans="1:23" x14ac:dyDescent="0.35">
      <c r="A9141" t="s">
        <v>40361</v>
      </c>
      <c r="B9141" t="s">
        <v>8805</v>
      </c>
      <c r="C9141" t="s">
        <v>8806</v>
      </c>
      <c r="D9141">
        <v>0</v>
      </c>
      <c r="E9141" t="s">
        <v>40362</v>
      </c>
      <c r="F9141" s="2">
        <v>43122</v>
      </c>
      <c r="G9141" t="s">
        <v>146</v>
      </c>
      <c r="H9141" t="s">
        <v>147</v>
      </c>
      <c r="J9141" t="s">
        <v>138</v>
      </c>
      <c r="K9141">
        <v>49474</v>
      </c>
      <c r="L9141">
        <v>26107574</v>
      </c>
      <c r="M9141" t="s">
        <v>138</v>
      </c>
      <c r="N9141">
        <v>0</v>
      </c>
      <c r="O9141" t="s">
        <v>39379</v>
      </c>
      <c r="P9141" t="s">
        <v>40363</v>
      </c>
      <c r="Q9141">
        <v>49474</v>
      </c>
      <c r="R9141" t="s">
        <v>40364</v>
      </c>
      <c r="S9141" t="s">
        <v>140</v>
      </c>
      <c r="T9141" s="2">
        <v>43592</v>
      </c>
      <c r="U9141">
        <v>7</v>
      </c>
      <c r="W9141" t="s">
        <v>141</v>
      </c>
    </row>
    <row r="9142" spans="1:23" x14ac:dyDescent="0.35">
      <c r="A9142" t="s">
        <v>40365</v>
      </c>
      <c r="B9142" t="s">
        <v>8810</v>
      </c>
      <c r="C9142" t="s">
        <v>8811</v>
      </c>
      <c r="D9142">
        <v>0</v>
      </c>
      <c r="E9142" t="s">
        <v>8812</v>
      </c>
      <c r="F9142" s="2">
        <v>43122</v>
      </c>
      <c r="G9142" t="s">
        <v>146</v>
      </c>
      <c r="H9142" t="s">
        <v>147</v>
      </c>
      <c r="J9142" t="s">
        <v>138</v>
      </c>
      <c r="K9142">
        <v>49476</v>
      </c>
      <c r="L9142">
        <v>26107574</v>
      </c>
      <c r="M9142" t="s">
        <v>138</v>
      </c>
      <c r="N9142">
        <v>0</v>
      </c>
      <c r="O9142" t="s">
        <v>39379</v>
      </c>
      <c r="P9142" t="s">
        <v>40363</v>
      </c>
      <c r="Q9142">
        <v>49476</v>
      </c>
      <c r="R9142" t="s">
        <v>1403</v>
      </c>
      <c r="S9142" t="s">
        <v>140</v>
      </c>
      <c r="T9142" s="2">
        <v>43592</v>
      </c>
      <c r="U9142">
        <v>7</v>
      </c>
      <c r="W9142" t="s">
        <v>141</v>
      </c>
    </row>
    <row r="9143" spans="1:23" x14ac:dyDescent="0.35">
      <c r="A9143" t="s">
        <v>40366</v>
      </c>
      <c r="B9143" t="s">
        <v>40367</v>
      </c>
      <c r="C9143" t="s">
        <v>40368</v>
      </c>
      <c r="D9143">
        <v>0</v>
      </c>
      <c r="E9143" t="s">
        <v>40367</v>
      </c>
      <c r="F9143" s="2">
        <v>43122</v>
      </c>
      <c r="G9143" t="s">
        <v>604</v>
      </c>
      <c r="H9143" t="s">
        <v>184</v>
      </c>
      <c r="J9143" t="s">
        <v>138</v>
      </c>
      <c r="L9143" t="s">
        <v>496</v>
      </c>
      <c r="M9143" t="s">
        <v>138</v>
      </c>
      <c r="N9143">
        <v>0</v>
      </c>
      <c r="P9143" t="s">
        <v>40369</v>
      </c>
      <c r="R9143" t="s">
        <v>3002</v>
      </c>
      <c r="S9143" t="s">
        <v>140</v>
      </c>
      <c r="T9143" s="2">
        <v>43845</v>
      </c>
      <c r="W9143" t="s">
        <v>141</v>
      </c>
    </row>
    <row r="9144" spans="1:23" x14ac:dyDescent="0.35">
      <c r="A9144" t="s">
        <v>40370</v>
      </c>
      <c r="B9144" t="s">
        <v>40371</v>
      </c>
      <c r="C9144" t="s">
        <v>40372</v>
      </c>
      <c r="D9144">
        <v>0</v>
      </c>
      <c r="E9144" t="s">
        <v>40373</v>
      </c>
      <c r="F9144" s="2">
        <v>43122</v>
      </c>
      <c r="G9144" t="s">
        <v>183</v>
      </c>
      <c r="H9144" t="s">
        <v>184</v>
      </c>
      <c r="J9144" t="s">
        <v>138</v>
      </c>
      <c r="K9144">
        <v>202</v>
      </c>
      <c r="L9144">
        <v>26493352</v>
      </c>
      <c r="M9144" t="s">
        <v>138</v>
      </c>
      <c r="N9144">
        <v>0</v>
      </c>
      <c r="P9144" t="s">
        <v>40374</v>
      </c>
      <c r="R9144" t="s">
        <v>9105</v>
      </c>
      <c r="S9144" t="s">
        <v>140</v>
      </c>
      <c r="T9144" s="2">
        <v>43354</v>
      </c>
      <c r="U9144">
        <v>7</v>
      </c>
      <c r="W9144" t="s">
        <v>141</v>
      </c>
    </row>
    <row r="9145" spans="1:23" x14ac:dyDescent="0.35">
      <c r="A9145" t="s">
        <v>40375</v>
      </c>
      <c r="B9145" t="s">
        <v>40371</v>
      </c>
      <c r="C9145" t="s">
        <v>40376</v>
      </c>
      <c r="D9145">
        <v>0</v>
      </c>
      <c r="E9145" t="s">
        <v>40377</v>
      </c>
      <c r="F9145" s="2">
        <v>43122</v>
      </c>
      <c r="G9145" t="s">
        <v>183</v>
      </c>
      <c r="H9145" t="s">
        <v>184</v>
      </c>
      <c r="J9145" t="s">
        <v>138</v>
      </c>
      <c r="K9145">
        <v>203</v>
      </c>
      <c r="L9145">
        <v>26493352</v>
      </c>
      <c r="M9145" t="s">
        <v>138</v>
      </c>
      <c r="N9145">
        <v>0</v>
      </c>
      <c r="P9145" t="s">
        <v>40374</v>
      </c>
      <c r="R9145" t="s">
        <v>2123</v>
      </c>
      <c r="S9145" t="s">
        <v>140</v>
      </c>
      <c r="T9145" s="2">
        <v>43354</v>
      </c>
      <c r="U9145">
        <v>7</v>
      </c>
      <c r="W9145" t="s">
        <v>141</v>
      </c>
    </row>
    <row r="9146" spans="1:23" x14ac:dyDescent="0.35">
      <c r="A9146" t="s">
        <v>40378</v>
      </c>
      <c r="B9146" t="s">
        <v>40371</v>
      </c>
      <c r="C9146" t="s">
        <v>40379</v>
      </c>
      <c r="D9146">
        <v>0</v>
      </c>
      <c r="E9146" t="s">
        <v>40380</v>
      </c>
      <c r="F9146" s="2">
        <v>43122</v>
      </c>
      <c r="G9146" t="s">
        <v>183</v>
      </c>
      <c r="H9146" t="s">
        <v>184</v>
      </c>
      <c r="J9146" t="s">
        <v>138</v>
      </c>
      <c r="K9146">
        <v>204</v>
      </c>
      <c r="L9146">
        <v>26493352</v>
      </c>
      <c r="M9146" t="s">
        <v>138</v>
      </c>
      <c r="N9146">
        <v>0</v>
      </c>
      <c r="P9146" t="s">
        <v>40374</v>
      </c>
      <c r="R9146" t="s">
        <v>21278</v>
      </c>
      <c r="S9146" t="s">
        <v>140</v>
      </c>
      <c r="T9146" s="2">
        <v>43354</v>
      </c>
      <c r="U9146">
        <v>7</v>
      </c>
      <c r="W9146" t="s">
        <v>141</v>
      </c>
    </row>
    <row r="9147" spans="1:23" x14ac:dyDescent="0.35">
      <c r="A9147" t="s">
        <v>40381</v>
      </c>
      <c r="B9147" t="s">
        <v>40371</v>
      </c>
      <c r="C9147" t="s">
        <v>40382</v>
      </c>
      <c r="D9147">
        <v>0</v>
      </c>
      <c r="E9147" t="s">
        <v>40383</v>
      </c>
      <c r="F9147" s="2">
        <v>43122</v>
      </c>
      <c r="G9147" t="s">
        <v>183</v>
      </c>
      <c r="H9147" t="s">
        <v>184</v>
      </c>
      <c r="J9147" t="s">
        <v>138</v>
      </c>
      <c r="K9147">
        <v>205</v>
      </c>
      <c r="L9147">
        <v>26493352</v>
      </c>
      <c r="M9147" t="s">
        <v>138</v>
      </c>
      <c r="N9147">
        <v>0</v>
      </c>
      <c r="P9147" t="s">
        <v>40374</v>
      </c>
      <c r="R9147" t="s">
        <v>40384</v>
      </c>
      <c r="S9147" t="s">
        <v>140</v>
      </c>
      <c r="T9147" s="2">
        <v>43354</v>
      </c>
      <c r="U9147">
        <v>7</v>
      </c>
      <c r="W9147" t="s">
        <v>141</v>
      </c>
    </row>
    <row r="9148" spans="1:23" x14ac:dyDescent="0.35">
      <c r="A9148" t="s">
        <v>40385</v>
      </c>
      <c r="B9148" t="s">
        <v>40371</v>
      </c>
      <c r="C9148" t="s">
        <v>40386</v>
      </c>
      <c r="D9148">
        <v>0</v>
      </c>
      <c r="E9148" t="s">
        <v>40387</v>
      </c>
      <c r="F9148" s="2">
        <v>43122</v>
      </c>
      <c r="G9148" t="s">
        <v>183</v>
      </c>
      <c r="H9148" t="s">
        <v>184</v>
      </c>
      <c r="J9148" t="s">
        <v>138</v>
      </c>
      <c r="K9148">
        <v>206</v>
      </c>
      <c r="L9148">
        <v>26493352</v>
      </c>
      <c r="M9148" t="s">
        <v>138</v>
      </c>
      <c r="N9148">
        <v>0</v>
      </c>
      <c r="P9148" t="s">
        <v>40374</v>
      </c>
      <c r="R9148" t="s">
        <v>1971</v>
      </c>
      <c r="S9148" t="s">
        <v>140</v>
      </c>
      <c r="T9148" s="2">
        <v>43354</v>
      </c>
      <c r="U9148">
        <v>7</v>
      </c>
      <c r="W9148" t="s">
        <v>141</v>
      </c>
    </row>
    <row r="9149" spans="1:23" x14ac:dyDescent="0.35">
      <c r="A9149" t="s">
        <v>40388</v>
      </c>
      <c r="B9149" t="s">
        <v>40371</v>
      </c>
      <c r="C9149" t="s">
        <v>40389</v>
      </c>
      <c r="D9149">
        <v>0</v>
      </c>
      <c r="E9149" t="s">
        <v>40390</v>
      </c>
      <c r="F9149" s="2">
        <v>43122</v>
      </c>
      <c r="G9149" t="s">
        <v>183</v>
      </c>
      <c r="H9149" t="s">
        <v>184</v>
      </c>
      <c r="J9149" t="s">
        <v>138</v>
      </c>
      <c r="K9149">
        <v>207</v>
      </c>
      <c r="L9149">
        <v>26493352</v>
      </c>
      <c r="M9149" t="s">
        <v>138</v>
      </c>
      <c r="N9149">
        <v>0</v>
      </c>
      <c r="P9149" t="s">
        <v>40374</v>
      </c>
      <c r="R9149" t="s">
        <v>40391</v>
      </c>
      <c r="S9149" t="s">
        <v>140</v>
      </c>
      <c r="T9149" s="2">
        <v>43354</v>
      </c>
      <c r="U9149">
        <v>7</v>
      </c>
      <c r="W9149" t="s">
        <v>141</v>
      </c>
    </row>
    <row r="9150" spans="1:23" x14ac:dyDescent="0.35">
      <c r="A9150" t="s">
        <v>40392</v>
      </c>
      <c r="B9150" t="s">
        <v>40371</v>
      </c>
      <c r="C9150" t="s">
        <v>40393</v>
      </c>
      <c r="D9150">
        <v>0</v>
      </c>
      <c r="E9150" t="s">
        <v>40394</v>
      </c>
      <c r="F9150" s="2">
        <v>43122</v>
      </c>
      <c r="G9150" t="s">
        <v>183</v>
      </c>
      <c r="H9150" t="s">
        <v>184</v>
      </c>
      <c r="J9150" t="s">
        <v>138</v>
      </c>
      <c r="K9150">
        <v>208</v>
      </c>
      <c r="L9150">
        <v>26493352</v>
      </c>
      <c r="M9150" t="s">
        <v>138</v>
      </c>
      <c r="N9150">
        <v>0</v>
      </c>
      <c r="P9150" t="s">
        <v>40374</v>
      </c>
      <c r="R9150" t="s">
        <v>4858</v>
      </c>
      <c r="S9150" t="s">
        <v>140</v>
      </c>
      <c r="T9150" s="2">
        <v>43354</v>
      </c>
      <c r="U9150">
        <v>7</v>
      </c>
      <c r="W9150" t="s">
        <v>141</v>
      </c>
    </row>
    <row r="9151" spans="1:23" x14ac:dyDescent="0.35">
      <c r="A9151" t="s">
        <v>40395</v>
      </c>
      <c r="B9151" t="s">
        <v>40371</v>
      </c>
      <c r="C9151" t="s">
        <v>40396</v>
      </c>
      <c r="D9151">
        <v>0</v>
      </c>
      <c r="E9151" t="s">
        <v>40397</v>
      </c>
      <c r="F9151" s="2">
        <v>43122</v>
      </c>
      <c r="G9151" t="s">
        <v>183</v>
      </c>
      <c r="H9151" t="s">
        <v>184</v>
      </c>
      <c r="J9151" t="s">
        <v>138</v>
      </c>
      <c r="K9151">
        <v>209</v>
      </c>
      <c r="L9151">
        <v>26493352</v>
      </c>
      <c r="M9151" t="s">
        <v>138</v>
      </c>
      <c r="N9151">
        <v>0</v>
      </c>
      <c r="P9151" t="s">
        <v>40374</v>
      </c>
      <c r="R9151" t="s">
        <v>14468</v>
      </c>
      <c r="S9151" t="s">
        <v>140</v>
      </c>
      <c r="T9151" s="2">
        <v>43354</v>
      </c>
      <c r="U9151">
        <v>7</v>
      </c>
      <c r="W9151" t="s">
        <v>141</v>
      </c>
    </row>
    <row r="9152" spans="1:23" x14ac:dyDescent="0.35">
      <c r="A9152" t="s">
        <v>40398</v>
      </c>
      <c r="B9152" t="s">
        <v>40371</v>
      </c>
      <c r="C9152" t="s">
        <v>40399</v>
      </c>
      <c r="D9152">
        <v>0</v>
      </c>
      <c r="E9152" t="s">
        <v>40400</v>
      </c>
      <c r="F9152" s="2">
        <v>43122</v>
      </c>
      <c r="G9152" t="s">
        <v>183</v>
      </c>
      <c r="H9152" t="s">
        <v>184</v>
      </c>
      <c r="J9152" t="s">
        <v>138</v>
      </c>
      <c r="K9152">
        <v>210</v>
      </c>
      <c r="L9152">
        <v>26493352</v>
      </c>
      <c r="M9152" t="s">
        <v>138</v>
      </c>
      <c r="N9152">
        <v>0</v>
      </c>
      <c r="P9152" t="s">
        <v>40374</v>
      </c>
      <c r="R9152" t="s">
        <v>40401</v>
      </c>
      <c r="S9152" t="s">
        <v>140</v>
      </c>
      <c r="T9152" s="2">
        <v>43354</v>
      </c>
      <c r="U9152">
        <v>7</v>
      </c>
      <c r="W9152" t="s">
        <v>141</v>
      </c>
    </row>
    <row r="9153" spans="1:24" x14ac:dyDescent="0.35">
      <c r="A9153" t="s">
        <v>40402</v>
      </c>
      <c r="B9153" t="s">
        <v>40371</v>
      </c>
      <c r="C9153" t="s">
        <v>40403</v>
      </c>
      <c r="D9153">
        <v>0</v>
      </c>
      <c r="E9153" t="s">
        <v>40404</v>
      </c>
      <c r="F9153" s="2">
        <v>43122</v>
      </c>
      <c r="G9153" t="s">
        <v>183</v>
      </c>
      <c r="H9153" t="s">
        <v>184</v>
      </c>
      <c r="J9153" t="s">
        <v>138</v>
      </c>
      <c r="K9153">
        <v>211</v>
      </c>
      <c r="L9153">
        <v>26493352</v>
      </c>
      <c r="M9153" t="s">
        <v>138</v>
      </c>
      <c r="N9153">
        <v>0</v>
      </c>
      <c r="P9153" t="s">
        <v>40374</v>
      </c>
      <c r="R9153" t="s">
        <v>40405</v>
      </c>
      <c r="S9153" t="s">
        <v>140</v>
      </c>
      <c r="T9153" s="2">
        <v>43354</v>
      </c>
      <c r="U9153">
        <v>7</v>
      </c>
      <c r="W9153" t="s">
        <v>141</v>
      </c>
    </row>
    <row r="9154" spans="1:24" x14ac:dyDescent="0.35">
      <c r="A9154" t="s">
        <v>40406</v>
      </c>
      <c r="B9154" t="s">
        <v>40371</v>
      </c>
      <c r="C9154" t="s">
        <v>40407</v>
      </c>
      <c r="D9154">
        <v>0</v>
      </c>
      <c r="E9154" t="s">
        <v>40408</v>
      </c>
      <c r="F9154" s="2">
        <v>43122</v>
      </c>
      <c r="G9154" t="s">
        <v>265</v>
      </c>
      <c r="H9154" t="s">
        <v>184</v>
      </c>
      <c r="J9154" t="s">
        <v>138</v>
      </c>
      <c r="K9154">
        <v>212</v>
      </c>
      <c r="L9154">
        <v>26493352</v>
      </c>
      <c r="M9154" t="s">
        <v>138</v>
      </c>
      <c r="N9154">
        <v>0</v>
      </c>
      <c r="P9154" t="s">
        <v>40374</v>
      </c>
      <c r="R9154" t="s">
        <v>40409</v>
      </c>
      <c r="S9154" t="s">
        <v>140</v>
      </c>
      <c r="T9154" s="2">
        <v>43354</v>
      </c>
      <c r="U9154">
        <v>7</v>
      </c>
      <c r="W9154" t="s">
        <v>141</v>
      </c>
    </row>
    <row r="9155" spans="1:24" x14ac:dyDescent="0.35">
      <c r="A9155" t="s">
        <v>40410</v>
      </c>
      <c r="B9155" t="s">
        <v>40371</v>
      </c>
      <c r="C9155" t="s">
        <v>40411</v>
      </c>
      <c r="D9155">
        <v>0</v>
      </c>
      <c r="E9155" t="s">
        <v>40412</v>
      </c>
      <c r="F9155" s="2">
        <v>43122</v>
      </c>
      <c r="G9155" t="s">
        <v>183</v>
      </c>
      <c r="H9155" t="s">
        <v>184</v>
      </c>
      <c r="J9155" t="s">
        <v>138</v>
      </c>
      <c r="K9155">
        <v>201</v>
      </c>
      <c r="L9155">
        <v>26493352</v>
      </c>
      <c r="M9155" t="s">
        <v>138</v>
      </c>
      <c r="N9155">
        <v>0</v>
      </c>
      <c r="P9155" t="s">
        <v>40374</v>
      </c>
      <c r="R9155" t="s">
        <v>211</v>
      </c>
      <c r="S9155" t="s">
        <v>140</v>
      </c>
      <c r="T9155" s="2">
        <v>43354</v>
      </c>
      <c r="U9155">
        <v>7</v>
      </c>
      <c r="W9155" t="s">
        <v>141</v>
      </c>
    </row>
    <row r="9156" spans="1:24" x14ac:dyDescent="0.35">
      <c r="A9156" t="s">
        <v>40413</v>
      </c>
      <c r="B9156" t="s">
        <v>40414</v>
      </c>
      <c r="C9156" t="s">
        <v>40415</v>
      </c>
      <c r="D9156">
        <v>0</v>
      </c>
      <c r="E9156" t="s">
        <v>40416</v>
      </c>
      <c r="F9156" s="2">
        <v>43123</v>
      </c>
      <c r="G9156" t="s">
        <v>146</v>
      </c>
      <c r="H9156" t="s">
        <v>147</v>
      </c>
      <c r="J9156" t="s">
        <v>138</v>
      </c>
      <c r="L9156" t="s">
        <v>496</v>
      </c>
      <c r="M9156" t="s">
        <v>138</v>
      </c>
      <c r="N9156">
        <v>0</v>
      </c>
      <c r="P9156" t="s">
        <v>40417</v>
      </c>
      <c r="R9156" t="s">
        <v>6297</v>
      </c>
      <c r="S9156" t="s">
        <v>140</v>
      </c>
      <c r="W9156" t="s">
        <v>141</v>
      </c>
    </row>
    <row r="9157" spans="1:24" x14ac:dyDescent="0.35">
      <c r="A9157" t="s">
        <v>40418</v>
      </c>
      <c r="B9157" t="s">
        <v>40419</v>
      </c>
      <c r="C9157" t="s">
        <v>40420</v>
      </c>
      <c r="D9157">
        <v>0</v>
      </c>
      <c r="E9157" t="s">
        <v>40421</v>
      </c>
      <c r="F9157" s="2">
        <v>43123</v>
      </c>
      <c r="G9157" t="s">
        <v>604</v>
      </c>
      <c r="H9157" t="s">
        <v>184</v>
      </c>
      <c r="J9157" t="s">
        <v>138</v>
      </c>
      <c r="L9157" t="s">
        <v>496</v>
      </c>
      <c r="M9157" t="s">
        <v>138</v>
      </c>
      <c r="N9157">
        <v>0</v>
      </c>
      <c r="P9157" t="s">
        <v>40422</v>
      </c>
      <c r="R9157" t="s">
        <v>40423</v>
      </c>
      <c r="S9157" t="s">
        <v>140</v>
      </c>
      <c r="W9157" t="s">
        <v>141</v>
      </c>
    </row>
    <row r="9158" spans="1:24" x14ac:dyDescent="0.35">
      <c r="A9158" t="s">
        <v>40424</v>
      </c>
      <c r="B9158" t="s">
        <v>40425</v>
      </c>
      <c r="C9158" t="s">
        <v>40426</v>
      </c>
      <c r="D9158">
        <v>0</v>
      </c>
      <c r="E9158" t="s">
        <v>40425</v>
      </c>
      <c r="F9158" s="2">
        <v>43123</v>
      </c>
      <c r="G9158" t="s">
        <v>604</v>
      </c>
      <c r="H9158" t="s">
        <v>184</v>
      </c>
      <c r="J9158" t="s">
        <v>138</v>
      </c>
      <c r="L9158" t="s">
        <v>496</v>
      </c>
      <c r="M9158" t="s">
        <v>138</v>
      </c>
      <c r="N9158">
        <v>0</v>
      </c>
      <c r="P9158" t="s">
        <v>40427</v>
      </c>
      <c r="R9158" t="s">
        <v>40428</v>
      </c>
      <c r="S9158" t="s">
        <v>140</v>
      </c>
      <c r="W9158" t="s">
        <v>141</v>
      </c>
    </row>
    <row r="9159" spans="1:24" x14ac:dyDescent="0.35">
      <c r="A9159" t="s">
        <v>40429</v>
      </c>
      <c r="B9159" t="s">
        <v>40430</v>
      </c>
      <c r="C9159" t="s">
        <v>40431</v>
      </c>
      <c r="D9159">
        <v>0</v>
      </c>
      <c r="E9159" t="s">
        <v>40430</v>
      </c>
      <c r="F9159" s="2">
        <v>43123</v>
      </c>
      <c r="G9159" t="s">
        <v>604</v>
      </c>
      <c r="H9159" t="s">
        <v>184</v>
      </c>
      <c r="J9159" t="s">
        <v>138</v>
      </c>
      <c r="L9159" t="s">
        <v>496</v>
      </c>
      <c r="M9159" t="s">
        <v>138</v>
      </c>
      <c r="N9159">
        <v>0</v>
      </c>
      <c r="P9159" t="s">
        <v>40432</v>
      </c>
      <c r="R9159" t="s">
        <v>40433</v>
      </c>
      <c r="S9159" t="s">
        <v>140</v>
      </c>
      <c r="W9159" t="s">
        <v>141</v>
      </c>
    </row>
    <row r="9160" spans="1:24" x14ac:dyDescent="0.35">
      <c r="A9160" t="s">
        <v>40434</v>
      </c>
      <c r="B9160" t="s">
        <v>40435</v>
      </c>
      <c r="C9160" t="s">
        <v>40436</v>
      </c>
      <c r="D9160">
        <v>0</v>
      </c>
      <c r="E9160" t="s">
        <v>40435</v>
      </c>
      <c r="F9160" s="2">
        <v>43126</v>
      </c>
      <c r="G9160" t="s">
        <v>604</v>
      </c>
      <c r="H9160" t="s">
        <v>184</v>
      </c>
      <c r="J9160" t="s">
        <v>138</v>
      </c>
      <c r="L9160" t="s">
        <v>496</v>
      </c>
      <c r="M9160" t="s">
        <v>138</v>
      </c>
      <c r="N9160">
        <v>0</v>
      </c>
      <c r="P9160" t="s">
        <v>40437</v>
      </c>
      <c r="R9160" t="s">
        <v>3002</v>
      </c>
      <c r="S9160" t="s">
        <v>140</v>
      </c>
      <c r="T9160" s="2">
        <v>43845</v>
      </c>
      <c r="W9160" t="s">
        <v>141</v>
      </c>
    </row>
    <row r="9161" spans="1:24" x14ac:dyDescent="0.35">
      <c r="A9161" t="s">
        <v>40438</v>
      </c>
      <c r="B9161" t="s">
        <v>40439</v>
      </c>
      <c r="C9161" t="s">
        <v>40440</v>
      </c>
      <c r="D9161">
        <v>0</v>
      </c>
      <c r="E9161" t="s">
        <v>40441</v>
      </c>
      <c r="F9161" s="2">
        <v>43130</v>
      </c>
      <c r="G9161" t="s">
        <v>739</v>
      </c>
      <c r="H9161" t="s">
        <v>184</v>
      </c>
      <c r="J9161" t="s">
        <v>138</v>
      </c>
      <c r="L9161" t="s">
        <v>496</v>
      </c>
      <c r="M9161" t="s">
        <v>138</v>
      </c>
      <c r="N9161">
        <v>0</v>
      </c>
      <c r="P9161" t="s">
        <v>40442</v>
      </c>
      <c r="R9161" t="s">
        <v>40443</v>
      </c>
      <c r="S9161" t="s">
        <v>140</v>
      </c>
      <c r="W9161" t="s">
        <v>141</v>
      </c>
    </row>
    <row r="9162" spans="1:24" x14ac:dyDescent="0.35">
      <c r="A9162" t="s">
        <v>40444</v>
      </c>
      <c r="B9162" t="s">
        <v>19460</v>
      </c>
      <c r="C9162" t="s">
        <v>40445</v>
      </c>
      <c r="D9162">
        <v>0</v>
      </c>
      <c r="E9162" t="s">
        <v>40446</v>
      </c>
      <c r="F9162" s="2">
        <v>43130</v>
      </c>
      <c r="G9162" t="s">
        <v>1588</v>
      </c>
      <c r="H9162" t="s">
        <v>184</v>
      </c>
      <c r="J9162" t="s">
        <v>138</v>
      </c>
      <c r="L9162" t="s">
        <v>496</v>
      </c>
      <c r="M9162" t="s">
        <v>138</v>
      </c>
      <c r="N9162">
        <v>0</v>
      </c>
      <c r="P9162" t="s">
        <v>40447</v>
      </c>
      <c r="R9162" t="s">
        <v>345</v>
      </c>
      <c r="S9162" t="s">
        <v>140</v>
      </c>
      <c r="W9162" t="s">
        <v>141</v>
      </c>
    </row>
    <row r="9163" spans="1:24" x14ac:dyDescent="0.35">
      <c r="A9163" t="s">
        <v>40448</v>
      </c>
      <c r="B9163" t="s">
        <v>40449</v>
      </c>
      <c r="C9163" t="s">
        <v>40450</v>
      </c>
      <c r="D9163">
        <v>0</v>
      </c>
      <c r="E9163" t="s">
        <v>40449</v>
      </c>
      <c r="F9163" s="2">
        <v>43130</v>
      </c>
      <c r="G9163" t="s">
        <v>604</v>
      </c>
      <c r="H9163" t="s">
        <v>184</v>
      </c>
      <c r="J9163" t="s">
        <v>138</v>
      </c>
      <c r="L9163" t="s">
        <v>496</v>
      </c>
      <c r="M9163" t="s">
        <v>138</v>
      </c>
      <c r="N9163">
        <v>0</v>
      </c>
      <c r="P9163" t="s">
        <v>40451</v>
      </c>
      <c r="R9163" t="s">
        <v>3002</v>
      </c>
      <c r="S9163" t="s">
        <v>140</v>
      </c>
      <c r="T9163" s="2">
        <v>43201</v>
      </c>
      <c r="W9163" t="s">
        <v>141</v>
      </c>
    </row>
    <row r="9164" spans="1:24" x14ac:dyDescent="0.35">
      <c r="A9164" t="s">
        <v>40452</v>
      </c>
      <c r="B9164" t="s">
        <v>40453</v>
      </c>
      <c r="C9164" t="s">
        <v>40454</v>
      </c>
      <c r="D9164">
        <v>0</v>
      </c>
      <c r="E9164" t="s">
        <v>40455</v>
      </c>
      <c r="F9164" s="2">
        <v>43130</v>
      </c>
      <c r="G9164" t="s">
        <v>739</v>
      </c>
      <c r="H9164" t="s">
        <v>184</v>
      </c>
      <c r="J9164" t="s">
        <v>138</v>
      </c>
      <c r="L9164" t="s">
        <v>496</v>
      </c>
      <c r="M9164" t="s">
        <v>138</v>
      </c>
      <c r="N9164">
        <v>0</v>
      </c>
      <c r="P9164" t="s">
        <v>40456</v>
      </c>
      <c r="R9164" t="s">
        <v>40457</v>
      </c>
      <c r="S9164" t="s">
        <v>140</v>
      </c>
      <c r="T9164" s="2">
        <v>43356</v>
      </c>
      <c r="W9164" t="s">
        <v>141</v>
      </c>
    </row>
    <row r="9165" spans="1:24" x14ac:dyDescent="0.35">
      <c r="A9165" t="s">
        <v>40458</v>
      </c>
      <c r="B9165" t="s">
        <v>40459</v>
      </c>
      <c r="C9165" t="s">
        <v>40460</v>
      </c>
      <c r="D9165">
        <v>0</v>
      </c>
      <c r="E9165" t="s">
        <v>40459</v>
      </c>
      <c r="F9165" s="2">
        <v>43131</v>
      </c>
      <c r="G9165" t="s">
        <v>604</v>
      </c>
      <c r="H9165" t="s">
        <v>184</v>
      </c>
      <c r="J9165" t="s">
        <v>138</v>
      </c>
      <c r="L9165" t="s">
        <v>496</v>
      </c>
      <c r="M9165" t="s">
        <v>138</v>
      </c>
      <c r="N9165">
        <v>0</v>
      </c>
      <c r="P9165" t="s">
        <v>40461</v>
      </c>
      <c r="R9165" t="s">
        <v>1665</v>
      </c>
      <c r="S9165" t="s">
        <v>140</v>
      </c>
      <c r="T9165" s="2">
        <v>43159</v>
      </c>
      <c r="W9165" t="s">
        <v>141</v>
      </c>
    </row>
    <row r="9166" spans="1:24" x14ac:dyDescent="0.35">
      <c r="A9166" t="s">
        <v>40462</v>
      </c>
      <c r="B9166" t="s">
        <v>40463</v>
      </c>
      <c r="C9166" t="s">
        <v>40464</v>
      </c>
      <c r="D9166">
        <v>0</v>
      </c>
      <c r="F9166" s="2">
        <v>43133</v>
      </c>
      <c r="G9166" t="s">
        <v>183</v>
      </c>
      <c r="H9166" t="s">
        <v>184</v>
      </c>
      <c r="J9166" t="s">
        <v>138</v>
      </c>
      <c r="L9166" t="s">
        <v>496</v>
      </c>
      <c r="M9166" t="s">
        <v>138</v>
      </c>
      <c r="N9166">
        <v>0</v>
      </c>
      <c r="P9166" t="s">
        <v>40465</v>
      </c>
      <c r="R9166" t="s">
        <v>16376</v>
      </c>
      <c r="S9166" t="s">
        <v>140</v>
      </c>
      <c r="W9166" t="s">
        <v>141</v>
      </c>
    </row>
    <row r="9167" spans="1:24" x14ac:dyDescent="0.35">
      <c r="A9167" t="s">
        <v>30</v>
      </c>
      <c r="B9167" t="s">
        <v>9211</v>
      </c>
      <c r="C9167" t="s">
        <v>9212</v>
      </c>
      <c r="D9167" s="3">
        <v>-121972.91</v>
      </c>
      <c r="E9167" t="s">
        <v>40466</v>
      </c>
      <c r="F9167" s="2">
        <v>43136</v>
      </c>
      <c r="G9167" t="s">
        <v>604</v>
      </c>
      <c r="H9167" t="s">
        <v>184</v>
      </c>
      <c r="J9167" t="s">
        <v>138</v>
      </c>
      <c r="L9167" t="s">
        <v>496</v>
      </c>
      <c r="M9167" t="s">
        <v>138</v>
      </c>
      <c r="N9167">
        <v>0</v>
      </c>
      <c r="P9167" t="s">
        <v>40467</v>
      </c>
      <c r="R9167" t="s">
        <v>9214</v>
      </c>
      <c r="S9167" t="s">
        <v>140</v>
      </c>
      <c r="T9167" s="2">
        <v>45385</v>
      </c>
      <c r="U9167">
        <v>17</v>
      </c>
      <c r="W9167" t="s">
        <v>141</v>
      </c>
      <c r="X9167" t="s">
        <v>9536</v>
      </c>
    </row>
    <row r="9168" spans="1:24" x14ac:dyDescent="0.35">
      <c r="A9168" t="s">
        <v>40468</v>
      </c>
      <c r="B9168" t="s">
        <v>40469</v>
      </c>
      <c r="C9168" t="s">
        <v>40470</v>
      </c>
      <c r="D9168" s="3">
        <v>-7972.87</v>
      </c>
      <c r="E9168" t="s">
        <v>40471</v>
      </c>
      <c r="F9168" s="2">
        <v>43136</v>
      </c>
      <c r="G9168" t="s">
        <v>604</v>
      </c>
      <c r="H9168" t="s">
        <v>184</v>
      </c>
      <c r="J9168" t="s">
        <v>138</v>
      </c>
      <c r="L9168" t="s">
        <v>496</v>
      </c>
      <c r="M9168" t="s">
        <v>138</v>
      </c>
      <c r="N9168">
        <v>0</v>
      </c>
      <c r="P9168" t="s">
        <v>40472</v>
      </c>
      <c r="R9168" t="s">
        <v>15403</v>
      </c>
      <c r="S9168" t="s">
        <v>140</v>
      </c>
      <c r="T9168" s="2">
        <v>45385</v>
      </c>
      <c r="U9168">
        <v>16</v>
      </c>
      <c r="W9168" t="s">
        <v>141</v>
      </c>
      <c r="X9168" t="s">
        <v>9536</v>
      </c>
    </row>
    <row r="9169" spans="1:23" x14ac:dyDescent="0.35">
      <c r="A9169" t="s">
        <v>40473</v>
      </c>
      <c r="B9169" t="s">
        <v>40474</v>
      </c>
      <c r="C9169" t="s">
        <v>40475</v>
      </c>
      <c r="D9169">
        <v>0</v>
      </c>
      <c r="E9169" t="s">
        <v>40476</v>
      </c>
      <c r="F9169" s="2">
        <v>43136</v>
      </c>
      <c r="G9169" t="s">
        <v>604</v>
      </c>
      <c r="H9169" t="s">
        <v>184</v>
      </c>
      <c r="J9169" t="s">
        <v>138</v>
      </c>
      <c r="L9169" t="s">
        <v>496</v>
      </c>
      <c r="M9169" t="s">
        <v>138</v>
      </c>
      <c r="N9169">
        <v>0</v>
      </c>
      <c r="P9169" t="s">
        <v>40477</v>
      </c>
      <c r="R9169" t="s">
        <v>40478</v>
      </c>
      <c r="S9169" t="s">
        <v>140</v>
      </c>
      <c r="W9169" t="s">
        <v>141</v>
      </c>
    </row>
    <row r="9170" spans="1:23" x14ac:dyDescent="0.35">
      <c r="A9170" t="s">
        <v>40479</v>
      </c>
      <c r="B9170" t="s">
        <v>40480</v>
      </c>
      <c r="C9170" t="s">
        <v>40481</v>
      </c>
      <c r="D9170">
        <v>0</v>
      </c>
      <c r="E9170" t="s">
        <v>40482</v>
      </c>
      <c r="F9170" s="2">
        <v>43136</v>
      </c>
      <c r="G9170" t="s">
        <v>604</v>
      </c>
      <c r="H9170" t="s">
        <v>184</v>
      </c>
      <c r="J9170" t="s">
        <v>138</v>
      </c>
      <c r="L9170" t="s">
        <v>496</v>
      </c>
      <c r="M9170" t="s">
        <v>138</v>
      </c>
      <c r="N9170">
        <v>0</v>
      </c>
      <c r="P9170" t="s">
        <v>40483</v>
      </c>
      <c r="R9170" t="s">
        <v>9832</v>
      </c>
      <c r="S9170" t="s">
        <v>140</v>
      </c>
      <c r="W9170" t="s">
        <v>141</v>
      </c>
    </row>
    <row r="9171" spans="1:23" x14ac:dyDescent="0.35">
      <c r="A9171" t="s">
        <v>40484</v>
      </c>
      <c r="B9171" t="s">
        <v>40485</v>
      </c>
      <c r="C9171" t="s">
        <v>40486</v>
      </c>
      <c r="D9171">
        <v>0</v>
      </c>
      <c r="E9171" t="s">
        <v>40485</v>
      </c>
      <c r="F9171" s="2">
        <v>43136</v>
      </c>
      <c r="G9171" t="s">
        <v>494</v>
      </c>
      <c r="H9171" t="s">
        <v>495</v>
      </c>
      <c r="J9171" t="s">
        <v>138</v>
      </c>
      <c r="L9171" t="s">
        <v>496</v>
      </c>
      <c r="M9171" t="s">
        <v>138</v>
      </c>
      <c r="N9171">
        <v>0</v>
      </c>
      <c r="P9171" t="s">
        <v>40487</v>
      </c>
      <c r="R9171" t="s">
        <v>31362</v>
      </c>
      <c r="S9171" t="s">
        <v>140</v>
      </c>
      <c r="W9171" t="s">
        <v>141</v>
      </c>
    </row>
    <row r="9172" spans="1:23" x14ac:dyDescent="0.35">
      <c r="A9172" t="s">
        <v>40488</v>
      </c>
      <c r="B9172" t="s">
        <v>35101</v>
      </c>
      <c r="C9172" t="s">
        <v>40489</v>
      </c>
      <c r="D9172">
        <v>0</v>
      </c>
      <c r="E9172" t="s">
        <v>40490</v>
      </c>
      <c r="F9172" s="2">
        <v>43137</v>
      </c>
      <c r="G9172" t="s">
        <v>27614</v>
      </c>
      <c r="H9172" t="s">
        <v>495</v>
      </c>
      <c r="J9172" t="s">
        <v>138</v>
      </c>
      <c r="K9172" t="s">
        <v>40491</v>
      </c>
      <c r="L9172">
        <v>1719922</v>
      </c>
      <c r="M9172" t="s">
        <v>138</v>
      </c>
      <c r="N9172">
        <v>0</v>
      </c>
      <c r="O9172" t="s">
        <v>25614</v>
      </c>
      <c r="P9172" t="s">
        <v>40492</v>
      </c>
      <c r="Q9172" t="s">
        <v>40491</v>
      </c>
      <c r="R9172" t="s">
        <v>40493</v>
      </c>
      <c r="S9172" t="s">
        <v>140</v>
      </c>
      <c r="T9172" s="2">
        <v>43269</v>
      </c>
      <c r="U9172">
        <v>7</v>
      </c>
      <c r="W9172" t="s">
        <v>141</v>
      </c>
    </row>
    <row r="9173" spans="1:23" x14ac:dyDescent="0.35">
      <c r="A9173" t="s">
        <v>40494</v>
      </c>
      <c r="B9173" t="s">
        <v>35101</v>
      </c>
      <c r="C9173" t="s">
        <v>40495</v>
      </c>
      <c r="D9173">
        <v>0</v>
      </c>
      <c r="E9173" t="s">
        <v>40496</v>
      </c>
      <c r="F9173" s="2">
        <v>43137</v>
      </c>
      <c r="G9173" t="s">
        <v>10530</v>
      </c>
      <c r="H9173" t="s">
        <v>147</v>
      </c>
      <c r="J9173" t="s">
        <v>138</v>
      </c>
      <c r="K9173" t="s">
        <v>40497</v>
      </c>
      <c r="L9173">
        <v>1719922</v>
      </c>
      <c r="M9173" t="s">
        <v>138</v>
      </c>
      <c r="N9173">
        <v>0</v>
      </c>
      <c r="O9173" t="s">
        <v>25614</v>
      </c>
      <c r="P9173" t="s">
        <v>40492</v>
      </c>
      <c r="R9173" t="s">
        <v>5408</v>
      </c>
      <c r="S9173" t="s">
        <v>140</v>
      </c>
      <c r="T9173" s="2">
        <v>43269</v>
      </c>
      <c r="U9173">
        <v>7</v>
      </c>
      <c r="W9173" t="s">
        <v>141</v>
      </c>
    </row>
    <row r="9174" spans="1:23" x14ac:dyDescent="0.35">
      <c r="A9174" t="s">
        <v>40498</v>
      </c>
      <c r="B9174" t="s">
        <v>35101</v>
      </c>
      <c r="C9174" t="s">
        <v>40499</v>
      </c>
      <c r="D9174">
        <v>0</v>
      </c>
      <c r="E9174" t="s">
        <v>40500</v>
      </c>
      <c r="F9174" s="2">
        <v>43137</v>
      </c>
      <c r="G9174" t="s">
        <v>10530</v>
      </c>
      <c r="H9174" t="s">
        <v>147</v>
      </c>
      <c r="J9174" t="s">
        <v>138</v>
      </c>
      <c r="K9174" t="s">
        <v>40501</v>
      </c>
      <c r="L9174">
        <v>1719922</v>
      </c>
      <c r="M9174" t="s">
        <v>138</v>
      </c>
      <c r="N9174">
        <v>0</v>
      </c>
      <c r="O9174" t="s">
        <v>25614</v>
      </c>
      <c r="P9174" t="s">
        <v>40492</v>
      </c>
      <c r="R9174" t="s">
        <v>141</v>
      </c>
      <c r="S9174" t="s">
        <v>140</v>
      </c>
      <c r="T9174" s="2">
        <v>43194</v>
      </c>
      <c r="U9174">
        <v>7</v>
      </c>
      <c r="W9174" t="s">
        <v>141</v>
      </c>
    </row>
    <row r="9175" spans="1:23" x14ac:dyDescent="0.35">
      <c r="A9175" t="s">
        <v>40502</v>
      </c>
      <c r="B9175" t="s">
        <v>35101</v>
      </c>
      <c r="C9175" t="s">
        <v>40503</v>
      </c>
      <c r="D9175">
        <v>0</v>
      </c>
      <c r="E9175" t="s">
        <v>40504</v>
      </c>
      <c r="F9175" s="2">
        <v>43137</v>
      </c>
      <c r="G9175" t="s">
        <v>17052</v>
      </c>
      <c r="H9175" t="s">
        <v>147</v>
      </c>
      <c r="J9175" t="s">
        <v>138</v>
      </c>
      <c r="K9175" t="s">
        <v>40505</v>
      </c>
      <c r="L9175">
        <v>1719922</v>
      </c>
      <c r="M9175" t="s">
        <v>138</v>
      </c>
      <c r="N9175">
        <v>0</v>
      </c>
      <c r="O9175" t="s">
        <v>25614</v>
      </c>
      <c r="P9175" t="s">
        <v>40492</v>
      </c>
      <c r="R9175" t="s">
        <v>40506</v>
      </c>
      <c r="S9175" t="s">
        <v>140</v>
      </c>
      <c r="T9175" s="2">
        <v>43269</v>
      </c>
      <c r="U9175">
        <v>7</v>
      </c>
      <c r="W9175" t="s">
        <v>141</v>
      </c>
    </row>
    <row r="9176" spans="1:23" x14ac:dyDescent="0.35">
      <c r="A9176" t="s">
        <v>40507</v>
      </c>
      <c r="B9176" t="s">
        <v>40508</v>
      </c>
      <c r="C9176" t="s">
        <v>40509</v>
      </c>
      <c r="D9176">
        <v>0</v>
      </c>
      <c r="E9176" t="s">
        <v>40510</v>
      </c>
      <c r="F9176" s="2">
        <v>43137</v>
      </c>
      <c r="G9176" t="s">
        <v>234</v>
      </c>
      <c r="H9176" t="s">
        <v>192</v>
      </c>
      <c r="J9176" t="s">
        <v>138</v>
      </c>
      <c r="L9176">
        <v>26307545</v>
      </c>
      <c r="M9176" t="s">
        <v>138</v>
      </c>
      <c r="N9176">
        <v>0</v>
      </c>
      <c r="P9176" t="s">
        <v>40511</v>
      </c>
      <c r="R9176" t="s">
        <v>40512</v>
      </c>
      <c r="S9176" t="s">
        <v>140</v>
      </c>
      <c r="T9176" s="2">
        <v>43567</v>
      </c>
      <c r="U9176">
        <v>7</v>
      </c>
      <c r="W9176" t="s">
        <v>141</v>
      </c>
    </row>
    <row r="9177" spans="1:23" x14ac:dyDescent="0.35">
      <c r="A9177" t="s">
        <v>40513</v>
      </c>
      <c r="B9177" t="s">
        <v>40514</v>
      </c>
      <c r="C9177" t="s">
        <v>40515</v>
      </c>
      <c r="D9177">
        <v>0</v>
      </c>
      <c r="E9177" t="s">
        <v>40516</v>
      </c>
      <c r="F9177" s="2">
        <v>43138</v>
      </c>
      <c r="G9177" t="s">
        <v>234</v>
      </c>
      <c r="H9177" t="s">
        <v>192</v>
      </c>
      <c r="J9177" t="s">
        <v>138</v>
      </c>
      <c r="L9177" t="s">
        <v>496</v>
      </c>
      <c r="M9177" t="s">
        <v>138</v>
      </c>
      <c r="N9177">
        <v>0</v>
      </c>
      <c r="R9177" t="s">
        <v>40517</v>
      </c>
      <c r="S9177" t="s">
        <v>140</v>
      </c>
      <c r="T9177" s="2">
        <v>43563</v>
      </c>
      <c r="W9177" t="s">
        <v>141</v>
      </c>
    </row>
    <row r="9178" spans="1:23" x14ac:dyDescent="0.35">
      <c r="A9178" t="s">
        <v>40518</v>
      </c>
      <c r="B9178" t="s">
        <v>40519</v>
      </c>
      <c r="C9178" t="s">
        <v>40520</v>
      </c>
      <c r="D9178">
        <v>0</v>
      </c>
      <c r="E9178" t="s">
        <v>40521</v>
      </c>
      <c r="F9178" s="2">
        <v>43138</v>
      </c>
      <c r="G9178" t="s">
        <v>234</v>
      </c>
      <c r="H9178" t="s">
        <v>192</v>
      </c>
      <c r="J9178" t="s">
        <v>138</v>
      </c>
      <c r="L9178" t="s">
        <v>496</v>
      </c>
      <c r="M9178" t="s">
        <v>138</v>
      </c>
      <c r="N9178">
        <v>0</v>
      </c>
      <c r="R9178" t="s">
        <v>40522</v>
      </c>
      <c r="S9178" t="s">
        <v>140</v>
      </c>
      <c r="W9178" t="s">
        <v>141</v>
      </c>
    </row>
    <row r="9179" spans="1:23" x14ac:dyDescent="0.35">
      <c r="A9179" t="s">
        <v>40523</v>
      </c>
      <c r="B9179" t="s">
        <v>40524</v>
      </c>
      <c r="C9179" t="s">
        <v>40525</v>
      </c>
      <c r="D9179">
        <v>0</v>
      </c>
      <c r="F9179" s="2">
        <v>43146</v>
      </c>
      <c r="G9179" t="s">
        <v>2815</v>
      </c>
      <c r="H9179" t="s">
        <v>184</v>
      </c>
      <c r="J9179" t="s">
        <v>138</v>
      </c>
      <c r="L9179" t="s">
        <v>496</v>
      </c>
      <c r="M9179" t="s">
        <v>138</v>
      </c>
      <c r="N9179">
        <v>0</v>
      </c>
      <c r="P9179" t="s">
        <v>40526</v>
      </c>
      <c r="R9179" t="s">
        <v>40527</v>
      </c>
      <c r="S9179" t="s">
        <v>140</v>
      </c>
      <c r="W9179" t="s">
        <v>141</v>
      </c>
    </row>
    <row r="9180" spans="1:23" x14ac:dyDescent="0.35">
      <c r="A9180" t="s">
        <v>40528</v>
      </c>
      <c r="B9180" t="s">
        <v>40529</v>
      </c>
      <c r="C9180" t="s">
        <v>40530</v>
      </c>
      <c r="D9180">
        <v>0</v>
      </c>
      <c r="E9180" t="s">
        <v>40529</v>
      </c>
      <c r="F9180" s="2">
        <v>43146</v>
      </c>
      <c r="G9180" t="s">
        <v>604</v>
      </c>
      <c r="H9180" t="s">
        <v>184</v>
      </c>
      <c r="J9180" t="s">
        <v>138</v>
      </c>
      <c r="L9180" t="s">
        <v>496</v>
      </c>
      <c r="M9180" t="s">
        <v>138</v>
      </c>
      <c r="N9180">
        <v>0</v>
      </c>
      <c r="P9180" t="s">
        <v>40531</v>
      </c>
      <c r="R9180" t="s">
        <v>3002</v>
      </c>
      <c r="S9180" t="s">
        <v>140</v>
      </c>
      <c r="T9180" s="2">
        <v>43591</v>
      </c>
      <c r="W9180" t="s">
        <v>141</v>
      </c>
    </row>
    <row r="9181" spans="1:23" x14ac:dyDescent="0.35">
      <c r="A9181" t="s">
        <v>40532</v>
      </c>
      <c r="B9181" t="s">
        <v>40533</v>
      </c>
      <c r="C9181" t="s">
        <v>40534</v>
      </c>
      <c r="D9181">
        <v>0</v>
      </c>
      <c r="E9181" t="s">
        <v>40533</v>
      </c>
      <c r="F9181" s="2">
        <v>43146</v>
      </c>
      <c r="G9181" t="s">
        <v>604</v>
      </c>
      <c r="H9181" t="s">
        <v>184</v>
      </c>
      <c r="J9181" t="s">
        <v>138</v>
      </c>
      <c r="L9181" t="s">
        <v>496</v>
      </c>
      <c r="M9181" t="s">
        <v>138</v>
      </c>
      <c r="N9181">
        <v>0</v>
      </c>
      <c r="R9181" t="s">
        <v>3002</v>
      </c>
      <c r="S9181" t="s">
        <v>140</v>
      </c>
      <c r="T9181" s="2">
        <v>43845</v>
      </c>
      <c r="W9181" t="s">
        <v>141</v>
      </c>
    </row>
    <row r="9182" spans="1:23" x14ac:dyDescent="0.35">
      <c r="A9182" t="s">
        <v>40535</v>
      </c>
      <c r="B9182" t="s">
        <v>40536</v>
      </c>
      <c r="C9182" t="s">
        <v>40537</v>
      </c>
      <c r="D9182">
        <v>0</v>
      </c>
      <c r="F9182" s="2">
        <v>43147</v>
      </c>
      <c r="G9182" t="s">
        <v>183</v>
      </c>
      <c r="H9182" t="s">
        <v>184</v>
      </c>
      <c r="J9182" t="s">
        <v>138</v>
      </c>
      <c r="L9182" t="s">
        <v>496</v>
      </c>
      <c r="M9182" t="s">
        <v>138</v>
      </c>
      <c r="N9182">
        <v>0</v>
      </c>
      <c r="R9182" t="s">
        <v>3002</v>
      </c>
      <c r="S9182" t="s">
        <v>140</v>
      </c>
      <c r="T9182" s="2">
        <v>43201</v>
      </c>
      <c r="W9182" t="s">
        <v>141</v>
      </c>
    </row>
    <row r="9183" spans="1:23" x14ac:dyDescent="0.35">
      <c r="A9183" t="s">
        <v>40538</v>
      </c>
      <c r="B9183" t="s">
        <v>40539</v>
      </c>
      <c r="C9183" t="s">
        <v>40540</v>
      </c>
      <c r="D9183">
        <v>0</v>
      </c>
      <c r="F9183" s="2">
        <v>43151</v>
      </c>
      <c r="G9183" t="s">
        <v>183</v>
      </c>
      <c r="H9183" t="s">
        <v>184</v>
      </c>
      <c r="J9183" t="s">
        <v>138</v>
      </c>
      <c r="L9183" t="s">
        <v>496</v>
      </c>
      <c r="M9183" t="s">
        <v>138</v>
      </c>
      <c r="N9183">
        <v>0</v>
      </c>
      <c r="P9183" t="s">
        <v>40541</v>
      </c>
      <c r="R9183" t="s">
        <v>13003</v>
      </c>
      <c r="S9183" t="s">
        <v>140</v>
      </c>
      <c r="T9183" s="2">
        <v>43178</v>
      </c>
      <c r="W9183" t="s">
        <v>141</v>
      </c>
    </row>
    <row r="9184" spans="1:23" x14ac:dyDescent="0.35">
      <c r="A9184" t="s">
        <v>40542</v>
      </c>
      <c r="B9184" t="s">
        <v>40543</v>
      </c>
      <c r="C9184" t="s">
        <v>40544</v>
      </c>
      <c r="D9184">
        <v>0</v>
      </c>
      <c r="E9184" t="s">
        <v>40545</v>
      </c>
      <c r="F9184" s="2">
        <v>43151</v>
      </c>
      <c r="G9184" t="s">
        <v>1028</v>
      </c>
      <c r="H9184" t="s">
        <v>643</v>
      </c>
      <c r="J9184" t="s">
        <v>138</v>
      </c>
      <c r="L9184" t="s">
        <v>496</v>
      </c>
      <c r="M9184" t="s">
        <v>138</v>
      </c>
      <c r="N9184">
        <v>0</v>
      </c>
      <c r="P9184" t="s">
        <v>40546</v>
      </c>
      <c r="R9184" t="s">
        <v>40547</v>
      </c>
      <c r="S9184" t="s">
        <v>140</v>
      </c>
      <c r="T9184" s="2">
        <v>43278</v>
      </c>
      <c r="W9184" t="s">
        <v>141</v>
      </c>
    </row>
    <row r="9185" spans="1:24" x14ac:dyDescent="0.35">
      <c r="A9185" t="s">
        <v>40548</v>
      </c>
      <c r="B9185" t="s">
        <v>40549</v>
      </c>
      <c r="C9185" t="s">
        <v>40550</v>
      </c>
      <c r="D9185">
        <v>0</v>
      </c>
      <c r="E9185" t="s">
        <v>40551</v>
      </c>
      <c r="F9185" s="2">
        <v>43152</v>
      </c>
      <c r="G9185" t="s">
        <v>146</v>
      </c>
      <c r="H9185" t="s">
        <v>147</v>
      </c>
      <c r="J9185" t="s">
        <v>138</v>
      </c>
      <c r="L9185" t="s">
        <v>496</v>
      </c>
      <c r="M9185" t="s">
        <v>138</v>
      </c>
      <c r="N9185">
        <v>0</v>
      </c>
      <c r="P9185" t="s">
        <v>39987</v>
      </c>
      <c r="R9185" t="s">
        <v>37541</v>
      </c>
      <c r="S9185" t="s">
        <v>140</v>
      </c>
      <c r="W9185" t="s">
        <v>141</v>
      </c>
    </row>
    <row r="9186" spans="1:24" x14ac:dyDescent="0.35">
      <c r="A9186" t="s">
        <v>40552</v>
      </c>
      <c r="B9186" t="s">
        <v>40553</v>
      </c>
      <c r="C9186" t="s">
        <v>40554</v>
      </c>
      <c r="D9186">
        <v>0</v>
      </c>
      <c r="E9186" t="s">
        <v>40555</v>
      </c>
      <c r="F9186" s="2">
        <v>43152</v>
      </c>
      <c r="G9186" t="s">
        <v>1071</v>
      </c>
      <c r="H9186" t="s">
        <v>1009</v>
      </c>
      <c r="J9186" t="s">
        <v>138</v>
      </c>
      <c r="L9186" t="s">
        <v>496</v>
      </c>
      <c r="M9186" t="s">
        <v>138</v>
      </c>
      <c r="N9186">
        <v>0</v>
      </c>
      <c r="P9186" t="s">
        <v>40556</v>
      </c>
      <c r="R9186" t="s">
        <v>40557</v>
      </c>
      <c r="S9186" t="s">
        <v>140</v>
      </c>
      <c r="T9186" s="2">
        <v>43293</v>
      </c>
      <c r="W9186" t="s">
        <v>141</v>
      </c>
    </row>
    <row r="9187" spans="1:24" x14ac:dyDescent="0.35">
      <c r="A9187" t="s">
        <v>40558</v>
      </c>
      <c r="B9187" t="s">
        <v>40559</v>
      </c>
      <c r="C9187" t="s">
        <v>40560</v>
      </c>
      <c r="D9187">
        <v>0</v>
      </c>
      <c r="E9187" t="s">
        <v>40561</v>
      </c>
      <c r="F9187" s="2">
        <v>43154</v>
      </c>
      <c r="G9187" t="s">
        <v>739</v>
      </c>
      <c r="H9187" t="s">
        <v>184</v>
      </c>
      <c r="J9187" t="s">
        <v>138</v>
      </c>
      <c r="L9187" t="s">
        <v>496</v>
      </c>
      <c r="M9187" t="s">
        <v>138</v>
      </c>
      <c r="N9187">
        <v>0</v>
      </c>
      <c r="P9187" t="s">
        <v>40562</v>
      </c>
      <c r="R9187" t="s">
        <v>40563</v>
      </c>
      <c r="S9187" t="s">
        <v>140</v>
      </c>
      <c r="T9187" s="2">
        <v>43200</v>
      </c>
      <c r="W9187" t="s">
        <v>141</v>
      </c>
    </row>
    <row r="9188" spans="1:24" x14ac:dyDescent="0.35">
      <c r="A9188" t="s">
        <v>40564</v>
      </c>
      <c r="B9188" t="s">
        <v>40565</v>
      </c>
      <c r="C9188" t="s">
        <v>40566</v>
      </c>
      <c r="D9188">
        <v>0</v>
      </c>
      <c r="E9188" t="s">
        <v>40567</v>
      </c>
      <c r="F9188" s="2">
        <v>43154</v>
      </c>
      <c r="G9188" t="s">
        <v>9423</v>
      </c>
      <c r="H9188" t="s">
        <v>184</v>
      </c>
      <c r="J9188" t="s">
        <v>138</v>
      </c>
      <c r="L9188" t="s">
        <v>496</v>
      </c>
      <c r="M9188" t="s">
        <v>138</v>
      </c>
      <c r="N9188">
        <v>0</v>
      </c>
      <c r="P9188" t="s">
        <v>40568</v>
      </c>
      <c r="R9188" t="s">
        <v>40569</v>
      </c>
      <c r="S9188" t="s">
        <v>140</v>
      </c>
      <c r="T9188" s="2">
        <v>43699</v>
      </c>
      <c r="W9188" t="s">
        <v>141</v>
      </c>
    </row>
    <row r="9189" spans="1:24" x14ac:dyDescent="0.35">
      <c r="A9189" t="s">
        <v>40570</v>
      </c>
      <c r="B9189" t="s">
        <v>40571</v>
      </c>
      <c r="C9189" t="s">
        <v>40572</v>
      </c>
      <c r="D9189">
        <v>0</v>
      </c>
      <c r="E9189" t="s">
        <v>40571</v>
      </c>
      <c r="F9189" s="2">
        <v>43157</v>
      </c>
      <c r="G9189" t="s">
        <v>604</v>
      </c>
      <c r="H9189" t="s">
        <v>184</v>
      </c>
      <c r="J9189" t="s">
        <v>138</v>
      </c>
      <c r="L9189" t="s">
        <v>496</v>
      </c>
      <c r="M9189" t="s">
        <v>138</v>
      </c>
      <c r="N9189">
        <v>0</v>
      </c>
      <c r="P9189" t="s">
        <v>40573</v>
      </c>
      <c r="R9189" t="s">
        <v>3002</v>
      </c>
      <c r="S9189" t="s">
        <v>140</v>
      </c>
      <c r="T9189" s="2">
        <v>43564</v>
      </c>
      <c r="W9189" t="s">
        <v>141</v>
      </c>
    </row>
    <row r="9190" spans="1:24" x14ac:dyDescent="0.35">
      <c r="A9190" t="s">
        <v>40574</v>
      </c>
      <c r="B9190" t="s">
        <v>40575</v>
      </c>
      <c r="C9190" t="s">
        <v>40576</v>
      </c>
      <c r="D9190">
        <v>0</v>
      </c>
      <c r="E9190" t="s">
        <v>40577</v>
      </c>
      <c r="F9190" s="2">
        <v>43157</v>
      </c>
      <c r="G9190" t="s">
        <v>604</v>
      </c>
      <c r="H9190" t="s">
        <v>184</v>
      </c>
      <c r="J9190" t="s">
        <v>138</v>
      </c>
      <c r="L9190" t="s">
        <v>496</v>
      </c>
      <c r="M9190" t="s">
        <v>138</v>
      </c>
      <c r="N9190">
        <v>0</v>
      </c>
      <c r="P9190" t="s">
        <v>40578</v>
      </c>
      <c r="R9190" t="s">
        <v>40579</v>
      </c>
      <c r="S9190" t="s">
        <v>140</v>
      </c>
      <c r="W9190" t="s">
        <v>141</v>
      </c>
    </row>
    <row r="9191" spans="1:24" x14ac:dyDescent="0.35">
      <c r="A9191" t="s">
        <v>40580</v>
      </c>
      <c r="B9191" t="s">
        <v>40581</v>
      </c>
      <c r="C9191" t="s">
        <v>40582</v>
      </c>
      <c r="D9191">
        <v>0</v>
      </c>
      <c r="E9191" t="s">
        <v>40581</v>
      </c>
      <c r="F9191" s="2">
        <v>43158</v>
      </c>
      <c r="G9191" t="s">
        <v>604</v>
      </c>
      <c r="H9191" t="s">
        <v>184</v>
      </c>
      <c r="J9191" t="s">
        <v>138</v>
      </c>
      <c r="L9191" t="s">
        <v>496</v>
      </c>
      <c r="M9191" t="s">
        <v>138</v>
      </c>
      <c r="N9191">
        <v>0</v>
      </c>
      <c r="P9191" t="s">
        <v>40583</v>
      </c>
      <c r="R9191" t="s">
        <v>3002</v>
      </c>
      <c r="S9191" t="s">
        <v>140</v>
      </c>
      <c r="T9191" s="2">
        <v>43858</v>
      </c>
      <c r="W9191" t="s">
        <v>141</v>
      </c>
    </row>
    <row r="9192" spans="1:24" x14ac:dyDescent="0.35">
      <c r="A9192" t="s">
        <v>40584</v>
      </c>
      <c r="B9192" t="s">
        <v>40585</v>
      </c>
      <c r="C9192" t="s">
        <v>40586</v>
      </c>
      <c r="D9192">
        <v>0</v>
      </c>
      <c r="E9192" t="s">
        <v>40585</v>
      </c>
      <c r="F9192" s="2">
        <v>43158</v>
      </c>
      <c r="G9192" t="s">
        <v>604</v>
      </c>
      <c r="H9192" t="s">
        <v>184</v>
      </c>
      <c r="J9192" t="s">
        <v>138</v>
      </c>
      <c r="L9192" t="s">
        <v>496</v>
      </c>
      <c r="M9192" t="s">
        <v>138</v>
      </c>
      <c r="N9192">
        <v>0</v>
      </c>
      <c r="R9192" t="s">
        <v>3002</v>
      </c>
      <c r="S9192" t="s">
        <v>140</v>
      </c>
      <c r="T9192" s="2">
        <v>43845</v>
      </c>
      <c r="W9192" t="s">
        <v>141</v>
      </c>
    </row>
    <row r="9193" spans="1:24" x14ac:dyDescent="0.35">
      <c r="A9193" t="s">
        <v>40587</v>
      </c>
      <c r="B9193" t="s">
        <v>8719</v>
      </c>
      <c r="C9193" t="s">
        <v>8872</v>
      </c>
      <c r="D9193">
        <v>0</v>
      </c>
      <c r="E9193" t="s">
        <v>40588</v>
      </c>
      <c r="F9193" s="2">
        <v>43160</v>
      </c>
      <c r="G9193" t="s">
        <v>40589</v>
      </c>
      <c r="H9193" t="s">
        <v>147</v>
      </c>
      <c r="J9193" t="s">
        <v>138</v>
      </c>
      <c r="K9193">
        <v>26</v>
      </c>
      <c r="L9193">
        <v>26055201</v>
      </c>
      <c r="M9193" t="s">
        <v>138</v>
      </c>
      <c r="N9193">
        <v>0</v>
      </c>
      <c r="O9193" t="s">
        <v>18707</v>
      </c>
      <c r="P9193" t="s">
        <v>40590</v>
      </c>
      <c r="R9193" t="s">
        <v>40591</v>
      </c>
      <c r="S9193" t="s">
        <v>140</v>
      </c>
      <c r="T9193" s="2">
        <v>43256</v>
      </c>
      <c r="U9193">
        <v>7</v>
      </c>
      <c r="W9193" t="s">
        <v>141</v>
      </c>
    </row>
    <row r="9194" spans="1:24" x14ac:dyDescent="0.35">
      <c r="A9194" t="s">
        <v>40592</v>
      </c>
      <c r="B9194" t="s">
        <v>40593</v>
      </c>
      <c r="C9194" t="s">
        <v>40594</v>
      </c>
      <c r="D9194">
        <v>0</v>
      </c>
      <c r="E9194" t="s">
        <v>40595</v>
      </c>
      <c r="F9194" s="2">
        <v>43161</v>
      </c>
      <c r="G9194" t="s">
        <v>604</v>
      </c>
      <c r="H9194" t="s">
        <v>184</v>
      </c>
      <c r="J9194" t="s">
        <v>138</v>
      </c>
      <c r="L9194" t="s">
        <v>496</v>
      </c>
      <c r="M9194" t="s">
        <v>138</v>
      </c>
      <c r="N9194">
        <v>0</v>
      </c>
      <c r="P9194" t="s">
        <v>40596</v>
      </c>
      <c r="R9194" t="s">
        <v>40597</v>
      </c>
      <c r="S9194" t="s">
        <v>140</v>
      </c>
      <c r="T9194" s="2">
        <v>45385</v>
      </c>
      <c r="U9194">
        <v>16</v>
      </c>
      <c r="W9194" t="s">
        <v>141</v>
      </c>
      <c r="X9194" t="s">
        <v>9536</v>
      </c>
    </row>
    <row r="9195" spans="1:24" x14ac:dyDescent="0.35">
      <c r="A9195" t="s">
        <v>40598</v>
      </c>
      <c r="B9195" t="s">
        <v>40599</v>
      </c>
      <c r="C9195" t="s">
        <v>40600</v>
      </c>
      <c r="D9195">
        <v>0</v>
      </c>
      <c r="E9195" t="s">
        <v>40601</v>
      </c>
      <c r="F9195" s="2">
        <v>43164</v>
      </c>
      <c r="G9195" t="s">
        <v>604</v>
      </c>
      <c r="H9195" t="s">
        <v>184</v>
      </c>
      <c r="J9195" t="s">
        <v>138</v>
      </c>
      <c r="L9195" t="s">
        <v>496</v>
      </c>
      <c r="M9195" t="s">
        <v>138</v>
      </c>
      <c r="N9195">
        <v>0</v>
      </c>
      <c r="P9195" t="s">
        <v>40602</v>
      </c>
      <c r="R9195" t="s">
        <v>40603</v>
      </c>
      <c r="S9195" t="s">
        <v>140</v>
      </c>
      <c r="T9195" s="2">
        <v>43298</v>
      </c>
      <c r="W9195" t="s">
        <v>141</v>
      </c>
    </row>
    <row r="9196" spans="1:24" x14ac:dyDescent="0.35">
      <c r="A9196" t="s">
        <v>40604</v>
      </c>
      <c r="B9196" t="s">
        <v>40605</v>
      </c>
      <c r="C9196" t="s">
        <v>433</v>
      </c>
      <c r="D9196">
        <v>0</v>
      </c>
      <c r="E9196" t="s">
        <v>40605</v>
      </c>
      <c r="F9196" s="2">
        <v>43164</v>
      </c>
      <c r="G9196" t="s">
        <v>284</v>
      </c>
      <c r="H9196" t="s">
        <v>184</v>
      </c>
      <c r="J9196" t="s">
        <v>138</v>
      </c>
      <c r="L9196" t="s">
        <v>496</v>
      </c>
      <c r="M9196" t="s">
        <v>138</v>
      </c>
      <c r="N9196">
        <v>0</v>
      </c>
      <c r="P9196" t="s">
        <v>40606</v>
      </c>
      <c r="R9196" t="s">
        <v>40607</v>
      </c>
      <c r="S9196" t="s">
        <v>140</v>
      </c>
      <c r="W9196" t="s">
        <v>141</v>
      </c>
    </row>
    <row r="9197" spans="1:24" x14ac:dyDescent="0.35">
      <c r="A9197" t="s">
        <v>40608</v>
      </c>
      <c r="B9197" t="s">
        <v>40609</v>
      </c>
      <c r="C9197" t="s">
        <v>40610</v>
      </c>
      <c r="D9197">
        <v>0</v>
      </c>
      <c r="F9197" s="2">
        <v>43166</v>
      </c>
      <c r="G9197" t="s">
        <v>25002</v>
      </c>
      <c r="H9197" t="s">
        <v>184</v>
      </c>
      <c r="J9197" t="s">
        <v>138</v>
      </c>
      <c r="L9197" t="s">
        <v>496</v>
      </c>
      <c r="M9197" t="s">
        <v>138</v>
      </c>
      <c r="N9197">
        <v>0</v>
      </c>
      <c r="R9197" t="s">
        <v>40611</v>
      </c>
      <c r="S9197" t="s">
        <v>140</v>
      </c>
      <c r="W9197" t="s">
        <v>141</v>
      </c>
    </row>
    <row r="9198" spans="1:24" x14ac:dyDescent="0.35">
      <c r="A9198" t="s">
        <v>40612</v>
      </c>
      <c r="B9198" t="s">
        <v>40613</v>
      </c>
      <c r="C9198" t="s">
        <v>40614</v>
      </c>
      <c r="D9198">
        <v>0</v>
      </c>
      <c r="E9198" t="s">
        <v>40615</v>
      </c>
      <c r="F9198" s="2">
        <v>43167</v>
      </c>
      <c r="G9198" t="s">
        <v>764</v>
      </c>
      <c r="H9198" t="s">
        <v>526</v>
      </c>
      <c r="J9198" t="s">
        <v>138</v>
      </c>
      <c r="L9198" t="s">
        <v>496</v>
      </c>
      <c r="M9198" t="s">
        <v>138</v>
      </c>
      <c r="N9198">
        <v>0</v>
      </c>
      <c r="P9198" t="s">
        <v>40616</v>
      </c>
      <c r="R9198" t="s">
        <v>3991</v>
      </c>
      <c r="S9198" t="s">
        <v>140</v>
      </c>
      <c r="T9198" s="2">
        <v>43201</v>
      </c>
      <c r="W9198" t="s">
        <v>141</v>
      </c>
    </row>
    <row r="9199" spans="1:24" x14ac:dyDescent="0.35">
      <c r="A9199" t="s">
        <v>40617</v>
      </c>
      <c r="B9199" t="s">
        <v>40618</v>
      </c>
      <c r="C9199" t="s">
        <v>40619</v>
      </c>
      <c r="D9199">
        <v>0</v>
      </c>
      <c r="E9199" t="s">
        <v>40618</v>
      </c>
      <c r="F9199" s="2">
        <v>43167</v>
      </c>
      <c r="G9199" t="s">
        <v>183</v>
      </c>
      <c r="H9199" t="s">
        <v>184</v>
      </c>
      <c r="J9199" t="s">
        <v>138</v>
      </c>
      <c r="L9199" t="s">
        <v>496</v>
      </c>
      <c r="M9199" t="s">
        <v>138</v>
      </c>
      <c r="N9199">
        <v>0</v>
      </c>
      <c r="R9199" t="s">
        <v>3002</v>
      </c>
      <c r="S9199" t="s">
        <v>140</v>
      </c>
      <c r="T9199" s="2">
        <v>43395</v>
      </c>
      <c r="W9199" t="s">
        <v>141</v>
      </c>
    </row>
    <row r="9200" spans="1:24" x14ac:dyDescent="0.35">
      <c r="A9200" t="s">
        <v>40620</v>
      </c>
      <c r="B9200" t="s">
        <v>40621</v>
      </c>
      <c r="C9200" t="s">
        <v>40622</v>
      </c>
      <c r="D9200">
        <v>0</v>
      </c>
      <c r="E9200" t="s">
        <v>40621</v>
      </c>
      <c r="F9200" s="2">
        <v>43167</v>
      </c>
      <c r="G9200" t="s">
        <v>604</v>
      </c>
      <c r="H9200" t="s">
        <v>184</v>
      </c>
      <c r="J9200" t="s">
        <v>138</v>
      </c>
      <c r="L9200" t="s">
        <v>496</v>
      </c>
      <c r="M9200" t="s">
        <v>138</v>
      </c>
      <c r="N9200">
        <v>0</v>
      </c>
      <c r="P9200" t="s">
        <v>40623</v>
      </c>
      <c r="R9200" t="s">
        <v>3002</v>
      </c>
      <c r="S9200" t="s">
        <v>140</v>
      </c>
      <c r="T9200" s="2">
        <v>43255</v>
      </c>
      <c r="W9200" t="s">
        <v>141</v>
      </c>
    </row>
    <row r="9201" spans="1:24" x14ac:dyDescent="0.35">
      <c r="A9201" t="s">
        <v>40624</v>
      </c>
      <c r="B9201" t="s">
        <v>40625</v>
      </c>
      <c r="C9201" t="s">
        <v>40626</v>
      </c>
      <c r="D9201">
        <v>0</v>
      </c>
      <c r="E9201" t="s">
        <v>40625</v>
      </c>
      <c r="F9201" s="2">
        <v>43171</v>
      </c>
      <c r="G9201" t="s">
        <v>604</v>
      </c>
      <c r="H9201" t="s">
        <v>184</v>
      </c>
      <c r="J9201" t="s">
        <v>138</v>
      </c>
      <c r="L9201" t="s">
        <v>496</v>
      </c>
      <c r="M9201" t="s">
        <v>138</v>
      </c>
      <c r="N9201">
        <v>0</v>
      </c>
      <c r="P9201" t="s">
        <v>40627</v>
      </c>
      <c r="R9201" t="s">
        <v>3002</v>
      </c>
      <c r="S9201" t="s">
        <v>140</v>
      </c>
      <c r="T9201" s="2">
        <v>43564</v>
      </c>
      <c r="W9201" t="s">
        <v>141</v>
      </c>
    </row>
    <row r="9202" spans="1:24" x14ac:dyDescent="0.35">
      <c r="A9202" t="s">
        <v>40628</v>
      </c>
      <c r="B9202" t="s">
        <v>40629</v>
      </c>
      <c r="C9202" t="s">
        <v>40630</v>
      </c>
      <c r="D9202">
        <v>0</v>
      </c>
      <c r="E9202" t="s">
        <v>40629</v>
      </c>
      <c r="F9202" s="2">
        <v>43171</v>
      </c>
      <c r="G9202" t="s">
        <v>494</v>
      </c>
      <c r="H9202" t="s">
        <v>495</v>
      </c>
      <c r="J9202" t="s">
        <v>138</v>
      </c>
      <c r="L9202" t="s">
        <v>496</v>
      </c>
      <c r="M9202" t="s">
        <v>138</v>
      </c>
      <c r="N9202">
        <v>0</v>
      </c>
      <c r="P9202" t="s">
        <v>40487</v>
      </c>
      <c r="R9202" t="s">
        <v>31362</v>
      </c>
      <c r="S9202" t="s">
        <v>140</v>
      </c>
      <c r="W9202" t="s">
        <v>141</v>
      </c>
    </row>
    <row r="9203" spans="1:24" x14ac:dyDescent="0.35">
      <c r="A9203" t="s">
        <v>40631</v>
      </c>
      <c r="B9203" t="s">
        <v>40632</v>
      </c>
      <c r="C9203" t="s">
        <v>40633</v>
      </c>
      <c r="D9203">
        <v>0</v>
      </c>
      <c r="E9203" t="s">
        <v>40634</v>
      </c>
      <c r="F9203" s="2">
        <v>43171</v>
      </c>
      <c r="G9203" t="s">
        <v>4408</v>
      </c>
      <c r="H9203" t="s">
        <v>184</v>
      </c>
      <c r="J9203" t="s">
        <v>138</v>
      </c>
      <c r="L9203" t="s">
        <v>496</v>
      </c>
      <c r="M9203" t="s">
        <v>138</v>
      </c>
      <c r="N9203">
        <v>0</v>
      </c>
      <c r="P9203" t="s">
        <v>40635</v>
      </c>
      <c r="R9203" t="s">
        <v>40636</v>
      </c>
      <c r="S9203" t="s">
        <v>140</v>
      </c>
      <c r="T9203" s="2">
        <v>45385</v>
      </c>
      <c r="U9203">
        <v>16</v>
      </c>
      <c r="W9203" t="s">
        <v>141</v>
      </c>
      <c r="X9203" t="s">
        <v>9536</v>
      </c>
    </row>
    <row r="9204" spans="1:24" x14ac:dyDescent="0.35">
      <c r="A9204" t="s">
        <v>40637</v>
      </c>
      <c r="B9204" t="s">
        <v>40638</v>
      </c>
      <c r="C9204" t="s">
        <v>40639</v>
      </c>
      <c r="D9204">
        <v>0</v>
      </c>
      <c r="E9204" t="s">
        <v>40638</v>
      </c>
      <c r="F9204" s="2">
        <v>43173</v>
      </c>
      <c r="G9204" t="s">
        <v>604</v>
      </c>
      <c r="H9204" t="s">
        <v>184</v>
      </c>
      <c r="J9204" t="s">
        <v>138</v>
      </c>
      <c r="L9204" t="s">
        <v>496</v>
      </c>
      <c r="M9204" t="s">
        <v>138</v>
      </c>
      <c r="N9204">
        <v>0</v>
      </c>
      <c r="P9204" t="s">
        <v>40640</v>
      </c>
      <c r="R9204" t="s">
        <v>19445</v>
      </c>
      <c r="S9204" t="s">
        <v>140</v>
      </c>
      <c r="T9204" s="2">
        <v>45385</v>
      </c>
      <c r="U9204">
        <v>16</v>
      </c>
      <c r="W9204" t="s">
        <v>141</v>
      </c>
      <c r="X9204" t="s">
        <v>9536</v>
      </c>
    </row>
    <row r="9205" spans="1:24" x14ac:dyDescent="0.35">
      <c r="A9205" t="s">
        <v>40641</v>
      </c>
      <c r="B9205" t="s">
        <v>40642</v>
      </c>
      <c r="C9205" t="s">
        <v>40643</v>
      </c>
      <c r="D9205">
        <v>0</v>
      </c>
      <c r="E9205" t="s">
        <v>40644</v>
      </c>
      <c r="F9205" s="2">
        <v>43173</v>
      </c>
      <c r="G9205" t="s">
        <v>6901</v>
      </c>
      <c r="H9205" t="s">
        <v>147</v>
      </c>
      <c r="J9205" t="s">
        <v>138</v>
      </c>
      <c r="L9205" t="s">
        <v>496</v>
      </c>
      <c r="M9205" t="s">
        <v>138</v>
      </c>
      <c r="N9205">
        <v>0</v>
      </c>
      <c r="P9205" t="s">
        <v>40645</v>
      </c>
      <c r="R9205" t="s">
        <v>40646</v>
      </c>
      <c r="S9205" t="s">
        <v>140</v>
      </c>
      <c r="T9205" s="2">
        <v>43502</v>
      </c>
      <c r="W9205" t="s">
        <v>141</v>
      </c>
    </row>
    <row r="9206" spans="1:24" x14ac:dyDescent="0.35">
      <c r="A9206" t="s">
        <v>40647</v>
      </c>
      <c r="B9206" t="s">
        <v>40648</v>
      </c>
      <c r="C9206" t="s">
        <v>40649</v>
      </c>
      <c r="D9206">
        <v>0</v>
      </c>
      <c r="E9206" t="s">
        <v>40650</v>
      </c>
      <c r="F9206" s="2">
        <v>43173</v>
      </c>
      <c r="G9206" t="s">
        <v>604</v>
      </c>
      <c r="H9206" t="s">
        <v>184</v>
      </c>
      <c r="J9206" t="s">
        <v>138</v>
      </c>
      <c r="L9206" t="s">
        <v>496</v>
      </c>
      <c r="M9206" t="s">
        <v>138</v>
      </c>
      <c r="N9206">
        <v>0</v>
      </c>
      <c r="P9206" t="s">
        <v>40651</v>
      </c>
      <c r="R9206" t="s">
        <v>13327</v>
      </c>
      <c r="S9206" t="s">
        <v>140</v>
      </c>
      <c r="T9206" s="2">
        <v>43182</v>
      </c>
      <c r="W9206" t="s">
        <v>141</v>
      </c>
    </row>
    <row r="9207" spans="1:24" x14ac:dyDescent="0.35">
      <c r="A9207" t="s">
        <v>40652</v>
      </c>
      <c r="B9207" t="s">
        <v>40653</v>
      </c>
      <c r="C9207" t="s">
        <v>40654</v>
      </c>
      <c r="D9207">
        <v>0</v>
      </c>
      <c r="E9207" t="s">
        <v>40653</v>
      </c>
      <c r="F9207" s="2">
        <v>43173</v>
      </c>
      <c r="G9207" t="s">
        <v>604</v>
      </c>
      <c r="H9207" t="s">
        <v>184</v>
      </c>
      <c r="J9207" t="s">
        <v>138</v>
      </c>
      <c r="L9207" t="s">
        <v>496</v>
      </c>
      <c r="M9207" t="s">
        <v>138</v>
      </c>
      <c r="N9207">
        <v>0</v>
      </c>
      <c r="P9207" t="s">
        <v>40655</v>
      </c>
      <c r="R9207" t="s">
        <v>3002</v>
      </c>
      <c r="S9207" t="s">
        <v>140</v>
      </c>
      <c r="T9207" s="2">
        <v>43255</v>
      </c>
      <c r="W9207" t="s">
        <v>141</v>
      </c>
    </row>
    <row r="9208" spans="1:24" x14ac:dyDescent="0.35">
      <c r="A9208" t="s">
        <v>40656</v>
      </c>
      <c r="B9208" t="s">
        <v>40657</v>
      </c>
      <c r="C9208" t="s">
        <v>40658</v>
      </c>
      <c r="D9208">
        <v>0</v>
      </c>
      <c r="E9208" t="s">
        <v>40659</v>
      </c>
      <c r="F9208" s="2">
        <v>43173</v>
      </c>
      <c r="G9208" t="s">
        <v>604</v>
      </c>
      <c r="H9208" t="s">
        <v>184</v>
      </c>
      <c r="J9208" t="s">
        <v>138</v>
      </c>
      <c r="L9208" t="s">
        <v>496</v>
      </c>
      <c r="M9208" t="s">
        <v>138</v>
      </c>
      <c r="N9208">
        <v>0</v>
      </c>
      <c r="P9208" t="s">
        <v>40660</v>
      </c>
      <c r="R9208" t="s">
        <v>40661</v>
      </c>
      <c r="S9208" t="s">
        <v>140</v>
      </c>
      <c r="T9208" s="2">
        <v>45385</v>
      </c>
      <c r="U9208">
        <v>16</v>
      </c>
      <c r="W9208" t="s">
        <v>141</v>
      </c>
      <c r="X9208" t="s">
        <v>9536</v>
      </c>
    </row>
    <row r="9209" spans="1:24" x14ac:dyDescent="0.35">
      <c r="A9209" t="s">
        <v>40662</v>
      </c>
      <c r="B9209" t="s">
        <v>40663</v>
      </c>
      <c r="C9209" t="s">
        <v>40664</v>
      </c>
      <c r="D9209">
        <v>0</v>
      </c>
      <c r="E9209" t="s">
        <v>40663</v>
      </c>
      <c r="F9209" s="2">
        <v>43175</v>
      </c>
      <c r="G9209" t="s">
        <v>604</v>
      </c>
      <c r="H9209" t="s">
        <v>184</v>
      </c>
      <c r="J9209" t="s">
        <v>138</v>
      </c>
      <c r="L9209" t="s">
        <v>496</v>
      </c>
      <c r="M9209" t="s">
        <v>138</v>
      </c>
      <c r="N9209">
        <v>0</v>
      </c>
      <c r="P9209" t="s">
        <v>40665</v>
      </c>
      <c r="R9209" t="s">
        <v>3002</v>
      </c>
      <c r="S9209" t="s">
        <v>140</v>
      </c>
      <c r="T9209" s="2">
        <v>43514</v>
      </c>
      <c r="W9209" t="s">
        <v>141</v>
      </c>
    </row>
    <row r="9210" spans="1:24" x14ac:dyDescent="0.35">
      <c r="A9210" t="s">
        <v>40666</v>
      </c>
      <c r="B9210" t="s">
        <v>40667</v>
      </c>
      <c r="C9210" t="s">
        <v>40668</v>
      </c>
      <c r="D9210">
        <v>0</v>
      </c>
      <c r="E9210" t="s">
        <v>40669</v>
      </c>
      <c r="F9210" s="2">
        <v>43175</v>
      </c>
      <c r="G9210" t="s">
        <v>604</v>
      </c>
      <c r="H9210" t="s">
        <v>184</v>
      </c>
      <c r="J9210" t="s">
        <v>138</v>
      </c>
      <c r="L9210" t="s">
        <v>496</v>
      </c>
      <c r="M9210" t="s">
        <v>138</v>
      </c>
      <c r="N9210">
        <v>0</v>
      </c>
      <c r="P9210" t="s">
        <v>40670</v>
      </c>
      <c r="R9210" t="s">
        <v>40671</v>
      </c>
      <c r="S9210" t="s">
        <v>140</v>
      </c>
      <c r="T9210" s="2">
        <v>43235</v>
      </c>
      <c r="W9210" t="s">
        <v>141</v>
      </c>
    </row>
    <row r="9211" spans="1:24" x14ac:dyDescent="0.35">
      <c r="A9211" t="s">
        <v>40672</v>
      </c>
      <c r="B9211" t="s">
        <v>40673</v>
      </c>
      <c r="C9211" t="s">
        <v>40674</v>
      </c>
      <c r="D9211">
        <v>0</v>
      </c>
      <c r="E9211" t="s">
        <v>40675</v>
      </c>
      <c r="F9211" s="2">
        <v>43175</v>
      </c>
      <c r="G9211" t="s">
        <v>1128</v>
      </c>
      <c r="H9211" t="s">
        <v>184</v>
      </c>
      <c r="J9211" t="s">
        <v>138</v>
      </c>
      <c r="L9211" t="s">
        <v>496</v>
      </c>
      <c r="M9211" t="s">
        <v>138</v>
      </c>
      <c r="N9211">
        <v>0</v>
      </c>
      <c r="P9211" t="s">
        <v>40676</v>
      </c>
      <c r="R9211" t="s">
        <v>40677</v>
      </c>
      <c r="S9211" t="s">
        <v>140</v>
      </c>
      <c r="T9211" s="2">
        <v>43277</v>
      </c>
      <c r="W9211" t="s">
        <v>141</v>
      </c>
    </row>
    <row r="9212" spans="1:24" x14ac:dyDescent="0.35">
      <c r="A9212" t="s">
        <v>40678</v>
      </c>
      <c r="B9212" t="s">
        <v>792</v>
      </c>
      <c r="C9212" t="s">
        <v>4457</v>
      </c>
      <c r="D9212">
        <v>0</v>
      </c>
      <c r="E9212" t="s">
        <v>40679</v>
      </c>
      <c r="F9212" s="2">
        <v>43178</v>
      </c>
      <c r="G9212" t="s">
        <v>4453</v>
      </c>
      <c r="H9212" t="s">
        <v>782</v>
      </c>
      <c r="J9212" t="s">
        <v>138</v>
      </c>
      <c r="K9212">
        <v>4707</v>
      </c>
      <c r="L9212">
        <v>1013315</v>
      </c>
      <c r="M9212" t="s">
        <v>138</v>
      </c>
      <c r="N9212">
        <v>0</v>
      </c>
      <c r="O9212" t="s">
        <v>12319</v>
      </c>
      <c r="P9212" t="s">
        <v>26639</v>
      </c>
      <c r="R9212" t="s">
        <v>40680</v>
      </c>
      <c r="S9212" t="s">
        <v>140</v>
      </c>
      <c r="T9212" s="2">
        <v>43181</v>
      </c>
      <c r="U9212">
        <v>7</v>
      </c>
      <c r="W9212" t="s">
        <v>141</v>
      </c>
    </row>
    <row r="9213" spans="1:24" x14ac:dyDescent="0.35">
      <c r="A9213" t="s">
        <v>40681</v>
      </c>
      <c r="B9213" t="s">
        <v>792</v>
      </c>
      <c r="C9213" t="s">
        <v>4461</v>
      </c>
      <c r="D9213">
        <v>0</v>
      </c>
      <c r="E9213" t="s">
        <v>40682</v>
      </c>
      <c r="F9213" s="2">
        <v>43178</v>
      </c>
      <c r="G9213" t="s">
        <v>4453</v>
      </c>
      <c r="H9213" t="s">
        <v>782</v>
      </c>
      <c r="J9213" t="s">
        <v>138</v>
      </c>
      <c r="K9213">
        <v>4941</v>
      </c>
      <c r="L9213">
        <v>1013315</v>
      </c>
      <c r="M9213" t="s">
        <v>138</v>
      </c>
      <c r="N9213">
        <v>0</v>
      </c>
      <c r="O9213" t="s">
        <v>12319</v>
      </c>
      <c r="P9213" t="s">
        <v>26639</v>
      </c>
      <c r="R9213" t="s">
        <v>26640</v>
      </c>
      <c r="S9213" t="s">
        <v>140</v>
      </c>
      <c r="T9213" s="2">
        <v>43441</v>
      </c>
      <c r="U9213">
        <v>7</v>
      </c>
      <c r="W9213" t="s">
        <v>141</v>
      </c>
    </row>
    <row r="9214" spans="1:24" x14ac:dyDescent="0.35">
      <c r="A9214" t="s">
        <v>40683</v>
      </c>
      <c r="B9214" t="s">
        <v>792</v>
      </c>
      <c r="C9214" t="s">
        <v>4469</v>
      </c>
      <c r="D9214">
        <v>0</v>
      </c>
      <c r="E9214" t="s">
        <v>40684</v>
      </c>
      <c r="F9214" s="2">
        <v>43178</v>
      </c>
      <c r="G9214" t="s">
        <v>4453</v>
      </c>
      <c r="H9214" t="s">
        <v>782</v>
      </c>
      <c r="J9214" t="s">
        <v>138</v>
      </c>
      <c r="K9214">
        <v>4708</v>
      </c>
      <c r="L9214">
        <v>1013315</v>
      </c>
      <c r="M9214" t="s">
        <v>138</v>
      </c>
      <c r="N9214">
        <v>0</v>
      </c>
      <c r="O9214" t="s">
        <v>12319</v>
      </c>
      <c r="P9214" t="s">
        <v>26639</v>
      </c>
      <c r="R9214" t="s">
        <v>26640</v>
      </c>
      <c r="S9214" t="s">
        <v>140</v>
      </c>
      <c r="T9214" s="2">
        <v>43181</v>
      </c>
      <c r="U9214">
        <v>7</v>
      </c>
      <c r="W9214" t="s">
        <v>141</v>
      </c>
    </row>
    <row r="9215" spans="1:24" x14ac:dyDescent="0.35">
      <c r="A9215" t="s">
        <v>40685</v>
      </c>
      <c r="B9215" t="s">
        <v>792</v>
      </c>
      <c r="C9215" t="s">
        <v>5136</v>
      </c>
      <c r="D9215">
        <v>0</v>
      </c>
      <c r="E9215" t="s">
        <v>40686</v>
      </c>
      <c r="F9215" s="2">
        <v>43178</v>
      </c>
      <c r="G9215" t="s">
        <v>4453</v>
      </c>
      <c r="H9215" t="s">
        <v>782</v>
      </c>
      <c r="J9215" t="s">
        <v>138</v>
      </c>
      <c r="K9215">
        <v>4986</v>
      </c>
      <c r="L9215">
        <v>1013315</v>
      </c>
      <c r="M9215" t="s">
        <v>138</v>
      </c>
      <c r="N9215">
        <v>0</v>
      </c>
      <c r="O9215" t="s">
        <v>12319</v>
      </c>
      <c r="P9215" t="s">
        <v>26639</v>
      </c>
      <c r="Q9215">
        <v>46619</v>
      </c>
      <c r="R9215" t="s">
        <v>26640</v>
      </c>
      <c r="S9215" t="s">
        <v>140</v>
      </c>
      <c r="T9215" s="2">
        <v>43234</v>
      </c>
      <c r="U9215">
        <v>7</v>
      </c>
      <c r="W9215" t="s">
        <v>141</v>
      </c>
    </row>
    <row r="9216" spans="1:24" x14ac:dyDescent="0.35">
      <c r="A9216" t="s">
        <v>40687</v>
      </c>
      <c r="B9216" t="s">
        <v>792</v>
      </c>
      <c r="C9216" t="s">
        <v>4465</v>
      </c>
      <c r="D9216">
        <v>0</v>
      </c>
      <c r="E9216" t="s">
        <v>40688</v>
      </c>
      <c r="F9216" s="2">
        <v>43178</v>
      </c>
      <c r="G9216" t="s">
        <v>4453</v>
      </c>
      <c r="H9216" t="s">
        <v>782</v>
      </c>
      <c r="J9216" t="s">
        <v>138</v>
      </c>
      <c r="K9216">
        <v>39152</v>
      </c>
      <c r="L9216">
        <v>1013315</v>
      </c>
      <c r="M9216" t="s">
        <v>138</v>
      </c>
      <c r="N9216">
        <v>0</v>
      </c>
      <c r="O9216" t="s">
        <v>40689</v>
      </c>
      <c r="P9216" t="s">
        <v>26639</v>
      </c>
      <c r="R9216" t="s">
        <v>40690</v>
      </c>
      <c r="S9216" t="s">
        <v>140</v>
      </c>
      <c r="T9216" s="2">
        <v>43441</v>
      </c>
      <c r="U9216">
        <v>7</v>
      </c>
      <c r="W9216" t="s">
        <v>141</v>
      </c>
    </row>
    <row r="9217" spans="1:23" x14ac:dyDescent="0.35">
      <c r="A9217" t="s">
        <v>40691</v>
      </c>
      <c r="B9217" t="s">
        <v>40371</v>
      </c>
      <c r="C9217" t="s">
        <v>40692</v>
      </c>
      <c r="D9217">
        <v>0</v>
      </c>
      <c r="E9217" t="s">
        <v>40693</v>
      </c>
      <c r="F9217" s="2">
        <v>43178</v>
      </c>
      <c r="G9217" t="s">
        <v>183</v>
      </c>
      <c r="H9217" t="s">
        <v>184</v>
      </c>
      <c r="J9217" t="s">
        <v>138</v>
      </c>
      <c r="K9217">
        <v>214</v>
      </c>
      <c r="L9217">
        <v>26493352</v>
      </c>
      <c r="M9217" t="s">
        <v>138</v>
      </c>
      <c r="N9217">
        <v>0</v>
      </c>
      <c r="P9217" t="s">
        <v>40374</v>
      </c>
      <c r="R9217" t="s">
        <v>40694</v>
      </c>
      <c r="S9217" t="s">
        <v>140</v>
      </c>
      <c r="T9217" s="2">
        <v>43354</v>
      </c>
      <c r="U9217">
        <v>7</v>
      </c>
      <c r="W9217" t="s">
        <v>141</v>
      </c>
    </row>
    <row r="9218" spans="1:23" x14ac:dyDescent="0.35">
      <c r="A9218" t="s">
        <v>40695</v>
      </c>
      <c r="B9218" t="s">
        <v>40371</v>
      </c>
      <c r="C9218" t="s">
        <v>40696</v>
      </c>
      <c r="D9218">
        <v>0</v>
      </c>
      <c r="E9218" t="s">
        <v>40697</v>
      </c>
      <c r="F9218" s="2">
        <v>43178</v>
      </c>
      <c r="G9218" t="s">
        <v>183</v>
      </c>
      <c r="H9218" t="s">
        <v>184</v>
      </c>
      <c r="J9218" t="s">
        <v>138</v>
      </c>
      <c r="K9218">
        <v>215</v>
      </c>
      <c r="L9218">
        <v>26493352</v>
      </c>
      <c r="M9218" t="s">
        <v>138</v>
      </c>
      <c r="N9218">
        <v>0</v>
      </c>
      <c r="P9218" t="s">
        <v>40374</v>
      </c>
      <c r="R9218" t="s">
        <v>40698</v>
      </c>
      <c r="S9218" t="s">
        <v>140</v>
      </c>
      <c r="T9218" s="2">
        <v>43264</v>
      </c>
      <c r="U9218">
        <v>7</v>
      </c>
      <c r="W9218" t="s">
        <v>141</v>
      </c>
    </row>
    <row r="9219" spans="1:23" x14ac:dyDescent="0.35">
      <c r="A9219" t="s">
        <v>40699</v>
      </c>
      <c r="B9219" t="s">
        <v>8867</v>
      </c>
      <c r="C9219" t="s">
        <v>8868</v>
      </c>
      <c r="D9219">
        <v>0</v>
      </c>
      <c r="E9219" t="s">
        <v>40700</v>
      </c>
      <c r="F9219" s="2">
        <v>43178</v>
      </c>
      <c r="G9219" t="s">
        <v>224</v>
      </c>
      <c r="H9219" t="s">
        <v>184</v>
      </c>
      <c r="J9219" t="s">
        <v>138</v>
      </c>
      <c r="L9219" t="s">
        <v>496</v>
      </c>
      <c r="M9219" t="s">
        <v>138</v>
      </c>
      <c r="N9219">
        <v>0</v>
      </c>
      <c r="P9219" t="s">
        <v>40701</v>
      </c>
      <c r="R9219" t="s">
        <v>183</v>
      </c>
      <c r="S9219" t="s">
        <v>140</v>
      </c>
      <c r="W9219" t="s">
        <v>141</v>
      </c>
    </row>
    <row r="9220" spans="1:23" x14ac:dyDescent="0.35">
      <c r="A9220" t="s">
        <v>40702</v>
      </c>
      <c r="B9220" t="s">
        <v>35339</v>
      </c>
      <c r="C9220" t="s">
        <v>40703</v>
      </c>
      <c r="D9220">
        <v>0</v>
      </c>
      <c r="E9220" t="s">
        <v>40704</v>
      </c>
      <c r="F9220" s="2">
        <v>43178</v>
      </c>
      <c r="G9220" t="s">
        <v>518</v>
      </c>
      <c r="H9220" t="s">
        <v>230</v>
      </c>
      <c r="J9220" t="s">
        <v>138</v>
      </c>
      <c r="K9220">
        <v>1216</v>
      </c>
      <c r="L9220">
        <v>13910777</v>
      </c>
      <c r="M9220" t="s">
        <v>138</v>
      </c>
      <c r="N9220">
        <v>0</v>
      </c>
      <c r="P9220" t="s">
        <v>40705</v>
      </c>
      <c r="R9220" t="s">
        <v>40706</v>
      </c>
      <c r="S9220" t="s">
        <v>140</v>
      </c>
      <c r="T9220" s="2">
        <v>43196</v>
      </c>
      <c r="U9220">
        <v>7</v>
      </c>
      <c r="W9220" t="s">
        <v>141</v>
      </c>
    </row>
    <row r="9221" spans="1:23" x14ac:dyDescent="0.35">
      <c r="A9221" t="s">
        <v>40707</v>
      </c>
      <c r="B9221" t="s">
        <v>40708</v>
      </c>
      <c r="C9221" t="s">
        <v>40709</v>
      </c>
      <c r="D9221">
        <v>0</v>
      </c>
      <c r="E9221" t="s">
        <v>40708</v>
      </c>
      <c r="F9221" s="2">
        <v>43179</v>
      </c>
      <c r="G9221" t="s">
        <v>604</v>
      </c>
      <c r="H9221" t="s">
        <v>184</v>
      </c>
      <c r="J9221" t="s">
        <v>138</v>
      </c>
      <c r="L9221" t="s">
        <v>496</v>
      </c>
      <c r="M9221" t="s">
        <v>138</v>
      </c>
      <c r="N9221">
        <v>0</v>
      </c>
      <c r="P9221" t="s">
        <v>40710</v>
      </c>
      <c r="R9221" t="s">
        <v>40711</v>
      </c>
      <c r="S9221" t="s">
        <v>140</v>
      </c>
      <c r="T9221" s="2">
        <v>43623</v>
      </c>
      <c r="W9221" t="s">
        <v>141</v>
      </c>
    </row>
    <row r="9222" spans="1:23" x14ac:dyDescent="0.35">
      <c r="A9222" t="s">
        <v>40712</v>
      </c>
      <c r="B9222" t="s">
        <v>40713</v>
      </c>
      <c r="C9222" t="s">
        <v>40714</v>
      </c>
      <c r="D9222">
        <v>0</v>
      </c>
      <c r="E9222" t="s">
        <v>40715</v>
      </c>
      <c r="F9222" s="2">
        <v>43181</v>
      </c>
      <c r="G9222" t="s">
        <v>183</v>
      </c>
      <c r="H9222" t="s">
        <v>184</v>
      </c>
      <c r="J9222" t="s">
        <v>138</v>
      </c>
      <c r="L9222" t="s">
        <v>496</v>
      </c>
      <c r="M9222" t="s">
        <v>138</v>
      </c>
      <c r="N9222">
        <v>0</v>
      </c>
      <c r="P9222" t="s">
        <v>40716</v>
      </c>
      <c r="R9222" t="s">
        <v>211</v>
      </c>
      <c r="S9222" t="s">
        <v>140</v>
      </c>
      <c r="T9222" s="2">
        <v>43279</v>
      </c>
      <c r="W9222" t="s">
        <v>141</v>
      </c>
    </row>
    <row r="9223" spans="1:23" x14ac:dyDescent="0.35">
      <c r="A9223" t="s">
        <v>40717</v>
      </c>
      <c r="B9223" t="s">
        <v>40718</v>
      </c>
      <c r="C9223" t="s">
        <v>40719</v>
      </c>
      <c r="D9223">
        <v>0</v>
      </c>
      <c r="E9223" t="s">
        <v>40718</v>
      </c>
      <c r="F9223" s="2">
        <v>43182</v>
      </c>
      <c r="G9223" t="s">
        <v>604</v>
      </c>
      <c r="H9223" t="s">
        <v>184</v>
      </c>
      <c r="J9223" t="s">
        <v>138</v>
      </c>
      <c r="L9223" t="s">
        <v>496</v>
      </c>
      <c r="M9223" t="s">
        <v>138</v>
      </c>
      <c r="N9223">
        <v>0</v>
      </c>
      <c r="P9223" t="s">
        <v>40720</v>
      </c>
      <c r="R9223" t="s">
        <v>40721</v>
      </c>
      <c r="S9223" t="s">
        <v>140</v>
      </c>
      <c r="W9223" t="s">
        <v>141</v>
      </c>
    </row>
    <row r="9224" spans="1:23" x14ac:dyDescent="0.35">
      <c r="A9224" t="s">
        <v>40722</v>
      </c>
      <c r="B9224" t="s">
        <v>40723</v>
      </c>
      <c r="C9224" t="s">
        <v>40724</v>
      </c>
      <c r="D9224">
        <v>0</v>
      </c>
      <c r="E9224" t="s">
        <v>40723</v>
      </c>
      <c r="F9224" s="2">
        <v>43182</v>
      </c>
      <c r="G9224" t="s">
        <v>604</v>
      </c>
      <c r="H9224" t="s">
        <v>184</v>
      </c>
      <c r="J9224" t="s">
        <v>138</v>
      </c>
      <c r="L9224" t="s">
        <v>496</v>
      </c>
      <c r="M9224" t="s">
        <v>138</v>
      </c>
      <c r="N9224">
        <v>0</v>
      </c>
      <c r="R9224" t="s">
        <v>3002</v>
      </c>
      <c r="S9224" t="s">
        <v>140</v>
      </c>
      <c r="T9224" s="2">
        <v>43201</v>
      </c>
      <c r="W9224" t="s">
        <v>141</v>
      </c>
    </row>
    <row r="9225" spans="1:23" x14ac:dyDescent="0.35">
      <c r="A9225" t="s">
        <v>40725</v>
      </c>
      <c r="B9225" t="s">
        <v>40726</v>
      </c>
      <c r="C9225" t="s">
        <v>7539</v>
      </c>
      <c r="D9225">
        <v>0</v>
      </c>
      <c r="E9225" t="s">
        <v>40727</v>
      </c>
      <c r="F9225" s="2">
        <v>43185</v>
      </c>
      <c r="G9225" t="s">
        <v>40728</v>
      </c>
      <c r="H9225" t="s">
        <v>656</v>
      </c>
      <c r="J9225" t="s">
        <v>138</v>
      </c>
      <c r="K9225">
        <v>46921</v>
      </c>
      <c r="L9225">
        <v>20956150</v>
      </c>
      <c r="M9225" t="s">
        <v>138</v>
      </c>
      <c r="N9225">
        <v>0</v>
      </c>
      <c r="P9225" t="s">
        <v>40729</v>
      </c>
      <c r="R9225" t="s">
        <v>40730</v>
      </c>
      <c r="S9225" t="s">
        <v>140</v>
      </c>
      <c r="T9225" s="2">
        <v>43355</v>
      </c>
      <c r="U9225">
        <v>7</v>
      </c>
      <c r="W9225" t="s">
        <v>141</v>
      </c>
    </row>
    <row r="9226" spans="1:23" x14ac:dyDescent="0.35">
      <c r="A9226" t="s">
        <v>40731</v>
      </c>
      <c r="B9226" t="s">
        <v>40732</v>
      </c>
      <c r="C9226" t="s">
        <v>40733</v>
      </c>
      <c r="D9226">
        <v>0</v>
      </c>
      <c r="E9226" t="s">
        <v>40727</v>
      </c>
      <c r="F9226" s="2">
        <v>43185</v>
      </c>
      <c r="G9226" t="s">
        <v>697</v>
      </c>
      <c r="H9226" t="s">
        <v>656</v>
      </c>
      <c r="J9226" t="s">
        <v>138</v>
      </c>
      <c r="K9226">
        <v>46922</v>
      </c>
      <c r="L9226">
        <v>20956150</v>
      </c>
      <c r="M9226" t="s">
        <v>138</v>
      </c>
      <c r="N9226">
        <v>0</v>
      </c>
      <c r="P9226" t="s">
        <v>40729</v>
      </c>
      <c r="R9226" t="s">
        <v>40734</v>
      </c>
      <c r="S9226" t="s">
        <v>140</v>
      </c>
      <c r="T9226" s="2">
        <v>43355</v>
      </c>
      <c r="U9226">
        <v>7</v>
      </c>
      <c r="W9226" t="s">
        <v>141</v>
      </c>
    </row>
    <row r="9227" spans="1:23" x14ac:dyDescent="0.35">
      <c r="A9227" t="s">
        <v>40735</v>
      </c>
      <c r="B9227" t="s">
        <v>40736</v>
      </c>
      <c r="C9227" t="s">
        <v>40737</v>
      </c>
      <c r="D9227">
        <v>0</v>
      </c>
      <c r="E9227" t="s">
        <v>40727</v>
      </c>
      <c r="F9227" s="2">
        <v>43185</v>
      </c>
      <c r="G9227" t="s">
        <v>40728</v>
      </c>
      <c r="H9227" t="s">
        <v>656</v>
      </c>
      <c r="J9227" t="s">
        <v>138</v>
      </c>
      <c r="K9227">
        <v>46924</v>
      </c>
      <c r="L9227">
        <v>20956150</v>
      </c>
      <c r="M9227" t="s">
        <v>138</v>
      </c>
      <c r="N9227">
        <v>0</v>
      </c>
      <c r="P9227" t="s">
        <v>40729</v>
      </c>
      <c r="R9227" t="s">
        <v>40738</v>
      </c>
      <c r="S9227" t="s">
        <v>140</v>
      </c>
      <c r="U9227">
        <v>7</v>
      </c>
      <c r="W9227" t="s">
        <v>141</v>
      </c>
    </row>
    <row r="9228" spans="1:23" x14ac:dyDescent="0.35">
      <c r="A9228" t="s">
        <v>40739</v>
      </c>
      <c r="B9228" t="s">
        <v>40740</v>
      </c>
      <c r="C9228" t="s">
        <v>40741</v>
      </c>
      <c r="D9228">
        <v>0</v>
      </c>
      <c r="E9228" t="s">
        <v>40727</v>
      </c>
      <c r="F9228" s="2">
        <v>43185</v>
      </c>
      <c r="G9228" t="s">
        <v>697</v>
      </c>
      <c r="H9228" t="s">
        <v>656</v>
      </c>
      <c r="J9228" t="s">
        <v>138</v>
      </c>
      <c r="K9228">
        <v>46925</v>
      </c>
      <c r="L9228">
        <v>20956150</v>
      </c>
      <c r="M9228" t="s">
        <v>138</v>
      </c>
      <c r="N9228">
        <v>0</v>
      </c>
      <c r="P9228" t="s">
        <v>40729</v>
      </c>
      <c r="R9228" t="s">
        <v>35778</v>
      </c>
      <c r="S9228" t="s">
        <v>140</v>
      </c>
      <c r="U9228">
        <v>7</v>
      </c>
      <c r="W9228" t="s">
        <v>141</v>
      </c>
    </row>
    <row r="9229" spans="1:23" x14ac:dyDescent="0.35">
      <c r="A9229" t="s">
        <v>40742</v>
      </c>
      <c r="B9229" t="s">
        <v>40743</v>
      </c>
      <c r="C9229" t="s">
        <v>40744</v>
      </c>
      <c r="D9229">
        <v>0</v>
      </c>
      <c r="E9229" t="s">
        <v>40727</v>
      </c>
      <c r="F9229" s="2">
        <v>43185</v>
      </c>
      <c r="G9229" t="s">
        <v>40728</v>
      </c>
      <c r="H9229" t="s">
        <v>656</v>
      </c>
      <c r="J9229" t="s">
        <v>138</v>
      </c>
      <c r="K9229">
        <v>46926</v>
      </c>
      <c r="L9229">
        <v>20956150</v>
      </c>
      <c r="M9229" t="s">
        <v>138</v>
      </c>
      <c r="N9229">
        <v>0</v>
      </c>
      <c r="P9229" t="s">
        <v>40745</v>
      </c>
      <c r="R9229" t="s">
        <v>40746</v>
      </c>
      <c r="S9229" t="s">
        <v>140</v>
      </c>
      <c r="U9229">
        <v>7</v>
      </c>
      <c r="W9229" t="s">
        <v>141</v>
      </c>
    </row>
    <row r="9230" spans="1:23" x14ac:dyDescent="0.35">
      <c r="A9230" t="s">
        <v>40747</v>
      </c>
      <c r="B9230" t="s">
        <v>40748</v>
      </c>
      <c r="C9230" t="s">
        <v>40749</v>
      </c>
      <c r="D9230">
        <v>0</v>
      </c>
      <c r="E9230" t="s">
        <v>40727</v>
      </c>
      <c r="F9230" s="2">
        <v>43185</v>
      </c>
      <c r="G9230" t="s">
        <v>707</v>
      </c>
      <c r="H9230" t="s">
        <v>656</v>
      </c>
      <c r="J9230" t="s">
        <v>138</v>
      </c>
      <c r="K9230" t="s">
        <v>40750</v>
      </c>
      <c r="L9230">
        <v>20956150</v>
      </c>
      <c r="M9230" t="s">
        <v>138</v>
      </c>
      <c r="N9230">
        <v>0</v>
      </c>
      <c r="P9230" t="s">
        <v>40729</v>
      </c>
      <c r="R9230" t="s">
        <v>40751</v>
      </c>
      <c r="S9230" t="s">
        <v>140</v>
      </c>
      <c r="U9230">
        <v>7</v>
      </c>
      <c r="W9230" t="s">
        <v>141</v>
      </c>
    </row>
    <row r="9231" spans="1:23" x14ac:dyDescent="0.35">
      <c r="A9231" t="s">
        <v>40752</v>
      </c>
      <c r="B9231" t="s">
        <v>40753</v>
      </c>
      <c r="C9231" t="s">
        <v>40754</v>
      </c>
      <c r="D9231">
        <v>0</v>
      </c>
      <c r="E9231" t="s">
        <v>40727</v>
      </c>
      <c r="F9231" s="2">
        <v>43185</v>
      </c>
      <c r="G9231" t="s">
        <v>40755</v>
      </c>
      <c r="H9231" t="s">
        <v>656</v>
      </c>
      <c r="J9231" t="s">
        <v>138</v>
      </c>
      <c r="K9231">
        <v>46929</v>
      </c>
      <c r="L9231">
        <v>20956150</v>
      </c>
      <c r="M9231" t="s">
        <v>138</v>
      </c>
      <c r="N9231">
        <v>0</v>
      </c>
      <c r="P9231" t="s">
        <v>40729</v>
      </c>
      <c r="R9231" t="s">
        <v>40756</v>
      </c>
      <c r="S9231" t="s">
        <v>140</v>
      </c>
      <c r="U9231">
        <v>7</v>
      </c>
      <c r="W9231" t="s">
        <v>141</v>
      </c>
    </row>
    <row r="9232" spans="1:23" x14ac:dyDescent="0.35">
      <c r="A9232" t="s">
        <v>40757</v>
      </c>
      <c r="B9232" t="s">
        <v>40758</v>
      </c>
      <c r="C9232" t="s">
        <v>40759</v>
      </c>
      <c r="D9232">
        <v>0</v>
      </c>
      <c r="E9232" t="s">
        <v>40727</v>
      </c>
      <c r="F9232" s="2">
        <v>43185</v>
      </c>
      <c r="G9232" t="s">
        <v>711</v>
      </c>
      <c r="H9232" t="s">
        <v>656</v>
      </c>
      <c r="J9232" t="s">
        <v>138</v>
      </c>
      <c r="K9232">
        <v>46928</v>
      </c>
      <c r="L9232">
        <v>20956150</v>
      </c>
      <c r="M9232" t="s">
        <v>138</v>
      </c>
      <c r="N9232">
        <v>0</v>
      </c>
      <c r="P9232" t="s">
        <v>40729</v>
      </c>
      <c r="R9232" t="s">
        <v>40760</v>
      </c>
      <c r="S9232" t="s">
        <v>140</v>
      </c>
      <c r="U9232">
        <v>7</v>
      </c>
      <c r="W9232" t="s">
        <v>141</v>
      </c>
    </row>
    <row r="9233" spans="1:24" x14ac:dyDescent="0.35">
      <c r="A9233" t="s">
        <v>40761</v>
      </c>
      <c r="B9233" t="s">
        <v>40762</v>
      </c>
      <c r="C9233" t="s">
        <v>5996</v>
      </c>
      <c r="D9233">
        <v>0</v>
      </c>
      <c r="E9233" t="s">
        <v>40727</v>
      </c>
      <c r="F9233" s="2">
        <v>43185</v>
      </c>
      <c r="G9233" t="s">
        <v>697</v>
      </c>
      <c r="H9233" t="s">
        <v>656</v>
      </c>
      <c r="J9233" t="s">
        <v>138</v>
      </c>
      <c r="L9233">
        <v>20956150</v>
      </c>
      <c r="M9233" t="s">
        <v>138</v>
      </c>
      <c r="N9233">
        <v>0</v>
      </c>
      <c r="P9233" t="s">
        <v>40729</v>
      </c>
      <c r="R9233" t="s">
        <v>5999</v>
      </c>
      <c r="S9233" t="s">
        <v>140</v>
      </c>
      <c r="T9233" s="2">
        <v>43355</v>
      </c>
      <c r="U9233">
        <v>7</v>
      </c>
      <c r="W9233" t="s">
        <v>141</v>
      </c>
    </row>
    <row r="9234" spans="1:24" x14ac:dyDescent="0.35">
      <c r="A9234" t="s">
        <v>40763</v>
      </c>
      <c r="B9234" t="s">
        <v>8522</v>
      </c>
      <c r="C9234" t="s">
        <v>8523</v>
      </c>
      <c r="D9234">
        <v>0</v>
      </c>
      <c r="E9234" t="s">
        <v>40764</v>
      </c>
      <c r="F9234" s="2">
        <v>43185</v>
      </c>
      <c r="G9234" t="s">
        <v>146</v>
      </c>
      <c r="H9234" t="s">
        <v>147</v>
      </c>
      <c r="J9234" t="s">
        <v>138</v>
      </c>
      <c r="K9234">
        <v>49350</v>
      </c>
      <c r="L9234">
        <v>26107574</v>
      </c>
      <c r="M9234" t="s">
        <v>138</v>
      </c>
      <c r="N9234">
        <v>0</v>
      </c>
      <c r="P9234" t="s">
        <v>8524</v>
      </c>
      <c r="R9234" t="s">
        <v>8525</v>
      </c>
      <c r="S9234" t="s">
        <v>140</v>
      </c>
      <c r="T9234" s="2">
        <v>43276</v>
      </c>
      <c r="U9234">
        <v>7</v>
      </c>
      <c r="W9234" t="s">
        <v>141</v>
      </c>
    </row>
    <row r="9235" spans="1:24" x14ac:dyDescent="0.35">
      <c r="A9235" t="s">
        <v>40765</v>
      </c>
      <c r="B9235" t="s">
        <v>8877</v>
      </c>
      <c r="C9235" t="s">
        <v>8878</v>
      </c>
      <c r="D9235">
        <v>0</v>
      </c>
      <c r="E9235" t="s">
        <v>40766</v>
      </c>
      <c r="F9235" s="2">
        <v>43185</v>
      </c>
      <c r="G9235" t="s">
        <v>146</v>
      </c>
      <c r="H9235" t="s">
        <v>147</v>
      </c>
      <c r="J9235" t="s">
        <v>138</v>
      </c>
      <c r="L9235" t="s">
        <v>496</v>
      </c>
      <c r="M9235" t="s">
        <v>138</v>
      </c>
      <c r="N9235">
        <v>0</v>
      </c>
      <c r="P9235" t="s">
        <v>40767</v>
      </c>
      <c r="R9235" t="s">
        <v>8881</v>
      </c>
      <c r="S9235" t="s">
        <v>140</v>
      </c>
      <c r="W9235" t="s">
        <v>141</v>
      </c>
    </row>
    <row r="9236" spans="1:24" x14ac:dyDescent="0.35">
      <c r="A9236" t="s">
        <v>40768</v>
      </c>
      <c r="B9236" t="s">
        <v>40769</v>
      </c>
      <c r="C9236" t="s">
        <v>40770</v>
      </c>
      <c r="D9236">
        <v>0</v>
      </c>
      <c r="E9236" t="s">
        <v>40769</v>
      </c>
      <c r="F9236" s="2">
        <v>43186</v>
      </c>
      <c r="G9236" t="s">
        <v>604</v>
      </c>
      <c r="H9236" t="s">
        <v>184</v>
      </c>
      <c r="J9236" t="s">
        <v>138</v>
      </c>
      <c r="L9236" t="s">
        <v>496</v>
      </c>
      <c r="M9236" t="s">
        <v>138</v>
      </c>
      <c r="N9236">
        <v>0</v>
      </c>
      <c r="P9236" t="s">
        <v>40771</v>
      </c>
      <c r="R9236" t="s">
        <v>883</v>
      </c>
      <c r="S9236" t="s">
        <v>140</v>
      </c>
      <c r="W9236" t="s">
        <v>141</v>
      </c>
    </row>
    <row r="9237" spans="1:24" x14ac:dyDescent="0.35">
      <c r="A9237" t="s">
        <v>40772</v>
      </c>
      <c r="B9237" t="s">
        <v>40773</v>
      </c>
      <c r="C9237" t="s">
        <v>40774</v>
      </c>
      <c r="D9237">
        <v>0</v>
      </c>
      <c r="E9237" t="s">
        <v>40775</v>
      </c>
      <c r="F9237" s="2">
        <v>43187</v>
      </c>
      <c r="G9237" t="s">
        <v>604</v>
      </c>
      <c r="H9237" t="s">
        <v>184</v>
      </c>
      <c r="J9237" t="s">
        <v>138</v>
      </c>
      <c r="L9237" t="s">
        <v>496</v>
      </c>
      <c r="M9237" t="s">
        <v>138</v>
      </c>
      <c r="N9237">
        <v>0</v>
      </c>
      <c r="P9237" t="s">
        <v>40776</v>
      </c>
      <c r="R9237" t="s">
        <v>34126</v>
      </c>
      <c r="S9237" t="s">
        <v>140</v>
      </c>
      <c r="T9237" s="2">
        <v>43320</v>
      </c>
      <c r="W9237" t="s">
        <v>141</v>
      </c>
    </row>
    <row r="9238" spans="1:24" x14ac:dyDescent="0.35">
      <c r="A9238" t="s">
        <v>40777</v>
      </c>
      <c r="B9238" t="s">
        <v>40778</v>
      </c>
      <c r="C9238" t="s">
        <v>40779</v>
      </c>
      <c r="D9238">
        <v>0</v>
      </c>
      <c r="E9238" t="s">
        <v>40778</v>
      </c>
      <c r="F9238" s="2">
        <v>43187</v>
      </c>
      <c r="G9238" t="s">
        <v>604</v>
      </c>
      <c r="H9238" t="s">
        <v>184</v>
      </c>
      <c r="J9238" t="s">
        <v>138</v>
      </c>
      <c r="L9238" t="s">
        <v>496</v>
      </c>
      <c r="M9238" t="s">
        <v>138</v>
      </c>
      <c r="N9238">
        <v>0</v>
      </c>
      <c r="P9238" t="s">
        <v>40780</v>
      </c>
      <c r="R9238" t="s">
        <v>3002</v>
      </c>
      <c r="S9238" t="s">
        <v>140</v>
      </c>
      <c r="T9238" s="2">
        <v>43565</v>
      </c>
      <c r="W9238" t="s">
        <v>141</v>
      </c>
    </row>
    <row r="9239" spans="1:24" x14ac:dyDescent="0.35">
      <c r="A9239" t="s">
        <v>40781</v>
      </c>
      <c r="B9239" t="s">
        <v>40782</v>
      </c>
      <c r="C9239" t="s">
        <v>40783</v>
      </c>
      <c r="D9239">
        <v>0</v>
      </c>
      <c r="E9239" t="s">
        <v>40782</v>
      </c>
      <c r="F9239" s="2">
        <v>43188</v>
      </c>
      <c r="G9239" t="s">
        <v>604</v>
      </c>
      <c r="H9239" t="s">
        <v>184</v>
      </c>
      <c r="J9239" t="s">
        <v>138</v>
      </c>
      <c r="L9239" t="s">
        <v>496</v>
      </c>
      <c r="M9239" t="s">
        <v>138</v>
      </c>
      <c r="N9239">
        <v>0</v>
      </c>
      <c r="P9239" t="s">
        <v>40784</v>
      </c>
      <c r="R9239" t="s">
        <v>3002</v>
      </c>
      <c r="S9239" t="s">
        <v>140</v>
      </c>
      <c r="T9239" s="2">
        <v>43683</v>
      </c>
      <c r="W9239" t="s">
        <v>141</v>
      </c>
    </row>
    <row r="9240" spans="1:24" x14ac:dyDescent="0.35">
      <c r="A9240" t="s">
        <v>40785</v>
      </c>
      <c r="B9240" t="s">
        <v>40786</v>
      </c>
      <c r="C9240" t="s">
        <v>40787</v>
      </c>
      <c r="D9240">
        <v>0</v>
      </c>
      <c r="E9240" t="s">
        <v>40786</v>
      </c>
      <c r="F9240" s="2">
        <v>43192</v>
      </c>
      <c r="G9240" t="s">
        <v>234</v>
      </c>
      <c r="H9240" t="s">
        <v>192</v>
      </c>
      <c r="J9240" t="s">
        <v>138</v>
      </c>
      <c r="L9240" t="s">
        <v>496</v>
      </c>
      <c r="M9240" t="s">
        <v>138</v>
      </c>
      <c r="N9240">
        <v>0</v>
      </c>
      <c r="P9240" t="s">
        <v>40788</v>
      </c>
      <c r="R9240" t="s">
        <v>40789</v>
      </c>
      <c r="S9240" t="s">
        <v>140</v>
      </c>
      <c r="T9240" s="2">
        <v>43873</v>
      </c>
      <c r="W9240" t="s">
        <v>141</v>
      </c>
    </row>
    <row r="9241" spans="1:24" x14ac:dyDescent="0.35">
      <c r="A9241" t="s">
        <v>40790</v>
      </c>
      <c r="B9241" t="s">
        <v>40791</v>
      </c>
      <c r="C9241" t="s">
        <v>40792</v>
      </c>
      <c r="D9241">
        <v>0</v>
      </c>
      <c r="E9241" t="s">
        <v>40793</v>
      </c>
      <c r="F9241" s="2">
        <v>43192</v>
      </c>
      <c r="G9241" t="s">
        <v>146</v>
      </c>
      <c r="H9241" t="s">
        <v>147</v>
      </c>
      <c r="J9241" t="s">
        <v>138</v>
      </c>
      <c r="L9241" t="s">
        <v>496</v>
      </c>
      <c r="M9241" t="s">
        <v>138</v>
      </c>
      <c r="N9241">
        <v>0</v>
      </c>
      <c r="P9241" t="s">
        <v>40794</v>
      </c>
      <c r="R9241" t="s">
        <v>9387</v>
      </c>
      <c r="S9241" t="s">
        <v>140</v>
      </c>
      <c r="T9241" s="2">
        <v>43223</v>
      </c>
      <c r="W9241" t="s">
        <v>141</v>
      </c>
    </row>
    <row r="9242" spans="1:24" x14ac:dyDescent="0.35">
      <c r="A9242" t="s">
        <v>40795</v>
      </c>
      <c r="B9242" t="s">
        <v>40796</v>
      </c>
      <c r="C9242" t="s">
        <v>40797</v>
      </c>
      <c r="D9242">
        <v>0</v>
      </c>
      <c r="E9242" t="s">
        <v>40798</v>
      </c>
      <c r="F9242" s="2">
        <v>43192</v>
      </c>
      <c r="G9242" t="s">
        <v>604</v>
      </c>
      <c r="H9242" t="s">
        <v>184</v>
      </c>
      <c r="J9242" t="s">
        <v>138</v>
      </c>
      <c r="L9242" t="s">
        <v>496</v>
      </c>
      <c r="M9242" t="s">
        <v>138</v>
      </c>
      <c r="N9242" s="3">
        <v>-140000</v>
      </c>
      <c r="P9242" t="s">
        <v>40799</v>
      </c>
      <c r="R9242" t="s">
        <v>15917</v>
      </c>
      <c r="S9242" t="s">
        <v>140</v>
      </c>
      <c r="T9242" s="2">
        <v>45385</v>
      </c>
      <c r="U9242">
        <v>11</v>
      </c>
      <c r="W9242" t="s">
        <v>141</v>
      </c>
      <c r="X9242" t="s">
        <v>9536</v>
      </c>
    </row>
    <row r="9243" spans="1:24" x14ac:dyDescent="0.35">
      <c r="A9243" t="s">
        <v>40800</v>
      </c>
      <c r="B9243" t="s">
        <v>40642</v>
      </c>
      <c r="C9243" t="s">
        <v>40801</v>
      </c>
      <c r="D9243">
        <v>0</v>
      </c>
      <c r="E9243" t="s">
        <v>40644</v>
      </c>
      <c r="F9243" s="2">
        <v>43192</v>
      </c>
      <c r="G9243" t="s">
        <v>1028</v>
      </c>
      <c r="H9243" t="s">
        <v>643</v>
      </c>
      <c r="J9243" t="s">
        <v>138</v>
      </c>
      <c r="L9243" t="s">
        <v>496</v>
      </c>
      <c r="M9243" t="s">
        <v>138</v>
      </c>
      <c r="N9243">
        <v>0</v>
      </c>
      <c r="P9243" t="s">
        <v>40802</v>
      </c>
      <c r="R9243" t="s">
        <v>40803</v>
      </c>
      <c r="S9243" t="s">
        <v>140</v>
      </c>
      <c r="T9243" s="2">
        <v>43502</v>
      </c>
      <c r="W9243" t="s">
        <v>141</v>
      </c>
    </row>
    <row r="9244" spans="1:24" x14ac:dyDescent="0.35">
      <c r="A9244" t="s">
        <v>40804</v>
      </c>
      <c r="B9244" t="s">
        <v>40805</v>
      </c>
      <c r="C9244" t="s">
        <v>40806</v>
      </c>
      <c r="D9244">
        <v>0</v>
      </c>
      <c r="E9244" t="s">
        <v>40807</v>
      </c>
      <c r="F9244" s="2">
        <v>43193</v>
      </c>
      <c r="G9244" t="s">
        <v>234</v>
      </c>
      <c r="H9244" t="s">
        <v>192</v>
      </c>
      <c r="J9244" t="s">
        <v>138</v>
      </c>
      <c r="L9244" t="s">
        <v>496</v>
      </c>
      <c r="M9244" t="s">
        <v>138</v>
      </c>
      <c r="N9244">
        <v>0</v>
      </c>
      <c r="P9244" t="s">
        <v>40808</v>
      </c>
      <c r="R9244" t="s">
        <v>40809</v>
      </c>
      <c r="S9244" t="s">
        <v>140</v>
      </c>
      <c r="W9244" t="s">
        <v>141</v>
      </c>
    </row>
    <row r="9245" spans="1:24" x14ac:dyDescent="0.35">
      <c r="A9245" t="s">
        <v>40810</v>
      </c>
      <c r="B9245" t="s">
        <v>40811</v>
      </c>
      <c r="C9245" t="s">
        <v>40812</v>
      </c>
      <c r="D9245">
        <v>0</v>
      </c>
      <c r="E9245" t="s">
        <v>40811</v>
      </c>
      <c r="F9245" s="2">
        <v>43193</v>
      </c>
      <c r="G9245" t="s">
        <v>604</v>
      </c>
      <c r="H9245" t="s">
        <v>184</v>
      </c>
      <c r="J9245" t="s">
        <v>138</v>
      </c>
      <c r="L9245" t="s">
        <v>496</v>
      </c>
      <c r="M9245" t="s">
        <v>138</v>
      </c>
      <c r="N9245">
        <v>0</v>
      </c>
      <c r="P9245" t="s">
        <v>40813</v>
      </c>
      <c r="R9245" t="s">
        <v>29707</v>
      </c>
      <c r="S9245" t="s">
        <v>140</v>
      </c>
      <c r="W9245" t="s">
        <v>141</v>
      </c>
    </row>
    <row r="9246" spans="1:24" x14ac:dyDescent="0.35">
      <c r="A9246" t="s">
        <v>40814</v>
      </c>
      <c r="B9246" t="s">
        <v>40815</v>
      </c>
      <c r="C9246" t="s">
        <v>40816</v>
      </c>
      <c r="D9246">
        <v>0</v>
      </c>
      <c r="E9246" t="s">
        <v>40817</v>
      </c>
      <c r="F9246" s="2">
        <v>43194</v>
      </c>
      <c r="G9246" t="s">
        <v>764</v>
      </c>
      <c r="H9246" t="s">
        <v>526</v>
      </c>
      <c r="J9246" t="s">
        <v>138</v>
      </c>
      <c r="L9246" t="s">
        <v>496</v>
      </c>
      <c r="M9246" t="s">
        <v>138</v>
      </c>
      <c r="N9246">
        <v>0</v>
      </c>
      <c r="P9246" t="s">
        <v>40818</v>
      </c>
      <c r="R9246" t="s">
        <v>40819</v>
      </c>
      <c r="S9246" t="s">
        <v>140</v>
      </c>
      <c r="W9246" t="s">
        <v>141</v>
      </c>
    </row>
    <row r="9247" spans="1:24" x14ac:dyDescent="0.35">
      <c r="A9247" t="s">
        <v>40820</v>
      </c>
      <c r="B9247" t="s">
        <v>8901</v>
      </c>
      <c r="C9247" t="s">
        <v>8902</v>
      </c>
      <c r="D9247">
        <v>0</v>
      </c>
      <c r="E9247" t="s">
        <v>40821</v>
      </c>
      <c r="F9247" s="2">
        <v>43194</v>
      </c>
      <c r="G9247" t="s">
        <v>146</v>
      </c>
      <c r="H9247" t="s">
        <v>147</v>
      </c>
      <c r="J9247" t="s">
        <v>138</v>
      </c>
      <c r="L9247" t="s">
        <v>496</v>
      </c>
      <c r="M9247" t="s">
        <v>138</v>
      </c>
      <c r="N9247">
        <v>0</v>
      </c>
      <c r="P9247" t="s">
        <v>40822</v>
      </c>
      <c r="R9247" t="s">
        <v>8905</v>
      </c>
      <c r="S9247" t="s">
        <v>140</v>
      </c>
      <c r="W9247" t="s">
        <v>141</v>
      </c>
    </row>
    <row r="9248" spans="1:24" x14ac:dyDescent="0.35">
      <c r="A9248" t="s">
        <v>40823</v>
      </c>
      <c r="B9248" t="s">
        <v>8907</v>
      </c>
      <c r="C9248" t="s">
        <v>8908</v>
      </c>
      <c r="D9248">
        <v>0</v>
      </c>
      <c r="E9248" t="s">
        <v>40824</v>
      </c>
      <c r="F9248" s="2">
        <v>43194</v>
      </c>
      <c r="G9248" t="s">
        <v>146</v>
      </c>
      <c r="H9248" t="s">
        <v>147</v>
      </c>
      <c r="J9248" t="s">
        <v>138</v>
      </c>
      <c r="L9248" t="s">
        <v>496</v>
      </c>
      <c r="M9248" t="s">
        <v>138</v>
      </c>
      <c r="N9248">
        <v>0</v>
      </c>
      <c r="P9248" t="s">
        <v>40822</v>
      </c>
      <c r="R9248" t="s">
        <v>8905</v>
      </c>
      <c r="S9248" t="s">
        <v>140</v>
      </c>
      <c r="W9248" t="s">
        <v>141</v>
      </c>
    </row>
    <row r="9249" spans="1:23" x14ac:dyDescent="0.35">
      <c r="A9249" t="s">
        <v>40825</v>
      </c>
      <c r="B9249" t="s">
        <v>8911</v>
      </c>
      <c r="C9249" t="s">
        <v>8912</v>
      </c>
      <c r="D9249">
        <v>0</v>
      </c>
      <c r="E9249" t="s">
        <v>40826</v>
      </c>
      <c r="F9249" s="2">
        <v>43194</v>
      </c>
      <c r="G9249" t="s">
        <v>146</v>
      </c>
      <c r="H9249" t="s">
        <v>147</v>
      </c>
      <c r="J9249" t="s">
        <v>138</v>
      </c>
      <c r="L9249" t="s">
        <v>496</v>
      </c>
      <c r="M9249" t="s">
        <v>138</v>
      </c>
      <c r="N9249">
        <v>0</v>
      </c>
      <c r="P9249" t="s">
        <v>40827</v>
      </c>
      <c r="R9249" t="s">
        <v>8905</v>
      </c>
      <c r="S9249" t="s">
        <v>140</v>
      </c>
      <c r="W9249" t="s">
        <v>141</v>
      </c>
    </row>
    <row r="9250" spans="1:23" x14ac:dyDescent="0.35">
      <c r="A9250" t="s">
        <v>40828</v>
      </c>
      <c r="B9250" t="s">
        <v>8916</v>
      </c>
      <c r="C9250" t="s">
        <v>8917</v>
      </c>
      <c r="D9250">
        <v>0</v>
      </c>
      <c r="E9250" t="s">
        <v>40829</v>
      </c>
      <c r="F9250" s="2">
        <v>43194</v>
      </c>
      <c r="G9250" t="s">
        <v>146</v>
      </c>
      <c r="H9250" t="s">
        <v>147</v>
      </c>
      <c r="J9250" t="s">
        <v>138</v>
      </c>
      <c r="L9250" t="s">
        <v>496</v>
      </c>
      <c r="M9250" t="s">
        <v>138</v>
      </c>
      <c r="N9250">
        <v>0</v>
      </c>
      <c r="P9250" t="s">
        <v>40830</v>
      </c>
      <c r="R9250" t="s">
        <v>8905</v>
      </c>
      <c r="S9250" t="s">
        <v>140</v>
      </c>
      <c r="W9250" t="s">
        <v>141</v>
      </c>
    </row>
    <row r="9251" spans="1:23" x14ac:dyDescent="0.35">
      <c r="A9251" t="s">
        <v>40831</v>
      </c>
      <c r="B9251" t="s">
        <v>8921</v>
      </c>
      <c r="C9251" t="s">
        <v>8922</v>
      </c>
      <c r="D9251">
        <v>0</v>
      </c>
      <c r="E9251" t="s">
        <v>40832</v>
      </c>
      <c r="F9251" s="2">
        <v>43194</v>
      </c>
      <c r="G9251" t="s">
        <v>146</v>
      </c>
      <c r="H9251" t="s">
        <v>147</v>
      </c>
      <c r="J9251" t="s">
        <v>138</v>
      </c>
      <c r="L9251" t="s">
        <v>496</v>
      </c>
      <c r="M9251" t="s">
        <v>138</v>
      </c>
      <c r="N9251">
        <v>0</v>
      </c>
      <c r="P9251" t="s">
        <v>40833</v>
      </c>
      <c r="R9251" t="s">
        <v>8905</v>
      </c>
      <c r="S9251" t="s">
        <v>140</v>
      </c>
      <c r="W9251" t="s">
        <v>141</v>
      </c>
    </row>
    <row r="9252" spans="1:23" x14ac:dyDescent="0.35">
      <c r="A9252" t="s">
        <v>40834</v>
      </c>
      <c r="B9252" t="s">
        <v>40835</v>
      </c>
      <c r="C9252" t="s">
        <v>40836</v>
      </c>
      <c r="D9252">
        <v>0</v>
      </c>
      <c r="E9252" t="s">
        <v>40837</v>
      </c>
      <c r="F9252" s="2">
        <v>43194</v>
      </c>
      <c r="G9252" t="s">
        <v>146</v>
      </c>
      <c r="H9252" t="s">
        <v>147</v>
      </c>
      <c r="J9252" t="s">
        <v>138</v>
      </c>
      <c r="L9252" t="s">
        <v>496</v>
      </c>
      <c r="M9252" t="s">
        <v>138</v>
      </c>
      <c r="N9252">
        <v>0</v>
      </c>
      <c r="P9252" t="s">
        <v>40838</v>
      </c>
      <c r="R9252" t="s">
        <v>8905</v>
      </c>
      <c r="S9252" t="s">
        <v>140</v>
      </c>
      <c r="W9252" t="s">
        <v>141</v>
      </c>
    </row>
    <row r="9253" spans="1:23" x14ac:dyDescent="0.35">
      <c r="A9253" t="s">
        <v>40839</v>
      </c>
      <c r="B9253" t="s">
        <v>40371</v>
      </c>
      <c r="C9253" t="s">
        <v>40840</v>
      </c>
      <c r="D9253">
        <v>0</v>
      </c>
      <c r="E9253" t="s">
        <v>40841</v>
      </c>
      <c r="F9253" s="2">
        <v>43195</v>
      </c>
      <c r="G9253" t="s">
        <v>604</v>
      </c>
      <c r="H9253" t="s">
        <v>184</v>
      </c>
      <c r="J9253" t="s">
        <v>138</v>
      </c>
      <c r="K9253">
        <v>213</v>
      </c>
      <c r="L9253">
        <v>26493352</v>
      </c>
      <c r="M9253" t="s">
        <v>138</v>
      </c>
      <c r="N9253">
        <v>0</v>
      </c>
      <c r="P9253" t="s">
        <v>40374</v>
      </c>
      <c r="R9253" t="s">
        <v>335</v>
      </c>
      <c r="S9253" t="s">
        <v>140</v>
      </c>
      <c r="T9253" s="2">
        <v>43297</v>
      </c>
      <c r="U9253">
        <v>7</v>
      </c>
      <c r="W9253" t="s">
        <v>141</v>
      </c>
    </row>
    <row r="9254" spans="1:23" x14ac:dyDescent="0.35">
      <c r="A9254" t="s">
        <v>40842</v>
      </c>
      <c r="B9254" t="s">
        <v>40843</v>
      </c>
      <c r="C9254" t="s">
        <v>40844</v>
      </c>
      <c r="D9254">
        <v>0</v>
      </c>
      <c r="E9254" t="s">
        <v>40845</v>
      </c>
      <c r="F9254" s="2">
        <v>43196</v>
      </c>
      <c r="G9254" t="s">
        <v>697</v>
      </c>
      <c r="H9254" t="s">
        <v>656</v>
      </c>
      <c r="J9254" t="s">
        <v>138</v>
      </c>
      <c r="L9254" t="s">
        <v>496</v>
      </c>
      <c r="M9254" t="s">
        <v>138</v>
      </c>
      <c r="N9254">
        <v>0</v>
      </c>
      <c r="P9254" t="s">
        <v>40846</v>
      </c>
      <c r="R9254" t="s">
        <v>33280</v>
      </c>
      <c r="S9254" t="s">
        <v>140</v>
      </c>
      <c r="T9254" s="2">
        <v>43201</v>
      </c>
      <c r="W9254" t="s">
        <v>141</v>
      </c>
    </row>
    <row r="9255" spans="1:23" x14ac:dyDescent="0.35">
      <c r="A9255" t="s">
        <v>40847</v>
      </c>
      <c r="B9255" t="s">
        <v>40848</v>
      </c>
      <c r="C9255" t="s">
        <v>40849</v>
      </c>
      <c r="D9255">
        <v>0</v>
      </c>
      <c r="E9255" t="s">
        <v>40850</v>
      </c>
      <c r="F9255" s="2">
        <v>43196</v>
      </c>
      <c r="G9255" t="s">
        <v>146</v>
      </c>
      <c r="H9255" t="s">
        <v>147</v>
      </c>
      <c r="J9255" t="s">
        <v>138</v>
      </c>
      <c r="L9255" t="s">
        <v>496</v>
      </c>
      <c r="M9255" t="s">
        <v>138</v>
      </c>
      <c r="N9255">
        <v>0</v>
      </c>
      <c r="P9255" t="s">
        <v>40851</v>
      </c>
      <c r="R9255" t="s">
        <v>40852</v>
      </c>
      <c r="S9255" t="s">
        <v>140</v>
      </c>
      <c r="T9255" s="2">
        <v>43278</v>
      </c>
      <c r="W9255" t="s">
        <v>141</v>
      </c>
    </row>
    <row r="9256" spans="1:23" x14ac:dyDescent="0.35">
      <c r="A9256" t="s">
        <v>40853</v>
      </c>
      <c r="B9256" t="s">
        <v>35101</v>
      </c>
      <c r="C9256" t="s">
        <v>40854</v>
      </c>
      <c r="D9256">
        <v>0</v>
      </c>
      <c r="E9256" t="s">
        <v>40855</v>
      </c>
      <c r="F9256" s="2">
        <v>43196</v>
      </c>
      <c r="G9256" t="s">
        <v>2328</v>
      </c>
      <c r="H9256" t="s">
        <v>192</v>
      </c>
      <c r="J9256" t="s">
        <v>138</v>
      </c>
      <c r="K9256" t="s">
        <v>40856</v>
      </c>
      <c r="L9256">
        <v>1719922</v>
      </c>
      <c r="M9256" t="s">
        <v>138</v>
      </c>
      <c r="N9256">
        <v>0</v>
      </c>
      <c r="P9256" t="s">
        <v>40857</v>
      </c>
      <c r="R9256" t="s">
        <v>5663</v>
      </c>
      <c r="S9256" t="s">
        <v>140</v>
      </c>
      <c r="U9256">
        <v>7</v>
      </c>
      <c r="W9256" t="s">
        <v>141</v>
      </c>
    </row>
    <row r="9257" spans="1:23" x14ac:dyDescent="0.35">
      <c r="A9257" t="s">
        <v>40858</v>
      </c>
      <c r="B9257" t="s">
        <v>40859</v>
      </c>
      <c r="C9257" t="s">
        <v>40860</v>
      </c>
      <c r="D9257">
        <v>0</v>
      </c>
      <c r="E9257" t="s">
        <v>40859</v>
      </c>
      <c r="F9257" s="2">
        <v>43200</v>
      </c>
      <c r="G9257" t="s">
        <v>604</v>
      </c>
      <c r="H9257" t="s">
        <v>184</v>
      </c>
      <c r="J9257" t="s">
        <v>138</v>
      </c>
      <c r="L9257" t="s">
        <v>496</v>
      </c>
      <c r="M9257" t="s">
        <v>138</v>
      </c>
      <c r="N9257">
        <v>0</v>
      </c>
      <c r="P9257" t="s">
        <v>40859</v>
      </c>
      <c r="R9257" t="s">
        <v>3002</v>
      </c>
      <c r="S9257" t="s">
        <v>140</v>
      </c>
      <c r="T9257" s="2">
        <v>43214</v>
      </c>
      <c r="W9257" t="s">
        <v>141</v>
      </c>
    </row>
    <row r="9258" spans="1:23" x14ac:dyDescent="0.35">
      <c r="A9258" t="s">
        <v>40861</v>
      </c>
      <c r="B9258" t="s">
        <v>40862</v>
      </c>
      <c r="C9258" t="s">
        <v>40863</v>
      </c>
      <c r="D9258">
        <v>0</v>
      </c>
      <c r="E9258" t="s">
        <v>40864</v>
      </c>
      <c r="F9258" s="2">
        <v>43200</v>
      </c>
      <c r="G9258" t="s">
        <v>4789</v>
      </c>
      <c r="H9258" t="s">
        <v>184</v>
      </c>
      <c r="J9258" t="s">
        <v>138</v>
      </c>
      <c r="L9258" t="s">
        <v>496</v>
      </c>
      <c r="M9258" t="s">
        <v>138</v>
      </c>
      <c r="N9258">
        <v>0</v>
      </c>
      <c r="P9258" t="s">
        <v>40865</v>
      </c>
      <c r="R9258" t="s">
        <v>141</v>
      </c>
      <c r="S9258" t="s">
        <v>140</v>
      </c>
      <c r="W9258" t="s">
        <v>141</v>
      </c>
    </row>
    <row r="9259" spans="1:23" x14ac:dyDescent="0.35">
      <c r="A9259" t="s">
        <v>40866</v>
      </c>
      <c r="B9259" t="s">
        <v>40371</v>
      </c>
      <c r="C9259" t="s">
        <v>8820</v>
      </c>
      <c r="D9259">
        <v>0</v>
      </c>
      <c r="E9259" t="s">
        <v>40867</v>
      </c>
      <c r="F9259" s="2">
        <v>43200</v>
      </c>
      <c r="G9259" t="s">
        <v>604</v>
      </c>
      <c r="H9259" t="s">
        <v>184</v>
      </c>
      <c r="J9259" t="s">
        <v>138</v>
      </c>
      <c r="L9259" t="s">
        <v>496</v>
      </c>
      <c r="M9259" t="s">
        <v>138</v>
      </c>
      <c r="N9259">
        <v>0</v>
      </c>
      <c r="P9259" t="s">
        <v>40868</v>
      </c>
      <c r="R9259" t="s">
        <v>1575</v>
      </c>
      <c r="S9259" t="s">
        <v>140</v>
      </c>
      <c r="T9259" s="2">
        <v>43308</v>
      </c>
      <c r="W9259" t="s">
        <v>141</v>
      </c>
    </row>
    <row r="9260" spans="1:23" x14ac:dyDescent="0.35">
      <c r="A9260" t="s">
        <v>40869</v>
      </c>
      <c r="B9260" t="s">
        <v>40870</v>
      </c>
      <c r="C9260" t="s">
        <v>40871</v>
      </c>
      <c r="D9260">
        <v>0</v>
      </c>
      <c r="E9260" t="s">
        <v>40872</v>
      </c>
      <c r="F9260" s="2">
        <v>43200</v>
      </c>
      <c r="G9260" t="s">
        <v>707</v>
      </c>
      <c r="H9260" t="s">
        <v>656</v>
      </c>
      <c r="J9260" t="s">
        <v>138</v>
      </c>
      <c r="L9260" t="s">
        <v>496</v>
      </c>
      <c r="M9260" t="s">
        <v>138</v>
      </c>
      <c r="N9260">
        <v>0</v>
      </c>
      <c r="P9260" t="s">
        <v>40873</v>
      </c>
      <c r="R9260" t="s">
        <v>2736</v>
      </c>
      <c r="S9260" t="s">
        <v>140</v>
      </c>
      <c r="W9260" t="s">
        <v>141</v>
      </c>
    </row>
    <row r="9261" spans="1:23" x14ac:dyDescent="0.35">
      <c r="A9261" t="s">
        <v>40874</v>
      </c>
      <c r="B9261" t="s">
        <v>40875</v>
      </c>
      <c r="C9261" t="s">
        <v>40876</v>
      </c>
      <c r="D9261">
        <v>0</v>
      </c>
      <c r="E9261" t="s">
        <v>40877</v>
      </c>
      <c r="F9261" s="2">
        <v>43201</v>
      </c>
      <c r="G9261" t="s">
        <v>2815</v>
      </c>
      <c r="H9261" t="s">
        <v>184</v>
      </c>
      <c r="J9261" t="s">
        <v>138</v>
      </c>
      <c r="L9261" t="s">
        <v>496</v>
      </c>
      <c r="M9261" t="s">
        <v>138</v>
      </c>
      <c r="N9261">
        <v>0</v>
      </c>
      <c r="P9261" t="s">
        <v>40878</v>
      </c>
      <c r="R9261" t="s">
        <v>40879</v>
      </c>
      <c r="S9261" t="s">
        <v>140</v>
      </c>
      <c r="W9261" t="s">
        <v>141</v>
      </c>
    </row>
    <row r="9262" spans="1:23" x14ac:dyDescent="0.35">
      <c r="A9262" t="s">
        <v>40880</v>
      </c>
      <c r="B9262" t="s">
        <v>14449</v>
      </c>
      <c r="C9262" t="s">
        <v>40881</v>
      </c>
      <c r="D9262">
        <v>0</v>
      </c>
      <c r="E9262" t="s">
        <v>14449</v>
      </c>
      <c r="F9262" s="2">
        <v>43203</v>
      </c>
      <c r="G9262" t="s">
        <v>604</v>
      </c>
      <c r="H9262" t="s">
        <v>184</v>
      </c>
      <c r="J9262" t="s">
        <v>138</v>
      </c>
      <c r="L9262" t="s">
        <v>496</v>
      </c>
      <c r="M9262" t="s">
        <v>138</v>
      </c>
      <c r="N9262">
        <v>0</v>
      </c>
      <c r="R9262" t="s">
        <v>3002</v>
      </c>
      <c r="S9262" t="s">
        <v>140</v>
      </c>
      <c r="T9262" s="2">
        <v>43502</v>
      </c>
      <c r="W9262" t="s">
        <v>141</v>
      </c>
    </row>
    <row r="9263" spans="1:23" x14ac:dyDescent="0.35">
      <c r="A9263" t="s">
        <v>40882</v>
      </c>
      <c r="B9263" t="s">
        <v>40883</v>
      </c>
      <c r="C9263" t="s">
        <v>40884</v>
      </c>
      <c r="D9263">
        <v>0</v>
      </c>
      <c r="E9263" t="s">
        <v>40885</v>
      </c>
      <c r="F9263" s="2">
        <v>43206</v>
      </c>
      <c r="G9263" t="s">
        <v>1128</v>
      </c>
      <c r="H9263" t="s">
        <v>184</v>
      </c>
      <c r="J9263" t="s">
        <v>138</v>
      </c>
      <c r="L9263" t="s">
        <v>496</v>
      </c>
      <c r="M9263" t="s">
        <v>138</v>
      </c>
      <c r="N9263">
        <v>0</v>
      </c>
      <c r="P9263" t="s">
        <v>40886</v>
      </c>
      <c r="R9263" t="s">
        <v>40887</v>
      </c>
      <c r="S9263" t="s">
        <v>140</v>
      </c>
      <c r="T9263" s="2">
        <v>43214</v>
      </c>
      <c r="W9263" t="s">
        <v>141</v>
      </c>
    </row>
    <row r="9264" spans="1:23" x14ac:dyDescent="0.35">
      <c r="A9264" t="s">
        <v>40888</v>
      </c>
      <c r="B9264" t="s">
        <v>40889</v>
      </c>
      <c r="C9264" t="s">
        <v>40890</v>
      </c>
      <c r="D9264">
        <v>0</v>
      </c>
      <c r="E9264" t="s">
        <v>40891</v>
      </c>
      <c r="F9264" s="2">
        <v>43206</v>
      </c>
      <c r="G9264" t="s">
        <v>604</v>
      </c>
      <c r="H9264" t="s">
        <v>184</v>
      </c>
      <c r="J9264" t="s">
        <v>138</v>
      </c>
      <c r="L9264" t="s">
        <v>496</v>
      </c>
      <c r="M9264" t="s">
        <v>138</v>
      </c>
      <c r="N9264">
        <v>0</v>
      </c>
      <c r="P9264" t="s">
        <v>40892</v>
      </c>
      <c r="R9264" t="s">
        <v>40893</v>
      </c>
      <c r="S9264" t="s">
        <v>140</v>
      </c>
      <c r="T9264" s="2">
        <v>43621</v>
      </c>
      <c r="W9264" t="s">
        <v>141</v>
      </c>
    </row>
    <row r="9265" spans="1:24" x14ac:dyDescent="0.35">
      <c r="A9265" t="s">
        <v>40894</v>
      </c>
      <c r="B9265" t="s">
        <v>40895</v>
      </c>
      <c r="C9265" t="s">
        <v>40896</v>
      </c>
      <c r="D9265">
        <v>0</v>
      </c>
      <c r="F9265" s="2">
        <v>43206</v>
      </c>
      <c r="G9265" t="s">
        <v>2815</v>
      </c>
      <c r="H9265" t="s">
        <v>184</v>
      </c>
      <c r="J9265" t="s">
        <v>138</v>
      </c>
      <c r="L9265" t="s">
        <v>496</v>
      </c>
      <c r="M9265" t="s">
        <v>138</v>
      </c>
      <c r="N9265">
        <v>0</v>
      </c>
      <c r="P9265" t="s">
        <v>40897</v>
      </c>
      <c r="R9265" t="s">
        <v>3002</v>
      </c>
      <c r="S9265" t="s">
        <v>140</v>
      </c>
      <c r="W9265" t="s">
        <v>141</v>
      </c>
    </row>
    <row r="9266" spans="1:24" x14ac:dyDescent="0.35">
      <c r="A9266" t="s">
        <v>40898</v>
      </c>
      <c r="B9266" t="s">
        <v>40899</v>
      </c>
      <c r="C9266" t="s">
        <v>40900</v>
      </c>
      <c r="D9266">
        <v>0</v>
      </c>
      <c r="E9266" t="s">
        <v>40899</v>
      </c>
      <c r="F9266" s="2">
        <v>43207</v>
      </c>
      <c r="G9266" t="s">
        <v>604</v>
      </c>
      <c r="H9266" t="s">
        <v>184</v>
      </c>
      <c r="J9266" t="s">
        <v>138</v>
      </c>
      <c r="L9266" t="s">
        <v>496</v>
      </c>
      <c r="M9266" t="s">
        <v>138</v>
      </c>
      <c r="N9266">
        <v>0</v>
      </c>
      <c r="P9266" t="s">
        <v>40901</v>
      </c>
      <c r="R9266" t="s">
        <v>40902</v>
      </c>
      <c r="S9266" t="s">
        <v>140</v>
      </c>
      <c r="T9266" s="2">
        <v>43243</v>
      </c>
      <c r="W9266" t="s">
        <v>141</v>
      </c>
    </row>
    <row r="9267" spans="1:24" x14ac:dyDescent="0.35">
      <c r="A9267" t="s">
        <v>40903</v>
      </c>
      <c r="B9267" t="s">
        <v>40904</v>
      </c>
      <c r="C9267" t="s">
        <v>40905</v>
      </c>
      <c r="D9267">
        <v>0</v>
      </c>
      <c r="E9267" t="s">
        <v>40904</v>
      </c>
      <c r="F9267" s="2">
        <v>43207</v>
      </c>
      <c r="G9267" t="s">
        <v>604</v>
      </c>
      <c r="H9267" t="s">
        <v>184</v>
      </c>
      <c r="J9267" t="s">
        <v>138</v>
      </c>
      <c r="L9267" t="s">
        <v>496</v>
      </c>
      <c r="M9267" t="s">
        <v>138</v>
      </c>
      <c r="N9267">
        <v>0</v>
      </c>
      <c r="R9267" t="s">
        <v>3002</v>
      </c>
      <c r="S9267" t="s">
        <v>140</v>
      </c>
      <c r="T9267" s="2">
        <v>43228</v>
      </c>
      <c r="W9267" t="s">
        <v>141</v>
      </c>
    </row>
    <row r="9268" spans="1:24" x14ac:dyDescent="0.35">
      <c r="A9268" t="s">
        <v>40906</v>
      </c>
      <c r="B9268" t="s">
        <v>40907</v>
      </c>
      <c r="C9268" t="s">
        <v>40908</v>
      </c>
      <c r="D9268">
        <v>0</v>
      </c>
      <c r="E9268" t="s">
        <v>40909</v>
      </c>
      <c r="F9268" s="2">
        <v>43207</v>
      </c>
      <c r="G9268" t="s">
        <v>40910</v>
      </c>
      <c r="H9268" t="s">
        <v>147</v>
      </c>
      <c r="J9268" t="s">
        <v>138</v>
      </c>
      <c r="L9268" t="s">
        <v>496</v>
      </c>
      <c r="M9268" t="s">
        <v>138</v>
      </c>
      <c r="N9268">
        <v>0</v>
      </c>
      <c r="P9268" t="s">
        <v>40911</v>
      </c>
      <c r="R9268" t="s">
        <v>8140</v>
      </c>
      <c r="S9268" t="s">
        <v>140</v>
      </c>
      <c r="T9268" s="2">
        <v>43269</v>
      </c>
      <c r="W9268" t="s">
        <v>141</v>
      </c>
    </row>
    <row r="9269" spans="1:24" x14ac:dyDescent="0.35">
      <c r="A9269" t="s">
        <v>40912</v>
      </c>
      <c r="B9269" t="s">
        <v>40907</v>
      </c>
      <c r="C9269" t="s">
        <v>40913</v>
      </c>
      <c r="D9269">
        <v>0</v>
      </c>
      <c r="E9269" t="s">
        <v>40914</v>
      </c>
      <c r="F9269" s="2">
        <v>43207</v>
      </c>
      <c r="G9269" t="s">
        <v>40915</v>
      </c>
      <c r="H9269" t="s">
        <v>147</v>
      </c>
      <c r="J9269" t="s">
        <v>138</v>
      </c>
      <c r="L9269" t="s">
        <v>496</v>
      </c>
      <c r="M9269" t="s">
        <v>138</v>
      </c>
      <c r="N9269">
        <v>0</v>
      </c>
      <c r="P9269" t="s">
        <v>40911</v>
      </c>
      <c r="R9269" t="s">
        <v>40916</v>
      </c>
      <c r="S9269" t="s">
        <v>140</v>
      </c>
      <c r="W9269" t="s">
        <v>141</v>
      </c>
    </row>
    <row r="9270" spans="1:24" x14ac:dyDescent="0.35">
      <c r="A9270" t="s">
        <v>40917</v>
      </c>
      <c r="B9270" t="s">
        <v>40907</v>
      </c>
      <c r="C9270" t="s">
        <v>40918</v>
      </c>
      <c r="D9270">
        <v>0</v>
      </c>
      <c r="E9270" t="s">
        <v>40919</v>
      </c>
      <c r="F9270" s="2">
        <v>43207</v>
      </c>
      <c r="G9270" t="s">
        <v>7959</v>
      </c>
      <c r="H9270" t="s">
        <v>147</v>
      </c>
      <c r="J9270" t="s">
        <v>138</v>
      </c>
      <c r="L9270" t="s">
        <v>496</v>
      </c>
      <c r="M9270" t="s">
        <v>138</v>
      </c>
      <c r="N9270">
        <v>0</v>
      </c>
      <c r="P9270" t="s">
        <v>40911</v>
      </c>
      <c r="R9270" t="s">
        <v>40920</v>
      </c>
      <c r="S9270" t="s">
        <v>140</v>
      </c>
      <c r="W9270" t="s">
        <v>141</v>
      </c>
    </row>
    <row r="9271" spans="1:24" x14ac:dyDescent="0.35">
      <c r="A9271" t="s">
        <v>40921</v>
      </c>
      <c r="B9271" t="s">
        <v>40922</v>
      </c>
      <c r="C9271" t="s">
        <v>40923</v>
      </c>
      <c r="D9271">
        <v>0</v>
      </c>
      <c r="E9271" t="s">
        <v>40924</v>
      </c>
      <c r="F9271" s="2">
        <v>43207</v>
      </c>
      <c r="G9271" t="s">
        <v>265</v>
      </c>
      <c r="H9271" t="s">
        <v>184</v>
      </c>
      <c r="J9271" t="s">
        <v>138</v>
      </c>
      <c r="L9271" t="s">
        <v>496</v>
      </c>
      <c r="M9271" t="s">
        <v>138</v>
      </c>
      <c r="N9271">
        <v>0</v>
      </c>
      <c r="P9271" t="s">
        <v>40925</v>
      </c>
      <c r="R9271" t="s">
        <v>40926</v>
      </c>
      <c r="S9271" t="s">
        <v>140</v>
      </c>
      <c r="T9271" s="2">
        <v>43692</v>
      </c>
      <c r="W9271" t="s">
        <v>141</v>
      </c>
    </row>
    <row r="9272" spans="1:24" x14ac:dyDescent="0.35">
      <c r="A9272" t="s">
        <v>40927</v>
      </c>
      <c r="B9272" t="s">
        <v>8926</v>
      </c>
      <c r="C9272" t="s">
        <v>8927</v>
      </c>
      <c r="D9272">
        <v>0</v>
      </c>
      <c r="E9272" t="s">
        <v>40928</v>
      </c>
      <c r="F9272" s="2">
        <v>43213</v>
      </c>
      <c r="G9272" t="s">
        <v>3442</v>
      </c>
      <c r="H9272" t="s">
        <v>566</v>
      </c>
      <c r="J9272" t="s">
        <v>138</v>
      </c>
      <c r="L9272" t="s">
        <v>496</v>
      </c>
      <c r="M9272" t="s">
        <v>138</v>
      </c>
      <c r="N9272">
        <v>0</v>
      </c>
      <c r="P9272" t="s">
        <v>40929</v>
      </c>
      <c r="R9272" t="s">
        <v>40930</v>
      </c>
      <c r="S9272" t="s">
        <v>140</v>
      </c>
      <c r="T9272" s="2">
        <v>43213</v>
      </c>
      <c r="W9272" t="s">
        <v>141</v>
      </c>
    </row>
    <row r="9273" spans="1:24" x14ac:dyDescent="0.35">
      <c r="A9273" t="s">
        <v>40931</v>
      </c>
      <c r="B9273" t="s">
        <v>40932</v>
      </c>
      <c r="C9273" t="s">
        <v>40933</v>
      </c>
      <c r="D9273">
        <v>0</v>
      </c>
      <c r="E9273" t="s">
        <v>40934</v>
      </c>
      <c r="F9273" s="2">
        <v>43217</v>
      </c>
      <c r="G9273" t="s">
        <v>3283</v>
      </c>
      <c r="H9273" t="s">
        <v>526</v>
      </c>
      <c r="J9273" t="s">
        <v>138</v>
      </c>
      <c r="L9273" t="s">
        <v>496</v>
      </c>
      <c r="M9273" t="s">
        <v>138</v>
      </c>
      <c r="N9273">
        <v>0</v>
      </c>
      <c r="P9273" t="s">
        <v>40935</v>
      </c>
      <c r="R9273" t="s">
        <v>40936</v>
      </c>
      <c r="S9273" t="s">
        <v>140</v>
      </c>
      <c r="T9273" s="2">
        <v>43229</v>
      </c>
      <c r="W9273" t="s">
        <v>141</v>
      </c>
    </row>
    <row r="9274" spans="1:24" x14ac:dyDescent="0.35">
      <c r="A9274" t="s">
        <v>40937</v>
      </c>
      <c r="B9274" t="s">
        <v>40938</v>
      </c>
      <c r="C9274" t="s">
        <v>40939</v>
      </c>
      <c r="D9274">
        <v>0</v>
      </c>
      <c r="E9274" t="s">
        <v>40940</v>
      </c>
      <c r="F9274" s="2">
        <v>43217</v>
      </c>
      <c r="G9274" t="s">
        <v>183</v>
      </c>
      <c r="H9274" t="s">
        <v>184</v>
      </c>
      <c r="J9274" t="s">
        <v>138</v>
      </c>
      <c r="L9274" t="s">
        <v>496</v>
      </c>
      <c r="M9274" t="s">
        <v>138</v>
      </c>
      <c r="N9274">
        <v>0</v>
      </c>
      <c r="P9274" t="s">
        <v>40941</v>
      </c>
      <c r="R9274" t="s">
        <v>40942</v>
      </c>
      <c r="S9274" t="s">
        <v>140</v>
      </c>
      <c r="T9274" s="2">
        <v>43381</v>
      </c>
      <c r="W9274" t="s">
        <v>141</v>
      </c>
    </row>
    <row r="9275" spans="1:24" x14ac:dyDescent="0.35">
      <c r="A9275" t="s">
        <v>40943</v>
      </c>
      <c r="B9275" t="s">
        <v>40944</v>
      </c>
      <c r="C9275" t="s">
        <v>40945</v>
      </c>
      <c r="D9275">
        <v>0</v>
      </c>
      <c r="E9275" t="s">
        <v>14031</v>
      </c>
      <c r="F9275" s="2">
        <v>43217</v>
      </c>
      <c r="G9275" t="s">
        <v>3547</v>
      </c>
      <c r="H9275" t="s">
        <v>526</v>
      </c>
      <c r="J9275" t="s">
        <v>138</v>
      </c>
      <c r="L9275" t="s">
        <v>496</v>
      </c>
      <c r="M9275" t="s">
        <v>138</v>
      </c>
      <c r="N9275">
        <v>0</v>
      </c>
      <c r="P9275" t="s">
        <v>40946</v>
      </c>
      <c r="R9275" t="s">
        <v>40947</v>
      </c>
      <c r="S9275" t="s">
        <v>140</v>
      </c>
      <c r="T9275" s="2">
        <v>43307</v>
      </c>
      <c r="W9275" t="s">
        <v>141</v>
      </c>
    </row>
    <row r="9276" spans="1:24" x14ac:dyDescent="0.35">
      <c r="A9276" t="s">
        <v>40948</v>
      </c>
      <c r="B9276" t="s">
        <v>8824</v>
      </c>
      <c r="C9276" t="s">
        <v>8825</v>
      </c>
      <c r="D9276">
        <v>0</v>
      </c>
      <c r="E9276" t="s">
        <v>40949</v>
      </c>
      <c r="F9276" s="2">
        <v>43217</v>
      </c>
      <c r="G9276" t="s">
        <v>146</v>
      </c>
      <c r="H9276" t="s">
        <v>147</v>
      </c>
      <c r="J9276" t="s">
        <v>138</v>
      </c>
      <c r="K9276">
        <v>49608</v>
      </c>
      <c r="L9276">
        <v>26107574</v>
      </c>
      <c r="M9276" t="s">
        <v>138</v>
      </c>
      <c r="N9276">
        <v>0</v>
      </c>
      <c r="P9276" t="s">
        <v>40950</v>
      </c>
      <c r="Q9276">
        <v>49608</v>
      </c>
      <c r="R9276" t="s">
        <v>40951</v>
      </c>
      <c r="S9276" t="s">
        <v>140</v>
      </c>
      <c r="T9276" s="2">
        <v>43592</v>
      </c>
      <c r="U9276">
        <v>7</v>
      </c>
      <c r="W9276" t="s">
        <v>141</v>
      </c>
    </row>
    <row r="9277" spans="1:24" x14ac:dyDescent="0.35">
      <c r="A9277" t="s">
        <v>40952</v>
      </c>
      <c r="B9277" t="s">
        <v>8828</v>
      </c>
      <c r="C9277" t="s">
        <v>8829</v>
      </c>
      <c r="D9277">
        <v>0</v>
      </c>
      <c r="E9277" t="s">
        <v>40953</v>
      </c>
      <c r="F9277" s="2">
        <v>43217</v>
      </c>
      <c r="G9277" t="s">
        <v>2293</v>
      </c>
      <c r="H9277" t="s">
        <v>147</v>
      </c>
      <c r="J9277" t="s">
        <v>138</v>
      </c>
      <c r="K9277">
        <v>49607</v>
      </c>
      <c r="L9277">
        <v>26107574</v>
      </c>
      <c r="M9277" t="s">
        <v>138</v>
      </c>
      <c r="N9277">
        <v>0</v>
      </c>
      <c r="P9277" t="s">
        <v>40950</v>
      </c>
      <c r="Q9277">
        <v>49607</v>
      </c>
      <c r="R9277" t="s">
        <v>8830</v>
      </c>
      <c r="S9277" t="s">
        <v>140</v>
      </c>
      <c r="T9277" s="2">
        <v>43592</v>
      </c>
      <c r="U9277">
        <v>7</v>
      </c>
      <c r="W9277" t="s">
        <v>141</v>
      </c>
    </row>
    <row r="9278" spans="1:24" x14ac:dyDescent="0.35">
      <c r="A9278" t="s">
        <v>40954</v>
      </c>
      <c r="B9278" t="s">
        <v>40955</v>
      </c>
      <c r="C9278" t="s">
        <v>40956</v>
      </c>
      <c r="D9278">
        <v>0</v>
      </c>
      <c r="E9278" t="s">
        <v>40955</v>
      </c>
      <c r="F9278" s="2">
        <v>43217</v>
      </c>
      <c r="G9278" t="s">
        <v>2815</v>
      </c>
      <c r="H9278" t="s">
        <v>184</v>
      </c>
      <c r="J9278" t="s">
        <v>138</v>
      </c>
      <c r="L9278" t="s">
        <v>496</v>
      </c>
      <c r="M9278" t="s">
        <v>138</v>
      </c>
      <c r="N9278">
        <v>0</v>
      </c>
      <c r="R9278" t="s">
        <v>14407</v>
      </c>
      <c r="S9278" t="s">
        <v>140</v>
      </c>
      <c r="T9278" s="2">
        <v>43223</v>
      </c>
      <c r="W9278" t="s">
        <v>141</v>
      </c>
    </row>
    <row r="9279" spans="1:24" x14ac:dyDescent="0.35">
      <c r="A9279" t="s">
        <v>40957</v>
      </c>
      <c r="B9279" t="s">
        <v>40958</v>
      </c>
      <c r="C9279" t="s">
        <v>40959</v>
      </c>
      <c r="D9279">
        <v>0</v>
      </c>
      <c r="F9279" s="2">
        <v>43222</v>
      </c>
      <c r="G9279" t="s">
        <v>183</v>
      </c>
      <c r="H9279" t="s">
        <v>184</v>
      </c>
      <c r="J9279" t="s">
        <v>138</v>
      </c>
      <c r="L9279" t="s">
        <v>496</v>
      </c>
      <c r="M9279" t="s">
        <v>138</v>
      </c>
      <c r="N9279">
        <v>0</v>
      </c>
      <c r="P9279" t="s">
        <v>40960</v>
      </c>
      <c r="R9279" t="s">
        <v>35642</v>
      </c>
      <c r="S9279" t="s">
        <v>140</v>
      </c>
      <c r="T9279" s="2">
        <v>45649</v>
      </c>
      <c r="W9279" t="s">
        <v>141</v>
      </c>
      <c r="X9279" t="s">
        <v>9536</v>
      </c>
    </row>
    <row r="9280" spans="1:24" x14ac:dyDescent="0.35">
      <c r="A9280" t="s">
        <v>40961</v>
      </c>
      <c r="B9280" t="s">
        <v>40962</v>
      </c>
      <c r="C9280" t="s">
        <v>40963</v>
      </c>
      <c r="D9280">
        <v>0</v>
      </c>
      <c r="E9280" t="s">
        <v>40964</v>
      </c>
      <c r="F9280" s="2">
        <v>43222</v>
      </c>
      <c r="G9280" t="s">
        <v>183</v>
      </c>
      <c r="H9280" t="s">
        <v>184</v>
      </c>
      <c r="J9280" t="s">
        <v>138</v>
      </c>
      <c r="L9280" t="s">
        <v>496</v>
      </c>
      <c r="M9280" t="s">
        <v>138</v>
      </c>
      <c r="N9280" s="3">
        <v>-2180</v>
      </c>
      <c r="P9280" t="s">
        <v>40965</v>
      </c>
      <c r="R9280" t="s">
        <v>29773</v>
      </c>
      <c r="S9280" t="s">
        <v>140</v>
      </c>
      <c r="T9280" s="2">
        <v>45385</v>
      </c>
      <c r="U9280">
        <v>16</v>
      </c>
      <c r="W9280" t="s">
        <v>141</v>
      </c>
      <c r="X9280" t="s">
        <v>9536</v>
      </c>
    </row>
    <row r="9281" spans="1:24" x14ac:dyDescent="0.35">
      <c r="A9281" t="s">
        <v>40966</v>
      </c>
      <c r="B9281" t="s">
        <v>40967</v>
      </c>
      <c r="C9281" t="s">
        <v>40968</v>
      </c>
      <c r="D9281">
        <v>0</v>
      </c>
      <c r="E9281" t="s">
        <v>40969</v>
      </c>
      <c r="F9281" s="2">
        <v>43222</v>
      </c>
      <c r="G9281" t="s">
        <v>2815</v>
      </c>
      <c r="H9281" t="s">
        <v>184</v>
      </c>
      <c r="J9281" t="s">
        <v>138</v>
      </c>
      <c r="L9281" t="s">
        <v>496</v>
      </c>
      <c r="M9281" t="s">
        <v>138</v>
      </c>
      <c r="N9281">
        <v>0</v>
      </c>
      <c r="P9281" t="s">
        <v>40970</v>
      </c>
      <c r="R9281" t="s">
        <v>40971</v>
      </c>
      <c r="S9281" t="s">
        <v>140</v>
      </c>
      <c r="T9281" s="2">
        <v>43277</v>
      </c>
      <c r="W9281" t="s">
        <v>141</v>
      </c>
    </row>
    <row r="9282" spans="1:24" x14ac:dyDescent="0.35">
      <c r="A9282" t="s">
        <v>40972</v>
      </c>
      <c r="B9282" t="s">
        <v>40973</v>
      </c>
      <c r="C9282" t="s">
        <v>40974</v>
      </c>
      <c r="D9282">
        <v>0</v>
      </c>
      <c r="E9282" t="s">
        <v>40973</v>
      </c>
      <c r="F9282" s="2">
        <v>43224</v>
      </c>
      <c r="G9282" t="s">
        <v>604</v>
      </c>
      <c r="H9282" t="s">
        <v>184</v>
      </c>
      <c r="J9282" t="s">
        <v>138</v>
      </c>
      <c r="L9282" t="s">
        <v>496</v>
      </c>
      <c r="M9282" t="s">
        <v>138</v>
      </c>
      <c r="N9282" s="3">
        <v>-20800</v>
      </c>
      <c r="P9282" t="s">
        <v>40975</v>
      </c>
      <c r="R9282" t="s">
        <v>211</v>
      </c>
      <c r="S9282" t="s">
        <v>140</v>
      </c>
      <c r="T9282" s="2">
        <v>45649</v>
      </c>
      <c r="W9282" t="s">
        <v>141</v>
      </c>
      <c r="X9282" t="s">
        <v>9536</v>
      </c>
    </row>
    <row r="9283" spans="1:24" x14ac:dyDescent="0.35">
      <c r="A9283" t="s">
        <v>40976</v>
      </c>
      <c r="B9283" t="s">
        <v>40977</v>
      </c>
      <c r="C9283" t="s">
        <v>40978</v>
      </c>
      <c r="D9283">
        <v>-837</v>
      </c>
      <c r="E9283" t="s">
        <v>40979</v>
      </c>
      <c r="F9283" s="2">
        <v>45386</v>
      </c>
      <c r="G9283" t="s">
        <v>3442</v>
      </c>
      <c r="H9283" t="s">
        <v>566</v>
      </c>
      <c r="J9283" t="s">
        <v>138</v>
      </c>
      <c r="L9283" t="s">
        <v>496</v>
      </c>
      <c r="M9283" t="s">
        <v>138</v>
      </c>
      <c r="N9283" s="3">
        <v>-9207</v>
      </c>
      <c r="P9283" t="s">
        <v>40980</v>
      </c>
      <c r="R9283" t="s">
        <v>40981</v>
      </c>
      <c r="S9283" t="s">
        <v>140</v>
      </c>
      <c r="T9283" s="2">
        <v>45555</v>
      </c>
      <c r="U9283">
        <v>11</v>
      </c>
      <c r="W9283" t="s">
        <v>141</v>
      </c>
      <c r="X9283" t="s">
        <v>9536</v>
      </c>
    </row>
    <row r="9284" spans="1:24" x14ac:dyDescent="0.35">
      <c r="A9284" t="s">
        <v>40982</v>
      </c>
      <c r="B9284" t="s">
        <v>40983</v>
      </c>
      <c r="C9284" t="s">
        <v>40984</v>
      </c>
      <c r="D9284">
        <v>0</v>
      </c>
      <c r="E9284" t="s">
        <v>40983</v>
      </c>
      <c r="F9284" s="2">
        <v>43224</v>
      </c>
      <c r="G9284" t="s">
        <v>604</v>
      </c>
      <c r="H9284" t="s">
        <v>184</v>
      </c>
      <c r="J9284" t="s">
        <v>138</v>
      </c>
      <c r="L9284" t="s">
        <v>496</v>
      </c>
      <c r="M9284" t="s">
        <v>138</v>
      </c>
      <c r="N9284">
        <v>0</v>
      </c>
      <c r="R9284" t="s">
        <v>3002</v>
      </c>
      <c r="S9284" t="s">
        <v>140</v>
      </c>
      <c r="T9284" s="2">
        <v>43845</v>
      </c>
      <c r="W9284" t="s">
        <v>141</v>
      </c>
    </row>
    <row r="9285" spans="1:24" x14ac:dyDescent="0.35">
      <c r="A9285" t="s">
        <v>40985</v>
      </c>
      <c r="B9285" t="s">
        <v>40986</v>
      </c>
      <c r="C9285" t="s">
        <v>40987</v>
      </c>
      <c r="D9285">
        <v>0</v>
      </c>
      <c r="E9285" t="s">
        <v>40988</v>
      </c>
      <c r="F9285" s="2">
        <v>43224</v>
      </c>
      <c r="G9285" t="s">
        <v>4789</v>
      </c>
      <c r="H9285" t="s">
        <v>184</v>
      </c>
      <c r="J9285" t="s">
        <v>138</v>
      </c>
      <c r="L9285" t="s">
        <v>496</v>
      </c>
      <c r="M9285" t="s">
        <v>138</v>
      </c>
      <c r="N9285">
        <v>0</v>
      </c>
      <c r="P9285" t="s">
        <v>40989</v>
      </c>
      <c r="R9285" t="s">
        <v>40990</v>
      </c>
      <c r="S9285" t="s">
        <v>140</v>
      </c>
      <c r="T9285" s="2">
        <v>43228</v>
      </c>
      <c r="W9285" t="s">
        <v>141</v>
      </c>
    </row>
    <row r="9286" spans="1:24" x14ac:dyDescent="0.35">
      <c r="A9286" t="s">
        <v>40991</v>
      </c>
      <c r="B9286" t="s">
        <v>40992</v>
      </c>
      <c r="C9286" t="s">
        <v>40993</v>
      </c>
      <c r="D9286">
        <v>0</v>
      </c>
      <c r="E9286" t="s">
        <v>40992</v>
      </c>
      <c r="F9286" s="2">
        <v>43224</v>
      </c>
      <c r="G9286" t="s">
        <v>265</v>
      </c>
      <c r="H9286" t="s">
        <v>184</v>
      </c>
      <c r="J9286" t="s">
        <v>138</v>
      </c>
      <c r="L9286" t="s">
        <v>496</v>
      </c>
      <c r="M9286" t="s">
        <v>138</v>
      </c>
      <c r="N9286">
        <v>0</v>
      </c>
      <c r="P9286" t="s">
        <v>40994</v>
      </c>
      <c r="R9286" t="s">
        <v>40995</v>
      </c>
      <c r="S9286" t="s">
        <v>140</v>
      </c>
      <c r="T9286" s="2">
        <v>43265</v>
      </c>
      <c r="W9286" t="s">
        <v>141</v>
      </c>
    </row>
    <row r="9287" spans="1:24" x14ac:dyDescent="0.35">
      <c r="A9287" t="s">
        <v>40996</v>
      </c>
      <c r="B9287" t="s">
        <v>40997</v>
      </c>
      <c r="C9287" t="s">
        <v>40998</v>
      </c>
      <c r="D9287">
        <v>0</v>
      </c>
      <c r="E9287" t="s">
        <v>40997</v>
      </c>
      <c r="F9287" s="2">
        <v>43224</v>
      </c>
      <c r="G9287" t="s">
        <v>851</v>
      </c>
      <c r="H9287" t="s">
        <v>566</v>
      </c>
      <c r="J9287" t="s">
        <v>138</v>
      </c>
      <c r="L9287" t="s">
        <v>496</v>
      </c>
      <c r="M9287" t="s">
        <v>138</v>
      </c>
      <c r="N9287">
        <v>0</v>
      </c>
      <c r="P9287" t="s">
        <v>40999</v>
      </c>
      <c r="R9287" t="s">
        <v>41000</v>
      </c>
      <c r="S9287" t="s">
        <v>140</v>
      </c>
      <c r="T9287" s="2">
        <v>43227</v>
      </c>
      <c r="W9287" t="s">
        <v>141</v>
      </c>
    </row>
    <row r="9288" spans="1:24" x14ac:dyDescent="0.35">
      <c r="A9288" t="s">
        <v>41001</v>
      </c>
      <c r="B9288" t="s">
        <v>41002</v>
      </c>
      <c r="C9288" t="s">
        <v>41003</v>
      </c>
      <c r="D9288">
        <v>0</v>
      </c>
      <c r="F9288" s="2">
        <v>43227</v>
      </c>
      <c r="G9288" t="s">
        <v>183</v>
      </c>
      <c r="H9288" t="s">
        <v>184</v>
      </c>
      <c r="J9288" t="s">
        <v>138</v>
      </c>
      <c r="L9288" t="s">
        <v>496</v>
      </c>
      <c r="M9288" t="s">
        <v>138</v>
      </c>
      <c r="N9288">
        <v>0</v>
      </c>
      <c r="R9288" t="s">
        <v>41004</v>
      </c>
      <c r="S9288" t="s">
        <v>140</v>
      </c>
      <c r="T9288" s="2">
        <v>43845</v>
      </c>
      <c r="W9288" t="s">
        <v>141</v>
      </c>
    </row>
    <row r="9289" spans="1:24" x14ac:dyDescent="0.35">
      <c r="A9289" t="s">
        <v>41005</v>
      </c>
      <c r="B9289" t="s">
        <v>41006</v>
      </c>
      <c r="C9289" t="s">
        <v>41007</v>
      </c>
      <c r="D9289">
        <v>0</v>
      </c>
      <c r="E9289" t="s">
        <v>41008</v>
      </c>
      <c r="F9289" s="2">
        <v>43227</v>
      </c>
      <c r="G9289" t="s">
        <v>183</v>
      </c>
      <c r="H9289" t="s">
        <v>184</v>
      </c>
      <c r="J9289" t="s">
        <v>138</v>
      </c>
      <c r="L9289" t="s">
        <v>496</v>
      </c>
      <c r="M9289" t="s">
        <v>138</v>
      </c>
      <c r="N9289">
        <v>0</v>
      </c>
      <c r="P9289" t="s">
        <v>41009</v>
      </c>
      <c r="R9289" t="s">
        <v>41010</v>
      </c>
      <c r="S9289" t="s">
        <v>140</v>
      </c>
      <c r="W9289" t="s">
        <v>141</v>
      </c>
    </row>
    <row r="9290" spans="1:24" x14ac:dyDescent="0.35">
      <c r="A9290" t="s">
        <v>41011</v>
      </c>
      <c r="B9290" t="s">
        <v>41012</v>
      </c>
      <c r="C9290" t="s">
        <v>41013</v>
      </c>
      <c r="D9290">
        <v>0</v>
      </c>
      <c r="E9290" t="s">
        <v>24064</v>
      </c>
      <c r="F9290" s="2">
        <v>43227</v>
      </c>
      <c r="G9290" t="s">
        <v>183</v>
      </c>
      <c r="H9290" t="s">
        <v>184</v>
      </c>
      <c r="J9290" t="s">
        <v>138</v>
      </c>
      <c r="L9290" t="s">
        <v>496</v>
      </c>
      <c r="M9290" t="s">
        <v>138</v>
      </c>
      <c r="N9290">
        <v>0</v>
      </c>
      <c r="P9290" t="s">
        <v>41014</v>
      </c>
      <c r="R9290" t="s">
        <v>41015</v>
      </c>
      <c r="S9290" t="s">
        <v>140</v>
      </c>
      <c r="W9290" t="s">
        <v>141</v>
      </c>
    </row>
    <row r="9291" spans="1:24" x14ac:dyDescent="0.35">
      <c r="A9291" t="s">
        <v>41016</v>
      </c>
      <c r="B9291" t="s">
        <v>41017</v>
      </c>
      <c r="C9291" t="s">
        <v>41018</v>
      </c>
      <c r="D9291">
        <v>0</v>
      </c>
      <c r="E9291" t="s">
        <v>41019</v>
      </c>
      <c r="F9291" s="2">
        <v>43227</v>
      </c>
      <c r="G9291" t="s">
        <v>8626</v>
      </c>
      <c r="H9291" t="s">
        <v>526</v>
      </c>
      <c r="J9291" t="s">
        <v>138</v>
      </c>
      <c r="L9291" t="s">
        <v>496</v>
      </c>
      <c r="M9291" t="s">
        <v>138</v>
      </c>
      <c r="N9291">
        <v>0</v>
      </c>
      <c r="P9291" t="s">
        <v>41020</v>
      </c>
      <c r="R9291" t="s">
        <v>41021</v>
      </c>
      <c r="S9291" t="s">
        <v>140</v>
      </c>
      <c r="T9291" s="2">
        <v>43571</v>
      </c>
      <c r="W9291" t="s">
        <v>141</v>
      </c>
    </row>
    <row r="9292" spans="1:24" x14ac:dyDescent="0.35">
      <c r="A9292" t="s">
        <v>41022</v>
      </c>
      <c r="B9292" t="s">
        <v>41023</v>
      </c>
      <c r="C9292" t="s">
        <v>41024</v>
      </c>
      <c r="D9292">
        <v>0</v>
      </c>
      <c r="E9292" t="s">
        <v>41025</v>
      </c>
      <c r="F9292" s="2">
        <v>43229</v>
      </c>
      <c r="G9292" t="s">
        <v>183</v>
      </c>
      <c r="H9292" t="s">
        <v>184</v>
      </c>
      <c r="J9292" t="s">
        <v>138</v>
      </c>
      <c r="L9292" t="s">
        <v>496</v>
      </c>
      <c r="M9292" t="s">
        <v>138</v>
      </c>
      <c r="N9292">
        <v>0</v>
      </c>
      <c r="P9292" t="s">
        <v>41026</v>
      </c>
      <c r="R9292" t="s">
        <v>41027</v>
      </c>
      <c r="S9292" t="s">
        <v>140</v>
      </c>
      <c r="T9292" s="2">
        <v>44074</v>
      </c>
      <c r="W9292" t="s">
        <v>141</v>
      </c>
    </row>
    <row r="9293" spans="1:24" x14ac:dyDescent="0.35">
      <c r="A9293" t="s">
        <v>41028</v>
      </c>
      <c r="B9293" t="s">
        <v>41029</v>
      </c>
      <c r="C9293" t="s">
        <v>41030</v>
      </c>
      <c r="D9293">
        <v>0</v>
      </c>
      <c r="F9293" s="2">
        <v>43230</v>
      </c>
      <c r="G9293" t="s">
        <v>2815</v>
      </c>
      <c r="H9293" t="s">
        <v>184</v>
      </c>
      <c r="J9293" t="s">
        <v>138</v>
      </c>
      <c r="L9293" t="s">
        <v>496</v>
      </c>
      <c r="M9293" t="s">
        <v>138</v>
      </c>
      <c r="N9293">
        <v>0</v>
      </c>
      <c r="R9293" t="s">
        <v>41031</v>
      </c>
      <c r="S9293" t="s">
        <v>140</v>
      </c>
      <c r="W9293" t="s">
        <v>141</v>
      </c>
    </row>
    <row r="9294" spans="1:24" x14ac:dyDescent="0.35">
      <c r="A9294" t="s">
        <v>41032</v>
      </c>
      <c r="B9294" t="s">
        <v>41033</v>
      </c>
      <c r="C9294" t="s">
        <v>41034</v>
      </c>
      <c r="D9294">
        <v>0</v>
      </c>
      <c r="E9294" t="s">
        <v>41033</v>
      </c>
      <c r="F9294" s="2">
        <v>43231</v>
      </c>
      <c r="G9294" t="s">
        <v>265</v>
      </c>
      <c r="H9294" t="s">
        <v>184</v>
      </c>
      <c r="J9294" t="s">
        <v>138</v>
      </c>
      <c r="L9294" t="s">
        <v>496</v>
      </c>
      <c r="M9294" t="s">
        <v>138</v>
      </c>
      <c r="N9294">
        <v>0</v>
      </c>
      <c r="P9294" t="s">
        <v>41035</v>
      </c>
      <c r="R9294" t="s">
        <v>41036</v>
      </c>
      <c r="S9294" t="s">
        <v>140</v>
      </c>
      <c r="T9294" s="2">
        <v>43936</v>
      </c>
      <c r="W9294" t="s">
        <v>141</v>
      </c>
    </row>
    <row r="9295" spans="1:24" x14ac:dyDescent="0.35">
      <c r="A9295" t="s">
        <v>41037</v>
      </c>
      <c r="B9295" t="s">
        <v>41038</v>
      </c>
      <c r="C9295" t="s">
        <v>41039</v>
      </c>
      <c r="D9295">
        <v>0</v>
      </c>
      <c r="E9295" t="s">
        <v>41038</v>
      </c>
      <c r="F9295" s="2">
        <v>43231</v>
      </c>
      <c r="G9295" t="s">
        <v>4874</v>
      </c>
      <c r="H9295" t="s">
        <v>656</v>
      </c>
      <c r="J9295" t="s">
        <v>138</v>
      </c>
      <c r="L9295" t="s">
        <v>496</v>
      </c>
      <c r="M9295" t="s">
        <v>138</v>
      </c>
      <c r="N9295">
        <v>0</v>
      </c>
      <c r="R9295" t="s">
        <v>41040</v>
      </c>
      <c r="S9295" t="s">
        <v>140</v>
      </c>
      <c r="W9295" t="s">
        <v>141</v>
      </c>
    </row>
    <row r="9296" spans="1:24" x14ac:dyDescent="0.35">
      <c r="A9296" t="s">
        <v>41041</v>
      </c>
      <c r="B9296" t="s">
        <v>41042</v>
      </c>
      <c r="C9296" t="s">
        <v>41043</v>
      </c>
      <c r="D9296">
        <v>0</v>
      </c>
      <c r="E9296" t="s">
        <v>41044</v>
      </c>
      <c r="F9296" s="2">
        <v>43231</v>
      </c>
      <c r="G9296" t="s">
        <v>4874</v>
      </c>
      <c r="H9296" t="s">
        <v>656</v>
      </c>
      <c r="J9296" t="s">
        <v>138</v>
      </c>
      <c r="L9296" t="s">
        <v>496</v>
      </c>
      <c r="M9296" t="s">
        <v>138</v>
      </c>
      <c r="N9296">
        <v>0</v>
      </c>
      <c r="R9296" t="s">
        <v>7159</v>
      </c>
      <c r="S9296" t="s">
        <v>140</v>
      </c>
      <c r="W9296" t="s">
        <v>141</v>
      </c>
    </row>
    <row r="9297" spans="1:23" x14ac:dyDescent="0.35">
      <c r="A9297" t="s">
        <v>41045</v>
      </c>
      <c r="B9297" t="s">
        <v>41046</v>
      </c>
      <c r="C9297" t="s">
        <v>41047</v>
      </c>
      <c r="D9297">
        <v>0</v>
      </c>
      <c r="E9297" t="s">
        <v>41048</v>
      </c>
      <c r="F9297" s="2">
        <v>43234</v>
      </c>
      <c r="G9297" t="s">
        <v>183</v>
      </c>
      <c r="H9297" t="s">
        <v>184</v>
      </c>
      <c r="J9297" t="s">
        <v>138</v>
      </c>
      <c r="L9297" t="s">
        <v>496</v>
      </c>
      <c r="M9297" t="s">
        <v>138</v>
      </c>
      <c r="N9297">
        <v>0</v>
      </c>
      <c r="P9297" t="s">
        <v>41049</v>
      </c>
      <c r="R9297" t="s">
        <v>41050</v>
      </c>
      <c r="S9297" t="s">
        <v>140</v>
      </c>
      <c r="T9297" s="2">
        <v>43277</v>
      </c>
      <c r="W9297" t="s">
        <v>141</v>
      </c>
    </row>
    <row r="9298" spans="1:23" x14ac:dyDescent="0.35">
      <c r="A9298" t="s">
        <v>41051</v>
      </c>
      <c r="B9298" t="s">
        <v>41052</v>
      </c>
      <c r="C9298" t="s">
        <v>41053</v>
      </c>
      <c r="D9298">
        <v>0</v>
      </c>
      <c r="E9298" t="s">
        <v>41052</v>
      </c>
      <c r="F9298" s="2">
        <v>43235</v>
      </c>
      <c r="G9298" t="s">
        <v>2815</v>
      </c>
      <c r="H9298" t="s">
        <v>184</v>
      </c>
      <c r="J9298" t="s">
        <v>138</v>
      </c>
      <c r="L9298" t="s">
        <v>496</v>
      </c>
      <c r="M9298" t="s">
        <v>138</v>
      </c>
      <c r="N9298">
        <v>0</v>
      </c>
      <c r="R9298" t="s">
        <v>14407</v>
      </c>
      <c r="S9298" t="s">
        <v>140</v>
      </c>
      <c r="W9298" t="s">
        <v>141</v>
      </c>
    </row>
    <row r="9299" spans="1:23" x14ac:dyDescent="0.35">
      <c r="A9299" t="s">
        <v>41054</v>
      </c>
      <c r="B9299" t="s">
        <v>8958</v>
      </c>
      <c r="C9299" t="s">
        <v>8959</v>
      </c>
      <c r="D9299">
        <v>0</v>
      </c>
      <c r="E9299" t="s">
        <v>41055</v>
      </c>
      <c r="F9299" s="2">
        <v>43235</v>
      </c>
      <c r="G9299" t="s">
        <v>34533</v>
      </c>
      <c r="H9299" t="s">
        <v>192</v>
      </c>
      <c r="J9299" t="s">
        <v>138</v>
      </c>
      <c r="K9299">
        <v>49372</v>
      </c>
      <c r="L9299">
        <v>26107574</v>
      </c>
      <c r="M9299" t="s">
        <v>138</v>
      </c>
      <c r="N9299">
        <v>0</v>
      </c>
      <c r="P9299" t="s">
        <v>41056</v>
      </c>
      <c r="R9299" t="s">
        <v>41057</v>
      </c>
      <c r="S9299" t="s">
        <v>140</v>
      </c>
      <c r="T9299" s="2">
        <v>43342</v>
      </c>
      <c r="U9299">
        <v>7</v>
      </c>
      <c r="W9299" t="s">
        <v>141</v>
      </c>
    </row>
    <row r="9300" spans="1:23" x14ac:dyDescent="0.35">
      <c r="A9300" t="s">
        <v>41058</v>
      </c>
      <c r="B9300" t="s">
        <v>8954</v>
      </c>
      <c r="C9300">
        <v>3888413000142</v>
      </c>
      <c r="D9300">
        <v>0</v>
      </c>
      <c r="E9300" t="s">
        <v>41059</v>
      </c>
      <c r="F9300" s="2">
        <v>43235</v>
      </c>
      <c r="G9300" t="s">
        <v>34533</v>
      </c>
      <c r="H9300" t="s">
        <v>192</v>
      </c>
      <c r="J9300" t="s">
        <v>138</v>
      </c>
      <c r="K9300">
        <v>49373</v>
      </c>
      <c r="L9300">
        <v>26107574</v>
      </c>
      <c r="M9300" t="s">
        <v>138</v>
      </c>
      <c r="N9300">
        <v>0</v>
      </c>
      <c r="P9300" t="s">
        <v>41056</v>
      </c>
      <c r="R9300" t="s">
        <v>41060</v>
      </c>
      <c r="S9300" t="s">
        <v>140</v>
      </c>
      <c r="T9300" s="2">
        <v>43516</v>
      </c>
      <c r="U9300">
        <v>7</v>
      </c>
      <c r="W9300" t="s">
        <v>141</v>
      </c>
    </row>
    <row r="9301" spans="1:23" x14ac:dyDescent="0.35">
      <c r="A9301" t="s">
        <v>41061</v>
      </c>
      <c r="B9301" t="s">
        <v>41062</v>
      </c>
      <c r="C9301" t="s">
        <v>41063</v>
      </c>
      <c r="D9301">
        <v>0</v>
      </c>
      <c r="E9301" t="s">
        <v>41062</v>
      </c>
      <c r="F9301" s="2">
        <v>43236</v>
      </c>
      <c r="G9301" t="s">
        <v>2815</v>
      </c>
      <c r="H9301" t="s">
        <v>184</v>
      </c>
      <c r="J9301" t="s">
        <v>138</v>
      </c>
      <c r="L9301" t="s">
        <v>496</v>
      </c>
      <c r="M9301" t="s">
        <v>138</v>
      </c>
      <c r="N9301">
        <v>0</v>
      </c>
      <c r="P9301" t="s">
        <v>14587</v>
      </c>
      <c r="R9301" t="s">
        <v>14407</v>
      </c>
      <c r="S9301" t="s">
        <v>140</v>
      </c>
      <c r="W9301" t="s">
        <v>141</v>
      </c>
    </row>
    <row r="9302" spans="1:23" x14ac:dyDescent="0.35">
      <c r="A9302" t="s">
        <v>41064</v>
      </c>
      <c r="B9302" t="s">
        <v>41065</v>
      </c>
      <c r="C9302" t="s">
        <v>41066</v>
      </c>
      <c r="D9302">
        <v>0</v>
      </c>
      <c r="E9302" t="s">
        <v>41065</v>
      </c>
      <c r="F9302" s="2">
        <v>43236</v>
      </c>
      <c r="G9302" t="s">
        <v>183</v>
      </c>
      <c r="H9302" t="s">
        <v>184</v>
      </c>
      <c r="J9302" t="s">
        <v>138</v>
      </c>
      <c r="L9302" t="s">
        <v>496</v>
      </c>
      <c r="M9302" t="s">
        <v>138</v>
      </c>
      <c r="N9302">
        <v>0</v>
      </c>
      <c r="R9302" t="s">
        <v>3002</v>
      </c>
      <c r="S9302" t="s">
        <v>140</v>
      </c>
      <c r="T9302" s="2">
        <v>43845</v>
      </c>
      <c r="W9302" t="s">
        <v>141</v>
      </c>
    </row>
    <row r="9303" spans="1:23" x14ac:dyDescent="0.35">
      <c r="A9303" t="s">
        <v>41067</v>
      </c>
      <c r="B9303" t="s">
        <v>41068</v>
      </c>
      <c r="C9303" t="s">
        <v>41069</v>
      </c>
      <c r="D9303">
        <v>0</v>
      </c>
      <c r="F9303" s="2">
        <v>43236</v>
      </c>
      <c r="G9303" t="s">
        <v>604</v>
      </c>
      <c r="H9303" t="s">
        <v>184</v>
      </c>
      <c r="J9303" t="s">
        <v>138</v>
      </c>
      <c r="L9303" t="s">
        <v>496</v>
      </c>
      <c r="M9303" t="s">
        <v>138</v>
      </c>
      <c r="N9303">
        <v>0</v>
      </c>
      <c r="P9303" t="s">
        <v>41070</v>
      </c>
      <c r="R9303" t="s">
        <v>41071</v>
      </c>
      <c r="S9303" t="s">
        <v>140</v>
      </c>
      <c r="T9303" s="2">
        <v>43502</v>
      </c>
      <c r="W9303" t="s">
        <v>141</v>
      </c>
    </row>
    <row r="9304" spans="1:23" x14ac:dyDescent="0.35">
      <c r="A9304" t="s">
        <v>41072</v>
      </c>
      <c r="B9304" t="s">
        <v>41073</v>
      </c>
      <c r="D9304">
        <v>0</v>
      </c>
      <c r="F9304" s="2">
        <v>43236</v>
      </c>
      <c r="G9304" t="s">
        <v>604</v>
      </c>
      <c r="H9304" t="s">
        <v>184</v>
      </c>
      <c r="J9304" t="s">
        <v>138</v>
      </c>
      <c r="L9304" t="s">
        <v>496</v>
      </c>
      <c r="M9304" t="s">
        <v>138</v>
      </c>
      <c r="N9304">
        <v>0</v>
      </c>
      <c r="P9304" t="s">
        <v>41074</v>
      </c>
      <c r="R9304" t="s">
        <v>41075</v>
      </c>
      <c r="S9304" t="s">
        <v>140</v>
      </c>
      <c r="W9304" t="s">
        <v>141</v>
      </c>
    </row>
    <row r="9305" spans="1:23" x14ac:dyDescent="0.35">
      <c r="A9305" t="s">
        <v>41076</v>
      </c>
      <c r="B9305" t="s">
        <v>41077</v>
      </c>
      <c r="C9305" t="s">
        <v>41078</v>
      </c>
      <c r="D9305">
        <v>0</v>
      </c>
      <c r="E9305" t="s">
        <v>41079</v>
      </c>
      <c r="F9305" s="2">
        <v>43237</v>
      </c>
      <c r="G9305" t="s">
        <v>604</v>
      </c>
      <c r="H9305" t="s">
        <v>184</v>
      </c>
      <c r="J9305" t="s">
        <v>138</v>
      </c>
      <c r="L9305" t="s">
        <v>496</v>
      </c>
      <c r="M9305" t="s">
        <v>138</v>
      </c>
      <c r="N9305">
        <v>0</v>
      </c>
      <c r="P9305" t="s">
        <v>41080</v>
      </c>
      <c r="R9305" t="s">
        <v>8982</v>
      </c>
      <c r="S9305" t="s">
        <v>140</v>
      </c>
      <c r="W9305" t="s">
        <v>141</v>
      </c>
    </row>
    <row r="9306" spans="1:23" x14ac:dyDescent="0.35">
      <c r="A9306" t="s">
        <v>41081</v>
      </c>
      <c r="B9306" t="s">
        <v>41082</v>
      </c>
      <c r="C9306" t="s">
        <v>41083</v>
      </c>
      <c r="D9306">
        <v>0</v>
      </c>
      <c r="E9306" t="s">
        <v>41084</v>
      </c>
      <c r="F9306" s="2">
        <v>43237</v>
      </c>
      <c r="G9306" t="s">
        <v>604</v>
      </c>
      <c r="H9306" t="s">
        <v>184</v>
      </c>
      <c r="J9306" t="s">
        <v>138</v>
      </c>
      <c r="L9306" t="s">
        <v>496</v>
      </c>
      <c r="M9306" t="s">
        <v>138</v>
      </c>
      <c r="N9306">
        <v>0</v>
      </c>
      <c r="P9306" t="s">
        <v>41085</v>
      </c>
      <c r="R9306" t="s">
        <v>41086</v>
      </c>
      <c r="S9306" t="s">
        <v>140</v>
      </c>
      <c r="T9306" s="2">
        <v>43599</v>
      </c>
      <c r="W9306" t="s">
        <v>141</v>
      </c>
    </row>
    <row r="9307" spans="1:23" x14ac:dyDescent="0.35">
      <c r="A9307" t="s">
        <v>41087</v>
      </c>
      <c r="B9307" t="s">
        <v>41088</v>
      </c>
      <c r="C9307" t="s">
        <v>41089</v>
      </c>
      <c r="D9307">
        <v>0</v>
      </c>
      <c r="E9307" t="s">
        <v>41090</v>
      </c>
      <c r="F9307" s="2">
        <v>43237</v>
      </c>
      <c r="G9307" t="s">
        <v>604</v>
      </c>
      <c r="H9307" t="s">
        <v>184</v>
      </c>
      <c r="J9307" t="s">
        <v>138</v>
      </c>
      <c r="L9307" t="s">
        <v>496</v>
      </c>
      <c r="M9307" t="s">
        <v>138</v>
      </c>
      <c r="N9307">
        <v>0</v>
      </c>
      <c r="P9307" t="s">
        <v>41091</v>
      </c>
      <c r="R9307" t="s">
        <v>211</v>
      </c>
      <c r="S9307" t="s">
        <v>140</v>
      </c>
      <c r="W9307" t="s">
        <v>141</v>
      </c>
    </row>
    <row r="9308" spans="1:23" x14ac:dyDescent="0.35">
      <c r="A9308" t="s">
        <v>41092</v>
      </c>
      <c r="B9308" t="s">
        <v>41093</v>
      </c>
      <c r="D9308">
        <v>0</v>
      </c>
      <c r="F9308" s="2">
        <v>43238</v>
      </c>
      <c r="G9308" t="s">
        <v>604</v>
      </c>
      <c r="H9308" t="s">
        <v>184</v>
      </c>
      <c r="J9308" t="s">
        <v>138</v>
      </c>
      <c r="L9308" t="s">
        <v>496</v>
      </c>
      <c r="M9308" t="s">
        <v>138</v>
      </c>
      <c r="N9308">
        <v>0</v>
      </c>
      <c r="P9308" t="s">
        <v>41094</v>
      </c>
      <c r="R9308" t="s">
        <v>211</v>
      </c>
      <c r="S9308" t="s">
        <v>140</v>
      </c>
      <c r="T9308" s="2">
        <v>43245</v>
      </c>
      <c r="W9308" t="s">
        <v>141</v>
      </c>
    </row>
    <row r="9309" spans="1:23" x14ac:dyDescent="0.35">
      <c r="A9309" t="s">
        <v>41095</v>
      </c>
      <c r="B9309" t="s">
        <v>41096</v>
      </c>
      <c r="C9309" t="s">
        <v>41097</v>
      </c>
      <c r="D9309">
        <v>0</v>
      </c>
      <c r="E9309" t="s">
        <v>41098</v>
      </c>
      <c r="F9309" s="2">
        <v>43241</v>
      </c>
      <c r="G9309" t="s">
        <v>41099</v>
      </c>
      <c r="H9309" t="s">
        <v>184</v>
      </c>
      <c r="J9309" t="s">
        <v>138</v>
      </c>
      <c r="L9309" t="s">
        <v>496</v>
      </c>
      <c r="M9309" t="s">
        <v>138</v>
      </c>
      <c r="N9309">
        <v>0</v>
      </c>
      <c r="P9309" t="s">
        <v>41100</v>
      </c>
      <c r="R9309" t="s">
        <v>41101</v>
      </c>
      <c r="S9309" t="s">
        <v>140</v>
      </c>
      <c r="W9309" t="s">
        <v>141</v>
      </c>
    </row>
    <row r="9310" spans="1:23" x14ac:dyDescent="0.35">
      <c r="A9310" t="s">
        <v>41102</v>
      </c>
      <c r="B9310" t="s">
        <v>41103</v>
      </c>
      <c r="C9310" t="s">
        <v>41104</v>
      </c>
      <c r="D9310">
        <v>0</v>
      </c>
      <c r="E9310" t="s">
        <v>41105</v>
      </c>
      <c r="F9310" s="2">
        <v>43242</v>
      </c>
      <c r="G9310" t="s">
        <v>183</v>
      </c>
      <c r="H9310" t="s">
        <v>184</v>
      </c>
      <c r="J9310" t="s">
        <v>138</v>
      </c>
      <c r="L9310" t="s">
        <v>496</v>
      </c>
      <c r="M9310" t="s">
        <v>138</v>
      </c>
      <c r="N9310">
        <v>0</v>
      </c>
      <c r="P9310" t="s">
        <v>41106</v>
      </c>
      <c r="R9310" t="s">
        <v>41107</v>
      </c>
      <c r="S9310" t="s">
        <v>140</v>
      </c>
      <c r="T9310" s="2">
        <v>43502</v>
      </c>
      <c r="W9310" t="s">
        <v>141</v>
      </c>
    </row>
    <row r="9311" spans="1:23" x14ac:dyDescent="0.35">
      <c r="A9311" t="s">
        <v>41108</v>
      </c>
      <c r="B9311" t="s">
        <v>41109</v>
      </c>
      <c r="C9311" t="s">
        <v>41110</v>
      </c>
      <c r="D9311">
        <v>0</v>
      </c>
      <c r="E9311" t="s">
        <v>41109</v>
      </c>
      <c r="F9311" s="2">
        <v>43243</v>
      </c>
      <c r="G9311" t="s">
        <v>2815</v>
      </c>
      <c r="H9311" t="s">
        <v>184</v>
      </c>
      <c r="J9311" t="s">
        <v>138</v>
      </c>
      <c r="L9311" t="s">
        <v>496</v>
      </c>
      <c r="M9311" t="s">
        <v>138</v>
      </c>
      <c r="N9311">
        <v>0</v>
      </c>
      <c r="R9311" t="s">
        <v>14407</v>
      </c>
      <c r="S9311" t="s">
        <v>140</v>
      </c>
      <c r="T9311" s="2">
        <v>43577</v>
      </c>
      <c r="W9311" t="s">
        <v>141</v>
      </c>
    </row>
    <row r="9312" spans="1:23" x14ac:dyDescent="0.35">
      <c r="A9312" t="s">
        <v>41111</v>
      </c>
      <c r="B9312" t="s">
        <v>41112</v>
      </c>
      <c r="C9312" t="s">
        <v>41113</v>
      </c>
      <c r="D9312">
        <v>0</v>
      </c>
      <c r="E9312" t="s">
        <v>41114</v>
      </c>
      <c r="F9312" s="2">
        <v>43245</v>
      </c>
      <c r="G9312" t="s">
        <v>13348</v>
      </c>
      <c r="H9312" t="s">
        <v>184</v>
      </c>
      <c r="J9312" t="s">
        <v>138</v>
      </c>
      <c r="L9312" t="s">
        <v>496</v>
      </c>
      <c r="M9312" t="s">
        <v>138</v>
      </c>
      <c r="N9312">
        <v>0</v>
      </c>
      <c r="P9312" t="s">
        <v>41115</v>
      </c>
      <c r="R9312" t="s">
        <v>41116</v>
      </c>
      <c r="S9312" t="s">
        <v>140</v>
      </c>
      <c r="T9312" s="2">
        <v>43245</v>
      </c>
      <c r="W9312" t="s">
        <v>141</v>
      </c>
    </row>
    <row r="9313" spans="1:24" x14ac:dyDescent="0.35">
      <c r="A9313" t="s">
        <v>41117</v>
      </c>
      <c r="B9313" t="s">
        <v>41118</v>
      </c>
      <c r="C9313" t="s">
        <v>41119</v>
      </c>
      <c r="D9313">
        <v>0</v>
      </c>
      <c r="E9313" t="s">
        <v>41118</v>
      </c>
      <c r="F9313" s="2">
        <v>43245</v>
      </c>
      <c r="G9313" t="s">
        <v>2815</v>
      </c>
      <c r="H9313" t="s">
        <v>184</v>
      </c>
      <c r="J9313" t="s">
        <v>138</v>
      </c>
      <c r="L9313" t="s">
        <v>496</v>
      </c>
      <c r="M9313" t="s">
        <v>138</v>
      </c>
      <c r="N9313">
        <v>0</v>
      </c>
      <c r="P9313" t="s">
        <v>41120</v>
      </c>
      <c r="R9313" t="s">
        <v>41121</v>
      </c>
      <c r="S9313" t="s">
        <v>140</v>
      </c>
      <c r="W9313" t="s">
        <v>141</v>
      </c>
    </row>
    <row r="9314" spans="1:24" x14ac:dyDescent="0.35">
      <c r="A9314" t="s">
        <v>41122</v>
      </c>
      <c r="B9314" t="s">
        <v>41123</v>
      </c>
      <c r="C9314" t="s">
        <v>41124</v>
      </c>
      <c r="D9314">
        <v>0</v>
      </c>
      <c r="E9314" t="s">
        <v>41125</v>
      </c>
      <c r="F9314" s="2">
        <v>43245</v>
      </c>
      <c r="G9314" t="s">
        <v>2815</v>
      </c>
      <c r="H9314" t="s">
        <v>184</v>
      </c>
      <c r="J9314" t="s">
        <v>138</v>
      </c>
      <c r="L9314" t="s">
        <v>496</v>
      </c>
      <c r="M9314" t="s">
        <v>138</v>
      </c>
      <c r="N9314">
        <v>0</v>
      </c>
      <c r="P9314" t="s">
        <v>41126</v>
      </c>
      <c r="R9314" t="s">
        <v>41127</v>
      </c>
      <c r="S9314" t="s">
        <v>140</v>
      </c>
      <c r="T9314" s="2">
        <v>43273</v>
      </c>
      <c r="W9314" t="s">
        <v>141</v>
      </c>
    </row>
    <row r="9315" spans="1:24" x14ac:dyDescent="0.35">
      <c r="A9315" t="s">
        <v>41128</v>
      </c>
      <c r="B9315" t="s">
        <v>41129</v>
      </c>
      <c r="C9315" t="s">
        <v>41130</v>
      </c>
      <c r="D9315">
        <v>0</v>
      </c>
      <c r="E9315" t="s">
        <v>41125</v>
      </c>
      <c r="F9315" s="2">
        <v>43245</v>
      </c>
      <c r="G9315" t="s">
        <v>2815</v>
      </c>
      <c r="H9315" t="s">
        <v>184</v>
      </c>
      <c r="J9315" t="s">
        <v>138</v>
      </c>
      <c r="L9315" t="s">
        <v>496</v>
      </c>
      <c r="M9315" t="s">
        <v>138</v>
      </c>
      <c r="N9315">
        <v>0</v>
      </c>
      <c r="P9315" t="s">
        <v>41126</v>
      </c>
      <c r="R9315" t="s">
        <v>41127</v>
      </c>
      <c r="S9315" t="s">
        <v>140</v>
      </c>
      <c r="W9315" t="s">
        <v>141</v>
      </c>
    </row>
    <row r="9316" spans="1:24" x14ac:dyDescent="0.35">
      <c r="A9316" t="s">
        <v>41131</v>
      </c>
      <c r="B9316" t="s">
        <v>41132</v>
      </c>
      <c r="C9316" t="s">
        <v>41133</v>
      </c>
      <c r="D9316">
        <v>0</v>
      </c>
      <c r="E9316" t="s">
        <v>41134</v>
      </c>
      <c r="F9316" s="2">
        <v>43245</v>
      </c>
      <c r="G9316" t="s">
        <v>251</v>
      </c>
      <c r="H9316" t="s">
        <v>184</v>
      </c>
      <c r="J9316" t="s">
        <v>138</v>
      </c>
      <c r="L9316" t="s">
        <v>496</v>
      </c>
      <c r="M9316" t="s">
        <v>138</v>
      </c>
      <c r="N9316">
        <v>0</v>
      </c>
      <c r="P9316" t="s">
        <v>41135</v>
      </c>
      <c r="R9316" t="s">
        <v>10631</v>
      </c>
      <c r="S9316" t="s">
        <v>140</v>
      </c>
      <c r="T9316" s="2">
        <v>45385</v>
      </c>
      <c r="U9316">
        <v>16</v>
      </c>
      <c r="W9316" t="s">
        <v>141</v>
      </c>
      <c r="X9316" t="s">
        <v>9536</v>
      </c>
    </row>
    <row r="9317" spans="1:24" x14ac:dyDescent="0.35">
      <c r="A9317" t="s">
        <v>41136</v>
      </c>
      <c r="B9317" t="s">
        <v>41137</v>
      </c>
      <c r="C9317" t="s">
        <v>41138</v>
      </c>
      <c r="D9317">
        <v>0</v>
      </c>
      <c r="E9317" t="s">
        <v>41137</v>
      </c>
      <c r="F9317" s="2">
        <v>43248</v>
      </c>
      <c r="G9317" t="s">
        <v>30506</v>
      </c>
      <c r="H9317" t="s">
        <v>656</v>
      </c>
      <c r="J9317" t="s">
        <v>138</v>
      </c>
      <c r="L9317" t="s">
        <v>496</v>
      </c>
      <c r="M9317" t="s">
        <v>138</v>
      </c>
      <c r="N9317" s="3">
        <v>-9004.58</v>
      </c>
      <c r="P9317" t="s">
        <v>41139</v>
      </c>
      <c r="R9317" t="s">
        <v>41140</v>
      </c>
      <c r="S9317" t="s">
        <v>140</v>
      </c>
      <c r="T9317" s="2">
        <v>45723</v>
      </c>
      <c r="U9317">
        <v>11</v>
      </c>
      <c r="W9317" t="s">
        <v>141</v>
      </c>
      <c r="X9317" t="s">
        <v>9536</v>
      </c>
    </row>
    <row r="9318" spans="1:24" x14ac:dyDescent="0.35">
      <c r="A9318" t="s">
        <v>41141</v>
      </c>
      <c r="B9318" t="s">
        <v>41142</v>
      </c>
      <c r="C9318" t="s">
        <v>41143</v>
      </c>
      <c r="D9318">
        <v>0</v>
      </c>
      <c r="E9318" t="s">
        <v>41144</v>
      </c>
      <c r="F9318" s="2">
        <v>43248</v>
      </c>
      <c r="G9318" t="s">
        <v>183</v>
      </c>
      <c r="H9318" t="s">
        <v>184</v>
      </c>
      <c r="J9318" t="s">
        <v>138</v>
      </c>
      <c r="L9318" t="s">
        <v>496</v>
      </c>
      <c r="M9318" t="s">
        <v>138</v>
      </c>
      <c r="N9318">
        <v>0</v>
      </c>
      <c r="P9318" t="s">
        <v>41145</v>
      </c>
      <c r="R9318" t="s">
        <v>17892</v>
      </c>
      <c r="S9318" t="s">
        <v>140</v>
      </c>
      <c r="T9318" s="2">
        <v>43248</v>
      </c>
      <c r="W9318" t="s">
        <v>141</v>
      </c>
    </row>
    <row r="9319" spans="1:24" x14ac:dyDescent="0.35">
      <c r="A9319" t="s">
        <v>41146</v>
      </c>
      <c r="B9319" t="s">
        <v>41147</v>
      </c>
      <c r="C9319" t="s">
        <v>41148</v>
      </c>
      <c r="D9319">
        <v>0</v>
      </c>
      <c r="E9319" t="s">
        <v>41149</v>
      </c>
      <c r="F9319" s="2">
        <v>43249</v>
      </c>
      <c r="G9319" t="s">
        <v>183</v>
      </c>
      <c r="H9319" t="s">
        <v>184</v>
      </c>
      <c r="J9319" t="s">
        <v>138</v>
      </c>
      <c r="L9319" t="s">
        <v>496</v>
      </c>
      <c r="M9319" t="s">
        <v>138</v>
      </c>
      <c r="N9319">
        <v>0</v>
      </c>
      <c r="P9319" t="s">
        <v>41150</v>
      </c>
      <c r="R9319" t="s">
        <v>21005</v>
      </c>
      <c r="S9319" t="s">
        <v>140</v>
      </c>
      <c r="W9319" t="s">
        <v>141</v>
      </c>
    </row>
    <row r="9320" spans="1:24" x14ac:dyDescent="0.35">
      <c r="A9320" t="s">
        <v>41151</v>
      </c>
      <c r="B9320" t="s">
        <v>41152</v>
      </c>
      <c r="C9320" t="s">
        <v>41153</v>
      </c>
      <c r="D9320">
        <v>0</v>
      </c>
      <c r="E9320" t="s">
        <v>41154</v>
      </c>
      <c r="F9320" s="2">
        <v>43249</v>
      </c>
      <c r="G9320" t="s">
        <v>183</v>
      </c>
      <c r="H9320" t="s">
        <v>184</v>
      </c>
      <c r="J9320" t="s">
        <v>138</v>
      </c>
      <c r="L9320" t="s">
        <v>496</v>
      </c>
      <c r="M9320" t="s">
        <v>138</v>
      </c>
      <c r="N9320">
        <v>0</v>
      </c>
      <c r="P9320" t="s">
        <v>41155</v>
      </c>
      <c r="R9320" t="s">
        <v>41156</v>
      </c>
      <c r="S9320" t="s">
        <v>140</v>
      </c>
      <c r="T9320" s="2">
        <v>43292</v>
      </c>
      <c r="W9320" t="s">
        <v>141</v>
      </c>
    </row>
    <row r="9321" spans="1:24" x14ac:dyDescent="0.35">
      <c r="A9321" t="s">
        <v>41157</v>
      </c>
      <c r="B9321" t="s">
        <v>41158</v>
      </c>
      <c r="C9321" t="s">
        <v>41159</v>
      </c>
      <c r="D9321">
        <v>0</v>
      </c>
      <c r="E9321" t="s">
        <v>41160</v>
      </c>
      <c r="F9321" s="2">
        <v>43250</v>
      </c>
      <c r="G9321" t="s">
        <v>183</v>
      </c>
      <c r="H9321" t="s">
        <v>184</v>
      </c>
      <c r="J9321" t="s">
        <v>138</v>
      </c>
      <c r="L9321" t="s">
        <v>496</v>
      </c>
      <c r="M9321" t="s">
        <v>138</v>
      </c>
      <c r="N9321">
        <v>0</v>
      </c>
      <c r="P9321" t="s">
        <v>41161</v>
      </c>
      <c r="R9321" t="s">
        <v>41162</v>
      </c>
      <c r="S9321" t="s">
        <v>140</v>
      </c>
      <c r="W9321" t="s">
        <v>141</v>
      </c>
    </row>
    <row r="9322" spans="1:24" x14ac:dyDescent="0.35">
      <c r="A9322" t="s">
        <v>41163</v>
      </c>
      <c r="B9322" t="s">
        <v>41164</v>
      </c>
      <c r="C9322" t="s">
        <v>41165</v>
      </c>
      <c r="D9322">
        <v>0</v>
      </c>
      <c r="F9322" s="2">
        <v>43250</v>
      </c>
      <c r="G9322" t="s">
        <v>183</v>
      </c>
      <c r="H9322" t="s">
        <v>184</v>
      </c>
      <c r="J9322" t="s">
        <v>138</v>
      </c>
      <c r="L9322" t="s">
        <v>496</v>
      </c>
      <c r="M9322" t="s">
        <v>138</v>
      </c>
      <c r="N9322">
        <v>0</v>
      </c>
      <c r="R9322" t="s">
        <v>3002</v>
      </c>
      <c r="S9322" t="s">
        <v>140</v>
      </c>
      <c r="T9322" s="2">
        <v>43565</v>
      </c>
      <c r="W9322" t="s">
        <v>141</v>
      </c>
    </row>
    <row r="9323" spans="1:24" x14ac:dyDescent="0.35">
      <c r="A9323" t="s">
        <v>41166</v>
      </c>
      <c r="B9323" t="s">
        <v>41167</v>
      </c>
      <c r="C9323" t="s">
        <v>41168</v>
      </c>
      <c r="D9323">
        <v>0</v>
      </c>
      <c r="E9323" t="s">
        <v>41167</v>
      </c>
      <c r="F9323" s="2">
        <v>43255</v>
      </c>
      <c r="G9323" t="s">
        <v>2815</v>
      </c>
      <c r="H9323" t="s">
        <v>184</v>
      </c>
      <c r="J9323" t="s">
        <v>138</v>
      </c>
      <c r="L9323" t="s">
        <v>496</v>
      </c>
      <c r="M9323" t="s">
        <v>138</v>
      </c>
      <c r="N9323">
        <v>0</v>
      </c>
      <c r="R9323" t="s">
        <v>14407</v>
      </c>
      <c r="S9323" t="s">
        <v>140</v>
      </c>
      <c r="W9323" t="s">
        <v>141</v>
      </c>
    </row>
    <row r="9324" spans="1:24" x14ac:dyDescent="0.35">
      <c r="A9324" t="s">
        <v>41169</v>
      </c>
      <c r="B9324" t="s">
        <v>41170</v>
      </c>
      <c r="C9324" t="s">
        <v>41171</v>
      </c>
      <c r="D9324">
        <v>0</v>
      </c>
      <c r="E9324" t="s">
        <v>41172</v>
      </c>
      <c r="F9324" s="2">
        <v>43255</v>
      </c>
      <c r="G9324" t="s">
        <v>183</v>
      </c>
      <c r="H9324" t="s">
        <v>184</v>
      </c>
      <c r="J9324" t="s">
        <v>138</v>
      </c>
      <c r="L9324" t="s">
        <v>496</v>
      </c>
      <c r="M9324" t="s">
        <v>138</v>
      </c>
      <c r="N9324">
        <v>0</v>
      </c>
      <c r="P9324" t="s">
        <v>41173</v>
      </c>
      <c r="R9324" t="s">
        <v>41174</v>
      </c>
      <c r="S9324" t="s">
        <v>140</v>
      </c>
      <c r="T9324" s="2">
        <v>45385</v>
      </c>
      <c r="U9324">
        <v>12</v>
      </c>
      <c r="W9324" t="s">
        <v>141</v>
      </c>
      <c r="X9324" t="s">
        <v>9536</v>
      </c>
    </row>
    <row r="9325" spans="1:24" x14ac:dyDescent="0.35">
      <c r="A9325" t="s">
        <v>41175</v>
      </c>
      <c r="B9325" t="s">
        <v>41176</v>
      </c>
      <c r="C9325" t="s">
        <v>41177</v>
      </c>
      <c r="D9325">
        <v>0</v>
      </c>
      <c r="E9325" t="s">
        <v>41178</v>
      </c>
      <c r="F9325" s="2">
        <v>43255</v>
      </c>
      <c r="G9325" t="s">
        <v>183</v>
      </c>
      <c r="H9325" t="s">
        <v>184</v>
      </c>
      <c r="J9325" t="s">
        <v>138</v>
      </c>
      <c r="L9325" t="s">
        <v>496</v>
      </c>
      <c r="M9325" t="s">
        <v>138</v>
      </c>
      <c r="N9325">
        <v>0</v>
      </c>
      <c r="P9325" t="s">
        <v>41179</v>
      </c>
      <c r="R9325" t="s">
        <v>41180</v>
      </c>
      <c r="S9325" t="s">
        <v>140</v>
      </c>
      <c r="W9325" t="s">
        <v>141</v>
      </c>
    </row>
    <row r="9326" spans="1:24" x14ac:dyDescent="0.35">
      <c r="A9326" t="s">
        <v>41181</v>
      </c>
      <c r="B9326" t="s">
        <v>41182</v>
      </c>
      <c r="C9326" t="s">
        <v>41183</v>
      </c>
      <c r="D9326">
        <v>0</v>
      </c>
      <c r="E9326" t="s">
        <v>41182</v>
      </c>
      <c r="F9326" s="2">
        <v>43255</v>
      </c>
      <c r="G9326" t="s">
        <v>2815</v>
      </c>
      <c r="H9326" t="s">
        <v>184</v>
      </c>
      <c r="J9326" t="s">
        <v>138</v>
      </c>
      <c r="L9326" t="s">
        <v>496</v>
      </c>
      <c r="M9326" t="s">
        <v>138</v>
      </c>
      <c r="N9326">
        <v>0</v>
      </c>
      <c r="R9326" t="s">
        <v>14407</v>
      </c>
      <c r="S9326" t="s">
        <v>140</v>
      </c>
      <c r="W9326" t="s">
        <v>141</v>
      </c>
    </row>
    <row r="9327" spans="1:24" x14ac:dyDescent="0.35">
      <c r="A9327" t="s">
        <v>41184</v>
      </c>
      <c r="B9327" t="s">
        <v>41185</v>
      </c>
      <c r="C9327" t="s">
        <v>41186</v>
      </c>
      <c r="D9327">
        <v>0</v>
      </c>
      <c r="E9327" t="s">
        <v>41185</v>
      </c>
      <c r="F9327" s="2">
        <v>43255</v>
      </c>
      <c r="G9327" t="s">
        <v>2815</v>
      </c>
      <c r="H9327" t="s">
        <v>184</v>
      </c>
      <c r="J9327" t="s">
        <v>138</v>
      </c>
      <c r="L9327" t="s">
        <v>496</v>
      </c>
      <c r="M9327" t="s">
        <v>138</v>
      </c>
      <c r="N9327">
        <v>0</v>
      </c>
      <c r="R9327" t="s">
        <v>14407</v>
      </c>
      <c r="S9327" t="s">
        <v>140</v>
      </c>
      <c r="T9327" s="2">
        <v>43565</v>
      </c>
      <c r="W9327" t="s">
        <v>141</v>
      </c>
    </row>
    <row r="9328" spans="1:24" x14ac:dyDescent="0.35">
      <c r="A9328" t="s">
        <v>41187</v>
      </c>
      <c r="B9328" t="s">
        <v>41188</v>
      </c>
      <c r="C9328" t="s">
        <v>41189</v>
      </c>
      <c r="D9328">
        <v>0</v>
      </c>
      <c r="E9328" t="s">
        <v>41188</v>
      </c>
      <c r="F9328" s="2">
        <v>43255</v>
      </c>
      <c r="G9328" t="s">
        <v>183</v>
      </c>
      <c r="H9328" t="s">
        <v>184</v>
      </c>
      <c r="J9328" t="s">
        <v>138</v>
      </c>
      <c r="L9328" t="s">
        <v>496</v>
      </c>
      <c r="M9328" t="s">
        <v>138</v>
      </c>
      <c r="N9328">
        <v>0</v>
      </c>
      <c r="P9328" t="s">
        <v>41190</v>
      </c>
      <c r="R9328" t="s">
        <v>39177</v>
      </c>
      <c r="S9328" t="s">
        <v>140</v>
      </c>
      <c r="T9328" s="2">
        <v>43255</v>
      </c>
      <c r="W9328" t="s">
        <v>141</v>
      </c>
    </row>
    <row r="9329" spans="1:23" x14ac:dyDescent="0.35">
      <c r="A9329" t="s">
        <v>41191</v>
      </c>
      <c r="B9329" t="s">
        <v>41192</v>
      </c>
      <c r="C9329" t="s">
        <v>41193</v>
      </c>
      <c r="D9329">
        <v>0</v>
      </c>
      <c r="E9329" t="s">
        <v>41192</v>
      </c>
      <c r="F9329" s="2">
        <v>43255</v>
      </c>
      <c r="G9329" t="s">
        <v>2815</v>
      </c>
      <c r="H9329" t="s">
        <v>184</v>
      </c>
      <c r="J9329" t="s">
        <v>138</v>
      </c>
      <c r="L9329" t="s">
        <v>496</v>
      </c>
      <c r="M9329" t="s">
        <v>138</v>
      </c>
      <c r="N9329">
        <v>0</v>
      </c>
      <c r="R9329" t="s">
        <v>14407</v>
      </c>
      <c r="S9329" t="s">
        <v>140</v>
      </c>
      <c r="W9329" t="s">
        <v>141</v>
      </c>
    </row>
    <row r="9330" spans="1:23" x14ac:dyDescent="0.35">
      <c r="A9330" t="s">
        <v>41194</v>
      </c>
      <c r="B9330" t="s">
        <v>41195</v>
      </c>
      <c r="C9330" t="s">
        <v>41196</v>
      </c>
      <c r="D9330">
        <v>0</v>
      </c>
      <c r="E9330" t="s">
        <v>41197</v>
      </c>
      <c r="F9330" s="2">
        <v>43256</v>
      </c>
      <c r="G9330" t="s">
        <v>183</v>
      </c>
      <c r="H9330" t="s">
        <v>184</v>
      </c>
      <c r="J9330" t="s">
        <v>138</v>
      </c>
      <c r="L9330" t="s">
        <v>496</v>
      </c>
      <c r="M9330" t="s">
        <v>138</v>
      </c>
      <c r="N9330">
        <v>0</v>
      </c>
      <c r="P9330" t="s">
        <v>41198</v>
      </c>
      <c r="R9330" t="s">
        <v>41199</v>
      </c>
      <c r="S9330" t="s">
        <v>140</v>
      </c>
      <c r="T9330" s="2">
        <v>43319</v>
      </c>
      <c r="W9330" t="s">
        <v>141</v>
      </c>
    </row>
    <row r="9331" spans="1:23" x14ac:dyDescent="0.35">
      <c r="A9331" t="s">
        <v>41200</v>
      </c>
      <c r="B9331" t="s">
        <v>41201</v>
      </c>
      <c r="C9331" t="s">
        <v>41202</v>
      </c>
      <c r="D9331">
        <v>0</v>
      </c>
      <c r="E9331" t="s">
        <v>41201</v>
      </c>
      <c r="F9331" s="2">
        <v>43258</v>
      </c>
      <c r="G9331" t="s">
        <v>146</v>
      </c>
      <c r="H9331" t="s">
        <v>147</v>
      </c>
      <c r="J9331" t="s">
        <v>138</v>
      </c>
      <c r="L9331" t="s">
        <v>496</v>
      </c>
      <c r="M9331" t="s">
        <v>138</v>
      </c>
      <c r="N9331">
        <v>0</v>
      </c>
      <c r="P9331" t="s">
        <v>41203</v>
      </c>
      <c r="R9331" t="s">
        <v>41204</v>
      </c>
      <c r="S9331" t="s">
        <v>140</v>
      </c>
      <c r="T9331" s="2">
        <v>43276</v>
      </c>
      <c r="W9331" t="s">
        <v>141</v>
      </c>
    </row>
    <row r="9332" spans="1:23" x14ac:dyDescent="0.35">
      <c r="A9332" t="s">
        <v>41205</v>
      </c>
      <c r="B9332" t="s">
        <v>41206</v>
      </c>
      <c r="C9332" t="s">
        <v>41207</v>
      </c>
      <c r="D9332">
        <v>0</v>
      </c>
      <c r="E9332" t="s">
        <v>41208</v>
      </c>
      <c r="F9332" s="2">
        <v>43259</v>
      </c>
      <c r="G9332" t="s">
        <v>41209</v>
      </c>
      <c r="H9332" t="s">
        <v>184</v>
      </c>
      <c r="J9332" t="s">
        <v>138</v>
      </c>
      <c r="L9332" t="s">
        <v>496</v>
      </c>
      <c r="M9332" t="s">
        <v>138</v>
      </c>
      <c r="N9332">
        <v>0</v>
      </c>
      <c r="P9332" t="s">
        <v>41210</v>
      </c>
      <c r="R9332" t="s">
        <v>13145</v>
      </c>
      <c r="S9332" t="s">
        <v>140</v>
      </c>
      <c r="W9332" t="s">
        <v>141</v>
      </c>
    </row>
    <row r="9333" spans="1:23" x14ac:dyDescent="0.35">
      <c r="A9333" t="s">
        <v>41211</v>
      </c>
      <c r="B9333" t="s">
        <v>8948</v>
      </c>
      <c r="C9333" t="s">
        <v>8949</v>
      </c>
      <c r="D9333">
        <v>0</v>
      </c>
      <c r="E9333" t="s">
        <v>41212</v>
      </c>
      <c r="F9333" s="2">
        <v>43259</v>
      </c>
      <c r="G9333" t="s">
        <v>183</v>
      </c>
      <c r="H9333" t="s">
        <v>184</v>
      </c>
      <c r="J9333" t="s">
        <v>138</v>
      </c>
      <c r="K9333">
        <v>49716</v>
      </c>
      <c r="L9333">
        <v>27666397</v>
      </c>
      <c r="M9333" t="s">
        <v>138</v>
      </c>
      <c r="N9333">
        <v>0</v>
      </c>
      <c r="P9333" t="s">
        <v>14587</v>
      </c>
      <c r="Q9333">
        <v>1</v>
      </c>
      <c r="R9333" t="s">
        <v>8952</v>
      </c>
      <c r="S9333" t="s">
        <v>140</v>
      </c>
      <c r="T9333" s="2">
        <v>43551</v>
      </c>
      <c r="U9333">
        <v>7</v>
      </c>
      <c r="W9333" t="s">
        <v>141</v>
      </c>
    </row>
    <row r="9334" spans="1:23" x14ac:dyDescent="0.35">
      <c r="A9334" t="s">
        <v>41213</v>
      </c>
      <c r="B9334" t="s">
        <v>41214</v>
      </c>
      <c r="C9334" t="s">
        <v>41215</v>
      </c>
      <c r="D9334">
        <v>0</v>
      </c>
      <c r="E9334" t="s">
        <v>37707</v>
      </c>
      <c r="F9334" s="2">
        <v>43262</v>
      </c>
      <c r="G9334" t="s">
        <v>739</v>
      </c>
      <c r="H9334" t="s">
        <v>184</v>
      </c>
      <c r="J9334" t="s">
        <v>138</v>
      </c>
      <c r="L9334" t="s">
        <v>496</v>
      </c>
      <c r="M9334" t="s">
        <v>138</v>
      </c>
      <c r="N9334">
        <v>0</v>
      </c>
      <c r="P9334" t="s">
        <v>41216</v>
      </c>
      <c r="R9334" t="s">
        <v>18906</v>
      </c>
      <c r="S9334" t="s">
        <v>140</v>
      </c>
      <c r="W9334" t="s">
        <v>141</v>
      </c>
    </row>
    <row r="9335" spans="1:23" x14ac:dyDescent="0.35">
      <c r="A9335" t="s">
        <v>41217</v>
      </c>
      <c r="B9335" t="s">
        <v>41218</v>
      </c>
      <c r="C9335">
        <v>41616557893</v>
      </c>
      <c r="D9335">
        <v>0</v>
      </c>
      <c r="E9335" t="s">
        <v>41218</v>
      </c>
      <c r="F9335" s="2">
        <v>43262</v>
      </c>
      <c r="G9335" t="s">
        <v>2815</v>
      </c>
      <c r="H9335" t="s">
        <v>184</v>
      </c>
      <c r="J9335" t="s">
        <v>138</v>
      </c>
      <c r="L9335" t="s">
        <v>496</v>
      </c>
      <c r="M9335" t="s">
        <v>138</v>
      </c>
      <c r="N9335">
        <v>0</v>
      </c>
      <c r="R9335" t="s">
        <v>14407</v>
      </c>
      <c r="S9335" t="s">
        <v>140</v>
      </c>
      <c r="T9335" s="2">
        <v>43577</v>
      </c>
      <c r="W9335" t="s">
        <v>141</v>
      </c>
    </row>
    <row r="9336" spans="1:23" x14ac:dyDescent="0.35">
      <c r="A9336" t="s">
        <v>41219</v>
      </c>
      <c r="B9336" t="s">
        <v>41220</v>
      </c>
      <c r="C9336" t="s">
        <v>41221</v>
      </c>
      <c r="D9336">
        <v>0</v>
      </c>
      <c r="E9336" t="s">
        <v>41222</v>
      </c>
      <c r="F9336" s="2">
        <v>43262</v>
      </c>
      <c r="G9336" t="s">
        <v>183</v>
      </c>
      <c r="H9336" t="s">
        <v>184</v>
      </c>
      <c r="J9336" t="s">
        <v>138</v>
      </c>
      <c r="L9336" t="s">
        <v>496</v>
      </c>
      <c r="M9336" t="s">
        <v>138</v>
      </c>
      <c r="N9336">
        <v>0</v>
      </c>
      <c r="P9336" t="s">
        <v>41223</v>
      </c>
      <c r="R9336" t="s">
        <v>41224</v>
      </c>
      <c r="S9336" t="s">
        <v>140</v>
      </c>
      <c r="W9336" t="s">
        <v>141</v>
      </c>
    </row>
    <row r="9337" spans="1:23" x14ac:dyDescent="0.35">
      <c r="A9337" t="s">
        <v>41225</v>
      </c>
      <c r="B9337" t="s">
        <v>41226</v>
      </c>
      <c r="C9337" t="s">
        <v>41227</v>
      </c>
      <c r="D9337">
        <v>0</v>
      </c>
      <c r="E9337" t="s">
        <v>41228</v>
      </c>
      <c r="F9337" s="2">
        <v>43262</v>
      </c>
      <c r="G9337" t="s">
        <v>41229</v>
      </c>
      <c r="H9337" t="s">
        <v>526</v>
      </c>
      <c r="J9337" t="s">
        <v>138</v>
      </c>
      <c r="L9337" t="s">
        <v>496</v>
      </c>
      <c r="M9337" t="s">
        <v>138</v>
      </c>
      <c r="N9337">
        <v>0</v>
      </c>
      <c r="P9337" t="s">
        <v>41230</v>
      </c>
      <c r="R9337" t="s">
        <v>3846</v>
      </c>
      <c r="S9337" t="s">
        <v>140</v>
      </c>
      <c r="W9337" t="s">
        <v>141</v>
      </c>
    </row>
    <row r="9338" spans="1:23" x14ac:dyDescent="0.35">
      <c r="A9338" t="s">
        <v>41231</v>
      </c>
      <c r="B9338" t="s">
        <v>41232</v>
      </c>
      <c r="C9338" t="s">
        <v>41233</v>
      </c>
      <c r="D9338">
        <v>0</v>
      </c>
      <c r="E9338" t="s">
        <v>41234</v>
      </c>
      <c r="F9338" s="2">
        <v>43262</v>
      </c>
      <c r="G9338" t="s">
        <v>183</v>
      </c>
      <c r="H9338" t="s">
        <v>184</v>
      </c>
      <c r="J9338" t="s">
        <v>138</v>
      </c>
      <c r="L9338" t="s">
        <v>496</v>
      </c>
      <c r="M9338" t="s">
        <v>138</v>
      </c>
      <c r="N9338">
        <v>0</v>
      </c>
      <c r="P9338" t="s">
        <v>41235</v>
      </c>
      <c r="R9338" t="s">
        <v>41236</v>
      </c>
      <c r="S9338" t="s">
        <v>140</v>
      </c>
      <c r="W9338" t="s">
        <v>141</v>
      </c>
    </row>
    <row r="9339" spans="1:23" x14ac:dyDescent="0.35">
      <c r="A9339" t="s">
        <v>41237</v>
      </c>
      <c r="B9339" t="s">
        <v>41238</v>
      </c>
      <c r="C9339" t="s">
        <v>41239</v>
      </c>
      <c r="D9339">
        <v>0</v>
      </c>
      <c r="E9339" t="s">
        <v>41238</v>
      </c>
      <c r="F9339" s="2">
        <v>43262</v>
      </c>
      <c r="G9339" t="s">
        <v>2815</v>
      </c>
      <c r="H9339" t="s">
        <v>184</v>
      </c>
      <c r="J9339" t="s">
        <v>138</v>
      </c>
      <c r="L9339" t="s">
        <v>496</v>
      </c>
      <c r="M9339" t="s">
        <v>138</v>
      </c>
      <c r="N9339">
        <v>0</v>
      </c>
      <c r="R9339" t="s">
        <v>14407</v>
      </c>
      <c r="S9339" t="s">
        <v>140</v>
      </c>
      <c r="W9339" t="s">
        <v>141</v>
      </c>
    </row>
    <row r="9340" spans="1:23" x14ac:dyDescent="0.35">
      <c r="A9340" t="s">
        <v>41240</v>
      </c>
      <c r="B9340" t="s">
        <v>40371</v>
      </c>
      <c r="C9340" t="s">
        <v>41241</v>
      </c>
      <c r="D9340">
        <v>0</v>
      </c>
      <c r="E9340" t="s">
        <v>41242</v>
      </c>
      <c r="F9340" s="2">
        <v>43262</v>
      </c>
      <c r="G9340" t="s">
        <v>183</v>
      </c>
      <c r="H9340" t="s">
        <v>184</v>
      </c>
      <c r="J9340" t="s">
        <v>138</v>
      </c>
      <c r="K9340">
        <v>217</v>
      </c>
      <c r="L9340">
        <v>26493352</v>
      </c>
      <c r="M9340" t="s">
        <v>138</v>
      </c>
      <c r="N9340">
        <v>0</v>
      </c>
      <c r="P9340" t="s">
        <v>41243</v>
      </c>
      <c r="R9340" t="s">
        <v>560</v>
      </c>
      <c r="S9340" t="s">
        <v>140</v>
      </c>
      <c r="T9340" s="2">
        <v>43297</v>
      </c>
      <c r="U9340">
        <v>7</v>
      </c>
      <c r="W9340" t="s">
        <v>141</v>
      </c>
    </row>
    <row r="9341" spans="1:23" x14ac:dyDescent="0.35">
      <c r="A9341" t="s">
        <v>41244</v>
      </c>
      <c r="B9341" t="s">
        <v>40371</v>
      </c>
      <c r="C9341" t="s">
        <v>41245</v>
      </c>
      <c r="D9341">
        <v>0</v>
      </c>
      <c r="E9341" t="s">
        <v>41246</v>
      </c>
      <c r="F9341" s="2">
        <v>43262</v>
      </c>
      <c r="G9341" t="s">
        <v>183</v>
      </c>
      <c r="H9341" t="s">
        <v>184</v>
      </c>
      <c r="J9341" t="s">
        <v>138</v>
      </c>
      <c r="K9341">
        <v>216</v>
      </c>
      <c r="L9341">
        <v>26493352</v>
      </c>
      <c r="M9341" t="s">
        <v>138</v>
      </c>
      <c r="N9341">
        <v>0</v>
      </c>
      <c r="P9341" t="s">
        <v>41243</v>
      </c>
      <c r="R9341" t="s">
        <v>41247</v>
      </c>
      <c r="S9341" t="s">
        <v>140</v>
      </c>
      <c r="T9341" s="2">
        <v>43277</v>
      </c>
      <c r="U9341">
        <v>7</v>
      </c>
      <c r="W9341" t="s">
        <v>141</v>
      </c>
    </row>
    <row r="9342" spans="1:23" x14ac:dyDescent="0.35">
      <c r="A9342" t="s">
        <v>41248</v>
      </c>
      <c r="B9342" t="s">
        <v>9241</v>
      </c>
      <c r="C9342" t="s">
        <v>9242</v>
      </c>
      <c r="D9342">
        <v>0</v>
      </c>
      <c r="E9342" t="s">
        <v>41249</v>
      </c>
      <c r="F9342" s="2">
        <v>43262</v>
      </c>
      <c r="G9342" t="s">
        <v>183</v>
      </c>
      <c r="H9342" t="s">
        <v>184</v>
      </c>
      <c r="J9342" t="s">
        <v>138</v>
      </c>
      <c r="K9342">
        <v>49717</v>
      </c>
      <c r="L9342">
        <v>27666397</v>
      </c>
      <c r="M9342" t="s">
        <v>138</v>
      </c>
      <c r="N9342">
        <v>0</v>
      </c>
      <c r="P9342" t="s">
        <v>14587</v>
      </c>
      <c r="Q9342">
        <v>2</v>
      </c>
      <c r="R9342" t="s">
        <v>41250</v>
      </c>
      <c r="S9342" t="s">
        <v>140</v>
      </c>
      <c r="T9342" s="2">
        <v>43551</v>
      </c>
      <c r="U9342">
        <v>7</v>
      </c>
      <c r="W9342" t="s">
        <v>141</v>
      </c>
    </row>
    <row r="9343" spans="1:23" x14ac:dyDescent="0.35">
      <c r="A9343" t="s">
        <v>41251</v>
      </c>
      <c r="B9343" t="s">
        <v>9245</v>
      </c>
      <c r="C9343" t="s">
        <v>9246</v>
      </c>
      <c r="D9343">
        <v>0</v>
      </c>
      <c r="E9343" t="s">
        <v>41252</v>
      </c>
      <c r="F9343" s="2">
        <v>43262</v>
      </c>
      <c r="G9343" t="s">
        <v>183</v>
      </c>
      <c r="H9343" t="s">
        <v>184</v>
      </c>
      <c r="J9343" t="s">
        <v>138</v>
      </c>
      <c r="K9343">
        <v>49718</v>
      </c>
      <c r="L9343">
        <v>27666397</v>
      </c>
      <c r="M9343" t="s">
        <v>138</v>
      </c>
      <c r="N9343">
        <v>0</v>
      </c>
      <c r="P9343" t="s">
        <v>14587</v>
      </c>
      <c r="Q9343">
        <v>3</v>
      </c>
      <c r="R9343" t="s">
        <v>9247</v>
      </c>
      <c r="S9343" t="s">
        <v>140</v>
      </c>
      <c r="T9343" s="2">
        <v>43551</v>
      </c>
      <c r="U9343">
        <v>7</v>
      </c>
      <c r="W9343" t="s">
        <v>141</v>
      </c>
    </row>
    <row r="9344" spans="1:23" x14ac:dyDescent="0.35">
      <c r="A9344" t="s">
        <v>41253</v>
      </c>
      <c r="B9344" t="s">
        <v>9249</v>
      </c>
      <c r="C9344" t="s">
        <v>9250</v>
      </c>
      <c r="D9344">
        <v>0</v>
      </c>
      <c r="E9344" t="s">
        <v>41254</v>
      </c>
      <c r="F9344" s="2">
        <v>43262</v>
      </c>
      <c r="G9344" t="s">
        <v>183</v>
      </c>
      <c r="H9344" t="s">
        <v>184</v>
      </c>
      <c r="J9344" t="s">
        <v>138</v>
      </c>
      <c r="K9344">
        <v>49719</v>
      </c>
      <c r="L9344">
        <v>27666397</v>
      </c>
      <c r="M9344" t="s">
        <v>138</v>
      </c>
      <c r="N9344">
        <v>0</v>
      </c>
      <c r="P9344" t="s">
        <v>14587</v>
      </c>
      <c r="Q9344">
        <v>4</v>
      </c>
      <c r="R9344" t="s">
        <v>41255</v>
      </c>
      <c r="S9344" t="s">
        <v>140</v>
      </c>
      <c r="T9344" s="2">
        <v>43551</v>
      </c>
      <c r="U9344">
        <v>7</v>
      </c>
      <c r="W9344" t="s">
        <v>141</v>
      </c>
    </row>
    <row r="9345" spans="1:24" x14ac:dyDescent="0.35">
      <c r="A9345" t="s">
        <v>41256</v>
      </c>
      <c r="B9345" t="s">
        <v>9254</v>
      </c>
      <c r="C9345" t="s">
        <v>9255</v>
      </c>
      <c r="D9345">
        <v>0</v>
      </c>
      <c r="E9345" t="s">
        <v>41257</v>
      </c>
      <c r="F9345" s="2">
        <v>43262</v>
      </c>
      <c r="G9345" t="s">
        <v>183</v>
      </c>
      <c r="H9345" t="s">
        <v>184</v>
      </c>
      <c r="J9345" t="s">
        <v>138</v>
      </c>
      <c r="K9345">
        <v>49720</v>
      </c>
      <c r="L9345">
        <v>27666397</v>
      </c>
      <c r="M9345" t="s">
        <v>138</v>
      </c>
      <c r="N9345">
        <v>0</v>
      </c>
      <c r="P9345" t="s">
        <v>14587</v>
      </c>
      <c r="Q9345">
        <v>5</v>
      </c>
      <c r="R9345" t="s">
        <v>9256</v>
      </c>
      <c r="S9345" t="s">
        <v>140</v>
      </c>
      <c r="T9345" s="2">
        <v>43551</v>
      </c>
      <c r="U9345">
        <v>7</v>
      </c>
      <c r="W9345" t="s">
        <v>141</v>
      </c>
    </row>
    <row r="9346" spans="1:24" x14ac:dyDescent="0.35">
      <c r="A9346" t="s">
        <v>41258</v>
      </c>
      <c r="B9346" t="s">
        <v>41259</v>
      </c>
      <c r="C9346" t="s">
        <v>9314</v>
      </c>
      <c r="D9346">
        <v>0</v>
      </c>
      <c r="E9346" t="s">
        <v>41260</v>
      </c>
      <c r="F9346" s="2">
        <v>43262</v>
      </c>
      <c r="G9346" t="s">
        <v>183</v>
      </c>
      <c r="H9346" t="s">
        <v>184</v>
      </c>
      <c r="J9346" t="s">
        <v>138</v>
      </c>
      <c r="K9346">
        <v>49721</v>
      </c>
      <c r="L9346">
        <v>27666397</v>
      </c>
      <c r="M9346" t="s">
        <v>138</v>
      </c>
      <c r="N9346">
        <v>0</v>
      </c>
      <c r="P9346" t="s">
        <v>14587</v>
      </c>
      <c r="Q9346">
        <v>7</v>
      </c>
      <c r="R9346" t="s">
        <v>9315</v>
      </c>
      <c r="S9346" t="s">
        <v>140</v>
      </c>
      <c r="T9346" s="2">
        <v>43551</v>
      </c>
      <c r="U9346">
        <v>7</v>
      </c>
      <c r="W9346" t="s">
        <v>141</v>
      </c>
    </row>
    <row r="9347" spans="1:24" x14ac:dyDescent="0.35">
      <c r="A9347" t="s">
        <v>41261</v>
      </c>
      <c r="B9347" t="s">
        <v>9367</v>
      </c>
      <c r="C9347" t="s">
        <v>9368</v>
      </c>
      <c r="D9347">
        <v>0</v>
      </c>
      <c r="E9347" t="s">
        <v>41262</v>
      </c>
      <c r="F9347" s="2">
        <v>43262</v>
      </c>
      <c r="G9347" t="s">
        <v>183</v>
      </c>
      <c r="H9347" t="s">
        <v>184</v>
      </c>
      <c r="J9347" t="s">
        <v>138</v>
      </c>
      <c r="K9347">
        <v>49722</v>
      </c>
      <c r="L9347">
        <v>27666397</v>
      </c>
      <c r="M9347" t="s">
        <v>138</v>
      </c>
      <c r="N9347">
        <v>0</v>
      </c>
      <c r="P9347" t="s">
        <v>14587</v>
      </c>
      <c r="Q9347">
        <v>8</v>
      </c>
      <c r="R9347" t="s">
        <v>41263</v>
      </c>
      <c r="S9347" t="s">
        <v>140</v>
      </c>
      <c r="T9347" s="2">
        <v>43551</v>
      </c>
      <c r="U9347">
        <v>7</v>
      </c>
      <c r="W9347" t="s">
        <v>141</v>
      </c>
    </row>
    <row r="9348" spans="1:24" x14ac:dyDescent="0.35">
      <c r="A9348" t="s">
        <v>41264</v>
      </c>
      <c r="B9348" t="s">
        <v>41265</v>
      </c>
      <c r="C9348" t="s">
        <v>41266</v>
      </c>
      <c r="D9348">
        <v>0</v>
      </c>
      <c r="E9348" t="s">
        <v>41265</v>
      </c>
      <c r="F9348" s="2">
        <v>43263</v>
      </c>
      <c r="G9348" t="s">
        <v>604</v>
      </c>
      <c r="H9348" t="s">
        <v>184</v>
      </c>
      <c r="J9348" t="s">
        <v>138</v>
      </c>
      <c r="L9348" t="s">
        <v>496</v>
      </c>
      <c r="M9348" t="s">
        <v>138</v>
      </c>
      <c r="N9348">
        <v>0</v>
      </c>
      <c r="R9348" t="s">
        <v>211</v>
      </c>
      <c r="S9348" t="s">
        <v>140</v>
      </c>
      <c r="T9348" s="2">
        <v>45385</v>
      </c>
      <c r="U9348">
        <v>11</v>
      </c>
      <c r="W9348" t="s">
        <v>141</v>
      </c>
      <c r="X9348" t="s">
        <v>9536</v>
      </c>
    </row>
    <row r="9349" spans="1:24" x14ac:dyDescent="0.35">
      <c r="A9349" t="s">
        <v>41267</v>
      </c>
      <c r="B9349" t="s">
        <v>9421</v>
      </c>
      <c r="C9349" t="s">
        <v>9422</v>
      </c>
      <c r="D9349">
        <v>0</v>
      </c>
      <c r="E9349" t="s">
        <v>41268</v>
      </c>
      <c r="F9349" s="2">
        <v>43263</v>
      </c>
      <c r="G9349" t="s">
        <v>183</v>
      </c>
      <c r="H9349" t="s">
        <v>184</v>
      </c>
      <c r="J9349" t="s">
        <v>138</v>
      </c>
      <c r="K9349">
        <v>49723</v>
      </c>
      <c r="L9349">
        <v>27666397</v>
      </c>
      <c r="M9349" t="s">
        <v>138</v>
      </c>
      <c r="N9349">
        <v>0</v>
      </c>
      <c r="P9349" t="s">
        <v>14587</v>
      </c>
      <c r="Q9349">
        <v>9</v>
      </c>
      <c r="R9349" t="s">
        <v>9424</v>
      </c>
      <c r="S9349" t="s">
        <v>140</v>
      </c>
      <c r="T9349" s="2">
        <v>43551</v>
      </c>
      <c r="U9349">
        <v>7</v>
      </c>
      <c r="W9349" t="s">
        <v>141</v>
      </c>
    </row>
    <row r="9350" spans="1:24" x14ac:dyDescent="0.35">
      <c r="A9350" t="s">
        <v>41269</v>
      </c>
      <c r="B9350" t="s">
        <v>9447</v>
      </c>
      <c r="C9350" t="s">
        <v>9448</v>
      </c>
      <c r="D9350">
        <v>0</v>
      </c>
      <c r="E9350" t="s">
        <v>41270</v>
      </c>
      <c r="F9350" s="2">
        <v>43263</v>
      </c>
      <c r="G9350" t="s">
        <v>183</v>
      </c>
      <c r="H9350" t="s">
        <v>184</v>
      </c>
      <c r="J9350" t="s">
        <v>138</v>
      </c>
      <c r="K9350">
        <v>49724</v>
      </c>
      <c r="L9350">
        <v>27666397</v>
      </c>
      <c r="M9350" t="s">
        <v>138</v>
      </c>
      <c r="N9350">
        <v>0</v>
      </c>
      <c r="P9350" t="s">
        <v>14587</v>
      </c>
      <c r="Q9350">
        <v>10</v>
      </c>
      <c r="R9350" t="s">
        <v>9449</v>
      </c>
      <c r="S9350" t="s">
        <v>140</v>
      </c>
      <c r="T9350" s="2">
        <v>43551</v>
      </c>
      <c r="U9350">
        <v>7</v>
      </c>
      <c r="W9350" t="s">
        <v>141</v>
      </c>
    </row>
    <row r="9351" spans="1:24" x14ac:dyDescent="0.35">
      <c r="A9351" t="s">
        <v>41271</v>
      </c>
      <c r="B9351" t="s">
        <v>9451</v>
      </c>
      <c r="C9351" t="s">
        <v>9452</v>
      </c>
      <c r="D9351">
        <v>0</v>
      </c>
      <c r="E9351" t="s">
        <v>41272</v>
      </c>
      <c r="F9351" s="2">
        <v>43263</v>
      </c>
      <c r="G9351" t="s">
        <v>265</v>
      </c>
      <c r="H9351" t="s">
        <v>184</v>
      </c>
      <c r="J9351" t="s">
        <v>138</v>
      </c>
      <c r="K9351">
        <v>49725</v>
      </c>
      <c r="L9351">
        <v>27666397</v>
      </c>
      <c r="M9351" t="s">
        <v>138</v>
      </c>
      <c r="N9351">
        <v>0</v>
      </c>
      <c r="P9351" t="s">
        <v>14587</v>
      </c>
      <c r="Q9351">
        <v>12</v>
      </c>
      <c r="R9351" t="s">
        <v>41273</v>
      </c>
      <c r="S9351" t="s">
        <v>140</v>
      </c>
      <c r="T9351" s="2">
        <v>43551</v>
      </c>
      <c r="U9351">
        <v>7</v>
      </c>
      <c r="W9351" t="s">
        <v>141</v>
      </c>
    </row>
    <row r="9352" spans="1:24" x14ac:dyDescent="0.35">
      <c r="A9352" t="s">
        <v>41274</v>
      </c>
      <c r="B9352" t="s">
        <v>9455</v>
      </c>
      <c r="C9352" t="s">
        <v>9456</v>
      </c>
      <c r="D9352">
        <v>0</v>
      </c>
      <c r="E9352" t="s">
        <v>41275</v>
      </c>
      <c r="F9352" s="2">
        <v>43263</v>
      </c>
      <c r="G9352" t="s">
        <v>183</v>
      </c>
      <c r="H9352" t="s">
        <v>184</v>
      </c>
      <c r="J9352" t="s">
        <v>138</v>
      </c>
      <c r="K9352">
        <v>49726</v>
      </c>
      <c r="L9352">
        <v>27666397</v>
      </c>
      <c r="M9352" t="s">
        <v>138</v>
      </c>
      <c r="N9352">
        <v>0</v>
      </c>
      <c r="P9352" t="s">
        <v>14587</v>
      </c>
      <c r="Q9352">
        <v>13</v>
      </c>
      <c r="R9352" t="s">
        <v>41276</v>
      </c>
      <c r="S9352" t="s">
        <v>140</v>
      </c>
      <c r="T9352" s="2">
        <v>43551</v>
      </c>
      <c r="U9352">
        <v>7</v>
      </c>
      <c r="W9352" t="s">
        <v>141</v>
      </c>
    </row>
    <row r="9353" spans="1:24" x14ac:dyDescent="0.35">
      <c r="A9353" t="s">
        <v>41277</v>
      </c>
      <c r="B9353" t="s">
        <v>9459</v>
      </c>
      <c r="C9353" t="s">
        <v>9460</v>
      </c>
      <c r="D9353">
        <v>0</v>
      </c>
      <c r="E9353" t="s">
        <v>41278</v>
      </c>
      <c r="F9353" s="2">
        <v>43263</v>
      </c>
      <c r="G9353" t="s">
        <v>183</v>
      </c>
      <c r="H9353" t="s">
        <v>184</v>
      </c>
      <c r="J9353" t="s">
        <v>138</v>
      </c>
      <c r="K9353">
        <v>49727</v>
      </c>
      <c r="L9353">
        <v>27666397</v>
      </c>
      <c r="M9353" t="s">
        <v>138</v>
      </c>
      <c r="N9353">
        <v>0</v>
      </c>
      <c r="P9353" t="s">
        <v>14587</v>
      </c>
      <c r="Q9353">
        <v>14</v>
      </c>
      <c r="R9353" t="s">
        <v>9461</v>
      </c>
      <c r="S9353" t="s">
        <v>140</v>
      </c>
      <c r="T9353" s="2">
        <v>43551</v>
      </c>
      <c r="U9353">
        <v>7</v>
      </c>
      <c r="W9353" t="s">
        <v>141</v>
      </c>
    </row>
    <row r="9354" spans="1:24" x14ac:dyDescent="0.35">
      <c r="A9354" t="s">
        <v>41279</v>
      </c>
      <c r="B9354" t="s">
        <v>9463</v>
      </c>
      <c r="C9354" t="s">
        <v>9464</v>
      </c>
      <c r="D9354">
        <v>0</v>
      </c>
      <c r="E9354" t="s">
        <v>41280</v>
      </c>
      <c r="F9354" s="2">
        <v>43263</v>
      </c>
      <c r="G9354" t="s">
        <v>183</v>
      </c>
      <c r="H9354" t="s">
        <v>184</v>
      </c>
      <c r="J9354" t="s">
        <v>138</v>
      </c>
      <c r="K9354">
        <v>49728</v>
      </c>
      <c r="L9354">
        <v>27666397</v>
      </c>
      <c r="M9354" t="s">
        <v>138</v>
      </c>
      <c r="N9354">
        <v>0</v>
      </c>
      <c r="P9354" t="s">
        <v>14587</v>
      </c>
      <c r="Q9354">
        <v>15</v>
      </c>
      <c r="R9354" t="s">
        <v>41281</v>
      </c>
      <c r="S9354" t="s">
        <v>140</v>
      </c>
      <c r="T9354" s="2">
        <v>43551</v>
      </c>
      <c r="U9354">
        <v>7</v>
      </c>
      <c r="W9354" t="s">
        <v>141</v>
      </c>
    </row>
    <row r="9355" spans="1:24" x14ac:dyDescent="0.35">
      <c r="A9355" t="s">
        <v>41282</v>
      </c>
      <c r="B9355" t="s">
        <v>9467</v>
      </c>
      <c r="C9355" t="s">
        <v>9468</v>
      </c>
      <c r="D9355">
        <v>0</v>
      </c>
      <c r="E9355" t="s">
        <v>41283</v>
      </c>
      <c r="F9355" s="2">
        <v>43263</v>
      </c>
      <c r="G9355" t="s">
        <v>183</v>
      </c>
      <c r="H9355" t="s">
        <v>184</v>
      </c>
      <c r="J9355" t="s">
        <v>138</v>
      </c>
      <c r="K9355">
        <v>49729</v>
      </c>
      <c r="L9355">
        <v>27666397</v>
      </c>
      <c r="M9355" t="s">
        <v>138</v>
      </c>
      <c r="N9355">
        <v>0</v>
      </c>
      <c r="P9355" t="s">
        <v>14587</v>
      </c>
      <c r="Q9355">
        <v>16</v>
      </c>
      <c r="R9355" t="s">
        <v>41284</v>
      </c>
      <c r="S9355" t="s">
        <v>140</v>
      </c>
      <c r="T9355" s="2">
        <v>43551</v>
      </c>
      <c r="U9355">
        <v>7</v>
      </c>
      <c r="W9355" t="s">
        <v>141</v>
      </c>
    </row>
    <row r="9356" spans="1:24" x14ac:dyDescent="0.35">
      <c r="A9356" t="s">
        <v>41285</v>
      </c>
      <c r="B9356" t="s">
        <v>41286</v>
      </c>
      <c r="C9356" t="s">
        <v>41287</v>
      </c>
      <c r="D9356">
        <v>0</v>
      </c>
      <c r="E9356" t="s">
        <v>41288</v>
      </c>
      <c r="F9356" s="2">
        <v>43263</v>
      </c>
      <c r="G9356" t="s">
        <v>183</v>
      </c>
      <c r="H9356" t="s">
        <v>184</v>
      </c>
      <c r="J9356" t="s">
        <v>138</v>
      </c>
      <c r="L9356" t="s">
        <v>496</v>
      </c>
      <c r="M9356" t="s">
        <v>138</v>
      </c>
      <c r="N9356">
        <v>0</v>
      </c>
      <c r="P9356" t="s">
        <v>41289</v>
      </c>
      <c r="R9356" t="s">
        <v>41290</v>
      </c>
      <c r="S9356" t="s">
        <v>140</v>
      </c>
      <c r="T9356" s="2">
        <v>43263</v>
      </c>
      <c r="W9356" t="s">
        <v>141</v>
      </c>
    </row>
    <row r="9357" spans="1:24" x14ac:dyDescent="0.35">
      <c r="A9357" t="s">
        <v>41291</v>
      </c>
      <c r="B9357" t="s">
        <v>41292</v>
      </c>
      <c r="C9357" t="s">
        <v>41293</v>
      </c>
      <c r="D9357">
        <v>0</v>
      </c>
      <c r="E9357" t="s">
        <v>41292</v>
      </c>
      <c r="F9357" s="2">
        <v>43263</v>
      </c>
      <c r="G9357" t="s">
        <v>2815</v>
      </c>
      <c r="H9357" t="s">
        <v>184</v>
      </c>
      <c r="J9357" t="s">
        <v>138</v>
      </c>
      <c r="L9357" t="s">
        <v>496</v>
      </c>
      <c r="M9357" t="s">
        <v>138</v>
      </c>
      <c r="N9357">
        <v>0</v>
      </c>
      <c r="R9357" t="s">
        <v>14407</v>
      </c>
      <c r="S9357" t="s">
        <v>140</v>
      </c>
      <c r="W9357" t="s">
        <v>141</v>
      </c>
    </row>
    <row r="9358" spans="1:24" x14ac:dyDescent="0.35">
      <c r="A9358" t="s">
        <v>41294</v>
      </c>
      <c r="B9358" t="s">
        <v>41295</v>
      </c>
      <c r="C9358" t="s">
        <v>41296</v>
      </c>
      <c r="D9358">
        <v>0</v>
      </c>
      <c r="E9358" t="s">
        <v>41295</v>
      </c>
      <c r="F9358" s="2">
        <v>43263</v>
      </c>
      <c r="G9358" t="s">
        <v>2815</v>
      </c>
      <c r="H9358" t="s">
        <v>184</v>
      </c>
      <c r="J9358" t="s">
        <v>138</v>
      </c>
      <c r="L9358" t="s">
        <v>496</v>
      </c>
      <c r="M9358" t="s">
        <v>138</v>
      </c>
      <c r="N9358">
        <v>0</v>
      </c>
      <c r="R9358" t="s">
        <v>14407</v>
      </c>
      <c r="S9358" t="s">
        <v>140</v>
      </c>
      <c r="T9358" s="2">
        <v>43565</v>
      </c>
      <c r="W9358" t="s">
        <v>141</v>
      </c>
    </row>
    <row r="9359" spans="1:24" x14ac:dyDescent="0.35">
      <c r="A9359" t="s">
        <v>41297</v>
      </c>
      <c r="B9359" t="s">
        <v>40371</v>
      </c>
      <c r="C9359" t="s">
        <v>41298</v>
      </c>
      <c r="D9359">
        <v>0</v>
      </c>
      <c r="E9359" t="s">
        <v>41299</v>
      </c>
      <c r="F9359" s="2">
        <v>43264</v>
      </c>
      <c r="G9359" t="s">
        <v>183</v>
      </c>
      <c r="H9359" t="s">
        <v>184</v>
      </c>
      <c r="J9359" t="s">
        <v>138</v>
      </c>
      <c r="K9359">
        <v>218</v>
      </c>
      <c r="L9359">
        <v>26493352</v>
      </c>
      <c r="M9359" t="s">
        <v>138</v>
      </c>
      <c r="N9359">
        <v>0</v>
      </c>
      <c r="P9359" t="s">
        <v>41243</v>
      </c>
      <c r="R9359" t="s">
        <v>41300</v>
      </c>
      <c r="S9359" t="s">
        <v>140</v>
      </c>
      <c r="T9359" s="2">
        <v>43354</v>
      </c>
      <c r="U9359">
        <v>7</v>
      </c>
      <c r="W9359" t="s">
        <v>141</v>
      </c>
    </row>
    <row r="9360" spans="1:24" x14ac:dyDescent="0.35">
      <c r="A9360" t="s">
        <v>41301</v>
      </c>
      <c r="B9360" t="s">
        <v>41302</v>
      </c>
      <c r="C9360" t="s">
        <v>41303</v>
      </c>
      <c r="D9360">
        <v>0</v>
      </c>
      <c r="E9360" t="s">
        <v>41304</v>
      </c>
      <c r="F9360" s="2">
        <v>43264</v>
      </c>
      <c r="G9360" t="s">
        <v>1812</v>
      </c>
      <c r="H9360" t="s">
        <v>184</v>
      </c>
      <c r="J9360" t="s">
        <v>138</v>
      </c>
      <c r="L9360" t="s">
        <v>496</v>
      </c>
      <c r="M9360" t="s">
        <v>138</v>
      </c>
      <c r="N9360">
        <v>0</v>
      </c>
      <c r="P9360" t="s">
        <v>41305</v>
      </c>
      <c r="R9360" t="s">
        <v>41306</v>
      </c>
      <c r="S9360" t="s">
        <v>140</v>
      </c>
      <c r="W9360" t="s">
        <v>141</v>
      </c>
    </row>
    <row r="9361" spans="1:24" x14ac:dyDescent="0.35">
      <c r="A9361" t="s">
        <v>41307</v>
      </c>
      <c r="B9361" t="s">
        <v>41308</v>
      </c>
      <c r="C9361" t="s">
        <v>41309</v>
      </c>
      <c r="D9361">
        <v>0</v>
      </c>
      <c r="F9361" s="2">
        <v>43264</v>
      </c>
      <c r="G9361" t="s">
        <v>183</v>
      </c>
      <c r="H9361" t="s">
        <v>184</v>
      </c>
      <c r="J9361" t="s">
        <v>138</v>
      </c>
      <c r="L9361" t="s">
        <v>496</v>
      </c>
      <c r="M9361" t="s">
        <v>138</v>
      </c>
      <c r="N9361">
        <v>0</v>
      </c>
      <c r="R9361" t="s">
        <v>9770</v>
      </c>
      <c r="S9361" t="s">
        <v>140</v>
      </c>
      <c r="W9361" t="s">
        <v>141</v>
      </c>
    </row>
    <row r="9362" spans="1:24" x14ac:dyDescent="0.35">
      <c r="A9362" t="s">
        <v>41310</v>
      </c>
      <c r="B9362" t="s">
        <v>41311</v>
      </c>
      <c r="C9362" t="s">
        <v>41312</v>
      </c>
      <c r="D9362">
        <v>0</v>
      </c>
      <c r="E9362" t="s">
        <v>41313</v>
      </c>
      <c r="F9362" s="2">
        <v>43187</v>
      </c>
      <c r="G9362" t="s">
        <v>284</v>
      </c>
      <c r="H9362" t="s">
        <v>184</v>
      </c>
      <c r="J9362" t="s">
        <v>138</v>
      </c>
      <c r="L9362">
        <v>26793774</v>
      </c>
      <c r="M9362" t="s">
        <v>138</v>
      </c>
      <c r="N9362">
        <v>0</v>
      </c>
      <c r="P9362" t="s">
        <v>41314</v>
      </c>
      <c r="R9362" t="s">
        <v>40636</v>
      </c>
      <c r="S9362" t="s">
        <v>140</v>
      </c>
      <c r="T9362" s="2">
        <v>45385</v>
      </c>
      <c r="U9362">
        <v>17</v>
      </c>
      <c r="W9362" t="s">
        <v>141</v>
      </c>
      <c r="X9362" t="s">
        <v>9536</v>
      </c>
    </row>
    <row r="9363" spans="1:24" x14ac:dyDescent="0.35">
      <c r="A9363" t="s">
        <v>41315</v>
      </c>
      <c r="B9363" t="s">
        <v>41316</v>
      </c>
      <c r="C9363" t="s">
        <v>41317</v>
      </c>
      <c r="D9363">
        <v>0</v>
      </c>
      <c r="E9363" t="s">
        <v>41318</v>
      </c>
      <c r="F9363" s="2">
        <v>43265</v>
      </c>
      <c r="G9363" t="s">
        <v>6602</v>
      </c>
      <c r="H9363" t="s">
        <v>526</v>
      </c>
      <c r="J9363" t="s">
        <v>138</v>
      </c>
      <c r="L9363" t="s">
        <v>496</v>
      </c>
      <c r="M9363" t="s">
        <v>138</v>
      </c>
      <c r="N9363">
        <v>0</v>
      </c>
      <c r="P9363" t="s">
        <v>41319</v>
      </c>
      <c r="R9363" t="s">
        <v>41320</v>
      </c>
      <c r="S9363" t="s">
        <v>140</v>
      </c>
      <c r="T9363" s="2">
        <v>43502</v>
      </c>
      <c r="W9363" t="s">
        <v>141</v>
      </c>
    </row>
    <row r="9364" spans="1:24" x14ac:dyDescent="0.35">
      <c r="A9364" t="s">
        <v>41321</v>
      </c>
      <c r="B9364" t="s">
        <v>8962</v>
      </c>
      <c r="C9364" t="s">
        <v>8963</v>
      </c>
      <c r="D9364">
        <v>0</v>
      </c>
      <c r="E9364" t="s">
        <v>41322</v>
      </c>
      <c r="F9364" s="2">
        <v>43266</v>
      </c>
      <c r="G9364" t="s">
        <v>8964</v>
      </c>
      <c r="H9364" t="s">
        <v>147</v>
      </c>
      <c r="J9364" t="s">
        <v>138</v>
      </c>
      <c r="K9364">
        <v>49376</v>
      </c>
      <c r="L9364">
        <v>26107574</v>
      </c>
      <c r="M9364" t="s">
        <v>138</v>
      </c>
      <c r="N9364">
        <v>0</v>
      </c>
      <c r="P9364" t="s">
        <v>8965</v>
      </c>
      <c r="R9364" t="s">
        <v>8966</v>
      </c>
      <c r="S9364" t="s">
        <v>140</v>
      </c>
      <c r="T9364" s="2">
        <v>43266</v>
      </c>
      <c r="U9364">
        <v>7</v>
      </c>
      <c r="W9364" t="s">
        <v>141</v>
      </c>
    </row>
    <row r="9365" spans="1:24" x14ac:dyDescent="0.35">
      <c r="A9365" t="s">
        <v>41323</v>
      </c>
      <c r="B9365" t="s">
        <v>41324</v>
      </c>
      <c r="C9365" t="s">
        <v>41325</v>
      </c>
      <c r="D9365">
        <v>0</v>
      </c>
      <c r="F9365" s="2">
        <v>43266</v>
      </c>
      <c r="G9365" t="s">
        <v>183</v>
      </c>
      <c r="H9365" t="s">
        <v>184</v>
      </c>
      <c r="J9365" t="s">
        <v>138</v>
      </c>
      <c r="L9365" t="s">
        <v>496</v>
      </c>
      <c r="M9365" t="s">
        <v>138</v>
      </c>
      <c r="N9365">
        <v>0</v>
      </c>
      <c r="R9365" t="s">
        <v>3002</v>
      </c>
      <c r="S9365" t="s">
        <v>140</v>
      </c>
      <c r="T9365" s="2">
        <v>43845</v>
      </c>
      <c r="W9365" t="s">
        <v>141</v>
      </c>
    </row>
    <row r="9366" spans="1:24" x14ac:dyDescent="0.35">
      <c r="A9366" t="s">
        <v>41326</v>
      </c>
      <c r="B9366" t="s">
        <v>41327</v>
      </c>
      <c r="C9366" t="s">
        <v>41328</v>
      </c>
      <c r="D9366">
        <v>0</v>
      </c>
      <c r="E9366" t="s">
        <v>41327</v>
      </c>
      <c r="F9366" s="2">
        <v>43269</v>
      </c>
      <c r="G9366" t="s">
        <v>2815</v>
      </c>
      <c r="H9366" t="s">
        <v>184</v>
      </c>
      <c r="J9366" t="s">
        <v>138</v>
      </c>
      <c r="L9366" t="s">
        <v>496</v>
      </c>
      <c r="M9366" t="s">
        <v>138</v>
      </c>
      <c r="N9366">
        <v>0</v>
      </c>
      <c r="R9366" t="s">
        <v>14407</v>
      </c>
      <c r="S9366" t="s">
        <v>140</v>
      </c>
      <c r="W9366" t="s">
        <v>141</v>
      </c>
    </row>
    <row r="9367" spans="1:24" x14ac:dyDescent="0.35">
      <c r="A9367" t="s">
        <v>41329</v>
      </c>
      <c r="B9367" t="s">
        <v>41330</v>
      </c>
      <c r="C9367" t="s">
        <v>41331</v>
      </c>
      <c r="D9367">
        <v>0</v>
      </c>
      <c r="E9367" t="s">
        <v>41332</v>
      </c>
      <c r="F9367" s="2">
        <v>43269</v>
      </c>
      <c r="G9367" t="s">
        <v>2815</v>
      </c>
      <c r="H9367" t="s">
        <v>184</v>
      </c>
      <c r="J9367" t="s">
        <v>138</v>
      </c>
      <c r="L9367" t="s">
        <v>496</v>
      </c>
      <c r="M9367" t="s">
        <v>138</v>
      </c>
      <c r="N9367">
        <v>0</v>
      </c>
      <c r="P9367" t="s">
        <v>41333</v>
      </c>
      <c r="R9367" t="s">
        <v>41334</v>
      </c>
      <c r="S9367" t="s">
        <v>140</v>
      </c>
      <c r="T9367" s="2">
        <v>43287</v>
      </c>
      <c r="W9367" t="s">
        <v>141</v>
      </c>
    </row>
    <row r="9368" spans="1:24" x14ac:dyDescent="0.35">
      <c r="A9368" t="s">
        <v>41335</v>
      </c>
      <c r="B9368" t="s">
        <v>41336</v>
      </c>
      <c r="C9368" t="s">
        <v>41337</v>
      </c>
      <c r="D9368">
        <v>0</v>
      </c>
      <c r="E9368" t="s">
        <v>41338</v>
      </c>
      <c r="F9368" s="2">
        <v>43269</v>
      </c>
      <c r="G9368" t="s">
        <v>183</v>
      </c>
      <c r="H9368" t="s">
        <v>184</v>
      </c>
      <c r="J9368" t="s">
        <v>138</v>
      </c>
      <c r="L9368" t="s">
        <v>496</v>
      </c>
      <c r="M9368" t="s">
        <v>138</v>
      </c>
      <c r="N9368">
        <v>0</v>
      </c>
      <c r="P9368" t="s">
        <v>41339</v>
      </c>
      <c r="R9368" t="s">
        <v>41340</v>
      </c>
      <c r="S9368" t="s">
        <v>140</v>
      </c>
      <c r="W9368" t="s">
        <v>141</v>
      </c>
    </row>
    <row r="9369" spans="1:24" x14ac:dyDescent="0.35">
      <c r="A9369" t="s">
        <v>41341</v>
      </c>
      <c r="B9369" t="s">
        <v>41342</v>
      </c>
      <c r="C9369" t="s">
        <v>41343</v>
      </c>
      <c r="D9369">
        <v>0</v>
      </c>
      <c r="E9369" t="s">
        <v>41344</v>
      </c>
      <c r="F9369" s="2">
        <v>43269</v>
      </c>
      <c r="G9369" t="s">
        <v>6947</v>
      </c>
      <c r="H9369" t="s">
        <v>566</v>
      </c>
      <c r="J9369" t="s">
        <v>138</v>
      </c>
      <c r="K9369">
        <v>29</v>
      </c>
      <c r="L9369">
        <v>10650400</v>
      </c>
      <c r="M9369" t="s">
        <v>138</v>
      </c>
      <c r="N9369">
        <v>0</v>
      </c>
      <c r="P9369" t="s">
        <v>163</v>
      </c>
      <c r="Q9369">
        <v>29</v>
      </c>
      <c r="R9369" t="s">
        <v>1265</v>
      </c>
      <c r="S9369" t="s">
        <v>140</v>
      </c>
      <c r="T9369" s="2">
        <v>43973</v>
      </c>
      <c r="U9369">
        <v>7</v>
      </c>
      <c r="W9369" t="s">
        <v>141</v>
      </c>
    </row>
    <row r="9370" spans="1:24" x14ac:dyDescent="0.35">
      <c r="A9370" t="s">
        <v>41345</v>
      </c>
      <c r="B9370" t="s">
        <v>30239</v>
      </c>
      <c r="C9370" t="s">
        <v>41346</v>
      </c>
      <c r="D9370">
        <v>0</v>
      </c>
      <c r="E9370" t="s">
        <v>41347</v>
      </c>
      <c r="F9370" s="2">
        <v>43270</v>
      </c>
      <c r="G9370" t="s">
        <v>146</v>
      </c>
      <c r="H9370" t="s">
        <v>147</v>
      </c>
      <c r="J9370" t="s">
        <v>138</v>
      </c>
      <c r="K9370">
        <v>413</v>
      </c>
      <c r="L9370">
        <v>1160653</v>
      </c>
      <c r="M9370" t="s">
        <v>138</v>
      </c>
      <c r="N9370">
        <v>0</v>
      </c>
      <c r="O9370" t="s">
        <v>163</v>
      </c>
      <c r="P9370" t="s">
        <v>163</v>
      </c>
      <c r="R9370" t="s">
        <v>41348</v>
      </c>
      <c r="S9370" t="s">
        <v>140</v>
      </c>
      <c r="T9370" s="2">
        <v>44004</v>
      </c>
      <c r="U9370">
        <v>7</v>
      </c>
      <c r="W9370" t="s">
        <v>141</v>
      </c>
    </row>
    <row r="9371" spans="1:24" x14ac:dyDescent="0.35">
      <c r="A9371" t="s">
        <v>41349</v>
      </c>
      <c r="B9371" t="s">
        <v>30239</v>
      </c>
      <c r="C9371" t="s">
        <v>41350</v>
      </c>
      <c r="D9371">
        <v>0</v>
      </c>
      <c r="E9371" t="s">
        <v>41351</v>
      </c>
      <c r="F9371" s="2">
        <v>43270</v>
      </c>
      <c r="G9371" t="s">
        <v>146</v>
      </c>
      <c r="H9371" t="s">
        <v>147</v>
      </c>
      <c r="J9371" t="s">
        <v>138</v>
      </c>
      <c r="K9371">
        <v>414</v>
      </c>
      <c r="L9371">
        <v>1160653</v>
      </c>
      <c r="M9371" t="s">
        <v>138</v>
      </c>
      <c r="N9371">
        <v>0</v>
      </c>
      <c r="O9371" t="s">
        <v>163</v>
      </c>
      <c r="P9371" t="s">
        <v>163</v>
      </c>
      <c r="R9371" t="s">
        <v>40162</v>
      </c>
      <c r="S9371" t="s">
        <v>140</v>
      </c>
      <c r="T9371" s="2">
        <v>44004</v>
      </c>
      <c r="U9371">
        <v>7</v>
      </c>
      <c r="W9371" t="s">
        <v>141</v>
      </c>
    </row>
    <row r="9372" spans="1:24" x14ac:dyDescent="0.35">
      <c r="A9372" t="s">
        <v>41352</v>
      </c>
      <c r="B9372" t="s">
        <v>41353</v>
      </c>
      <c r="C9372" t="s">
        <v>9086</v>
      </c>
      <c r="D9372">
        <v>0</v>
      </c>
      <c r="E9372" t="s">
        <v>41354</v>
      </c>
      <c r="F9372" s="2">
        <v>43270</v>
      </c>
      <c r="G9372" t="s">
        <v>1481</v>
      </c>
      <c r="H9372" t="s">
        <v>230</v>
      </c>
      <c r="J9372" t="s">
        <v>138</v>
      </c>
      <c r="K9372">
        <v>6</v>
      </c>
      <c r="L9372">
        <v>14791297</v>
      </c>
      <c r="M9372" t="s">
        <v>138</v>
      </c>
      <c r="N9372">
        <v>0</v>
      </c>
      <c r="O9372" t="s">
        <v>163</v>
      </c>
      <c r="P9372" t="s">
        <v>163</v>
      </c>
      <c r="R9372" t="s">
        <v>41355</v>
      </c>
      <c r="S9372" t="s">
        <v>140</v>
      </c>
      <c r="T9372" s="2">
        <v>43308</v>
      </c>
      <c r="U9372">
        <v>7</v>
      </c>
      <c r="W9372" t="s">
        <v>141</v>
      </c>
    </row>
    <row r="9373" spans="1:24" x14ac:dyDescent="0.35">
      <c r="A9373" t="s">
        <v>41356</v>
      </c>
      <c r="B9373" t="s">
        <v>41357</v>
      </c>
      <c r="C9373">
        <v>41496900812</v>
      </c>
      <c r="D9373">
        <v>0</v>
      </c>
      <c r="E9373" t="s">
        <v>41357</v>
      </c>
      <c r="F9373" s="2">
        <v>43270</v>
      </c>
      <c r="G9373" t="s">
        <v>2815</v>
      </c>
      <c r="H9373" t="s">
        <v>184</v>
      </c>
      <c r="J9373" t="s">
        <v>138</v>
      </c>
      <c r="L9373" t="s">
        <v>496</v>
      </c>
      <c r="M9373" t="s">
        <v>138</v>
      </c>
      <c r="N9373">
        <v>0</v>
      </c>
      <c r="R9373" t="s">
        <v>14407</v>
      </c>
      <c r="S9373" t="s">
        <v>140</v>
      </c>
      <c r="W9373" t="s">
        <v>141</v>
      </c>
    </row>
    <row r="9374" spans="1:24" x14ac:dyDescent="0.35">
      <c r="A9374" t="s">
        <v>41358</v>
      </c>
      <c r="B9374" t="s">
        <v>8259</v>
      </c>
      <c r="C9374" t="s">
        <v>41359</v>
      </c>
      <c r="D9374">
        <v>0</v>
      </c>
      <c r="E9374" t="s">
        <v>41360</v>
      </c>
      <c r="F9374" s="2">
        <v>43270</v>
      </c>
      <c r="G9374" t="s">
        <v>511</v>
      </c>
      <c r="H9374" t="s">
        <v>230</v>
      </c>
      <c r="J9374" t="s">
        <v>138</v>
      </c>
      <c r="K9374">
        <v>162</v>
      </c>
      <c r="L9374">
        <v>25709826</v>
      </c>
      <c r="M9374" t="s">
        <v>138</v>
      </c>
      <c r="N9374">
        <v>0</v>
      </c>
      <c r="P9374" t="s">
        <v>41361</v>
      </c>
      <c r="R9374" t="s">
        <v>41362</v>
      </c>
      <c r="S9374" t="s">
        <v>140</v>
      </c>
      <c r="T9374" s="2">
        <v>43270</v>
      </c>
      <c r="U9374">
        <v>7</v>
      </c>
      <c r="W9374" t="s">
        <v>141</v>
      </c>
    </row>
    <row r="9375" spans="1:24" x14ac:dyDescent="0.35">
      <c r="A9375" t="s">
        <v>41363</v>
      </c>
      <c r="B9375" t="s">
        <v>16681</v>
      </c>
      <c r="C9375" t="s">
        <v>41364</v>
      </c>
      <c r="D9375">
        <v>0</v>
      </c>
      <c r="E9375" t="s">
        <v>41365</v>
      </c>
      <c r="F9375" s="2">
        <v>43270</v>
      </c>
      <c r="G9375" t="s">
        <v>669</v>
      </c>
      <c r="H9375" t="s">
        <v>495</v>
      </c>
      <c r="J9375" t="s">
        <v>138</v>
      </c>
      <c r="K9375">
        <v>40</v>
      </c>
      <c r="L9375">
        <v>3519572</v>
      </c>
      <c r="M9375" t="s">
        <v>138</v>
      </c>
      <c r="N9375">
        <v>0</v>
      </c>
      <c r="P9375" t="s">
        <v>41366</v>
      </c>
      <c r="R9375" t="s">
        <v>14082</v>
      </c>
      <c r="S9375" t="s">
        <v>140</v>
      </c>
      <c r="T9375" s="2">
        <v>43515</v>
      </c>
      <c r="U9375">
        <v>7</v>
      </c>
      <c r="W9375" t="s">
        <v>141</v>
      </c>
    </row>
    <row r="9376" spans="1:24" x14ac:dyDescent="0.35">
      <c r="A9376" t="s">
        <v>41367</v>
      </c>
      <c r="B9376" t="s">
        <v>41368</v>
      </c>
      <c r="C9376" t="s">
        <v>41369</v>
      </c>
      <c r="D9376">
        <v>0</v>
      </c>
      <c r="E9376" t="s">
        <v>41370</v>
      </c>
      <c r="F9376" s="2">
        <v>43270</v>
      </c>
      <c r="G9376" t="s">
        <v>39483</v>
      </c>
      <c r="H9376" t="s">
        <v>147</v>
      </c>
      <c r="J9376" t="s">
        <v>138</v>
      </c>
      <c r="K9376" t="s">
        <v>12694</v>
      </c>
      <c r="L9376">
        <v>27513210</v>
      </c>
      <c r="M9376" t="s">
        <v>138</v>
      </c>
      <c r="N9376">
        <v>0</v>
      </c>
      <c r="P9376" t="s">
        <v>41371</v>
      </c>
      <c r="Q9376">
        <v>28</v>
      </c>
      <c r="R9376" t="s">
        <v>41372</v>
      </c>
      <c r="S9376" t="s">
        <v>140</v>
      </c>
      <c r="T9376" s="2">
        <v>43342</v>
      </c>
      <c r="U9376">
        <v>7</v>
      </c>
      <c r="W9376" t="s">
        <v>141</v>
      </c>
    </row>
    <row r="9377" spans="1:24" x14ac:dyDescent="0.35">
      <c r="A9377" t="s">
        <v>41373</v>
      </c>
      <c r="B9377" t="s">
        <v>25907</v>
      </c>
      <c r="C9377" t="s">
        <v>41374</v>
      </c>
      <c r="D9377">
        <v>0</v>
      </c>
      <c r="E9377" t="s">
        <v>41375</v>
      </c>
      <c r="F9377" s="2">
        <v>43270</v>
      </c>
      <c r="G9377" t="s">
        <v>669</v>
      </c>
      <c r="H9377" t="s">
        <v>495</v>
      </c>
      <c r="J9377" t="s">
        <v>138</v>
      </c>
      <c r="K9377">
        <v>18</v>
      </c>
      <c r="L9377">
        <v>3440255</v>
      </c>
      <c r="M9377" t="s">
        <v>138</v>
      </c>
      <c r="N9377">
        <v>0</v>
      </c>
      <c r="P9377" t="s">
        <v>163</v>
      </c>
      <c r="Q9377" t="s">
        <v>41376</v>
      </c>
      <c r="R9377" t="s">
        <v>2922</v>
      </c>
      <c r="S9377" t="s">
        <v>140</v>
      </c>
      <c r="T9377" s="2">
        <v>45028</v>
      </c>
      <c r="U9377">
        <v>7</v>
      </c>
      <c r="W9377" t="s">
        <v>141</v>
      </c>
    </row>
    <row r="9378" spans="1:24" x14ac:dyDescent="0.35">
      <c r="A9378" t="s">
        <v>41377</v>
      </c>
      <c r="B9378" t="s">
        <v>41378</v>
      </c>
      <c r="C9378" t="s">
        <v>41379</v>
      </c>
      <c r="D9378">
        <v>0</v>
      </c>
      <c r="E9378" t="s">
        <v>41378</v>
      </c>
      <c r="F9378" s="2">
        <v>43271</v>
      </c>
      <c r="G9378" t="s">
        <v>2815</v>
      </c>
      <c r="H9378" t="s">
        <v>184</v>
      </c>
      <c r="J9378" t="s">
        <v>138</v>
      </c>
      <c r="L9378" t="s">
        <v>496</v>
      </c>
      <c r="M9378" t="s">
        <v>138</v>
      </c>
      <c r="N9378">
        <v>0</v>
      </c>
      <c r="R9378" t="s">
        <v>14407</v>
      </c>
      <c r="S9378" t="s">
        <v>140</v>
      </c>
      <c r="T9378" s="2">
        <v>43320</v>
      </c>
      <c r="W9378" t="s">
        <v>141</v>
      </c>
    </row>
    <row r="9379" spans="1:24" x14ac:dyDescent="0.35">
      <c r="A9379" t="s">
        <v>41380</v>
      </c>
      <c r="B9379" t="s">
        <v>41381</v>
      </c>
      <c r="C9379" t="s">
        <v>41382</v>
      </c>
      <c r="D9379">
        <v>0</v>
      </c>
      <c r="E9379" t="s">
        <v>41381</v>
      </c>
      <c r="F9379" s="2">
        <v>43272</v>
      </c>
      <c r="G9379" t="s">
        <v>604</v>
      </c>
      <c r="H9379" t="s">
        <v>184</v>
      </c>
      <c r="J9379" t="s">
        <v>138</v>
      </c>
      <c r="L9379" t="s">
        <v>496</v>
      </c>
      <c r="M9379" t="s">
        <v>138</v>
      </c>
      <c r="N9379">
        <v>0</v>
      </c>
      <c r="R9379" t="s">
        <v>3002</v>
      </c>
      <c r="S9379" t="s">
        <v>140</v>
      </c>
      <c r="T9379" s="2">
        <v>43845</v>
      </c>
      <c r="W9379" t="s">
        <v>141</v>
      </c>
    </row>
    <row r="9380" spans="1:24" x14ac:dyDescent="0.35">
      <c r="A9380" t="s">
        <v>41383</v>
      </c>
      <c r="B9380" t="s">
        <v>41384</v>
      </c>
      <c r="C9380" t="s">
        <v>41385</v>
      </c>
      <c r="D9380">
        <v>0</v>
      </c>
      <c r="E9380" t="s">
        <v>41384</v>
      </c>
      <c r="F9380" s="2">
        <v>43273</v>
      </c>
      <c r="G9380" t="s">
        <v>2815</v>
      </c>
      <c r="H9380" t="s">
        <v>184</v>
      </c>
      <c r="J9380" t="s">
        <v>138</v>
      </c>
      <c r="L9380" t="s">
        <v>496</v>
      </c>
      <c r="M9380" t="s">
        <v>138</v>
      </c>
      <c r="N9380">
        <v>0</v>
      </c>
      <c r="R9380" t="s">
        <v>14407</v>
      </c>
      <c r="S9380" t="s">
        <v>140</v>
      </c>
      <c r="T9380" s="2">
        <v>43291</v>
      </c>
      <c r="W9380" t="s">
        <v>141</v>
      </c>
    </row>
    <row r="9381" spans="1:24" x14ac:dyDescent="0.35">
      <c r="A9381" t="s">
        <v>41386</v>
      </c>
      <c r="B9381" t="s">
        <v>41387</v>
      </c>
      <c r="C9381" t="s">
        <v>41388</v>
      </c>
      <c r="D9381">
        <v>0</v>
      </c>
      <c r="E9381" t="s">
        <v>41387</v>
      </c>
      <c r="F9381" s="2">
        <v>43273</v>
      </c>
      <c r="G9381" t="s">
        <v>2815</v>
      </c>
      <c r="H9381" t="s">
        <v>184</v>
      </c>
      <c r="J9381" t="s">
        <v>138</v>
      </c>
      <c r="L9381" t="s">
        <v>496</v>
      </c>
      <c r="M9381" t="s">
        <v>138</v>
      </c>
      <c r="N9381">
        <v>0</v>
      </c>
      <c r="R9381" t="s">
        <v>14407</v>
      </c>
      <c r="S9381" t="s">
        <v>140</v>
      </c>
      <c r="W9381" t="s">
        <v>141</v>
      </c>
    </row>
    <row r="9382" spans="1:24" x14ac:dyDescent="0.35">
      <c r="A9382" t="s">
        <v>41389</v>
      </c>
      <c r="B9382" t="s">
        <v>41390</v>
      </c>
      <c r="C9382" t="s">
        <v>41391</v>
      </c>
      <c r="D9382">
        <v>0</v>
      </c>
      <c r="E9382" t="s">
        <v>41392</v>
      </c>
      <c r="F9382" s="2">
        <v>43273</v>
      </c>
      <c r="G9382" t="s">
        <v>183</v>
      </c>
      <c r="H9382" t="s">
        <v>184</v>
      </c>
      <c r="J9382" t="s">
        <v>138</v>
      </c>
      <c r="L9382" t="s">
        <v>496</v>
      </c>
      <c r="M9382" t="s">
        <v>138</v>
      </c>
      <c r="N9382">
        <v>0</v>
      </c>
      <c r="P9382" t="s">
        <v>41393</v>
      </c>
      <c r="R9382" t="s">
        <v>41394</v>
      </c>
      <c r="S9382" t="s">
        <v>140</v>
      </c>
      <c r="T9382" s="2">
        <v>43326</v>
      </c>
      <c r="W9382" t="s">
        <v>141</v>
      </c>
    </row>
    <row r="9383" spans="1:24" x14ac:dyDescent="0.35">
      <c r="A9383" t="s">
        <v>41395</v>
      </c>
      <c r="B9383" t="s">
        <v>41396</v>
      </c>
      <c r="C9383" t="s">
        <v>41397</v>
      </c>
      <c r="D9383">
        <v>0</v>
      </c>
      <c r="E9383" t="s">
        <v>41398</v>
      </c>
      <c r="F9383" s="2">
        <v>43273</v>
      </c>
      <c r="G9383" t="s">
        <v>494</v>
      </c>
      <c r="H9383" t="s">
        <v>495</v>
      </c>
      <c r="J9383" t="s">
        <v>138</v>
      </c>
      <c r="L9383" t="s">
        <v>496</v>
      </c>
      <c r="M9383" t="s">
        <v>138</v>
      </c>
      <c r="N9383">
        <v>0</v>
      </c>
      <c r="P9383" t="s">
        <v>41399</v>
      </c>
      <c r="R9383" t="s">
        <v>41400</v>
      </c>
      <c r="S9383" t="s">
        <v>140</v>
      </c>
      <c r="W9383" t="s">
        <v>141</v>
      </c>
    </row>
    <row r="9384" spans="1:24" x14ac:dyDescent="0.35">
      <c r="A9384" t="s">
        <v>41401</v>
      </c>
      <c r="B9384" t="s">
        <v>41402</v>
      </c>
      <c r="C9384" t="s">
        <v>41403</v>
      </c>
      <c r="D9384">
        <v>0</v>
      </c>
      <c r="E9384" t="s">
        <v>41404</v>
      </c>
      <c r="F9384" s="2">
        <v>43273</v>
      </c>
      <c r="G9384" t="s">
        <v>183</v>
      </c>
      <c r="H9384" t="s">
        <v>184</v>
      </c>
      <c r="J9384" t="s">
        <v>138</v>
      </c>
      <c r="L9384" t="s">
        <v>496</v>
      </c>
      <c r="M9384" t="s">
        <v>138</v>
      </c>
      <c r="N9384">
        <v>0</v>
      </c>
      <c r="P9384" t="s">
        <v>41405</v>
      </c>
      <c r="R9384" t="s">
        <v>41406</v>
      </c>
      <c r="S9384" t="s">
        <v>140</v>
      </c>
      <c r="T9384" s="2">
        <v>43273</v>
      </c>
      <c r="W9384" t="s">
        <v>141</v>
      </c>
    </row>
    <row r="9385" spans="1:24" x14ac:dyDescent="0.35">
      <c r="A9385" t="s">
        <v>41407</v>
      </c>
      <c r="B9385" t="s">
        <v>41408</v>
      </c>
      <c r="C9385" t="s">
        <v>41409</v>
      </c>
      <c r="D9385">
        <v>0</v>
      </c>
      <c r="E9385" t="s">
        <v>41410</v>
      </c>
      <c r="F9385" s="2">
        <v>43273</v>
      </c>
      <c r="G9385" t="s">
        <v>2815</v>
      </c>
      <c r="H9385" t="s">
        <v>184</v>
      </c>
      <c r="J9385" t="s">
        <v>138</v>
      </c>
      <c r="L9385" t="s">
        <v>496</v>
      </c>
      <c r="M9385" t="s">
        <v>138</v>
      </c>
      <c r="N9385">
        <v>0</v>
      </c>
      <c r="P9385" t="s">
        <v>41411</v>
      </c>
      <c r="R9385" t="s">
        <v>41412</v>
      </c>
      <c r="S9385" t="s">
        <v>140</v>
      </c>
      <c r="T9385" s="2">
        <v>43286</v>
      </c>
      <c r="W9385" t="s">
        <v>141</v>
      </c>
    </row>
    <row r="9386" spans="1:24" x14ac:dyDescent="0.35">
      <c r="A9386" t="s">
        <v>41413</v>
      </c>
      <c r="B9386" t="s">
        <v>41414</v>
      </c>
      <c r="C9386" t="s">
        <v>41415</v>
      </c>
      <c r="D9386">
        <v>0</v>
      </c>
      <c r="E9386" t="s">
        <v>41416</v>
      </c>
      <c r="F9386" s="2">
        <v>43273</v>
      </c>
      <c r="G9386" t="s">
        <v>851</v>
      </c>
      <c r="H9386" t="s">
        <v>566</v>
      </c>
      <c r="J9386" t="s">
        <v>138</v>
      </c>
      <c r="L9386" t="s">
        <v>496</v>
      </c>
      <c r="M9386" t="s">
        <v>138</v>
      </c>
      <c r="N9386">
        <v>0</v>
      </c>
      <c r="P9386" t="s">
        <v>41417</v>
      </c>
      <c r="R9386" t="s">
        <v>41418</v>
      </c>
      <c r="S9386" t="s">
        <v>140</v>
      </c>
      <c r="W9386" t="s">
        <v>141</v>
      </c>
    </row>
    <row r="9387" spans="1:24" x14ac:dyDescent="0.35">
      <c r="A9387" t="s">
        <v>41419</v>
      </c>
      <c r="B9387" t="s">
        <v>41420</v>
      </c>
      <c r="C9387" t="s">
        <v>41421</v>
      </c>
      <c r="D9387">
        <v>0</v>
      </c>
      <c r="F9387" s="2">
        <v>43273</v>
      </c>
      <c r="G9387" t="s">
        <v>183</v>
      </c>
      <c r="H9387" t="s">
        <v>184</v>
      </c>
      <c r="J9387" t="s">
        <v>138</v>
      </c>
      <c r="L9387" t="s">
        <v>496</v>
      </c>
      <c r="M9387" t="s">
        <v>138</v>
      </c>
      <c r="N9387">
        <v>0</v>
      </c>
      <c r="R9387" t="s">
        <v>41422</v>
      </c>
      <c r="S9387" t="s">
        <v>140</v>
      </c>
      <c r="T9387" s="2">
        <v>45385</v>
      </c>
      <c r="W9387" t="s">
        <v>141</v>
      </c>
      <c r="X9387" t="s">
        <v>9536</v>
      </c>
    </row>
    <row r="9388" spans="1:24" x14ac:dyDescent="0.35">
      <c r="A9388" t="s">
        <v>41423</v>
      </c>
      <c r="B9388" t="s">
        <v>41424</v>
      </c>
      <c r="C9388" t="s">
        <v>41425</v>
      </c>
      <c r="D9388">
        <v>0</v>
      </c>
      <c r="E9388" t="s">
        <v>41426</v>
      </c>
      <c r="F9388" s="2">
        <v>43276</v>
      </c>
      <c r="G9388" t="s">
        <v>2815</v>
      </c>
      <c r="H9388" t="s">
        <v>184</v>
      </c>
      <c r="J9388" t="s">
        <v>138</v>
      </c>
      <c r="L9388" t="s">
        <v>496</v>
      </c>
      <c r="M9388" t="s">
        <v>138</v>
      </c>
      <c r="N9388">
        <v>0</v>
      </c>
      <c r="P9388" t="s">
        <v>41427</v>
      </c>
      <c r="R9388" t="s">
        <v>13245</v>
      </c>
      <c r="S9388" t="s">
        <v>140</v>
      </c>
      <c r="T9388" s="2">
        <v>43287</v>
      </c>
      <c r="W9388" t="s">
        <v>141</v>
      </c>
    </row>
    <row r="9389" spans="1:24" x14ac:dyDescent="0.35">
      <c r="A9389" t="s">
        <v>41428</v>
      </c>
      <c r="B9389" t="s">
        <v>41429</v>
      </c>
      <c r="C9389" t="s">
        <v>41430</v>
      </c>
      <c r="D9389">
        <v>0</v>
      </c>
      <c r="E9389" t="s">
        <v>41429</v>
      </c>
      <c r="F9389" s="2">
        <v>43276</v>
      </c>
      <c r="G9389" t="s">
        <v>2815</v>
      </c>
      <c r="H9389" t="s">
        <v>184</v>
      </c>
      <c r="J9389" t="s">
        <v>138</v>
      </c>
      <c r="L9389" t="s">
        <v>496</v>
      </c>
      <c r="M9389" t="s">
        <v>138</v>
      </c>
      <c r="N9389">
        <v>0</v>
      </c>
      <c r="R9389" t="s">
        <v>14407</v>
      </c>
      <c r="S9389" t="s">
        <v>140</v>
      </c>
      <c r="W9389" t="s">
        <v>141</v>
      </c>
    </row>
    <row r="9390" spans="1:24" x14ac:dyDescent="0.35">
      <c r="A9390" t="s">
        <v>41431</v>
      </c>
      <c r="B9390" t="s">
        <v>41432</v>
      </c>
      <c r="C9390">
        <v>35167487889</v>
      </c>
      <c r="D9390">
        <v>0</v>
      </c>
      <c r="E9390" t="s">
        <v>41432</v>
      </c>
      <c r="F9390" s="2">
        <v>43276</v>
      </c>
      <c r="G9390" t="s">
        <v>2815</v>
      </c>
      <c r="H9390" t="s">
        <v>184</v>
      </c>
      <c r="J9390" t="s">
        <v>138</v>
      </c>
      <c r="L9390" t="s">
        <v>496</v>
      </c>
      <c r="M9390" t="s">
        <v>138</v>
      </c>
      <c r="N9390">
        <v>0</v>
      </c>
      <c r="R9390" t="s">
        <v>14407</v>
      </c>
      <c r="S9390" t="s">
        <v>140</v>
      </c>
      <c r="W9390" t="s">
        <v>141</v>
      </c>
    </row>
    <row r="9391" spans="1:24" x14ac:dyDescent="0.35">
      <c r="A9391" t="s">
        <v>41433</v>
      </c>
      <c r="B9391" t="s">
        <v>41434</v>
      </c>
      <c r="C9391" t="s">
        <v>41435</v>
      </c>
      <c r="D9391">
        <v>0</v>
      </c>
      <c r="E9391" t="s">
        <v>41434</v>
      </c>
      <c r="F9391" s="2">
        <v>43276</v>
      </c>
      <c r="G9391" t="s">
        <v>2815</v>
      </c>
      <c r="H9391" t="s">
        <v>184</v>
      </c>
      <c r="J9391" t="s">
        <v>138</v>
      </c>
      <c r="L9391" t="s">
        <v>496</v>
      </c>
      <c r="M9391" t="s">
        <v>138</v>
      </c>
      <c r="N9391">
        <v>0</v>
      </c>
      <c r="R9391" t="s">
        <v>14407</v>
      </c>
      <c r="S9391" t="s">
        <v>140</v>
      </c>
      <c r="W9391" t="s">
        <v>141</v>
      </c>
    </row>
    <row r="9392" spans="1:24" x14ac:dyDescent="0.35">
      <c r="A9392" t="s">
        <v>41436</v>
      </c>
      <c r="B9392" t="s">
        <v>41437</v>
      </c>
      <c r="C9392">
        <v>34718487897</v>
      </c>
      <c r="D9392">
        <v>0</v>
      </c>
      <c r="E9392" t="s">
        <v>41437</v>
      </c>
      <c r="F9392" s="2">
        <v>43276</v>
      </c>
      <c r="G9392" t="s">
        <v>2815</v>
      </c>
      <c r="H9392" t="s">
        <v>184</v>
      </c>
      <c r="J9392" t="s">
        <v>138</v>
      </c>
      <c r="L9392" t="s">
        <v>496</v>
      </c>
      <c r="M9392" t="s">
        <v>138</v>
      </c>
      <c r="N9392">
        <v>0</v>
      </c>
      <c r="R9392" t="s">
        <v>14407</v>
      </c>
      <c r="S9392" t="s">
        <v>140</v>
      </c>
      <c r="W9392" t="s">
        <v>141</v>
      </c>
    </row>
    <row r="9393" spans="1:23" x14ac:dyDescent="0.35">
      <c r="A9393" t="s">
        <v>41438</v>
      </c>
      <c r="B9393" t="s">
        <v>41439</v>
      </c>
      <c r="C9393" t="s">
        <v>41440</v>
      </c>
      <c r="D9393">
        <v>0</v>
      </c>
      <c r="E9393" t="s">
        <v>41439</v>
      </c>
      <c r="F9393" s="2">
        <v>43276</v>
      </c>
      <c r="G9393" t="s">
        <v>2815</v>
      </c>
      <c r="H9393" t="s">
        <v>184</v>
      </c>
      <c r="J9393" t="s">
        <v>138</v>
      </c>
      <c r="L9393" t="s">
        <v>496</v>
      </c>
      <c r="M9393" t="s">
        <v>138</v>
      </c>
      <c r="N9393">
        <v>0</v>
      </c>
      <c r="R9393" t="s">
        <v>14407</v>
      </c>
      <c r="S9393" t="s">
        <v>140</v>
      </c>
      <c r="W9393" t="s">
        <v>141</v>
      </c>
    </row>
    <row r="9394" spans="1:23" x14ac:dyDescent="0.35">
      <c r="A9394" t="s">
        <v>41441</v>
      </c>
      <c r="B9394" t="s">
        <v>41442</v>
      </c>
      <c r="C9394" t="s">
        <v>41443</v>
      </c>
      <c r="D9394">
        <v>0</v>
      </c>
      <c r="E9394" t="s">
        <v>41444</v>
      </c>
      <c r="F9394" s="2">
        <v>43277</v>
      </c>
      <c r="G9394" t="s">
        <v>2815</v>
      </c>
      <c r="H9394" t="s">
        <v>184</v>
      </c>
      <c r="J9394" t="s">
        <v>138</v>
      </c>
      <c r="L9394" t="s">
        <v>496</v>
      </c>
      <c r="M9394" t="s">
        <v>138</v>
      </c>
      <c r="N9394">
        <v>0</v>
      </c>
      <c r="P9394" t="s">
        <v>41445</v>
      </c>
      <c r="R9394" t="s">
        <v>41446</v>
      </c>
      <c r="S9394" t="s">
        <v>140</v>
      </c>
      <c r="W9394" t="s">
        <v>141</v>
      </c>
    </row>
    <row r="9395" spans="1:23" x14ac:dyDescent="0.35">
      <c r="A9395" t="s">
        <v>41447</v>
      </c>
      <c r="B9395" t="s">
        <v>41448</v>
      </c>
      <c r="C9395" t="s">
        <v>41449</v>
      </c>
      <c r="D9395">
        <v>0</v>
      </c>
      <c r="E9395" t="s">
        <v>41450</v>
      </c>
      <c r="F9395" s="2">
        <v>43277</v>
      </c>
      <c r="G9395" t="s">
        <v>183</v>
      </c>
      <c r="H9395" t="s">
        <v>184</v>
      </c>
      <c r="J9395" t="s">
        <v>138</v>
      </c>
      <c r="L9395" t="s">
        <v>496</v>
      </c>
      <c r="M9395" t="s">
        <v>138</v>
      </c>
      <c r="N9395">
        <v>0</v>
      </c>
      <c r="P9395" t="s">
        <v>41451</v>
      </c>
      <c r="R9395" t="s">
        <v>9449</v>
      </c>
      <c r="S9395" t="s">
        <v>140</v>
      </c>
      <c r="W9395" t="s">
        <v>141</v>
      </c>
    </row>
    <row r="9396" spans="1:23" x14ac:dyDescent="0.35">
      <c r="A9396" t="s">
        <v>41452</v>
      </c>
      <c r="B9396" t="s">
        <v>41453</v>
      </c>
      <c r="C9396" t="s">
        <v>41454</v>
      </c>
      <c r="D9396">
        <v>0</v>
      </c>
      <c r="E9396" t="s">
        <v>41453</v>
      </c>
      <c r="F9396" s="2">
        <v>43278</v>
      </c>
      <c r="G9396" t="s">
        <v>2815</v>
      </c>
      <c r="H9396" t="s">
        <v>184</v>
      </c>
      <c r="J9396" t="s">
        <v>138</v>
      </c>
      <c r="L9396" t="s">
        <v>496</v>
      </c>
      <c r="M9396" t="s">
        <v>138</v>
      </c>
      <c r="N9396">
        <v>0</v>
      </c>
      <c r="R9396" t="s">
        <v>14407</v>
      </c>
      <c r="S9396" t="s">
        <v>140</v>
      </c>
      <c r="W9396" t="s">
        <v>141</v>
      </c>
    </row>
    <row r="9397" spans="1:23" x14ac:dyDescent="0.35">
      <c r="A9397" t="s">
        <v>41455</v>
      </c>
      <c r="B9397" t="s">
        <v>41456</v>
      </c>
      <c r="C9397" t="s">
        <v>41457</v>
      </c>
      <c r="D9397">
        <v>0</v>
      </c>
      <c r="F9397" s="2">
        <v>43278</v>
      </c>
      <c r="G9397" t="s">
        <v>183</v>
      </c>
      <c r="H9397" t="s">
        <v>184</v>
      </c>
      <c r="J9397" t="s">
        <v>138</v>
      </c>
      <c r="L9397" t="s">
        <v>496</v>
      </c>
      <c r="M9397" t="s">
        <v>138</v>
      </c>
      <c r="N9397">
        <v>0</v>
      </c>
      <c r="R9397" t="s">
        <v>41458</v>
      </c>
      <c r="S9397" t="s">
        <v>140</v>
      </c>
      <c r="T9397" s="2">
        <v>43308</v>
      </c>
      <c r="W9397" t="s">
        <v>141</v>
      </c>
    </row>
    <row r="9398" spans="1:23" x14ac:dyDescent="0.35">
      <c r="A9398" t="s">
        <v>41459</v>
      </c>
      <c r="B9398" t="s">
        <v>41460</v>
      </c>
      <c r="C9398" t="s">
        <v>41461</v>
      </c>
      <c r="D9398">
        <v>0</v>
      </c>
      <c r="E9398" t="s">
        <v>41462</v>
      </c>
      <c r="F9398" s="2">
        <v>43280</v>
      </c>
      <c r="G9398" t="s">
        <v>183</v>
      </c>
      <c r="H9398" t="s">
        <v>184</v>
      </c>
      <c r="J9398" t="s">
        <v>138</v>
      </c>
      <c r="L9398" t="s">
        <v>496</v>
      </c>
      <c r="M9398" t="s">
        <v>138</v>
      </c>
      <c r="N9398">
        <v>0</v>
      </c>
      <c r="P9398" t="s">
        <v>41463</v>
      </c>
      <c r="R9398" t="s">
        <v>41464</v>
      </c>
      <c r="S9398" t="s">
        <v>140</v>
      </c>
      <c r="W9398" t="s">
        <v>141</v>
      </c>
    </row>
    <row r="9399" spans="1:23" x14ac:dyDescent="0.35">
      <c r="A9399" t="s">
        <v>41465</v>
      </c>
      <c r="B9399" t="s">
        <v>41466</v>
      </c>
      <c r="C9399" t="s">
        <v>41467</v>
      </c>
      <c r="D9399">
        <v>0</v>
      </c>
      <c r="E9399" t="s">
        <v>41468</v>
      </c>
      <c r="F9399" s="2">
        <v>43280</v>
      </c>
      <c r="G9399" t="s">
        <v>2815</v>
      </c>
      <c r="H9399" t="s">
        <v>184</v>
      </c>
      <c r="J9399" t="s">
        <v>138</v>
      </c>
      <c r="L9399" t="s">
        <v>496</v>
      </c>
      <c r="M9399" t="s">
        <v>138</v>
      </c>
      <c r="N9399">
        <v>0</v>
      </c>
      <c r="P9399" t="s">
        <v>41469</v>
      </c>
      <c r="R9399" t="s">
        <v>2815</v>
      </c>
      <c r="S9399" t="s">
        <v>140</v>
      </c>
      <c r="W9399" t="s">
        <v>141</v>
      </c>
    </row>
    <row r="9400" spans="1:23" x14ac:dyDescent="0.35">
      <c r="A9400" t="s">
        <v>41470</v>
      </c>
      <c r="B9400" t="s">
        <v>41471</v>
      </c>
      <c r="C9400" t="s">
        <v>41472</v>
      </c>
      <c r="D9400">
        <v>0</v>
      </c>
      <c r="E9400" t="s">
        <v>41471</v>
      </c>
      <c r="F9400" s="2">
        <v>43280</v>
      </c>
      <c r="G9400" t="s">
        <v>2815</v>
      </c>
      <c r="H9400" t="s">
        <v>184</v>
      </c>
      <c r="J9400" t="s">
        <v>138</v>
      </c>
      <c r="L9400" t="s">
        <v>496</v>
      </c>
      <c r="M9400" t="s">
        <v>138</v>
      </c>
      <c r="N9400">
        <v>0</v>
      </c>
      <c r="R9400" t="s">
        <v>14407</v>
      </c>
      <c r="S9400" t="s">
        <v>140</v>
      </c>
      <c r="T9400" s="2">
        <v>43577</v>
      </c>
      <c r="W9400" t="s">
        <v>141</v>
      </c>
    </row>
    <row r="9401" spans="1:23" x14ac:dyDescent="0.35">
      <c r="A9401" t="s">
        <v>41473</v>
      </c>
      <c r="B9401" t="s">
        <v>41474</v>
      </c>
      <c r="C9401" t="s">
        <v>41475</v>
      </c>
      <c r="D9401">
        <v>0</v>
      </c>
      <c r="E9401" t="s">
        <v>41474</v>
      </c>
      <c r="F9401" s="2">
        <v>43283</v>
      </c>
      <c r="G9401" t="s">
        <v>183</v>
      </c>
      <c r="H9401" t="s">
        <v>184</v>
      </c>
      <c r="J9401" t="s">
        <v>138</v>
      </c>
      <c r="L9401" t="s">
        <v>496</v>
      </c>
      <c r="M9401" t="s">
        <v>138</v>
      </c>
      <c r="N9401">
        <v>0</v>
      </c>
      <c r="P9401" t="s">
        <v>41476</v>
      </c>
      <c r="R9401" t="s">
        <v>41477</v>
      </c>
      <c r="S9401" t="s">
        <v>140</v>
      </c>
      <c r="T9401" s="2">
        <v>43615</v>
      </c>
      <c r="W9401" t="s">
        <v>141</v>
      </c>
    </row>
    <row r="9402" spans="1:23" x14ac:dyDescent="0.35">
      <c r="A9402" t="s">
        <v>41478</v>
      </c>
      <c r="B9402" t="s">
        <v>41479</v>
      </c>
      <c r="C9402" t="s">
        <v>41480</v>
      </c>
      <c r="D9402">
        <v>0</v>
      </c>
      <c r="E9402" t="s">
        <v>41479</v>
      </c>
      <c r="F9402" s="2">
        <v>43283</v>
      </c>
      <c r="G9402" t="s">
        <v>2815</v>
      </c>
      <c r="H9402" t="s">
        <v>184</v>
      </c>
      <c r="J9402" t="s">
        <v>138</v>
      </c>
      <c r="L9402" t="s">
        <v>496</v>
      </c>
      <c r="M9402" t="s">
        <v>138</v>
      </c>
      <c r="N9402">
        <v>0</v>
      </c>
      <c r="R9402" t="s">
        <v>14407</v>
      </c>
      <c r="S9402" t="s">
        <v>140</v>
      </c>
      <c r="T9402" s="2">
        <v>43628</v>
      </c>
      <c r="W9402" t="s">
        <v>141</v>
      </c>
    </row>
    <row r="9403" spans="1:23" x14ac:dyDescent="0.35">
      <c r="A9403" t="s">
        <v>41481</v>
      </c>
      <c r="B9403" t="s">
        <v>41482</v>
      </c>
      <c r="C9403" t="s">
        <v>41483</v>
      </c>
      <c r="D9403">
        <v>0</v>
      </c>
      <c r="E9403" t="s">
        <v>41482</v>
      </c>
      <c r="F9403" s="2">
        <v>43284</v>
      </c>
      <c r="G9403" t="s">
        <v>2815</v>
      </c>
      <c r="H9403" t="s">
        <v>184</v>
      </c>
      <c r="J9403" t="s">
        <v>138</v>
      </c>
      <c r="L9403" t="s">
        <v>496</v>
      </c>
      <c r="M9403" t="s">
        <v>138</v>
      </c>
      <c r="N9403">
        <v>0</v>
      </c>
      <c r="R9403" t="s">
        <v>14407</v>
      </c>
      <c r="S9403" t="s">
        <v>140</v>
      </c>
      <c r="W9403" t="s">
        <v>141</v>
      </c>
    </row>
    <row r="9404" spans="1:23" x14ac:dyDescent="0.35">
      <c r="A9404" t="s">
        <v>41484</v>
      </c>
      <c r="B9404" t="s">
        <v>41485</v>
      </c>
      <c r="C9404" t="s">
        <v>41486</v>
      </c>
      <c r="D9404">
        <v>0</v>
      </c>
      <c r="F9404" s="2">
        <v>43285</v>
      </c>
      <c r="G9404" t="s">
        <v>183</v>
      </c>
      <c r="H9404" t="s">
        <v>184</v>
      </c>
      <c r="J9404" t="s">
        <v>138</v>
      </c>
      <c r="L9404" t="s">
        <v>496</v>
      </c>
      <c r="M9404" t="s">
        <v>138</v>
      </c>
      <c r="N9404">
        <v>0</v>
      </c>
      <c r="P9404" t="s">
        <v>41487</v>
      </c>
      <c r="R9404" t="s">
        <v>41488</v>
      </c>
      <c r="S9404" t="s">
        <v>140</v>
      </c>
      <c r="T9404" s="2">
        <v>43599</v>
      </c>
      <c r="W9404" t="s">
        <v>141</v>
      </c>
    </row>
    <row r="9405" spans="1:23" x14ac:dyDescent="0.35">
      <c r="A9405" t="s">
        <v>41489</v>
      </c>
      <c r="B9405" t="s">
        <v>41490</v>
      </c>
      <c r="C9405" t="s">
        <v>41491</v>
      </c>
      <c r="D9405">
        <v>0</v>
      </c>
      <c r="E9405" t="s">
        <v>41492</v>
      </c>
      <c r="F9405" s="2">
        <v>43285</v>
      </c>
      <c r="G9405" t="s">
        <v>3547</v>
      </c>
      <c r="H9405" t="s">
        <v>526</v>
      </c>
      <c r="J9405" t="s">
        <v>138</v>
      </c>
      <c r="L9405" t="s">
        <v>496</v>
      </c>
      <c r="M9405" t="s">
        <v>138</v>
      </c>
      <c r="N9405">
        <v>0</v>
      </c>
      <c r="P9405" t="s">
        <v>41493</v>
      </c>
      <c r="R9405" t="s">
        <v>16829</v>
      </c>
      <c r="S9405" t="s">
        <v>140</v>
      </c>
      <c r="T9405" s="2">
        <v>43693</v>
      </c>
      <c r="W9405" t="s">
        <v>141</v>
      </c>
    </row>
    <row r="9406" spans="1:23" x14ac:dyDescent="0.35">
      <c r="A9406" t="s">
        <v>41494</v>
      </c>
      <c r="B9406" t="s">
        <v>41495</v>
      </c>
      <c r="C9406" t="s">
        <v>41496</v>
      </c>
      <c r="D9406">
        <v>0</v>
      </c>
      <c r="E9406" t="s">
        <v>41495</v>
      </c>
      <c r="F9406" s="2">
        <v>43285</v>
      </c>
      <c r="G9406" t="s">
        <v>216</v>
      </c>
      <c r="H9406" t="s">
        <v>147</v>
      </c>
      <c r="J9406" t="s">
        <v>138</v>
      </c>
      <c r="L9406" t="s">
        <v>496</v>
      </c>
      <c r="M9406" t="s">
        <v>138</v>
      </c>
      <c r="N9406">
        <v>0</v>
      </c>
      <c r="P9406" t="s">
        <v>41497</v>
      </c>
      <c r="R9406" t="s">
        <v>41498</v>
      </c>
      <c r="S9406" t="s">
        <v>140</v>
      </c>
      <c r="W9406" t="s">
        <v>141</v>
      </c>
    </row>
    <row r="9407" spans="1:23" x14ac:dyDescent="0.35">
      <c r="A9407" t="s">
        <v>41499</v>
      </c>
      <c r="B9407" t="s">
        <v>41500</v>
      </c>
      <c r="C9407" t="s">
        <v>41501</v>
      </c>
      <c r="D9407">
        <v>0</v>
      </c>
      <c r="E9407" t="s">
        <v>41500</v>
      </c>
      <c r="F9407" s="2">
        <v>43286</v>
      </c>
      <c r="G9407" t="s">
        <v>2815</v>
      </c>
      <c r="H9407" t="s">
        <v>184</v>
      </c>
      <c r="J9407" t="s">
        <v>138</v>
      </c>
      <c r="L9407" t="s">
        <v>496</v>
      </c>
      <c r="M9407" t="s">
        <v>138</v>
      </c>
      <c r="N9407">
        <v>0</v>
      </c>
      <c r="P9407" t="s">
        <v>41502</v>
      </c>
      <c r="R9407" t="s">
        <v>41503</v>
      </c>
      <c r="S9407" t="s">
        <v>140</v>
      </c>
      <c r="T9407" s="2">
        <v>43431</v>
      </c>
      <c r="W9407" t="s">
        <v>141</v>
      </c>
    </row>
    <row r="9408" spans="1:23" x14ac:dyDescent="0.35">
      <c r="A9408" t="s">
        <v>41504</v>
      </c>
      <c r="B9408" t="s">
        <v>41505</v>
      </c>
      <c r="C9408" t="s">
        <v>41506</v>
      </c>
      <c r="D9408">
        <v>0</v>
      </c>
      <c r="E9408" t="s">
        <v>41507</v>
      </c>
      <c r="F9408" s="2">
        <v>43287</v>
      </c>
      <c r="G9408" t="s">
        <v>2815</v>
      </c>
      <c r="H9408" t="s">
        <v>184</v>
      </c>
      <c r="J9408" t="s">
        <v>138</v>
      </c>
      <c r="L9408" t="s">
        <v>496</v>
      </c>
      <c r="M9408" t="s">
        <v>138</v>
      </c>
      <c r="N9408">
        <v>0</v>
      </c>
      <c r="P9408" t="s">
        <v>41508</v>
      </c>
      <c r="R9408" t="s">
        <v>41509</v>
      </c>
      <c r="S9408" t="s">
        <v>140</v>
      </c>
      <c r="T9408" s="2">
        <v>43881</v>
      </c>
      <c r="W9408" t="s">
        <v>141</v>
      </c>
    </row>
    <row r="9409" spans="1:23" x14ac:dyDescent="0.35">
      <c r="A9409" t="s">
        <v>41510</v>
      </c>
      <c r="B9409" t="s">
        <v>41511</v>
      </c>
      <c r="C9409" t="s">
        <v>41512</v>
      </c>
      <c r="D9409">
        <v>0</v>
      </c>
      <c r="F9409" s="2">
        <v>43291</v>
      </c>
      <c r="G9409" t="s">
        <v>183</v>
      </c>
      <c r="H9409" t="s">
        <v>184</v>
      </c>
      <c r="J9409" t="s">
        <v>138</v>
      </c>
      <c r="L9409" t="s">
        <v>496</v>
      </c>
      <c r="M9409" t="s">
        <v>138</v>
      </c>
      <c r="N9409">
        <v>0</v>
      </c>
      <c r="R9409" t="s">
        <v>6040</v>
      </c>
      <c r="S9409" t="s">
        <v>140</v>
      </c>
      <c r="T9409" s="2">
        <v>43643</v>
      </c>
      <c r="W9409" t="s">
        <v>141</v>
      </c>
    </row>
    <row r="9410" spans="1:23" x14ac:dyDescent="0.35">
      <c r="A9410" t="s">
        <v>41513</v>
      </c>
      <c r="B9410" t="s">
        <v>41514</v>
      </c>
      <c r="C9410" t="s">
        <v>41515</v>
      </c>
      <c r="D9410">
        <v>0</v>
      </c>
      <c r="E9410" t="s">
        <v>41514</v>
      </c>
      <c r="F9410" s="2">
        <v>43291</v>
      </c>
      <c r="G9410" t="s">
        <v>2815</v>
      </c>
      <c r="H9410" t="s">
        <v>184</v>
      </c>
      <c r="J9410" t="s">
        <v>138</v>
      </c>
      <c r="L9410" t="s">
        <v>496</v>
      </c>
      <c r="M9410" t="s">
        <v>138</v>
      </c>
      <c r="N9410">
        <v>0</v>
      </c>
      <c r="R9410" t="s">
        <v>14407</v>
      </c>
      <c r="S9410" t="s">
        <v>140</v>
      </c>
      <c r="T9410" s="2">
        <v>44112</v>
      </c>
      <c r="W9410" t="s">
        <v>141</v>
      </c>
    </row>
    <row r="9411" spans="1:23" x14ac:dyDescent="0.35">
      <c r="A9411" t="s">
        <v>41516</v>
      </c>
      <c r="B9411" t="s">
        <v>41517</v>
      </c>
      <c r="C9411">
        <v>36061391870</v>
      </c>
      <c r="D9411">
        <v>0</v>
      </c>
      <c r="E9411" t="s">
        <v>41517</v>
      </c>
      <c r="F9411" s="2">
        <v>43294</v>
      </c>
      <c r="G9411" t="s">
        <v>2815</v>
      </c>
      <c r="H9411" t="s">
        <v>184</v>
      </c>
      <c r="J9411" t="s">
        <v>138</v>
      </c>
      <c r="L9411" t="s">
        <v>496</v>
      </c>
      <c r="M9411" t="s">
        <v>138</v>
      </c>
      <c r="N9411">
        <v>0</v>
      </c>
      <c r="R9411" t="s">
        <v>14407</v>
      </c>
      <c r="S9411" t="s">
        <v>140</v>
      </c>
      <c r="T9411" s="2">
        <v>43320</v>
      </c>
      <c r="W9411" t="s">
        <v>141</v>
      </c>
    </row>
    <row r="9412" spans="1:23" x14ac:dyDescent="0.35">
      <c r="A9412" t="s">
        <v>41518</v>
      </c>
      <c r="B9412" t="s">
        <v>41519</v>
      </c>
      <c r="C9412" t="s">
        <v>41520</v>
      </c>
      <c r="D9412">
        <v>0</v>
      </c>
      <c r="E9412" t="s">
        <v>41519</v>
      </c>
      <c r="F9412" s="2">
        <v>43294</v>
      </c>
      <c r="G9412" t="s">
        <v>2815</v>
      </c>
      <c r="H9412" t="s">
        <v>184</v>
      </c>
      <c r="J9412" t="s">
        <v>138</v>
      </c>
      <c r="L9412" t="s">
        <v>496</v>
      </c>
      <c r="M9412" t="s">
        <v>138</v>
      </c>
      <c r="N9412">
        <v>0</v>
      </c>
      <c r="R9412" t="s">
        <v>14407</v>
      </c>
      <c r="S9412" t="s">
        <v>140</v>
      </c>
      <c r="T9412" s="2">
        <v>43322</v>
      </c>
      <c r="W9412" t="s">
        <v>141</v>
      </c>
    </row>
    <row r="9413" spans="1:23" x14ac:dyDescent="0.35">
      <c r="A9413" t="s">
        <v>41521</v>
      </c>
      <c r="B9413" t="s">
        <v>41522</v>
      </c>
      <c r="C9413" t="s">
        <v>41523</v>
      </c>
      <c r="D9413">
        <v>0</v>
      </c>
      <c r="F9413" s="2">
        <v>43298</v>
      </c>
      <c r="G9413" t="s">
        <v>183</v>
      </c>
      <c r="H9413" t="s">
        <v>184</v>
      </c>
      <c r="J9413" t="s">
        <v>138</v>
      </c>
      <c r="L9413" t="s">
        <v>496</v>
      </c>
      <c r="M9413" t="s">
        <v>138</v>
      </c>
      <c r="N9413">
        <v>0</v>
      </c>
      <c r="P9413" t="s">
        <v>41524</v>
      </c>
      <c r="R9413" t="s">
        <v>41525</v>
      </c>
      <c r="S9413" t="s">
        <v>140</v>
      </c>
      <c r="T9413" s="2">
        <v>43725</v>
      </c>
      <c r="W9413" t="s">
        <v>141</v>
      </c>
    </row>
    <row r="9414" spans="1:23" x14ac:dyDescent="0.35">
      <c r="A9414" t="s">
        <v>41526</v>
      </c>
      <c r="B9414" t="s">
        <v>41527</v>
      </c>
      <c r="C9414" t="s">
        <v>41528</v>
      </c>
      <c r="D9414">
        <v>0</v>
      </c>
      <c r="E9414" t="s">
        <v>41527</v>
      </c>
      <c r="F9414" s="2">
        <v>43298</v>
      </c>
      <c r="G9414" t="s">
        <v>2815</v>
      </c>
      <c r="H9414" t="s">
        <v>184</v>
      </c>
      <c r="J9414" t="s">
        <v>138</v>
      </c>
      <c r="L9414" t="s">
        <v>496</v>
      </c>
      <c r="M9414" t="s">
        <v>138</v>
      </c>
      <c r="N9414">
        <v>0</v>
      </c>
      <c r="R9414" t="s">
        <v>3002</v>
      </c>
      <c r="S9414" t="s">
        <v>140</v>
      </c>
      <c r="T9414" s="2">
        <v>43564</v>
      </c>
      <c r="W9414" t="s">
        <v>141</v>
      </c>
    </row>
    <row r="9415" spans="1:23" x14ac:dyDescent="0.35">
      <c r="A9415" t="s">
        <v>41529</v>
      </c>
      <c r="B9415" t="s">
        <v>41530</v>
      </c>
      <c r="C9415" t="s">
        <v>41531</v>
      </c>
      <c r="D9415">
        <v>0</v>
      </c>
      <c r="E9415" t="s">
        <v>41530</v>
      </c>
      <c r="F9415" s="2">
        <v>43299</v>
      </c>
      <c r="G9415" t="s">
        <v>2815</v>
      </c>
      <c r="H9415" t="s">
        <v>184</v>
      </c>
      <c r="J9415" t="s">
        <v>138</v>
      </c>
      <c r="L9415" t="s">
        <v>496</v>
      </c>
      <c r="M9415" t="s">
        <v>138</v>
      </c>
      <c r="N9415">
        <v>0</v>
      </c>
      <c r="R9415" t="s">
        <v>3002</v>
      </c>
      <c r="S9415" t="s">
        <v>140</v>
      </c>
      <c r="T9415" s="2">
        <v>43320</v>
      </c>
      <c r="W9415" t="s">
        <v>141</v>
      </c>
    </row>
    <row r="9416" spans="1:23" x14ac:dyDescent="0.35">
      <c r="A9416" t="s">
        <v>41532</v>
      </c>
      <c r="B9416" t="s">
        <v>41533</v>
      </c>
      <c r="C9416" t="s">
        <v>41534</v>
      </c>
      <c r="D9416">
        <v>0</v>
      </c>
      <c r="E9416" t="s">
        <v>41533</v>
      </c>
      <c r="F9416" s="2">
        <v>43304</v>
      </c>
      <c r="G9416" t="s">
        <v>2815</v>
      </c>
      <c r="H9416" t="s">
        <v>184</v>
      </c>
      <c r="J9416" t="s">
        <v>138</v>
      </c>
      <c r="L9416" t="s">
        <v>496</v>
      </c>
      <c r="M9416" t="s">
        <v>138</v>
      </c>
      <c r="N9416">
        <v>0</v>
      </c>
      <c r="R9416" t="s">
        <v>14407</v>
      </c>
      <c r="S9416" t="s">
        <v>140</v>
      </c>
      <c r="T9416" s="2">
        <v>45484</v>
      </c>
      <c r="W9416" t="s">
        <v>141</v>
      </c>
    </row>
    <row r="9417" spans="1:23" x14ac:dyDescent="0.35">
      <c r="A9417" t="s">
        <v>41535</v>
      </c>
      <c r="B9417" t="s">
        <v>41536</v>
      </c>
      <c r="C9417" t="s">
        <v>41537</v>
      </c>
      <c r="D9417">
        <v>0</v>
      </c>
      <c r="E9417" t="s">
        <v>41538</v>
      </c>
      <c r="F9417" s="2">
        <v>43304</v>
      </c>
      <c r="G9417" t="s">
        <v>3532</v>
      </c>
      <c r="H9417" t="s">
        <v>526</v>
      </c>
      <c r="J9417" t="s">
        <v>138</v>
      </c>
      <c r="L9417" t="s">
        <v>496</v>
      </c>
      <c r="M9417" t="s">
        <v>138</v>
      </c>
      <c r="N9417">
        <v>0</v>
      </c>
      <c r="P9417" t="s">
        <v>41539</v>
      </c>
      <c r="R9417" t="s">
        <v>25343</v>
      </c>
      <c r="S9417" t="s">
        <v>140</v>
      </c>
      <c r="W9417" t="s">
        <v>141</v>
      </c>
    </row>
    <row r="9418" spans="1:23" x14ac:dyDescent="0.35">
      <c r="A9418" t="s">
        <v>41540</v>
      </c>
      <c r="B9418" t="s">
        <v>41541</v>
      </c>
      <c r="C9418" t="s">
        <v>41542</v>
      </c>
      <c r="D9418">
        <v>0</v>
      </c>
      <c r="E9418" t="s">
        <v>41541</v>
      </c>
      <c r="F9418" s="2">
        <v>43305</v>
      </c>
      <c r="G9418" t="s">
        <v>4978</v>
      </c>
      <c r="H9418" t="s">
        <v>184</v>
      </c>
      <c r="J9418" t="s">
        <v>138</v>
      </c>
      <c r="L9418" t="s">
        <v>496</v>
      </c>
      <c r="M9418" t="s">
        <v>138</v>
      </c>
      <c r="N9418">
        <v>0</v>
      </c>
      <c r="P9418" t="s">
        <v>41543</v>
      </c>
      <c r="R9418" t="s">
        <v>41544</v>
      </c>
      <c r="S9418" t="s">
        <v>140</v>
      </c>
      <c r="T9418" s="2">
        <v>43327</v>
      </c>
      <c r="W9418" t="s">
        <v>141</v>
      </c>
    </row>
    <row r="9419" spans="1:23" x14ac:dyDescent="0.35">
      <c r="A9419" t="s">
        <v>41545</v>
      </c>
      <c r="B9419" t="s">
        <v>41546</v>
      </c>
      <c r="C9419" t="s">
        <v>41547</v>
      </c>
      <c r="D9419">
        <v>0</v>
      </c>
      <c r="E9419" t="s">
        <v>41548</v>
      </c>
      <c r="F9419" s="2">
        <v>43307</v>
      </c>
      <c r="G9419" t="s">
        <v>183</v>
      </c>
      <c r="H9419" t="s">
        <v>184</v>
      </c>
      <c r="J9419" t="s">
        <v>138</v>
      </c>
      <c r="L9419" t="s">
        <v>496</v>
      </c>
      <c r="M9419" t="s">
        <v>138</v>
      </c>
      <c r="N9419">
        <v>0</v>
      </c>
      <c r="P9419" t="s">
        <v>41549</v>
      </c>
      <c r="R9419" t="s">
        <v>41550</v>
      </c>
      <c r="S9419" t="s">
        <v>140</v>
      </c>
      <c r="T9419" s="2">
        <v>43320</v>
      </c>
      <c r="W9419" t="s">
        <v>141</v>
      </c>
    </row>
    <row r="9420" spans="1:23" x14ac:dyDescent="0.35">
      <c r="A9420" t="s">
        <v>41551</v>
      </c>
      <c r="B9420" t="s">
        <v>41552</v>
      </c>
      <c r="C9420" t="s">
        <v>41553</v>
      </c>
      <c r="D9420">
        <v>0</v>
      </c>
      <c r="E9420" t="s">
        <v>41552</v>
      </c>
      <c r="F9420" s="2">
        <v>43311</v>
      </c>
      <c r="G9420" t="s">
        <v>41554</v>
      </c>
      <c r="H9420" t="s">
        <v>184</v>
      </c>
      <c r="J9420" t="s">
        <v>138</v>
      </c>
      <c r="L9420" t="s">
        <v>496</v>
      </c>
      <c r="M9420" t="s">
        <v>138</v>
      </c>
      <c r="N9420">
        <v>0</v>
      </c>
      <c r="P9420" t="s">
        <v>41555</v>
      </c>
      <c r="R9420" t="s">
        <v>41556</v>
      </c>
      <c r="S9420" t="s">
        <v>140</v>
      </c>
      <c r="W9420" t="s">
        <v>141</v>
      </c>
    </row>
    <row r="9421" spans="1:23" x14ac:dyDescent="0.35">
      <c r="A9421" t="s">
        <v>41557</v>
      </c>
      <c r="B9421" t="s">
        <v>9010</v>
      </c>
      <c r="C9421" t="s">
        <v>9011</v>
      </c>
      <c r="D9421">
        <v>0</v>
      </c>
      <c r="E9421" t="s">
        <v>9012</v>
      </c>
      <c r="F9421" s="2">
        <v>43311</v>
      </c>
      <c r="G9421" t="s">
        <v>183</v>
      </c>
      <c r="H9421" t="s">
        <v>184</v>
      </c>
      <c r="J9421" t="s">
        <v>138</v>
      </c>
      <c r="K9421">
        <v>0</v>
      </c>
      <c r="L9421">
        <v>27987892</v>
      </c>
      <c r="M9421" t="s">
        <v>138</v>
      </c>
      <c r="N9421">
        <v>0</v>
      </c>
      <c r="P9421" t="s">
        <v>41558</v>
      </c>
      <c r="R9421" t="s">
        <v>41559</v>
      </c>
      <c r="S9421" t="s">
        <v>140</v>
      </c>
      <c r="T9421" s="2">
        <v>43592</v>
      </c>
      <c r="U9421">
        <v>7</v>
      </c>
      <c r="W9421" t="s">
        <v>141</v>
      </c>
    </row>
    <row r="9422" spans="1:23" x14ac:dyDescent="0.35">
      <c r="A9422" t="s">
        <v>41560</v>
      </c>
      <c r="B9422" t="s">
        <v>41561</v>
      </c>
      <c r="C9422" t="s">
        <v>41562</v>
      </c>
      <c r="D9422">
        <v>0</v>
      </c>
      <c r="E9422" t="s">
        <v>41561</v>
      </c>
      <c r="F9422" s="2">
        <v>43312</v>
      </c>
      <c r="G9422" t="s">
        <v>183</v>
      </c>
      <c r="H9422" t="s">
        <v>184</v>
      </c>
      <c r="J9422" t="s">
        <v>138</v>
      </c>
      <c r="L9422" t="s">
        <v>496</v>
      </c>
      <c r="M9422" t="s">
        <v>138</v>
      </c>
      <c r="N9422">
        <v>0</v>
      </c>
      <c r="P9422" t="s">
        <v>41563</v>
      </c>
      <c r="R9422" t="s">
        <v>3002</v>
      </c>
      <c r="S9422" t="s">
        <v>140</v>
      </c>
      <c r="T9422" s="2">
        <v>43906</v>
      </c>
      <c r="W9422" t="s">
        <v>141</v>
      </c>
    </row>
    <row r="9423" spans="1:23" x14ac:dyDescent="0.35">
      <c r="A9423" t="s">
        <v>41564</v>
      </c>
      <c r="B9423" t="s">
        <v>41565</v>
      </c>
      <c r="C9423">
        <v>24441387000180</v>
      </c>
      <c r="D9423">
        <v>0</v>
      </c>
      <c r="E9423" t="s">
        <v>41566</v>
      </c>
      <c r="F9423" s="2">
        <v>43312</v>
      </c>
      <c r="G9423" t="s">
        <v>2293</v>
      </c>
      <c r="H9423" t="s">
        <v>147</v>
      </c>
      <c r="J9423" t="s">
        <v>138</v>
      </c>
      <c r="K9423">
        <v>300022</v>
      </c>
      <c r="L9423">
        <v>27804261</v>
      </c>
      <c r="M9423" t="s">
        <v>137</v>
      </c>
      <c r="N9423">
        <v>0</v>
      </c>
      <c r="P9423" t="s">
        <v>41567</v>
      </c>
      <c r="R9423" t="s">
        <v>4391</v>
      </c>
      <c r="S9423" t="s">
        <v>140</v>
      </c>
      <c r="U9423">
        <v>7</v>
      </c>
      <c r="W9423" t="s">
        <v>141</v>
      </c>
    </row>
    <row r="9424" spans="1:23" x14ac:dyDescent="0.35">
      <c r="A9424" t="s">
        <v>41568</v>
      </c>
      <c r="B9424" t="s">
        <v>41569</v>
      </c>
      <c r="C9424">
        <v>8111339000177</v>
      </c>
      <c r="D9424">
        <v>0</v>
      </c>
      <c r="E9424" t="s">
        <v>41566</v>
      </c>
      <c r="F9424" s="2">
        <v>43312</v>
      </c>
      <c r="G9424" t="s">
        <v>4806</v>
      </c>
      <c r="H9424" t="s">
        <v>147</v>
      </c>
      <c r="J9424" t="s">
        <v>138</v>
      </c>
      <c r="K9424">
        <v>300046</v>
      </c>
      <c r="L9424">
        <v>27804261</v>
      </c>
      <c r="M9424" t="s">
        <v>137</v>
      </c>
      <c r="N9424">
        <v>0</v>
      </c>
      <c r="P9424" t="s">
        <v>41570</v>
      </c>
      <c r="R9424" t="s">
        <v>41571</v>
      </c>
      <c r="S9424" t="s">
        <v>140</v>
      </c>
      <c r="T9424" s="2">
        <v>43312</v>
      </c>
      <c r="U9424">
        <v>7</v>
      </c>
      <c r="W9424" t="s">
        <v>141</v>
      </c>
    </row>
    <row r="9425" spans="1:23" x14ac:dyDescent="0.35">
      <c r="A9425" t="s">
        <v>41572</v>
      </c>
      <c r="B9425" t="s">
        <v>41573</v>
      </c>
      <c r="C9425">
        <v>8575903000293</v>
      </c>
      <c r="D9425">
        <v>0</v>
      </c>
      <c r="E9425" t="s">
        <v>41566</v>
      </c>
      <c r="F9425" s="2">
        <v>43312</v>
      </c>
      <c r="G9425" t="s">
        <v>4806</v>
      </c>
      <c r="H9425" t="s">
        <v>147</v>
      </c>
      <c r="J9425" t="s">
        <v>138</v>
      </c>
      <c r="K9425">
        <v>300072</v>
      </c>
      <c r="L9425">
        <v>27804261</v>
      </c>
      <c r="M9425" t="s">
        <v>138</v>
      </c>
      <c r="N9425">
        <v>0</v>
      </c>
      <c r="P9425" t="s">
        <v>41574</v>
      </c>
      <c r="R9425" t="s">
        <v>7755</v>
      </c>
      <c r="S9425" t="s">
        <v>140</v>
      </c>
      <c r="T9425" s="2">
        <v>43312</v>
      </c>
      <c r="U9425">
        <v>7</v>
      </c>
      <c r="W9425" t="s">
        <v>141</v>
      </c>
    </row>
    <row r="9426" spans="1:23" x14ac:dyDescent="0.35">
      <c r="A9426" t="s">
        <v>41575</v>
      </c>
      <c r="B9426" t="s">
        <v>41576</v>
      </c>
      <c r="C9426">
        <v>11836930000104</v>
      </c>
      <c r="D9426">
        <v>0</v>
      </c>
      <c r="E9426" t="s">
        <v>41566</v>
      </c>
      <c r="F9426" s="2">
        <v>43312</v>
      </c>
      <c r="G9426" t="s">
        <v>3915</v>
      </c>
      <c r="H9426" t="s">
        <v>147</v>
      </c>
      <c r="J9426" t="s">
        <v>138</v>
      </c>
      <c r="K9426">
        <v>300150</v>
      </c>
      <c r="L9426">
        <v>27804261</v>
      </c>
      <c r="M9426" t="s">
        <v>137</v>
      </c>
      <c r="N9426">
        <v>0</v>
      </c>
      <c r="P9426" t="s">
        <v>41577</v>
      </c>
      <c r="R9426" t="s">
        <v>41578</v>
      </c>
      <c r="S9426" t="s">
        <v>140</v>
      </c>
      <c r="T9426" s="2">
        <v>43312</v>
      </c>
      <c r="U9426">
        <v>7</v>
      </c>
      <c r="W9426" t="s">
        <v>141</v>
      </c>
    </row>
    <row r="9427" spans="1:23" x14ac:dyDescent="0.35">
      <c r="A9427" t="s">
        <v>41579</v>
      </c>
      <c r="B9427" t="s">
        <v>41580</v>
      </c>
      <c r="C9427">
        <v>20120845000128</v>
      </c>
      <c r="D9427">
        <v>0</v>
      </c>
      <c r="E9427" t="s">
        <v>41566</v>
      </c>
      <c r="F9427" s="2">
        <v>43312</v>
      </c>
      <c r="G9427" t="s">
        <v>41581</v>
      </c>
      <c r="H9427" t="s">
        <v>147</v>
      </c>
      <c r="J9427" t="s">
        <v>138</v>
      </c>
      <c r="K9427">
        <v>300191</v>
      </c>
      <c r="L9427">
        <v>27804261</v>
      </c>
      <c r="M9427" t="s">
        <v>137</v>
      </c>
      <c r="N9427">
        <v>0</v>
      </c>
      <c r="P9427" t="s">
        <v>41582</v>
      </c>
      <c r="R9427" t="s">
        <v>41583</v>
      </c>
      <c r="S9427" t="s">
        <v>140</v>
      </c>
      <c r="T9427" s="2">
        <v>43312</v>
      </c>
      <c r="U9427">
        <v>7</v>
      </c>
      <c r="W9427" t="s">
        <v>141</v>
      </c>
    </row>
    <row r="9428" spans="1:23" x14ac:dyDescent="0.35">
      <c r="A9428" t="s">
        <v>41584</v>
      </c>
      <c r="B9428" t="s">
        <v>41585</v>
      </c>
      <c r="C9428">
        <v>8839140000160</v>
      </c>
      <c r="D9428">
        <v>0</v>
      </c>
      <c r="E9428" t="s">
        <v>41566</v>
      </c>
      <c r="F9428" s="2">
        <v>43312</v>
      </c>
      <c r="G9428" t="s">
        <v>9067</v>
      </c>
      <c r="H9428" t="s">
        <v>147</v>
      </c>
      <c r="J9428" t="s">
        <v>138</v>
      </c>
      <c r="K9428">
        <v>300238</v>
      </c>
      <c r="L9428">
        <v>27804261</v>
      </c>
      <c r="M9428" t="s">
        <v>137</v>
      </c>
      <c r="N9428">
        <v>0</v>
      </c>
      <c r="P9428" t="s">
        <v>41586</v>
      </c>
      <c r="R9428" t="s">
        <v>41587</v>
      </c>
      <c r="S9428" t="s">
        <v>140</v>
      </c>
      <c r="T9428" s="2">
        <v>43312</v>
      </c>
      <c r="U9428">
        <v>7</v>
      </c>
      <c r="W9428" t="s">
        <v>141</v>
      </c>
    </row>
    <row r="9429" spans="1:23" x14ac:dyDescent="0.35">
      <c r="A9429" t="s">
        <v>41588</v>
      </c>
      <c r="B9429" t="s">
        <v>41589</v>
      </c>
      <c r="C9429">
        <v>17934365000277</v>
      </c>
      <c r="D9429">
        <v>0</v>
      </c>
      <c r="E9429" t="s">
        <v>41566</v>
      </c>
      <c r="F9429" s="2">
        <v>43312</v>
      </c>
      <c r="G9429" t="s">
        <v>9067</v>
      </c>
      <c r="H9429" t="s">
        <v>147</v>
      </c>
      <c r="J9429" t="s">
        <v>138</v>
      </c>
      <c r="K9429">
        <v>300314</v>
      </c>
      <c r="L9429">
        <v>27804261</v>
      </c>
      <c r="M9429" t="s">
        <v>137</v>
      </c>
      <c r="N9429">
        <v>0</v>
      </c>
      <c r="P9429" t="s">
        <v>41590</v>
      </c>
      <c r="R9429" t="s">
        <v>41591</v>
      </c>
      <c r="S9429" t="s">
        <v>140</v>
      </c>
      <c r="T9429" s="2">
        <v>43312</v>
      </c>
      <c r="U9429">
        <v>7</v>
      </c>
      <c r="W9429" t="s">
        <v>141</v>
      </c>
    </row>
    <row r="9430" spans="1:23" x14ac:dyDescent="0.35">
      <c r="A9430" t="s">
        <v>41592</v>
      </c>
      <c r="B9430" t="s">
        <v>41593</v>
      </c>
      <c r="C9430">
        <v>5883014000114</v>
      </c>
      <c r="D9430">
        <v>0</v>
      </c>
      <c r="E9430" t="s">
        <v>41566</v>
      </c>
      <c r="F9430" s="2">
        <v>43312</v>
      </c>
      <c r="G9430" t="s">
        <v>2059</v>
      </c>
      <c r="H9430" t="s">
        <v>147</v>
      </c>
      <c r="J9430" t="s">
        <v>138</v>
      </c>
      <c r="K9430">
        <v>300564</v>
      </c>
      <c r="L9430">
        <v>27804261</v>
      </c>
      <c r="M9430" t="s">
        <v>137</v>
      </c>
      <c r="N9430">
        <v>0</v>
      </c>
      <c r="P9430" t="s">
        <v>41594</v>
      </c>
      <c r="R9430" t="s">
        <v>41595</v>
      </c>
      <c r="S9430" t="s">
        <v>140</v>
      </c>
      <c r="T9430" s="2">
        <v>43312</v>
      </c>
      <c r="U9430">
        <v>7</v>
      </c>
      <c r="W9430" t="s">
        <v>141</v>
      </c>
    </row>
    <row r="9431" spans="1:23" x14ac:dyDescent="0.35">
      <c r="A9431" t="s">
        <v>41596</v>
      </c>
      <c r="B9431" t="s">
        <v>41597</v>
      </c>
      <c r="C9431">
        <v>24933687000186</v>
      </c>
      <c r="D9431">
        <v>0</v>
      </c>
      <c r="E9431" t="s">
        <v>41566</v>
      </c>
      <c r="F9431" s="2">
        <v>43312</v>
      </c>
      <c r="G9431" t="s">
        <v>41598</v>
      </c>
      <c r="H9431" t="s">
        <v>147</v>
      </c>
      <c r="J9431" t="s">
        <v>138</v>
      </c>
      <c r="K9431">
        <v>300565</v>
      </c>
      <c r="L9431">
        <v>27804261</v>
      </c>
      <c r="M9431" t="s">
        <v>137</v>
      </c>
      <c r="N9431">
        <v>0</v>
      </c>
      <c r="P9431" t="s">
        <v>41599</v>
      </c>
      <c r="R9431" t="s">
        <v>41600</v>
      </c>
      <c r="S9431" t="s">
        <v>140</v>
      </c>
      <c r="T9431" s="2">
        <v>43312</v>
      </c>
      <c r="U9431">
        <v>7</v>
      </c>
      <c r="W9431" t="s">
        <v>141</v>
      </c>
    </row>
    <row r="9432" spans="1:23" x14ac:dyDescent="0.35">
      <c r="A9432" t="s">
        <v>41601</v>
      </c>
      <c r="B9432" t="s">
        <v>41602</v>
      </c>
      <c r="C9432">
        <v>6008653000101</v>
      </c>
      <c r="D9432">
        <v>0</v>
      </c>
      <c r="E9432" t="s">
        <v>41566</v>
      </c>
      <c r="F9432" s="2">
        <v>43312</v>
      </c>
      <c r="G9432" t="s">
        <v>41603</v>
      </c>
      <c r="H9432" t="s">
        <v>147</v>
      </c>
      <c r="J9432" t="s">
        <v>138</v>
      </c>
      <c r="K9432">
        <v>300627</v>
      </c>
      <c r="L9432">
        <v>27804261</v>
      </c>
      <c r="M9432" t="s">
        <v>137</v>
      </c>
      <c r="N9432">
        <v>0</v>
      </c>
      <c r="P9432" t="s">
        <v>41604</v>
      </c>
      <c r="R9432" t="s">
        <v>41605</v>
      </c>
      <c r="S9432" t="s">
        <v>140</v>
      </c>
      <c r="U9432">
        <v>7</v>
      </c>
      <c r="W9432" t="s">
        <v>141</v>
      </c>
    </row>
    <row r="9433" spans="1:23" x14ac:dyDescent="0.35">
      <c r="A9433" t="s">
        <v>41606</v>
      </c>
      <c r="B9433" t="s">
        <v>41607</v>
      </c>
      <c r="C9433">
        <v>6008653000365</v>
      </c>
      <c r="D9433">
        <v>0</v>
      </c>
      <c r="E9433" t="s">
        <v>41566</v>
      </c>
      <c r="F9433" s="2">
        <v>43312</v>
      </c>
      <c r="G9433" t="s">
        <v>41608</v>
      </c>
      <c r="H9433" t="s">
        <v>147</v>
      </c>
      <c r="J9433" t="s">
        <v>138</v>
      </c>
      <c r="K9433">
        <v>300650</v>
      </c>
      <c r="L9433">
        <v>27804261</v>
      </c>
      <c r="M9433" t="s">
        <v>138</v>
      </c>
      <c r="N9433">
        <v>0</v>
      </c>
      <c r="P9433" t="s">
        <v>41609</v>
      </c>
      <c r="R9433" t="s">
        <v>41610</v>
      </c>
      <c r="S9433" t="s">
        <v>140</v>
      </c>
      <c r="T9433" s="2">
        <v>43322</v>
      </c>
      <c r="U9433">
        <v>7</v>
      </c>
      <c r="W9433" t="s">
        <v>141</v>
      </c>
    </row>
    <row r="9434" spans="1:23" x14ac:dyDescent="0.35">
      <c r="A9434" t="s">
        <v>41611</v>
      </c>
      <c r="B9434" t="s">
        <v>41612</v>
      </c>
      <c r="C9434">
        <v>22371891000206</v>
      </c>
      <c r="D9434">
        <v>0</v>
      </c>
      <c r="E9434" t="s">
        <v>41566</v>
      </c>
      <c r="F9434" s="2">
        <v>43312</v>
      </c>
      <c r="G9434" t="s">
        <v>17293</v>
      </c>
      <c r="H9434" t="s">
        <v>147</v>
      </c>
      <c r="J9434" t="s">
        <v>138</v>
      </c>
      <c r="K9434">
        <v>300673</v>
      </c>
      <c r="L9434">
        <v>27804261</v>
      </c>
      <c r="M9434" t="s">
        <v>137</v>
      </c>
      <c r="N9434">
        <v>0</v>
      </c>
      <c r="P9434" t="s">
        <v>41613</v>
      </c>
      <c r="R9434" t="s">
        <v>41614</v>
      </c>
      <c r="S9434" t="s">
        <v>140</v>
      </c>
      <c r="U9434">
        <v>7</v>
      </c>
      <c r="W9434" t="s">
        <v>141</v>
      </c>
    </row>
    <row r="9435" spans="1:23" x14ac:dyDescent="0.35">
      <c r="A9435" t="s">
        <v>41615</v>
      </c>
      <c r="B9435" t="s">
        <v>41616</v>
      </c>
      <c r="C9435">
        <v>26751041000103</v>
      </c>
      <c r="D9435">
        <v>0</v>
      </c>
      <c r="E9435" t="s">
        <v>41566</v>
      </c>
      <c r="F9435" s="2">
        <v>43312</v>
      </c>
      <c r="G9435" t="s">
        <v>41617</v>
      </c>
      <c r="H9435" t="s">
        <v>147</v>
      </c>
      <c r="J9435" t="s">
        <v>138</v>
      </c>
      <c r="K9435">
        <v>300744</v>
      </c>
      <c r="L9435">
        <v>27804261</v>
      </c>
      <c r="M9435" t="s">
        <v>138</v>
      </c>
      <c r="N9435">
        <v>0</v>
      </c>
      <c r="P9435" t="s">
        <v>41618</v>
      </c>
      <c r="R9435" t="s">
        <v>41619</v>
      </c>
      <c r="S9435" t="s">
        <v>140</v>
      </c>
      <c r="U9435">
        <v>7</v>
      </c>
      <c r="W9435" t="s">
        <v>141</v>
      </c>
    </row>
    <row r="9436" spans="1:23" x14ac:dyDescent="0.35">
      <c r="A9436" t="s">
        <v>41620</v>
      </c>
      <c r="B9436" t="s">
        <v>41621</v>
      </c>
      <c r="C9436">
        <v>22102511000157</v>
      </c>
      <c r="D9436">
        <v>0</v>
      </c>
      <c r="E9436" t="s">
        <v>41566</v>
      </c>
      <c r="F9436" s="2">
        <v>43312</v>
      </c>
      <c r="G9436" t="s">
        <v>41622</v>
      </c>
      <c r="H9436" t="s">
        <v>147</v>
      </c>
      <c r="J9436" t="s">
        <v>138</v>
      </c>
      <c r="K9436">
        <v>300788</v>
      </c>
      <c r="L9436">
        <v>27804261</v>
      </c>
      <c r="M9436" t="s">
        <v>137</v>
      </c>
      <c r="N9436">
        <v>0</v>
      </c>
      <c r="P9436" t="s">
        <v>41623</v>
      </c>
      <c r="R9436" t="s">
        <v>41624</v>
      </c>
      <c r="S9436" t="s">
        <v>140</v>
      </c>
      <c r="U9436">
        <v>7</v>
      </c>
      <c r="W9436" t="s">
        <v>141</v>
      </c>
    </row>
    <row r="9437" spans="1:23" x14ac:dyDescent="0.35">
      <c r="A9437" t="s">
        <v>41625</v>
      </c>
      <c r="B9437" t="s">
        <v>41626</v>
      </c>
      <c r="C9437">
        <v>27518196000167</v>
      </c>
      <c r="D9437">
        <v>0</v>
      </c>
      <c r="E9437" t="s">
        <v>41566</v>
      </c>
      <c r="F9437" s="2">
        <v>43312</v>
      </c>
      <c r="G9437" t="s">
        <v>41627</v>
      </c>
      <c r="H9437" t="s">
        <v>147</v>
      </c>
      <c r="J9437" t="s">
        <v>138</v>
      </c>
      <c r="K9437">
        <v>300799</v>
      </c>
      <c r="L9437">
        <v>27804261</v>
      </c>
      <c r="M9437" t="s">
        <v>137</v>
      </c>
      <c r="N9437">
        <v>0</v>
      </c>
      <c r="P9437" t="s">
        <v>41628</v>
      </c>
      <c r="R9437" t="s">
        <v>6120</v>
      </c>
      <c r="S9437" t="s">
        <v>140</v>
      </c>
      <c r="U9437">
        <v>7</v>
      </c>
      <c r="W9437" t="s">
        <v>141</v>
      </c>
    </row>
    <row r="9438" spans="1:23" x14ac:dyDescent="0.35">
      <c r="A9438" t="s">
        <v>41629</v>
      </c>
      <c r="B9438" t="s">
        <v>41630</v>
      </c>
      <c r="C9438">
        <v>27508588000145</v>
      </c>
      <c r="D9438">
        <v>0</v>
      </c>
      <c r="E9438" t="s">
        <v>41566</v>
      </c>
      <c r="F9438" s="2">
        <v>43312</v>
      </c>
      <c r="G9438" t="s">
        <v>41631</v>
      </c>
      <c r="H9438" t="s">
        <v>147</v>
      </c>
      <c r="J9438" t="s">
        <v>138</v>
      </c>
      <c r="K9438">
        <v>300803</v>
      </c>
      <c r="L9438">
        <v>27804261</v>
      </c>
      <c r="M9438" t="s">
        <v>137</v>
      </c>
      <c r="N9438">
        <v>0</v>
      </c>
      <c r="P9438" t="s">
        <v>41632</v>
      </c>
      <c r="R9438" t="s">
        <v>41633</v>
      </c>
      <c r="S9438" t="s">
        <v>140</v>
      </c>
      <c r="U9438">
        <v>7</v>
      </c>
      <c r="W9438" t="s">
        <v>141</v>
      </c>
    </row>
    <row r="9439" spans="1:23" x14ac:dyDescent="0.35">
      <c r="A9439" t="s">
        <v>41634</v>
      </c>
      <c r="B9439" t="s">
        <v>41635</v>
      </c>
      <c r="C9439">
        <v>6277268000585</v>
      </c>
      <c r="D9439">
        <v>0</v>
      </c>
      <c r="E9439" t="s">
        <v>41566</v>
      </c>
      <c r="F9439" s="2">
        <v>43312</v>
      </c>
      <c r="G9439" t="s">
        <v>41636</v>
      </c>
      <c r="H9439" t="s">
        <v>147</v>
      </c>
      <c r="J9439" t="s">
        <v>138</v>
      </c>
      <c r="K9439">
        <v>300842</v>
      </c>
      <c r="L9439">
        <v>27804261</v>
      </c>
      <c r="M9439" t="s">
        <v>137</v>
      </c>
      <c r="N9439">
        <v>0</v>
      </c>
      <c r="P9439" t="s">
        <v>41637</v>
      </c>
      <c r="R9439" t="s">
        <v>41638</v>
      </c>
      <c r="S9439" t="s">
        <v>140</v>
      </c>
      <c r="U9439">
        <v>7</v>
      </c>
      <c r="W9439" t="s">
        <v>141</v>
      </c>
    </row>
    <row r="9440" spans="1:23" x14ac:dyDescent="0.35">
      <c r="A9440" t="s">
        <v>41639</v>
      </c>
      <c r="B9440" t="s">
        <v>41640</v>
      </c>
      <c r="C9440">
        <v>28038243000138</v>
      </c>
      <c r="D9440">
        <v>0</v>
      </c>
      <c r="E9440" t="s">
        <v>41566</v>
      </c>
      <c r="F9440" s="2">
        <v>43312</v>
      </c>
      <c r="G9440" t="s">
        <v>2293</v>
      </c>
      <c r="H9440" t="s">
        <v>147</v>
      </c>
      <c r="J9440" t="s">
        <v>138</v>
      </c>
      <c r="K9440">
        <v>300864</v>
      </c>
      <c r="L9440">
        <v>27804261</v>
      </c>
      <c r="M9440" t="s">
        <v>137</v>
      </c>
      <c r="N9440">
        <v>0</v>
      </c>
      <c r="P9440" t="s">
        <v>41641</v>
      </c>
      <c r="R9440" t="s">
        <v>2295</v>
      </c>
      <c r="S9440" t="s">
        <v>140</v>
      </c>
      <c r="U9440">
        <v>7</v>
      </c>
      <c r="W9440" t="s">
        <v>141</v>
      </c>
    </row>
    <row r="9441" spans="1:23" x14ac:dyDescent="0.35">
      <c r="A9441" t="s">
        <v>41642</v>
      </c>
      <c r="B9441" t="s">
        <v>41643</v>
      </c>
      <c r="C9441">
        <v>17321137000140</v>
      </c>
      <c r="D9441">
        <v>0</v>
      </c>
      <c r="E9441" t="s">
        <v>41566</v>
      </c>
      <c r="F9441" s="2">
        <v>43312</v>
      </c>
      <c r="G9441" t="s">
        <v>41644</v>
      </c>
      <c r="H9441" t="s">
        <v>147</v>
      </c>
      <c r="J9441" t="s">
        <v>138</v>
      </c>
      <c r="K9441">
        <v>300921</v>
      </c>
      <c r="L9441">
        <v>27804261</v>
      </c>
      <c r="M9441" t="s">
        <v>137</v>
      </c>
      <c r="N9441">
        <v>0</v>
      </c>
      <c r="P9441" t="s">
        <v>41645</v>
      </c>
      <c r="R9441" t="s">
        <v>41646</v>
      </c>
      <c r="S9441" t="s">
        <v>140</v>
      </c>
      <c r="U9441">
        <v>7</v>
      </c>
      <c r="W9441" t="s">
        <v>141</v>
      </c>
    </row>
    <row r="9442" spans="1:23" x14ac:dyDescent="0.35">
      <c r="A9442" t="s">
        <v>41647</v>
      </c>
      <c r="B9442" t="s">
        <v>41648</v>
      </c>
      <c r="C9442">
        <v>28234958000166</v>
      </c>
      <c r="D9442">
        <v>0</v>
      </c>
      <c r="E9442" t="s">
        <v>41566</v>
      </c>
      <c r="F9442" s="2">
        <v>43312</v>
      </c>
      <c r="G9442" t="s">
        <v>41649</v>
      </c>
      <c r="H9442" t="s">
        <v>147</v>
      </c>
      <c r="J9442" t="s">
        <v>138</v>
      </c>
      <c r="K9442">
        <v>300935</v>
      </c>
      <c r="L9442">
        <v>27804261</v>
      </c>
      <c r="M9442" t="s">
        <v>137</v>
      </c>
      <c r="N9442">
        <v>0</v>
      </c>
      <c r="P9442" t="s">
        <v>41650</v>
      </c>
      <c r="R9442" t="s">
        <v>41651</v>
      </c>
      <c r="S9442" t="s">
        <v>140</v>
      </c>
      <c r="U9442">
        <v>7</v>
      </c>
      <c r="W9442" t="s">
        <v>141</v>
      </c>
    </row>
    <row r="9443" spans="1:23" x14ac:dyDescent="0.35">
      <c r="A9443" t="s">
        <v>41652</v>
      </c>
      <c r="B9443" t="s">
        <v>41653</v>
      </c>
      <c r="C9443">
        <v>19380393000134</v>
      </c>
      <c r="D9443">
        <v>0</v>
      </c>
      <c r="E9443" t="s">
        <v>41566</v>
      </c>
      <c r="F9443" s="2">
        <v>43312</v>
      </c>
      <c r="G9443" t="s">
        <v>146</v>
      </c>
      <c r="H9443" t="s">
        <v>147</v>
      </c>
      <c r="J9443" t="s">
        <v>138</v>
      </c>
      <c r="K9443">
        <v>300958</v>
      </c>
      <c r="L9443">
        <v>27804261</v>
      </c>
      <c r="M9443" t="s">
        <v>137</v>
      </c>
      <c r="N9443">
        <v>0</v>
      </c>
      <c r="P9443" t="s">
        <v>41654</v>
      </c>
      <c r="R9443" t="s">
        <v>540</v>
      </c>
      <c r="S9443" t="s">
        <v>140</v>
      </c>
      <c r="U9443">
        <v>7</v>
      </c>
      <c r="W9443" t="s">
        <v>141</v>
      </c>
    </row>
    <row r="9444" spans="1:23" x14ac:dyDescent="0.35">
      <c r="A9444" t="s">
        <v>41655</v>
      </c>
      <c r="B9444" t="s">
        <v>41656</v>
      </c>
      <c r="C9444">
        <v>27122824000190</v>
      </c>
      <c r="D9444">
        <v>0</v>
      </c>
      <c r="E9444" t="s">
        <v>41566</v>
      </c>
      <c r="F9444" s="2">
        <v>43312</v>
      </c>
      <c r="G9444" t="s">
        <v>8743</v>
      </c>
      <c r="H9444" t="s">
        <v>147</v>
      </c>
      <c r="J9444" t="s">
        <v>138</v>
      </c>
      <c r="K9444">
        <v>300964</v>
      </c>
      <c r="L9444">
        <v>27804261</v>
      </c>
      <c r="M9444" t="s">
        <v>137</v>
      </c>
      <c r="N9444">
        <v>0</v>
      </c>
      <c r="P9444" t="s">
        <v>41618</v>
      </c>
      <c r="R9444" t="s">
        <v>41657</v>
      </c>
      <c r="S9444" t="s">
        <v>140</v>
      </c>
      <c r="U9444">
        <v>7</v>
      </c>
      <c r="W9444" t="s">
        <v>141</v>
      </c>
    </row>
    <row r="9445" spans="1:23" x14ac:dyDescent="0.35">
      <c r="A9445" t="s">
        <v>41658</v>
      </c>
      <c r="B9445" t="s">
        <v>41659</v>
      </c>
      <c r="C9445">
        <v>27274217000146</v>
      </c>
      <c r="D9445">
        <v>0</v>
      </c>
      <c r="E9445" t="s">
        <v>41566</v>
      </c>
      <c r="F9445" s="2">
        <v>43312</v>
      </c>
      <c r="G9445" t="s">
        <v>39281</v>
      </c>
      <c r="H9445" t="s">
        <v>147</v>
      </c>
      <c r="J9445" t="s">
        <v>138</v>
      </c>
      <c r="K9445">
        <v>300989</v>
      </c>
      <c r="L9445">
        <v>27804261</v>
      </c>
      <c r="M9445" t="s">
        <v>137</v>
      </c>
      <c r="N9445">
        <v>0</v>
      </c>
      <c r="P9445" t="s">
        <v>41618</v>
      </c>
      <c r="R9445" t="s">
        <v>41660</v>
      </c>
      <c r="S9445" t="s">
        <v>140</v>
      </c>
      <c r="U9445">
        <v>7</v>
      </c>
      <c r="W9445" t="s">
        <v>141</v>
      </c>
    </row>
    <row r="9446" spans="1:23" x14ac:dyDescent="0.35">
      <c r="A9446" t="s">
        <v>41661</v>
      </c>
      <c r="B9446" t="s">
        <v>41662</v>
      </c>
      <c r="C9446">
        <v>28611575000160</v>
      </c>
      <c r="D9446">
        <v>0</v>
      </c>
      <c r="E9446" t="s">
        <v>41566</v>
      </c>
      <c r="F9446" s="2">
        <v>43312</v>
      </c>
      <c r="G9446" t="s">
        <v>8721</v>
      </c>
      <c r="H9446" t="s">
        <v>147</v>
      </c>
      <c r="J9446" t="s">
        <v>138</v>
      </c>
      <c r="K9446">
        <v>301027</v>
      </c>
      <c r="L9446">
        <v>27804261</v>
      </c>
      <c r="M9446" t="s">
        <v>137</v>
      </c>
      <c r="N9446">
        <v>0</v>
      </c>
      <c r="P9446" t="s">
        <v>41663</v>
      </c>
      <c r="R9446" t="s">
        <v>41664</v>
      </c>
      <c r="S9446" t="s">
        <v>140</v>
      </c>
      <c r="U9446">
        <v>7</v>
      </c>
      <c r="W9446" t="s">
        <v>141</v>
      </c>
    </row>
    <row r="9447" spans="1:23" x14ac:dyDescent="0.35">
      <c r="A9447" t="s">
        <v>41665</v>
      </c>
      <c r="B9447" t="s">
        <v>41666</v>
      </c>
      <c r="C9447">
        <v>26177649000176</v>
      </c>
      <c r="D9447">
        <v>0</v>
      </c>
      <c r="E9447" t="s">
        <v>41566</v>
      </c>
      <c r="F9447" s="2">
        <v>43312</v>
      </c>
      <c r="G9447" t="s">
        <v>6120</v>
      </c>
      <c r="H9447" t="s">
        <v>147</v>
      </c>
      <c r="J9447" t="s">
        <v>138</v>
      </c>
      <c r="K9447">
        <v>301035</v>
      </c>
      <c r="L9447">
        <v>27804261</v>
      </c>
      <c r="M9447" t="s">
        <v>137</v>
      </c>
      <c r="N9447">
        <v>0</v>
      </c>
      <c r="P9447" t="s">
        <v>41637</v>
      </c>
      <c r="R9447" t="s">
        <v>38730</v>
      </c>
      <c r="S9447" t="s">
        <v>140</v>
      </c>
      <c r="T9447" s="2">
        <v>43314</v>
      </c>
      <c r="U9447">
        <v>7</v>
      </c>
      <c r="W9447" t="s">
        <v>141</v>
      </c>
    </row>
    <row r="9448" spans="1:23" x14ac:dyDescent="0.35">
      <c r="A9448" t="s">
        <v>41667</v>
      </c>
      <c r="B9448" t="s">
        <v>41668</v>
      </c>
      <c r="C9448">
        <v>16838560000150</v>
      </c>
      <c r="D9448">
        <v>0</v>
      </c>
      <c r="E9448" t="s">
        <v>41566</v>
      </c>
      <c r="F9448" s="2">
        <v>43312</v>
      </c>
      <c r="G9448" t="s">
        <v>41669</v>
      </c>
      <c r="H9448" t="s">
        <v>147</v>
      </c>
      <c r="J9448" t="s">
        <v>138</v>
      </c>
      <c r="K9448">
        <v>301039</v>
      </c>
      <c r="L9448">
        <v>27804261</v>
      </c>
      <c r="M9448" t="s">
        <v>137</v>
      </c>
      <c r="N9448">
        <v>0</v>
      </c>
      <c r="P9448" t="s">
        <v>41670</v>
      </c>
      <c r="R9448" t="s">
        <v>4704</v>
      </c>
      <c r="S9448" t="s">
        <v>140</v>
      </c>
      <c r="U9448">
        <v>7</v>
      </c>
      <c r="W9448" t="s">
        <v>141</v>
      </c>
    </row>
    <row r="9449" spans="1:23" x14ac:dyDescent="0.35">
      <c r="A9449" t="s">
        <v>41671</v>
      </c>
      <c r="B9449" t="s">
        <v>41672</v>
      </c>
      <c r="C9449">
        <v>27428296000100</v>
      </c>
      <c r="D9449">
        <v>0</v>
      </c>
      <c r="E9449" t="s">
        <v>41566</v>
      </c>
      <c r="F9449" s="2">
        <v>43312</v>
      </c>
      <c r="G9449" t="s">
        <v>41673</v>
      </c>
      <c r="H9449" t="s">
        <v>147</v>
      </c>
      <c r="J9449" t="s">
        <v>138</v>
      </c>
      <c r="K9449">
        <v>301052</v>
      </c>
      <c r="L9449">
        <v>27804261</v>
      </c>
      <c r="M9449" t="s">
        <v>137</v>
      </c>
      <c r="N9449">
        <v>0</v>
      </c>
      <c r="P9449" t="s">
        <v>41674</v>
      </c>
      <c r="R9449" t="s">
        <v>9432</v>
      </c>
      <c r="S9449" t="s">
        <v>140</v>
      </c>
      <c r="U9449">
        <v>7</v>
      </c>
      <c r="W9449" t="s">
        <v>141</v>
      </c>
    </row>
    <row r="9450" spans="1:23" x14ac:dyDescent="0.35">
      <c r="A9450" t="s">
        <v>41675</v>
      </c>
      <c r="B9450" t="s">
        <v>41676</v>
      </c>
      <c r="C9450">
        <v>678835000103</v>
      </c>
      <c r="D9450">
        <v>0</v>
      </c>
      <c r="E9450" t="s">
        <v>41566</v>
      </c>
      <c r="F9450" s="2">
        <v>43312</v>
      </c>
      <c r="G9450" t="s">
        <v>41677</v>
      </c>
      <c r="H9450" t="s">
        <v>147</v>
      </c>
      <c r="J9450" t="s">
        <v>138</v>
      </c>
      <c r="K9450">
        <v>301070</v>
      </c>
      <c r="L9450">
        <v>27804261</v>
      </c>
      <c r="M9450" t="s">
        <v>137</v>
      </c>
      <c r="N9450">
        <v>0</v>
      </c>
      <c r="P9450" t="s">
        <v>41604</v>
      </c>
      <c r="R9450" t="s">
        <v>41678</v>
      </c>
      <c r="S9450" t="s">
        <v>140</v>
      </c>
      <c r="U9450">
        <v>7</v>
      </c>
      <c r="W9450" t="s">
        <v>141</v>
      </c>
    </row>
    <row r="9451" spans="1:23" x14ac:dyDescent="0.35">
      <c r="A9451" t="s">
        <v>41679</v>
      </c>
      <c r="B9451" t="s">
        <v>41680</v>
      </c>
      <c r="C9451">
        <v>24280701000190</v>
      </c>
      <c r="D9451">
        <v>0</v>
      </c>
      <c r="E9451" t="s">
        <v>41566</v>
      </c>
      <c r="F9451" s="2">
        <v>43312</v>
      </c>
      <c r="G9451" t="s">
        <v>17607</v>
      </c>
      <c r="H9451" t="s">
        <v>147</v>
      </c>
      <c r="J9451" t="s">
        <v>138</v>
      </c>
      <c r="K9451">
        <v>301073</v>
      </c>
      <c r="L9451">
        <v>27804261</v>
      </c>
      <c r="M9451" t="s">
        <v>137</v>
      </c>
      <c r="N9451">
        <v>0</v>
      </c>
      <c r="P9451" t="s">
        <v>41674</v>
      </c>
      <c r="R9451" t="s">
        <v>7709</v>
      </c>
      <c r="S9451" t="s">
        <v>140</v>
      </c>
      <c r="U9451">
        <v>7</v>
      </c>
      <c r="W9451" t="s">
        <v>141</v>
      </c>
    </row>
    <row r="9452" spans="1:23" x14ac:dyDescent="0.35">
      <c r="A9452" t="s">
        <v>41681</v>
      </c>
      <c r="B9452" t="s">
        <v>41682</v>
      </c>
      <c r="C9452">
        <v>27661674000193</v>
      </c>
      <c r="D9452">
        <v>0</v>
      </c>
      <c r="E9452" t="s">
        <v>41566</v>
      </c>
      <c r="F9452" s="2">
        <v>43312</v>
      </c>
      <c r="G9452" t="s">
        <v>146</v>
      </c>
      <c r="H9452" t="s">
        <v>147</v>
      </c>
      <c r="J9452" t="s">
        <v>138</v>
      </c>
      <c r="K9452">
        <v>301094</v>
      </c>
      <c r="L9452">
        <v>27804261</v>
      </c>
      <c r="M9452" t="s">
        <v>137</v>
      </c>
      <c r="N9452">
        <v>0</v>
      </c>
      <c r="P9452" t="s">
        <v>41683</v>
      </c>
      <c r="R9452" t="s">
        <v>41684</v>
      </c>
      <c r="S9452" t="s">
        <v>140</v>
      </c>
      <c r="U9452">
        <v>7</v>
      </c>
      <c r="W9452" t="s">
        <v>141</v>
      </c>
    </row>
    <row r="9453" spans="1:23" x14ac:dyDescent="0.35">
      <c r="A9453" t="s">
        <v>41685</v>
      </c>
      <c r="B9453" t="s">
        <v>41686</v>
      </c>
      <c r="C9453">
        <v>29069071000122</v>
      </c>
      <c r="D9453">
        <v>0</v>
      </c>
      <c r="E9453" t="s">
        <v>41566</v>
      </c>
      <c r="F9453" s="2">
        <v>43312</v>
      </c>
      <c r="G9453" t="s">
        <v>41687</v>
      </c>
      <c r="H9453" t="s">
        <v>147</v>
      </c>
      <c r="J9453" t="s">
        <v>138</v>
      </c>
      <c r="K9453">
        <v>301096</v>
      </c>
      <c r="L9453">
        <v>27804261</v>
      </c>
      <c r="M9453" t="s">
        <v>137</v>
      </c>
      <c r="N9453">
        <v>0</v>
      </c>
      <c r="P9453" t="s">
        <v>41599</v>
      </c>
      <c r="R9453" t="s">
        <v>41688</v>
      </c>
      <c r="S9453" t="s">
        <v>140</v>
      </c>
      <c r="U9453">
        <v>7</v>
      </c>
      <c r="W9453" t="s">
        <v>141</v>
      </c>
    </row>
    <row r="9454" spans="1:23" x14ac:dyDescent="0.35">
      <c r="A9454" t="s">
        <v>41689</v>
      </c>
      <c r="B9454" t="s">
        <v>41690</v>
      </c>
      <c r="C9454">
        <v>28989880000190</v>
      </c>
      <c r="D9454">
        <v>0</v>
      </c>
      <c r="E9454" t="s">
        <v>41566</v>
      </c>
      <c r="F9454" s="2">
        <v>43312</v>
      </c>
      <c r="G9454" t="s">
        <v>16011</v>
      </c>
      <c r="H9454" t="s">
        <v>147</v>
      </c>
      <c r="J9454" t="s">
        <v>138</v>
      </c>
      <c r="K9454">
        <v>301100</v>
      </c>
      <c r="L9454">
        <v>27804261</v>
      </c>
      <c r="M9454" t="s">
        <v>137</v>
      </c>
      <c r="N9454">
        <v>0</v>
      </c>
      <c r="P9454" t="s">
        <v>41691</v>
      </c>
      <c r="R9454" t="s">
        <v>5261</v>
      </c>
      <c r="S9454" t="s">
        <v>140</v>
      </c>
      <c r="U9454">
        <v>7</v>
      </c>
      <c r="W9454" t="s">
        <v>141</v>
      </c>
    </row>
    <row r="9455" spans="1:23" x14ac:dyDescent="0.35">
      <c r="A9455" t="s">
        <v>41692</v>
      </c>
      <c r="B9455" t="s">
        <v>41693</v>
      </c>
      <c r="C9455">
        <v>29022992000130</v>
      </c>
      <c r="D9455">
        <v>0</v>
      </c>
      <c r="E9455" t="s">
        <v>41566</v>
      </c>
      <c r="F9455" s="2">
        <v>43312</v>
      </c>
      <c r="G9455" t="s">
        <v>175</v>
      </c>
      <c r="H9455" t="s">
        <v>147</v>
      </c>
      <c r="J9455" t="s">
        <v>138</v>
      </c>
      <c r="K9455">
        <v>301105</v>
      </c>
      <c r="L9455">
        <v>27804261</v>
      </c>
      <c r="M9455" t="s">
        <v>137</v>
      </c>
      <c r="N9455">
        <v>0</v>
      </c>
      <c r="P9455" t="s">
        <v>41694</v>
      </c>
      <c r="R9455" t="s">
        <v>41695</v>
      </c>
      <c r="S9455" t="s">
        <v>140</v>
      </c>
      <c r="U9455">
        <v>7</v>
      </c>
      <c r="W9455" t="s">
        <v>141</v>
      </c>
    </row>
    <row r="9456" spans="1:23" x14ac:dyDescent="0.35">
      <c r="A9456" t="s">
        <v>41696</v>
      </c>
      <c r="B9456" t="s">
        <v>41697</v>
      </c>
      <c r="C9456">
        <v>17991560000158</v>
      </c>
      <c r="D9456">
        <v>0</v>
      </c>
      <c r="E9456" t="s">
        <v>41566</v>
      </c>
      <c r="F9456" s="2">
        <v>43312</v>
      </c>
      <c r="G9456" t="s">
        <v>6120</v>
      </c>
      <c r="H9456" t="s">
        <v>147</v>
      </c>
      <c r="J9456" t="s">
        <v>138</v>
      </c>
      <c r="K9456">
        <v>301111</v>
      </c>
      <c r="L9456">
        <v>27804261</v>
      </c>
      <c r="M9456" t="s">
        <v>137</v>
      </c>
      <c r="N9456">
        <v>0</v>
      </c>
      <c r="P9456" t="s">
        <v>41645</v>
      </c>
      <c r="R9456" t="s">
        <v>41698</v>
      </c>
      <c r="S9456" t="s">
        <v>140</v>
      </c>
      <c r="T9456" s="2">
        <v>43312</v>
      </c>
      <c r="U9456">
        <v>7</v>
      </c>
      <c r="W9456" t="s">
        <v>141</v>
      </c>
    </row>
    <row r="9457" spans="1:23" x14ac:dyDescent="0.35">
      <c r="A9457" t="s">
        <v>41699</v>
      </c>
      <c r="B9457" t="s">
        <v>41700</v>
      </c>
      <c r="C9457">
        <v>3589581000137</v>
      </c>
      <c r="D9457">
        <v>0</v>
      </c>
      <c r="E9457" t="s">
        <v>41566</v>
      </c>
      <c r="F9457" s="2">
        <v>43312</v>
      </c>
      <c r="G9457" t="s">
        <v>41701</v>
      </c>
      <c r="H9457" t="s">
        <v>147</v>
      </c>
      <c r="J9457" t="s">
        <v>138</v>
      </c>
      <c r="K9457">
        <v>301114</v>
      </c>
      <c r="L9457">
        <v>27804261</v>
      </c>
      <c r="M9457" t="s">
        <v>137</v>
      </c>
      <c r="N9457">
        <v>0</v>
      </c>
      <c r="P9457" t="s">
        <v>41702</v>
      </c>
      <c r="R9457" t="s">
        <v>41703</v>
      </c>
      <c r="S9457" t="s">
        <v>140</v>
      </c>
      <c r="U9457">
        <v>7</v>
      </c>
      <c r="W9457" t="s">
        <v>141</v>
      </c>
    </row>
    <row r="9458" spans="1:23" x14ac:dyDescent="0.35">
      <c r="A9458" t="s">
        <v>41704</v>
      </c>
      <c r="B9458" t="s">
        <v>41705</v>
      </c>
      <c r="C9458">
        <v>8335459000158</v>
      </c>
      <c r="D9458">
        <v>0</v>
      </c>
      <c r="E9458" t="s">
        <v>41566</v>
      </c>
      <c r="F9458" s="2">
        <v>43312</v>
      </c>
      <c r="G9458" t="s">
        <v>146</v>
      </c>
      <c r="H9458" t="s">
        <v>147</v>
      </c>
      <c r="J9458" t="s">
        <v>138</v>
      </c>
      <c r="K9458">
        <v>301221</v>
      </c>
      <c r="L9458">
        <v>27804261</v>
      </c>
      <c r="M9458" t="s">
        <v>137</v>
      </c>
      <c r="N9458">
        <v>0</v>
      </c>
      <c r="P9458" t="s">
        <v>41706</v>
      </c>
      <c r="R9458" t="s">
        <v>1412</v>
      </c>
      <c r="S9458" t="s">
        <v>140</v>
      </c>
      <c r="U9458">
        <v>7</v>
      </c>
      <c r="W9458" t="s">
        <v>141</v>
      </c>
    </row>
    <row r="9459" spans="1:23" x14ac:dyDescent="0.35">
      <c r="A9459" t="s">
        <v>41707</v>
      </c>
      <c r="B9459" t="s">
        <v>41708</v>
      </c>
      <c r="C9459">
        <v>29871391000100</v>
      </c>
      <c r="D9459">
        <v>0</v>
      </c>
      <c r="E9459" t="s">
        <v>41566</v>
      </c>
      <c r="F9459" s="2">
        <v>43312</v>
      </c>
      <c r="G9459" t="s">
        <v>8152</v>
      </c>
      <c r="H9459" t="s">
        <v>147</v>
      </c>
      <c r="J9459" t="s">
        <v>138</v>
      </c>
      <c r="K9459">
        <v>301231</v>
      </c>
      <c r="L9459">
        <v>27804261</v>
      </c>
      <c r="M9459" t="s">
        <v>137</v>
      </c>
      <c r="N9459">
        <v>0</v>
      </c>
      <c r="P9459" t="s">
        <v>41709</v>
      </c>
      <c r="R9459" t="s">
        <v>41710</v>
      </c>
      <c r="S9459" t="s">
        <v>140</v>
      </c>
      <c r="U9459">
        <v>7</v>
      </c>
      <c r="W9459" t="s">
        <v>141</v>
      </c>
    </row>
    <row r="9460" spans="1:23" x14ac:dyDescent="0.35">
      <c r="A9460" t="s">
        <v>41711</v>
      </c>
      <c r="B9460" t="s">
        <v>41712</v>
      </c>
      <c r="C9460">
        <v>13416163000100</v>
      </c>
      <c r="D9460">
        <v>0</v>
      </c>
      <c r="E9460" t="s">
        <v>41566</v>
      </c>
      <c r="F9460" s="2">
        <v>43313</v>
      </c>
      <c r="G9460" t="s">
        <v>642</v>
      </c>
      <c r="H9460" t="s">
        <v>643</v>
      </c>
      <c r="J9460" t="s">
        <v>138</v>
      </c>
      <c r="K9460">
        <v>300059</v>
      </c>
      <c r="L9460">
        <v>27804261</v>
      </c>
      <c r="M9460" t="s">
        <v>137</v>
      </c>
      <c r="N9460">
        <v>0</v>
      </c>
      <c r="P9460" t="s">
        <v>41713</v>
      </c>
      <c r="R9460" t="s">
        <v>41714</v>
      </c>
      <c r="S9460" t="s">
        <v>140</v>
      </c>
      <c r="U9460">
        <v>7</v>
      </c>
      <c r="W9460" t="s">
        <v>141</v>
      </c>
    </row>
    <row r="9461" spans="1:23" x14ac:dyDescent="0.35">
      <c r="A9461" t="s">
        <v>41715</v>
      </c>
      <c r="B9461" t="s">
        <v>41716</v>
      </c>
      <c r="C9461">
        <v>4994214000181</v>
      </c>
      <c r="D9461">
        <v>0</v>
      </c>
      <c r="E9461" t="s">
        <v>41566</v>
      </c>
      <c r="F9461" s="2">
        <v>43313</v>
      </c>
      <c r="G9461" t="s">
        <v>642</v>
      </c>
      <c r="H9461" t="s">
        <v>643</v>
      </c>
      <c r="J9461" t="s">
        <v>138</v>
      </c>
      <c r="K9461">
        <v>300067</v>
      </c>
      <c r="L9461">
        <v>27804261</v>
      </c>
      <c r="M9461" t="s">
        <v>137</v>
      </c>
      <c r="N9461">
        <v>0</v>
      </c>
      <c r="P9461" t="s">
        <v>41717</v>
      </c>
      <c r="R9461" t="s">
        <v>41718</v>
      </c>
      <c r="S9461" t="s">
        <v>140</v>
      </c>
      <c r="U9461">
        <v>7</v>
      </c>
      <c r="W9461" t="s">
        <v>141</v>
      </c>
    </row>
    <row r="9462" spans="1:23" x14ac:dyDescent="0.35">
      <c r="A9462" t="s">
        <v>41719</v>
      </c>
      <c r="B9462" t="s">
        <v>41720</v>
      </c>
      <c r="C9462">
        <v>672715000352</v>
      </c>
      <c r="D9462">
        <v>0</v>
      </c>
      <c r="E9462" t="s">
        <v>41566</v>
      </c>
      <c r="F9462" s="2">
        <v>43313</v>
      </c>
      <c r="G9462" t="s">
        <v>642</v>
      </c>
      <c r="H9462" t="s">
        <v>643</v>
      </c>
      <c r="J9462" t="s">
        <v>138</v>
      </c>
      <c r="K9462">
        <v>300157</v>
      </c>
      <c r="L9462">
        <v>27804261</v>
      </c>
      <c r="M9462" t="s">
        <v>137</v>
      </c>
      <c r="N9462">
        <v>0</v>
      </c>
      <c r="P9462" t="s">
        <v>41721</v>
      </c>
      <c r="R9462" t="s">
        <v>41722</v>
      </c>
      <c r="S9462" t="s">
        <v>140</v>
      </c>
      <c r="U9462">
        <v>7</v>
      </c>
      <c r="W9462" t="s">
        <v>141</v>
      </c>
    </row>
    <row r="9463" spans="1:23" x14ac:dyDescent="0.35">
      <c r="A9463" t="s">
        <v>41723</v>
      </c>
      <c r="B9463" t="s">
        <v>41724</v>
      </c>
      <c r="C9463">
        <v>2161781000121</v>
      </c>
      <c r="D9463">
        <v>0</v>
      </c>
      <c r="E9463" t="s">
        <v>41566</v>
      </c>
      <c r="F9463" s="2">
        <v>43313</v>
      </c>
      <c r="G9463" t="s">
        <v>642</v>
      </c>
      <c r="H9463" t="s">
        <v>643</v>
      </c>
      <c r="J9463" t="s">
        <v>138</v>
      </c>
      <c r="K9463">
        <v>300195</v>
      </c>
      <c r="L9463">
        <v>27804261</v>
      </c>
      <c r="M9463" t="s">
        <v>137</v>
      </c>
      <c r="N9463">
        <v>0</v>
      </c>
      <c r="P9463" t="s">
        <v>41725</v>
      </c>
      <c r="R9463" t="s">
        <v>41726</v>
      </c>
      <c r="S9463" t="s">
        <v>140</v>
      </c>
      <c r="U9463">
        <v>7</v>
      </c>
      <c r="W9463" t="s">
        <v>141</v>
      </c>
    </row>
    <row r="9464" spans="1:23" x14ac:dyDescent="0.35">
      <c r="A9464" t="s">
        <v>41727</v>
      </c>
      <c r="B9464" t="s">
        <v>41728</v>
      </c>
      <c r="C9464">
        <v>4214790000169</v>
      </c>
      <c r="D9464">
        <v>0</v>
      </c>
      <c r="E9464" t="s">
        <v>41566</v>
      </c>
      <c r="F9464" s="2">
        <v>43313</v>
      </c>
      <c r="G9464" t="s">
        <v>642</v>
      </c>
      <c r="H9464" t="s">
        <v>643</v>
      </c>
      <c r="J9464" t="s">
        <v>138</v>
      </c>
      <c r="K9464">
        <v>300212</v>
      </c>
      <c r="L9464">
        <v>27804261</v>
      </c>
      <c r="M9464" t="s">
        <v>137</v>
      </c>
      <c r="N9464">
        <v>0</v>
      </c>
      <c r="P9464" t="s">
        <v>41729</v>
      </c>
      <c r="R9464" t="s">
        <v>41730</v>
      </c>
      <c r="S9464" t="s">
        <v>140</v>
      </c>
      <c r="U9464">
        <v>7</v>
      </c>
      <c r="W9464" t="s">
        <v>141</v>
      </c>
    </row>
    <row r="9465" spans="1:23" x14ac:dyDescent="0.35">
      <c r="A9465" t="s">
        <v>41731</v>
      </c>
      <c r="B9465" t="s">
        <v>41732</v>
      </c>
      <c r="C9465">
        <v>13055821000177</v>
      </c>
      <c r="D9465">
        <v>0</v>
      </c>
      <c r="E9465" t="s">
        <v>41566</v>
      </c>
      <c r="F9465" s="2">
        <v>43313</v>
      </c>
      <c r="G9465" t="s">
        <v>642</v>
      </c>
      <c r="H9465" t="s">
        <v>643</v>
      </c>
      <c r="J9465" t="s">
        <v>138</v>
      </c>
      <c r="K9465">
        <v>300214</v>
      </c>
      <c r="L9465">
        <v>27804261</v>
      </c>
      <c r="M9465" t="s">
        <v>137</v>
      </c>
      <c r="N9465">
        <v>0</v>
      </c>
      <c r="P9465" t="s">
        <v>41733</v>
      </c>
      <c r="R9465" t="s">
        <v>41734</v>
      </c>
      <c r="S9465" t="s">
        <v>140</v>
      </c>
      <c r="U9465">
        <v>7</v>
      </c>
      <c r="W9465" t="s">
        <v>141</v>
      </c>
    </row>
    <row r="9466" spans="1:23" x14ac:dyDescent="0.35">
      <c r="A9466" t="s">
        <v>41735</v>
      </c>
      <c r="B9466" t="s">
        <v>41736</v>
      </c>
      <c r="C9466">
        <v>8342361000128</v>
      </c>
      <c r="D9466">
        <v>0</v>
      </c>
      <c r="E9466" t="s">
        <v>41566</v>
      </c>
      <c r="F9466" s="2">
        <v>43313</v>
      </c>
      <c r="G9466" t="s">
        <v>642</v>
      </c>
      <c r="H9466" t="s">
        <v>643</v>
      </c>
      <c r="J9466" t="s">
        <v>138</v>
      </c>
      <c r="K9466">
        <v>300229</v>
      </c>
      <c r="L9466">
        <v>27804261</v>
      </c>
      <c r="M9466" t="s">
        <v>137</v>
      </c>
      <c r="N9466">
        <v>0</v>
      </c>
      <c r="P9466" t="s">
        <v>41737</v>
      </c>
      <c r="R9466" t="s">
        <v>41738</v>
      </c>
      <c r="S9466" t="s">
        <v>140</v>
      </c>
      <c r="U9466">
        <v>7</v>
      </c>
      <c r="W9466" t="s">
        <v>141</v>
      </c>
    </row>
    <row r="9467" spans="1:23" x14ac:dyDescent="0.35">
      <c r="A9467" t="s">
        <v>41739</v>
      </c>
      <c r="B9467" t="s">
        <v>41740</v>
      </c>
      <c r="C9467">
        <v>338804000103</v>
      </c>
      <c r="D9467">
        <v>0</v>
      </c>
      <c r="E9467" t="s">
        <v>41566</v>
      </c>
      <c r="F9467" s="2">
        <v>43313</v>
      </c>
      <c r="G9467" t="s">
        <v>16287</v>
      </c>
      <c r="H9467" t="s">
        <v>643</v>
      </c>
      <c r="J9467" t="s">
        <v>138</v>
      </c>
      <c r="K9467">
        <v>300256</v>
      </c>
      <c r="L9467">
        <v>27804261</v>
      </c>
      <c r="M9467" t="s">
        <v>137</v>
      </c>
      <c r="N9467">
        <v>0</v>
      </c>
      <c r="P9467" t="s">
        <v>41741</v>
      </c>
      <c r="R9467" t="s">
        <v>41742</v>
      </c>
      <c r="S9467" t="s">
        <v>140</v>
      </c>
      <c r="U9467">
        <v>7</v>
      </c>
      <c r="W9467" t="s">
        <v>141</v>
      </c>
    </row>
    <row r="9468" spans="1:23" x14ac:dyDescent="0.35">
      <c r="A9468" t="s">
        <v>41743</v>
      </c>
      <c r="B9468" t="s">
        <v>41744</v>
      </c>
      <c r="C9468">
        <v>6162886000156</v>
      </c>
      <c r="D9468">
        <v>0</v>
      </c>
      <c r="E9468" t="s">
        <v>41566</v>
      </c>
      <c r="F9468" s="2">
        <v>43313</v>
      </c>
      <c r="G9468" t="s">
        <v>642</v>
      </c>
      <c r="H9468" t="s">
        <v>643</v>
      </c>
      <c r="J9468" t="s">
        <v>138</v>
      </c>
      <c r="K9468">
        <v>300311</v>
      </c>
      <c r="L9468">
        <v>27804261</v>
      </c>
      <c r="M9468" t="s">
        <v>137</v>
      </c>
      <c r="N9468">
        <v>0</v>
      </c>
      <c r="P9468" t="s">
        <v>41745</v>
      </c>
      <c r="R9468" t="s">
        <v>41746</v>
      </c>
      <c r="S9468" t="s">
        <v>140</v>
      </c>
      <c r="U9468">
        <v>7</v>
      </c>
      <c r="W9468" t="s">
        <v>141</v>
      </c>
    </row>
    <row r="9469" spans="1:23" x14ac:dyDescent="0.35">
      <c r="A9469" t="s">
        <v>41747</v>
      </c>
      <c r="B9469" t="s">
        <v>41748</v>
      </c>
      <c r="C9469">
        <v>13212876000143</v>
      </c>
      <c r="D9469">
        <v>0</v>
      </c>
      <c r="E9469" t="s">
        <v>41566</v>
      </c>
      <c r="F9469" s="2">
        <v>43313</v>
      </c>
      <c r="G9469" t="s">
        <v>642</v>
      </c>
      <c r="H9469" t="s">
        <v>643</v>
      </c>
      <c r="J9469" t="s">
        <v>138</v>
      </c>
      <c r="K9469">
        <v>300335</v>
      </c>
      <c r="L9469">
        <v>27804261</v>
      </c>
      <c r="M9469" t="s">
        <v>137</v>
      </c>
      <c r="N9469">
        <v>0</v>
      </c>
      <c r="P9469" t="s">
        <v>41749</v>
      </c>
      <c r="R9469" t="s">
        <v>41750</v>
      </c>
      <c r="S9469" t="s">
        <v>140</v>
      </c>
      <c r="U9469">
        <v>7</v>
      </c>
      <c r="W9469" t="s">
        <v>141</v>
      </c>
    </row>
    <row r="9470" spans="1:23" x14ac:dyDescent="0.35">
      <c r="A9470" t="s">
        <v>41751</v>
      </c>
      <c r="B9470" t="s">
        <v>41752</v>
      </c>
      <c r="C9470">
        <v>27344659000111</v>
      </c>
      <c r="D9470">
        <v>0</v>
      </c>
      <c r="E9470" t="s">
        <v>41566</v>
      </c>
      <c r="F9470" s="2">
        <v>43313</v>
      </c>
      <c r="G9470" t="s">
        <v>642</v>
      </c>
      <c r="H9470" t="s">
        <v>643</v>
      </c>
      <c r="J9470" t="s">
        <v>138</v>
      </c>
      <c r="K9470">
        <v>300431</v>
      </c>
      <c r="L9470">
        <v>27804261</v>
      </c>
      <c r="M9470" t="s">
        <v>137</v>
      </c>
      <c r="N9470">
        <v>0</v>
      </c>
      <c r="P9470" t="s">
        <v>41753</v>
      </c>
      <c r="R9470" t="s">
        <v>41754</v>
      </c>
      <c r="S9470" t="s">
        <v>140</v>
      </c>
      <c r="U9470">
        <v>7</v>
      </c>
      <c r="W9470" t="s">
        <v>141</v>
      </c>
    </row>
    <row r="9471" spans="1:23" x14ac:dyDescent="0.35">
      <c r="A9471" t="s">
        <v>41755</v>
      </c>
      <c r="B9471" t="s">
        <v>41756</v>
      </c>
      <c r="C9471">
        <v>13055821000258</v>
      </c>
      <c r="D9471">
        <v>0</v>
      </c>
      <c r="E9471" t="s">
        <v>41566</v>
      </c>
      <c r="F9471" s="2">
        <v>43313</v>
      </c>
      <c r="G9471" t="s">
        <v>16287</v>
      </c>
      <c r="H9471" t="s">
        <v>643</v>
      </c>
      <c r="J9471" t="s">
        <v>138</v>
      </c>
      <c r="K9471">
        <v>300757</v>
      </c>
      <c r="L9471">
        <v>27804261</v>
      </c>
      <c r="M9471" t="s">
        <v>137</v>
      </c>
      <c r="N9471">
        <v>0</v>
      </c>
      <c r="P9471" t="s">
        <v>41757</v>
      </c>
      <c r="R9471" t="s">
        <v>41758</v>
      </c>
      <c r="S9471" t="s">
        <v>140</v>
      </c>
      <c r="U9471">
        <v>7</v>
      </c>
      <c r="W9471" t="s">
        <v>141</v>
      </c>
    </row>
    <row r="9472" spans="1:23" x14ac:dyDescent="0.35">
      <c r="A9472" t="s">
        <v>41759</v>
      </c>
      <c r="B9472" t="s">
        <v>8978</v>
      </c>
      <c r="C9472">
        <v>7526557000100</v>
      </c>
      <c r="D9472">
        <v>0</v>
      </c>
      <c r="E9472" t="s">
        <v>41566</v>
      </c>
      <c r="F9472" s="2">
        <v>43313</v>
      </c>
      <c r="G9472" t="s">
        <v>251</v>
      </c>
      <c r="H9472" t="s">
        <v>184</v>
      </c>
      <c r="J9472" t="s">
        <v>138</v>
      </c>
      <c r="K9472">
        <v>49738</v>
      </c>
      <c r="L9472">
        <v>27804261</v>
      </c>
      <c r="M9472" t="s">
        <v>137</v>
      </c>
      <c r="N9472">
        <v>0</v>
      </c>
      <c r="P9472" t="s">
        <v>41760</v>
      </c>
      <c r="R9472" t="s">
        <v>41761</v>
      </c>
      <c r="S9472" t="s">
        <v>140</v>
      </c>
      <c r="U9472">
        <v>7</v>
      </c>
      <c r="W9472" t="s">
        <v>141</v>
      </c>
    </row>
    <row r="9473" spans="1:23" x14ac:dyDescent="0.35">
      <c r="A9473" t="s">
        <v>41762</v>
      </c>
      <c r="B9473" t="s">
        <v>41763</v>
      </c>
      <c r="C9473" t="s">
        <v>41764</v>
      </c>
      <c r="D9473">
        <v>0</v>
      </c>
      <c r="E9473" t="s">
        <v>41765</v>
      </c>
      <c r="F9473" s="2">
        <v>43313</v>
      </c>
      <c r="G9473" t="s">
        <v>12035</v>
      </c>
      <c r="H9473" t="s">
        <v>184</v>
      </c>
      <c r="J9473" t="s">
        <v>138</v>
      </c>
      <c r="L9473" t="s">
        <v>496</v>
      </c>
      <c r="M9473" t="s">
        <v>138</v>
      </c>
      <c r="N9473">
        <v>0</v>
      </c>
      <c r="P9473" t="s">
        <v>41766</v>
      </c>
      <c r="R9473" t="s">
        <v>41767</v>
      </c>
      <c r="S9473" t="s">
        <v>140</v>
      </c>
      <c r="T9473" s="2">
        <v>43320</v>
      </c>
      <c r="W9473" t="s">
        <v>141</v>
      </c>
    </row>
    <row r="9474" spans="1:23" x14ac:dyDescent="0.35">
      <c r="A9474" t="s">
        <v>41768</v>
      </c>
      <c r="B9474" t="s">
        <v>41769</v>
      </c>
      <c r="C9474" t="s">
        <v>41770</v>
      </c>
      <c r="D9474">
        <v>0</v>
      </c>
      <c r="E9474" t="s">
        <v>41769</v>
      </c>
      <c r="F9474" s="2">
        <v>43313</v>
      </c>
      <c r="G9474" t="s">
        <v>2815</v>
      </c>
      <c r="H9474" t="s">
        <v>184</v>
      </c>
      <c r="J9474" t="s">
        <v>138</v>
      </c>
      <c r="L9474" t="s">
        <v>496</v>
      </c>
      <c r="M9474" t="s">
        <v>138</v>
      </c>
      <c r="N9474">
        <v>0</v>
      </c>
      <c r="R9474" t="s">
        <v>14407</v>
      </c>
      <c r="S9474" t="s">
        <v>140</v>
      </c>
      <c r="T9474" s="2">
        <v>43320</v>
      </c>
      <c r="W9474" t="s">
        <v>141</v>
      </c>
    </row>
    <row r="9475" spans="1:23" x14ac:dyDescent="0.35">
      <c r="A9475" t="s">
        <v>41771</v>
      </c>
      <c r="B9475" t="s">
        <v>41772</v>
      </c>
      <c r="C9475" t="s">
        <v>41773</v>
      </c>
      <c r="D9475">
        <v>0</v>
      </c>
      <c r="E9475" t="s">
        <v>41772</v>
      </c>
      <c r="F9475" s="2">
        <v>43313</v>
      </c>
      <c r="G9475" t="s">
        <v>2815</v>
      </c>
      <c r="H9475" t="s">
        <v>184</v>
      </c>
      <c r="J9475" t="s">
        <v>138</v>
      </c>
      <c r="L9475" t="s">
        <v>496</v>
      </c>
      <c r="M9475" t="s">
        <v>138</v>
      </c>
      <c r="N9475">
        <v>0</v>
      </c>
      <c r="R9475" t="s">
        <v>14407</v>
      </c>
      <c r="S9475" t="s">
        <v>140</v>
      </c>
      <c r="T9475" s="2">
        <v>43320</v>
      </c>
      <c r="W9475" t="s">
        <v>141</v>
      </c>
    </row>
    <row r="9476" spans="1:23" x14ac:dyDescent="0.35">
      <c r="A9476" t="s">
        <v>41774</v>
      </c>
      <c r="B9476" t="s">
        <v>41775</v>
      </c>
      <c r="C9476" t="s">
        <v>41776</v>
      </c>
      <c r="D9476">
        <v>0</v>
      </c>
      <c r="E9476" t="s">
        <v>41775</v>
      </c>
      <c r="F9476" s="2">
        <v>43313</v>
      </c>
      <c r="G9476" t="s">
        <v>2815</v>
      </c>
      <c r="H9476" t="s">
        <v>184</v>
      </c>
      <c r="J9476" t="s">
        <v>138</v>
      </c>
      <c r="L9476" t="s">
        <v>496</v>
      </c>
      <c r="M9476" t="s">
        <v>138</v>
      </c>
      <c r="N9476">
        <v>0</v>
      </c>
      <c r="R9476" t="s">
        <v>14407</v>
      </c>
      <c r="S9476" t="s">
        <v>140</v>
      </c>
      <c r="T9476" s="2">
        <v>43354</v>
      </c>
      <c r="W9476" t="s">
        <v>141</v>
      </c>
    </row>
    <row r="9477" spans="1:23" x14ac:dyDescent="0.35">
      <c r="A9477" t="s">
        <v>41777</v>
      </c>
      <c r="B9477" t="s">
        <v>41778</v>
      </c>
      <c r="C9477">
        <v>34431572899</v>
      </c>
      <c r="D9477">
        <v>0</v>
      </c>
      <c r="E9477" t="s">
        <v>41778</v>
      </c>
      <c r="F9477" s="2">
        <v>43313</v>
      </c>
      <c r="G9477" t="s">
        <v>2815</v>
      </c>
      <c r="H9477" t="s">
        <v>184</v>
      </c>
      <c r="J9477" t="s">
        <v>138</v>
      </c>
      <c r="L9477" t="s">
        <v>496</v>
      </c>
      <c r="M9477" t="s">
        <v>138</v>
      </c>
      <c r="N9477">
        <v>0</v>
      </c>
      <c r="R9477" t="s">
        <v>3002</v>
      </c>
      <c r="S9477" t="s">
        <v>140</v>
      </c>
      <c r="T9477" s="2">
        <v>43320</v>
      </c>
      <c r="W9477" t="s">
        <v>141</v>
      </c>
    </row>
    <row r="9478" spans="1:23" x14ac:dyDescent="0.35">
      <c r="A9478" t="s">
        <v>41779</v>
      </c>
      <c r="B9478" t="s">
        <v>41780</v>
      </c>
      <c r="C9478" t="s">
        <v>41781</v>
      </c>
      <c r="D9478">
        <v>0</v>
      </c>
      <c r="E9478" t="s">
        <v>41780</v>
      </c>
      <c r="F9478" s="2">
        <v>43313</v>
      </c>
      <c r="G9478" t="s">
        <v>2815</v>
      </c>
      <c r="H9478" t="s">
        <v>184</v>
      </c>
      <c r="J9478" t="s">
        <v>138</v>
      </c>
      <c r="L9478" t="s">
        <v>496</v>
      </c>
      <c r="M9478" t="s">
        <v>138</v>
      </c>
      <c r="N9478">
        <v>0</v>
      </c>
      <c r="R9478" t="s">
        <v>3002</v>
      </c>
      <c r="S9478" t="s">
        <v>140</v>
      </c>
      <c r="T9478" s="2">
        <v>43320</v>
      </c>
      <c r="W9478" t="s">
        <v>141</v>
      </c>
    </row>
    <row r="9479" spans="1:23" x14ac:dyDescent="0.35">
      <c r="A9479" t="s">
        <v>41782</v>
      </c>
      <c r="B9479" t="s">
        <v>41783</v>
      </c>
      <c r="C9479" t="s">
        <v>41784</v>
      </c>
      <c r="D9479">
        <v>0</v>
      </c>
      <c r="E9479" t="s">
        <v>41783</v>
      </c>
      <c r="F9479" s="2">
        <v>43313</v>
      </c>
      <c r="G9479" t="s">
        <v>2815</v>
      </c>
      <c r="H9479" t="s">
        <v>184</v>
      </c>
      <c r="J9479" t="s">
        <v>138</v>
      </c>
      <c r="L9479" t="s">
        <v>496</v>
      </c>
      <c r="M9479" t="s">
        <v>138</v>
      </c>
      <c r="N9479">
        <v>0</v>
      </c>
      <c r="R9479" t="s">
        <v>3002</v>
      </c>
      <c r="S9479" t="s">
        <v>140</v>
      </c>
      <c r="T9479" s="2">
        <v>43571</v>
      </c>
      <c r="W9479" t="s">
        <v>141</v>
      </c>
    </row>
    <row r="9480" spans="1:23" x14ac:dyDescent="0.35">
      <c r="A9480" t="s">
        <v>41785</v>
      </c>
      <c r="B9480" t="s">
        <v>41786</v>
      </c>
      <c r="C9480">
        <v>476614000144</v>
      </c>
      <c r="D9480">
        <v>0</v>
      </c>
      <c r="E9480" t="s">
        <v>41787</v>
      </c>
      <c r="F9480" s="2">
        <v>43313</v>
      </c>
      <c r="G9480" t="s">
        <v>251</v>
      </c>
      <c r="H9480" t="s">
        <v>184</v>
      </c>
      <c r="J9480" t="s">
        <v>138</v>
      </c>
      <c r="L9480" t="s">
        <v>496</v>
      </c>
      <c r="M9480" t="s">
        <v>138</v>
      </c>
      <c r="N9480">
        <v>0</v>
      </c>
      <c r="P9480" t="s">
        <v>41788</v>
      </c>
      <c r="R9480" t="s">
        <v>9770</v>
      </c>
      <c r="S9480" t="s">
        <v>140</v>
      </c>
      <c r="T9480" s="2">
        <v>43651</v>
      </c>
      <c r="W9480" t="s">
        <v>141</v>
      </c>
    </row>
    <row r="9481" spans="1:23" x14ac:dyDescent="0.35">
      <c r="A9481" t="s">
        <v>41789</v>
      </c>
      <c r="B9481" t="s">
        <v>41790</v>
      </c>
      <c r="C9481" t="s">
        <v>41791</v>
      </c>
      <c r="D9481">
        <v>0</v>
      </c>
      <c r="E9481" t="s">
        <v>41790</v>
      </c>
      <c r="F9481" s="2">
        <v>43313</v>
      </c>
      <c r="G9481" t="s">
        <v>2815</v>
      </c>
      <c r="H9481" t="s">
        <v>184</v>
      </c>
      <c r="J9481" t="s">
        <v>138</v>
      </c>
      <c r="L9481" t="s">
        <v>496</v>
      </c>
      <c r="M9481" t="s">
        <v>138</v>
      </c>
      <c r="N9481">
        <v>0</v>
      </c>
      <c r="R9481" t="s">
        <v>3002</v>
      </c>
      <c r="S9481" t="s">
        <v>140</v>
      </c>
      <c r="T9481" s="2">
        <v>43552</v>
      </c>
      <c r="W9481" t="s">
        <v>141</v>
      </c>
    </row>
    <row r="9482" spans="1:23" x14ac:dyDescent="0.35">
      <c r="A9482" t="s">
        <v>41792</v>
      </c>
      <c r="B9482" t="s">
        <v>41793</v>
      </c>
      <c r="C9482" t="s">
        <v>41794</v>
      </c>
      <c r="D9482">
        <v>0</v>
      </c>
      <c r="E9482" t="s">
        <v>41793</v>
      </c>
      <c r="F9482" s="2">
        <v>43315</v>
      </c>
      <c r="G9482" t="s">
        <v>604</v>
      </c>
      <c r="H9482" t="s">
        <v>184</v>
      </c>
      <c r="J9482" t="s">
        <v>138</v>
      </c>
      <c r="L9482" t="s">
        <v>496</v>
      </c>
      <c r="M9482" t="s">
        <v>138</v>
      </c>
      <c r="N9482">
        <v>0</v>
      </c>
      <c r="P9482" t="s">
        <v>41795</v>
      </c>
      <c r="R9482" t="s">
        <v>7407</v>
      </c>
      <c r="S9482" t="s">
        <v>140</v>
      </c>
      <c r="W9482" t="s">
        <v>141</v>
      </c>
    </row>
    <row r="9483" spans="1:23" x14ac:dyDescent="0.35">
      <c r="A9483" t="s">
        <v>41796</v>
      </c>
      <c r="B9483" t="s">
        <v>41797</v>
      </c>
      <c r="C9483" t="s">
        <v>41798</v>
      </c>
      <c r="D9483">
        <v>0</v>
      </c>
      <c r="E9483" t="s">
        <v>41797</v>
      </c>
      <c r="F9483" s="2">
        <v>43318</v>
      </c>
      <c r="G9483" t="s">
        <v>604</v>
      </c>
      <c r="H9483" t="s">
        <v>184</v>
      </c>
      <c r="J9483" t="s">
        <v>138</v>
      </c>
      <c r="L9483" t="s">
        <v>496</v>
      </c>
      <c r="M9483" t="s">
        <v>138</v>
      </c>
      <c r="N9483">
        <v>0</v>
      </c>
      <c r="R9483" t="s">
        <v>3002</v>
      </c>
      <c r="S9483" t="s">
        <v>140</v>
      </c>
      <c r="T9483" s="2">
        <v>43845</v>
      </c>
      <c r="W9483" t="s">
        <v>141</v>
      </c>
    </row>
    <row r="9484" spans="1:23" x14ac:dyDescent="0.35">
      <c r="A9484" t="s">
        <v>41799</v>
      </c>
      <c r="B9484" t="s">
        <v>41800</v>
      </c>
      <c r="C9484" t="s">
        <v>41801</v>
      </c>
      <c r="D9484">
        <v>0</v>
      </c>
      <c r="E9484" t="s">
        <v>41802</v>
      </c>
      <c r="F9484" s="2">
        <v>43318</v>
      </c>
      <c r="G9484" t="s">
        <v>183</v>
      </c>
      <c r="H9484" t="s">
        <v>184</v>
      </c>
      <c r="J9484" t="s">
        <v>138</v>
      </c>
      <c r="L9484">
        <v>26275233</v>
      </c>
      <c r="M9484" t="s">
        <v>138</v>
      </c>
      <c r="N9484">
        <v>0</v>
      </c>
      <c r="P9484" t="s">
        <v>41803</v>
      </c>
      <c r="R9484" t="s">
        <v>41804</v>
      </c>
      <c r="S9484" t="s">
        <v>140</v>
      </c>
      <c r="T9484" s="2">
        <v>44300</v>
      </c>
      <c r="U9484">
        <v>7</v>
      </c>
      <c r="W9484" t="s">
        <v>141</v>
      </c>
    </row>
    <row r="9485" spans="1:23" x14ac:dyDescent="0.35">
      <c r="A9485" t="s">
        <v>41805</v>
      </c>
      <c r="B9485" t="s">
        <v>41806</v>
      </c>
      <c r="C9485" t="s">
        <v>41807</v>
      </c>
      <c r="D9485">
        <v>0</v>
      </c>
      <c r="E9485" t="s">
        <v>41808</v>
      </c>
      <c r="F9485" s="2">
        <v>43318</v>
      </c>
      <c r="G9485" t="s">
        <v>2975</v>
      </c>
      <c r="H9485" t="s">
        <v>184</v>
      </c>
      <c r="J9485" t="s">
        <v>138</v>
      </c>
      <c r="L9485" t="s">
        <v>496</v>
      </c>
      <c r="M9485" t="s">
        <v>138</v>
      </c>
      <c r="N9485">
        <v>0</v>
      </c>
      <c r="R9485" t="s">
        <v>41809</v>
      </c>
      <c r="S9485" t="s">
        <v>140</v>
      </c>
      <c r="W9485" t="s">
        <v>141</v>
      </c>
    </row>
    <row r="9486" spans="1:23" x14ac:dyDescent="0.35">
      <c r="A9486" t="s">
        <v>41810</v>
      </c>
      <c r="B9486" t="s">
        <v>41811</v>
      </c>
      <c r="C9486" t="s">
        <v>41812</v>
      </c>
      <c r="D9486">
        <v>0</v>
      </c>
      <c r="E9486" t="s">
        <v>41813</v>
      </c>
      <c r="F9486" s="2">
        <v>43318</v>
      </c>
      <c r="G9486" t="s">
        <v>234</v>
      </c>
      <c r="H9486" t="s">
        <v>192</v>
      </c>
      <c r="J9486" t="s">
        <v>138</v>
      </c>
      <c r="L9486" t="s">
        <v>496</v>
      </c>
      <c r="M9486" t="s">
        <v>138</v>
      </c>
      <c r="N9486">
        <v>0</v>
      </c>
      <c r="P9486" t="s">
        <v>41814</v>
      </c>
      <c r="R9486" t="s">
        <v>41815</v>
      </c>
      <c r="S9486" t="s">
        <v>140</v>
      </c>
      <c r="T9486" s="2">
        <v>43320</v>
      </c>
      <c r="W9486" t="s">
        <v>141</v>
      </c>
    </row>
    <row r="9487" spans="1:23" x14ac:dyDescent="0.35">
      <c r="A9487" t="s">
        <v>41816</v>
      </c>
      <c r="B9487" t="s">
        <v>41817</v>
      </c>
      <c r="C9487" t="s">
        <v>41818</v>
      </c>
      <c r="D9487">
        <v>0</v>
      </c>
      <c r="E9487" t="s">
        <v>41819</v>
      </c>
      <c r="F9487" s="2">
        <v>43318</v>
      </c>
      <c r="G9487" t="s">
        <v>183</v>
      </c>
      <c r="H9487" t="s">
        <v>184</v>
      </c>
      <c r="J9487" t="s">
        <v>138</v>
      </c>
      <c r="L9487" t="s">
        <v>496</v>
      </c>
      <c r="M9487" t="s">
        <v>138</v>
      </c>
      <c r="N9487">
        <v>0</v>
      </c>
      <c r="P9487" t="s">
        <v>41820</v>
      </c>
      <c r="R9487" t="s">
        <v>41821</v>
      </c>
      <c r="S9487" t="s">
        <v>140</v>
      </c>
      <c r="W9487" t="s">
        <v>141</v>
      </c>
    </row>
    <row r="9488" spans="1:23" x14ac:dyDescent="0.35">
      <c r="A9488" t="s">
        <v>41822</v>
      </c>
      <c r="B9488" t="s">
        <v>41823</v>
      </c>
      <c r="C9488" t="s">
        <v>41824</v>
      </c>
      <c r="D9488">
        <v>0</v>
      </c>
      <c r="E9488" t="s">
        <v>41823</v>
      </c>
      <c r="F9488" s="2">
        <v>43320</v>
      </c>
      <c r="G9488" t="s">
        <v>604</v>
      </c>
      <c r="H9488" t="s">
        <v>184</v>
      </c>
      <c r="J9488" t="s">
        <v>138</v>
      </c>
      <c r="L9488" t="s">
        <v>496</v>
      </c>
      <c r="M9488" t="s">
        <v>138</v>
      </c>
      <c r="N9488">
        <v>0</v>
      </c>
      <c r="P9488" t="s">
        <v>41825</v>
      </c>
      <c r="R9488" t="s">
        <v>41826</v>
      </c>
      <c r="S9488" t="s">
        <v>140</v>
      </c>
      <c r="T9488" s="2">
        <v>43320</v>
      </c>
      <c r="W9488" t="s">
        <v>141</v>
      </c>
    </row>
    <row r="9489" spans="1:23" x14ac:dyDescent="0.35">
      <c r="A9489" t="s">
        <v>41827</v>
      </c>
      <c r="B9489" t="s">
        <v>41828</v>
      </c>
      <c r="C9489" t="s">
        <v>41829</v>
      </c>
      <c r="D9489">
        <v>0</v>
      </c>
      <c r="E9489" t="s">
        <v>41830</v>
      </c>
      <c r="F9489" s="2">
        <v>43320</v>
      </c>
      <c r="G9489" t="s">
        <v>2815</v>
      </c>
      <c r="H9489" t="s">
        <v>184</v>
      </c>
      <c r="J9489" t="s">
        <v>138</v>
      </c>
      <c r="L9489" t="s">
        <v>496</v>
      </c>
      <c r="M9489" t="s">
        <v>138</v>
      </c>
      <c r="N9489">
        <v>0</v>
      </c>
      <c r="P9489" t="s">
        <v>41831</v>
      </c>
      <c r="R9489" t="s">
        <v>41832</v>
      </c>
      <c r="S9489" t="s">
        <v>140</v>
      </c>
      <c r="T9489" s="2">
        <v>43327</v>
      </c>
      <c r="W9489" t="s">
        <v>141</v>
      </c>
    </row>
    <row r="9490" spans="1:23" x14ac:dyDescent="0.35">
      <c r="A9490" t="s">
        <v>41833</v>
      </c>
      <c r="B9490" t="s">
        <v>41834</v>
      </c>
      <c r="C9490" t="s">
        <v>41835</v>
      </c>
      <c r="D9490">
        <v>0</v>
      </c>
      <c r="E9490" t="s">
        <v>41836</v>
      </c>
      <c r="F9490" s="2">
        <v>43322</v>
      </c>
      <c r="G9490" t="s">
        <v>183</v>
      </c>
      <c r="H9490" t="s">
        <v>184</v>
      </c>
      <c r="J9490" t="s">
        <v>138</v>
      </c>
      <c r="L9490" t="s">
        <v>496</v>
      </c>
      <c r="M9490" t="s">
        <v>138</v>
      </c>
      <c r="N9490">
        <v>0</v>
      </c>
      <c r="P9490" t="s">
        <v>41837</v>
      </c>
      <c r="R9490" t="s">
        <v>41838</v>
      </c>
      <c r="S9490" t="s">
        <v>140</v>
      </c>
      <c r="T9490" s="2">
        <v>43671</v>
      </c>
      <c r="W9490" t="s">
        <v>141</v>
      </c>
    </row>
    <row r="9491" spans="1:23" x14ac:dyDescent="0.35">
      <c r="A9491" t="s">
        <v>41839</v>
      </c>
      <c r="B9491" t="s">
        <v>41840</v>
      </c>
      <c r="C9491" t="s">
        <v>41841</v>
      </c>
      <c r="D9491">
        <v>0</v>
      </c>
      <c r="F9491" s="2">
        <v>43325</v>
      </c>
      <c r="G9491" t="s">
        <v>11977</v>
      </c>
      <c r="H9491" t="s">
        <v>1009</v>
      </c>
      <c r="J9491" t="s">
        <v>138</v>
      </c>
      <c r="L9491" t="s">
        <v>496</v>
      </c>
      <c r="M9491" t="s">
        <v>138</v>
      </c>
      <c r="N9491">
        <v>0</v>
      </c>
      <c r="P9491" t="s">
        <v>41842</v>
      </c>
      <c r="R9491" t="s">
        <v>41843</v>
      </c>
      <c r="S9491" t="s">
        <v>140</v>
      </c>
      <c r="W9491" t="s">
        <v>141</v>
      </c>
    </row>
    <row r="9492" spans="1:23" x14ac:dyDescent="0.35">
      <c r="A9492" t="s">
        <v>41844</v>
      </c>
      <c r="B9492" t="s">
        <v>41845</v>
      </c>
      <c r="C9492" t="s">
        <v>41846</v>
      </c>
      <c r="D9492">
        <v>0</v>
      </c>
      <c r="E9492" t="s">
        <v>41847</v>
      </c>
      <c r="F9492" s="2">
        <v>43325</v>
      </c>
      <c r="G9492" t="s">
        <v>183</v>
      </c>
      <c r="H9492" t="s">
        <v>184</v>
      </c>
      <c r="J9492" t="s">
        <v>138</v>
      </c>
      <c r="L9492" t="s">
        <v>496</v>
      </c>
      <c r="M9492" t="s">
        <v>138</v>
      </c>
      <c r="N9492">
        <v>0</v>
      </c>
      <c r="R9492" t="s">
        <v>3002</v>
      </c>
      <c r="S9492" t="s">
        <v>140</v>
      </c>
      <c r="T9492" s="2">
        <v>43447</v>
      </c>
      <c r="W9492" t="s">
        <v>141</v>
      </c>
    </row>
    <row r="9493" spans="1:23" x14ac:dyDescent="0.35">
      <c r="A9493" t="s">
        <v>41848</v>
      </c>
      <c r="B9493" t="s">
        <v>41849</v>
      </c>
      <c r="C9493" t="s">
        <v>41850</v>
      </c>
      <c r="D9493">
        <v>0</v>
      </c>
      <c r="E9493" t="s">
        <v>41851</v>
      </c>
      <c r="F9493" s="2">
        <v>43326</v>
      </c>
      <c r="G9493" t="s">
        <v>216</v>
      </c>
      <c r="H9493" t="s">
        <v>147</v>
      </c>
      <c r="J9493" t="s">
        <v>138</v>
      </c>
      <c r="L9493" t="s">
        <v>496</v>
      </c>
      <c r="M9493" t="s">
        <v>138</v>
      </c>
      <c r="N9493">
        <v>0</v>
      </c>
      <c r="P9493" t="s">
        <v>41852</v>
      </c>
      <c r="R9493" t="s">
        <v>41853</v>
      </c>
      <c r="S9493" t="s">
        <v>140</v>
      </c>
      <c r="T9493" s="2">
        <v>43579</v>
      </c>
      <c r="W9493" t="s">
        <v>141</v>
      </c>
    </row>
    <row r="9494" spans="1:23" x14ac:dyDescent="0.35">
      <c r="A9494" t="s">
        <v>41854</v>
      </c>
      <c r="B9494" t="s">
        <v>41855</v>
      </c>
      <c r="C9494" t="s">
        <v>41856</v>
      </c>
      <c r="D9494">
        <v>0</v>
      </c>
      <c r="E9494" t="s">
        <v>41855</v>
      </c>
      <c r="F9494" s="2">
        <v>43326</v>
      </c>
      <c r="G9494" t="s">
        <v>2815</v>
      </c>
      <c r="H9494" t="s">
        <v>184</v>
      </c>
      <c r="J9494" t="s">
        <v>138</v>
      </c>
      <c r="L9494" t="s">
        <v>496</v>
      </c>
      <c r="M9494" t="s">
        <v>138</v>
      </c>
      <c r="N9494">
        <v>0</v>
      </c>
      <c r="R9494" t="s">
        <v>3002</v>
      </c>
      <c r="S9494" t="s">
        <v>140</v>
      </c>
      <c r="T9494" s="2">
        <v>43571</v>
      </c>
      <c r="W9494" t="s">
        <v>141</v>
      </c>
    </row>
    <row r="9495" spans="1:23" x14ac:dyDescent="0.35">
      <c r="A9495" t="s">
        <v>41857</v>
      </c>
      <c r="B9495" t="s">
        <v>41858</v>
      </c>
      <c r="C9495" t="s">
        <v>41859</v>
      </c>
      <c r="D9495">
        <v>0</v>
      </c>
      <c r="E9495" t="s">
        <v>41858</v>
      </c>
      <c r="F9495" s="2">
        <v>43326</v>
      </c>
      <c r="G9495" t="s">
        <v>183</v>
      </c>
      <c r="H9495" t="s">
        <v>184</v>
      </c>
      <c r="J9495" t="s">
        <v>138</v>
      </c>
      <c r="L9495" t="s">
        <v>496</v>
      </c>
      <c r="M9495" t="s">
        <v>138</v>
      </c>
      <c r="N9495">
        <v>0</v>
      </c>
      <c r="P9495" t="s">
        <v>41860</v>
      </c>
      <c r="R9495" t="s">
        <v>41861</v>
      </c>
      <c r="S9495" t="s">
        <v>140</v>
      </c>
      <c r="W9495" t="s">
        <v>141</v>
      </c>
    </row>
    <row r="9496" spans="1:23" x14ac:dyDescent="0.35">
      <c r="A9496" t="s">
        <v>41862</v>
      </c>
      <c r="B9496" t="s">
        <v>41863</v>
      </c>
      <c r="C9496" t="s">
        <v>41864</v>
      </c>
      <c r="D9496">
        <v>0</v>
      </c>
      <c r="E9496" t="s">
        <v>41865</v>
      </c>
      <c r="F9496" s="2">
        <v>43327</v>
      </c>
      <c r="G9496" t="s">
        <v>224</v>
      </c>
      <c r="H9496" t="s">
        <v>184</v>
      </c>
      <c r="J9496" t="s">
        <v>138</v>
      </c>
      <c r="L9496" t="s">
        <v>496</v>
      </c>
      <c r="M9496" t="s">
        <v>138</v>
      </c>
      <c r="N9496">
        <v>0</v>
      </c>
      <c r="P9496" t="s">
        <v>41866</v>
      </c>
      <c r="R9496" t="s">
        <v>41867</v>
      </c>
      <c r="S9496" t="s">
        <v>140</v>
      </c>
      <c r="T9496" s="2">
        <v>43509</v>
      </c>
      <c r="W9496" t="s">
        <v>141</v>
      </c>
    </row>
    <row r="9497" spans="1:23" x14ac:dyDescent="0.35">
      <c r="A9497" t="s">
        <v>41868</v>
      </c>
      <c r="B9497" t="s">
        <v>9042</v>
      </c>
      <c r="C9497">
        <v>42379636000136</v>
      </c>
      <c r="D9497">
        <v>0</v>
      </c>
      <c r="E9497" t="s">
        <v>41869</v>
      </c>
      <c r="F9497" s="2">
        <v>43332</v>
      </c>
      <c r="G9497" t="s">
        <v>2328</v>
      </c>
      <c r="H9497" t="s">
        <v>192</v>
      </c>
      <c r="J9497" t="s">
        <v>138</v>
      </c>
      <c r="L9497" t="s">
        <v>496</v>
      </c>
      <c r="M9497" t="s">
        <v>138</v>
      </c>
      <c r="N9497">
        <v>0</v>
      </c>
      <c r="P9497" t="s">
        <v>41870</v>
      </c>
      <c r="R9497" t="s">
        <v>41871</v>
      </c>
      <c r="S9497" t="s">
        <v>140</v>
      </c>
      <c r="W9497" t="s">
        <v>141</v>
      </c>
    </row>
    <row r="9498" spans="1:23" x14ac:dyDescent="0.35">
      <c r="A9498" t="s">
        <v>41872</v>
      </c>
      <c r="B9498" t="s">
        <v>41873</v>
      </c>
      <c r="C9498" t="s">
        <v>41874</v>
      </c>
      <c r="D9498">
        <v>0</v>
      </c>
      <c r="E9498" t="s">
        <v>41875</v>
      </c>
      <c r="F9498" s="2">
        <v>43332</v>
      </c>
      <c r="G9498" t="s">
        <v>183</v>
      </c>
      <c r="H9498" t="s">
        <v>184</v>
      </c>
      <c r="J9498" t="s">
        <v>138</v>
      </c>
      <c r="L9498" t="s">
        <v>496</v>
      </c>
      <c r="M9498" t="s">
        <v>138</v>
      </c>
      <c r="N9498">
        <v>0</v>
      </c>
      <c r="P9498" t="s">
        <v>41876</v>
      </c>
      <c r="R9498" t="s">
        <v>41877</v>
      </c>
      <c r="S9498" t="s">
        <v>140</v>
      </c>
      <c r="T9498" s="2">
        <v>44509</v>
      </c>
      <c r="W9498" t="s">
        <v>141</v>
      </c>
    </row>
    <row r="9499" spans="1:23" x14ac:dyDescent="0.35">
      <c r="A9499" t="s">
        <v>41878</v>
      </c>
      <c r="B9499" t="s">
        <v>41879</v>
      </c>
      <c r="C9499" t="s">
        <v>41880</v>
      </c>
      <c r="D9499">
        <v>0</v>
      </c>
      <c r="E9499" t="s">
        <v>41881</v>
      </c>
      <c r="F9499" s="2">
        <v>43332</v>
      </c>
      <c r="G9499" t="s">
        <v>41882</v>
      </c>
      <c r="H9499" t="s">
        <v>192</v>
      </c>
      <c r="J9499" t="s">
        <v>138</v>
      </c>
      <c r="L9499" t="s">
        <v>496</v>
      </c>
      <c r="M9499" t="s">
        <v>138</v>
      </c>
      <c r="N9499">
        <v>0</v>
      </c>
      <c r="P9499" t="s">
        <v>41883</v>
      </c>
      <c r="R9499" t="s">
        <v>41884</v>
      </c>
      <c r="S9499" t="s">
        <v>140</v>
      </c>
      <c r="T9499" s="2">
        <v>43577</v>
      </c>
      <c r="W9499" t="s">
        <v>141</v>
      </c>
    </row>
    <row r="9500" spans="1:23" x14ac:dyDescent="0.35">
      <c r="A9500" t="s">
        <v>41885</v>
      </c>
      <c r="B9500" t="s">
        <v>41886</v>
      </c>
      <c r="C9500" t="s">
        <v>41887</v>
      </c>
      <c r="D9500">
        <v>0</v>
      </c>
      <c r="E9500" t="s">
        <v>41888</v>
      </c>
      <c r="F9500" s="2">
        <v>43332</v>
      </c>
      <c r="G9500" t="s">
        <v>669</v>
      </c>
      <c r="H9500" t="s">
        <v>495</v>
      </c>
      <c r="J9500" t="s">
        <v>138</v>
      </c>
      <c r="K9500">
        <v>19</v>
      </c>
      <c r="L9500">
        <v>3440255</v>
      </c>
      <c r="M9500" t="s">
        <v>138</v>
      </c>
      <c r="N9500">
        <v>0</v>
      </c>
      <c r="P9500" t="s">
        <v>163</v>
      </c>
      <c r="R9500" t="s">
        <v>1469</v>
      </c>
      <c r="S9500" t="s">
        <v>140</v>
      </c>
      <c r="T9500" s="2">
        <v>44251</v>
      </c>
      <c r="U9500">
        <v>7</v>
      </c>
      <c r="W9500" t="s">
        <v>141</v>
      </c>
    </row>
    <row r="9501" spans="1:23" x14ac:dyDescent="0.35">
      <c r="A9501" t="s">
        <v>41889</v>
      </c>
      <c r="B9501" t="s">
        <v>41890</v>
      </c>
      <c r="C9501" t="s">
        <v>9096</v>
      </c>
      <c r="D9501">
        <v>0</v>
      </c>
      <c r="E9501" t="s">
        <v>41891</v>
      </c>
      <c r="F9501" s="2">
        <v>43332</v>
      </c>
      <c r="G9501" t="s">
        <v>3431</v>
      </c>
      <c r="H9501" t="s">
        <v>526</v>
      </c>
      <c r="J9501" t="s">
        <v>138</v>
      </c>
      <c r="L9501" t="s">
        <v>496</v>
      </c>
      <c r="M9501" t="s">
        <v>138</v>
      </c>
      <c r="N9501">
        <v>0</v>
      </c>
      <c r="P9501" t="s">
        <v>41892</v>
      </c>
      <c r="R9501" t="s">
        <v>41893</v>
      </c>
      <c r="S9501" t="s">
        <v>140</v>
      </c>
      <c r="T9501" s="2">
        <v>43332</v>
      </c>
      <c r="W9501" t="s">
        <v>141</v>
      </c>
    </row>
    <row r="9502" spans="1:23" x14ac:dyDescent="0.35">
      <c r="A9502" t="s">
        <v>41894</v>
      </c>
      <c r="B9502" t="s">
        <v>41895</v>
      </c>
      <c r="C9502" t="s">
        <v>41896</v>
      </c>
      <c r="D9502">
        <v>0</v>
      </c>
      <c r="E9502" t="s">
        <v>41895</v>
      </c>
      <c r="F9502" s="2">
        <v>43333</v>
      </c>
      <c r="G9502" t="s">
        <v>183</v>
      </c>
      <c r="H9502" t="s">
        <v>184</v>
      </c>
      <c r="J9502" t="s">
        <v>138</v>
      </c>
      <c r="L9502" t="s">
        <v>496</v>
      </c>
      <c r="M9502" t="s">
        <v>138</v>
      </c>
      <c r="N9502">
        <v>0</v>
      </c>
      <c r="P9502" t="s">
        <v>41897</v>
      </c>
      <c r="R9502" t="s">
        <v>3002</v>
      </c>
      <c r="S9502" t="s">
        <v>140</v>
      </c>
      <c r="T9502" s="2">
        <v>43845</v>
      </c>
      <c r="W9502" t="s">
        <v>141</v>
      </c>
    </row>
    <row r="9503" spans="1:23" x14ac:dyDescent="0.35">
      <c r="A9503" t="s">
        <v>41898</v>
      </c>
      <c r="B9503" t="s">
        <v>41899</v>
      </c>
      <c r="C9503" t="s">
        <v>41900</v>
      </c>
      <c r="D9503">
        <v>0</v>
      </c>
      <c r="E9503" t="s">
        <v>41899</v>
      </c>
      <c r="F9503" s="2">
        <v>43333</v>
      </c>
      <c r="G9503" t="s">
        <v>22104</v>
      </c>
      <c r="H9503" t="s">
        <v>147</v>
      </c>
      <c r="J9503" t="s">
        <v>138</v>
      </c>
      <c r="L9503" t="s">
        <v>496</v>
      </c>
      <c r="M9503" t="s">
        <v>138</v>
      </c>
      <c r="N9503">
        <v>0</v>
      </c>
      <c r="P9503" t="s">
        <v>41901</v>
      </c>
      <c r="R9503" t="s">
        <v>9514</v>
      </c>
      <c r="S9503" t="s">
        <v>140</v>
      </c>
      <c r="W9503" t="s">
        <v>141</v>
      </c>
    </row>
    <row r="9504" spans="1:23" x14ac:dyDescent="0.35">
      <c r="A9504" t="s">
        <v>41902</v>
      </c>
      <c r="B9504" t="s">
        <v>41903</v>
      </c>
      <c r="C9504" t="s">
        <v>41904</v>
      </c>
      <c r="D9504">
        <v>0</v>
      </c>
      <c r="E9504" t="s">
        <v>41905</v>
      </c>
      <c r="F9504" s="2">
        <v>43333</v>
      </c>
      <c r="G9504" t="s">
        <v>216</v>
      </c>
      <c r="H9504" t="s">
        <v>147</v>
      </c>
      <c r="J9504" t="s">
        <v>138</v>
      </c>
      <c r="L9504" t="s">
        <v>496</v>
      </c>
      <c r="M9504" t="s">
        <v>138</v>
      </c>
      <c r="N9504">
        <v>0</v>
      </c>
      <c r="P9504" t="s">
        <v>41906</v>
      </c>
      <c r="R9504" t="s">
        <v>1594</v>
      </c>
      <c r="S9504" t="s">
        <v>140</v>
      </c>
      <c r="W9504" t="s">
        <v>141</v>
      </c>
    </row>
    <row r="9505" spans="1:24" x14ac:dyDescent="0.35">
      <c r="A9505" t="s">
        <v>41907</v>
      </c>
      <c r="B9505" t="s">
        <v>41908</v>
      </c>
      <c r="C9505" t="s">
        <v>41909</v>
      </c>
      <c r="D9505">
        <v>0</v>
      </c>
      <c r="E9505" t="s">
        <v>41910</v>
      </c>
      <c r="F9505" s="2">
        <v>43341</v>
      </c>
      <c r="G9505" t="s">
        <v>183</v>
      </c>
      <c r="H9505" t="s">
        <v>184</v>
      </c>
      <c r="J9505" t="s">
        <v>138</v>
      </c>
      <c r="L9505" t="s">
        <v>496</v>
      </c>
      <c r="M9505" t="s">
        <v>138</v>
      </c>
      <c r="N9505">
        <v>0</v>
      </c>
      <c r="P9505" t="s">
        <v>41911</v>
      </c>
      <c r="R9505" t="s">
        <v>41912</v>
      </c>
      <c r="S9505" t="s">
        <v>140</v>
      </c>
      <c r="W9505" t="s">
        <v>141</v>
      </c>
    </row>
    <row r="9506" spans="1:24" x14ac:dyDescent="0.35">
      <c r="A9506" t="s">
        <v>41913</v>
      </c>
      <c r="B9506" t="s">
        <v>41914</v>
      </c>
      <c r="C9506" t="s">
        <v>41915</v>
      </c>
      <c r="D9506">
        <v>0</v>
      </c>
      <c r="E9506" t="s">
        <v>41916</v>
      </c>
      <c r="F9506" s="2">
        <v>43341</v>
      </c>
      <c r="G9506" t="s">
        <v>975</v>
      </c>
      <c r="H9506" t="s">
        <v>643</v>
      </c>
      <c r="J9506" t="s">
        <v>138</v>
      </c>
      <c r="L9506" t="s">
        <v>496</v>
      </c>
      <c r="M9506" t="s">
        <v>138</v>
      </c>
      <c r="N9506">
        <v>0</v>
      </c>
      <c r="P9506" t="s">
        <v>41917</v>
      </c>
      <c r="R9506" t="s">
        <v>41918</v>
      </c>
      <c r="S9506" t="s">
        <v>140</v>
      </c>
      <c r="W9506" t="s">
        <v>141</v>
      </c>
    </row>
    <row r="9507" spans="1:24" x14ac:dyDescent="0.35">
      <c r="A9507" t="s">
        <v>41919</v>
      </c>
      <c r="B9507" t="s">
        <v>41920</v>
      </c>
      <c r="C9507" t="s">
        <v>41921</v>
      </c>
      <c r="D9507">
        <v>0</v>
      </c>
      <c r="E9507" t="s">
        <v>41922</v>
      </c>
      <c r="F9507" s="2">
        <v>43343</v>
      </c>
      <c r="G9507" t="s">
        <v>1588</v>
      </c>
      <c r="H9507" t="s">
        <v>184</v>
      </c>
      <c r="J9507" t="s">
        <v>138</v>
      </c>
      <c r="L9507" t="s">
        <v>496</v>
      </c>
      <c r="M9507" t="s">
        <v>138</v>
      </c>
      <c r="N9507">
        <v>0</v>
      </c>
      <c r="P9507" t="s">
        <v>41923</v>
      </c>
      <c r="R9507" t="s">
        <v>41924</v>
      </c>
      <c r="S9507" t="s">
        <v>140</v>
      </c>
      <c r="T9507" s="2">
        <v>43614</v>
      </c>
      <c r="W9507" t="s">
        <v>141</v>
      </c>
    </row>
    <row r="9508" spans="1:24" x14ac:dyDescent="0.35">
      <c r="A9508" t="s">
        <v>41925</v>
      </c>
      <c r="B9508" t="s">
        <v>41926</v>
      </c>
      <c r="C9508" t="s">
        <v>41927</v>
      </c>
      <c r="D9508">
        <v>0</v>
      </c>
      <c r="E9508" t="s">
        <v>41928</v>
      </c>
      <c r="F9508" s="2">
        <v>43343</v>
      </c>
      <c r="G9508" t="s">
        <v>15249</v>
      </c>
      <c r="H9508" t="s">
        <v>504</v>
      </c>
      <c r="J9508" t="s">
        <v>138</v>
      </c>
      <c r="L9508" t="s">
        <v>496</v>
      </c>
      <c r="M9508" t="s">
        <v>138</v>
      </c>
      <c r="N9508">
        <v>0</v>
      </c>
      <c r="P9508" t="s">
        <v>41929</v>
      </c>
      <c r="R9508" t="s">
        <v>41930</v>
      </c>
      <c r="S9508" t="s">
        <v>140</v>
      </c>
      <c r="T9508" s="2">
        <v>43376</v>
      </c>
      <c r="W9508" t="s">
        <v>141</v>
      </c>
    </row>
    <row r="9509" spans="1:24" x14ac:dyDescent="0.35">
      <c r="A9509" t="s">
        <v>41931</v>
      </c>
      <c r="B9509" t="s">
        <v>41932</v>
      </c>
      <c r="C9509" t="s">
        <v>41933</v>
      </c>
      <c r="D9509">
        <v>0</v>
      </c>
      <c r="E9509" t="s">
        <v>41932</v>
      </c>
      <c r="F9509" s="2">
        <v>43343</v>
      </c>
      <c r="G9509" t="s">
        <v>2815</v>
      </c>
      <c r="H9509" t="s">
        <v>184</v>
      </c>
      <c r="J9509" t="s">
        <v>138</v>
      </c>
      <c r="L9509" t="s">
        <v>496</v>
      </c>
      <c r="M9509" t="s">
        <v>138</v>
      </c>
      <c r="N9509">
        <v>0</v>
      </c>
      <c r="R9509" t="s">
        <v>3002</v>
      </c>
      <c r="S9509" t="s">
        <v>140</v>
      </c>
      <c r="W9509" t="s">
        <v>141</v>
      </c>
    </row>
    <row r="9510" spans="1:24" x14ac:dyDescent="0.35">
      <c r="A9510" t="s">
        <v>41934</v>
      </c>
      <c r="B9510" t="s">
        <v>41935</v>
      </c>
      <c r="C9510" t="s">
        <v>9082</v>
      </c>
      <c r="D9510">
        <v>0</v>
      </c>
      <c r="E9510" t="s">
        <v>41936</v>
      </c>
      <c r="F9510" s="2">
        <v>43346</v>
      </c>
      <c r="G9510" t="s">
        <v>229</v>
      </c>
      <c r="H9510" t="s">
        <v>230</v>
      </c>
      <c r="J9510" t="s">
        <v>138</v>
      </c>
      <c r="K9510">
        <v>7</v>
      </c>
      <c r="L9510">
        <v>14791297</v>
      </c>
      <c r="M9510" t="s">
        <v>138</v>
      </c>
      <c r="N9510">
        <v>0</v>
      </c>
      <c r="O9510" t="s">
        <v>163</v>
      </c>
      <c r="P9510" t="s">
        <v>163</v>
      </c>
      <c r="R9510" t="s">
        <v>41937</v>
      </c>
      <c r="S9510" t="s">
        <v>140</v>
      </c>
      <c r="T9510" s="2">
        <v>43769</v>
      </c>
      <c r="U9510">
        <v>7</v>
      </c>
      <c r="W9510" t="s">
        <v>141</v>
      </c>
    </row>
    <row r="9511" spans="1:24" x14ac:dyDescent="0.35">
      <c r="A9511" t="s">
        <v>41938</v>
      </c>
      <c r="B9511" t="s">
        <v>41939</v>
      </c>
      <c r="C9511" t="s">
        <v>41940</v>
      </c>
      <c r="D9511">
        <v>0</v>
      </c>
      <c r="E9511" t="s">
        <v>41941</v>
      </c>
      <c r="F9511" s="2">
        <v>43346</v>
      </c>
      <c r="G9511" t="s">
        <v>669</v>
      </c>
      <c r="H9511" t="s">
        <v>495</v>
      </c>
      <c r="J9511" t="s">
        <v>138</v>
      </c>
      <c r="L9511" t="s">
        <v>496</v>
      </c>
      <c r="M9511" t="s">
        <v>138</v>
      </c>
      <c r="N9511">
        <v>0</v>
      </c>
      <c r="P9511" t="s">
        <v>41942</v>
      </c>
      <c r="R9511" t="s">
        <v>41943</v>
      </c>
      <c r="S9511" t="s">
        <v>140</v>
      </c>
      <c r="T9511" s="2">
        <v>43348</v>
      </c>
      <c r="W9511" t="s">
        <v>141</v>
      </c>
    </row>
    <row r="9512" spans="1:24" x14ac:dyDescent="0.35">
      <c r="A9512" t="s">
        <v>41944</v>
      </c>
      <c r="B9512" t="s">
        <v>30239</v>
      </c>
      <c r="C9512" t="s">
        <v>41945</v>
      </c>
      <c r="D9512">
        <v>0</v>
      </c>
      <c r="E9512" t="s">
        <v>41946</v>
      </c>
      <c r="F9512" s="2">
        <v>43347</v>
      </c>
      <c r="G9512" t="s">
        <v>175</v>
      </c>
      <c r="H9512" t="s">
        <v>147</v>
      </c>
      <c r="J9512" t="s">
        <v>138</v>
      </c>
      <c r="K9512">
        <v>509</v>
      </c>
      <c r="L9512">
        <v>1451871</v>
      </c>
      <c r="M9512" t="s">
        <v>138</v>
      </c>
      <c r="N9512">
        <v>0</v>
      </c>
      <c r="O9512" t="s">
        <v>163</v>
      </c>
      <c r="P9512" t="s">
        <v>163</v>
      </c>
      <c r="R9512" t="s">
        <v>3878</v>
      </c>
      <c r="S9512" t="s">
        <v>140</v>
      </c>
      <c r="T9512" s="2">
        <v>44004</v>
      </c>
      <c r="U9512">
        <v>7</v>
      </c>
      <c r="W9512" t="s">
        <v>141</v>
      </c>
    </row>
    <row r="9513" spans="1:24" x14ac:dyDescent="0.35">
      <c r="A9513" t="s">
        <v>41947</v>
      </c>
      <c r="B9513" t="s">
        <v>41948</v>
      </c>
      <c r="C9513" t="s">
        <v>41949</v>
      </c>
      <c r="D9513">
        <v>0</v>
      </c>
      <c r="E9513" t="s">
        <v>41948</v>
      </c>
      <c r="F9513" s="2">
        <v>43347</v>
      </c>
      <c r="G9513" t="s">
        <v>2815</v>
      </c>
      <c r="H9513" t="s">
        <v>184</v>
      </c>
      <c r="J9513" t="s">
        <v>138</v>
      </c>
      <c r="L9513" t="s">
        <v>496</v>
      </c>
      <c r="M9513" t="s">
        <v>138</v>
      </c>
      <c r="N9513">
        <v>0</v>
      </c>
      <c r="R9513" t="s">
        <v>3002</v>
      </c>
      <c r="S9513" t="s">
        <v>140</v>
      </c>
      <c r="T9513" s="2">
        <v>43565</v>
      </c>
      <c r="W9513" t="s">
        <v>141</v>
      </c>
    </row>
    <row r="9514" spans="1:24" x14ac:dyDescent="0.35">
      <c r="A9514" t="s">
        <v>41950</v>
      </c>
      <c r="B9514" t="s">
        <v>30239</v>
      </c>
      <c r="C9514" t="s">
        <v>41951</v>
      </c>
      <c r="D9514">
        <v>0</v>
      </c>
      <c r="E9514" t="s">
        <v>41952</v>
      </c>
      <c r="F9514" s="2">
        <v>43347</v>
      </c>
      <c r="G9514" t="s">
        <v>146</v>
      </c>
      <c r="H9514" t="s">
        <v>147</v>
      </c>
      <c r="J9514" t="s">
        <v>138</v>
      </c>
      <c r="K9514">
        <v>508</v>
      </c>
      <c r="L9514">
        <v>1451871</v>
      </c>
      <c r="M9514" t="s">
        <v>138</v>
      </c>
      <c r="N9514">
        <v>0</v>
      </c>
      <c r="O9514" t="s">
        <v>163</v>
      </c>
      <c r="P9514" t="s">
        <v>163</v>
      </c>
      <c r="R9514" t="s">
        <v>41953</v>
      </c>
      <c r="S9514" t="s">
        <v>140</v>
      </c>
      <c r="T9514" s="2">
        <v>44321</v>
      </c>
      <c r="U9514">
        <v>7</v>
      </c>
      <c r="W9514" t="s">
        <v>141</v>
      </c>
    </row>
    <row r="9515" spans="1:24" x14ac:dyDescent="0.35">
      <c r="A9515" t="s">
        <v>41954</v>
      </c>
      <c r="B9515" t="s">
        <v>41955</v>
      </c>
      <c r="C9515" t="s">
        <v>41956</v>
      </c>
      <c r="D9515">
        <v>0</v>
      </c>
      <c r="E9515" t="s">
        <v>41957</v>
      </c>
      <c r="F9515" s="2">
        <v>43353</v>
      </c>
      <c r="G9515" t="s">
        <v>2815</v>
      </c>
      <c r="H9515" t="s">
        <v>184</v>
      </c>
      <c r="J9515" t="s">
        <v>138</v>
      </c>
      <c r="L9515" t="s">
        <v>496</v>
      </c>
      <c r="M9515" t="s">
        <v>138</v>
      </c>
      <c r="N9515">
        <v>0</v>
      </c>
      <c r="P9515" t="s">
        <v>41958</v>
      </c>
      <c r="R9515" t="s">
        <v>41959</v>
      </c>
      <c r="S9515" t="s">
        <v>140</v>
      </c>
      <c r="T9515" s="2">
        <v>43747</v>
      </c>
      <c r="W9515" t="s">
        <v>141</v>
      </c>
    </row>
    <row r="9516" spans="1:24" x14ac:dyDescent="0.35">
      <c r="A9516" t="s">
        <v>41960</v>
      </c>
      <c r="B9516" t="s">
        <v>41961</v>
      </c>
      <c r="C9516" t="s">
        <v>41962</v>
      </c>
      <c r="D9516">
        <v>0</v>
      </c>
      <c r="E9516" t="s">
        <v>41961</v>
      </c>
      <c r="F9516" s="2">
        <v>43353</v>
      </c>
      <c r="G9516" t="s">
        <v>183</v>
      </c>
      <c r="H9516" t="s">
        <v>184</v>
      </c>
      <c r="J9516" t="s">
        <v>138</v>
      </c>
      <c r="L9516" t="s">
        <v>496</v>
      </c>
      <c r="M9516" t="s">
        <v>138</v>
      </c>
      <c r="N9516">
        <v>0</v>
      </c>
      <c r="P9516" t="s">
        <v>41963</v>
      </c>
      <c r="R9516" t="s">
        <v>41964</v>
      </c>
      <c r="S9516" t="s">
        <v>140</v>
      </c>
      <c r="T9516" s="2">
        <v>43577</v>
      </c>
      <c r="W9516" t="s">
        <v>141</v>
      </c>
    </row>
    <row r="9517" spans="1:24" x14ac:dyDescent="0.35">
      <c r="A9517" t="s">
        <v>41965</v>
      </c>
      <c r="B9517" t="s">
        <v>41966</v>
      </c>
      <c r="C9517" t="s">
        <v>41967</v>
      </c>
      <c r="D9517">
        <v>0</v>
      </c>
      <c r="E9517" t="s">
        <v>41966</v>
      </c>
      <c r="F9517" s="2">
        <v>43353</v>
      </c>
      <c r="G9517" t="s">
        <v>2815</v>
      </c>
      <c r="H9517" t="s">
        <v>184</v>
      </c>
      <c r="J9517" t="s">
        <v>138</v>
      </c>
      <c r="L9517" t="s">
        <v>496</v>
      </c>
      <c r="M9517" t="s">
        <v>138</v>
      </c>
      <c r="N9517">
        <v>0</v>
      </c>
      <c r="R9517" t="s">
        <v>14407</v>
      </c>
      <c r="S9517" t="s">
        <v>140</v>
      </c>
      <c r="W9517" t="s">
        <v>141</v>
      </c>
    </row>
    <row r="9518" spans="1:24" x14ac:dyDescent="0.35">
      <c r="A9518" t="s">
        <v>41968</v>
      </c>
      <c r="B9518" t="s">
        <v>41969</v>
      </c>
      <c r="C9518" t="s">
        <v>41970</v>
      </c>
      <c r="D9518">
        <v>0</v>
      </c>
      <c r="E9518" t="s">
        <v>41969</v>
      </c>
      <c r="F9518" s="2">
        <v>43353</v>
      </c>
      <c r="G9518" t="s">
        <v>2815</v>
      </c>
      <c r="H9518" t="s">
        <v>184</v>
      </c>
      <c r="J9518" t="s">
        <v>138</v>
      </c>
      <c r="L9518" t="s">
        <v>496</v>
      </c>
      <c r="M9518" t="s">
        <v>138</v>
      </c>
      <c r="N9518">
        <v>0</v>
      </c>
      <c r="R9518" t="s">
        <v>14407</v>
      </c>
      <c r="S9518" t="s">
        <v>140</v>
      </c>
      <c r="W9518" t="s">
        <v>141</v>
      </c>
    </row>
    <row r="9519" spans="1:24" x14ac:dyDescent="0.35">
      <c r="A9519" t="s">
        <v>41971</v>
      </c>
      <c r="B9519" t="s">
        <v>41972</v>
      </c>
      <c r="C9519" t="s">
        <v>41973</v>
      </c>
      <c r="D9519">
        <v>0</v>
      </c>
      <c r="E9519" t="s">
        <v>41972</v>
      </c>
      <c r="F9519" s="2">
        <v>43354</v>
      </c>
      <c r="G9519" t="s">
        <v>2815</v>
      </c>
      <c r="H9519" t="s">
        <v>184</v>
      </c>
      <c r="J9519" t="s">
        <v>138</v>
      </c>
      <c r="L9519" t="s">
        <v>496</v>
      </c>
      <c r="M9519" t="s">
        <v>138</v>
      </c>
      <c r="N9519">
        <v>0</v>
      </c>
      <c r="P9519" t="s">
        <v>41974</v>
      </c>
      <c r="R9519" t="s">
        <v>41975</v>
      </c>
      <c r="S9519" t="s">
        <v>140</v>
      </c>
      <c r="T9519" s="2">
        <v>43761</v>
      </c>
      <c r="W9519" t="s">
        <v>141</v>
      </c>
    </row>
    <row r="9520" spans="1:24" x14ac:dyDescent="0.35">
      <c r="A9520" t="s">
        <v>41976</v>
      </c>
      <c r="B9520" t="s">
        <v>41977</v>
      </c>
      <c r="C9520" t="s">
        <v>41978</v>
      </c>
      <c r="D9520">
        <v>0</v>
      </c>
      <c r="E9520" t="s">
        <v>41977</v>
      </c>
      <c r="F9520" s="2">
        <v>43355</v>
      </c>
      <c r="G9520" t="s">
        <v>2815</v>
      </c>
      <c r="H9520" t="s">
        <v>184</v>
      </c>
      <c r="J9520" t="s">
        <v>138</v>
      </c>
      <c r="L9520" t="s">
        <v>496</v>
      </c>
      <c r="M9520" t="s">
        <v>138</v>
      </c>
      <c r="N9520">
        <v>0</v>
      </c>
      <c r="R9520" t="s">
        <v>14407</v>
      </c>
      <c r="S9520" t="s">
        <v>140</v>
      </c>
      <c r="T9520" s="2">
        <v>45385</v>
      </c>
      <c r="U9520">
        <v>11</v>
      </c>
      <c r="W9520" t="s">
        <v>141</v>
      </c>
      <c r="X9520" t="s">
        <v>9536</v>
      </c>
    </row>
    <row r="9521" spans="1:24" x14ac:dyDescent="0.35">
      <c r="A9521" t="s">
        <v>41979</v>
      </c>
      <c r="B9521" t="s">
        <v>41980</v>
      </c>
      <c r="D9521">
        <v>0</v>
      </c>
      <c r="E9521" t="s">
        <v>41981</v>
      </c>
      <c r="F9521" s="2">
        <v>43357</v>
      </c>
      <c r="G9521" t="s">
        <v>41982</v>
      </c>
      <c r="H9521">
        <v>1</v>
      </c>
      <c r="J9521" t="s">
        <v>138</v>
      </c>
      <c r="L9521" t="s">
        <v>496</v>
      </c>
      <c r="M9521" t="s">
        <v>138</v>
      </c>
      <c r="N9521">
        <v>0</v>
      </c>
      <c r="P9521" t="s">
        <v>41983</v>
      </c>
      <c r="R9521" t="s">
        <v>41984</v>
      </c>
      <c r="S9521" t="s">
        <v>36173</v>
      </c>
      <c r="T9521" s="2">
        <v>44917</v>
      </c>
      <c r="W9521" t="s">
        <v>16059</v>
      </c>
    </row>
    <row r="9522" spans="1:24" x14ac:dyDescent="0.35">
      <c r="A9522" t="s">
        <v>41985</v>
      </c>
      <c r="B9522" t="s">
        <v>41986</v>
      </c>
      <c r="D9522">
        <v>0</v>
      </c>
      <c r="E9522" t="s">
        <v>41987</v>
      </c>
      <c r="F9522" s="2">
        <v>43357</v>
      </c>
      <c r="G9522" t="s">
        <v>41988</v>
      </c>
      <c r="H9522">
        <v>1</v>
      </c>
      <c r="J9522" t="s">
        <v>138</v>
      </c>
      <c r="L9522" t="s">
        <v>496</v>
      </c>
      <c r="M9522" t="s">
        <v>138</v>
      </c>
      <c r="N9522" s="3">
        <v>-97923.72</v>
      </c>
      <c r="R9522" t="s">
        <v>41989</v>
      </c>
      <c r="S9522" t="s">
        <v>36173</v>
      </c>
      <c r="T9522" s="2">
        <v>45680</v>
      </c>
      <c r="W9522" t="s">
        <v>16059</v>
      </c>
      <c r="X9522" t="s">
        <v>9536</v>
      </c>
    </row>
    <row r="9523" spans="1:24" x14ac:dyDescent="0.35">
      <c r="A9523" t="s">
        <v>41990</v>
      </c>
      <c r="B9523" t="s">
        <v>41991</v>
      </c>
      <c r="D9523">
        <v>0</v>
      </c>
      <c r="E9523" t="s">
        <v>41992</v>
      </c>
      <c r="F9523" s="2">
        <v>43357</v>
      </c>
      <c r="G9523" t="s">
        <v>41993</v>
      </c>
      <c r="H9523">
        <v>1</v>
      </c>
      <c r="J9523" t="s">
        <v>138</v>
      </c>
      <c r="L9523" t="s">
        <v>496</v>
      </c>
      <c r="M9523" t="s">
        <v>138</v>
      </c>
      <c r="N9523">
        <v>0</v>
      </c>
      <c r="R9523" t="s">
        <v>41994</v>
      </c>
      <c r="S9523" t="s">
        <v>36173</v>
      </c>
      <c r="T9523" s="2">
        <v>44917</v>
      </c>
      <c r="W9523" t="s">
        <v>16059</v>
      </c>
    </row>
    <row r="9524" spans="1:24" x14ac:dyDescent="0.35">
      <c r="A9524" t="s">
        <v>41995</v>
      </c>
      <c r="B9524" t="s">
        <v>41996</v>
      </c>
      <c r="D9524">
        <v>0</v>
      </c>
      <c r="E9524" t="s">
        <v>41996</v>
      </c>
      <c r="F9524" s="2">
        <v>43357</v>
      </c>
      <c r="G9524" t="s">
        <v>41997</v>
      </c>
      <c r="H9524">
        <v>1</v>
      </c>
      <c r="J9524" t="s">
        <v>138</v>
      </c>
      <c r="L9524" t="s">
        <v>496</v>
      </c>
      <c r="M9524" t="s">
        <v>138</v>
      </c>
      <c r="N9524" s="3">
        <v>-105923.73</v>
      </c>
      <c r="R9524" t="s">
        <v>41998</v>
      </c>
      <c r="S9524" t="s">
        <v>139</v>
      </c>
      <c r="T9524" s="2">
        <v>45385</v>
      </c>
      <c r="U9524">
        <v>17</v>
      </c>
      <c r="V9524" t="s">
        <v>140</v>
      </c>
      <c r="W9524" t="s">
        <v>16059</v>
      </c>
      <c r="X9524" t="s">
        <v>9536</v>
      </c>
    </row>
    <row r="9525" spans="1:24" x14ac:dyDescent="0.35">
      <c r="A9525" t="s">
        <v>41999</v>
      </c>
      <c r="B9525" t="s">
        <v>42000</v>
      </c>
      <c r="C9525" t="s">
        <v>42001</v>
      </c>
      <c r="D9525">
        <v>0</v>
      </c>
      <c r="E9525" t="s">
        <v>42002</v>
      </c>
      <c r="F9525" s="2">
        <v>43360</v>
      </c>
      <c r="G9525" t="s">
        <v>1588</v>
      </c>
      <c r="H9525" t="s">
        <v>184</v>
      </c>
      <c r="J9525" t="s">
        <v>138</v>
      </c>
      <c r="L9525" t="s">
        <v>496</v>
      </c>
      <c r="M9525" t="s">
        <v>138</v>
      </c>
      <c r="N9525">
        <v>0</v>
      </c>
      <c r="P9525" t="s">
        <v>42003</v>
      </c>
      <c r="R9525" t="s">
        <v>4778</v>
      </c>
      <c r="S9525" t="s">
        <v>140</v>
      </c>
      <c r="T9525" s="2">
        <v>43572</v>
      </c>
      <c r="W9525" t="s">
        <v>141</v>
      </c>
    </row>
    <row r="9526" spans="1:24" x14ac:dyDescent="0.35">
      <c r="A9526" t="s">
        <v>42004</v>
      </c>
      <c r="B9526" t="s">
        <v>42005</v>
      </c>
      <c r="C9526" t="s">
        <v>42006</v>
      </c>
      <c r="D9526">
        <v>0</v>
      </c>
      <c r="E9526" t="s">
        <v>42007</v>
      </c>
      <c r="F9526" s="2">
        <v>43361</v>
      </c>
      <c r="G9526" t="s">
        <v>251</v>
      </c>
      <c r="H9526" t="s">
        <v>184</v>
      </c>
      <c r="J9526" t="s">
        <v>138</v>
      </c>
      <c r="L9526" t="s">
        <v>496</v>
      </c>
      <c r="M9526" t="s">
        <v>138</v>
      </c>
      <c r="N9526">
        <v>0</v>
      </c>
      <c r="P9526" t="s">
        <v>42008</v>
      </c>
      <c r="R9526" t="s">
        <v>42009</v>
      </c>
      <c r="S9526" t="s">
        <v>140</v>
      </c>
      <c r="T9526" s="2">
        <v>45385</v>
      </c>
      <c r="U9526">
        <v>16</v>
      </c>
      <c r="W9526" t="s">
        <v>141</v>
      </c>
      <c r="X9526" t="s">
        <v>9536</v>
      </c>
    </row>
    <row r="9527" spans="1:24" x14ac:dyDescent="0.35">
      <c r="A9527" t="s">
        <v>42010</v>
      </c>
      <c r="B9527" t="s">
        <v>42011</v>
      </c>
      <c r="C9527" t="s">
        <v>42012</v>
      </c>
      <c r="D9527">
        <v>0</v>
      </c>
      <c r="E9527" t="s">
        <v>42013</v>
      </c>
      <c r="F9527" s="2">
        <v>43362</v>
      </c>
      <c r="G9527" t="s">
        <v>1269</v>
      </c>
      <c r="H9527" t="s">
        <v>552</v>
      </c>
      <c r="J9527" t="s">
        <v>138</v>
      </c>
      <c r="L9527" t="s">
        <v>496</v>
      </c>
      <c r="M9527" t="s">
        <v>138</v>
      </c>
      <c r="N9527">
        <v>0</v>
      </c>
      <c r="P9527" t="s">
        <v>42014</v>
      </c>
      <c r="R9527">
        <v>9</v>
      </c>
      <c r="S9527" t="s">
        <v>140</v>
      </c>
      <c r="T9527" s="2">
        <v>43371</v>
      </c>
      <c r="W9527" t="s">
        <v>141</v>
      </c>
    </row>
    <row r="9528" spans="1:24" x14ac:dyDescent="0.35">
      <c r="A9528" t="s">
        <v>42015</v>
      </c>
      <c r="B9528" t="s">
        <v>42016</v>
      </c>
      <c r="C9528" t="s">
        <v>42017</v>
      </c>
      <c r="D9528">
        <v>0</v>
      </c>
      <c r="E9528" t="s">
        <v>42016</v>
      </c>
      <c r="F9528" s="2">
        <v>43363</v>
      </c>
      <c r="G9528" t="s">
        <v>146</v>
      </c>
      <c r="H9528" t="s">
        <v>147</v>
      </c>
      <c r="J9528" t="s">
        <v>138</v>
      </c>
      <c r="L9528" t="s">
        <v>496</v>
      </c>
      <c r="M9528" t="s">
        <v>138</v>
      </c>
      <c r="N9528">
        <v>0</v>
      </c>
      <c r="P9528" t="s">
        <v>42018</v>
      </c>
      <c r="R9528" t="s">
        <v>42019</v>
      </c>
      <c r="S9528" t="s">
        <v>140</v>
      </c>
      <c r="T9528" s="2">
        <v>43364</v>
      </c>
      <c r="W9528" t="s">
        <v>141</v>
      </c>
    </row>
    <row r="9529" spans="1:24" x14ac:dyDescent="0.35">
      <c r="A9529" t="s">
        <v>42020</v>
      </c>
      <c r="B9529" t="s">
        <v>42021</v>
      </c>
      <c r="C9529" t="s">
        <v>42022</v>
      </c>
      <c r="D9529">
        <v>0</v>
      </c>
      <c r="E9529" t="s">
        <v>42021</v>
      </c>
      <c r="F9529" s="2">
        <v>43363</v>
      </c>
      <c r="G9529" t="s">
        <v>604</v>
      </c>
      <c r="H9529" t="s">
        <v>184</v>
      </c>
      <c r="J9529" t="s">
        <v>138</v>
      </c>
      <c r="L9529" t="s">
        <v>496</v>
      </c>
      <c r="M9529" t="s">
        <v>138</v>
      </c>
      <c r="N9529">
        <v>0</v>
      </c>
      <c r="P9529" t="s">
        <v>42023</v>
      </c>
      <c r="R9529" t="s">
        <v>9744</v>
      </c>
      <c r="S9529" t="s">
        <v>140</v>
      </c>
      <c r="T9529" s="2">
        <v>43363</v>
      </c>
      <c r="W9529" t="s">
        <v>141</v>
      </c>
    </row>
    <row r="9530" spans="1:24" x14ac:dyDescent="0.35">
      <c r="A9530" t="s">
        <v>42024</v>
      </c>
      <c r="B9530" t="s">
        <v>42025</v>
      </c>
      <c r="C9530" t="s">
        <v>42026</v>
      </c>
      <c r="D9530">
        <v>0</v>
      </c>
      <c r="E9530" t="s">
        <v>42025</v>
      </c>
      <c r="F9530" s="2">
        <v>43363</v>
      </c>
      <c r="G9530" t="s">
        <v>604</v>
      </c>
      <c r="H9530" t="s">
        <v>184</v>
      </c>
      <c r="J9530" t="s">
        <v>138</v>
      </c>
      <c r="L9530" t="s">
        <v>496</v>
      </c>
      <c r="M9530" t="s">
        <v>138</v>
      </c>
      <c r="N9530">
        <v>0</v>
      </c>
      <c r="R9530" t="s">
        <v>3002</v>
      </c>
      <c r="S9530" t="s">
        <v>140</v>
      </c>
      <c r="T9530" s="2">
        <v>43845</v>
      </c>
      <c r="W9530" t="s">
        <v>141</v>
      </c>
    </row>
    <row r="9531" spans="1:24" x14ac:dyDescent="0.35">
      <c r="A9531" t="s">
        <v>42027</v>
      </c>
      <c r="B9531" t="s">
        <v>42028</v>
      </c>
      <c r="C9531" t="s">
        <v>42029</v>
      </c>
      <c r="D9531">
        <v>0</v>
      </c>
      <c r="E9531" t="s">
        <v>42030</v>
      </c>
      <c r="F9531" s="2">
        <v>43364</v>
      </c>
      <c r="G9531" t="s">
        <v>8626</v>
      </c>
      <c r="H9531" t="s">
        <v>526</v>
      </c>
      <c r="J9531" t="s">
        <v>138</v>
      </c>
      <c r="L9531" t="s">
        <v>496</v>
      </c>
      <c r="M9531" t="s">
        <v>138</v>
      </c>
      <c r="N9531">
        <v>0</v>
      </c>
      <c r="P9531" t="s">
        <v>42031</v>
      </c>
      <c r="R9531" t="s">
        <v>42032</v>
      </c>
      <c r="S9531" t="s">
        <v>140</v>
      </c>
      <c r="T9531" s="2">
        <v>43599</v>
      </c>
      <c r="W9531" t="s">
        <v>141</v>
      </c>
    </row>
    <row r="9532" spans="1:24" x14ac:dyDescent="0.35">
      <c r="A9532" t="s">
        <v>42033</v>
      </c>
      <c r="B9532" t="s">
        <v>42034</v>
      </c>
      <c r="C9532" t="s">
        <v>42035</v>
      </c>
      <c r="D9532">
        <v>0</v>
      </c>
      <c r="E9532" t="s">
        <v>42034</v>
      </c>
      <c r="F9532" s="2">
        <v>43364</v>
      </c>
      <c r="G9532" t="s">
        <v>2815</v>
      </c>
      <c r="H9532" t="s">
        <v>184</v>
      </c>
      <c r="J9532" t="s">
        <v>138</v>
      </c>
      <c r="L9532" t="s">
        <v>496</v>
      </c>
      <c r="M9532" t="s">
        <v>138</v>
      </c>
      <c r="N9532">
        <v>0</v>
      </c>
      <c r="R9532" t="s">
        <v>14407</v>
      </c>
      <c r="S9532" t="s">
        <v>140</v>
      </c>
      <c r="W9532" t="s">
        <v>141</v>
      </c>
    </row>
    <row r="9533" spans="1:24" x14ac:dyDescent="0.35">
      <c r="A9533" t="s">
        <v>42036</v>
      </c>
      <c r="B9533" t="s">
        <v>42037</v>
      </c>
      <c r="C9533" t="s">
        <v>42038</v>
      </c>
      <c r="D9533">
        <v>0</v>
      </c>
      <c r="E9533" t="s">
        <v>42039</v>
      </c>
      <c r="F9533" s="2">
        <v>43364</v>
      </c>
      <c r="G9533" t="s">
        <v>39483</v>
      </c>
      <c r="H9533" t="s">
        <v>147</v>
      </c>
      <c r="J9533" t="s">
        <v>138</v>
      </c>
      <c r="L9533" t="s">
        <v>496</v>
      </c>
      <c r="M9533" t="s">
        <v>138</v>
      </c>
      <c r="N9533">
        <v>0</v>
      </c>
      <c r="P9533" t="s">
        <v>42040</v>
      </c>
      <c r="R9533" t="s">
        <v>42041</v>
      </c>
      <c r="S9533" t="s">
        <v>140</v>
      </c>
      <c r="W9533" t="s">
        <v>141</v>
      </c>
    </row>
    <row r="9534" spans="1:24" x14ac:dyDescent="0.35">
      <c r="A9534" t="s">
        <v>42042</v>
      </c>
      <c r="B9534" t="s">
        <v>42043</v>
      </c>
      <c r="C9534" t="s">
        <v>42044</v>
      </c>
      <c r="D9534">
        <v>0</v>
      </c>
      <c r="E9534" t="s">
        <v>42043</v>
      </c>
      <c r="F9534" s="2">
        <v>43364</v>
      </c>
      <c r="G9534" t="s">
        <v>2815</v>
      </c>
      <c r="H9534" t="s">
        <v>184</v>
      </c>
      <c r="J9534" t="s">
        <v>138</v>
      </c>
      <c r="L9534" t="s">
        <v>496</v>
      </c>
      <c r="M9534" t="s">
        <v>138</v>
      </c>
      <c r="N9534">
        <v>0</v>
      </c>
      <c r="R9534" t="s">
        <v>14407</v>
      </c>
      <c r="S9534" t="s">
        <v>140</v>
      </c>
      <c r="W9534" t="s">
        <v>141</v>
      </c>
    </row>
    <row r="9535" spans="1:24" x14ac:dyDescent="0.35">
      <c r="A9535" t="s">
        <v>42045</v>
      </c>
      <c r="B9535" t="s">
        <v>42046</v>
      </c>
      <c r="C9535" t="s">
        <v>42047</v>
      </c>
      <c r="D9535">
        <v>0</v>
      </c>
      <c r="E9535" t="s">
        <v>42048</v>
      </c>
      <c r="F9535" s="2">
        <v>43367</v>
      </c>
      <c r="G9535" t="s">
        <v>251</v>
      </c>
      <c r="H9535" t="s">
        <v>184</v>
      </c>
      <c r="J9535" t="s">
        <v>138</v>
      </c>
      <c r="L9535" t="s">
        <v>496</v>
      </c>
      <c r="M9535" t="s">
        <v>138</v>
      </c>
      <c r="N9535">
        <v>0</v>
      </c>
      <c r="P9535" t="s">
        <v>42014</v>
      </c>
      <c r="R9535" t="s">
        <v>42049</v>
      </c>
      <c r="S9535" t="s">
        <v>140</v>
      </c>
      <c r="W9535" t="s">
        <v>141</v>
      </c>
    </row>
    <row r="9536" spans="1:24" x14ac:dyDescent="0.35">
      <c r="A9536" t="s">
        <v>42050</v>
      </c>
      <c r="B9536" t="s">
        <v>42051</v>
      </c>
      <c r="C9536" t="s">
        <v>42052</v>
      </c>
      <c r="D9536">
        <v>0</v>
      </c>
      <c r="E9536" t="s">
        <v>42051</v>
      </c>
      <c r="F9536" s="2">
        <v>43367</v>
      </c>
      <c r="G9536" t="s">
        <v>2328</v>
      </c>
      <c r="H9536" t="s">
        <v>192</v>
      </c>
      <c r="J9536" t="s">
        <v>138</v>
      </c>
      <c r="L9536" t="s">
        <v>496</v>
      </c>
      <c r="M9536" t="s">
        <v>138</v>
      </c>
      <c r="N9536">
        <v>0</v>
      </c>
      <c r="P9536" t="s">
        <v>42014</v>
      </c>
      <c r="R9536" t="s">
        <v>42053</v>
      </c>
      <c r="S9536" t="s">
        <v>140</v>
      </c>
      <c r="T9536" s="2">
        <v>43647</v>
      </c>
      <c r="W9536" t="s">
        <v>141</v>
      </c>
    </row>
    <row r="9537" spans="1:24" x14ac:dyDescent="0.35">
      <c r="A9537" t="s">
        <v>42054</v>
      </c>
      <c r="B9537" t="s">
        <v>42055</v>
      </c>
      <c r="C9537" t="s">
        <v>42056</v>
      </c>
      <c r="D9537">
        <v>0</v>
      </c>
      <c r="E9537" t="s">
        <v>42055</v>
      </c>
      <c r="F9537" s="2">
        <v>43367</v>
      </c>
      <c r="G9537" t="s">
        <v>12893</v>
      </c>
      <c r="H9537" t="s">
        <v>192</v>
      </c>
      <c r="J9537" t="s">
        <v>138</v>
      </c>
      <c r="L9537" t="s">
        <v>496</v>
      </c>
      <c r="M9537" t="s">
        <v>138</v>
      </c>
      <c r="N9537">
        <v>0</v>
      </c>
      <c r="P9537" t="s">
        <v>42014</v>
      </c>
      <c r="R9537" t="s">
        <v>7196</v>
      </c>
      <c r="S9537" t="s">
        <v>140</v>
      </c>
      <c r="W9537" t="s">
        <v>141</v>
      </c>
    </row>
    <row r="9538" spans="1:24" x14ac:dyDescent="0.35">
      <c r="A9538" t="s">
        <v>42057</v>
      </c>
      <c r="B9538" t="s">
        <v>42058</v>
      </c>
      <c r="C9538" t="s">
        <v>42059</v>
      </c>
      <c r="D9538">
        <v>0</v>
      </c>
      <c r="E9538" t="s">
        <v>42058</v>
      </c>
      <c r="F9538" s="2">
        <v>43367</v>
      </c>
      <c r="G9538" t="s">
        <v>2815</v>
      </c>
      <c r="H9538" t="s">
        <v>184</v>
      </c>
      <c r="J9538" t="s">
        <v>138</v>
      </c>
      <c r="L9538" t="s">
        <v>496</v>
      </c>
      <c r="M9538" t="s">
        <v>138</v>
      </c>
      <c r="N9538">
        <v>0</v>
      </c>
      <c r="R9538" t="s">
        <v>14407</v>
      </c>
      <c r="S9538" t="s">
        <v>140</v>
      </c>
      <c r="T9538" s="2">
        <v>45385</v>
      </c>
      <c r="U9538">
        <v>11</v>
      </c>
      <c r="W9538" t="s">
        <v>141</v>
      </c>
      <c r="X9538" t="s">
        <v>9536</v>
      </c>
    </row>
    <row r="9539" spans="1:24" x14ac:dyDescent="0.35">
      <c r="A9539" t="s">
        <v>42060</v>
      </c>
      <c r="B9539" t="s">
        <v>42061</v>
      </c>
      <c r="C9539" t="s">
        <v>42062</v>
      </c>
      <c r="D9539">
        <v>0</v>
      </c>
      <c r="E9539" t="s">
        <v>42061</v>
      </c>
      <c r="F9539" s="2">
        <v>43367</v>
      </c>
      <c r="G9539" t="s">
        <v>2815</v>
      </c>
      <c r="H9539" t="s">
        <v>184</v>
      </c>
      <c r="J9539" t="s">
        <v>138</v>
      </c>
      <c r="L9539" t="s">
        <v>496</v>
      </c>
      <c r="M9539" t="s">
        <v>138</v>
      </c>
      <c r="N9539">
        <v>0</v>
      </c>
      <c r="R9539" t="s">
        <v>14407</v>
      </c>
      <c r="S9539" t="s">
        <v>140</v>
      </c>
      <c r="T9539" s="2">
        <v>43381</v>
      </c>
      <c r="W9539" t="s">
        <v>141</v>
      </c>
    </row>
    <row r="9540" spans="1:24" x14ac:dyDescent="0.35">
      <c r="A9540" t="s">
        <v>42063</v>
      </c>
      <c r="B9540" t="s">
        <v>42064</v>
      </c>
      <c r="C9540" t="s">
        <v>42065</v>
      </c>
      <c r="D9540">
        <v>0</v>
      </c>
      <c r="E9540" t="s">
        <v>42064</v>
      </c>
      <c r="F9540" s="2">
        <v>43367</v>
      </c>
      <c r="G9540" t="s">
        <v>2815</v>
      </c>
      <c r="H9540" t="s">
        <v>184</v>
      </c>
      <c r="J9540" t="s">
        <v>138</v>
      </c>
      <c r="L9540" t="s">
        <v>496</v>
      </c>
      <c r="M9540" t="s">
        <v>138</v>
      </c>
      <c r="N9540">
        <v>0</v>
      </c>
      <c r="R9540" t="s">
        <v>14407</v>
      </c>
      <c r="S9540" t="s">
        <v>140</v>
      </c>
      <c r="T9540" s="2">
        <v>43381</v>
      </c>
      <c r="W9540" t="s">
        <v>141</v>
      </c>
    </row>
    <row r="9541" spans="1:24" x14ac:dyDescent="0.35">
      <c r="A9541" t="s">
        <v>42066</v>
      </c>
      <c r="B9541" t="s">
        <v>42067</v>
      </c>
      <c r="C9541" t="s">
        <v>42068</v>
      </c>
      <c r="D9541">
        <v>0</v>
      </c>
      <c r="E9541" t="s">
        <v>42067</v>
      </c>
      <c r="F9541" s="2">
        <v>43367</v>
      </c>
      <c r="G9541" t="s">
        <v>2815</v>
      </c>
      <c r="H9541" t="s">
        <v>184</v>
      </c>
      <c r="J9541" t="s">
        <v>138</v>
      </c>
      <c r="L9541" t="s">
        <v>496</v>
      </c>
      <c r="M9541" t="s">
        <v>138</v>
      </c>
      <c r="N9541">
        <v>0</v>
      </c>
      <c r="R9541" t="s">
        <v>14407</v>
      </c>
      <c r="S9541" t="s">
        <v>140</v>
      </c>
      <c r="T9541" s="2">
        <v>43447</v>
      </c>
      <c r="W9541" t="s">
        <v>141</v>
      </c>
    </row>
    <row r="9542" spans="1:24" x14ac:dyDescent="0.35">
      <c r="A9542" t="s">
        <v>42069</v>
      </c>
      <c r="B9542" t="s">
        <v>42070</v>
      </c>
      <c r="C9542" t="s">
        <v>42071</v>
      </c>
      <c r="D9542">
        <v>0</v>
      </c>
      <c r="E9542" t="s">
        <v>42070</v>
      </c>
      <c r="F9542" s="2">
        <v>43367</v>
      </c>
      <c r="G9542" t="s">
        <v>1071</v>
      </c>
      <c r="H9542" t="s">
        <v>1009</v>
      </c>
      <c r="J9542" t="s">
        <v>138</v>
      </c>
      <c r="L9542" t="s">
        <v>496</v>
      </c>
      <c r="M9542" t="s">
        <v>138</v>
      </c>
      <c r="N9542">
        <v>0</v>
      </c>
      <c r="R9542" t="s">
        <v>17192</v>
      </c>
      <c r="S9542" t="s">
        <v>140</v>
      </c>
      <c r="T9542" s="2">
        <v>43502</v>
      </c>
      <c r="W9542" t="s">
        <v>141</v>
      </c>
    </row>
    <row r="9543" spans="1:24" x14ac:dyDescent="0.35">
      <c r="A9543" t="s">
        <v>42072</v>
      </c>
      <c r="B9543" t="s">
        <v>42073</v>
      </c>
      <c r="C9543" t="s">
        <v>42074</v>
      </c>
      <c r="D9543">
        <v>0</v>
      </c>
      <c r="E9543" t="s">
        <v>42075</v>
      </c>
      <c r="F9543" s="2">
        <v>43368</v>
      </c>
      <c r="G9543" t="s">
        <v>42076</v>
      </c>
      <c r="H9543" t="s">
        <v>192</v>
      </c>
      <c r="J9543" t="s">
        <v>138</v>
      </c>
      <c r="L9543" t="s">
        <v>496</v>
      </c>
      <c r="M9543" t="s">
        <v>138</v>
      </c>
      <c r="N9543">
        <v>0</v>
      </c>
      <c r="P9543" t="s">
        <v>42014</v>
      </c>
      <c r="R9543" t="s">
        <v>42077</v>
      </c>
      <c r="S9543" t="s">
        <v>140</v>
      </c>
      <c r="W9543" t="s">
        <v>141</v>
      </c>
    </row>
    <row r="9544" spans="1:24" x14ac:dyDescent="0.35">
      <c r="A9544" t="s">
        <v>42078</v>
      </c>
      <c r="B9544" t="s">
        <v>42079</v>
      </c>
      <c r="C9544" t="s">
        <v>42080</v>
      </c>
      <c r="D9544">
        <v>0</v>
      </c>
      <c r="E9544" t="s">
        <v>42079</v>
      </c>
      <c r="F9544" s="2">
        <v>43369</v>
      </c>
      <c r="G9544" t="s">
        <v>604</v>
      </c>
      <c r="H9544" t="s">
        <v>184</v>
      </c>
      <c r="J9544" t="s">
        <v>138</v>
      </c>
      <c r="L9544" t="s">
        <v>496</v>
      </c>
      <c r="M9544" t="s">
        <v>138</v>
      </c>
      <c r="N9544">
        <v>0</v>
      </c>
      <c r="P9544" t="s">
        <v>42081</v>
      </c>
      <c r="R9544" t="s">
        <v>1748</v>
      </c>
      <c r="S9544" t="s">
        <v>140</v>
      </c>
      <c r="T9544" s="2">
        <v>43392</v>
      </c>
      <c r="W9544" t="s">
        <v>141</v>
      </c>
    </row>
    <row r="9545" spans="1:24" x14ac:dyDescent="0.35">
      <c r="A9545" t="s">
        <v>42082</v>
      </c>
      <c r="B9545" t="s">
        <v>42083</v>
      </c>
      <c r="C9545" t="s">
        <v>42084</v>
      </c>
      <c r="D9545">
        <v>0</v>
      </c>
      <c r="E9545" t="s">
        <v>42085</v>
      </c>
      <c r="F9545" s="2">
        <v>43369</v>
      </c>
      <c r="G9545" t="s">
        <v>183</v>
      </c>
      <c r="H9545" t="s">
        <v>184</v>
      </c>
      <c r="J9545" t="s">
        <v>138</v>
      </c>
      <c r="L9545" t="s">
        <v>496</v>
      </c>
      <c r="M9545" t="s">
        <v>138</v>
      </c>
      <c r="N9545">
        <v>0</v>
      </c>
      <c r="P9545" t="s">
        <v>42086</v>
      </c>
      <c r="R9545" t="s">
        <v>9776</v>
      </c>
      <c r="S9545" t="s">
        <v>140</v>
      </c>
      <c r="T9545" s="2">
        <v>43798</v>
      </c>
      <c r="W9545" t="s">
        <v>141</v>
      </c>
    </row>
    <row r="9546" spans="1:24" x14ac:dyDescent="0.35">
      <c r="A9546" t="s">
        <v>42087</v>
      </c>
      <c r="B9546" t="s">
        <v>42088</v>
      </c>
      <c r="C9546" t="s">
        <v>42089</v>
      </c>
      <c r="D9546">
        <v>0</v>
      </c>
      <c r="E9546" t="s">
        <v>42090</v>
      </c>
      <c r="F9546" s="2">
        <v>43370</v>
      </c>
      <c r="G9546" t="s">
        <v>604</v>
      </c>
      <c r="H9546" t="s">
        <v>184</v>
      </c>
      <c r="J9546" t="s">
        <v>138</v>
      </c>
      <c r="L9546" t="s">
        <v>496</v>
      </c>
      <c r="M9546" t="s">
        <v>138</v>
      </c>
      <c r="N9546">
        <v>0</v>
      </c>
      <c r="P9546" t="s">
        <v>42091</v>
      </c>
      <c r="R9546" t="s">
        <v>42092</v>
      </c>
      <c r="S9546" t="s">
        <v>140</v>
      </c>
      <c r="W9546" t="s">
        <v>141</v>
      </c>
    </row>
    <row r="9547" spans="1:24" x14ac:dyDescent="0.35">
      <c r="A9547" t="s">
        <v>42093</v>
      </c>
      <c r="B9547" t="s">
        <v>42094</v>
      </c>
      <c r="C9547" t="s">
        <v>42095</v>
      </c>
      <c r="D9547">
        <v>0</v>
      </c>
      <c r="E9547" t="s">
        <v>42094</v>
      </c>
      <c r="F9547" s="2">
        <v>43371</v>
      </c>
      <c r="G9547" t="s">
        <v>42096</v>
      </c>
      <c r="H9547" t="s">
        <v>656</v>
      </c>
      <c r="J9547" t="s">
        <v>138</v>
      </c>
      <c r="L9547" t="s">
        <v>496</v>
      </c>
      <c r="M9547" t="s">
        <v>138</v>
      </c>
      <c r="N9547">
        <v>0</v>
      </c>
      <c r="P9547" t="s">
        <v>42097</v>
      </c>
      <c r="R9547" t="s">
        <v>42098</v>
      </c>
      <c r="S9547" t="s">
        <v>140</v>
      </c>
      <c r="T9547" s="2">
        <v>43397</v>
      </c>
      <c r="W9547" t="s">
        <v>141</v>
      </c>
    </row>
    <row r="9548" spans="1:24" x14ac:dyDescent="0.35">
      <c r="A9548" t="s">
        <v>42099</v>
      </c>
      <c r="B9548" t="s">
        <v>42100</v>
      </c>
      <c r="C9548" t="s">
        <v>42101</v>
      </c>
      <c r="D9548" s="3">
        <v>-1380</v>
      </c>
      <c r="E9548" t="s">
        <v>42102</v>
      </c>
      <c r="F9548" s="2">
        <v>43374</v>
      </c>
      <c r="G9548" t="s">
        <v>604</v>
      </c>
      <c r="H9548" t="s">
        <v>184</v>
      </c>
      <c r="J9548" t="s">
        <v>138</v>
      </c>
      <c r="L9548" t="s">
        <v>496</v>
      </c>
      <c r="M9548" t="s">
        <v>138</v>
      </c>
      <c r="N9548">
        <v>0</v>
      </c>
      <c r="P9548" t="s">
        <v>15613</v>
      </c>
      <c r="R9548" t="s">
        <v>211</v>
      </c>
      <c r="S9548" t="s">
        <v>140</v>
      </c>
      <c r="T9548" s="2">
        <v>45936</v>
      </c>
      <c r="W9548" t="s">
        <v>141</v>
      </c>
      <c r="X9548" t="s">
        <v>9536</v>
      </c>
    </row>
    <row r="9549" spans="1:24" x14ac:dyDescent="0.35">
      <c r="A9549" t="s">
        <v>42103</v>
      </c>
      <c r="B9549" t="s">
        <v>9071</v>
      </c>
      <c r="C9549" t="s">
        <v>9072</v>
      </c>
      <c r="D9549">
        <v>0</v>
      </c>
      <c r="E9549" t="s">
        <v>9073</v>
      </c>
      <c r="F9549" s="2">
        <v>43374</v>
      </c>
      <c r="G9549" t="s">
        <v>19126</v>
      </c>
      <c r="H9549" t="s">
        <v>147</v>
      </c>
      <c r="J9549" t="s">
        <v>138</v>
      </c>
      <c r="L9549" t="s">
        <v>496</v>
      </c>
      <c r="M9549" t="s">
        <v>138</v>
      </c>
      <c r="N9549">
        <v>0</v>
      </c>
      <c r="P9549" t="s">
        <v>42104</v>
      </c>
      <c r="R9549" t="s">
        <v>9075</v>
      </c>
      <c r="S9549" t="s">
        <v>140</v>
      </c>
      <c r="W9549" t="s">
        <v>141</v>
      </c>
    </row>
    <row r="9550" spans="1:24" x14ac:dyDescent="0.35">
      <c r="A9550" t="s">
        <v>42105</v>
      </c>
      <c r="B9550" t="s">
        <v>42106</v>
      </c>
      <c r="C9550" t="s">
        <v>42107</v>
      </c>
      <c r="D9550">
        <v>0</v>
      </c>
      <c r="E9550" t="s">
        <v>42108</v>
      </c>
      <c r="F9550" s="2">
        <v>43374</v>
      </c>
      <c r="G9550" t="s">
        <v>183</v>
      </c>
      <c r="H9550" t="s">
        <v>184</v>
      </c>
      <c r="J9550" t="s">
        <v>138</v>
      </c>
      <c r="L9550" t="s">
        <v>496</v>
      </c>
      <c r="M9550" t="s">
        <v>138</v>
      </c>
      <c r="N9550">
        <v>0</v>
      </c>
      <c r="P9550" t="s">
        <v>42109</v>
      </c>
      <c r="R9550" t="s">
        <v>8952</v>
      </c>
      <c r="S9550" t="s">
        <v>140</v>
      </c>
      <c r="W9550" t="s">
        <v>141</v>
      </c>
    </row>
    <row r="9551" spans="1:24" x14ac:dyDescent="0.35">
      <c r="A9551" t="s">
        <v>42110</v>
      </c>
      <c r="B9551" t="s">
        <v>42111</v>
      </c>
      <c r="C9551" t="s">
        <v>42112</v>
      </c>
      <c r="D9551">
        <v>0</v>
      </c>
      <c r="E9551" t="s">
        <v>42113</v>
      </c>
      <c r="F9551" s="2">
        <v>43375</v>
      </c>
      <c r="G9551" t="s">
        <v>604</v>
      </c>
      <c r="H9551" t="s">
        <v>184</v>
      </c>
      <c r="J9551" t="s">
        <v>138</v>
      </c>
      <c r="L9551" t="s">
        <v>496</v>
      </c>
      <c r="M9551" t="s">
        <v>138</v>
      </c>
      <c r="N9551">
        <v>0</v>
      </c>
      <c r="R9551" t="s">
        <v>42114</v>
      </c>
      <c r="S9551" t="s">
        <v>140</v>
      </c>
      <c r="W9551" t="s">
        <v>141</v>
      </c>
    </row>
    <row r="9552" spans="1:24" x14ac:dyDescent="0.35">
      <c r="A9552" t="s">
        <v>42115</v>
      </c>
      <c r="B9552" t="s">
        <v>42116</v>
      </c>
      <c r="C9552" t="s">
        <v>42117</v>
      </c>
      <c r="D9552">
        <v>0</v>
      </c>
      <c r="E9552" t="s">
        <v>42118</v>
      </c>
      <c r="F9552" s="2">
        <v>43375</v>
      </c>
      <c r="G9552" t="s">
        <v>42119</v>
      </c>
      <c r="H9552" t="s">
        <v>184</v>
      </c>
      <c r="J9552" t="s">
        <v>138</v>
      </c>
      <c r="L9552" t="s">
        <v>496</v>
      </c>
      <c r="M9552" t="s">
        <v>138</v>
      </c>
      <c r="N9552">
        <v>0</v>
      </c>
      <c r="P9552" t="s">
        <v>42120</v>
      </c>
      <c r="R9552" t="s">
        <v>42121</v>
      </c>
      <c r="S9552" t="s">
        <v>140</v>
      </c>
      <c r="T9552" s="2">
        <v>44040</v>
      </c>
      <c r="W9552" t="s">
        <v>141</v>
      </c>
    </row>
    <row r="9553" spans="1:24" x14ac:dyDescent="0.35">
      <c r="A9553" t="s">
        <v>42122</v>
      </c>
      <c r="B9553" t="s">
        <v>42123</v>
      </c>
      <c r="C9553" t="s">
        <v>42124</v>
      </c>
      <c r="D9553">
        <v>0</v>
      </c>
      <c r="E9553" t="s">
        <v>42123</v>
      </c>
      <c r="F9553" s="2">
        <v>43376</v>
      </c>
      <c r="G9553" t="s">
        <v>42125</v>
      </c>
      <c r="H9553" t="s">
        <v>147</v>
      </c>
      <c r="J9553" t="s">
        <v>138</v>
      </c>
      <c r="L9553" t="s">
        <v>496</v>
      </c>
      <c r="M9553" t="s">
        <v>138</v>
      </c>
      <c r="N9553">
        <v>0</v>
      </c>
      <c r="P9553" t="s">
        <v>42126</v>
      </c>
      <c r="R9553" t="s">
        <v>42127</v>
      </c>
      <c r="S9553" t="s">
        <v>140</v>
      </c>
      <c r="W9553" t="s">
        <v>141</v>
      </c>
    </row>
    <row r="9554" spans="1:24" x14ac:dyDescent="0.35">
      <c r="A9554" t="s">
        <v>42128</v>
      </c>
      <c r="B9554" t="s">
        <v>42129</v>
      </c>
      <c r="C9554" t="s">
        <v>42130</v>
      </c>
      <c r="D9554">
        <v>0</v>
      </c>
      <c r="F9554" s="2">
        <v>43376</v>
      </c>
      <c r="G9554" t="s">
        <v>183</v>
      </c>
      <c r="H9554" t="s">
        <v>184</v>
      </c>
      <c r="J9554" t="s">
        <v>138</v>
      </c>
      <c r="L9554" t="s">
        <v>496</v>
      </c>
      <c r="M9554" t="s">
        <v>138</v>
      </c>
      <c r="N9554">
        <v>0</v>
      </c>
      <c r="P9554" t="s">
        <v>42131</v>
      </c>
      <c r="R9554" t="s">
        <v>9770</v>
      </c>
      <c r="S9554" t="s">
        <v>140</v>
      </c>
      <c r="W9554" t="s">
        <v>141</v>
      </c>
    </row>
    <row r="9555" spans="1:24" x14ac:dyDescent="0.35">
      <c r="A9555" t="s">
        <v>42132</v>
      </c>
      <c r="B9555" t="s">
        <v>42133</v>
      </c>
      <c r="C9555" t="s">
        <v>42134</v>
      </c>
      <c r="D9555">
        <v>0</v>
      </c>
      <c r="E9555" t="s">
        <v>42133</v>
      </c>
      <c r="F9555" s="2">
        <v>43378</v>
      </c>
      <c r="G9555" t="s">
        <v>2815</v>
      </c>
      <c r="H9555" t="s">
        <v>184</v>
      </c>
      <c r="J9555" t="s">
        <v>138</v>
      </c>
      <c r="L9555" t="s">
        <v>496</v>
      </c>
      <c r="M9555" t="s">
        <v>138</v>
      </c>
      <c r="N9555">
        <v>0</v>
      </c>
      <c r="R9555" t="s">
        <v>3002</v>
      </c>
      <c r="S9555" t="s">
        <v>140</v>
      </c>
      <c r="T9555" s="2">
        <v>43412</v>
      </c>
      <c r="W9555" t="s">
        <v>141</v>
      </c>
    </row>
    <row r="9556" spans="1:24" x14ac:dyDescent="0.35">
      <c r="A9556" t="s">
        <v>42135</v>
      </c>
      <c r="B9556" t="s">
        <v>42136</v>
      </c>
      <c r="C9556" t="s">
        <v>42137</v>
      </c>
      <c r="D9556">
        <v>0</v>
      </c>
      <c r="E9556" t="s">
        <v>42136</v>
      </c>
      <c r="F9556" s="2">
        <v>43381</v>
      </c>
      <c r="G9556" t="s">
        <v>2815</v>
      </c>
      <c r="H9556" t="s">
        <v>184</v>
      </c>
      <c r="J9556" t="s">
        <v>138</v>
      </c>
      <c r="L9556" t="s">
        <v>496</v>
      </c>
      <c r="M9556" t="s">
        <v>138</v>
      </c>
      <c r="N9556">
        <v>0</v>
      </c>
      <c r="R9556" t="s">
        <v>14407</v>
      </c>
      <c r="S9556" t="s">
        <v>140</v>
      </c>
      <c r="T9556" s="2">
        <v>43565</v>
      </c>
      <c r="W9556" t="s">
        <v>141</v>
      </c>
    </row>
    <row r="9557" spans="1:24" x14ac:dyDescent="0.35">
      <c r="A9557" t="s">
        <v>42138</v>
      </c>
      <c r="B9557" t="s">
        <v>42139</v>
      </c>
      <c r="C9557" t="s">
        <v>42140</v>
      </c>
      <c r="D9557">
        <v>0</v>
      </c>
      <c r="E9557" t="s">
        <v>42141</v>
      </c>
      <c r="F9557" s="2">
        <v>43383</v>
      </c>
      <c r="G9557" t="s">
        <v>669</v>
      </c>
      <c r="H9557" t="s">
        <v>495</v>
      </c>
      <c r="J9557" t="s">
        <v>138</v>
      </c>
      <c r="L9557" t="s">
        <v>496</v>
      </c>
      <c r="M9557" t="s">
        <v>138</v>
      </c>
      <c r="N9557">
        <v>0</v>
      </c>
      <c r="P9557" t="s">
        <v>42142</v>
      </c>
      <c r="R9557" t="s">
        <v>42143</v>
      </c>
      <c r="S9557" t="s">
        <v>140</v>
      </c>
      <c r="W9557" t="s">
        <v>141</v>
      </c>
    </row>
    <row r="9558" spans="1:24" x14ac:dyDescent="0.35">
      <c r="A9558" t="s">
        <v>42144</v>
      </c>
      <c r="B9558" t="s">
        <v>42145</v>
      </c>
      <c r="C9558" t="s">
        <v>42146</v>
      </c>
      <c r="D9558">
        <v>0</v>
      </c>
      <c r="E9558" t="s">
        <v>42145</v>
      </c>
      <c r="F9558" s="2">
        <v>43388</v>
      </c>
      <c r="G9558" t="s">
        <v>2815</v>
      </c>
      <c r="H9558" t="s">
        <v>184</v>
      </c>
      <c r="J9558" t="s">
        <v>138</v>
      </c>
      <c r="L9558" t="s">
        <v>496</v>
      </c>
      <c r="M9558" t="s">
        <v>138</v>
      </c>
      <c r="N9558">
        <v>0</v>
      </c>
      <c r="R9558" t="s">
        <v>14407</v>
      </c>
      <c r="S9558" t="s">
        <v>140</v>
      </c>
      <c r="T9558" s="2">
        <v>45385</v>
      </c>
      <c r="U9558">
        <v>11</v>
      </c>
      <c r="W9558" t="s">
        <v>141</v>
      </c>
      <c r="X9558" t="s">
        <v>9536</v>
      </c>
    </row>
    <row r="9559" spans="1:24" x14ac:dyDescent="0.35">
      <c r="A9559" t="s">
        <v>42147</v>
      </c>
      <c r="B9559" t="s">
        <v>42148</v>
      </c>
      <c r="C9559" t="s">
        <v>42149</v>
      </c>
      <c r="D9559">
        <v>0</v>
      </c>
      <c r="F9559" s="2">
        <v>43390</v>
      </c>
      <c r="G9559" t="s">
        <v>183</v>
      </c>
      <c r="H9559" t="s">
        <v>184</v>
      </c>
      <c r="J9559" t="s">
        <v>138</v>
      </c>
      <c r="L9559" t="s">
        <v>496</v>
      </c>
      <c r="M9559" t="s">
        <v>138</v>
      </c>
      <c r="N9559">
        <v>0</v>
      </c>
      <c r="P9559" t="s">
        <v>42150</v>
      </c>
      <c r="R9559" t="s">
        <v>42151</v>
      </c>
      <c r="S9559" t="s">
        <v>140</v>
      </c>
      <c r="T9559" s="2">
        <v>43402</v>
      </c>
      <c r="W9559" t="s">
        <v>141</v>
      </c>
    </row>
    <row r="9560" spans="1:24" x14ac:dyDescent="0.35">
      <c r="A9560" t="s">
        <v>42152</v>
      </c>
      <c r="B9560" t="s">
        <v>42153</v>
      </c>
      <c r="C9560" t="s">
        <v>42154</v>
      </c>
      <c r="D9560">
        <v>0</v>
      </c>
      <c r="F9560" s="2">
        <v>43390</v>
      </c>
      <c r="G9560" t="s">
        <v>183</v>
      </c>
      <c r="H9560" t="s">
        <v>184</v>
      </c>
      <c r="J9560" t="s">
        <v>138</v>
      </c>
      <c r="L9560" t="s">
        <v>496</v>
      </c>
      <c r="M9560" t="s">
        <v>138</v>
      </c>
      <c r="N9560">
        <v>0</v>
      </c>
      <c r="P9560" t="s">
        <v>42155</v>
      </c>
      <c r="R9560" t="s">
        <v>42156</v>
      </c>
      <c r="S9560" t="s">
        <v>140</v>
      </c>
      <c r="T9560" s="2">
        <v>43760</v>
      </c>
      <c r="W9560" t="s">
        <v>141</v>
      </c>
    </row>
    <row r="9561" spans="1:24" x14ac:dyDescent="0.35">
      <c r="A9561" t="s">
        <v>42157</v>
      </c>
      <c r="B9561" t="s">
        <v>42158</v>
      </c>
      <c r="C9561" t="s">
        <v>42159</v>
      </c>
      <c r="D9561">
        <v>0</v>
      </c>
      <c r="E9561" t="s">
        <v>42160</v>
      </c>
      <c r="F9561" s="2">
        <v>43390</v>
      </c>
      <c r="G9561" t="s">
        <v>183</v>
      </c>
      <c r="H9561" t="s">
        <v>184</v>
      </c>
      <c r="J9561" t="s">
        <v>138</v>
      </c>
      <c r="L9561" t="s">
        <v>496</v>
      </c>
      <c r="M9561" t="s">
        <v>138</v>
      </c>
      <c r="N9561">
        <v>0</v>
      </c>
      <c r="P9561" t="s">
        <v>42161</v>
      </c>
      <c r="R9561" t="s">
        <v>42162</v>
      </c>
      <c r="S9561" t="s">
        <v>140</v>
      </c>
      <c r="T9561" s="2">
        <v>45385</v>
      </c>
      <c r="U9561">
        <v>17</v>
      </c>
      <c r="W9561" t="s">
        <v>141</v>
      </c>
      <c r="X9561" t="s">
        <v>9536</v>
      </c>
    </row>
    <row r="9562" spans="1:24" x14ac:dyDescent="0.35">
      <c r="A9562" t="s">
        <v>42163</v>
      </c>
      <c r="B9562" t="s">
        <v>42164</v>
      </c>
      <c r="C9562" t="s">
        <v>42165</v>
      </c>
      <c r="D9562">
        <v>0</v>
      </c>
      <c r="E9562" t="s">
        <v>42166</v>
      </c>
      <c r="F9562" s="2">
        <v>43392</v>
      </c>
      <c r="G9562" t="s">
        <v>2815</v>
      </c>
      <c r="H9562" t="s">
        <v>184</v>
      </c>
      <c r="J9562" t="s">
        <v>138</v>
      </c>
      <c r="L9562" t="s">
        <v>496</v>
      </c>
      <c r="M9562" t="s">
        <v>138</v>
      </c>
      <c r="N9562">
        <v>0</v>
      </c>
      <c r="P9562" t="s">
        <v>42167</v>
      </c>
      <c r="R9562" t="s">
        <v>12991</v>
      </c>
      <c r="S9562" t="s">
        <v>140</v>
      </c>
      <c r="T9562" s="2">
        <v>45385</v>
      </c>
      <c r="U9562">
        <v>16</v>
      </c>
      <c r="W9562" t="s">
        <v>141</v>
      </c>
      <c r="X9562" t="s">
        <v>9536</v>
      </c>
    </row>
    <row r="9563" spans="1:24" x14ac:dyDescent="0.35">
      <c r="A9563" t="s">
        <v>42168</v>
      </c>
      <c r="B9563" t="s">
        <v>9107</v>
      </c>
      <c r="C9563" t="s">
        <v>42169</v>
      </c>
      <c r="D9563">
        <v>0</v>
      </c>
      <c r="E9563" t="s">
        <v>9109</v>
      </c>
      <c r="F9563" s="2">
        <v>43395</v>
      </c>
      <c r="G9563" t="s">
        <v>183</v>
      </c>
      <c r="H9563" t="s">
        <v>184</v>
      </c>
      <c r="J9563" t="s">
        <v>138</v>
      </c>
      <c r="L9563" t="s">
        <v>496</v>
      </c>
      <c r="M9563" t="s">
        <v>138</v>
      </c>
      <c r="N9563">
        <v>0</v>
      </c>
      <c r="P9563" t="s">
        <v>42170</v>
      </c>
      <c r="R9563" t="s">
        <v>9110</v>
      </c>
      <c r="S9563" t="s">
        <v>140</v>
      </c>
      <c r="W9563" t="s">
        <v>141</v>
      </c>
    </row>
    <row r="9564" spans="1:24" x14ac:dyDescent="0.35">
      <c r="A9564" t="s">
        <v>42171</v>
      </c>
      <c r="B9564" t="s">
        <v>42172</v>
      </c>
      <c r="C9564" t="s">
        <v>42173</v>
      </c>
      <c r="D9564">
        <v>0</v>
      </c>
      <c r="E9564" t="s">
        <v>42174</v>
      </c>
      <c r="F9564" s="2">
        <v>43396</v>
      </c>
      <c r="G9564" t="s">
        <v>42175</v>
      </c>
      <c r="H9564" t="s">
        <v>184</v>
      </c>
      <c r="J9564" t="s">
        <v>138</v>
      </c>
      <c r="L9564" t="s">
        <v>496</v>
      </c>
      <c r="M9564" t="s">
        <v>138</v>
      </c>
      <c r="N9564">
        <v>0</v>
      </c>
      <c r="P9564" t="s">
        <v>42176</v>
      </c>
      <c r="R9564" t="s">
        <v>42177</v>
      </c>
      <c r="S9564" t="s">
        <v>140</v>
      </c>
      <c r="W9564" t="s">
        <v>141</v>
      </c>
    </row>
    <row r="9565" spans="1:24" x14ac:dyDescent="0.35">
      <c r="A9565" t="s">
        <v>42178</v>
      </c>
      <c r="B9565" t="s">
        <v>42179</v>
      </c>
      <c r="C9565" t="s">
        <v>42180</v>
      </c>
      <c r="D9565">
        <v>0</v>
      </c>
      <c r="E9565" t="s">
        <v>42179</v>
      </c>
      <c r="F9565" s="2">
        <v>43396</v>
      </c>
      <c r="G9565" t="s">
        <v>2328</v>
      </c>
      <c r="H9565" t="s">
        <v>192</v>
      </c>
      <c r="J9565" t="s">
        <v>138</v>
      </c>
      <c r="L9565" t="s">
        <v>496</v>
      </c>
      <c r="M9565" t="s">
        <v>138</v>
      </c>
      <c r="N9565">
        <v>0</v>
      </c>
      <c r="P9565" t="s">
        <v>42181</v>
      </c>
      <c r="R9565" t="s">
        <v>42182</v>
      </c>
      <c r="S9565" t="s">
        <v>140</v>
      </c>
      <c r="T9565" s="2">
        <v>43405</v>
      </c>
      <c r="W9565" t="s">
        <v>141</v>
      </c>
    </row>
    <row r="9566" spans="1:24" x14ac:dyDescent="0.35">
      <c r="A9566" t="s">
        <v>42183</v>
      </c>
      <c r="B9566" t="s">
        <v>41935</v>
      </c>
      <c r="C9566" t="s">
        <v>9208</v>
      </c>
      <c r="D9566">
        <v>0</v>
      </c>
      <c r="E9566" t="s">
        <v>42184</v>
      </c>
      <c r="F9566" s="2">
        <v>43397</v>
      </c>
      <c r="G9566" t="s">
        <v>229</v>
      </c>
      <c r="H9566" t="s">
        <v>230</v>
      </c>
      <c r="J9566" t="s">
        <v>138</v>
      </c>
      <c r="K9566">
        <v>16</v>
      </c>
      <c r="L9566">
        <v>1750654</v>
      </c>
      <c r="M9566" t="s">
        <v>138</v>
      </c>
      <c r="N9566">
        <v>0</v>
      </c>
      <c r="O9566" t="s">
        <v>163</v>
      </c>
      <c r="P9566" t="s">
        <v>163</v>
      </c>
      <c r="R9566" t="s">
        <v>42185</v>
      </c>
      <c r="S9566" t="s">
        <v>140</v>
      </c>
      <c r="T9566" s="2">
        <v>43567</v>
      </c>
      <c r="U9566">
        <v>7</v>
      </c>
      <c r="W9566" t="s">
        <v>141</v>
      </c>
    </row>
    <row r="9567" spans="1:24" x14ac:dyDescent="0.35">
      <c r="A9567" t="s">
        <v>42186</v>
      </c>
      <c r="B9567" t="s">
        <v>42187</v>
      </c>
      <c r="D9567">
        <v>0</v>
      </c>
      <c r="E9567" t="s">
        <v>42188</v>
      </c>
      <c r="F9567" s="2">
        <v>43402</v>
      </c>
      <c r="G9567" t="s">
        <v>42189</v>
      </c>
      <c r="H9567" t="s">
        <v>42190</v>
      </c>
      <c r="J9567" t="s">
        <v>138</v>
      </c>
      <c r="L9567" t="s">
        <v>496</v>
      </c>
      <c r="M9567" t="s">
        <v>138</v>
      </c>
      <c r="N9567">
        <v>0</v>
      </c>
      <c r="P9567" t="s">
        <v>42191</v>
      </c>
      <c r="R9567" t="s">
        <v>42192</v>
      </c>
      <c r="S9567" t="s">
        <v>36173</v>
      </c>
      <c r="T9567" s="2">
        <v>45385</v>
      </c>
      <c r="U9567">
        <v>16</v>
      </c>
      <c r="W9567" t="s">
        <v>16103</v>
      </c>
      <c r="X9567" t="s">
        <v>9536</v>
      </c>
    </row>
    <row r="9568" spans="1:24" x14ac:dyDescent="0.35">
      <c r="A9568" t="s">
        <v>42193</v>
      </c>
      <c r="B9568" t="s">
        <v>42194</v>
      </c>
      <c r="C9568" t="s">
        <v>42195</v>
      </c>
      <c r="D9568">
        <v>0</v>
      </c>
      <c r="E9568" t="s">
        <v>42194</v>
      </c>
      <c r="F9568" s="2">
        <v>43402</v>
      </c>
      <c r="G9568" t="s">
        <v>183</v>
      </c>
      <c r="H9568" t="s">
        <v>184</v>
      </c>
      <c r="J9568" t="s">
        <v>138</v>
      </c>
      <c r="L9568" t="s">
        <v>496</v>
      </c>
      <c r="M9568" t="s">
        <v>138</v>
      </c>
      <c r="N9568">
        <v>0</v>
      </c>
      <c r="P9568" t="s">
        <v>42196</v>
      </c>
      <c r="R9568" t="s">
        <v>42197</v>
      </c>
      <c r="S9568" t="s">
        <v>140</v>
      </c>
      <c r="W9568" t="s">
        <v>141</v>
      </c>
    </row>
    <row r="9569" spans="1:23" x14ac:dyDescent="0.35">
      <c r="A9569" t="s">
        <v>42198</v>
      </c>
      <c r="B9569" t="s">
        <v>42199</v>
      </c>
      <c r="C9569" t="s">
        <v>42200</v>
      </c>
      <c r="D9569">
        <v>0</v>
      </c>
      <c r="E9569" t="s">
        <v>42201</v>
      </c>
      <c r="F9569" s="2">
        <v>43402</v>
      </c>
      <c r="G9569" t="s">
        <v>284</v>
      </c>
      <c r="H9569" t="s">
        <v>184</v>
      </c>
      <c r="J9569" t="s">
        <v>138</v>
      </c>
      <c r="K9569" t="s">
        <v>29905</v>
      </c>
      <c r="L9569">
        <v>28266896</v>
      </c>
      <c r="M9569" t="s">
        <v>138</v>
      </c>
      <c r="N9569">
        <v>0</v>
      </c>
      <c r="P9569" t="s">
        <v>42202</v>
      </c>
      <c r="R9569" t="s">
        <v>285</v>
      </c>
      <c r="S9569" t="s">
        <v>140</v>
      </c>
      <c r="T9569" s="2">
        <v>43553</v>
      </c>
      <c r="U9569">
        <v>7</v>
      </c>
      <c r="W9569" t="s">
        <v>141</v>
      </c>
    </row>
    <row r="9570" spans="1:23" x14ac:dyDescent="0.35">
      <c r="A9570" t="s">
        <v>42203</v>
      </c>
      <c r="B9570" t="s">
        <v>42204</v>
      </c>
      <c r="C9570">
        <v>37100073804</v>
      </c>
      <c r="D9570">
        <v>0</v>
      </c>
      <c r="E9570" t="s">
        <v>42204</v>
      </c>
      <c r="F9570" s="2">
        <v>43402</v>
      </c>
      <c r="G9570" t="s">
        <v>2815</v>
      </c>
      <c r="H9570" t="s">
        <v>184</v>
      </c>
      <c r="J9570" t="s">
        <v>138</v>
      </c>
      <c r="L9570" t="s">
        <v>496</v>
      </c>
      <c r="M9570" t="s">
        <v>138</v>
      </c>
      <c r="N9570">
        <v>0</v>
      </c>
      <c r="R9570" t="s">
        <v>14407</v>
      </c>
      <c r="S9570" t="s">
        <v>140</v>
      </c>
      <c r="T9570" s="2">
        <v>43502</v>
      </c>
      <c r="W9570" t="s">
        <v>141</v>
      </c>
    </row>
    <row r="9571" spans="1:23" x14ac:dyDescent="0.35">
      <c r="A9571" t="s">
        <v>42205</v>
      </c>
      <c r="B9571" t="s">
        <v>35101</v>
      </c>
      <c r="C9571" t="s">
        <v>42206</v>
      </c>
      <c r="D9571">
        <v>0</v>
      </c>
      <c r="E9571" t="s">
        <v>42207</v>
      </c>
      <c r="F9571" s="2">
        <v>43402</v>
      </c>
      <c r="G9571" t="s">
        <v>216</v>
      </c>
      <c r="H9571" t="s">
        <v>147</v>
      </c>
      <c r="J9571" t="s">
        <v>138</v>
      </c>
      <c r="K9571" t="s">
        <v>42208</v>
      </c>
      <c r="L9571">
        <v>1719922</v>
      </c>
      <c r="M9571" t="s">
        <v>138</v>
      </c>
      <c r="N9571">
        <v>0</v>
      </c>
      <c r="P9571" t="s">
        <v>42209</v>
      </c>
      <c r="Q9571" t="s">
        <v>42208</v>
      </c>
      <c r="R9571" t="s">
        <v>3162</v>
      </c>
      <c r="S9571" t="s">
        <v>140</v>
      </c>
      <c r="T9571" s="2">
        <v>43571</v>
      </c>
      <c r="U9571">
        <v>7</v>
      </c>
      <c r="W9571" t="s">
        <v>141</v>
      </c>
    </row>
    <row r="9572" spans="1:23" x14ac:dyDescent="0.35">
      <c r="A9572" t="s">
        <v>42210</v>
      </c>
      <c r="B9572" t="s">
        <v>42211</v>
      </c>
      <c r="C9572" t="s">
        <v>42212</v>
      </c>
      <c r="D9572">
        <v>0</v>
      </c>
      <c r="E9572" t="s">
        <v>42211</v>
      </c>
      <c r="F9572" s="2">
        <v>43402</v>
      </c>
      <c r="G9572" t="s">
        <v>2815</v>
      </c>
      <c r="H9572" t="s">
        <v>184</v>
      </c>
      <c r="J9572" t="s">
        <v>138</v>
      </c>
      <c r="L9572" t="s">
        <v>496</v>
      </c>
      <c r="M9572" t="s">
        <v>138</v>
      </c>
      <c r="N9572">
        <v>0</v>
      </c>
      <c r="P9572" t="s">
        <v>41831</v>
      </c>
      <c r="R9572" t="s">
        <v>41832</v>
      </c>
      <c r="S9572" t="s">
        <v>140</v>
      </c>
      <c r="W9572" t="s">
        <v>141</v>
      </c>
    </row>
    <row r="9573" spans="1:23" x14ac:dyDescent="0.35">
      <c r="A9573" t="s">
        <v>42213</v>
      </c>
      <c r="B9573" t="s">
        <v>42214</v>
      </c>
      <c r="C9573" t="s">
        <v>42215</v>
      </c>
      <c r="D9573">
        <v>0</v>
      </c>
      <c r="E9573" t="s">
        <v>42214</v>
      </c>
      <c r="F9573" s="2">
        <v>43402</v>
      </c>
      <c r="G9573" t="s">
        <v>35832</v>
      </c>
      <c r="H9573" t="s">
        <v>184</v>
      </c>
      <c r="J9573" t="s">
        <v>138</v>
      </c>
      <c r="L9573" t="s">
        <v>496</v>
      </c>
      <c r="M9573" t="s">
        <v>138</v>
      </c>
      <c r="N9573">
        <v>0</v>
      </c>
      <c r="P9573" t="s">
        <v>42216</v>
      </c>
      <c r="R9573" t="s">
        <v>42217</v>
      </c>
      <c r="S9573" t="s">
        <v>140</v>
      </c>
      <c r="W9573" t="s">
        <v>141</v>
      </c>
    </row>
    <row r="9574" spans="1:23" x14ac:dyDescent="0.35">
      <c r="A9574" t="s">
        <v>42218</v>
      </c>
      <c r="B9574" t="s">
        <v>40371</v>
      </c>
      <c r="C9574" t="s">
        <v>42219</v>
      </c>
      <c r="D9574">
        <v>0</v>
      </c>
      <c r="E9574" t="s">
        <v>42220</v>
      </c>
      <c r="F9574" s="2">
        <v>43403</v>
      </c>
      <c r="G9574" t="s">
        <v>183</v>
      </c>
      <c r="H9574" t="s">
        <v>184</v>
      </c>
      <c r="J9574" t="s">
        <v>138</v>
      </c>
      <c r="K9574">
        <v>219</v>
      </c>
      <c r="L9574">
        <v>26493352</v>
      </c>
      <c r="M9574" t="s">
        <v>138</v>
      </c>
      <c r="N9574">
        <v>0</v>
      </c>
      <c r="P9574" t="s">
        <v>41243</v>
      </c>
      <c r="R9574" t="s">
        <v>42221</v>
      </c>
      <c r="S9574" t="s">
        <v>140</v>
      </c>
      <c r="T9574" s="2">
        <v>43404</v>
      </c>
      <c r="U9574">
        <v>7</v>
      </c>
      <c r="W9574" t="s">
        <v>141</v>
      </c>
    </row>
    <row r="9575" spans="1:23" x14ac:dyDescent="0.35">
      <c r="A9575" t="s">
        <v>42222</v>
      </c>
      <c r="B9575" t="s">
        <v>42223</v>
      </c>
      <c r="C9575" t="s">
        <v>42224</v>
      </c>
      <c r="D9575">
        <v>0</v>
      </c>
      <c r="E9575" t="s">
        <v>42225</v>
      </c>
      <c r="F9575" s="2">
        <v>43403</v>
      </c>
      <c r="G9575" t="s">
        <v>642</v>
      </c>
      <c r="H9575" t="s">
        <v>643</v>
      </c>
      <c r="J9575" t="s">
        <v>138</v>
      </c>
      <c r="L9575" t="s">
        <v>496</v>
      </c>
      <c r="M9575" t="s">
        <v>138</v>
      </c>
      <c r="N9575">
        <v>0</v>
      </c>
      <c r="P9575" t="s">
        <v>42226</v>
      </c>
      <c r="R9575" t="s">
        <v>42227</v>
      </c>
      <c r="S9575" t="s">
        <v>140</v>
      </c>
      <c r="W9575" t="s">
        <v>141</v>
      </c>
    </row>
    <row r="9576" spans="1:23" x14ac:dyDescent="0.35">
      <c r="A9576" t="s">
        <v>42228</v>
      </c>
      <c r="B9576" t="s">
        <v>42229</v>
      </c>
      <c r="C9576" t="s">
        <v>42230</v>
      </c>
      <c r="D9576">
        <v>0</v>
      </c>
      <c r="E9576" t="s">
        <v>42231</v>
      </c>
      <c r="F9576" s="2">
        <v>43403</v>
      </c>
      <c r="G9576" t="s">
        <v>669</v>
      </c>
      <c r="H9576" t="s">
        <v>495</v>
      </c>
      <c r="J9576" t="s">
        <v>138</v>
      </c>
      <c r="L9576" t="s">
        <v>496</v>
      </c>
      <c r="M9576" t="s">
        <v>138</v>
      </c>
      <c r="N9576">
        <v>0</v>
      </c>
      <c r="P9576" t="s">
        <v>42232</v>
      </c>
      <c r="R9576" t="s">
        <v>42233</v>
      </c>
      <c r="S9576" t="s">
        <v>140</v>
      </c>
      <c r="W9576" t="s">
        <v>141</v>
      </c>
    </row>
    <row r="9577" spans="1:23" x14ac:dyDescent="0.35">
      <c r="A9577" t="s">
        <v>42234</v>
      </c>
      <c r="B9577" t="s">
        <v>42235</v>
      </c>
      <c r="C9577" t="s">
        <v>42236</v>
      </c>
      <c r="D9577">
        <v>0</v>
      </c>
      <c r="E9577" t="s">
        <v>42235</v>
      </c>
      <c r="F9577" s="2">
        <v>43411</v>
      </c>
      <c r="G9577" t="s">
        <v>2815</v>
      </c>
      <c r="H9577" t="s">
        <v>184</v>
      </c>
      <c r="J9577" t="s">
        <v>138</v>
      </c>
      <c r="L9577" t="s">
        <v>496</v>
      </c>
      <c r="M9577" t="s">
        <v>138</v>
      </c>
      <c r="N9577">
        <v>0</v>
      </c>
      <c r="R9577" t="s">
        <v>14407</v>
      </c>
      <c r="S9577" t="s">
        <v>140</v>
      </c>
      <c r="T9577" s="2">
        <v>43565</v>
      </c>
      <c r="W9577" t="s">
        <v>141</v>
      </c>
    </row>
    <row r="9578" spans="1:23" x14ac:dyDescent="0.35">
      <c r="A9578" t="s">
        <v>42237</v>
      </c>
      <c r="B9578" t="s">
        <v>42238</v>
      </c>
      <c r="C9578" t="s">
        <v>42239</v>
      </c>
      <c r="D9578">
        <v>0</v>
      </c>
      <c r="E9578" t="s">
        <v>42238</v>
      </c>
      <c r="F9578" s="2">
        <v>43413</v>
      </c>
      <c r="G9578" t="s">
        <v>183</v>
      </c>
      <c r="H9578" t="s">
        <v>184</v>
      </c>
      <c r="J9578" t="s">
        <v>138</v>
      </c>
      <c r="L9578" t="s">
        <v>496</v>
      </c>
      <c r="M9578" t="s">
        <v>138</v>
      </c>
      <c r="N9578">
        <v>0</v>
      </c>
      <c r="R9578" t="s">
        <v>20648</v>
      </c>
      <c r="S9578" t="s">
        <v>140</v>
      </c>
      <c r="T9578" s="2">
        <v>43628</v>
      </c>
      <c r="W9578" t="s">
        <v>141</v>
      </c>
    </row>
    <row r="9579" spans="1:23" x14ac:dyDescent="0.35">
      <c r="A9579" t="s">
        <v>42240</v>
      </c>
      <c r="B9579" t="s">
        <v>42241</v>
      </c>
      <c r="C9579" t="s">
        <v>42242</v>
      </c>
      <c r="D9579">
        <v>0</v>
      </c>
      <c r="E9579" t="s">
        <v>42241</v>
      </c>
      <c r="F9579" s="2">
        <v>43416</v>
      </c>
      <c r="G9579" t="s">
        <v>11413</v>
      </c>
      <c r="H9579" t="s">
        <v>147</v>
      </c>
      <c r="J9579" t="s">
        <v>138</v>
      </c>
      <c r="L9579" t="s">
        <v>496</v>
      </c>
      <c r="M9579" t="s">
        <v>138</v>
      </c>
      <c r="N9579">
        <v>0</v>
      </c>
      <c r="P9579" t="s">
        <v>42243</v>
      </c>
      <c r="R9579" t="s">
        <v>42244</v>
      </c>
      <c r="S9579" t="s">
        <v>140</v>
      </c>
      <c r="T9579" s="2">
        <v>43889</v>
      </c>
      <c r="W9579" t="s">
        <v>141</v>
      </c>
    </row>
    <row r="9580" spans="1:23" x14ac:dyDescent="0.35">
      <c r="A9580" t="s">
        <v>42245</v>
      </c>
      <c r="B9580" t="s">
        <v>42246</v>
      </c>
      <c r="C9580" t="s">
        <v>42247</v>
      </c>
      <c r="D9580">
        <v>0</v>
      </c>
      <c r="E9580" t="s">
        <v>42248</v>
      </c>
      <c r="F9580" s="2">
        <v>43418</v>
      </c>
      <c r="G9580" t="s">
        <v>183</v>
      </c>
      <c r="H9580" t="s">
        <v>184</v>
      </c>
      <c r="J9580" t="s">
        <v>138</v>
      </c>
      <c r="L9580" t="s">
        <v>496</v>
      </c>
      <c r="M9580" t="s">
        <v>138</v>
      </c>
      <c r="N9580">
        <v>0</v>
      </c>
      <c r="P9580" t="s">
        <v>42249</v>
      </c>
      <c r="R9580" t="s">
        <v>12565</v>
      </c>
      <c r="S9580" t="s">
        <v>140</v>
      </c>
      <c r="W9580" t="s">
        <v>141</v>
      </c>
    </row>
    <row r="9581" spans="1:23" x14ac:dyDescent="0.35">
      <c r="A9581" t="s">
        <v>42250</v>
      </c>
      <c r="B9581" t="s">
        <v>42251</v>
      </c>
      <c r="C9581" t="s">
        <v>42252</v>
      </c>
      <c r="D9581">
        <v>0</v>
      </c>
      <c r="E9581" t="s">
        <v>42253</v>
      </c>
      <c r="F9581" s="2">
        <v>43418</v>
      </c>
      <c r="G9581" t="s">
        <v>183</v>
      </c>
      <c r="H9581" t="s">
        <v>184</v>
      </c>
      <c r="J9581" t="s">
        <v>138</v>
      </c>
      <c r="L9581" t="s">
        <v>496</v>
      </c>
      <c r="M9581" t="s">
        <v>138</v>
      </c>
      <c r="N9581">
        <v>0</v>
      </c>
      <c r="P9581" t="s">
        <v>42249</v>
      </c>
      <c r="R9581" t="s">
        <v>12565</v>
      </c>
      <c r="S9581" t="s">
        <v>140</v>
      </c>
      <c r="W9581" t="s">
        <v>141</v>
      </c>
    </row>
    <row r="9582" spans="1:23" x14ac:dyDescent="0.35">
      <c r="A9582" t="s">
        <v>42254</v>
      </c>
      <c r="B9582" t="s">
        <v>42255</v>
      </c>
      <c r="C9582" t="s">
        <v>42256</v>
      </c>
      <c r="D9582">
        <v>0</v>
      </c>
      <c r="E9582" t="s">
        <v>42255</v>
      </c>
      <c r="F9582" s="2">
        <v>43418</v>
      </c>
      <c r="G9582" t="s">
        <v>2815</v>
      </c>
      <c r="H9582" t="s">
        <v>184</v>
      </c>
      <c r="J9582" t="s">
        <v>138</v>
      </c>
      <c r="L9582" t="s">
        <v>496</v>
      </c>
      <c r="M9582" t="s">
        <v>138</v>
      </c>
      <c r="N9582">
        <v>0</v>
      </c>
      <c r="R9582" t="s">
        <v>14407</v>
      </c>
      <c r="S9582" t="s">
        <v>140</v>
      </c>
      <c r="T9582" s="2">
        <v>43565</v>
      </c>
      <c r="W9582" t="s">
        <v>141</v>
      </c>
    </row>
    <row r="9583" spans="1:23" x14ac:dyDescent="0.35">
      <c r="A9583" t="s">
        <v>42257</v>
      </c>
      <c r="B9583" t="s">
        <v>42258</v>
      </c>
      <c r="C9583" t="s">
        <v>42259</v>
      </c>
      <c r="D9583">
        <v>0</v>
      </c>
      <c r="E9583" t="s">
        <v>42258</v>
      </c>
      <c r="F9583" s="2">
        <v>43418</v>
      </c>
      <c r="G9583" t="s">
        <v>2815</v>
      </c>
      <c r="H9583" t="s">
        <v>184</v>
      </c>
      <c r="J9583" t="s">
        <v>138</v>
      </c>
      <c r="L9583" t="s">
        <v>496</v>
      </c>
      <c r="M9583" t="s">
        <v>138</v>
      </c>
      <c r="N9583">
        <v>0</v>
      </c>
      <c r="R9583" t="s">
        <v>14407</v>
      </c>
      <c r="S9583" t="s">
        <v>140</v>
      </c>
      <c r="T9583" s="2">
        <v>43571</v>
      </c>
      <c r="W9583" t="s">
        <v>141</v>
      </c>
    </row>
    <row r="9584" spans="1:23" x14ac:dyDescent="0.35">
      <c r="A9584" t="s">
        <v>42260</v>
      </c>
      <c r="B9584" t="s">
        <v>42261</v>
      </c>
      <c r="C9584" t="s">
        <v>9168</v>
      </c>
      <c r="D9584">
        <v>0</v>
      </c>
      <c r="E9584" t="s">
        <v>42262</v>
      </c>
      <c r="F9584" s="2">
        <v>43418</v>
      </c>
      <c r="G9584" t="s">
        <v>146</v>
      </c>
      <c r="H9584" t="s">
        <v>147</v>
      </c>
      <c r="J9584" t="s">
        <v>138</v>
      </c>
      <c r="K9584">
        <v>50014</v>
      </c>
      <c r="L9584">
        <v>29795903</v>
      </c>
      <c r="M9584" t="s">
        <v>137</v>
      </c>
      <c r="N9584">
        <v>0</v>
      </c>
      <c r="P9584" t="s">
        <v>42263</v>
      </c>
      <c r="Q9584">
        <v>50014</v>
      </c>
      <c r="R9584" t="s">
        <v>42264</v>
      </c>
      <c r="S9584" t="s">
        <v>140</v>
      </c>
      <c r="T9584" s="2">
        <v>43707</v>
      </c>
      <c r="U9584">
        <v>7</v>
      </c>
      <c r="W9584" t="s">
        <v>141</v>
      </c>
    </row>
    <row r="9585" spans="1:24" x14ac:dyDescent="0.35">
      <c r="A9585" t="s">
        <v>42265</v>
      </c>
      <c r="B9585" t="s">
        <v>42266</v>
      </c>
      <c r="C9585" t="s">
        <v>42267</v>
      </c>
      <c r="D9585">
        <v>0</v>
      </c>
      <c r="E9585" t="s">
        <v>42268</v>
      </c>
      <c r="F9585" s="2">
        <v>43423</v>
      </c>
      <c r="G9585" t="s">
        <v>183</v>
      </c>
      <c r="H9585" t="s">
        <v>184</v>
      </c>
      <c r="J9585" t="s">
        <v>138</v>
      </c>
      <c r="L9585" t="s">
        <v>496</v>
      </c>
      <c r="M9585" t="s">
        <v>138</v>
      </c>
      <c r="N9585">
        <v>0</v>
      </c>
      <c r="P9585" t="s">
        <v>42269</v>
      </c>
      <c r="R9585" t="s">
        <v>42270</v>
      </c>
      <c r="S9585" t="s">
        <v>140</v>
      </c>
      <c r="W9585" t="s">
        <v>141</v>
      </c>
    </row>
    <row r="9586" spans="1:24" x14ac:dyDescent="0.35">
      <c r="A9586" t="s">
        <v>42271</v>
      </c>
      <c r="B9586" t="s">
        <v>42272</v>
      </c>
      <c r="C9586" t="s">
        <v>42273</v>
      </c>
      <c r="D9586">
        <v>0</v>
      </c>
      <c r="E9586" t="s">
        <v>42272</v>
      </c>
      <c r="F9586" s="2">
        <v>43423</v>
      </c>
      <c r="G9586" t="s">
        <v>183</v>
      </c>
      <c r="H9586" t="s">
        <v>184</v>
      </c>
      <c r="J9586" t="s">
        <v>138</v>
      </c>
      <c r="L9586" t="s">
        <v>496</v>
      </c>
      <c r="M9586" t="s">
        <v>138</v>
      </c>
      <c r="N9586">
        <v>0</v>
      </c>
      <c r="P9586" t="s">
        <v>42274</v>
      </c>
      <c r="R9586" t="s">
        <v>15403</v>
      </c>
      <c r="S9586" t="s">
        <v>140</v>
      </c>
      <c r="T9586" s="2">
        <v>43448</v>
      </c>
      <c r="W9586" t="s">
        <v>141</v>
      </c>
    </row>
    <row r="9587" spans="1:24" x14ac:dyDescent="0.35">
      <c r="A9587" t="s">
        <v>42275</v>
      </c>
      <c r="B9587" t="s">
        <v>42276</v>
      </c>
      <c r="C9587" t="s">
        <v>42277</v>
      </c>
      <c r="D9587">
        <v>0</v>
      </c>
      <c r="E9587" t="s">
        <v>42276</v>
      </c>
      <c r="F9587" s="2">
        <v>43423</v>
      </c>
      <c r="G9587" t="s">
        <v>183</v>
      </c>
      <c r="H9587" t="s">
        <v>184</v>
      </c>
      <c r="J9587" t="s">
        <v>138</v>
      </c>
      <c r="L9587" t="s">
        <v>496</v>
      </c>
      <c r="M9587" t="s">
        <v>138</v>
      </c>
      <c r="N9587">
        <v>0</v>
      </c>
      <c r="P9587" t="s">
        <v>42278</v>
      </c>
      <c r="R9587" t="s">
        <v>42279</v>
      </c>
      <c r="S9587" t="s">
        <v>140</v>
      </c>
      <c r="T9587" s="2">
        <v>44085</v>
      </c>
      <c r="W9587" t="s">
        <v>141</v>
      </c>
    </row>
    <row r="9588" spans="1:24" x14ac:dyDescent="0.35">
      <c r="A9588" t="s">
        <v>42280</v>
      </c>
      <c r="B9588" t="s">
        <v>9161</v>
      </c>
      <c r="C9588" t="s">
        <v>9162</v>
      </c>
      <c r="D9588">
        <v>0</v>
      </c>
      <c r="E9588" t="s">
        <v>9163</v>
      </c>
      <c r="F9588" s="2">
        <v>43430</v>
      </c>
      <c r="G9588" t="s">
        <v>146</v>
      </c>
      <c r="H9588" t="s">
        <v>147</v>
      </c>
      <c r="J9588" t="s">
        <v>138</v>
      </c>
      <c r="L9588" t="s">
        <v>496</v>
      </c>
      <c r="M9588" t="s">
        <v>138</v>
      </c>
      <c r="N9588">
        <v>0</v>
      </c>
      <c r="P9588" t="s">
        <v>42281</v>
      </c>
      <c r="R9588" t="s">
        <v>9165</v>
      </c>
      <c r="S9588" t="s">
        <v>140</v>
      </c>
      <c r="T9588" s="2">
        <v>43431</v>
      </c>
      <c r="W9588" t="s">
        <v>141</v>
      </c>
    </row>
    <row r="9589" spans="1:24" x14ac:dyDescent="0.35">
      <c r="A9589" t="s">
        <v>42282</v>
      </c>
      <c r="B9589" t="s">
        <v>42283</v>
      </c>
      <c r="D9589">
        <v>0</v>
      </c>
      <c r="E9589" t="s">
        <v>42283</v>
      </c>
      <c r="F9589" s="2">
        <v>43434</v>
      </c>
      <c r="G9589" t="s">
        <v>42284</v>
      </c>
      <c r="H9589">
        <v>1</v>
      </c>
      <c r="J9589" t="s">
        <v>138</v>
      </c>
      <c r="L9589" t="s">
        <v>496</v>
      </c>
      <c r="M9589" t="s">
        <v>138</v>
      </c>
      <c r="N9589">
        <v>0</v>
      </c>
      <c r="R9589" t="s">
        <v>42285</v>
      </c>
      <c r="S9589" t="s">
        <v>36173</v>
      </c>
      <c r="T9589" s="2">
        <v>44917</v>
      </c>
      <c r="W9589" t="s">
        <v>16059</v>
      </c>
    </row>
    <row r="9590" spans="1:24" x14ac:dyDescent="0.35">
      <c r="A9590" t="s">
        <v>42286</v>
      </c>
      <c r="B9590" t="s">
        <v>42287</v>
      </c>
      <c r="D9590">
        <v>0</v>
      </c>
      <c r="E9590" t="s">
        <v>42287</v>
      </c>
      <c r="F9590" s="2">
        <v>43434</v>
      </c>
      <c r="G9590" t="s">
        <v>42288</v>
      </c>
      <c r="H9590">
        <v>1</v>
      </c>
      <c r="J9590" t="s">
        <v>138</v>
      </c>
      <c r="L9590" t="s">
        <v>496</v>
      </c>
      <c r="M9590" t="s">
        <v>138</v>
      </c>
      <c r="N9590">
        <v>0</v>
      </c>
      <c r="R9590" t="s">
        <v>42289</v>
      </c>
      <c r="S9590" t="s">
        <v>36173</v>
      </c>
      <c r="T9590" s="2">
        <v>44917</v>
      </c>
      <c r="W9590" t="s">
        <v>16059</v>
      </c>
    </row>
    <row r="9591" spans="1:24" x14ac:dyDescent="0.35">
      <c r="A9591" t="s">
        <v>42290</v>
      </c>
      <c r="B9591" t="s">
        <v>42291</v>
      </c>
      <c r="C9591">
        <v>41335149805</v>
      </c>
      <c r="D9591">
        <v>0</v>
      </c>
      <c r="E9591" t="s">
        <v>42291</v>
      </c>
      <c r="F9591" s="2">
        <v>43437</v>
      </c>
      <c r="G9591" t="s">
        <v>2815</v>
      </c>
      <c r="H9591" t="s">
        <v>184</v>
      </c>
      <c r="J9591" t="s">
        <v>138</v>
      </c>
      <c r="L9591" t="s">
        <v>496</v>
      </c>
      <c r="M9591" t="s">
        <v>138</v>
      </c>
      <c r="N9591">
        <v>0</v>
      </c>
      <c r="R9591" t="s">
        <v>14407</v>
      </c>
      <c r="S9591" t="s">
        <v>140</v>
      </c>
      <c r="T9591" s="2">
        <v>43577</v>
      </c>
      <c r="W9591" t="s">
        <v>141</v>
      </c>
    </row>
    <row r="9592" spans="1:24" x14ac:dyDescent="0.35">
      <c r="A9592" t="s">
        <v>42292</v>
      </c>
      <c r="B9592" t="s">
        <v>42293</v>
      </c>
      <c r="C9592" t="s">
        <v>42294</v>
      </c>
      <c r="D9592">
        <v>0</v>
      </c>
      <c r="E9592" t="s">
        <v>42293</v>
      </c>
      <c r="F9592" s="2">
        <v>43438</v>
      </c>
      <c r="G9592" t="s">
        <v>2815</v>
      </c>
      <c r="H9592" t="s">
        <v>184</v>
      </c>
      <c r="J9592" t="s">
        <v>138</v>
      </c>
      <c r="L9592" t="s">
        <v>496</v>
      </c>
      <c r="M9592" t="s">
        <v>138</v>
      </c>
      <c r="N9592">
        <v>0</v>
      </c>
      <c r="R9592" t="s">
        <v>14407</v>
      </c>
      <c r="S9592" t="s">
        <v>140</v>
      </c>
      <c r="T9592" s="2">
        <v>43438</v>
      </c>
      <c r="W9592" t="s">
        <v>141</v>
      </c>
    </row>
    <row r="9593" spans="1:24" x14ac:dyDescent="0.35">
      <c r="A9593" t="s">
        <v>42295</v>
      </c>
      <c r="B9593" t="s">
        <v>42296</v>
      </c>
      <c r="C9593" t="s">
        <v>42297</v>
      </c>
      <c r="D9593">
        <v>0</v>
      </c>
      <c r="E9593" t="s">
        <v>42298</v>
      </c>
      <c r="F9593" s="2">
        <v>43438</v>
      </c>
      <c r="G9593" t="s">
        <v>2815</v>
      </c>
      <c r="H9593" t="s">
        <v>184</v>
      </c>
      <c r="J9593" t="s">
        <v>138</v>
      </c>
      <c r="L9593" t="s">
        <v>496</v>
      </c>
      <c r="M9593" t="s">
        <v>138</v>
      </c>
      <c r="N9593">
        <v>0</v>
      </c>
      <c r="P9593" t="s">
        <v>42299</v>
      </c>
      <c r="R9593" t="s">
        <v>42300</v>
      </c>
      <c r="S9593" t="s">
        <v>140</v>
      </c>
      <c r="W9593" t="s">
        <v>141</v>
      </c>
    </row>
    <row r="9594" spans="1:24" x14ac:dyDescent="0.35">
      <c r="A9594" t="s">
        <v>42301</v>
      </c>
      <c r="B9594" t="s">
        <v>42302</v>
      </c>
      <c r="C9594" t="s">
        <v>42303</v>
      </c>
      <c r="D9594">
        <v>0</v>
      </c>
      <c r="E9594" t="s">
        <v>42298</v>
      </c>
      <c r="F9594" s="2">
        <v>43438</v>
      </c>
      <c r="G9594" t="s">
        <v>2815</v>
      </c>
      <c r="H9594" t="s">
        <v>184</v>
      </c>
      <c r="J9594" t="s">
        <v>138</v>
      </c>
      <c r="L9594" t="s">
        <v>496</v>
      </c>
      <c r="M9594" t="s">
        <v>138</v>
      </c>
      <c r="N9594">
        <v>0</v>
      </c>
      <c r="P9594" t="s">
        <v>42299</v>
      </c>
      <c r="R9594" t="s">
        <v>42304</v>
      </c>
      <c r="S9594" t="s">
        <v>140</v>
      </c>
      <c r="W9594" t="s">
        <v>141</v>
      </c>
    </row>
    <row r="9595" spans="1:24" x14ac:dyDescent="0.35">
      <c r="A9595" t="s">
        <v>42305</v>
      </c>
      <c r="B9595" t="s">
        <v>42306</v>
      </c>
      <c r="C9595" t="s">
        <v>42307</v>
      </c>
      <c r="D9595">
        <v>0</v>
      </c>
      <c r="E9595" t="s">
        <v>42306</v>
      </c>
      <c r="F9595" s="2">
        <v>43439</v>
      </c>
      <c r="G9595" t="s">
        <v>216</v>
      </c>
      <c r="H9595" t="s">
        <v>147</v>
      </c>
      <c r="J9595" t="s">
        <v>138</v>
      </c>
      <c r="L9595" t="s">
        <v>496</v>
      </c>
      <c r="M9595" t="s">
        <v>138</v>
      </c>
      <c r="N9595">
        <v>0</v>
      </c>
      <c r="P9595" t="s">
        <v>42308</v>
      </c>
      <c r="R9595" t="s">
        <v>42309</v>
      </c>
      <c r="S9595" t="s">
        <v>140</v>
      </c>
      <c r="W9595" t="s">
        <v>141</v>
      </c>
    </row>
    <row r="9596" spans="1:24" x14ac:dyDescent="0.35">
      <c r="A9596" t="s">
        <v>42310</v>
      </c>
      <c r="B9596" t="s">
        <v>42311</v>
      </c>
      <c r="C9596" t="s">
        <v>42312</v>
      </c>
      <c r="D9596">
        <v>0</v>
      </c>
      <c r="E9596" t="s">
        <v>42313</v>
      </c>
      <c r="F9596" s="2">
        <v>43439</v>
      </c>
      <c r="G9596" t="s">
        <v>224</v>
      </c>
      <c r="H9596" t="s">
        <v>184</v>
      </c>
      <c r="J9596" t="s">
        <v>138</v>
      </c>
      <c r="L9596" t="s">
        <v>496</v>
      </c>
      <c r="M9596" t="s">
        <v>138</v>
      </c>
      <c r="N9596">
        <v>0</v>
      </c>
      <c r="P9596" t="s">
        <v>42314</v>
      </c>
      <c r="R9596" t="s">
        <v>42315</v>
      </c>
      <c r="S9596" t="s">
        <v>140</v>
      </c>
      <c r="T9596" s="2">
        <v>45385</v>
      </c>
      <c r="U9596">
        <v>17</v>
      </c>
      <c r="W9596" t="s">
        <v>141</v>
      </c>
      <c r="X9596" t="s">
        <v>9536</v>
      </c>
    </row>
    <row r="9597" spans="1:24" x14ac:dyDescent="0.35">
      <c r="A9597" t="s">
        <v>42316</v>
      </c>
      <c r="B9597" t="s">
        <v>42317</v>
      </c>
      <c r="C9597" t="s">
        <v>42318</v>
      </c>
      <c r="D9597">
        <v>0</v>
      </c>
      <c r="F9597" s="2">
        <v>43440</v>
      </c>
      <c r="G9597" t="s">
        <v>488</v>
      </c>
      <c r="H9597" t="s">
        <v>184</v>
      </c>
      <c r="J9597" t="s">
        <v>138</v>
      </c>
      <c r="L9597" t="s">
        <v>496</v>
      </c>
      <c r="M9597" t="s">
        <v>138</v>
      </c>
      <c r="N9597">
        <v>0</v>
      </c>
      <c r="P9597" t="s">
        <v>42319</v>
      </c>
      <c r="R9597" t="s">
        <v>42320</v>
      </c>
      <c r="S9597" t="s">
        <v>140</v>
      </c>
      <c r="W9597" t="s">
        <v>141</v>
      </c>
    </row>
    <row r="9598" spans="1:24" x14ac:dyDescent="0.35">
      <c r="A9598" t="s">
        <v>42321</v>
      </c>
      <c r="B9598" t="s">
        <v>9470</v>
      </c>
      <c r="C9598" t="s">
        <v>9471</v>
      </c>
      <c r="D9598">
        <v>0</v>
      </c>
      <c r="E9598" t="s">
        <v>42322</v>
      </c>
      <c r="F9598" s="2">
        <v>43441</v>
      </c>
      <c r="G9598" t="s">
        <v>1588</v>
      </c>
      <c r="H9598" t="s">
        <v>184</v>
      </c>
      <c r="J9598" t="s">
        <v>138</v>
      </c>
      <c r="K9598">
        <v>49730</v>
      </c>
      <c r="L9598">
        <v>27666397</v>
      </c>
      <c r="M9598" t="s">
        <v>138</v>
      </c>
      <c r="N9598">
        <v>0</v>
      </c>
      <c r="P9598" t="s">
        <v>14587</v>
      </c>
      <c r="Q9598">
        <v>17</v>
      </c>
      <c r="R9598" t="s">
        <v>9472</v>
      </c>
      <c r="S9598" t="s">
        <v>140</v>
      </c>
      <c r="T9598" s="2">
        <v>43551</v>
      </c>
      <c r="U9598">
        <v>7</v>
      </c>
      <c r="W9598" t="s">
        <v>141</v>
      </c>
    </row>
    <row r="9599" spans="1:24" x14ac:dyDescent="0.35">
      <c r="A9599" t="s">
        <v>42323</v>
      </c>
      <c r="B9599" t="s">
        <v>42324</v>
      </c>
      <c r="C9599" t="s">
        <v>42325</v>
      </c>
      <c r="D9599">
        <v>0</v>
      </c>
      <c r="E9599" t="s">
        <v>42326</v>
      </c>
      <c r="F9599" s="2">
        <v>43445</v>
      </c>
      <c r="G9599" t="s">
        <v>3905</v>
      </c>
      <c r="H9599" t="s">
        <v>147</v>
      </c>
      <c r="J9599" t="s">
        <v>138</v>
      </c>
      <c r="L9599" t="s">
        <v>496</v>
      </c>
      <c r="M9599" t="s">
        <v>138</v>
      </c>
      <c r="N9599">
        <v>0</v>
      </c>
      <c r="P9599" t="s">
        <v>42327</v>
      </c>
      <c r="R9599" t="s">
        <v>42328</v>
      </c>
      <c r="S9599" t="s">
        <v>140</v>
      </c>
      <c r="T9599" s="2">
        <v>43650</v>
      </c>
      <c r="W9599" t="s">
        <v>141</v>
      </c>
    </row>
    <row r="9600" spans="1:24" x14ac:dyDescent="0.35">
      <c r="A9600" t="s">
        <v>42329</v>
      </c>
      <c r="B9600" t="s">
        <v>42330</v>
      </c>
      <c r="C9600" t="s">
        <v>42331</v>
      </c>
      <c r="D9600">
        <v>0</v>
      </c>
      <c r="E9600" t="s">
        <v>42332</v>
      </c>
      <c r="F9600" s="2">
        <v>43445</v>
      </c>
      <c r="G9600" t="s">
        <v>669</v>
      </c>
      <c r="H9600" t="s">
        <v>495</v>
      </c>
      <c r="J9600" t="s">
        <v>138</v>
      </c>
      <c r="K9600">
        <v>20</v>
      </c>
      <c r="L9600">
        <v>3440255</v>
      </c>
      <c r="M9600" t="s">
        <v>138</v>
      </c>
      <c r="N9600">
        <v>0</v>
      </c>
      <c r="P9600" t="s">
        <v>163</v>
      </c>
      <c r="R9600" t="s">
        <v>1469</v>
      </c>
      <c r="S9600" t="s">
        <v>140</v>
      </c>
      <c r="T9600" s="2">
        <v>44805</v>
      </c>
      <c r="U9600">
        <v>7</v>
      </c>
      <c r="W9600" t="s">
        <v>141</v>
      </c>
    </row>
    <row r="9601" spans="1:24" x14ac:dyDescent="0.35">
      <c r="A9601" t="s">
        <v>42333</v>
      </c>
      <c r="B9601" t="s">
        <v>42330</v>
      </c>
      <c r="C9601" t="s">
        <v>42334</v>
      </c>
      <c r="D9601">
        <v>0</v>
      </c>
      <c r="E9601" t="s">
        <v>42335</v>
      </c>
      <c r="F9601" s="2">
        <v>43445</v>
      </c>
      <c r="G9601" t="s">
        <v>669</v>
      </c>
      <c r="H9601" t="s">
        <v>495</v>
      </c>
      <c r="J9601" t="s">
        <v>138</v>
      </c>
      <c r="K9601">
        <v>17</v>
      </c>
      <c r="L9601">
        <v>3440255</v>
      </c>
      <c r="M9601" t="s">
        <v>138</v>
      </c>
      <c r="N9601">
        <v>0</v>
      </c>
      <c r="P9601" t="s">
        <v>163</v>
      </c>
      <c r="R9601" t="s">
        <v>42336</v>
      </c>
      <c r="S9601" t="s">
        <v>140</v>
      </c>
      <c r="T9601" s="2">
        <v>44251</v>
      </c>
      <c r="U9601">
        <v>7</v>
      </c>
      <c r="W9601" t="s">
        <v>141</v>
      </c>
    </row>
    <row r="9602" spans="1:24" x14ac:dyDescent="0.35">
      <c r="A9602" t="s">
        <v>42337</v>
      </c>
      <c r="B9602" t="s">
        <v>42338</v>
      </c>
      <c r="C9602" t="s">
        <v>42339</v>
      </c>
      <c r="D9602">
        <v>0</v>
      </c>
      <c r="F9602" s="2">
        <v>43446</v>
      </c>
      <c r="G9602" t="s">
        <v>183</v>
      </c>
      <c r="H9602" t="s">
        <v>184</v>
      </c>
      <c r="J9602" t="s">
        <v>138</v>
      </c>
      <c r="L9602" t="s">
        <v>496</v>
      </c>
      <c r="M9602" t="s">
        <v>138</v>
      </c>
      <c r="N9602">
        <v>0</v>
      </c>
      <c r="R9602" t="s">
        <v>3002</v>
      </c>
      <c r="S9602" t="s">
        <v>140</v>
      </c>
      <c r="T9602" s="2">
        <v>43571</v>
      </c>
      <c r="W9602" t="s">
        <v>141</v>
      </c>
    </row>
    <row r="9603" spans="1:24" x14ac:dyDescent="0.35">
      <c r="A9603" t="s">
        <v>42340</v>
      </c>
      <c r="B9603" t="s">
        <v>42341</v>
      </c>
      <c r="C9603" t="s">
        <v>42342</v>
      </c>
      <c r="D9603">
        <v>0</v>
      </c>
      <c r="E9603" t="s">
        <v>42343</v>
      </c>
      <c r="F9603" s="2">
        <v>43446</v>
      </c>
      <c r="G9603" t="s">
        <v>851</v>
      </c>
      <c r="H9603" t="s">
        <v>566</v>
      </c>
      <c r="J9603" t="s">
        <v>138</v>
      </c>
      <c r="L9603" t="s">
        <v>496</v>
      </c>
      <c r="M9603" t="s">
        <v>138</v>
      </c>
      <c r="N9603">
        <v>0</v>
      </c>
      <c r="P9603" t="s">
        <v>42344</v>
      </c>
      <c r="R9603" t="s">
        <v>42345</v>
      </c>
      <c r="S9603" t="s">
        <v>140</v>
      </c>
      <c r="T9603" s="2">
        <v>45385</v>
      </c>
      <c r="U9603">
        <v>16</v>
      </c>
      <c r="W9603" t="s">
        <v>141</v>
      </c>
      <c r="X9603" t="s">
        <v>9536</v>
      </c>
    </row>
    <row r="9604" spans="1:24" x14ac:dyDescent="0.35">
      <c r="A9604" t="s">
        <v>42346</v>
      </c>
      <c r="B9604" t="s">
        <v>42347</v>
      </c>
      <c r="C9604" t="s">
        <v>42348</v>
      </c>
      <c r="D9604">
        <v>0</v>
      </c>
      <c r="F9604" s="2">
        <v>43447</v>
      </c>
      <c r="G9604" t="s">
        <v>183</v>
      </c>
      <c r="H9604" t="s">
        <v>184</v>
      </c>
      <c r="J9604" t="s">
        <v>138</v>
      </c>
      <c r="L9604" t="s">
        <v>496</v>
      </c>
      <c r="M9604" t="s">
        <v>138</v>
      </c>
      <c r="N9604">
        <v>0</v>
      </c>
      <c r="R9604" t="s">
        <v>42349</v>
      </c>
      <c r="S9604" t="s">
        <v>140</v>
      </c>
      <c r="T9604" s="2">
        <v>43454</v>
      </c>
      <c r="W9604" t="s">
        <v>141</v>
      </c>
    </row>
    <row r="9605" spans="1:24" x14ac:dyDescent="0.35">
      <c r="A9605" t="s">
        <v>42350</v>
      </c>
      <c r="B9605" t="s">
        <v>42351</v>
      </c>
      <c r="C9605" t="s">
        <v>42352</v>
      </c>
      <c r="D9605">
        <v>0</v>
      </c>
      <c r="E9605" t="s">
        <v>42351</v>
      </c>
      <c r="F9605" s="2">
        <v>43451</v>
      </c>
      <c r="G9605" t="s">
        <v>1481</v>
      </c>
      <c r="H9605" t="s">
        <v>230</v>
      </c>
      <c r="J9605" t="s">
        <v>138</v>
      </c>
      <c r="L9605" t="s">
        <v>496</v>
      </c>
      <c r="M9605" t="s">
        <v>138</v>
      </c>
      <c r="N9605">
        <v>0</v>
      </c>
      <c r="P9605" t="s">
        <v>42353</v>
      </c>
      <c r="R9605" t="s">
        <v>42354</v>
      </c>
      <c r="S9605" t="s">
        <v>140</v>
      </c>
      <c r="W9605" t="s">
        <v>141</v>
      </c>
    </row>
    <row r="9606" spans="1:24" x14ac:dyDescent="0.35">
      <c r="A9606" t="s">
        <v>42355</v>
      </c>
      <c r="B9606" t="s">
        <v>42356</v>
      </c>
      <c r="C9606" t="s">
        <v>42357</v>
      </c>
      <c r="D9606">
        <v>0</v>
      </c>
      <c r="F9606" s="2">
        <v>43451</v>
      </c>
      <c r="G9606" t="s">
        <v>2815</v>
      </c>
      <c r="H9606" t="s">
        <v>184</v>
      </c>
      <c r="J9606" t="s">
        <v>138</v>
      </c>
      <c r="L9606" t="s">
        <v>496</v>
      </c>
      <c r="M9606" t="s">
        <v>138</v>
      </c>
      <c r="N9606">
        <v>0</v>
      </c>
      <c r="R9606" t="s">
        <v>38457</v>
      </c>
      <c r="S9606" t="s">
        <v>140</v>
      </c>
      <c r="T9606" s="2">
        <v>45385</v>
      </c>
      <c r="U9606">
        <v>11</v>
      </c>
      <c r="W9606" t="s">
        <v>141</v>
      </c>
      <c r="X9606" t="s">
        <v>9536</v>
      </c>
    </row>
    <row r="9607" spans="1:24" x14ac:dyDescent="0.35">
      <c r="A9607" t="s">
        <v>42358</v>
      </c>
      <c r="B9607" t="s">
        <v>42359</v>
      </c>
      <c r="C9607" t="s">
        <v>42360</v>
      </c>
      <c r="D9607">
        <v>0</v>
      </c>
      <c r="E9607" t="s">
        <v>42361</v>
      </c>
      <c r="F9607" s="2">
        <v>43452</v>
      </c>
      <c r="G9607" t="s">
        <v>11804</v>
      </c>
      <c r="H9607" t="s">
        <v>184</v>
      </c>
      <c r="J9607" t="s">
        <v>138</v>
      </c>
      <c r="L9607" t="s">
        <v>496</v>
      </c>
      <c r="M9607" t="s">
        <v>138</v>
      </c>
      <c r="N9607">
        <v>0</v>
      </c>
      <c r="P9607" t="s">
        <v>42362</v>
      </c>
      <c r="R9607" t="s">
        <v>42363</v>
      </c>
      <c r="S9607" t="s">
        <v>140</v>
      </c>
      <c r="W9607" t="s">
        <v>141</v>
      </c>
    </row>
    <row r="9608" spans="1:24" x14ac:dyDescent="0.35">
      <c r="A9608" t="s">
        <v>42364</v>
      </c>
      <c r="B9608" t="s">
        <v>42365</v>
      </c>
      <c r="C9608" t="s">
        <v>42366</v>
      </c>
      <c r="D9608">
        <v>0</v>
      </c>
      <c r="E9608" t="s">
        <v>42367</v>
      </c>
      <c r="F9608" s="2">
        <v>43452</v>
      </c>
      <c r="G9608" t="s">
        <v>183</v>
      </c>
      <c r="H9608" t="s">
        <v>184</v>
      </c>
      <c r="J9608" t="s">
        <v>138</v>
      </c>
      <c r="L9608" t="s">
        <v>496</v>
      </c>
      <c r="M9608" t="s">
        <v>138</v>
      </c>
      <c r="N9608">
        <v>0</v>
      </c>
      <c r="P9608" t="s">
        <v>42368</v>
      </c>
      <c r="R9608" t="s">
        <v>42369</v>
      </c>
      <c r="S9608" t="s">
        <v>140</v>
      </c>
      <c r="W9608" t="s">
        <v>141</v>
      </c>
    </row>
    <row r="9609" spans="1:24" x14ac:dyDescent="0.35">
      <c r="A9609" t="s">
        <v>42370</v>
      </c>
      <c r="B9609" t="s">
        <v>42371</v>
      </c>
      <c r="C9609" t="s">
        <v>42372</v>
      </c>
      <c r="D9609">
        <v>0</v>
      </c>
      <c r="E9609" t="s">
        <v>42373</v>
      </c>
      <c r="F9609" s="2">
        <v>43452</v>
      </c>
      <c r="G9609" t="s">
        <v>183</v>
      </c>
      <c r="H9609" t="s">
        <v>184</v>
      </c>
      <c r="J9609" t="s">
        <v>138</v>
      </c>
      <c r="L9609" t="s">
        <v>496</v>
      </c>
      <c r="M9609" t="s">
        <v>138</v>
      </c>
      <c r="N9609">
        <v>0</v>
      </c>
      <c r="P9609" t="s">
        <v>42374</v>
      </c>
      <c r="R9609" t="s">
        <v>42375</v>
      </c>
      <c r="S9609" t="s">
        <v>140</v>
      </c>
      <c r="T9609" s="2">
        <v>44033</v>
      </c>
      <c r="W9609" t="s">
        <v>141</v>
      </c>
    </row>
    <row r="9610" spans="1:24" x14ac:dyDescent="0.35">
      <c r="A9610" t="s">
        <v>42376</v>
      </c>
      <c r="B9610" t="s">
        <v>42377</v>
      </c>
      <c r="C9610" t="s">
        <v>42378</v>
      </c>
      <c r="D9610">
        <v>0</v>
      </c>
      <c r="E9610" t="s">
        <v>42379</v>
      </c>
      <c r="F9610" s="2">
        <v>43452</v>
      </c>
      <c r="G9610" t="s">
        <v>1626</v>
      </c>
      <c r="H9610" t="s">
        <v>656</v>
      </c>
      <c r="J9610" t="s">
        <v>138</v>
      </c>
      <c r="L9610" t="s">
        <v>496</v>
      </c>
      <c r="M9610" t="s">
        <v>138</v>
      </c>
      <c r="N9610">
        <v>0</v>
      </c>
      <c r="P9610" t="s">
        <v>42380</v>
      </c>
      <c r="R9610" t="s">
        <v>42381</v>
      </c>
      <c r="S9610" t="s">
        <v>140</v>
      </c>
      <c r="W9610" t="s">
        <v>141</v>
      </c>
    </row>
    <row r="9611" spans="1:24" x14ac:dyDescent="0.35">
      <c r="A9611" t="s">
        <v>42382</v>
      </c>
      <c r="B9611" t="s">
        <v>42383</v>
      </c>
      <c r="C9611" t="s">
        <v>42384</v>
      </c>
      <c r="D9611">
        <v>0</v>
      </c>
      <c r="E9611" t="s">
        <v>42385</v>
      </c>
      <c r="F9611" s="2">
        <v>43454</v>
      </c>
      <c r="G9611" t="s">
        <v>739</v>
      </c>
      <c r="H9611" t="s">
        <v>184</v>
      </c>
      <c r="J9611" t="s">
        <v>138</v>
      </c>
      <c r="L9611" t="s">
        <v>496</v>
      </c>
      <c r="M9611" t="s">
        <v>138</v>
      </c>
      <c r="N9611">
        <v>0</v>
      </c>
      <c r="P9611" t="s">
        <v>42386</v>
      </c>
      <c r="R9611" t="s">
        <v>42387</v>
      </c>
      <c r="S9611" t="s">
        <v>140</v>
      </c>
      <c r="W9611" t="s">
        <v>141</v>
      </c>
    </row>
    <row r="9612" spans="1:24" x14ac:dyDescent="0.35">
      <c r="A9612" t="s">
        <v>42388</v>
      </c>
      <c r="B9612" t="s">
        <v>42389</v>
      </c>
      <c r="C9612" t="s">
        <v>42390</v>
      </c>
      <c r="D9612">
        <v>0</v>
      </c>
      <c r="E9612" t="s">
        <v>42391</v>
      </c>
      <c r="F9612" s="2">
        <v>43454</v>
      </c>
      <c r="G9612" t="s">
        <v>183</v>
      </c>
      <c r="H9612" t="s">
        <v>184</v>
      </c>
      <c r="J9612" t="s">
        <v>138</v>
      </c>
      <c r="L9612" t="s">
        <v>496</v>
      </c>
      <c r="M9612" t="s">
        <v>138</v>
      </c>
      <c r="N9612">
        <v>0</v>
      </c>
      <c r="P9612" t="s">
        <v>42392</v>
      </c>
      <c r="R9612" t="s">
        <v>42393</v>
      </c>
      <c r="S9612" t="s">
        <v>140</v>
      </c>
      <c r="W9612" t="s">
        <v>141</v>
      </c>
    </row>
    <row r="9613" spans="1:24" x14ac:dyDescent="0.35">
      <c r="A9613" t="s">
        <v>42394</v>
      </c>
      <c r="B9613" t="s">
        <v>42395</v>
      </c>
      <c r="C9613" t="s">
        <v>42396</v>
      </c>
      <c r="D9613">
        <v>0</v>
      </c>
      <c r="E9613" t="s">
        <v>42397</v>
      </c>
      <c r="F9613" s="2">
        <v>43474</v>
      </c>
      <c r="G9613" t="s">
        <v>1481</v>
      </c>
      <c r="H9613" t="s">
        <v>230</v>
      </c>
      <c r="J9613" t="s">
        <v>138</v>
      </c>
      <c r="L9613" t="s">
        <v>496</v>
      </c>
      <c r="M9613" t="s">
        <v>138</v>
      </c>
      <c r="N9613">
        <v>0</v>
      </c>
      <c r="P9613" t="s">
        <v>42398</v>
      </c>
      <c r="R9613" t="s">
        <v>42399</v>
      </c>
      <c r="S9613" t="s">
        <v>140</v>
      </c>
      <c r="T9613" s="2">
        <v>43486</v>
      </c>
      <c r="W9613" t="s">
        <v>141</v>
      </c>
    </row>
    <row r="9614" spans="1:24" x14ac:dyDescent="0.35">
      <c r="A9614" t="s">
        <v>42400</v>
      </c>
      <c r="B9614" t="s">
        <v>42401</v>
      </c>
      <c r="C9614" t="s">
        <v>42402</v>
      </c>
      <c r="D9614">
        <v>0</v>
      </c>
      <c r="E9614" t="s">
        <v>42401</v>
      </c>
      <c r="F9614" s="2">
        <v>43475</v>
      </c>
      <c r="G9614" t="s">
        <v>183</v>
      </c>
      <c r="H9614" t="s">
        <v>184</v>
      </c>
      <c r="J9614" t="s">
        <v>138</v>
      </c>
      <c r="L9614" t="s">
        <v>496</v>
      </c>
      <c r="M9614" t="s">
        <v>138</v>
      </c>
      <c r="N9614">
        <v>0</v>
      </c>
      <c r="R9614" t="s">
        <v>3002</v>
      </c>
      <c r="S9614" t="s">
        <v>140</v>
      </c>
      <c r="T9614" s="2">
        <v>43571</v>
      </c>
      <c r="W9614" t="s">
        <v>141</v>
      </c>
    </row>
    <row r="9615" spans="1:24" x14ac:dyDescent="0.35">
      <c r="A9615" t="s">
        <v>42403</v>
      </c>
      <c r="B9615" t="s">
        <v>42404</v>
      </c>
      <c r="C9615" t="s">
        <v>42405</v>
      </c>
      <c r="D9615">
        <v>0</v>
      </c>
      <c r="E9615" t="s">
        <v>42404</v>
      </c>
      <c r="F9615" s="2">
        <v>43475</v>
      </c>
      <c r="G9615" t="s">
        <v>183</v>
      </c>
      <c r="H9615" t="s">
        <v>184</v>
      </c>
      <c r="J9615" t="s">
        <v>138</v>
      </c>
      <c r="L9615" t="s">
        <v>496</v>
      </c>
      <c r="M9615" t="s">
        <v>138</v>
      </c>
      <c r="N9615">
        <v>0</v>
      </c>
      <c r="R9615" t="s">
        <v>3002</v>
      </c>
      <c r="S9615" t="s">
        <v>140</v>
      </c>
      <c r="T9615" s="2">
        <v>43571</v>
      </c>
      <c r="W9615" t="s">
        <v>141</v>
      </c>
    </row>
    <row r="9616" spans="1:24" x14ac:dyDescent="0.35">
      <c r="A9616" t="s">
        <v>42406</v>
      </c>
      <c r="B9616" t="s">
        <v>42407</v>
      </c>
      <c r="C9616" t="s">
        <v>42408</v>
      </c>
      <c r="D9616">
        <v>0</v>
      </c>
      <c r="E9616" t="s">
        <v>42407</v>
      </c>
      <c r="F9616" s="2">
        <v>43476</v>
      </c>
      <c r="G9616" t="s">
        <v>19333</v>
      </c>
      <c r="H9616" t="s">
        <v>526</v>
      </c>
      <c r="J9616" t="s">
        <v>138</v>
      </c>
      <c r="L9616" t="s">
        <v>496</v>
      </c>
      <c r="M9616" t="s">
        <v>138</v>
      </c>
      <c r="N9616">
        <v>0</v>
      </c>
      <c r="R9616" t="s">
        <v>17192</v>
      </c>
      <c r="S9616" t="s">
        <v>140</v>
      </c>
      <c r="T9616" s="2">
        <v>43606</v>
      </c>
      <c r="W9616" t="s">
        <v>141</v>
      </c>
    </row>
    <row r="9617" spans="1:24" x14ac:dyDescent="0.35">
      <c r="A9617" t="s">
        <v>42409</v>
      </c>
      <c r="B9617" t="s">
        <v>42410</v>
      </c>
      <c r="C9617" t="s">
        <v>42411</v>
      </c>
      <c r="D9617">
        <v>0</v>
      </c>
      <c r="E9617" t="s">
        <v>42410</v>
      </c>
      <c r="F9617" s="2">
        <v>43479</v>
      </c>
      <c r="G9617" t="s">
        <v>2815</v>
      </c>
      <c r="H9617" t="s">
        <v>184</v>
      </c>
      <c r="J9617" t="s">
        <v>138</v>
      </c>
      <c r="L9617" t="s">
        <v>496</v>
      </c>
      <c r="M9617" t="s">
        <v>138</v>
      </c>
      <c r="N9617">
        <v>0</v>
      </c>
      <c r="R9617" t="s">
        <v>3002</v>
      </c>
      <c r="S9617" t="s">
        <v>140</v>
      </c>
      <c r="W9617" t="s">
        <v>141</v>
      </c>
    </row>
    <row r="9618" spans="1:24" x14ac:dyDescent="0.35">
      <c r="A9618" t="s">
        <v>42412</v>
      </c>
      <c r="B9618" t="s">
        <v>42413</v>
      </c>
      <c r="C9618" t="s">
        <v>9217</v>
      </c>
      <c r="D9618">
        <v>0</v>
      </c>
      <c r="E9618" t="s">
        <v>42414</v>
      </c>
      <c r="F9618" s="2">
        <v>43479</v>
      </c>
      <c r="G9618" t="s">
        <v>229</v>
      </c>
      <c r="H9618" t="s">
        <v>230</v>
      </c>
      <c r="J9618" t="s">
        <v>138</v>
      </c>
      <c r="K9618">
        <v>17</v>
      </c>
      <c r="L9618">
        <v>1750654</v>
      </c>
      <c r="M9618" t="s">
        <v>138</v>
      </c>
      <c r="N9618">
        <v>0</v>
      </c>
      <c r="O9618" t="s">
        <v>163</v>
      </c>
      <c r="P9618" t="s">
        <v>163</v>
      </c>
      <c r="Q9618">
        <v>17</v>
      </c>
      <c r="R9618" t="s">
        <v>42415</v>
      </c>
      <c r="S9618" t="s">
        <v>140</v>
      </c>
      <c r="T9618" s="2">
        <v>44005</v>
      </c>
      <c r="U9618">
        <v>7</v>
      </c>
      <c r="W9618" t="s">
        <v>141</v>
      </c>
    </row>
    <row r="9619" spans="1:24" x14ac:dyDescent="0.35">
      <c r="A9619" t="s">
        <v>42416</v>
      </c>
      <c r="B9619" t="s">
        <v>42417</v>
      </c>
      <c r="C9619" t="s">
        <v>9221</v>
      </c>
      <c r="D9619">
        <v>0</v>
      </c>
      <c r="E9619" t="s">
        <v>42418</v>
      </c>
      <c r="F9619" s="2">
        <v>43479</v>
      </c>
      <c r="G9619" t="s">
        <v>229</v>
      </c>
      <c r="H9619" t="s">
        <v>230</v>
      </c>
      <c r="J9619" t="s">
        <v>138</v>
      </c>
      <c r="K9619">
        <v>18</v>
      </c>
      <c r="L9619">
        <v>1750654</v>
      </c>
      <c r="M9619" t="s">
        <v>138</v>
      </c>
      <c r="N9619">
        <v>0</v>
      </c>
      <c r="O9619" t="s">
        <v>163</v>
      </c>
      <c r="P9619" t="s">
        <v>163</v>
      </c>
      <c r="R9619" t="s">
        <v>42419</v>
      </c>
      <c r="S9619" t="s">
        <v>140</v>
      </c>
      <c r="T9619" s="2">
        <v>43672</v>
      </c>
      <c r="U9619">
        <v>7</v>
      </c>
      <c r="W9619" t="s">
        <v>141</v>
      </c>
    </row>
    <row r="9620" spans="1:24" x14ac:dyDescent="0.35">
      <c r="A9620" t="s">
        <v>42420</v>
      </c>
      <c r="B9620" t="s">
        <v>42421</v>
      </c>
      <c r="C9620" t="s">
        <v>42422</v>
      </c>
      <c r="D9620">
        <v>0</v>
      </c>
      <c r="E9620" t="s">
        <v>42423</v>
      </c>
      <c r="F9620" s="2">
        <v>43481</v>
      </c>
      <c r="G9620" t="s">
        <v>2815</v>
      </c>
      <c r="H9620" t="s">
        <v>184</v>
      </c>
      <c r="J9620" t="s">
        <v>138</v>
      </c>
      <c r="L9620" t="s">
        <v>496</v>
      </c>
      <c r="M9620" t="s">
        <v>138</v>
      </c>
      <c r="N9620">
        <v>0</v>
      </c>
      <c r="P9620" t="s">
        <v>42424</v>
      </c>
      <c r="R9620" t="s">
        <v>42425</v>
      </c>
      <c r="S9620" t="s">
        <v>140</v>
      </c>
      <c r="T9620" s="2">
        <v>43698</v>
      </c>
      <c r="W9620" t="s">
        <v>141</v>
      </c>
    </row>
    <row r="9621" spans="1:24" x14ac:dyDescent="0.35">
      <c r="A9621" t="s">
        <v>42426</v>
      </c>
      <c r="B9621" t="s">
        <v>42427</v>
      </c>
      <c r="C9621" t="s">
        <v>42428</v>
      </c>
      <c r="D9621">
        <v>0</v>
      </c>
      <c r="F9621" s="2">
        <v>43483</v>
      </c>
      <c r="G9621" t="s">
        <v>183</v>
      </c>
      <c r="H9621" t="s">
        <v>184</v>
      </c>
      <c r="J9621" t="s">
        <v>138</v>
      </c>
      <c r="L9621" t="s">
        <v>496</v>
      </c>
      <c r="M9621" t="s">
        <v>138</v>
      </c>
      <c r="N9621">
        <v>0</v>
      </c>
      <c r="P9621" t="s">
        <v>42429</v>
      </c>
      <c r="R9621" t="s">
        <v>42430</v>
      </c>
      <c r="S9621" t="s">
        <v>140</v>
      </c>
      <c r="T9621" s="2">
        <v>43889</v>
      </c>
      <c r="W9621" t="s">
        <v>141</v>
      </c>
    </row>
    <row r="9622" spans="1:24" x14ac:dyDescent="0.35">
      <c r="A9622" t="s">
        <v>42431</v>
      </c>
      <c r="B9622" t="s">
        <v>42432</v>
      </c>
      <c r="C9622" t="s">
        <v>42433</v>
      </c>
      <c r="D9622">
        <v>0</v>
      </c>
      <c r="F9622" s="2">
        <v>43483</v>
      </c>
      <c r="G9622" t="s">
        <v>2815</v>
      </c>
      <c r="H9622" t="s">
        <v>184</v>
      </c>
      <c r="J9622" t="s">
        <v>138</v>
      </c>
      <c r="L9622" t="s">
        <v>496</v>
      </c>
      <c r="M9622" t="s">
        <v>138</v>
      </c>
      <c r="N9622">
        <v>0</v>
      </c>
      <c r="P9622" t="s">
        <v>42434</v>
      </c>
      <c r="R9622" t="s">
        <v>42435</v>
      </c>
      <c r="S9622" t="s">
        <v>140</v>
      </c>
      <c r="W9622" t="s">
        <v>141</v>
      </c>
    </row>
    <row r="9623" spans="1:24" x14ac:dyDescent="0.35">
      <c r="A9623" t="s">
        <v>42436</v>
      </c>
      <c r="B9623" t="s">
        <v>42437</v>
      </c>
      <c r="C9623" t="s">
        <v>42438</v>
      </c>
      <c r="D9623">
        <v>0</v>
      </c>
      <c r="F9623" s="2">
        <v>43486</v>
      </c>
      <c r="G9623" t="s">
        <v>183</v>
      </c>
      <c r="H9623" t="s">
        <v>184</v>
      </c>
      <c r="J9623" t="s">
        <v>138</v>
      </c>
      <c r="L9623" t="s">
        <v>496</v>
      </c>
      <c r="M9623" t="s">
        <v>138</v>
      </c>
      <c r="N9623">
        <v>0</v>
      </c>
      <c r="R9623" t="s">
        <v>35518</v>
      </c>
      <c r="S9623" t="s">
        <v>140</v>
      </c>
      <c r="T9623" s="2">
        <v>43899</v>
      </c>
      <c r="W9623" t="s">
        <v>141</v>
      </c>
    </row>
    <row r="9624" spans="1:24" x14ac:dyDescent="0.35">
      <c r="A9624" t="s">
        <v>42439</v>
      </c>
      <c r="B9624" t="s">
        <v>42440</v>
      </c>
      <c r="C9624" t="s">
        <v>42441</v>
      </c>
      <c r="D9624">
        <v>0</v>
      </c>
      <c r="E9624" t="s">
        <v>42442</v>
      </c>
      <c r="F9624" s="2">
        <v>43486</v>
      </c>
      <c r="G9624" t="s">
        <v>183</v>
      </c>
      <c r="H9624" t="s">
        <v>184</v>
      </c>
      <c r="J9624" t="s">
        <v>138</v>
      </c>
      <c r="L9624" t="s">
        <v>496</v>
      </c>
      <c r="M9624" t="s">
        <v>138</v>
      </c>
      <c r="N9624">
        <v>0</v>
      </c>
      <c r="P9624" t="s">
        <v>42443</v>
      </c>
      <c r="R9624" t="s">
        <v>35991</v>
      </c>
      <c r="S9624" t="s">
        <v>140</v>
      </c>
      <c r="T9624" s="2">
        <v>43570</v>
      </c>
      <c r="W9624" t="s">
        <v>141</v>
      </c>
    </row>
    <row r="9625" spans="1:24" x14ac:dyDescent="0.35">
      <c r="A9625" t="s">
        <v>42444</v>
      </c>
      <c r="B9625" t="s">
        <v>42445</v>
      </c>
      <c r="C9625" t="s">
        <v>42446</v>
      </c>
      <c r="D9625">
        <v>0</v>
      </c>
      <c r="F9625" s="2">
        <v>43487</v>
      </c>
      <c r="G9625" t="s">
        <v>183</v>
      </c>
      <c r="H9625" t="s">
        <v>184</v>
      </c>
      <c r="J9625" t="s">
        <v>138</v>
      </c>
      <c r="L9625" t="s">
        <v>496</v>
      </c>
      <c r="M9625" t="s">
        <v>138</v>
      </c>
      <c r="N9625">
        <v>0</v>
      </c>
      <c r="R9625" t="s">
        <v>3002</v>
      </c>
      <c r="S9625" t="s">
        <v>140</v>
      </c>
      <c r="T9625" s="2">
        <v>43845</v>
      </c>
      <c r="W9625" t="s">
        <v>141</v>
      </c>
    </row>
    <row r="9626" spans="1:24" x14ac:dyDescent="0.35">
      <c r="A9626" t="s">
        <v>42447</v>
      </c>
      <c r="B9626" t="s">
        <v>42448</v>
      </c>
      <c r="C9626" t="s">
        <v>42449</v>
      </c>
      <c r="D9626">
        <v>0</v>
      </c>
      <c r="F9626" s="2">
        <v>43487</v>
      </c>
      <c r="G9626" t="s">
        <v>234</v>
      </c>
      <c r="H9626" t="s">
        <v>192</v>
      </c>
      <c r="J9626" t="s">
        <v>138</v>
      </c>
      <c r="L9626">
        <v>34393314</v>
      </c>
      <c r="M9626" t="s">
        <v>138</v>
      </c>
      <c r="N9626">
        <v>0</v>
      </c>
      <c r="R9626" t="s">
        <v>42450</v>
      </c>
      <c r="S9626" t="s">
        <v>140</v>
      </c>
      <c r="T9626" s="2">
        <v>43817</v>
      </c>
      <c r="U9626">
        <v>7</v>
      </c>
      <c r="W9626" t="s">
        <v>141</v>
      </c>
    </row>
    <row r="9627" spans="1:24" x14ac:dyDescent="0.35">
      <c r="A9627" t="s">
        <v>42451</v>
      </c>
      <c r="B9627" t="s">
        <v>42452</v>
      </c>
      <c r="C9627" t="s">
        <v>42453</v>
      </c>
      <c r="D9627">
        <v>0</v>
      </c>
      <c r="E9627" t="s">
        <v>42454</v>
      </c>
      <c r="F9627" s="2">
        <v>43487</v>
      </c>
      <c r="G9627" t="s">
        <v>146</v>
      </c>
      <c r="H9627" t="s">
        <v>147</v>
      </c>
      <c r="J9627" t="s">
        <v>138</v>
      </c>
      <c r="L9627" t="s">
        <v>496</v>
      </c>
      <c r="M9627" t="s">
        <v>138</v>
      </c>
      <c r="N9627">
        <v>0</v>
      </c>
      <c r="P9627" t="s">
        <v>42455</v>
      </c>
      <c r="R9627" t="s">
        <v>3814</v>
      </c>
      <c r="S9627" t="s">
        <v>140</v>
      </c>
      <c r="T9627" s="2">
        <v>43650</v>
      </c>
      <c r="W9627" t="s">
        <v>141</v>
      </c>
    </row>
    <row r="9628" spans="1:24" x14ac:dyDescent="0.35">
      <c r="A9628" t="s">
        <v>42456</v>
      </c>
      <c r="B9628" t="s">
        <v>42457</v>
      </c>
      <c r="C9628" t="s">
        <v>42458</v>
      </c>
      <c r="D9628">
        <v>0</v>
      </c>
      <c r="E9628" t="s">
        <v>33636</v>
      </c>
      <c r="F9628" s="2">
        <v>43488</v>
      </c>
      <c r="G9628" t="s">
        <v>183</v>
      </c>
      <c r="H9628" t="s">
        <v>184</v>
      </c>
      <c r="J9628" t="s">
        <v>138</v>
      </c>
      <c r="L9628" t="s">
        <v>496</v>
      </c>
      <c r="M9628" t="s">
        <v>138</v>
      </c>
      <c r="N9628">
        <v>0</v>
      </c>
      <c r="P9628" t="s">
        <v>42459</v>
      </c>
      <c r="R9628" t="s">
        <v>42460</v>
      </c>
      <c r="S9628" t="s">
        <v>140</v>
      </c>
      <c r="T9628" s="2">
        <v>43675</v>
      </c>
      <c r="W9628" t="s">
        <v>141</v>
      </c>
    </row>
    <row r="9629" spans="1:24" x14ac:dyDescent="0.35">
      <c r="A9629" t="s">
        <v>42461</v>
      </c>
      <c r="B9629" t="s">
        <v>42462</v>
      </c>
      <c r="C9629" t="s">
        <v>42463</v>
      </c>
      <c r="D9629">
        <v>0</v>
      </c>
      <c r="E9629" t="s">
        <v>42464</v>
      </c>
      <c r="F9629" s="2">
        <v>43488</v>
      </c>
      <c r="G9629" t="s">
        <v>183</v>
      </c>
      <c r="H9629" t="s">
        <v>184</v>
      </c>
      <c r="J9629" t="s">
        <v>138</v>
      </c>
      <c r="L9629" t="s">
        <v>496</v>
      </c>
      <c r="M9629" t="s">
        <v>138</v>
      </c>
      <c r="N9629">
        <v>0</v>
      </c>
      <c r="R9629" t="s">
        <v>42465</v>
      </c>
      <c r="S9629" t="s">
        <v>140</v>
      </c>
      <c r="W9629" t="s">
        <v>141</v>
      </c>
    </row>
    <row r="9630" spans="1:24" x14ac:dyDescent="0.35">
      <c r="A9630" t="s">
        <v>42466</v>
      </c>
      <c r="B9630" t="s">
        <v>42467</v>
      </c>
      <c r="C9630" t="s">
        <v>42468</v>
      </c>
      <c r="D9630">
        <v>0</v>
      </c>
      <c r="E9630" t="s">
        <v>42469</v>
      </c>
      <c r="F9630" s="2">
        <v>43493</v>
      </c>
      <c r="G9630" t="s">
        <v>146</v>
      </c>
      <c r="H9630" t="s">
        <v>147</v>
      </c>
      <c r="J9630" t="s">
        <v>138</v>
      </c>
      <c r="L9630" t="s">
        <v>496</v>
      </c>
      <c r="M9630" t="s">
        <v>138</v>
      </c>
      <c r="N9630">
        <v>0</v>
      </c>
      <c r="P9630" t="s">
        <v>42470</v>
      </c>
      <c r="R9630" t="s">
        <v>3814</v>
      </c>
      <c r="S9630" t="s">
        <v>140</v>
      </c>
      <c r="T9630" s="2">
        <v>43868</v>
      </c>
      <c r="W9630" t="s">
        <v>141</v>
      </c>
    </row>
    <row r="9631" spans="1:24" x14ac:dyDescent="0.35">
      <c r="A9631" t="s">
        <v>42471</v>
      </c>
      <c r="B9631" t="s">
        <v>42472</v>
      </c>
      <c r="C9631" t="s">
        <v>42473</v>
      </c>
      <c r="D9631">
        <v>0</v>
      </c>
      <c r="F9631" s="2">
        <v>43493</v>
      </c>
      <c r="G9631" t="s">
        <v>183</v>
      </c>
      <c r="H9631" t="s">
        <v>184</v>
      </c>
      <c r="J9631" t="s">
        <v>138</v>
      </c>
      <c r="L9631" t="s">
        <v>496</v>
      </c>
      <c r="M9631" t="s">
        <v>138</v>
      </c>
      <c r="N9631">
        <v>0</v>
      </c>
      <c r="R9631" t="s">
        <v>3002</v>
      </c>
      <c r="S9631" t="s">
        <v>140</v>
      </c>
      <c r="T9631" s="2">
        <v>45385</v>
      </c>
      <c r="W9631" t="s">
        <v>141</v>
      </c>
      <c r="X9631" t="s">
        <v>9536</v>
      </c>
    </row>
    <row r="9632" spans="1:24" x14ac:dyDescent="0.35">
      <c r="A9632" t="s">
        <v>42474</v>
      </c>
      <c r="B9632" t="s">
        <v>42475</v>
      </c>
      <c r="C9632" t="s">
        <v>42476</v>
      </c>
      <c r="D9632">
        <v>0</v>
      </c>
      <c r="E9632" t="s">
        <v>42475</v>
      </c>
      <c r="F9632" s="2">
        <v>43493</v>
      </c>
      <c r="G9632" t="s">
        <v>604</v>
      </c>
      <c r="H9632" t="s">
        <v>184</v>
      </c>
      <c r="J9632" t="s">
        <v>138</v>
      </c>
      <c r="L9632" t="s">
        <v>496</v>
      </c>
      <c r="M9632" t="s">
        <v>138</v>
      </c>
      <c r="N9632">
        <v>0</v>
      </c>
      <c r="P9632" t="s">
        <v>42477</v>
      </c>
      <c r="R9632" t="s">
        <v>3002</v>
      </c>
      <c r="S9632" t="s">
        <v>140</v>
      </c>
      <c r="T9632" s="2">
        <v>43692</v>
      </c>
      <c r="W9632" t="s">
        <v>141</v>
      </c>
    </row>
    <row r="9633" spans="1:24" x14ac:dyDescent="0.35">
      <c r="A9633" t="s">
        <v>42478</v>
      </c>
      <c r="B9633" t="s">
        <v>42479</v>
      </c>
      <c r="C9633" t="s">
        <v>42480</v>
      </c>
      <c r="D9633">
        <v>0</v>
      </c>
      <c r="F9633" s="2">
        <v>43493</v>
      </c>
      <c r="G9633" t="s">
        <v>183</v>
      </c>
      <c r="H9633" t="s">
        <v>184</v>
      </c>
      <c r="J9633" t="s">
        <v>138</v>
      </c>
      <c r="L9633" t="s">
        <v>496</v>
      </c>
      <c r="M9633" t="s">
        <v>138</v>
      </c>
      <c r="N9633">
        <v>0</v>
      </c>
      <c r="R9633" t="s">
        <v>3002</v>
      </c>
      <c r="S9633" t="s">
        <v>140</v>
      </c>
      <c r="T9633" s="2">
        <v>43845</v>
      </c>
      <c r="W9633" t="s">
        <v>141</v>
      </c>
    </row>
    <row r="9634" spans="1:24" x14ac:dyDescent="0.35">
      <c r="A9634" t="s">
        <v>42481</v>
      </c>
      <c r="B9634" t="s">
        <v>42482</v>
      </c>
      <c r="C9634" t="s">
        <v>42483</v>
      </c>
      <c r="D9634">
        <v>0</v>
      </c>
      <c r="F9634" s="2">
        <v>43500</v>
      </c>
      <c r="G9634" t="s">
        <v>2328</v>
      </c>
      <c r="H9634" t="s">
        <v>192</v>
      </c>
      <c r="J9634" t="s">
        <v>138</v>
      </c>
      <c r="L9634" t="s">
        <v>496</v>
      </c>
      <c r="M9634" t="s">
        <v>138</v>
      </c>
      <c r="N9634">
        <v>0</v>
      </c>
      <c r="R9634" t="s">
        <v>11305</v>
      </c>
      <c r="S9634" t="s">
        <v>140</v>
      </c>
      <c r="T9634" s="2">
        <v>45932</v>
      </c>
      <c r="W9634" t="s">
        <v>141</v>
      </c>
      <c r="X9634" t="s">
        <v>9536</v>
      </c>
    </row>
    <row r="9635" spans="1:24" x14ac:dyDescent="0.35">
      <c r="A9635" t="s">
        <v>42484</v>
      </c>
      <c r="B9635" t="s">
        <v>42485</v>
      </c>
      <c r="C9635" t="s">
        <v>42486</v>
      </c>
      <c r="D9635">
        <v>0</v>
      </c>
      <c r="E9635" t="s">
        <v>42485</v>
      </c>
      <c r="F9635" s="2">
        <v>43501</v>
      </c>
      <c r="G9635" t="s">
        <v>146</v>
      </c>
      <c r="H9635" t="s">
        <v>147</v>
      </c>
      <c r="J9635" t="s">
        <v>138</v>
      </c>
      <c r="L9635" t="s">
        <v>496</v>
      </c>
      <c r="M9635" t="s">
        <v>138</v>
      </c>
      <c r="N9635">
        <v>0</v>
      </c>
      <c r="P9635" t="s">
        <v>42487</v>
      </c>
      <c r="R9635" t="s">
        <v>42488</v>
      </c>
      <c r="S9635" t="s">
        <v>140</v>
      </c>
      <c r="T9635" s="2">
        <v>43782</v>
      </c>
      <c r="W9635" t="s">
        <v>141</v>
      </c>
    </row>
    <row r="9636" spans="1:24" x14ac:dyDescent="0.35">
      <c r="A9636" t="s">
        <v>42489</v>
      </c>
      <c r="B9636" t="s">
        <v>42490</v>
      </c>
      <c r="C9636">
        <v>35814342000120</v>
      </c>
      <c r="D9636">
        <v>0</v>
      </c>
      <c r="E9636" t="s">
        <v>42490</v>
      </c>
      <c r="F9636" s="2">
        <v>43504</v>
      </c>
      <c r="G9636" t="s">
        <v>251</v>
      </c>
      <c r="H9636" t="s">
        <v>184</v>
      </c>
      <c r="J9636" t="s">
        <v>138</v>
      </c>
      <c r="L9636" t="s">
        <v>496</v>
      </c>
      <c r="M9636" t="s">
        <v>138</v>
      </c>
      <c r="N9636">
        <v>0</v>
      </c>
      <c r="R9636" t="s">
        <v>39296</v>
      </c>
      <c r="S9636" t="s">
        <v>140</v>
      </c>
      <c r="T9636" s="2">
        <v>45385</v>
      </c>
      <c r="W9636" t="s">
        <v>141</v>
      </c>
      <c r="X9636" t="s">
        <v>9536</v>
      </c>
    </row>
    <row r="9637" spans="1:24" x14ac:dyDescent="0.35">
      <c r="A9637" t="s">
        <v>42491</v>
      </c>
      <c r="B9637" t="s">
        <v>42492</v>
      </c>
      <c r="C9637" t="s">
        <v>42493</v>
      </c>
      <c r="D9637">
        <v>0</v>
      </c>
      <c r="F9637" s="2">
        <v>43508</v>
      </c>
      <c r="G9637" t="s">
        <v>42494</v>
      </c>
      <c r="H9637" t="s">
        <v>184</v>
      </c>
      <c r="J9637" t="s">
        <v>138</v>
      </c>
      <c r="L9637" t="s">
        <v>496</v>
      </c>
      <c r="M9637" t="s">
        <v>138</v>
      </c>
      <c r="N9637">
        <v>0</v>
      </c>
      <c r="R9637" t="s">
        <v>3002</v>
      </c>
      <c r="S9637" t="s">
        <v>140</v>
      </c>
      <c r="T9637" s="2">
        <v>43845</v>
      </c>
      <c r="W9637" t="s">
        <v>141</v>
      </c>
    </row>
    <row r="9638" spans="1:24" x14ac:dyDescent="0.35">
      <c r="A9638" t="s">
        <v>42495</v>
      </c>
      <c r="B9638" t="s">
        <v>42496</v>
      </c>
      <c r="C9638" t="s">
        <v>42497</v>
      </c>
      <c r="D9638">
        <v>0</v>
      </c>
      <c r="F9638" s="2">
        <v>43508</v>
      </c>
      <c r="G9638" t="s">
        <v>216</v>
      </c>
      <c r="H9638" t="s">
        <v>147</v>
      </c>
      <c r="J9638" t="s">
        <v>138</v>
      </c>
      <c r="L9638" t="s">
        <v>496</v>
      </c>
      <c r="M9638" t="s">
        <v>138</v>
      </c>
      <c r="N9638">
        <v>0</v>
      </c>
      <c r="R9638" t="s">
        <v>42498</v>
      </c>
      <c r="S9638" t="s">
        <v>140</v>
      </c>
      <c r="W9638" t="s">
        <v>141</v>
      </c>
    </row>
    <row r="9639" spans="1:24" x14ac:dyDescent="0.35">
      <c r="A9639" t="s">
        <v>42499</v>
      </c>
      <c r="B9639" t="s">
        <v>42500</v>
      </c>
      <c r="C9639" t="s">
        <v>42501</v>
      </c>
      <c r="D9639">
        <v>0</v>
      </c>
      <c r="E9639" t="s">
        <v>42502</v>
      </c>
      <c r="F9639" s="2">
        <v>43508</v>
      </c>
      <c r="G9639" t="s">
        <v>234</v>
      </c>
      <c r="H9639" t="s">
        <v>192</v>
      </c>
      <c r="J9639" t="s">
        <v>138</v>
      </c>
      <c r="L9639" t="s">
        <v>496</v>
      </c>
      <c r="M9639" t="s">
        <v>138</v>
      </c>
      <c r="N9639">
        <v>0</v>
      </c>
      <c r="R9639" t="s">
        <v>1106</v>
      </c>
      <c r="S9639" t="s">
        <v>140</v>
      </c>
      <c r="T9639" s="2">
        <v>43517</v>
      </c>
      <c r="W9639" t="s">
        <v>141</v>
      </c>
    </row>
    <row r="9640" spans="1:24" x14ac:dyDescent="0.35">
      <c r="A9640" t="s">
        <v>42503</v>
      </c>
      <c r="B9640" t="s">
        <v>42504</v>
      </c>
      <c r="C9640" t="s">
        <v>42505</v>
      </c>
      <c r="D9640">
        <v>0</v>
      </c>
      <c r="E9640" t="s">
        <v>42504</v>
      </c>
      <c r="F9640" s="2">
        <v>43510</v>
      </c>
      <c r="G9640" t="s">
        <v>604</v>
      </c>
      <c r="H9640" t="s">
        <v>184</v>
      </c>
      <c r="J9640" t="s">
        <v>138</v>
      </c>
      <c r="L9640" t="s">
        <v>496</v>
      </c>
      <c r="M9640" t="s">
        <v>138</v>
      </c>
      <c r="N9640">
        <v>0</v>
      </c>
      <c r="P9640" t="s">
        <v>42506</v>
      </c>
      <c r="R9640" t="s">
        <v>3002</v>
      </c>
      <c r="S9640" t="s">
        <v>140</v>
      </c>
      <c r="T9640" s="2">
        <v>43845</v>
      </c>
      <c r="W9640" t="s">
        <v>141</v>
      </c>
    </row>
    <row r="9641" spans="1:24" x14ac:dyDescent="0.35">
      <c r="A9641" t="s">
        <v>42507</v>
      </c>
      <c r="B9641" t="s">
        <v>42508</v>
      </c>
      <c r="C9641" t="s">
        <v>42509</v>
      </c>
      <c r="D9641">
        <v>0</v>
      </c>
      <c r="E9641" t="s">
        <v>42508</v>
      </c>
      <c r="F9641" s="2">
        <v>43511</v>
      </c>
      <c r="G9641" t="s">
        <v>604</v>
      </c>
      <c r="H9641" t="s">
        <v>184</v>
      </c>
      <c r="J9641" t="s">
        <v>138</v>
      </c>
      <c r="L9641" t="s">
        <v>496</v>
      </c>
      <c r="M9641" t="s">
        <v>138</v>
      </c>
      <c r="N9641">
        <v>0</v>
      </c>
      <c r="P9641" t="s">
        <v>42510</v>
      </c>
      <c r="R9641" t="s">
        <v>15362</v>
      </c>
      <c r="S9641" t="s">
        <v>140</v>
      </c>
      <c r="T9641" s="2">
        <v>43762</v>
      </c>
      <c r="W9641" t="s">
        <v>141</v>
      </c>
    </row>
    <row r="9642" spans="1:24" x14ac:dyDescent="0.35">
      <c r="A9642" t="s">
        <v>42511</v>
      </c>
      <c r="B9642" t="s">
        <v>42512</v>
      </c>
      <c r="C9642" t="s">
        <v>42513</v>
      </c>
      <c r="D9642">
        <v>0</v>
      </c>
      <c r="F9642" s="2">
        <v>43514</v>
      </c>
      <c r="G9642" t="s">
        <v>183</v>
      </c>
      <c r="H9642" t="s">
        <v>184</v>
      </c>
      <c r="J9642" t="s">
        <v>138</v>
      </c>
      <c r="L9642" t="s">
        <v>496</v>
      </c>
      <c r="M9642" t="s">
        <v>138</v>
      </c>
      <c r="N9642">
        <v>0</v>
      </c>
      <c r="P9642" t="s">
        <v>42514</v>
      </c>
      <c r="R9642" t="s">
        <v>42515</v>
      </c>
      <c r="S9642" t="s">
        <v>140</v>
      </c>
      <c r="T9642" s="2">
        <v>43521</v>
      </c>
      <c r="W9642" t="s">
        <v>141</v>
      </c>
    </row>
    <row r="9643" spans="1:24" x14ac:dyDescent="0.35">
      <c r="A9643" t="s">
        <v>42516</v>
      </c>
      <c r="B9643" t="s">
        <v>42517</v>
      </c>
      <c r="C9643" t="s">
        <v>42518</v>
      </c>
      <c r="D9643">
        <v>0</v>
      </c>
      <c r="F9643" s="2">
        <v>43514</v>
      </c>
      <c r="G9643" t="s">
        <v>42519</v>
      </c>
      <c r="H9643" t="s">
        <v>184</v>
      </c>
      <c r="J9643" t="s">
        <v>138</v>
      </c>
      <c r="L9643" t="s">
        <v>496</v>
      </c>
      <c r="M9643" t="s">
        <v>138</v>
      </c>
      <c r="N9643">
        <v>0</v>
      </c>
      <c r="P9643" t="s">
        <v>42520</v>
      </c>
      <c r="R9643" t="s">
        <v>42521</v>
      </c>
      <c r="S9643" t="s">
        <v>140</v>
      </c>
      <c r="T9643" s="2">
        <v>43521</v>
      </c>
      <c r="W9643" t="s">
        <v>141</v>
      </c>
    </row>
    <row r="9644" spans="1:24" x14ac:dyDescent="0.35">
      <c r="A9644" t="s">
        <v>42522</v>
      </c>
      <c r="B9644" t="s">
        <v>42523</v>
      </c>
      <c r="C9644" t="s">
        <v>42524</v>
      </c>
      <c r="D9644">
        <v>0</v>
      </c>
      <c r="F9644" s="2">
        <v>43514</v>
      </c>
      <c r="G9644" t="s">
        <v>183</v>
      </c>
      <c r="H9644" t="s">
        <v>184</v>
      </c>
      <c r="J9644" t="s">
        <v>138</v>
      </c>
      <c r="L9644" t="s">
        <v>496</v>
      </c>
      <c r="M9644" t="s">
        <v>138</v>
      </c>
      <c r="N9644">
        <v>0</v>
      </c>
      <c r="R9644" t="s">
        <v>3002</v>
      </c>
      <c r="S9644" t="s">
        <v>140</v>
      </c>
      <c r="T9644" s="2">
        <v>43845</v>
      </c>
      <c r="W9644" t="s">
        <v>141</v>
      </c>
    </row>
    <row r="9645" spans="1:24" x14ac:dyDescent="0.35">
      <c r="A9645" t="s">
        <v>42525</v>
      </c>
      <c r="B9645" t="s">
        <v>42526</v>
      </c>
      <c r="C9645" t="s">
        <v>42527</v>
      </c>
      <c r="D9645">
        <v>0</v>
      </c>
      <c r="E9645" t="s">
        <v>42528</v>
      </c>
      <c r="F9645" s="2">
        <v>43516</v>
      </c>
      <c r="G9645" t="s">
        <v>727</v>
      </c>
      <c r="H9645" t="s">
        <v>526</v>
      </c>
      <c r="J9645" t="s">
        <v>138</v>
      </c>
      <c r="L9645" t="s">
        <v>496</v>
      </c>
      <c r="M9645" t="s">
        <v>138</v>
      </c>
      <c r="N9645">
        <v>0</v>
      </c>
      <c r="P9645" t="s">
        <v>42529</v>
      </c>
      <c r="R9645" t="s">
        <v>42530</v>
      </c>
      <c r="S9645" t="s">
        <v>140</v>
      </c>
      <c r="T9645" s="2">
        <v>43518</v>
      </c>
      <c r="W9645" t="s">
        <v>141</v>
      </c>
    </row>
    <row r="9646" spans="1:24" x14ac:dyDescent="0.35">
      <c r="A9646" t="s">
        <v>42531</v>
      </c>
      <c r="B9646" t="s">
        <v>42532</v>
      </c>
      <c r="C9646" t="s">
        <v>42533</v>
      </c>
      <c r="D9646">
        <v>0</v>
      </c>
      <c r="E9646" t="s">
        <v>42532</v>
      </c>
      <c r="F9646" s="2">
        <v>43516</v>
      </c>
      <c r="G9646" t="s">
        <v>604</v>
      </c>
      <c r="H9646" t="s">
        <v>184</v>
      </c>
      <c r="J9646" t="s">
        <v>138</v>
      </c>
      <c r="L9646" t="s">
        <v>496</v>
      </c>
      <c r="M9646" t="s">
        <v>138</v>
      </c>
      <c r="N9646">
        <v>0</v>
      </c>
      <c r="P9646" t="s">
        <v>42534</v>
      </c>
      <c r="R9646" t="s">
        <v>3002</v>
      </c>
      <c r="S9646" t="s">
        <v>140</v>
      </c>
      <c r="T9646" s="2">
        <v>43845</v>
      </c>
      <c r="W9646" t="s">
        <v>141</v>
      </c>
    </row>
    <row r="9647" spans="1:24" x14ac:dyDescent="0.35">
      <c r="A9647" t="s">
        <v>42535</v>
      </c>
      <c r="B9647" t="s">
        <v>42536</v>
      </c>
      <c r="C9647" t="s">
        <v>42537</v>
      </c>
      <c r="D9647">
        <v>0</v>
      </c>
      <c r="E9647" t="s">
        <v>42536</v>
      </c>
      <c r="F9647" s="2">
        <v>43516</v>
      </c>
      <c r="G9647" t="s">
        <v>13662</v>
      </c>
      <c r="H9647" t="s">
        <v>184</v>
      </c>
      <c r="J9647" t="s">
        <v>138</v>
      </c>
      <c r="L9647" t="s">
        <v>496</v>
      </c>
      <c r="M9647" t="s">
        <v>138</v>
      </c>
      <c r="N9647" s="3">
        <v>-168197.64</v>
      </c>
      <c r="P9647" t="s">
        <v>42538</v>
      </c>
      <c r="R9647" t="s">
        <v>42539</v>
      </c>
      <c r="S9647" t="s">
        <v>140</v>
      </c>
      <c r="T9647" s="2">
        <v>45385</v>
      </c>
      <c r="U9647">
        <v>17</v>
      </c>
      <c r="W9647" t="s">
        <v>141</v>
      </c>
      <c r="X9647" t="s">
        <v>9536</v>
      </c>
    </row>
    <row r="9648" spans="1:24" x14ac:dyDescent="0.35">
      <c r="A9648" t="s">
        <v>42540</v>
      </c>
      <c r="B9648" t="s">
        <v>42541</v>
      </c>
      <c r="C9648" t="s">
        <v>42542</v>
      </c>
      <c r="D9648">
        <v>0</v>
      </c>
      <c r="E9648" t="s">
        <v>42543</v>
      </c>
      <c r="F9648" s="2">
        <v>43518</v>
      </c>
      <c r="G9648" t="s">
        <v>183</v>
      </c>
      <c r="H9648" t="s">
        <v>184</v>
      </c>
      <c r="J9648" t="s">
        <v>138</v>
      </c>
      <c r="L9648" t="s">
        <v>496</v>
      </c>
      <c r="M9648" t="s">
        <v>138</v>
      </c>
      <c r="N9648">
        <v>0</v>
      </c>
      <c r="P9648" t="s">
        <v>42544</v>
      </c>
      <c r="R9648" t="s">
        <v>42545</v>
      </c>
      <c r="S9648" t="s">
        <v>140</v>
      </c>
      <c r="W9648" t="s">
        <v>141</v>
      </c>
    </row>
    <row r="9649" spans="1:24" x14ac:dyDescent="0.35">
      <c r="A9649" t="s">
        <v>42546</v>
      </c>
      <c r="B9649" t="s">
        <v>42547</v>
      </c>
      <c r="C9649" t="s">
        <v>42548</v>
      </c>
      <c r="D9649">
        <v>0</v>
      </c>
      <c r="E9649" t="s">
        <v>42549</v>
      </c>
      <c r="F9649" s="2">
        <v>43518</v>
      </c>
      <c r="G9649" t="s">
        <v>739</v>
      </c>
      <c r="H9649" t="s">
        <v>184</v>
      </c>
      <c r="J9649" t="s">
        <v>138</v>
      </c>
      <c r="L9649" t="s">
        <v>496</v>
      </c>
      <c r="M9649" t="s">
        <v>138</v>
      </c>
      <c r="N9649">
        <v>0</v>
      </c>
      <c r="P9649" t="s">
        <v>42550</v>
      </c>
      <c r="R9649" t="s">
        <v>42551</v>
      </c>
      <c r="S9649" t="s">
        <v>140</v>
      </c>
      <c r="T9649" s="2">
        <v>43546</v>
      </c>
      <c r="W9649" t="s">
        <v>141</v>
      </c>
    </row>
    <row r="9650" spans="1:24" x14ac:dyDescent="0.35">
      <c r="A9650" t="s">
        <v>42552</v>
      </c>
      <c r="B9650" t="s">
        <v>9184</v>
      </c>
      <c r="C9650" t="s">
        <v>9185</v>
      </c>
      <c r="D9650">
        <v>0</v>
      </c>
      <c r="E9650" t="s">
        <v>9186</v>
      </c>
      <c r="F9650" s="2">
        <v>43521</v>
      </c>
      <c r="G9650" t="s">
        <v>604</v>
      </c>
      <c r="H9650" t="s">
        <v>184</v>
      </c>
      <c r="J9650" t="s">
        <v>138</v>
      </c>
      <c r="L9650">
        <v>1331339</v>
      </c>
      <c r="M9650" t="s">
        <v>138</v>
      </c>
      <c r="N9650">
        <v>0</v>
      </c>
      <c r="P9650" t="s">
        <v>9187</v>
      </c>
      <c r="R9650" t="s">
        <v>335</v>
      </c>
      <c r="S9650" t="s">
        <v>140</v>
      </c>
      <c r="T9650" s="2">
        <v>43522</v>
      </c>
      <c r="U9650">
        <v>7</v>
      </c>
      <c r="W9650" t="s">
        <v>141</v>
      </c>
    </row>
    <row r="9651" spans="1:24" x14ac:dyDescent="0.35">
      <c r="A9651" t="s">
        <v>42553</v>
      </c>
      <c r="B9651" t="s">
        <v>42554</v>
      </c>
      <c r="C9651" t="s">
        <v>42555</v>
      </c>
      <c r="D9651">
        <v>0</v>
      </c>
      <c r="E9651" t="s">
        <v>42556</v>
      </c>
      <c r="F9651" s="2">
        <v>43521</v>
      </c>
      <c r="G9651" t="s">
        <v>604</v>
      </c>
      <c r="H9651" t="s">
        <v>184</v>
      </c>
      <c r="J9651" t="s">
        <v>138</v>
      </c>
      <c r="L9651" t="s">
        <v>496</v>
      </c>
      <c r="M9651" t="s">
        <v>138</v>
      </c>
      <c r="N9651">
        <v>0</v>
      </c>
      <c r="R9651" t="s">
        <v>42557</v>
      </c>
      <c r="S9651" t="s">
        <v>140</v>
      </c>
      <c r="W9651" t="s">
        <v>141</v>
      </c>
    </row>
    <row r="9652" spans="1:24" x14ac:dyDescent="0.35">
      <c r="A9652" t="s">
        <v>42558</v>
      </c>
      <c r="B9652" t="s">
        <v>42559</v>
      </c>
      <c r="C9652" t="s">
        <v>42560</v>
      </c>
      <c r="D9652">
        <v>0</v>
      </c>
      <c r="F9652" s="2">
        <v>43521</v>
      </c>
      <c r="G9652" t="s">
        <v>183</v>
      </c>
      <c r="H9652" t="s">
        <v>184</v>
      </c>
      <c r="J9652" t="s">
        <v>138</v>
      </c>
      <c r="L9652" t="s">
        <v>496</v>
      </c>
      <c r="M9652" t="s">
        <v>138</v>
      </c>
      <c r="N9652">
        <v>0</v>
      </c>
      <c r="R9652" t="s">
        <v>3002</v>
      </c>
      <c r="S9652" t="s">
        <v>140</v>
      </c>
      <c r="T9652" s="2">
        <v>43845</v>
      </c>
      <c r="W9652" t="s">
        <v>141</v>
      </c>
    </row>
    <row r="9653" spans="1:24" x14ac:dyDescent="0.35">
      <c r="A9653" t="s">
        <v>42561</v>
      </c>
      <c r="B9653" t="s">
        <v>42562</v>
      </c>
      <c r="C9653" t="s">
        <v>42563</v>
      </c>
      <c r="D9653">
        <v>0</v>
      </c>
      <c r="E9653" t="s">
        <v>42564</v>
      </c>
      <c r="F9653" s="2">
        <v>43521</v>
      </c>
      <c r="G9653" t="s">
        <v>183</v>
      </c>
      <c r="H9653" t="s">
        <v>184</v>
      </c>
      <c r="J9653" t="s">
        <v>138</v>
      </c>
      <c r="L9653" t="s">
        <v>496</v>
      </c>
      <c r="M9653" t="s">
        <v>138</v>
      </c>
      <c r="N9653">
        <v>0</v>
      </c>
      <c r="P9653" t="s">
        <v>42565</v>
      </c>
      <c r="R9653" t="s">
        <v>42566</v>
      </c>
      <c r="S9653" t="s">
        <v>140</v>
      </c>
      <c r="T9653" s="2">
        <v>43580</v>
      </c>
      <c r="W9653" t="s">
        <v>141</v>
      </c>
    </row>
    <row r="9654" spans="1:24" x14ac:dyDescent="0.35">
      <c r="A9654" t="s">
        <v>42567</v>
      </c>
      <c r="B9654" t="s">
        <v>42568</v>
      </c>
      <c r="C9654" t="s">
        <v>42569</v>
      </c>
      <c r="D9654">
        <v>0</v>
      </c>
      <c r="E9654" t="s">
        <v>42570</v>
      </c>
      <c r="F9654" s="2">
        <v>43523</v>
      </c>
      <c r="G9654" t="s">
        <v>6819</v>
      </c>
      <c r="H9654" t="s">
        <v>495</v>
      </c>
      <c r="J9654" t="s">
        <v>138</v>
      </c>
      <c r="L9654" t="s">
        <v>496</v>
      </c>
      <c r="M9654" t="s">
        <v>138</v>
      </c>
      <c r="N9654">
        <v>0</v>
      </c>
      <c r="P9654" t="s">
        <v>42571</v>
      </c>
      <c r="R9654" t="s">
        <v>42572</v>
      </c>
      <c r="S9654" t="s">
        <v>140</v>
      </c>
      <c r="T9654" s="2">
        <v>43738</v>
      </c>
      <c r="W9654" t="s">
        <v>141</v>
      </c>
    </row>
    <row r="9655" spans="1:24" x14ac:dyDescent="0.35">
      <c r="A9655" t="s">
        <v>42573</v>
      </c>
      <c r="B9655" t="s">
        <v>42574</v>
      </c>
      <c r="C9655" t="s">
        <v>42575</v>
      </c>
      <c r="D9655">
        <v>0</v>
      </c>
      <c r="F9655" s="2">
        <v>43523</v>
      </c>
      <c r="G9655" t="s">
        <v>2815</v>
      </c>
      <c r="H9655" t="s">
        <v>184</v>
      </c>
      <c r="J9655" t="s">
        <v>138</v>
      </c>
      <c r="L9655" t="s">
        <v>496</v>
      </c>
      <c r="M9655" t="s">
        <v>138</v>
      </c>
      <c r="N9655">
        <v>0</v>
      </c>
      <c r="R9655" t="s">
        <v>5614</v>
      </c>
      <c r="S9655" t="s">
        <v>140</v>
      </c>
      <c r="T9655" s="2">
        <v>43572</v>
      </c>
      <c r="W9655" t="s">
        <v>141</v>
      </c>
    </row>
    <row r="9656" spans="1:24" x14ac:dyDescent="0.35">
      <c r="A9656" t="s">
        <v>42576</v>
      </c>
      <c r="B9656" t="s">
        <v>42577</v>
      </c>
      <c r="C9656" t="s">
        <v>42578</v>
      </c>
      <c r="D9656">
        <v>0</v>
      </c>
      <c r="F9656" s="2">
        <v>43532</v>
      </c>
      <c r="G9656" t="s">
        <v>2815</v>
      </c>
      <c r="H9656" t="s">
        <v>184</v>
      </c>
      <c r="J9656" t="s">
        <v>138</v>
      </c>
      <c r="L9656" t="s">
        <v>496</v>
      </c>
      <c r="M9656" t="s">
        <v>138</v>
      </c>
      <c r="N9656">
        <v>0</v>
      </c>
      <c r="R9656" t="s">
        <v>14407</v>
      </c>
      <c r="S9656" t="s">
        <v>140</v>
      </c>
      <c r="T9656" s="2">
        <v>43845</v>
      </c>
      <c r="W9656" t="s">
        <v>141</v>
      </c>
    </row>
    <row r="9657" spans="1:24" x14ac:dyDescent="0.35">
      <c r="A9657" t="s">
        <v>42579</v>
      </c>
      <c r="B9657" t="s">
        <v>42580</v>
      </c>
      <c r="C9657" t="s">
        <v>42581</v>
      </c>
      <c r="D9657">
        <v>0</v>
      </c>
      <c r="E9657" t="s">
        <v>42580</v>
      </c>
      <c r="F9657" s="2">
        <v>43535</v>
      </c>
      <c r="G9657" t="s">
        <v>604</v>
      </c>
      <c r="H9657" t="s">
        <v>184</v>
      </c>
      <c r="J9657" t="s">
        <v>138</v>
      </c>
      <c r="L9657" t="s">
        <v>496</v>
      </c>
      <c r="M9657" t="s">
        <v>138</v>
      </c>
      <c r="N9657">
        <v>0</v>
      </c>
      <c r="P9657" t="s">
        <v>42582</v>
      </c>
      <c r="R9657" t="s">
        <v>3002</v>
      </c>
      <c r="S9657" t="s">
        <v>140</v>
      </c>
      <c r="T9657" s="2">
        <v>43845</v>
      </c>
      <c r="W9657" t="s">
        <v>141</v>
      </c>
    </row>
    <row r="9658" spans="1:24" x14ac:dyDescent="0.35">
      <c r="A9658" t="s">
        <v>42583</v>
      </c>
      <c r="B9658" t="s">
        <v>42584</v>
      </c>
      <c r="C9658" t="s">
        <v>42585</v>
      </c>
      <c r="D9658">
        <v>0</v>
      </c>
      <c r="E9658" t="s">
        <v>42584</v>
      </c>
      <c r="F9658" s="2">
        <v>43535</v>
      </c>
      <c r="G9658" t="s">
        <v>4789</v>
      </c>
      <c r="H9658" t="s">
        <v>184</v>
      </c>
      <c r="J9658" t="s">
        <v>138</v>
      </c>
      <c r="L9658" t="s">
        <v>496</v>
      </c>
      <c r="M9658" t="s">
        <v>138</v>
      </c>
      <c r="N9658">
        <v>0</v>
      </c>
      <c r="P9658" t="s">
        <v>42586</v>
      </c>
      <c r="R9658" t="s">
        <v>42587</v>
      </c>
      <c r="S9658" t="s">
        <v>140</v>
      </c>
      <c r="T9658" s="2">
        <v>43615</v>
      </c>
      <c r="W9658" t="s">
        <v>141</v>
      </c>
    </row>
    <row r="9659" spans="1:24" x14ac:dyDescent="0.35">
      <c r="A9659" t="s">
        <v>42588</v>
      </c>
      <c r="B9659" t="s">
        <v>42589</v>
      </c>
      <c r="C9659" t="s">
        <v>42590</v>
      </c>
      <c r="D9659">
        <v>0</v>
      </c>
      <c r="F9659" s="2">
        <v>43536</v>
      </c>
      <c r="G9659" t="s">
        <v>1812</v>
      </c>
      <c r="H9659" t="s">
        <v>184</v>
      </c>
      <c r="J9659" t="s">
        <v>138</v>
      </c>
      <c r="L9659" t="s">
        <v>496</v>
      </c>
      <c r="M9659" t="s">
        <v>138</v>
      </c>
      <c r="N9659">
        <v>0</v>
      </c>
      <c r="P9659" t="s">
        <v>42591</v>
      </c>
      <c r="R9659" t="s">
        <v>42592</v>
      </c>
      <c r="S9659" t="s">
        <v>140</v>
      </c>
      <c r="W9659" t="s">
        <v>141</v>
      </c>
    </row>
    <row r="9660" spans="1:24" x14ac:dyDescent="0.35">
      <c r="A9660" t="s">
        <v>42593</v>
      </c>
      <c r="B9660" t="s">
        <v>42594</v>
      </c>
      <c r="C9660" t="s">
        <v>42595</v>
      </c>
      <c r="D9660">
        <v>0</v>
      </c>
      <c r="F9660" s="2">
        <v>43536</v>
      </c>
      <c r="G9660" t="s">
        <v>183</v>
      </c>
      <c r="H9660" t="s">
        <v>184</v>
      </c>
      <c r="J9660" t="s">
        <v>138</v>
      </c>
      <c r="L9660" t="s">
        <v>496</v>
      </c>
      <c r="M9660" t="s">
        <v>138</v>
      </c>
      <c r="N9660">
        <v>0</v>
      </c>
      <c r="R9660" t="s">
        <v>3002</v>
      </c>
      <c r="S9660" t="s">
        <v>140</v>
      </c>
      <c r="T9660" s="2">
        <v>43845</v>
      </c>
      <c r="W9660" t="s">
        <v>141</v>
      </c>
    </row>
    <row r="9661" spans="1:24" x14ac:dyDescent="0.35">
      <c r="A9661" t="s">
        <v>42596</v>
      </c>
      <c r="B9661" t="s">
        <v>9822</v>
      </c>
      <c r="C9661" t="s">
        <v>9823</v>
      </c>
      <c r="D9661">
        <v>0</v>
      </c>
      <c r="E9661" t="s">
        <v>9824</v>
      </c>
      <c r="F9661" s="2">
        <v>43536</v>
      </c>
      <c r="G9661" t="s">
        <v>2815</v>
      </c>
      <c r="H9661" t="s">
        <v>184</v>
      </c>
      <c r="J9661" t="s">
        <v>138</v>
      </c>
      <c r="L9661" t="s">
        <v>496</v>
      </c>
      <c r="M9661" t="s">
        <v>138</v>
      </c>
      <c r="N9661">
        <v>0</v>
      </c>
      <c r="P9661" t="s">
        <v>9825</v>
      </c>
      <c r="R9661" t="s">
        <v>16983</v>
      </c>
      <c r="S9661" t="s">
        <v>140</v>
      </c>
      <c r="T9661" s="2">
        <v>45385</v>
      </c>
      <c r="U9661">
        <v>17</v>
      </c>
      <c r="W9661" t="s">
        <v>141</v>
      </c>
      <c r="X9661" t="s">
        <v>9536</v>
      </c>
    </row>
    <row r="9662" spans="1:24" x14ac:dyDescent="0.35">
      <c r="A9662" t="s">
        <v>42597</v>
      </c>
      <c r="B9662" t="s">
        <v>42598</v>
      </c>
      <c r="C9662" t="s">
        <v>42599</v>
      </c>
      <c r="D9662">
        <v>0</v>
      </c>
      <c r="F9662" s="2">
        <v>43542</v>
      </c>
      <c r="G9662" t="s">
        <v>975</v>
      </c>
      <c r="H9662" t="s">
        <v>643</v>
      </c>
      <c r="J9662" t="s">
        <v>138</v>
      </c>
      <c r="L9662" t="s">
        <v>496</v>
      </c>
      <c r="M9662" t="s">
        <v>138</v>
      </c>
      <c r="N9662">
        <v>0</v>
      </c>
      <c r="R9662" t="s">
        <v>42600</v>
      </c>
      <c r="S9662" t="s">
        <v>140</v>
      </c>
      <c r="W9662" t="s">
        <v>141</v>
      </c>
    </row>
    <row r="9663" spans="1:24" x14ac:dyDescent="0.35">
      <c r="A9663" t="s">
        <v>42601</v>
      </c>
      <c r="B9663" t="s">
        <v>42602</v>
      </c>
      <c r="C9663" t="s">
        <v>42603</v>
      </c>
      <c r="D9663">
        <v>0</v>
      </c>
      <c r="F9663" s="2">
        <v>43542</v>
      </c>
      <c r="G9663" t="s">
        <v>183</v>
      </c>
      <c r="H9663" t="s">
        <v>184</v>
      </c>
      <c r="J9663" t="s">
        <v>138</v>
      </c>
      <c r="L9663" t="s">
        <v>496</v>
      </c>
      <c r="M9663" t="s">
        <v>138</v>
      </c>
      <c r="N9663">
        <v>0</v>
      </c>
      <c r="P9663" t="s">
        <v>42604</v>
      </c>
      <c r="R9663" t="s">
        <v>12757</v>
      </c>
      <c r="S9663" t="s">
        <v>140</v>
      </c>
      <c r="T9663" s="2">
        <v>43544</v>
      </c>
      <c r="W9663" t="s">
        <v>141</v>
      </c>
    </row>
    <row r="9664" spans="1:24" x14ac:dyDescent="0.35">
      <c r="A9664" t="s">
        <v>42605</v>
      </c>
      <c r="B9664" t="s">
        <v>42606</v>
      </c>
      <c r="C9664" t="s">
        <v>42607</v>
      </c>
      <c r="D9664">
        <v>0</v>
      </c>
      <c r="F9664" s="2">
        <v>43543</v>
      </c>
      <c r="G9664" t="s">
        <v>2328</v>
      </c>
      <c r="H9664" t="s">
        <v>192</v>
      </c>
      <c r="J9664" t="s">
        <v>138</v>
      </c>
      <c r="L9664" t="s">
        <v>496</v>
      </c>
      <c r="M9664" t="s">
        <v>138</v>
      </c>
      <c r="N9664">
        <v>0</v>
      </c>
      <c r="R9664" t="s">
        <v>12745</v>
      </c>
      <c r="S9664" t="s">
        <v>140</v>
      </c>
      <c r="W9664" t="s">
        <v>141</v>
      </c>
    </row>
    <row r="9665" spans="1:24" x14ac:dyDescent="0.35">
      <c r="A9665" t="s">
        <v>42608</v>
      </c>
      <c r="B9665" t="s">
        <v>42609</v>
      </c>
      <c r="C9665" t="s">
        <v>42610</v>
      </c>
      <c r="D9665">
        <v>0</v>
      </c>
      <c r="F9665" s="2">
        <v>43544</v>
      </c>
      <c r="G9665" t="s">
        <v>251</v>
      </c>
      <c r="H9665" t="s">
        <v>184</v>
      </c>
      <c r="J9665" t="s">
        <v>138</v>
      </c>
      <c r="L9665" t="s">
        <v>496</v>
      </c>
      <c r="M9665" t="s">
        <v>138</v>
      </c>
      <c r="N9665">
        <v>0</v>
      </c>
      <c r="R9665" t="s">
        <v>42611</v>
      </c>
      <c r="S9665" t="s">
        <v>140</v>
      </c>
      <c r="T9665" s="2">
        <v>43580</v>
      </c>
      <c r="W9665" t="s">
        <v>141</v>
      </c>
    </row>
    <row r="9666" spans="1:24" x14ac:dyDescent="0.35">
      <c r="A9666" t="s">
        <v>42612</v>
      </c>
      <c r="B9666" t="s">
        <v>42613</v>
      </c>
      <c r="C9666" t="s">
        <v>42614</v>
      </c>
      <c r="D9666">
        <v>0</v>
      </c>
      <c r="E9666" t="s">
        <v>42613</v>
      </c>
      <c r="F9666" s="2">
        <v>43545</v>
      </c>
      <c r="G9666" t="s">
        <v>1128</v>
      </c>
      <c r="H9666" t="s">
        <v>184</v>
      </c>
      <c r="J9666" t="s">
        <v>138</v>
      </c>
      <c r="L9666" t="s">
        <v>496</v>
      </c>
      <c r="M9666" t="s">
        <v>138</v>
      </c>
      <c r="N9666">
        <v>0</v>
      </c>
      <c r="P9666" t="s">
        <v>42615</v>
      </c>
      <c r="R9666" t="s">
        <v>33490</v>
      </c>
      <c r="S9666" t="s">
        <v>140</v>
      </c>
      <c r="T9666" s="2">
        <v>43565</v>
      </c>
      <c r="W9666" t="s">
        <v>141</v>
      </c>
    </row>
    <row r="9667" spans="1:24" x14ac:dyDescent="0.35">
      <c r="A9667" t="s">
        <v>42616</v>
      </c>
      <c r="B9667" t="s">
        <v>42617</v>
      </c>
      <c r="C9667" t="s">
        <v>42618</v>
      </c>
      <c r="D9667">
        <v>0</v>
      </c>
      <c r="E9667" t="s">
        <v>42617</v>
      </c>
      <c r="F9667" s="2">
        <v>43545</v>
      </c>
      <c r="G9667" t="s">
        <v>604</v>
      </c>
      <c r="H9667" t="s">
        <v>184</v>
      </c>
      <c r="J9667" t="s">
        <v>138</v>
      </c>
      <c r="L9667" t="s">
        <v>496</v>
      </c>
      <c r="M9667" t="s">
        <v>138</v>
      </c>
      <c r="N9667">
        <v>0</v>
      </c>
      <c r="P9667" t="s">
        <v>42619</v>
      </c>
      <c r="R9667" t="s">
        <v>34923</v>
      </c>
      <c r="S9667" t="s">
        <v>140</v>
      </c>
      <c r="T9667" s="2">
        <v>43889</v>
      </c>
      <c r="W9667" t="s">
        <v>141</v>
      </c>
    </row>
    <row r="9668" spans="1:24" x14ac:dyDescent="0.35">
      <c r="A9668" t="s">
        <v>42620</v>
      </c>
      <c r="B9668" t="s">
        <v>42621</v>
      </c>
      <c r="C9668" t="s">
        <v>42622</v>
      </c>
      <c r="D9668">
        <v>0</v>
      </c>
      <c r="E9668" t="s">
        <v>42623</v>
      </c>
      <c r="F9668" s="2">
        <v>43545</v>
      </c>
      <c r="G9668" t="s">
        <v>604</v>
      </c>
      <c r="H9668" t="s">
        <v>184</v>
      </c>
      <c r="J9668" t="s">
        <v>138</v>
      </c>
      <c r="L9668" t="s">
        <v>496</v>
      </c>
      <c r="M9668" t="s">
        <v>138</v>
      </c>
      <c r="N9668">
        <v>0</v>
      </c>
      <c r="P9668" t="s">
        <v>42624</v>
      </c>
      <c r="R9668" t="s">
        <v>42625</v>
      </c>
      <c r="S9668" t="s">
        <v>140</v>
      </c>
      <c r="T9668" s="2">
        <v>44151</v>
      </c>
      <c r="W9668" t="s">
        <v>141</v>
      </c>
    </row>
    <row r="9669" spans="1:24" x14ac:dyDescent="0.35">
      <c r="A9669" t="s">
        <v>42626</v>
      </c>
      <c r="B9669" t="s">
        <v>42627</v>
      </c>
      <c r="C9669" t="s">
        <v>42628</v>
      </c>
      <c r="D9669">
        <v>0</v>
      </c>
      <c r="E9669" t="s">
        <v>42629</v>
      </c>
      <c r="F9669" s="2">
        <v>43545</v>
      </c>
      <c r="G9669" t="s">
        <v>12843</v>
      </c>
      <c r="H9669" t="s">
        <v>184</v>
      </c>
      <c r="J9669" t="s">
        <v>138</v>
      </c>
      <c r="L9669" t="s">
        <v>496</v>
      </c>
      <c r="M9669" t="s">
        <v>138</v>
      </c>
      <c r="N9669">
        <v>0</v>
      </c>
      <c r="P9669" t="s">
        <v>42630</v>
      </c>
      <c r="R9669" t="s">
        <v>42631</v>
      </c>
      <c r="S9669" t="s">
        <v>140</v>
      </c>
      <c r="T9669" s="2">
        <v>43612</v>
      </c>
      <c r="W9669" t="s">
        <v>141</v>
      </c>
    </row>
    <row r="9670" spans="1:24" x14ac:dyDescent="0.35">
      <c r="A9670" t="s">
        <v>42632</v>
      </c>
      <c r="B9670" t="s">
        <v>42633</v>
      </c>
      <c r="C9670" t="s">
        <v>42634</v>
      </c>
      <c r="D9670">
        <v>0</v>
      </c>
      <c r="E9670" t="s">
        <v>42633</v>
      </c>
      <c r="F9670" s="2">
        <v>43545</v>
      </c>
      <c r="G9670" t="s">
        <v>604</v>
      </c>
      <c r="H9670" t="s">
        <v>184</v>
      </c>
      <c r="J9670" t="s">
        <v>138</v>
      </c>
      <c r="L9670" t="s">
        <v>496</v>
      </c>
      <c r="M9670" t="s">
        <v>138</v>
      </c>
      <c r="N9670">
        <v>0</v>
      </c>
      <c r="P9670" t="s">
        <v>42635</v>
      </c>
      <c r="R9670" t="s">
        <v>29702</v>
      </c>
      <c r="S9670" t="s">
        <v>140</v>
      </c>
      <c r="T9670" s="2">
        <v>43921</v>
      </c>
      <c r="W9670" t="s">
        <v>141</v>
      </c>
    </row>
    <row r="9671" spans="1:24" x14ac:dyDescent="0.35">
      <c r="A9671" t="s">
        <v>42636</v>
      </c>
      <c r="B9671" t="s">
        <v>42637</v>
      </c>
      <c r="C9671" t="s">
        <v>42638</v>
      </c>
      <c r="D9671">
        <v>-509.55</v>
      </c>
      <c r="F9671" s="2">
        <v>43546</v>
      </c>
      <c r="G9671" t="s">
        <v>2815</v>
      </c>
      <c r="H9671" t="s">
        <v>184</v>
      </c>
      <c r="J9671" t="s">
        <v>138</v>
      </c>
      <c r="L9671" t="s">
        <v>496</v>
      </c>
      <c r="M9671" t="s">
        <v>138</v>
      </c>
      <c r="N9671">
        <v>0</v>
      </c>
      <c r="R9671" t="s">
        <v>14407</v>
      </c>
      <c r="S9671" t="s">
        <v>140</v>
      </c>
      <c r="T9671" s="2">
        <v>45385</v>
      </c>
      <c r="U9671">
        <v>11</v>
      </c>
      <c r="W9671" t="s">
        <v>141</v>
      </c>
      <c r="X9671" t="s">
        <v>9536</v>
      </c>
    </row>
    <row r="9672" spans="1:24" x14ac:dyDescent="0.35">
      <c r="A9672" t="s">
        <v>42639</v>
      </c>
      <c r="B9672" t="s">
        <v>42640</v>
      </c>
      <c r="C9672" t="s">
        <v>42641</v>
      </c>
      <c r="D9672">
        <v>0</v>
      </c>
      <c r="F9672" s="2">
        <v>43546</v>
      </c>
      <c r="G9672" t="s">
        <v>42642</v>
      </c>
      <c r="H9672" t="s">
        <v>184</v>
      </c>
      <c r="J9672" t="s">
        <v>138</v>
      </c>
      <c r="L9672" t="s">
        <v>496</v>
      </c>
      <c r="M9672" t="s">
        <v>138</v>
      </c>
      <c r="N9672">
        <v>0</v>
      </c>
      <c r="R9672" t="s">
        <v>14407</v>
      </c>
      <c r="S9672" t="s">
        <v>140</v>
      </c>
      <c r="T9672" s="2">
        <v>43845</v>
      </c>
      <c r="W9672" t="s">
        <v>141</v>
      </c>
    </row>
    <row r="9673" spans="1:24" x14ac:dyDescent="0.35">
      <c r="A9673" t="s">
        <v>42643</v>
      </c>
      <c r="B9673" t="s">
        <v>42644</v>
      </c>
      <c r="C9673" t="s">
        <v>42645</v>
      </c>
      <c r="D9673">
        <v>0</v>
      </c>
      <c r="F9673" s="2">
        <v>43546</v>
      </c>
      <c r="G9673" t="s">
        <v>183</v>
      </c>
      <c r="H9673" t="s">
        <v>184</v>
      </c>
      <c r="J9673" t="s">
        <v>138</v>
      </c>
      <c r="L9673" t="s">
        <v>496</v>
      </c>
      <c r="M9673" t="s">
        <v>138</v>
      </c>
      <c r="N9673">
        <v>0</v>
      </c>
      <c r="R9673" t="s">
        <v>42646</v>
      </c>
      <c r="S9673" t="s">
        <v>140</v>
      </c>
      <c r="T9673" s="2">
        <v>43889</v>
      </c>
      <c r="W9673" t="s">
        <v>141</v>
      </c>
    </row>
    <row r="9674" spans="1:24" x14ac:dyDescent="0.35">
      <c r="A9674" t="s">
        <v>42647</v>
      </c>
      <c r="B9674" t="s">
        <v>42648</v>
      </c>
      <c r="C9674" t="s">
        <v>42649</v>
      </c>
      <c r="D9674">
        <v>0</v>
      </c>
      <c r="E9674" t="s">
        <v>42650</v>
      </c>
      <c r="F9674" s="2">
        <v>43549</v>
      </c>
      <c r="G9674" t="s">
        <v>604</v>
      </c>
      <c r="H9674" t="s">
        <v>184</v>
      </c>
      <c r="J9674" t="s">
        <v>138</v>
      </c>
      <c r="L9674" t="s">
        <v>496</v>
      </c>
      <c r="M9674" t="s">
        <v>138</v>
      </c>
      <c r="N9674">
        <v>0</v>
      </c>
      <c r="P9674" t="s">
        <v>42651</v>
      </c>
      <c r="R9674" t="s">
        <v>42652</v>
      </c>
      <c r="S9674" t="s">
        <v>140</v>
      </c>
      <c r="T9674" s="2">
        <v>43585</v>
      </c>
      <c r="W9674" t="s">
        <v>141</v>
      </c>
    </row>
    <row r="9675" spans="1:24" x14ac:dyDescent="0.35">
      <c r="A9675" t="s">
        <v>42653</v>
      </c>
      <c r="B9675" t="s">
        <v>42654</v>
      </c>
      <c r="C9675" t="s">
        <v>42655</v>
      </c>
      <c r="D9675">
        <v>0</v>
      </c>
      <c r="E9675" t="s">
        <v>42656</v>
      </c>
      <c r="F9675" s="2">
        <v>43549</v>
      </c>
      <c r="G9675" t="s">
        <v>9423</v>
      </c>
      <c r="H9675" t="s">
        <v>184</v>
      </c>
      <c r="J9675" t="s">
        <v>138</v>
      </c>
      <c r="L9675" t="s">
        <v>496</v>
      </c>
      <c r="M9675" t="s">
        <v>138</v>
      </c>
      <c r="N9675">
        <v>0</v>
      </c>
      <c r="P9675" t="s">
        <v>42657</v>
      </c>
      <c r="R9675" t="s">
        <v>42658</v>
      </c>
      <c r="S9675" t="s">
        <v>140</v>
      </c>
      <c r="W9675" t="s">
        <v>141</v>
      </c>
    </row>
    <row r="9676" spans="1:24" x14ac:dyDescent="0.35">
      <c r="A9676" t="s">
        <v>42659</v>
      </c>
      <c r="B9676" t="s">
        <v>42660</v>
      </c>
      <c r="C9676" t="s">
        <v>42661</v>
      </c>
      <c r="D9676">
        <v>0</v>
      </c>
      <c r="E9676" t="s">
        <v>42662</v>
      </c>
      <c r="F9676" s="2">
        <v>43549</v>
      </c>
      <c r="G9676" t="s">
        <v>251</v>
      </c>
      <c r="H9676" t="s">
        <v>184</v>
      </c>
      <c r="J9676" t="s">
        <v>138</v>
      </c>
      <c r="L9676" t="s">
        <v>496</v>
      </c>
      <c r="M9676" t="s">
        <v>138</v>
      </c>
      <c r="N9676">
        <v>0</v>
      </c>
      <c r="R9676" t="s">
        <v>42663</v>
      </c>
      <c r="S9676" t="s">
        <v>140</v>
      </c>
      <c r="W9676" t="s">
        <v>141</v>
      </c>
    </row>
    <row r="9677" spans="1:24" x14ac:dyDescent="0.35">
      <c r="A9677" t="s">
        <v>42664</v>
      </c>
      <c r="B9677" t="s">
        <v>42665</v>
      </c>
      <c r="C9677" t="s">
        <v>42666</v>
      </c>
      <c r="D9677">
        <v>0</v>
      </c>
      <c r="F9677" s="2">
        <v>43549</v>
      </c>
      <c r="G9677" t="s">
        <v>42667</v>
      </c>
      <c r="H9677" t="s">
        <v>184</v>
      </c>
      <c r="J9677" t="s">
        <v>138</v>
      </c>
      <c r="L9677" t="s">
        <v>496</v>
      </c>
      <c r="M9677" t="s">
        <v>138</v>
      </c>
      <c r="N9677">
        <v>0</v>
      </c>
      <c r="P9677" t="s">
        <v>42668</v>
      </c>
      <c r="R9677" t="s">
        <v>42669</v>
      </c>
      <c r="S9677" t="s">
        <v>140</v>
      </c>
      <c r="T9677" s="2">
        <v>44151</v>
      </c>
      <c r="W9677" t="s">
        <v>141</v>
      </c>
    </row>
    <row r="9678" spans="1:24" x14ac:dyDescent="0.35">
      <c r="A9678" t="s">
        <v>42670</v>
      </c>
      <c r="B9678" t="s">
        <v>42671</v>
      </c>
      <c r="C9678" t="s">
        <v>42672</v>
      </c>
      <c r="D9678">
        <v>0</v>
      </c>
      <c r="F9678" s="2">
        <v>43549</v>
      </c>
      <c r="G9678" t="s">
        <v>604</v>
      </c>
      <c r="H9678" t="s">
        <v>184</v>
      </c>
      <c r="J9678" t="s">
        <v>138</v>
      </c>
      <c r="L9678" t="s">
        <v>496</v>
      </c>
      <c r="M9678" t="s">
        <v>138</v>
      </c>
      <c r="N9678">
        <v>0</v>
      </c>
      <c r="R9678" t="s">
        <v>3002</v>
      </c>
      <c r="S9678" t="s">
        <v>140</v>
      </c>
      <c r="T9678" s="2">
        <v>43845</v>
      </c>
      <c r="W9678" t="s">
        <v>141</v>
      </c>
    </row>
    <row r="9679" spans="1:24" x14ac:dyDescent="0.35">
      <c r="A9679" t="s">
        <v>42673</v>
      </c>
      <c r="B9679" t="s">
        <v>42674</v>
      </c>
      <c r="C9679" t="s">
        <v>42675</v>
      </c>
      <c r="D9679">
        <v>0</v>
      </c>
      <c r="E9679" t="s">
        <v>42674</v>
      </c>
      <c r="F9679" s="2">
        <v>43550</v>
      </c>
      <c r="G9679" t="s">
        <v>604</v>
      </c>
      <c r="H9679" t="s">
        <v>184</v>
      </c>
      <c r="J9679" t="s">
        <v>138</v>
      </c>
      <c r="L9679" t="s">
        <v>496</v>
      </c>
      <c r="M9679" t="s">
        <v>138</v>
      </c>
      <c r="N9679">
        <v>0</v>
      </c>
      <c r="R9679" t="s">
        <v>42676</v>
      </c>
      <c r="S9679" t="s">
        <v>140</v>
      </c>
      <c r="T9679" s="2">
        <v>44284</v>
      </c>
      <c r="W9679" t="s">
        <v>141</v>
      </c>
    </row>
    <row r="9680" spans="1:24" x14ac:dyDescent="0.35">
      <c r="A9680" t="s">
        <v>42677</v>
      </c>
      <c r="B9680" t="s">
        <v>42678</v>
      </c>
      <c r="C9680" t="s">
        <v>42679</v>
      </c>
      <c r="D9680">
        <v>0</v>
      </c>
      <c r="E9680" t="s">
        <v>42678</v>
      </c>
      <c r="F9680" s="2">
        <v>43551</v>
      </c>
      <c r="G9680" t="s">
        <v>604</v>
      </c>
      <c r="H9680" t="s">
        <v>184</v>
      </c>
      <c r="J9680" t="s">
        <v>138</v>
      </c>
      <c r="L9680" t="s">
        <v>496</v>
      </c>
      <c r="M9680" t="s">
        <v>138</v>
      </c>
      <c r="N9680">
        <v>0</v>
      </c>
      <c r="P9680" t="s">
        <v>42680</v>
      </c>
      <c r="R9680" t="s">
        <v>3002</v>
      </c>
      <c r="S9680" t="s">
        <v>140</v>
      </c>
      <c r="T9680" s="2">
        <v>43565</v>
      </c>
      <c r="W9680" t="s">
        <v>141</v>
      </c>
    </row>
    <row r="9681" spans="1:24" x14ac:dyDescent="0.35">
      <c r="A9681" t="s">
        <v>42681</v>
      </c>
      <c r="B9681" t="s">
        <v>42682</v>
      </c>
      <c r="C9681" t="s">
        <v>42683</v>
      </c>
      <c r="D9681">
        <v>0</v>
      </c>
      <c r="E9681" t="s">
        <v>42684</v>
      </c>
      <c r="F9681" s="2">
        <v>43551</v>
      </c>
      <c r="G9681" t="s">
        <v>2328</v>
      </c>
      <c r="H9681" t="s">
        <v>192</v>
      </c>
      <c r="J9681" t="s">
        <v>138</v>
      </c>
      <c r="L9681" t="s">
        <v>496</v>
      </c>
      <c r="M9681" t="s">
        <v>138</v>
      </c>
      <c r="N9681">
        <v>0</v>
      </c>
      <c r="P9681" t="s">
        <v>42685</v>
      </c>
      <c r="R9681" t="s">
        <v>16368</v>
      </c>
      <c r="S9681" t="s">
        <v>140</v>
      </c>
      <c r="W9681" t="s">
        <v>141</v>
      </c>
    </row>
    <row r="9682" spans="1:24" x14ac:dyDescent="0.35">
      <c r="A9682" t="s">
        <v>42686</v>
      </c>
      <c r="B9682" t="s">
        <v>42687</v>
      </c>
      <c r="C9682" t="s">
        <v>42688</v>
      </c>
      <c r="D9682">
        <v>0</v>
      </c>
      <c r="E9682" t="s">
        <v>42689</v>
      </c>
      <c r="F9682" s="2">
        <v>43552</v>
      </c>
      <c r="G9682" t="s">
        <v>669</v>
      </c>
      <c r="H9682" t="s">
        <v>495</v>
      </c>
      <c r="J9682" t="s">
        <v>138</v>
      </c>
      <c r="K9682">
        <v>22</v>
      </c>
      <c r="L9682">
        <v>3440255</v>
      </c>
      <c r="M9682" t="s">
        <v>138</v>
      </c>
      <c r="N9682">
        <v>0</v>
      </c>
      <c r="P9682" t="s">
        <v>163</v>
      </c>
      <c r="R9682" t="s">
        <v>42690</v>
      </c>
      <c r="S9682" t="s">
        <v>140</v>
      </c>
      <c r="T9682" s="2">
        <v>44251</v>
      </c>
      <c r="U9682">
        <v>7</v>
      </c>
      <c r="W9682" t="s">
        <v>141</v>
      </c>
    </row>
    <row r="9683" spans="1:24" x14ac:dyDescent="0.35">
      <c r="A9683" t="s">
        <v>42691</v>
      </c>
      <c r="B9683" t="s">
        <v>42692</v>
      </c>
      <c r="C9683" t="s">
        <v>42693</v>
      </c>
      <c r="D9683">
        <v>0</v>
      </c>
      <c r="E9683" t="s">
        <v>42692</v>
      </c>
      <c r="F9683" s="2">
        <v>43552</v>
      </c>
      <c r="G9683" t="s">
        <v>604</v>
      </c>
      <c r="H9683" t="s">
        <v>184</v>
      </c>
      <c r="J9683" t="s">
        <v>138</v>
      </c>
      <c r="L9683" t="s">
        <v>496</v>
      </c>
      <c r="M9683" t="s">
        <v>138</v>
      </c>
      <c r="N9683">
        <v>0</v>
      </c>
      <c r="P9683" t="s">
        <v>42694</v>
      </c>
      <c r="R9683" t="s">
        <v>9903</v>
      </c>
      <c r="S9683" t="s">
        <v>140</v>
      </c>
      <c r="T9683" s="2">
        <v>43614</v>
      </c>
      <c r="W9683" t="s">
        <v>141</v>
      </c>
    </row>
    <row r="9684" spans="1:24" x14ac:dyDescent="0.35">
      <c r="A9684" t="s">
        <v>42695</v>
      </c>
      <c r="B9684" t="s">
        <v>42696</v>
      </c>
      <c r="C9684" t="s">
        <v>42697</v>
      </c>
      <c r="D9684">
        <v>0</v>
      </c>
      <c r="F9684" s="2">
        <v>43556</v>
      </c>
      <c r="G9684" t="s">
        <v>183</v>
      </c>
      <c r="H9684" t="s">
        <v>184</v>
      </c>
      <c r="J9684" t="s">
        <v>138</v>
      </c>
      <c r="L9684" t="s">
        <v>496</v>
      </c>
      <c r="M9684" t="s">
        <v>138</v>
      </c>
      <c r="N9684">
        <v>0</v>
      </c>
      <c r="R9684" t="s">
        <v>3002</v>
      </c>
      <c r="S9684" t="s">
        <v>140</v>
      </c>
      <c r="T9684" s="2">
        <v>43845</v>
      </c>
      <c r="W9684" t="s">
        <v>141</v>
      </c>
    </row>
    <row r="9685" spans="1:24" x14ac:dyDescent="0.35">
      <c r="A9685" t="s">
        <v>42698</v>
      </c>
      <c r="B9685" t="s">
        <v>42699</v>
      </c>
      <c r="C9685" t="s">
        <v>42700</v>
      </c>
      <c r="D9685">
        <v>0</v>
      </c>
      <c r="E9685" t="s">
        <v>42699</v>
      </c>
      <c r="F9685" s="2">
        <v>43557</v>
      </c>
      <c r="G9685" t="s">
        <v>183</v>
      </c>
      <c r="H9685" t="s">
        <v>184</v>
      </c>
      <c r="J9685" t="s">
        <v>138</v>
      </c>
      <c r="L9685" t="s">
        <v>496</v>
      </c>
      <c r="M9685" t="s">
        <v>138</v>
      </c>
      <c r="N9685">
        <v>0</v>
      </c>
      <c r="P9685" t="s">
        <v>42701</v>
      </c>
      <c r="R9685" t="s">
        <v>3002</v>
      </c>
      <c r="S9685" t="s">
        <v>140</v>
      </c>
      <c r="T9685" s="2">
        <v>43845</v>
      </c>
      <c r="W9685" t="s">
        <v>141</v>
      </c>
    </row>
    <row r="9686" spans="1:24" x14ac:dyDescent="0.35">
      <c r="A9686" t="s">
        <v>42702</v>
      </c>
      <c r="B9686" t="s">
        <v>42703</v>
      </c>
      <c r="C9686" t="s">
        <v>42704</v>
      </c>
      <c r="D9686">
        <v>0</v>
      </c>
      <c r="E9686" t="s">
        <v>42705</v>
      </c>
      <c r="F9686" s="2">
        <v>43557</v>
      </c>
      <c r="G9686" t="s">
        <v>183</v>
      </c>
      <c r="H9686" t="s">
        <v>184</v>
      </c>
      <c r="J9686" t="s">
        <v>138</v>
      </c>
      <c r="L9686" t="s">
        <v>496</v>
      </c>
      <c r="M9686" t="s">
        <v>138</v>
      </c>
      <c r="N9686">
        <v>0</v>
      </c>
      <c r="P9686" t="s">
        <v>42706</v>
      </c>
      <c r="R9686" t="s">
        <v>42707</v>
      </c>
      <c r="S9686" t="s">
        <v>140</v>
      </c>
      <c r="T9686" s="2">
        <v>43579</v>
      </c>
      <c r="W9686" t="s">
        <v>141</v>
      </c>
    </row>
    <row r="9687" spans="1:24" x14ac:dyDescent="0.35">
      <c r="A9687" t="s">
        <v>42708</v>
      </c>
      <c r="B9687" t="s">
        <v>42709</v>
      </c>
      <c r="C9687" t="s">
        <v>42710</v>
      </c>
      <c r="D9687">
        <v>0</v>
      </c>
      <c r="E9687" t="s">
        <v>42711</v>
      </c>
      <c r="F9687" s="2">
        <v>43558</v>
      </c>
      <c r="G9687" t="s">
        <v>146</v>
      </c>
      <c r="H9687" t="s">
        <v>147</v>
      </c>
      <c r="J9687" t="s">
        <v>138</v>
      </c>
      <c r="K9687">
        <v>50138</v>
      </c>
      <c r="L9687">
        <v>29795903</v>
      </c>
      <c r="M9687" t="s">
        <v>137</v>
      </c>
      <c r="N9687">
        <v>0</v>
      </c>
      <c r="P9687" t="s">
        <v>42712</v>
      </c>
      <c r="Q9687">
        <v>0</v>
      </c>
      <c r="R9687" t="s">
        <v>42713</v>
      </c>
      <c r="S9687" t="s">
        <v>140</v>
      </c>
      <c r="T9687" s="2">
        <v>43733</v>
      </c>
      <c r="U9687">
        <v>7</v>
      </c>
      <c r="W9687" t="s">
        <v>141</v>
      </c>
    </row>
    <row r="9688" spans="1:24" x14ac:dyDescent="0.35">
      <c r="A9688" t="s">
        <v>42714</v>
      </c>
      <c r="B9688" t="s">
        <v>42715</v>
      </c>
      <c r="C9688" t="s">
        <v>42716</v>
      </c>
      <c r="D9688">
        <v>0</v>
      </c>
      <c r="E9688" t="s">
        <v>42343</v>
      </c>
      <c r="F9688" s="2">
        <v>43560</v>
      </c>
      <c r="G9688" t="s">
        <v>851</v>
      </c>
      <c r="H9688" t="s">
        <v>566</v>
      </c>
      <c r="J9688" t="s">
        <v>138</v>
      </c>
      <c r="L9688" t="s">
        <v>496</v>
      </c>
      <c r="M9688" t="s">
        <v>138</v>
      </c>
      <c r="N9688">
        <v>0</v>
      </c>
      <c r="P9688" t="s">
        <v>42344</v>
      </c>
      <c r="R9688" t="s">
        <v>42717</v>
      </c>
      <c r="S9688" t="s">
        <v>140</v>
      </c>
      <c r="T9688" s="2">
        <v>45385</v>
      </c>
      <c r="U9688">
        <v>16</v>
      </c>
      <c r="W9688" t="s">
        <v>141</v>
      </c>
      <c r="X9688" t="s">
        <v>9536</v>
      </c>
    </row>
    <row r="9689" spans="1:24" x14ac:dyDescent="0.35">
      <c r="A9689" t="s">
        <v>42718</v>
      </c>
      <c r="B9689" t="s">
        <v>42719</v>
      </c>
      <c r="C9689" t="s">
        <v>42720</v>
      </c>
      <c r="D9689">
        <v>0</v>
      </c>
      <c r="E9689" t="s">
        <v>42721</v>
      </c>
      <c r="F9689" s="2">
        <v>43563</v>
      </c>
      <c r="G9689" t="s">
        <v>5087</v>
      </c>
      <c r="H9689" t="s">
        <v>184</v>
      </c>
      <c r="J9689" t="s">
        <v>138</v>
      </c>
      <c r="L9689" t="s">
        <v>496</v>
      </c>
      <c r="M9689" t="s">
        <v>138</v>
      </c>
      <c r="N9689">
        <v>-355</v>
      </c>
      <c r="P9689" t="s">
        <v>42722</v>
      </c>
      <c r="R9689" t="s">
        <v>42723</v>
      </c>
      <c r="S9689" t="s">
        <v>140</v>
      </c>
      <c r="T9689" s="2">
        <v>45898</v>
      </c>
      <c r="U9689">
        <v>17</v>
      </c>
      <c r="W9689" t="s">
        <v>141</v>
      </c>
      <c r="X9689" t="s">
        <v>9536</v>
      </c>
    </row>
    <row r="9690" spans="1:24" x14ac:dyDescent="0.35">
      <c r="A9690" t="s">
        <v>42724</v>
      </c>
      <c r="B9690" t="s">
        <v>36347</v>
      </c>
      <c r="C9690" t="s">
        <v>42725</v>
      </c>
      <c r="D9690">
        <v>0</v>
      </c>
      <c r="E9690" t="s">
        <v>42726</v>
      </c>
      <c r="F9690" s="2">
        <v>43564</v>
      </c>
      <c r="G9690" t="s">
        <v>3905</v>
      </c>
      <c r="H9690" t="s">
        <v>147</v>
      </c>
      <c r="J9690" t="s">
        <v>138</v>
      </c>
      <c r="K9690">
        <v>15</v>
      </c>
      <c r="L9690">
        <v>25579460</v>
      </c>
      <c r="M9690" t="s">
        <v>138</v>
      </c>
      <c r="N9690">
        <v>0</v>
      </c>
      <c r="P9690" t="s">
        <v>14587</v>
      </c>
      <c r="R9690" t="s">
        <v>6647</v>
      </c>
      <c r="S9690" t="s">
        <v>140</v>
      </c>
      <c r="T9690" s="2">
        <v>43609</v>
      </c>
      <c r="U9690">
        <v>7</v>
      </c>
      <c r="W9690" t="s">
        <v>141</v>
      </c>
    </row>
    <row r="9691" spans="1:24" x14ac:dyDescent="0.35">
      <c r="A9691" t="s">
        <v>42727</v>
      </c>
      <c r="B9691" t="s">
        <v>36347</v>
      </c>
      <c r="C9691" t="s">
        <v>42728</v>
      </c>
      <c r="D9691">
        <v>0</v>
      </c>
      <c r="E9691" t="s">
        <v>42729</v>
      </c>
      <c r="F9691" s="2">
        <v>43564</v>
      </c>
      <c r="G9691" t="s">
        <v>3905</v>
      </c>
      <c r="H9691" t="s">
        <v>147</v>
      </c>
      <c r="J9691" t="s">
        <v>138</v>
      </c>
      <c r="K9691">
        <v>18</v>
      </c>
      <c r="L9691">
        <v>25579460</v>
      </c>
      <c r="M9691" t="s">
        <v>138</v>
      </c>
      <c r="N9691">
        <v>0</v>
      </c>
      <c r="P9691" t="s">
        <v>14587</v>
      </c>
      <c r="R9691" t="s">
        <v>2736</v>
      </c>
      <c r="S9691" t="s">
        <v>140</v>
      </c>
      <c r="T9691" s="2">
        <v>43973</v>
      </c>
      <c r="U9691">
        <v>7</v>
      </c>
      <c r="W9691" t="s">
        <v>141</v>
      </c>
    </row>
    <row r="9692" spans="1:24" x14ac:dyDescent="0.35">
      <c r="A9692" t="s">
        <v>42730</v>
      </c>
      <c r="B9692" t="s">
        <v>41342</v>
      </c>
      <c r="C9692" t="s">
        <v>42731</v>
      </c>
      <c r="D9692">
        <v>0</v>
      </c>
      <c r="E9692" t="s">
        <v>42732</v>
      </c>
      <c r="F9692" s="2">
        <v>43564</v>
      </c>
      <c r="G9692" t="s">
        <v>22430</v>
      </c>
      <c r="H9692" t="s">
        <v>526</v>
      </c>
      <c r="J9692" t="s">
        <v>138</v>
      </c>
      <c r="K9692">
        <v>34</v>
      </c>
      <c r="L9692">
        <v>10650400</v>
      </c>
      <c r="M9692" t="s">
        <v>138</v>
      </c>
      <c r="N9692">
        <v>0</v>
      </c>
      <c r="P9692" t="s">
        <v>163</v>
      </c>
      <c r="Q9692">
        <v>34</v>
      </c>
      <c r="R9692" t="s">
        <v>42733</v>
      </c>
      <c r="S9692" t="s">
        <v>140</v>
      </c>
      <c r="T9692" s="2">
        <v>43973</v>
      </c>
      <c r="U9692">
        <v>7</v>
      </c>
      <c r="W9692" t="s">
        <v>141</v>
      </c>
    </row>
    <row r="9693" spans="1:24" x14ac:dyDescent="0.35">
      <c r="A9693" t="s">
        <v>42734</v>
      </c>
      <c r="B9693" t="s">
        <v>42735</v>
      </c>
      <c r="C9693" t="s">
        <v>42736</v>
      </c>
      <c r="D9693">
        <v>0</v>
      </c>
      <c r="E9693" t="s">
        <v>42737</v>
      </c>
      <c r="F9693" s="2">
        <v>43565</v>
      </c>
      <c r="G9693" t="s">
        <v>518</v>
      </c>
      <c r="H9693" t="s">
        <v>230</v>
      </c>
      <c r="J9693" t="s">
        <v>138</v>
      </c>
      <c r="L9693" t="s">
        <v>496</v>
      </c>
      <c r="M9693" t="s">
        <v>138</v>
      </c>
      <c r="N9693">
        <v>0</v>
      </c>
      <c r="P9693" t="s">
        <v>42738</v>
      </c>
      <c r="R9693" t="s">
        <v>42739</v>
      </c>
      <c r="S9693" t="s">
        <v>140</v>
      </c>
      <c r="T9693" s="2">
        <v>43630</v>
      </c>
      <c r="W9693" t="s">
        <v>141</v>
      </c>
    </row>
    <row r="9694" spans="1:24" x14ac:dyDescent="0.35">
      <c r="A9694" t="s">
        <v>42740</v>
      </c>
      <c r="B9694" t="s">
        <v>42741</v>
      </c>
      <c r="C9694" t="s">
        <v>42742</v>
      </c>
      <c r="D9694">
        <v>0</v>
      </c>
      <c r="E9694" t="s">
        <v>42743</v>
      </c>
      <c r="F9694" s="2">
        <v>43565</v>
      </c>
      <c r="G9694" t="s">
        <v>604</v>
      </c>
      <c r="H9694" t="s">
        <v>184</v>
      </c>
      <c r="J9694" t="s">
        <v>138</v>
      </c>
      <c r="L9694" t="s">
        <v>496</v>
      </c>
      <c r="M9694" t="s">
        <v>138</v>
      </c>
      <c r="N9694">
        <v>0</v>
      </c>
      <c r="R9694" t="s">
        <v>42744</v>
      </c>
      <c r="S9694" t="s">
        <v>140</v>
      </c>
      <c r="T9694" s="2">
        <v>43571</v>
      </c>
      <c r="W9694" t="s">
        <v>141</v>
      </c>
    </row>
    <row r="9695" spans="1:24" x14ac:dyDescent="0.35">
      <c r="A9695" t="s">
        <v>42745</v>
      </c>
      <c r="B9695" t="s">
        <v>42746</v>
      </c>
      <c r="C9695" t="s">
        <v>42747</v>
      </c>
      <c r="D9695" s="3">
        <v>-18000</v>
      </c>
      <c r="E9695" t="s">
        <v>42748</v>
      </c>
      <c r="F9695" s="2">
        <v>43565</v>
      </c>
      <c r="G9695" t="s">
        <v>183</v>
      </c>
      <c r="H9695" t="s">
        <v>184</v>
      </c>
      <c r="J9695" t="s">
        <v>138</v>
      </c>
      <c r="L9695" t="s">
        <v>496</v>
      </c>
      <c r="M9695" t="s">
        <v>138</v>
      </c>
      <c r="N9695" s="3">
        <v>-18000</v>
      </c>
      <c r="P9695" t="s">
        <v>42749</v>
      </c>
      <c r="R9695" t="s">
        <v>42750</v>
      </c>
      <c r="S9695" t="s">
        <v>140</v>
      </c>
      <c r="T9695" s="2">
        <v>45385</v>
      </c>
      <c r="U9695">
        <v>11</v>
      </c>
      <c r="W9695" t="s">
        <v>141</v>
      </c>
      <c r="X9695" t="s">
        <v>9536</v>
      </c>
    </row>
    <row r="9696" spans="1:24" x14ac:dyDescent="0.35">
      <c r="A9696" t="s">
        <v>42751</v>
      </c>
      <c r="B9696" t="s">
        <v>42752</v>
      </c>
      <c r="D9696">
        <v>0</v>
      </c>
      <c r="E9696" t="s">
        <v>42752</v>
      </c>
      <c r="F9696" s="2">
        <v>43565</v>
      </c>
      <c r="G9696" t="s">
        <v>42753</v>
      </c>
      <c r="H9696" t="s">
        <v>42754</v>
      </c>
      <c r="J9696" t="s">
        <v>138</v>
      </c>
      <c r="L9696" t="s">
        <v>496</v>
      </c>
      <c r="M9696" t="s">
        <v>138</v>
      </c>
      <c r="N9696">
        <v>0</v>
      </c>
      <c r="R9696" t="s">
        <v>42755</v>
      </c>
      <c r="S9696" t="s">
        <v>139</v>
      </c>
      <c r="T9696" s="2">
        <v>45385</v>
      </c>
      <c r="V9696" t="s">
        <v>140</v>
      </c>
      <c r="W9696" t="s">
        <v>42756</v>
      </c>
      <c r="X9696" t="s">
        <v>9536</v>
      </c>
    </row>
    <row r="9697" spans="1:24" x14ac:dyDescent="0.35">
      <c r="A9697" t="s">
        <v>42757</v>
      </c>
      <c r="B9697" t="s">
        <v>42758</v>
      </c>
      <c r="C9697" t="s">
        <v>8975</v>
      </c>
      <c r="D9697">
        <v>0</v>
      </c>
      <c r="E9697" t="s">
        <v>42759</v>
      </c>
      <c r="F9697" s="2">
        <v>43566</v>
      </c>
      <c r="G9697" t="s">
        <v>518</v>
      </c>
      <c r="H9697" t="s">
        <v>230</v>
      </c>
      <c r="J9697" t="s">
        <v>138</v>
      </c>
      <c r="K9697">
        <v>13</v>
      </c>
      <c r="L9697">
        <v>1750654</v>
      </c>
      <c r="M9697" t="s">
        <v>138</v>
      </c>
      <c r="N9697">
        <v>0</v>
      </c>
      <c r="O9697" t="s">
        <v>163</v>
      </c>
      <c r="P9697" t="s">
        <v>163</v>
      </c>
      <c r="R9697" t="s">
        <v>2155</v>
      </c>
      <c r="S9697" t="s">
        <v>140</v>
      </c>
      <c r="T9697" s="2">
        <v>44250</v>
      </c>
      <c r="U9697">
        <v>7</v>
      </c>
      <c r="W9697" t="s">
        <v>141</v>
      </c>
    </row>
    <row r="9698" spans="1:24" x14ac:dyDescent="0.35">
      <c r="A9698" t="s">
        <v>42760</v>
      </c>
      <c r="B9698" t="s">
        <v>42761</v>
      </c>
      <c r="C9698" t="s">
        <v>42762</v>
      </c>
      <c r="D9698">
        <v>0</v>
      </c>
      <c r="F9698" s="2">
        <v>43567</v>
      </c>
      <c r="G9698" t="s">
        <v>2815</v>
      </c>
      <c r="H9698" t="s">
        <v>184</v>
      </c>
      <c r="J9698" t="s">
        <v>138</v>
      </c>
      <c r="L9698" t="s">
        <v>496</v>
      </c>
      <c r="M9698" t="s">
        <v>138</v>
      </c>
      <c r="N9698">
        <v>0</v>
      </c>
      <c r="R9698" t="s">
        <v>14407</v>
      </c>
      <c r="S9698" t="s">
        <v>140</v>
      </c>
      <c r="T9698" s="2">
        <v>43845</v>
      </c>
      <c r="W9698" t="s">
        <v>141</v>
      </c>
    </row>
    <row r="9699" spans="1:24" x14ac:dyDescent="0.35">
      <c r="A9699" t="s">
        <v>42763</v>
      </c>
      <c r="B9699" t="s">
        <v>42764</v>
      </c>
      <c r="C9699" t="s">
        <v>42765</v>
      </c>
      <c r="D9699">
        <v>0</v>
      </c>
      <c r="E9699" t="s">
        <v>42766</v>
      </c>
      <c r="F9699" s="2">
        <v>43567</v>
      </c>
      <c r="G9699" t="s">
        <v>604</v>
      </c>
      <c r="H9699" t="s">
        <v>184</v>
      </c>
      <c r="J9699" t="s">
        <v>138</v>
      </c>
      <c r="L9699" t="s">
        <v>496</v>
      </c>
      <c r="M9699" t="s">
        <v>138</v>
      </c>
      <c r="N9699">
        <v>0</v>
      </c>
      <c r="P9699" t="s">
        <v>42767</v>
      </c>
      <c r="R9699" t="s">
        <v>42114</v>
      </c>
      <c r="S9699" t="s">
        <v>140</v>
      </c>
      <c r="T9699" s="2">
        <v>43585</v>
      </c>
      <c r="W9699" t="s">
        <v>141</v>
      </c>
    </row>
    <row r="9700" spans="1:24" x14ac:dyDescent="0.35">
      <c r="A9700" t="s">
        <v>42768</v>
      </c>
      <c r="B9700" t="s">
        <v>41935</v>
      </c>
      <c r="C9700" t="s">
        <v>9113</v>
      </c>
      <c r="D9700">
        <v>0</v>
      </c>
      <c r="E9700" t="s">
        <v>42769</v>
      </c>
      <c r="F9700" s="2">
        <v>43567</v>
      </c>
      <c r="G9700" t="s">
        <v>518</v>
      </c>
      <c r="H9700" t="s">
        <v>230</v>
      </c>
      <c r="J9700" t="s">
        <v>138</v>
      </c>
      <c r="K9700">
        <v>15</v>
      </c>
      <c r="L9700">
        <v>1750654</v>
      </c>
      <c r="M9700" t="s">
        <v>138</v>
      </c>
      <c r="N9700">
        <v>0</v>
      </c>
      <c r="O9700" t="s">
        <v>163</v>
      </c>
      <c r="P9700" t="s">
        <v>163</v>
      </c>
      <c r="Q9700">
        <v>15</v>
      </c>
      <c r="R9700" t="s">
        <v>42770</v>
      </c>
      <c r="S9700" t="s">
        <v>140</v>
      </c>
      <c r="T9700" s="2">
        <v>43580</v>
      </c>
      <c r="U9700">
        <v>7</v>
      </c>
      <c r="W9700" t="s">
        <v>141</v>
      </c>
    </row>
    <row r="9701" spans="1:24" x14ac:dyDescent="0.35">
      <c r="A9701" t="s">
        <v>42771</v>
      </c>
      <c r="B9701" t="s">
        <v>42772</v>
      </c>
      <c r="C9701" t="s">
        <v>42773</v>
      </c>
      <c r="D9701">
        <v>-300</v>
      </c>
      <c r="E9701" t="s">
        <v>42774</v>
      </c>
      <c r="F9701" s="2">
        <v>43570</v>
      </c>
      <c r="G9701" t="s">
        <v>10530</v>
      </c>
      <c r="H9701" t="s">
        <v>147</v>
      </c>
      <c r="J9701" t="s">
        <v>138</v>
      </c>
      <c r="L9701" t="s">
        <v>496</v>
      </c>
      <c r="M9701" t="s">
        <v>138</v>
      </c>
      <c r="N9701">
        <v>0</v>
      </c>
      <c r="P9701" t="s">
        <v>42775</v>
      </c>
      <c r="R9701" t="s">
        <v>2481</v>
      </c>
      <c r="S9701" t="s">
        <v>140</v>
      </c>
      <c r="T9701" s="2">
        <v>45385</v>
      </c>
      <c r="U9701">
        <v>11</v>
      </c>
      <c r="W9701" t="s">
        <v>141</v>
      </c>
      <c r="X9701" t="s">
        <v>9536</v>
      </c>
    </row>
    <row r="9702" spans="1:24" x14ac:dyDescent="0.35">
      <c r="A9702" t="s">
        <v>42776</v>
      </c>
      <c r="B9702" t="s">
        <v>42777</v>
      </c>
      <c r="C9702" t="s">
        <v>42778</v>
      </c>
      <c r="D9702">
        <v>0</v>
      </c>
      <c r="E9702" t="s">
        <v>42777</v>
      </c>
      <c r="F9702" s="2">
        <v>43573</v>
      </c>
      <c r="G9702" t="s">
        <v>604</v>
      </c>
      <c r="H9702" t="s">
        <v>184</v>
      </c>
      <c r="J9702" t="s">
        <v>138</v>
      </c>
      <c r="L9702" t="s">
        <v>496</v>
      </c>
      <c r="M9702" t="s">
        <v>138</v>
      </c>
      <c r="N9702">
        <v>0</v>
      </c>
      <c r="P9702" t="s">
        <v>42779</v>
      </c>
      <c r="R9702" t="s">
        <v>42780</v>
      </c>
      <c r="S9702" t="s">
        <v>140</v>
      </c>
      <c r="T9702" s="2">
        <v>43798</v>
      </c>
      <c r="W9702" t="s">
        <v>141</v>
      </c>
    </row>
    <row r="9703" spans="1:24" x14ac:dyDescent="0.35">
      <c r="A9703" t="s">
        <v>42781</v>
      </c>
      <c r="B9703" t="s">
        <v>42782</v>
      </c>
      <c r="C9703" t="s">
        <v>42783</v>
      </c>
      <c r="D9703">
        <v>0</v>
      </c>
      <c r="E9703" t="s">
        <v>42782</v>
      </c>
      <c r="F9703" s="2">
        <v>43573</v>
      </c>
      <c r="G9703" t="s">
        <v>604</v>
      </c>
      <c r="H9703" t="s">
        <v>184</v>
      </c>
      <c r="J9703" t="s">
        <v>138</v>
      </c>
      <c r="L9703" t="s">
        <v>496</v>
      </c>
      <c r="M9703" t="s">
        <v>138</v>
      </c>
      <c r="N9703">
        <v>0</v>
      </c>
      <c r="P9703" t="s">
        <v>42784</v>
      </c>
      <c r="R9703" t="s">
        <v>42785</v>
      </c>
      <c r="S9703" t="s">
        <v>140</v>
      </c>
      <c r="T9703" s="2">
        <v>43892</v>
      </c>
      <c r="W9703" t="s">
        <v>141</v>
      </c>
    </row>
    <row r="9704" spans="1:24" x14ac:dyDescent="0.35">
      <c r="A9704" t="s">
        <v>42786</v>
      </c>
      <c r="B9704" t="s">
        <v>42787</v>
      </c>
      <c r="C9704" t="s">
        <v>42788</v>
      </c>
      <c r="D9704">
        <v>0</v>
      </c>
      <c r="E9704" t="s">
        <v>42787</v>
      </c>
      <c r="F9704" s="2">
        <v>43573</v>
      </c>
      <c r="G9704" t="s">
        <v>604</v>
      </c>
      <c r="H9704" t="s">
        <v>184</v>
      </c>
      <c r="J9704" t="s">
        <v>138</v>
      </c>
      <c r="L9704" t="s">
        <v>496</v>
      </c>
      <c r="M9704" t="s">
        <v>138</v>
      </c>
      <c r="N9704">
        <v>0</v>
      </c>
      <c r="P9704" t="s">
        <v>42789</v>
      </c>
      <c r="R9704" t="s">
        <v>29195</v>
      </c>
      <c r="S9704" t="s">
        <v>140</v>
      </c>
      <c r="T9704" s="2">
        <v>44203</v>
      </c>
      <c r="W9704" t="s">
        <v>141</v>
      </c>
    </row>
    <row r="9705" spans="1:24" x14ac:dyDescent="0.35">
      <c r="A9705" t="s">
        <v>42790</v>
      </c>
      <c r="B9705" t="s">
        <v>42791</v>
      </c>
      <c r="C9705" t="s">
        <v>42792</v>
      </c>
      <c r="D9705">
        <v>0</v>
      </c>
      <c r="E9705" t="s">
        <v>42791</v>
      </c>
      <c r="F9705" s="2">
        <v>43573</v>
      </c>
      <c r="G9705" t="s">
        <v>604</v>
      </c>
      <c r="H9705" t="s">
        <v>184</v>
      </c>
      <c r="J9705" t="s">
        <v>138</v>
      </c>
      <c r="L9705" t="s">
        <v>496</v>
      </c>
      <c r="M9705" t="s">
        <v>138</v>
      </c>
      <c r="N9705">
        <v>0</v>
      </c>
      <c r="P9705" t="s">
        <v>42793</v>
      </c>
      <c r="R9705" t="s">
        <v>42794</v>
      </c>
      <c r="S9705" t="s">
        <v>140</v>
      </c>
      <c r="T9705" s="2">
        <v>43614</v>
      </c>
      <c r="W9705" t="s">
        <v>141</v>
      </c>
    </row>
    <row r="9706" spans="1:24" x14ac:dyDescent="0.35">
      <c r="A9706" t="s">
        <v>42795</v>
      </c>
      <c r="B9706" t="s">
        <v>42796</v>
      </c>
      <c r="C9706" t="s">
        <v>42797</v>
      </c>
      <c r="D9706">
        <v>0</v>
      </c>
      <c r="E9706" t="s">
        <v>42796</v>
      </c>
      <c r="F9706" s="2">
        <v>43573</v>
      </c>
      <c r="G9706" t="s">
        <v>604</v>
      </c>
      <c r="H9706" t="s">
        <v>184</v>
      </c>
      <c r="J9706" t="s">
        <v>138</v>
      </c>
      <c r="L9706" t="s">
        <v>496</v>
      </c>
      <c r="M9706" t="s">
        <v>138</v>
      </c>
      <c r="N9706">
        <v>0</v>
      </c>
      <c r="P9706" t="s">
        <v>42798</v>
      </c>
      <c r="R9706" t="s">
        <v>42799</v>
      </c>
      <c r="S9706" t="s">
        <v>140</v>
      </c>
      <c r="T9706" s="2">
        <v>43584</v>
      </c>
      <c r="W9706" t="s">
        <v>141</v>
      </c>
    </row>
    <row r="9707" spans="1:24" x14ac:dyDescent="0.35">
      <c r="A9707" t="s">
        <v>42800</v>
      </c>
      <c r="B9707" t="s">
        <v>42801</v>
      </c>
      <c r="C9707" t="s">
        <v>42802</v>
      </c>
      <c r="D9707">
        <v>0</v>
      </c>
      <c r="E9707" t="s">
        <v>42801</v>
      </c>
      <c r="F9707" s="2">
        <v>43573</v>
      </c>
      <c r="G9707" t="s">
        <v>604</v>
      </c>
      <c r="H9707" t="s">
        <v>184</v>
      </c>
      <c r="J9707" t="s">
        <v>138</v>
      </c>
      <c r="L9707" t="s">
        <v>496</v>
      </c>
      <c r="M9707" t="s">
        <v>138</v>
      </c>
      <c r="N9707">
        <v>0</v>
      </c>
      <c r="P9707" t="s">
        <v>42803</v>
      </c>
      <c r="R9707" t="s">
        <v>42804</v>
      </c>
      <c r="S9707" t="s">
        <v>140</v>
      </c>
      <c r="T9707" s="2">
        <v>45385</v>
      </c>
      <c r="U9707">
        <v>15</v>
      </c>
      <c r="W9707" t="s">
        <v>141</v>
      </c>
      <c r="X9707" t="s">
        <v>9536</v>
      </c>
    </row>
    <row r="9708" spans="1:24" x14ac:dyDescent="0.35">
      <c r="A9708" t="s">
        <v>42805</v>
      </c>
      <c r="B9708" t="s">
        <v>42806</v>
      </c>
      <c r="C9708" t="s">
        <v>42807</v>
      </c>
      <c r="D9708">
        <v>0</v>
      </c>
      <c r="E9708" t="s">
        <v>42806</v>
      </c>
      <c r="F9708" s="2">
        <v>43573</v>
      </c>
      <c r="G9708" t="s">
        <v>604</v>
      </c>
      <c r="H9708" t="s">
        <v>184</v>
      </c>
      <c r="J9708" t="s">
        <v>138</v>
      </c>
      <c r="L9708" t="s">
        <v>496</v>
      </c>
      <c r="M9708" t="s">
        <v>138</v>
      </c>
      <c r="N9708">
        <v>0</v>
      </c>
      <c r="P9708" t="s">
        <v>42808</v>
      </c>
      <c r="R9708" t="s">
        <v>6886</v>
      </c>
      <c r="S9708" t="s">
        <v>140</v>
      </c>
      <c r="T9708" s="2">
        <v>43889</v>
      </c>
      <c r="W9708" t="s">
        <v>141</v>
      </c>
    </row>
    <row r="9709" spans="1:24" x14ac:dyDescent="0.35">
      <c r="A9709" t="s">
        <v>42809</v>
      </c>
      <c r="B9709" t="s">
        <v>42810</v>
      </c>
      <c r="C9709" t="s">
        <v>42811</v>
      </c>
      <c r="D9709">
        <v>0</v>
      </c>
      <c r="E9709" t="s">
        <v>42810</v>
      </c>
      <c r="F9709" s="2">
        <v>43573</v>
      </c>
      <c r="G9709" t="s">
        <v>604</v>
      </c>
      <c r="H9709" t="s">
        <v>184</v>
      </c>
      <c r="J9709" t="s">
        <v>138</v>
      </c>
      <c r="L9709" t="s">
        <v>496</v>
      </c>
      <c r="M9709" t="s">
        <v>138</v>
      </c>
      <c r="N9709">
        <v>0</v>
      </c>
      <c r="P9709" t="s">
        <v>42565</v>
      </c>
      <c r="R9709" t="s">
        <v>42812</v>
      </c>
      <c r="S9709" t="s">
        <v>140</v>
      </c>
      <c r="T9709" s="2">
        <v>44327</v>
      </c>
      <c r="W9709" t="s">
        <v>141</v>
      </c>
    </row>
    <row r="9710" spans="1:24" x14ac:dyDescent="0.35">
      <c r="A9710" t="s">
        <v>42813</v>
      </c>
      <c r="B9710" t="s">
        <v>42814</v>
      </c>
      <c r="C9710" t="s">
        <v>42815</v>
      </c>
      <c r="D9710">
        <v>0</v>
      </c>
      <c r="E9710" t="s">
        <v>42814</v>
      </c>
      <c r="F9710" s="2">
        <v>43573</v>
      </c>
      <c r="G9710" t="s">
        <v>604</v>
      </c>
      <c r="H9710" t="s">
        <v>184</v>
      </c>
      <c r="J9710" t="s">
        <v>138</v>
      </c>
      <c r="L9710" t="s">
        <v>496</v>
      </c>
      <c r="M9710" t="s">
        <v>138</v>
      </c>
      <c r="N9710">
        <v>0</v>
      </c>
      <c r="P9710" t="s">
        <v>42816</v>
      </c>
      <c r="R9710" t="s">
        <v>42817</v>
      </c>
      <c r="S9710" t="s">
        <v>140</v>
      </c>
      <c r="T9710" s="2">
        <v>43887</v>
      </c>
      <c r="W9710" t="s">
        <v>141</v>
      </c>
    </row>
    <row r="9711" spans="1:24" x14ac:dyDescent="0.35">
      <c r="A9711" t="s">
        <v>42818</v>
      </c>
      <c r="B9711" t="s">
        <v>42819</v>
      </c>
      <c r="C9711" t="s">
        <v>42820</v>
      </c>
      <c r="D9711">
        <v>0</v>
      </c>
      <c r="E9711" t="s">
        <v>42819</v>
      </c>
      <c r="F9711" s="2">
        <v>43573</v>
      </c>
      <c r="G9711" t="s">
        <v>604</v>
      </c>
      <c r="H9711" t="s">
        <v>184</v>
      </c>
      <c r="J9711" t="s">
        <v>138</v>
      </c>
      <c r="L9711" t="s">
        <v>496</v>
      </c>
      <c r="M9711" t="s">
        <v>138</v>
      </c>
      <c r="N9711">
        <v>0</v>
      </c>
      <c r="P9711" t="s">
        <v>42821</v>
      </c>
      <c r="R9711" t="s">
        <v>42822</v>
      </c>
      <c r="S9711" t="s">
        <v>140</v>
      </c>
      <c r="W9711" t="s">
        <v>141</v>
      </c>
    </row>
    <row r="9712" spans="1:24" x14ac:dyDescent="0.35">
      <c r="A9712" t="s">
        <v>42823</v>
      </c>
      <c r="B9712" t="s">
        <v>42824</v>
      </c>
      <c r="C9712" t="s">
        <v>42825</v>
      </c>
      <c r="D9712">
        <v>0</v>
      </c>
      <c r="E9712" t="s">
        <v>42824</v>
      </c>
      <c r="F9712" s="2">
        <v>43573</v>
      </c>
      <c r="G9712" t="s">
        <v>604</v>
      </c>
      <c r="H9712" t="s">
        <v>184</v>
      </c>
      <c r="J9712" t="s">
        <v>138</v>
      </c>
      <c r="L9712" t="s">
        <v>496</v>
      </c>
      <c r="M9712" t="s">
        <v>138</v>
      </c>
      <c r="N9712">
        <v>0</v>
      </c>
      <c r="P9712" t="s">
        <v>42826</v>
      </c>
      <c r="R9712" t="s">
        <v>42827</v>
      </c>
      <c r="S9712" t="s">
        <v>140</v>
      </c>
      <c r="T9712" s="2">
        <v>43889</v>
      </c>
      <c r="W9712" t="s">
        <v>141</v>
      </c>
    </row>
    <row r="9713" spans="1:24" x14ac:dyDescent="0.35">
      <c r="A9713" t="s">
        <v>42828</v>
      </c>
      <c r="B9713" t="s">
        <v>42829</v>
      </c>
      <c r="C9713" t="s">
        <v>42830</v>
      </c>
      <c r="D9713">
        <v>0</v>
      </c>
      <c r="E9713" t="s">
        <v>42829</v>
      </c>
      <c r="F9713" s="2">
        <v>43573</v>
      </c>
      <c r="G9713" t="s">
        <v>604</v>
      </c>
      <c r="H9713" t="s">
        <v>184</v>
      </c>
      <c r="J9713" t="s">
        <v>138</v>
      </c>
      <c r="L9713" t="s">
        <v>496</v>
      </c>
      <c r="M9713" t="s">
        <v>138</v>
      </c>
      <c r="N9713">
        <v>0</v>
      </c>
      <c r="P9713" t="s">
        <v>42831</v>
      </c>
      <c r="R9713" t="s">
        <v>42832</v>
      </c>
      <c r="S9713" t="s">
        <v>140</v>
      </c>
      <c r="T9713" s="2">
        <v>43889</v>
      </c>
      <c r="W9713" t="s">
        <v>141</v>
      </c>
    </row>
    <row r="9714" spans="1:24" x14ac:dyDescent="0.35">
      <c r="A9714" t="s">
        <v>42833</v>
      </c>
      <c r="B9714" t="s">
        <v>42834</v>
      </c>
      <c r="C9714" t="s">
        <v>42835</v>
      </c>
      <c r="D9714">
        <v>0</v>
      </c>
      <c r="E9714" t="s">
        <v>42834</v>
      </c>
      <c r="F9714" s="2">
        <v>43573</v>
      </c>
      <c r="G9714" t="s">
        <v>604</v>
      </c>
      <c r="H9714" t="s">
        <v>184</v>
      </c>
      <c r="J9714" t="s">
        <v>138</v>
      </c>
      <c r="L9714" t="s">
        <v>496</v>
      </c>
      <c r="M9714" t="s">
        <v>138</v>
      </c>
      <c r="N9714">
        <v>0</v>
      </c>
      <c r="P9714" t="s">
        <v>42836</v>
      </c>
      <c r="R9714" t="s">
        <v>17664</v>
      </c>
      <c r="S9714" t="s">
        <v>140</v>
      </c>
      <c r="T9714" s="2">
        <v>45385</v>
      </c>
      <c r="U9714">
        <v>16</v>
      </c>
      <c r="W9714" t="s">
        <v>141</v>
      </c>
      <c r="X9714" t="s">
        <v>9536</v>
      </c>
    </row>
    <row r="9715" spans="1:24" x14ac:dyDescent="0.35">
      <c r="A9715" t="s">
        <v>42837</v>
      </c>
      <c r="B9715" t="s">
        <v>42838</v>
      </c>
      <c r="C9715" t="s">
        <v>42839</v>
      </c>
      <c r="D9715">
        <v>0</v>
      </c>
      <c r="E9715" t="s">
        <v>42838</v>
      </c>
      <c r="F9715" s="2">
        <v>43573</v>
      </c>
      <c r="G9715" t="s">
        <v>4789</v>
      </c>
      <c r="H9715" t="s">
        <v>184</v>
      </c>
      <c r="J9715" t="s">
        <v>138</v>
      </c>
      <c r="L9715" t="s">
        <v>496</v>
      </c>
      <c r="M9715" t="s">
        <v>138</v>
      </c>
      <c r="N9715">
        <v>0</v>
      </c>
      <c r="P9715" t="s">
        <v>42840</v>
      </c>
      <c r="R9715" t="s">
        <v>42841</v>
      </c>
      <c r="S9715" t="s">
        <v>140</v>
      </c>
      <c r="W9715" t="s">
        <v>141</v>
      </c>
    </row>
    <row r="9716" spans="1:24" x14ac:dyDescent="0.35">
      <c r="A9716" t="s">
        <v>42842</v>
      </c>
      <c r="B9716" t="s">
        <v>42843</v>
      </c>
      <c r="C9716" t="s">
        <v>42844</v>
      </c>
      <c r="D9716">
        <v>0</v>
      </c>
      <c r="E9716" t="s">
        <v>42843</v>
      </c>
      <c r="F9716" s="2">
        <v>43573</v>
      </c>
      <c r="G9716" t="s">
        <v>604</v>
      </c>
      <c r="H9716" t="s">
        <v>184</v>
      </c>
      <c r="J9716" t="s">
        <v>138</v>
      </c>
      <c r="L9716" t="s">
        <v>496</v>
      </c>
      <c r="M9716" t="s">
        <v>138</v>
      </c>
      <c r="N9716">
        <v>0</v>
      </c>
      <c r="P9716" t="s">
        <v>42845</v>
      </c>
      <c r="R9716" t="s">
        <v>42846</v>
      </c>
      <c r="S9716" t="s">
        <v>140</v>
      </c>
      <c r="T9716" s="2">
        <v>43889</v>
      </c>
      <c r="W9716" t="s">
        <v>141</v>
      </c>
    </row>
    <row r="9717" spans="1:24" x14ac:dyDescent="0.35">
      <c r="A9717" t="s">
        <v>42847</v>
      </c>
      <c r="B9717" t="s">
        <v>42848</v>
      </c>
      <c r="C9717" t="s">
        <v>42849</v>
      </c>
      <c r="D9717">
        <v>0</v>
      </c>
      <c r="E9717" t="s">
        <v>42850</v>
      </c>
      <c r="F9717" s="2">
        <v>43577</v>
      </c>
      <c r="G9717" t="s">
        <v>2815</v>
      </c>
      <c r="H9717" t="s">
        <v>184</v>
      </c>
      <c r="J9717" t="s">
        <v>138</v>
      </c>
      <c r="L9717" t="s">
        <v>496</v>
      </c>
      <c r="M9717" t="s">
        <v>138</v>
      </c>
      <c r="N9717">
        <v>0</v>
      </c>
      <c r="R9717" t="s">
        <v>42851</v>
      </c>
      <c r="S9717" t="s">
        <v>140</v>
      </c>
      <c r="W9717" t="s">
        <v>141</v>
      </c>
    </row>
    <row r="9718" spans="1:24" x14ac:dyDescent="0.35">
      <c r="A9718" t="s">
        <v>42852</v>
      </c>
      <c r="B9718" t="s">
        <v>42853</v>
      </c>
      <c r="C9718" t="s">
        <v>42854</v>
      </c>
      <c r="D9718">
        <v>0</v>
      </c>
      <c r="E9718" t="s">
        <v>42853</v>
      </c>
      <c r="F9718" s="2">
        <v>43577</v>
      </c>
      <c r="G9718" t="s">
        <v>604</v>
      </c>
      <c r="H9718" t="s">
        <v>184</v>
      </c>
      <c r="J9718" t="s">
        <v>138</v>
      </c>
      <c r="L9718" t="s">
        <v>496</v>
      </c>
      <c r="M9718" t="s">
        <v>138</v>
      </c>
      <c r="N9718">
        <v>0</v>
      </c>
      <c r="R9718" t="s">
        <v>3002</v>
      </c>
      <c r="S9718" t="s">
        <v>140</v>
      </c>
      <c r="T9718" s="2">
        <v>43845</v>
      </c>
      <c r="W9718" t="s">
        <v>141</v>
      </c>
    </row>
    <row r="9719" spans="1:24" x14ac:dyDescent="0.35">
      <c r="A9719" t="s">
        <v>42855</v>
      </c>
      <c r="B9719" t="s">
        <v>42856</v>
      </c>
      <c r="C9719" t="s">
        <v>42857</v>
      </c>
      <c r="D9719">
        <v>0</v>
      </c>
      <c r="E9719" t="s">
        <v>42856</v>
      </c>
      <c r="F9719" s="2">
        <v>43578</v>
      </c>
      <c r="G9719" t="s">
        <v>183</v>
      </c>
      <c r="H9719" t="s">
        <v>184</v>
      </c>
      <c r="J9719" t="s">
        <v>138</v>
      </c>
      <c r="L9719" t="s">
        <v>496</v>
      </c>
      <c r="M9719" t="s">
        <v>138</v>
      </c>
      <c r="N9719">
        <v>0</v>
      </c>
      <c r="P9719" t="s">
        <v>42858</v>
      </c>
      <c r="R9719" t="s">
        <v>3002</v>
      </c>
      <c r="S9719" t="s">
        <v>140</v>
      </c>
      <c r="T9719" s="2">
        <v>43845</v>
      </c>
      <c r="W9719" t="s">
        <v>141</v>
      </c>
    </row>
    <row r="9720" spans="1:24" x14ac:dyDescent="0.35">
      <c r="A9720" t="s">
        <v>42859</v>
      </c>
      <c r="B9720" t="s">
        <v>42860</v>
      </c>
      <c r="C9720">
        <v>40882218859</v>
      </c>
      <c r="D9720">
        <v>0</v>
      </c>
      <c r="E9720" t="s">
        <v>42860</v>
      </c>
      <c r="F9720" s="2">
        <v>43578</v>
      </c>
      <c r="G9720" t="s">
        <v>183</v>
      </c>
      <c r="H9720" t="s">
        <v>184</v>
      </c>
      <c r="J9720" t="s">
        <v>138</v>
      </c>
      <c r="L9720" t="s">
        <v>496</v>
      </c>
      <c r="M9720" t="s">
        <v>138</v>
      </c>
      <c r="N9720">
        <v>0</v>
      </c>
      <c r="R9720" t="s">
        <v>3002</v>
      </c>
      <c r="S9720" t="s">
        <v>140</v>
      </c>
      <c r="W9720" t="s">
        <v>141</v>
      </c>
    </row>
    <row r="9721" spans="1:24" x14ac:dyDescent="0.35">
      <c r="A9721" t="s">
        <v>42861</v>
      </c>
      <c r="B9721" t="s">
        <v>42862</v>
      </c>
      <c r="C9721" t="s">
        <v>42863</v>
      </c>
      <c r="D9721">
        <v>0</v>
      </c>
      <c r="E9721" t="s">
        <v>42864</v>
      </c>
      <c r="F9721" s="2">
        <v>43579</v>
      </c>
      <c r="G9721" t="s">
        <v>146</v>
      </c>
      <c r="H9721" t="s">
        <v>147</v>
      </c>
      <c r="J9721" t="s">
        <v>138</v>
      </c>
      <c r="L9721" t="s">
        <v>496</v>
      </c>
      <c r="M9721" t="s">
        <v>138</v>
      </c>
      <c r="N9721">
        <v>0</v>
      </c>
      <c r="P9721" t="s">
        <v>42865</v>
      </c>
      <c r="R9721" t="s">
        <v>6160</v>
      </c>
      <c r="S9721" t="s">
        <v>140</v>
      </c>
      <c r="W9721" t="s">
        <v>141</v>
      </c>
    </row>
    <row r="9722" spans="1:24" x14ac:dyDescent="0.35">
      <c r="A9722" t="s">
        <v>42866</v>
      </c>
      <c r="B9722" t="s">
        <v>42867</v>
      </c>
      <c r="C9722" t="s">
        <v>42868</v>
      </c>
      <c r="D9722">
        <v>0</v>
      </c>
      <c r="E9722" t="s">
        <v>42869</v>
      </c>
      <c r="F9722" s="2">
        <v>43579</v>
      </c>
      <c r="G9722" t="s">
        <v>251</v>
      </c>
      <c r="H9722" t="s">
        <v>184</v>
      </c>
      <c r="J9722" t="s">
        <v>138</v>
      </c>
      <c r="L9722" t="s">
        <v>496</v>
      </c>
      <c r="M9722" t="s">
        <v>138</v>
      </c>
      <c r="N9722">
        <v>0</v>
      </c>
      <c r="P9722" t="s">
        <v>42870</v>
      </c>
      <c r="R9722" t="s">
        <v>42871</v>
      </c>
      <c r="S9722" t="s">
        <v>140</v>
      </c>
      <c r="T9722" s="2">
        <v>43587</v>
      </c>
      <c r="W9722" t="s">
        <v>141</v>
      </c>
    </row>
    <row r="9723" spans="1:24" x14ac:dyDescent="0.35">
      <c r="A9723" t="s">
        <v>42872</v>
      </c>
      <c r="B9723" t="s">
        <v>42873</v>
      </c>
      <c r="C9723" t="s">
        <v>42874</v>
      </c>
      <c r="D9723">
        <v>0</v>
      </c>
      <c r="E9723" t="s">
        <v>42875</v>
      </c>
      <c r="F9723" s="2">
        <v>43584</v>
      </c>
      <c r="G9723" t="s">
        <v>18910</v>
      </c>
      <c r="H9723" t="s">
        <v>184</v>
      </c>
      <c r="J9723" t="s">
        <v>138</v>
      </c>
      <c r="L9723" t="s">
        <v>496</v>
      </c>
      <c r="M9723" t="s">
        <v>138</v>
      </c>
      <c r="N9723">
        <v>0</v>
      </c>
      <c r="P9723" t="s">
        <v>42876</v>
      </c>
      <c r="R9723" t="s">
        <v>42877</v>
      </c>
      <c r="S9723" t="s">
        <v>140</v>
      </c>
      <c r="W9723" t="s">
        <v>141</v>
      </c>
    </row>
    <row r="9724" spans="1:24" x14ac:dyDescent="0.35">
      <c r="A9724" t="s">
        <v>42878</v>
      </c>
      <c r="B9724" t="s">
        <v>42879</v>
      </c>
      <c r="C9724" t="s">
        <v>42880</v>
      </c>
      <c r="D9724">
        <v>0</v>
      </c>
      <c r="E9724" t="s">
        <v>42881</v>
      </c>
      <c r="F9724" s="2">
        <v>43585</v>
      </c>
      <c r="G9724" t="s">
        <v>183</v>
      </c>
      <c r="H9724" t="s">
        <v>184</v>
      </c>
      <c r="J9724" t="s">
        <v>138</v>
      </c>
      <c r="L9724" t="s">
        <v>496</v>
      </c>
      <c r="M9724" t="s">
        <v>138</v>
      </c>
      <c r="N9724">
        <v>0</v>
      </c>
      <c r="P9724" t="s">
        <v>42882</v>
      </c>
      <c r="R9724" t="s">
        <v>42883</v>
      </c>
      <c r="S9724" t="s">
        <v>140</v>
      </c>
      <c r="T9724" s="2">
        <v>43585</v>
      </c>
      <c r="W9724" t="s">
        <v>141</v>
      </c>
    </row>
    <row r="9725" spans="1:24" x14ac:dyDescent="0.35">
      <c r="A9725" t="s">
        <v>42884</v>
      </c>
      <c r="B9725" t="s">
        <v>42885</v>
      </c>
      <c r="C9725" t="s">
        <v>42886</v>
      </c>
      <c r="D9725">
        <v>0</v>
      </c>
      <c r="E9725" t="s">
        <v>42887</v>
      </c>
      <c r="F9725" s="2">
        <v>43587</v>
      </c>
      <c r="G9725" t="s">
        <v>604</v>
      </c>
      <c r="H9725" t="s">
        <v>184</v>
      </c>
      <c r="J9725" t="s">
        <v>138</v>
      </c>
      <c r="L9725" t="s">
        <v>496</v>
      </c>
      <c r="M9725" t="s">
        <v>138</v>
      </c>
      <c r="N9725">
        <v>0</v>
      </c>
      <c r="P9725" t="s">
        <v>42888</v>
      </c>
      <c r="R9725" t="s">
        <v>388</v>
      </c>
      <c r="S9725" t="s">
        <v>140</v>
      </c>
      <c r="T9725" s="2">
        <v>44096</v>
      </c>
      <c r="W9725" t="s">
        <v>141</v>
      </c>
    </row>
    <row r="9726" spans="1:24" x14ac:dyDescent="0.35">
      <c r="A9726" t="s">
        <v>42889</v>
      </c>
      <c r="B9726" t="s">
        <v>9496</v>
      </c>
      <c r="C9726" t="s">
        <v>9497</v>
      </c>
      <c r="D9726">
        <v>0</v>
      </c>
      <c r="E9726" t="s">
        <v>42890</v>
      </c>
      <c r="F9726" s="2">
        <v>43588</v>
      </c>
      <c r="G9726" t="s">
        <v>9499</v>
      </c>
      <c r="H9726" t="s">
        <v>9500</v>
      </c>
      <c r="J9726" t="s">
        <v>138</v>
      </c>
      <c r="K9726">
        <v>0</v>
      </c>
      <c r="L9726">
        <v>34742261</v>
      </c>
      <c r="M9726" t="s">
        <v>138</v>
      </c>
      <c r="N9726">
        <v>0</v>
      </c>
      <c r="P9726" t="s">
        <v>42891</v>
      </c>
      <c r="R9726" t="s">
        <v>42892</v>
      </c>
      <c r="S9726" t="s">
        <v>140</v>
      </c>
      <c r="U9726">
        <v>7</v>
      </c>
      <c r="W9726" t="s">
        <v>141</v>
      </c>
    </row>
    <row r="9727" spans="1:24" x14ac:dyDescent="0.35">
      <c r="A9727" t="s">
        <v>42893</v>
      </c>
      <c r="B9727" t="s">
        <v>42894</v>
      </c>
      <c r="C9727" t="s">
        <v>42895</v>
      </c>
      <c r="D9727">
        <v>0</v>
      </c>
      <c r="E9727" t="s">
        <v>42896</v>
      </c>
      <c r="F9727" s="2">
        <v>43588</v>
      </c>
      <c r="G9727" t="s">
        <v>9499</v>
      </c>
      <c r="H9727" t="s">
        <v>9500</v>
      </c>
      <c r="J9727" t="s">
        <v>138</v>
      </c>
      <c r="K9727">
        <v>0</v>
      </c>
      <c r="L9727">
        <v>34742261</v>
      </c>
      <c r="M9727" t="s">
        <v>138</v>
      </c>
      <c r="N9727">
        <v>0</v>
      </c>
      <c r="P9727" t="s">
        <v>42891</v>
      </c>
      <c r="R9727" t="s">
        <v>42897</v>
      </c>
      <c r="S9727" t="s">
        <v>140</v>
      </c>
      <c r="U9727">
        <v>7</v>
      </c>
      <c r="W9727" t="s">
        <v>141</v>
      </c>
    </row>
    <row r="9728" spans="1:24" x14ac:dyDescent="0.35">
      <c r="A9728" t="s">
        <v>42898</v>
      </c>
      <c r="B9728" t="s">
        <v>42899</v>
      </c>
      <c r="C9728" t="s">
        <v>9505</v>
      </c>
      <c r="D9728">
        <v>0</v>
      </c>
      <c r="E9728" t="s">
        <v>42900</v>
      </c>
      <c r="F9728" s="2">
        <v>43588</v>
      </c>
      <c r="G9728" t="s">
        <v>9507</v>
      </c>
      <c r="H9728" t="s">
        <v>147</v>
      </c>
      <c r="J9728" t="s">
        <v>138</v>
      </c>
      <c r="K9728">
        <v>0</v>
      </c>
      <c r="L9728">
        <v>35475479</v>
      </c>
      <c r="M9728" t="s">
        <v>138</v>
      </c>
      <c r="N9728">
        <v>0</v>
      </c>
      <c r="P9728" t="s">
        <v>42901</v>
      </c>
      <c r="R9728" t="s">
        <v>42902</v>
      </c>
      <c r="S9728" t="s">
        <v>140</v>
      </c>
      <c r="U9728">
        <v>7</v>
      </c>
      <c r="W9728" t="s">
        <v>141</v>
      </c>
    </row>
    <row r="9729" spans="1:24" x14ac:dyDescent="0.35">
      <c r="A9729" t="s">
        <v>42903</v>
      </c>
      <c r="B9729" t="s">
        <v>42904</v>
      </c>
      <c r="C9729" t="s">
        <v>42905</v>
      </c>
      <c r="D9729">
        <v>0</v>
      </c>
      <c r="E9729" t="s">
        <v>42906</v>
      </c>
      <c r="F9729" s="2">
        <v>43588</v>
      </c>
      <c r="G9729" t="s">
        <v>6625</v>
      </c>
      <c r="H9729" t="s">
        <v>552</v>
      </c>
      <c r="J9729" t="s">
        <v>138</v>
      </c>
      <c r="L9729">
        <v>34796050</v>
      </c>
      <c r="M9729" t="s">
        <v>138</v>
      </c>
      <c r="N9729">
        <v>0</v>
      </c>
      <c r="P9729" t="s">
        <v>42907</v>
      </c>
      <c r="R9729" t="s">
        <v>42908</v>
      </c>
      <c r="S9729" t="s">
        <v>140</v>
      </c>
      <c r="T9729" s="2">
        <v>43818</v>
      </c>
      <c r="U9729">
        <v>7</v>
      </c>
      <c r="W9729" t="s">
        <v>141</v>
      </c>
    </row>
    <row r="9730" spans="1:24" x14ac:dyDescent="0.35">
      <c r="A9730" t="s">
        <v>42909</v>
      </c>
      <c r="B9730" t="s">
        <v>30239</v>
      </c>
      <c r="C9730" t="s">
        <v>42910</v>
      </c>
      <c r="D9730">
        <v>0</v>
      </c>
      <c r="E9730" t="s">
        <v>42911</v>
      </c>
      <c r="F9730" s="2">
        <v>43588</v>
      </c>
      <c r="G9730" t="s">
        <v>20479</v>
      </c>
      <c r="H9730" t="s">
        <v>147</v>
      </c>
      <c r="J9730" t="s">
        <v>138</v>
      </c>
      <c r="K9730">
        <v>511</v>
      </c>
      <c r="L9730">
        <v>1451871</v>
      </c>
      <c r="M9730" t="s">
        <v>138</v>
      </c>
      <c r="N9730">
        <v>0</v>
      </c>
      <c r="O9730" t="s">
        <v>163</v>
      </c>
      <c r="P9730" t="s">
        <v>163</v>
      </c>
      <c r="Q9730">
        <v>511</v>
      </c>
      <c r="R9730" t="s">
        <v>42912</v>
      </c>
      <c r="S9730" t="s">
        <v>140</v>
      </c>
      <c r="T9730" s="2">
        <v>44004</v>
      </c>
      <c r="U9730">
        <v>7</v>
      </c>
      <c r="W9730" t="s">
        <v>141</v>
      </c>
    </row>
    <row r="9731" spans="1:24" x14ac:dyDescent="0.35">
      <c r="A9731" t="s">
        <v>42913</v>
      </c>
      <c r="B9731" t="s">
        <v>30239</v>
      </c>
      <c r="C9731" t="s">
        <v>42914</v>
      </c>
      <c r="D9731">
        <v>0</v>
      </c>
      <c r="E9731" t="s">
        <v>42915</v>
      </c>
      <c r="F9731" s="2">
        <v>43588</v>
      </c>
      <c r="G9731" t="s">
        <v>1146</v>
      </c>
      <c r="H9731" t="s">
        <v>147</v>
      </c>
      <c r="J9731" t="s">
        <v>138</v>
      </c>
      <c r="K9731">
        <v>510</v>
      </c>
      <c r="L9731">
        <v>1451871</v>
      </c>
      <c r="M9731" t="s">
        <v>138</v>
      </c>
      <c r="N9731">
        <v>0</v>
      </c>
      <c r="O9731" t="s">
        <v>163</v>
      </c>
      <c r="P9731" t="s">
        <v>163</v>
      </c>
      <c r="Q9731">
        <v>510</v>
      </c>
      <c r="R9731" t="s">
        <v>229</v>
      </c>
      <c r="S9731" t="s">
        <v>140</v>
      </c>
      <c r="T9731" s="2">
        <v>44004</v>
      </c>
      <c r="U9731">
        <v>7</v>
      </c>
      <c r="W9731" t="s">
        <v>141</v>
      </c>
    </row>
    <row r="9732" spans="1:24" x14ac:dyDescent="0.35">
      <c r="A9732" t="s">
        <v>42916</v>
      </c>
      <c r="B9732" t="s">
        <v>42917</v>
      </c>
      <c r="C9732" t="s">
        <v>42918</v>
      </c>
      <c r="D9732">
        <v>0</v>
      </c>
      <c r="E9732" t="s">
        <v>42919</v>
      </c>
      <c r="F9732" s="2">
        <v>43591</v>
      </c>
      <c r="G9732" t="s">
        <v>604</v>
      </c>
      <c r="H9732" t="s">
        <v>184</v>
      </c>
      <c r="J9732" t="s">
        <v>138</v>
      </c>
      <c r="L9732" t="s">
        <v>496</v>
      </c>
      <c r="M9732" t="s">
        <v>138</v>
      </c>
      <c r="N9732">
        <v>0</v>
      </c>
      <c r="P9732" t="s">
        <v>42920</v>
      </c>
      <c r="R9732" t="s">
        <v>20932</v>
      </c>
      <c r="S9732" t="s">
        <v>140</v>
      </c>
      <c r="W9732" t="s">
        <v>141</v>
      </c>
    </row>
    <row r="9733" spans="1:24" x14ac:dyDescent="0.35">
      <c r="A9733" t="s">
        <v>42921</v>
      </c>
      <c r="B9733" t="s">
        <v>42922</v>
      </c>
      <c r="C9733" t="s">
        <v>42923</v>
      </c>
      <c r="D9733">
        <v>0</v>
      </c>
      <c r="E9733" t="s">
        <v>42924</v>
      </c>
      <c r="F9733" s="2">
        <v>43591</v>
      </c>
      <c r="G9733" t="s">
        <v>216</v>
      </c>
      <c r="H9733" t="s">
        <v>147</v>
      </c>
      <c r="J9733" t="s">
        <v>138</v>
      </c>
      <c r="L9733" t="s">
        <v>496</v>
      </c>
      <c r="M9733" t="s">
        <v>138</v>
      </c>
      <c r="N9733">
        <v>0</v>
      </c>
      <c r="P9733" t="s">
        <v>42925</v>
      </c>
      <c r="R9733" t="s">
        <v>42926</v>
      </c>
      <c r="S9733" t="s">
        <v>140</v>
      </c>
      <c r="T9733" s="2">
        <v>43692</v>
      </c>
      <c r="W9733" t="s">
        <v>141</v>
      </c>
    </row>
    <row r="9734" spans="1:24" x14ac:dyDescent="0.35">
      <c r="A9734" t="s">
        <v>42927</v>
      </c>
      <c r="B9734" t="s">
        <v>42928</v>
      </c>
      <c r="C9734" t="s">
        <v>42929</v>
      </c>
      <c r="D9734">
        <v>0</v>
      </c>
      <c r="E9734" t="s">
        <v>42930</v>
      </c>
      <c r="F9734" s="2">
        <v>43592</v>
      </c>
      <c r="G9734" t="s">
        <v>42931</v>
      </c>
      <c r="H9734" t="s">
        <v>147</v>
      </c>
      <c r="J9734" t="s">
        <v>138</v>
      </c>
      <c r="L9734" t="s">
        <v>496</v>
      </c>
      <c r="M9734" t="s">
        <v>138</v>
      </c>
      <c r="N9734">
        <v>0</v>
      </c>
      <c r="P9734" t="s">
        <v>42932</v>
      </c>
      <c r="R9734" t="s">
        <v>42933</v>
      </c>
      <c r="S9734" t="s">
        <v>140</v>
      </c>
      <c r="W9734" t="s">
        <v>141</v>
      </c>
    </row>
    <row r="9735" spans="1:24" x14ac:dyDescent="0.35">
      <c r="A9735" t="s">
        <v>42934</v>
      </c>
      <c r="B9735" t="s">
        <v>42935</v>
      </c>
      <c r="C9735" t="s">
        <v>42936</v>
      </c>
      <c r="D9735">
        <v>0</v>
      </c>
      <c r="E9735" t="s">
        <v>42937</v>
      </c>
      <c r="F9735" s="2">
        <v>43593</v>
      </c>
      <c r="G9735" t="s">
        <v>284</v>
      </c>
      <c r="H9735" t="s">
        <v>184</v>
      </c>
      <c r="J9735" t="s">
        <v>138</v>
      </c>
      <c r="L9735" t="s">
        <v>496</v>
      </c>
      <c r="M9735" t="s">
        <v>138</v>
      </c>
      <c r="N9735">
        <v>0</v>
      </c>
      <c r="P9735" t="s">
        <v>42938</v>
      </c>
      <c r="R9735" t="s">
        <v>40636</v>
      </c>
      <c r="S9735" t="s">
        <v>140</v>
      </c>
      <c r="T9735" s="2">
        <v>45385</v>
      </c>
      <c r="W9735" t="s">
        <v>141</v>
      </c>
      <c r="X9735" t="s">
        <v>9536</v>
      </c>
    </row>
    <row r="9736" spans="1:24" x14ac:dyDescent="0.35">
      <c r="A9736" t="s">
        <v>42939</v>
      </c>
      <c r="B9736" t="s">
        <v>42940</v>
      </c>
      <c r="C9736" t="s">
        <v>42941</v>
      </c>
      <c r="D9736">
        <v>0</v>
      </c>
      <c r="E9736" t="s">
        <v>42940</v>
      </c>
      <c r="F9736" s="2">
        <v>43593</v>
      </c>
      <c r="G9736" t="s">
        <v>604</v>
      </c>
      <c r="H9736" t="s">
        <v>184</v>
      </c>
      <c r="J9736" t="s">
        <v>138</v>
      </c>
      <c r="L9736" t="s">
        <v>496</v>
      </c>
      <c r="M9736" t="s">
        <v>138</v>
      </c>
      <c r="N9736">
        <v>0</v>
      </c>
      <c r="P9736" t="s">
        <v>42942</v>
      </c>
      <c r="R9736" t="s">
        <v>3002</v>
      </c>
      <c r="S9736" t="s">
        <v>140</v>
      </c>
      <c r="T9736" s="2">
        <v>43845</v>
      </c>
      <c r="W9736" t="s">
        <v>141</v>
      </c>
    </row>
    <row r="9737" spans="1:24" x14ac:dyDescent="0.35">
      <c r="A9737" t="s">
        <v>42943</v>
      </c>
      <c r="B9737" t="s">
        <v>42944</v>
      </c>
      <c r="C9737" t="s">
        <v>42945</v>
      </c>
      <c r="D9737">
        <v>0</v>
      </c>
      <c r="E9737" t="s">
        <v>42946</v>
      </c>
      <c r="F9737" s="2">
        <v>43593</v>
      </c>
      <c r="G9737" t="s">
        <v>851</v>
      </c>
      <c r="H9737" t="s">
        <v>566</v>
      </c>
      <c r="J9737" t="s">
        <v>138</v>
      </c>
      <c r="L9737" t="s">
        <v>496</v>
      </c>
      <c r="M9737" t="s">
        <v>138</v>
      </c>
      <c r="N9737">
        <v>0</v>
      </c>
      <c r="P9737" t="s">
        <v>42947</v>
      </c>
      <c r="R9737" t="s">
        <v>42948</v>
      </c>
      <c r="S9737" t="s">
        <v>140</v>
      </c>
      <c r="W9737" t="s">
        <v>141</v>
      </c>
    </row>
    <row r="9738" spans="1:24" x14ac:dyDescent="0.35">
      <c r="A9738" t="s">
        <v>42949</v>
      </c>
      <c r="B9738" t="s">
        <v>42950</v>
      </c>
      <c r="C9738" t="s">
        <v>42951</v>
      </c>
      <c r="D9738">
        <v>0</v>
      </c>
      <c r="E9738" t="s">
        <v>42950</v>
      </c>
      <c r="F9738" s="2">
        <v>43594</v>
      </c>
      <c r="G9738" t="s">
        <v>604</v>
      </c>
      <c r="H9738" t="s">
        <v>184</v>
      </c>
      <c r="J9738" t="s">
        <v>138</v>
      </c>
      <c r="L9738" t="s">
        <v>496</v>
      </c>
      <c r="M9738" t="s">
        <v>138</v>
      </c>
      <c r="N9738">
        <v>0</v>
      </c>
      <c r="R9738" t="s">
        <v>3002</v>
      </c>
      <c r="S9738" t="s">
        <v>140</v>
      </c>
      <c r="T9738" s="2">
        <v>43845</v>
      </c>
      <c r="W9738" t="s">
        <v>141</v>
      </c>
    </row>
    <row r="9739" spans="1:24" x14ac:dyDescent="0.35">
      <c r="A9739" t="s">
        <v>42952</v>
      </c>
      <c r="B9739" t="s">
        <v>42953</v>
      </c>
      <c r="C9739" t="s">
        <v>42954</v>
      </c>
      <c r="D9739">
        <v>0</v>
      </c>
      <c r="E9739" t="s">
        <v>42955</v>
      </c>
      <c r="F9739" s="2">
        <v>43595</v>
      </c>
      <c r="G9739" t="s">
        <v>11977</v>
      </c>
      <c r="H9739" t="s">
        <v>1009</v>
      </c>
      <c r="J9739" t="s">
        <v>138</v>
      </c>
      <c r="L9739" t="s">
        <v>496</v>
      </c>
      <c r="M9739" t="s">
        <v>138</v>
      </c>
      <c r="N9739">
        <v>0</v>
      </c>
      <c r="P9739" t="s">
        <v>42956</v>
      </c>
      <c r="R9739" t="s">
        <v>42957</v>
      </c>
      <c r="S9739" t="s">
        <v>140</v>
      </c>
      <c r="W9739" t="s">
        <v>141</v>
      </c>
    </row>
    <row r="9740" spans="1:24" x14ac:dyDescent="0.35">
      <c r="A9740" t="s">
        <v>42958</v>
      </c>
      <c r="B9740" t="s">
        <v>42959</v>
      </c>
      <c r="C9740" t="s">
        <v>42960</v>
      </c>
      <c r="D9740">
        <v>0</v>
      </c>
      <c r="E9740" t="s">
        <v>42961</v>
      </c>
      <c r="F9740" s="2">
        <v>43598</v>
      </c>
      <c r="G9740" t="s">
        <v>42962</v>
      </c>
      <c r="H9740" t="s">
        <v>184</v>
      </c>
      <c r="J9740" t="s">
        <v>138</v>
      </c>
      <c r="L9740" t="s">
        <v>496</v>
      </c>
      <c r="M9740" t="s">
        <v>138</v>
      </c>
      <c r="N9740">
        <v>0</v>
      </c>
      <c r="P9740" t="s">
        <v>42963</v>
      </c>
      <c r="R9740" t="s">
        <v>42964</v>
      </c>
      <c r="S9740" t="s">
        <v>140</v>
      </c>
      <c r="T9740" s="2">
        <v>45385</v>
      </c>
      <c r="U9740">
        <v>11</v>
      </c>
      <c r="W9740" t="s">
        <v>141</v>
      </c>
      <c r="X9740" t="s">
        <v>9536</v>
      </c>
    </row>
    <row r="9741" spans="1:24" x14ac:dyDescent="0.35">
      <c r="A9741" t="s">
        <v>42965</v>
      </c>
      <c r="B9741" t="s">
        <v>42966</v>
      </c>
      <c r="C9741" t="s">
        <v>42967</v>
      </c>
      <c r="D9741">
        <v>0</v>
      </c>
      <c r="E9741" t="s">
        <v>42966</v>
      </c>
      <c r="F9741" s="2">
        <v>43598</v>
      </c>
      <c r="G9741" t="s">
        <v>604</v>
      </c>
      <c r="H9741" t="s">
        <v>184</v>
      </c>
      <c r="J9741" t="s">
        <v>138</v>
      </c>
      <c r="L9741" t="s">
        <v>496</v>
      </c>
      <c r="M9741" t="s">
        <v>138</v>
      </c>
      <c r="N9741">
        <v>0</v>
      </c>
      <c r="P9741" t="s">
        <v>42968</v>
      </c>
      <c r="R9741" t="s">
        <v>3002</v>
      </c>
      <c r="S9741" t="s">
        <v>140</v>
      </c>
      <c r="T9741" s="2">
        <v>43845</v>
      </c>
      <c r="W9741" t="s">
        <v>141</v>
      </c>
    </row>
    <row r="9742" spans="1:24" x14ac:dyDescent="0.35">
      <c r="A9742" t="s">
        <v>42969</v>
      </c>
      <c r="B9742" t="s">
        <v>42970</v>
      </c>
      <c r="C9742" t="s">
        <v>42971</v>
      </c>
      <c r="D9742">
        <v>0</v>
      </c>
      <c r="E9742" t="s">
        <v>42970</v>
      </c>
      <c r="F9742" s="2">
        <v>43598</v>
      </c>
      <c r="G9742" t="s">
        <v>2815</v>
      </c>
      <c r="H9742" t="s">
        <v>184</v>
      </c>
      <c r="J9742" t="s">
        <v>138</v>
      </c>
      <c r="L9742" t="s">
        <v>496</v>
      </c>
      <c r="M9742" t="s">
        <v>138</v>
      </c>
      <c r="N9742">
        <v>0</v>
      </c>
      <c r="P9742" t="s">
        <v>42972</v>
      </c>
      <c r="R9742" t="s">
        <v>42973</v>
      </c>
      <c r="S9742" t="s">
        <v>140</v>
      </c>
      <c r="T9742" s="2">
        <v>43601</v>
      </c>
      <c r="W9742" t="s">
        <v>141</v>
      </c>
    </row>
    <row r="9743" spans="1:24" x14ac:dyDescent="0.35">
      <c r="A9743" t="s">
        <v>42974</v>
      </c>
      <c r="B9743" t="s">
        <v>42975</v>
      </c>
      <c r="C9743" t="s">
        <v>42976</v>
      </c>
      <c r="D9743">
        <v>0</v>
      </c>
      <c r="E9743" t="s">
        <v>42977</v>
      </c>
      <c r="F9743" s="2">
        <v>43599</v>
      </c>
      <c r="G9743" t="s">
        <v>183</v>
      </c>
      <c r="H9743" t="s">
        <v>184</v>
      </c>
      <c r="J9743" t="s">
        <v>138</v>
      </c>
      <c r="L9743" t="s">
        <v>496</v>
      </c>
      <c r="M9743" t="s">
        <v>138</v>
      </c>
      <c r="N9743">
        <v>0</v>
      </c>
      <c r="P9743" t="s">
        <v>42978</v>
      </c>
      <c r="R9743" t="s">
        <v>42979</v>
      </c>
      <c r="S9743" t="s">
        <v>140</v>
      </c>
      <c r="T9743" s="2">
        <v>43612</v>
      </c>
      <c r="W9743" t="s">
        <v>141</v>
      </c>
    </row>
    <row r="9744" spans="1:24" x14ac:dyDescent="0.35">
      <c r="A9744" t="s">
        <v>42980</v>
      </c>
      <c r="B9744" t="s">
        <v>42981</v>
      </c>
      <c r="C9744" t="s">
        <v>42982</v>
      </c>
      <c r="D9744">
        <v>0</v>
      </c>
      <c r="E9744" t="s">
        <v>42983</v>
      </c>
      <c r="F9744" s="2">
        <v>43599</v>
      </c>
      <c r="G9744" t="s">
        <v>739</v>
      </c>
      <c r="H9744" t="s">
        <v>184</v>
      </c>
      <c r="J9744" t="s">
        <v>138</v>
      </c>
      <c r="L9744" t="s">
        <v>496</v>
      </c>
      <c r="M9744" t="s">
        <v>138</v>
      </c>
      <c r="N9744">
        <v>0</v>
      </c>
      <c r="P9744" t="s">
        <v>42984</v>
      </c>
      <c r="R9744" t="s">
        <v>42985</v>
      </c>
      <c r="S9744" t="s">
        <v>140</v>
      </c>
      <c r="T9744" s="2">
        <v>45385</v>
      </c>
      <c r="U9744">
        <v>16</v>
      </c>
      <c r="W9744" t="s">
        <v>141</v>
      </c>
      <c r="X9744" t="s">
        <v>9536</v>
      </c>
    </row>
    <row r="9745" spans="1:23" x14ac:dyDescent="0.35">
      <c r="A9745" t="s">
        <v>42986</v>
      </c>
      <c r="B9745" t="s">
        <v>42987</v>
      </c>
      <c r="C9745" t="s">
        <v>42988</v>
      </c>
      <c r="D9745">
        <v>0</v>
      </c>
      <c r="E9745" t="s">
        <v>42987</v>
      </c>
      <c r="F9745" s="2">
        <v>43599</v>
      </c>
      <c r="G9745" t="s">
        <v>183</v>
      </c>
      <c r="H9745" t="s">
        <v>184</v>
      </c>
      <c r="J9745" t="s">
        <v>138</v>
      </c>
      <c r="L9745" t="s">
        <v>496</v>
      </c>
      <c r="M9745" t="s">
        <v>138</v>
      </c>
      <c r="N9745">
        <v>0</v>
      </c>
      <c r="P9745" t="s">
        <v>42989</v>
      </c>
      <c r="R9745" t="s">
        <v>36912</v>
      </c>
      <c r="S9745" t="s">
        <v>140</v>
      </c>
      <c r="W9745" t="s">
        <v>141</v>
      </c>
    </row>
    <row r="9746" spans="1:23" x14ac:dyDescent="0.35">
      <c r="A9746" t="s">
        <v>42990</v>
      </c>
      <c r="B9746" t="s">
        <v>42991</v>
      </c>
      <c r="C9746" t="s">
        <v>42992</v>
      </c>
      <c r="D9746">
        <v>0</v>
      </c>
      <c r="E9746" t="s">
        <v>42993</v>
      </c>
      <c r="F9746" s="2">
        <v>43600</v>
      </c>
      <c r="G9746" t="s">
        <v>234</v>
      </c>
      <c r="H9746" t="s">
        <v>192</v>
      </c>
      <c r="J9746" t="s">
        <v>138</v>
      </c>
      <c r="L9746" t="s">
        <v>496</v>
      </c>
      <c r="M9746" t="s">
        <v>138</v>
      </c>
      <c r="N9746">
        <v>0</v>
      </c>
      <c r="P9746" t="s">
        <v>42994</v>
      </c>
      <c r="R9746" t="s">
        <v>42995</v>
      </c>
      <c r="S9746" t="s">
        <v>140</v>
      </c>
      <c r="T9746" s="2">
        <v>43679</v>
      </c>
      <c r="W9746" t="s">
        <v>141</v>
      </c>
    </row>
    <row r="9747" spans="1:23" x14ac:dyDescent="0.35">
      <c r="A9747" t="s">
        <v>42996</v>
      </c>
      <c r="B9747" t="s">
        <v>42997</v>
      </c>
      <c r="C9747" t="s">
        <v>42998</v>
      </c>
      <c r="D9747">
        <v>0</v>
      </c>
      <c r="E9747" t="s">
        <v>42997</v>
      </c>
      <c r="F9747" s="2">
        <v>43600</v>
      </c>
      <c r="G9747" t="s">
        <v>604</v>
      </c>
      <c r="H9747" t="s">
        <v>184</v>
      </c>
      <c r="J9747" t="s">
        <v>138</v>
      </c>
      <c r="L9747" t="s">
        <v>496</v>
      </c>
      <c r="M9747" t="s">
        <v>138</v>
      </c>
      <c r="N9747">
        <v>0</v>
      </c>
      <c r="R9747" t="s">
        <v>3002</v>
      </c>
      <c r="S9747" t="s">
        <v>140</v>
      </c>
      <c r="T9747" s="2">
        <v>43845</v>
      </c>
      <c r="W9747" t="s">
        <v>141</v>
      </c>
    </row>
    <row r="9748" spans="1:23" x14ac:dyDescent="0.35">
      <c r="A9748" t="s">
        <v>42999</v>
      </c>
      <c r="B9748" t="s">
        <v>43000</v>
      </c>
      <c r="C9748" t="s">
        <v>43001</v>
      </c>
      <c r="D9748">
        <v>0</v>
      </c>
      <c r="E9748" t="s">
        <v>43000</v>
      </c>
      <c r="F9748" s="2">
        <v>43600</v>
      </c>
      <c r="G9748" t="s">
        <v>604</v>
      </c>
      <c r="H9748" t="s">
        <v>184</v>
      </c>
      <c r="J9748" t="s">
        <v>138</v>
      </c>
      <c r="L9748" t="s">
        <v>496</v>
      </c>
      <c r="M9748" t="s">
        <v>138</v>
      </c>
      <c r="N9748">
        <v>0</v>
      </c>
      <c r="P9748" t="s">
        <v>43002</v>
      </c>
      <c r="R9748" t="s">
        <v>3002</v>
      </c>
      <c r="S9748" t="s">
        <v>140</v>
      </c>
      <c r="T9748" s="2">
        <v>43845</v>
      </c>
      <c r="W9748" t="s">
        <v>141</v>
      </c>
    </row>
    <row r="9749" spans="1:23" x14ac:dyDescent="0.35">
      <c r="A9749" t="s">
        <v>43003</v>
      </c>
      <c r="B9749" t="s">
        <v>43004</v>
      </c>
      <c r="C9749" t="s">
        <v>43005</v>
      </c>
      <c r="D9749">
        <v>0</v>
      </c>
      <c r="E9749" t="s">
        <v>43006</v>
      </c>
      <c r="F9749" s="2">
        <v>43600</v>
      </c>
      <c r="G9749" t="s">
        <v>604</v>
      </c>
      <c r="H9749" t="s">
        <v>184</v>
      </c>
      <c r="J9749" t="s">
        <v>138</v>
      </c>
      <c r="L9749" t="s">
        <v>496</v>
      </c>
      <c r="M9749" t="s">
        <v>138</v>
      </c>
      <c r="N9749">
        <v>0</v>
      </c>
      <c r="P9749" t="s">
        <v>43007</v>
      </c>
      <c r="R9749" t="s">
        <v>43008</v>
      </c>
      <c r="S9749" t="s">
        <v>140</v>
      </c>
      <c r="T9749" s="2">
        <v>43623</v>
      </c>
      <c r="W9749" t="s">
        <v>141</v>
      </c>
    </row>
    <row r="9750" spans="1:23" x14ac:dyDescent="0.35">
      <c r="A9750" t="s">
        <v>43009</v>
      </c>
      <c r="B9750" t="s">
        <v>43010</v>
      </c>
      <c r="C9750" t="s">
        <v>43011</v>
      </c>
      <c r="D9750">
        <v>0</v>
      </c>
      <c r="E9750" t="s">
        <v>43010</v>
      </c>
      <c r="F9750" s="2">
        <v>43601</v>
      </c>
      <c r="G9750" t="s">
        <v>604</v>
      </c>
      <c r="H9750" t="s">
        <v>184</v>
      </c>
      <c r="J9750" t="s">
        <v>138</v>
      </c>
      <c r="L9750" t="s">
        <v>496</v>
      </c>
      <c r="M9750" t="s">
        <v>138</v>
      </c>
      <c r="N9750">
        <v>0</v>
      </c>
      <c r="P9750" t="s">
        <v>43012</v>
      </c>
      <c r="R9750" t="s">
        <v>3002</v>
      </c>
      <c r="S9750" t="s">
        <v>140</v>
      </c>
      <c r="T9750" s="2">
        <v>43845</v>
      </c>
      <c r="W9750" t="s">
        <v>141</v>
      </c>
    </row>
    <row r="9751" spans="1:23" x14ac:dyDescent="0.35">
      <c r="A9751" t="s">
        <v>43013</v>
      </c>
      <c r="B9751" t="s">
        <v>43014</v>
      </c>
      <c r="C9751" t="s">
        <v>43015</v>
      </c>
      <c r="D9751">
        <v>0</v>
      </c>
      <c r="F9751" s="2">
        <v>43601</v>
      </c>
      <c r="G9751" t="s">
        <v>183</v>
      </c>
      <c r="H9751" t="s">
        <v>184</v>
      </c>
      <c r="J9751" t="s">
        <v>138</v>
      </c>
      <c r="L9751" t="s">
        <v>496</v>
      </c>
      <c r="M9751" t="s">
        <v>138</v>
      </c>
      <c r="N9751">
        <v>0</v>
      </c>
      <c r="P9751" t="s">
        <v>43016</v>
      </c>
      <c r="R9751" t="s">
        <v>35642</v>
      </c>
      <c r="S9751" t="s">
        <v>140</v>
      </c>
      <c r="T9751" s="2">
        <v>43671</v>
      </c>
      <c r="W9751" t="s">
        <v>141</v>
      </c>
    </row>
    <row r="9752" spans="1:23" x14ac:dyDescent="0.35">
      <c r="A9752" t="s">
        <v>43017</v>
      </c>
      <c r="B9752" t="s">
        <v>43018</v>
      </c>
      <c r="C9752" t="s">
        <v>43019</v>
      </c>
      <c r="D9752">
        <v>0</v>
      </c>
      <c r="E9752" t="s">
        <v>43020</v>
      </c>
      <c r="F9752" s="2">
        <v>43601</v>
      </c>
      <c r="G9752" t="s">
        <v>518</v>
      </c>
      <c r="H9752" t="s">
        <v>230</v>
      </c>
      <c r="J9752" t="s">
        <v>138</v>
      </c>
      <c r="L9752" t="s">
        <v>496</v>
      </c>
      <c r="M9752" t="s">
        <v>138</v>
      </c>
      <c r="N9752">
        <v>0</v>
      </c>
      <c r="P9752" t="s">
        <v>43021</v>
      </c>
      <c r="R9752" t="s">
        <v>43022</v>
      </c>
      <c r="S9752" t="s">
        <v>140</v>
      </c>
      <c r="T9752" s="2">
        <v>43612</v>
      </c>
      <c r="W9752" t="s">
        <v>141</v>
      </c>
    </row>
    <row r="9753" spans="1:23" x14ac:dyDescent="0.35">
      <c r="A9753" t="s">
        <v>43023</v>
      </c>
      <c r="B9753" t="s">
        <v>43024</v>
      </c>
      <c r="D9753">
        <v>0</v>
      </c>
      <c r="E9753" t="s">
        <v>43024</v>
      </c>
      <c r="F9753" s="2">
        <v>43601</v>
      </c>
      <c r="G9753" t="s">
        <v>11653</v>
      </c>
      <c r="H9753">
        <v>2</v>
      </c>
      <c r="J9753" t="s">
        <v>138</v>
      </c>
      <c r="L9753" t="s">
        <v>496</v>
      </c>
      <c r="M9753" t="s">
        <v>138</v>
      </c>
      <c r="N9753">
        <v>0</v>
      </c>
      <c r="R9753" t="s">
        <v>43025</v>
      </c>
      <c r="S9753" t="s">
        <v>36173</v>
      </c>
      <c r="T9753" s="2">
        <v>44917</v>
      </c>
      <c r="W9753" t="s">
        <v>16059</v>
      </c>
    </row>
    <row r="9754" spans="1:23" x14ac:dyDescent="0.35">
      <c r="A9754" t="s">
        <v>43026</v>
      </c>
      <c r="B9754" t="s">
        <v>43027</v>
      </c>
      <c r="C9754" t="s">
        <v>43028</v>
      </c>
      <c r="D9754">
        <v>0</v>
      </c>
      <c r="E9754" t="s">
        <v>43029</v>
      </c>
      <c r="F9754" s="2">
        <v>43606</v>
      </c>
      <c r="G9754" t="s">
        <v>146</v>
      </c>
      <c r="H9754" t="s">
        <v>147</v>
      </c>
      <c r="J9754" t="s">
        <v>138</v>
      </c>
      <c r="K9754">
        <v>50015</v>
      </c>
      <c r="L9754">
        <v>29795903</v>
      </c>
      <c r="M9754" t="s">
        <v>137</v>
      </c>
      <c r="N9754">
        <v>0</v>
      </c>
      <c r="P9754" t="s">
        <v>43030</v>
      </c>
      <c r="Q9754">
        <v>50015</v>
      </c>
      <c r="R9754" t="s">
        <v>43031</v>
      </c>
      <c r="S9754" t="s">
        <v>140</v>
      </c>
      <c r="T9754" s="2">
        <v>43768</v>
      </c>
      <c r="U9754">
        <v>7</v>
      </c>
      <c r="W9754" t="s">
        <v>141</v>
      </c>
    </row>
    <row r="9755" spans="1:23" x14ac:dyDescent="0.35">
      <c r="A9755" t="s">
        <v>43032</v>
      </c>
      <c r="B9755" t="s">
        <v>43033</v>
      </c>
      <c r="C9755" t="s">
        <v>43034</v>
      </c>
      <c r="D9755">
        <v>0</v>
      </c>
      <c r="E9755" t="s">
        <v>43035</v>
      </c>
      <c r="F9755" s="2">
        <v>43606</v>
      </c>
      <c r="G9755" t="s">
        <v>146</v>
      </c>
      <c r="H9755" t="s">
        <v>147</v>
      </c>
      <c r="J9755" t="s">
        <v>138</v>
      </c>
      <c r="K9755">
        <v>50016</v>
      </c>
      <c r="L9755">
        <v>29795903</v>
      </c>
      <c r="M9755" t="s">
        <v>137</v>
      </c>
      <c r="N9755">
        <v>0</v>
      </c>
      <c r="P9755" t="s">
        <v>43036</v>
      </c>
      <c r="Q9755">
        <v>50016</v>
      </c>
      <c r="R9755" t="s">
        <v>2047</v>
      </c>
      <c r="S9755" t="s">
        <v>140</v>
      </c>
      <c r="T9755" s="2">
        <v>43613</v>
      </c>
      <c r="U9755">
        <v>7</v>
      </c>
      <c r="W9755" t="s">
        <v>141</v>
      </c>
    </row>
    <row r="9756" spans="1:23" x14ac:dyDescent="0.35">
      <c r="A9756" t="s">
        <v>43037</v>
      </c>
      <c r="B9756" t="s">
        <v>43038</v>
      </c>
      <c r="C9756" t="s">
        <v>43039</v>
      </c>
      <c r="D9756">
        <v>0</v>
      </c>
      <c r="E9756" t="s">
        <v>43040</v>
      </c>
      <c r="F9756" s="2">
        <v>43606</v>
      </c>
      <c r="G9756" t="s">
        <v>146</v>
      </c>
      <c r="H9756" t="s">
        <v>147</v>
      </c>
      <c r="J9756" t="s">
        <v>138</v>
      </c>
      <c r="K9756">
        <v>50022</v>
      </c>
      <c r="L9756">
        <v>29795903</v>
      </c>
      <c r="M9756" t="s">
        <v>137</v>
      </c>
      <c r="N9756">
        <v>0</v>
      </c>
      <c r="P9756" t="s">
        <v>43036</v>
      </c>
      <c r="R9756" t="s">
        <v>11989</v>
      </c>
      <c r="S9756" t="s">
        <v>140</v>
      </c>
      <c r="T9756" s="2">
        <v>43768</v>
      </c>
      <c r="U9756">
        <v>7</v>
      </c>
      <c r="W9756" t="s">
        <v>141</v>
      </c>
    </row>
    <row r="9757" spans="1:23" x14ac:dyDescent="0.35">
      <c r="A9757" t="s">
        <v>43041</v>
      </c>
      <c r="B9757" t="s">
        <v>43042</v>
      </c>
      <c r="C9757" t="s">
        <v>43043</v>
      </c>
      <c r="D9757">
        <v>0</v>
      </c>
      <c r="E9757" t="s">
        <v>43044</v>
      </c>
      <c r="F9757" s="2">
        <v>43606</v>
      </c>
      <c r="G9757" t="s">
        <v>146</v>
      </c>
      <c r="H9757" t="s">
        <v>147</v>
      </c>
      <c r="J9757" t="s">
        <v>138</v>
      </c>
      <c r="K9757">
        <v>50019</v>
      </c>
      <c r="L9757">
        <v>29795903</v>
      </c>
      <c r="M9757" t="s">
        <v>137</v>
      </c>
      <c r="N9757">
        <v>0</v>
      </c>
      <c r="P9757" t="s">
        <v>43036</v>
      </c>
      <c r="R9757" t="s">
        <v>43045</v>
      </c>
      <c r="S9757" t="s">
        <v>140</v>
      </c>
      <c r="T9757" s="2">
        <v>43768</v>
      </c>
      <c r="U9757">
        <v>7</v>
      </c>
      <c r="W9757" t="s">
        <v>141</v>
      </c>
    </row>
    <row r="9758" spans="1:23" x14ac:dyDescent="0.35">
      <c r="A9758" t="s">
        <v>43046</v>
      </c>
      <c r="B9758" t="s">
        <v>43047</v>
      </c>
      <c r="C9758" t="s">
        <v>43048</v>
      </c>
      <c r="D9758">
        <v>0</v>
      </c>
      <c r="E9758" t="s">
        <v>43049</v>
      </c>
      <c r="F9758" s="2">
        <v>43606</v>
      </c>
      <c r="G9758" t="s">
        <v>146</v>
      </c>
      <c r="H9758" t="s">
        <v>147</v>
      </c>
      <c r="J9758" t="s">
        <v>138</v>
      </c>
      <c r="K9758">
        <v>50020</v>
      </c>
      <c r="L9758">
        <v>29795903</v>
      </c>
      <c r="M9758" t="s">
        <v>137</v>
      </c>
      <c r="N9758">
        <v>0</v>
      </c>
      <c r="P9758" t="s">
        <v>43036</v>
      </c>
      <c r="R9758" t="s">
        <v>43050</v>
      </c>
      <c r="S9758" t="s">
        <v>140</v>
      </c>
      <c r="T9758" s="2">
        <v>43768</v>
      </c>
      <c r="U9758">
        <v>7</v>
      </c>
      <c r="W9758" t="s">
        <v>141</v>
      </c>
    </row>
    <row r="9759" spans="1:23" x14ac:dyDescent="0.35">
      <c r="A9759" t="s">
        <v>43051</v>
      </c>
      <c r="B9759" t="s">
        <v>43052</v>
      </c>
      <c r="C9759" t="s">
        <v>43053</v>
      </c>
      <c r="D9759">
        <v>0</v>
      </c>
      <c r="E9759" t="s">
        <v>43052</v>
      </c>
      <c r="F9759" s="2">
        <v>43606</v>
      </c>
      <c r="G9759" t="s">
        <v>183</v>
      </c>
      <c r="H9759" t="s">
        <v>184</v>
      </c>
      <c r="J9759" t="s">
        <v>138</v>
      </c>
      <c r="L9759" t="s">
        <v>496</v>
      </c>
      <c r="M9759" t="s">
        <v>138</v>
      </c>
      <c r="N9759">
        <v>0</v>
      </c>
      <c r="R9759" t="s">
        <v>43054</v>
      </c>
      <c r="S9759" t="s">
        <v>140</v>
      </c>
      <c r="W9759" t="s">
        <v>141</v>
      </c>
    </row>
    <row r="9760" spans="1:23" x14ac:dyDescent="0.35">
      <c r="A9760" t="s">
        <v>43055</v>
      </c>
      <c r="B9760" t="s">
        <v>43056</v>
      </c>
      <c r="C9760" t="s">
        <v>43057</v>
      </c>
      <c r="D9760">
        <v>0</v>
      </c>
      <c r="E9760" t="s">
        <v>43058</v>
      </c>
      <c r="F9760" s="2">
        <v>43606</v>
      </c>
      <c r="G9760" t="s">
        <v>146</v>
      </c>
      <c r="H9760" t="s">
        <v>147</v>
      </c>
      <c r="J9760" t="s">
        <v>138</v>
      </c>
      <c r="K9760">
        <v>50025</v>
      </c>
      <c r="L9760">
        <v>29795903</v>
      </c>
      <c r="M9760" t="s">
        <v>138</v>
      </c>
      <c r="N9760">
        <v>0</v>
      </c>
      <c r="P9760" t="s">
        <v>43036</v>
      </c>
      <c r="R9760" t="s">
        <v>43059</v>
      </c>
      <c r="S9760" t="s">
        <v>140</v>
      </c>
      <c r="T9760" s="2">
        <v>43691</v>
      </c>
      <c r="U9760">
        <v>7</v>
      </c>
      <c r="W9760" t="s">
        <v>141</v>
      </c>
    </row>
    <row r="9761" spans="1:24" x14ac:dyDescent="0.35">
      <c r="A9761" t="s">
        <v>43060</v>
      </c>
      <c r="B9761" t="s">
        <v>43061</v>
      </c>
      <c r="C9761" t="s">
        <v>43062</v>
      </c>
      <c r="D9761">
        <v>0</v>
      </c>
      <c r="E9761" t="s">
        <v>43063</v>
      </c>
      <c r="F9761" s="2">
        <v>43606</v>
      </c>
      <c r="G9761" t="s">
        <v>146</v>
      </c>
      <c r="H9761" t="s">
        <v>147</v>
      </c>
      <c r="J9761" t="s">
        <v>138</v>
      </c>
      <c r="K9761">
        <v>50026</v>
      </c>
      <c r="L9761">
        <v>29795903</v>
      </c>
      <c r="M9761" t="s">
        <v>137</v>
      </c>
      <c r="N9761">
        <v>0</v>
      </c>
      <c r="P9761" t="s">
        <v>43036</v>
      </c>
      <c r="R9761" t="s">
        <v>9662</v>
      </c>
      <c r="S9761" t="s">
        <v>140</v>
      </c>
      <c r="U9761">
        <v>7</v>
      </c>
      <c r="W9761" t="s">
        <v>141</v>
      </c>
    </row>
    <row r="9762" spans="1:24" x14ac:dyDescent="0.35">
      <c r="A9762" t="s">
        <v>43064</v>
      </c>
      <c r="B9762" t="s">
        <v>43065</v>
      </c>
      <c r="C9762" t="s">
        <v>43066</v>
      </c>
      <c r="D9762">
        <v>0</v>
      </c>
      <c r="E9762" t="s">
        <v>43067</v>
      </c>
      <c r="F9762" s="2">
        <v>43606</v>
      </c>
      <c r="G9762" t="s">
        <v>146</v>
      </c>
      <c r="H9762" t="s">
        <v>147</v>
      </c>
      <c r="J9762" t="s">
        <v>138</v>
      </c>
      <c r="K9762">
        <v>50027</v>
      </c>
      <c r="L9762">
        <v>29795903</v>
      </c>
      <c r="M9762" t="s">
        <v>137</v>
      </c>
      <c r="N9762">
        <v>0</v>
      </c>
      <c r="P9762" t="s">
        <v>43036</v>
      </c>
      <c r="R9762" t="s">
        <v>43068</v>
      </c>
      <c r="S9762" t="s">
        <v>140</v>
      </c>
      <c r="U9762">
        <v>7</v>
      </c>
      <c r="W9762" t="s">
        <v>141</v>
      </c>
    </row>
    <row r="9763" spans="1:24" x14ac:dyDescent="0.35">
      <c r="A9763" t="s">
        <v>43069</v>
      </c>
      <c r="B9763" t="s">
        <v>43070</v>
      </c>
      <c r="C9763" t="s">
        <v>43071</v>
      </c>
      <c r="D9763">
        <v>0</v>
      </c>
      <c r="E9763" t="s">
        <v>43072</v>
      </c>
      <c r="F9763" s="2">
        <v>43606</v>
      </c>
      <c r="G9763" t="s">
        <v>175</v>
      </c>
      <c r="H9763" t="s">
        <v>147</v>
      </c>
      <c r="J9763" t="s">
        <v>138</v>
      </c>
      <c r="K9763">
        <v>50029</v>
      </c>
      <c r="L9763">
        <v>29795903</v>
      </c>
      <c r="M9763" t="s">
        <v>137</v>
      </c>
      <c r="N9763">
        <v>0</v>
      </c>
      <c r="P9763" t="s">
        <v>43036</v>
      </c>
      <c r="R9763" t="s">
        <v>43073</v>
      </c>
      <c r="S9763" t="s">
        <v>140</v>
      </c>
      <c r="U9763">
        <v>7</v>
      </c>
      <c r="W9763" t="s">
        <v>141</v>
      </c>
    </row>
    <row r="9764" spans="1:24" x14ac:dyDescent="0.35">
      <c r="A9764" t="s">
        <v>43074</v>
      </c>
      <c r="B9764" t="s">
        <v>43075</v>
      </c>
      <c r="C9764" t="s">
        <v>43076</v>
      </c>
      <c r="D9764">
        <v>0</v>
      </c>
      <c r="E9764" t="s">
        <v>43077</v>
      </c>
      <c r="F9764" s="2">
        <v>43606</v>
      </c>
      <c r="G9764" t="s">
        <v>146</v>
      </c>
      <c r="H9764" t="s">
        <v>147</v>
      </c>
      <c r="J9764" t="s">
        <v>138</v>
      </c>
      <c r="K9764">
        <v>50017</v>
      </c>
      <c r="L9764">
        <v>29795903</v>
      </c>
      <c r="M9764" t="s">
        <v>137</v>
      </c>
      <c r="N9764">
        <v>0</v>
      </c>
      <c r="P9764" t="s">
        <v>43036</v>
      </c>
      <c r="R9764" t="s">
        <v>43078</v>
      </c>
      <c r="S9764" t="s">
        <v>140</v>
      </c>
      <c r="T9764" s="2">
        <v>43642</v>
      </c>
      <c r="U9764">
        <v>7</v>
      </c>
      <c r="W9764" t="s">
        <v>141</v>
      </c>
    </row>
    <row r="9765" spans="1:24" x14ac:dyDescent="0.35">
      <c r="A9765" t="s">
        <v>43079</v>
      </c>
      <c r="B9765" t="s">
        <v>43080</v>
      </c>
      <c r="C9765" t="s">
        <v>43081</v>
      </c>
      <c r="D9765">
        <v>0</v>
      </c>
      <c r="E9765" t="s">
        <v>43080</v>
      </c>
      <c r="F9765" s="2">
        <v>43608</v>
      </c>
      <c r="G9765" t="s">
        <v>183</v>
      </c>
      <c r="H9765" t="s">
        <v>184</v>
      </c>
      <c r="J9765" t="s">
        <v>138</v>
      </c>
      <c r="L9765" t="s">
        <v>496</v>
      </c>
      <c r="M9765" t="s">
        <v>138</v>
      </c>
      <c r="N9765">
        <v>0</v>
      </c>
      <c r="P9765" t="s">
        <v>43082</v>
      </c>
      <c r="R9765" t="s">
        <v>43083</v>
      </c>
      <c r="S9765" t="s">
        <v>140</v>
      </c>
      <c r="W9765" t="s">
        <v>141</v>
      </c>
    </row>
    <row r="9766" spans="1:24" x14ac:dyDescent="0.35">
      <c r="A9766" t="s">
        <v>43084</v>
      </c>
      <c r="B9766" t="s">
        <v>43085</v>
      </c>
      <c r="C9766" t="s">
        <v>43086</v>
      </c>
      <c r="D9766">
        <v>0</v>
      </c>
      <c r="E9766" t="s">
        <v>43087</v>
      </c>
      <c r="F9766" s="2">
        <v>43608</v>
      </c>
      <c r="G9766" t="s">
        <v>183</v>
      </c>
      <c r="H9766" t="s">
        <v>184</v>
      </c>
      <c r="J9766" t="s">
        <v>138</v>
      </c>
      <c r="L9766" t="s">
        <v>496</v>
      </c>
      <c r="M9766" t="s">
        <v>138</v>
      </c>
      <c r="N9766">
        <v>0</v>
      </c>
      <c r="P9766" t="s">
        <v>43088</v>
      </c>
      <c r="R9766" t="s">
        <v>43089</v>
      </c>
      <c r="S9766" t="s">
        <v>140</v>
      </c>
      <c r="T9766" s="2">
        <v>43906</v>
      </c>
      <c r="W9766" t="s">
        <v>141</v>
      </c>
    </row>
    <row r="9767" spans="1:24" x14ac:dyDescent="0.35">
      <c r="A9767" t="s">
        <v>43090</v>
      </c>
      <c r="B9767" t="s">
        <v>43091</v>
      </c>
      <c r="C9767" t="s">
        <v>43092</v>
      </c>
      <c r="D9767">
        <v>0</v>
      </c>
      <c r="F9767" s="2">
        <v>43608</v>
      </c>
      <c r="G9767" t="s">
        <v>183</v>
      </c>
      <c r="H9767" t="s">
        <v>184</v>
      </c>
      <c r="J9767" t="s">
        <v>138</v>
      </c>
      <c r="L9767" t="s">
        <v>496</v>
      </c>
      <c r="M9767" t="s">
        <v>138</v>
      </c>
      <c r="N9767">
        <v>0</v>
      </c>
      <c r="P9767" t="s">
        <v>43093</v>
      </c>
      <c r="R9767" t="s">
        <v>43094</v>
      </c>
      <c r="S9767" t="s">
        <v>140</v>
      </c>
      <c r="T9767" s="2">
        <v>43889</v>
      </c>
      <c r="W9767" t="s">
        <v>141</v>
      </c>
    </row>
    <row r="9768" spans="1:24" x14ac:dyDescent="0.35">
      <c r="A9768" t="s">
        <v>43095</v>
      </c>
      <c r="B9768" t="s">
        <v>43096</v>
      </c>
      <c r="C9768" t="s">
        <v>43097</v>
      </c>
      <c r="D9768">
        <v>0</v>
      </c>
      <c r="E9768" t="s">
        <v>43098</v>
      </c>
      <c r="F9768" s="2">
        <v>43609</v>
      </c>
      <c r="G9768" t="s">
        <v>604</v>
      </c>
      <c r="H9768" t="s">
        <v>184</v>
      </c>
      <c r="J9768" t="s">
        <v>138</v>
      </c>
      <c r="L9768" t="s">
        <v>496</v>
      </c>
      <c r="M9768" t="s">
        <v>138</v>
      </c>
      <c r="N9768">
        <v>0</v>
      </c>
      <c r="P9768" t="s">
        <v>43099</v>
      </c>
      <c r="R9768" t="s">
        <v>43100</v>
      </c>
      <c r="S9768" t="s">
        <v>140</v>
      </c>
      <c r="T9768" s="2">
        <v>43798</v>
      </c>
      <c r="W9768" t="s">
        <v>141</v>
      </c>
    </row>
    <row r="9769" spans="1:24" x14ac:dyDescent="0.35">
      <c r="A9769" t="s">
        <v>43101</v>
      </c>
      <c r="B9769" t="s">
        <v>43102</v>
      </c>
      <c r="C9769" t="s">
        <v>43103</v>
      </c>
      <c r="D9769">
        <v>0</v>
      </c>
      <c r="E9769" t="s">
        <v>4874</v>
      </c>
      <c r="F9769" s="2">
        <v>43609</v>
      </c>
      <c r="G9769" t="s">
        <v>183</v>
      </c>
      <c r="H9769" t="s">
        <v>184</v>
      </c>
      <c r="J9769" t="s">
        <v>138</v>
      </c>
      <c r="L9769" t="s">
        <v>496</v>
      </c>
      <c r="M9769" t="s">
        <v>138</v>
      </c>
      <c r="N9769">
        <v>0</v>
      </c>
      <c r="P9769" t="s">
        <v>43104</v>
      </c>
      <c r="R9769" t="s">
        <v>43105</v>
      </c>
      <c r="S9769" t="s">
        <v>140</v>
      </c>
      <c r="W9769" t="s">
        <v>141</v>
      </c>
    </row>
    <row r="9770" spans="1:24" x14ac:dyDescent="0.35">
      <c r="A9770" t="s">
        <v>43106</v>
      </c>
      <c r="B9770" t="s">
        <v>43107</v>
      </c>
      <c r="C9770" t="s">
        <v>43108</v>
      </c>
      <c r="D9770">
        <v>0</v>
      </c>
      <c r="F9770" s="2">
        <v>43609</v>
      </c>
      <c r="G9770" t="s">
        <v>251</v>
      </c>
      <c r="H9770" t="s">
        <v>184</v>
      </c>
      <c r="J9770" t="s">
        <v>138</v>
      </c>
      <c r="L9770" t="s">
        <v>496</v>
      </c>
      <c r="M9770" t="s">
        <v>138</v>
      </c>
      <c r="N9770">
        <v>0</v>
      </c>
      <c r="R9770" t="s">
        <v>43109</v>
      </c>
      <c r="S9770" t="s">
        <v>140</v>
      </c>
      <c r="T9770" s="2">
        <v>45385</v>
      </c>
      <c r="U9770">
        <v>15</v>
      </c>
      <c r="W9770" t="s">
        <v>141</v>
      </c>
      <c r="X9770" t="s">
        <v>9536</v>
      </c>
    </row>
    <row r="9771" spans="1:24" x14ac:dyDescent="0.35">
      <c r="A9771" t="s">
        <v>43110</v>
      </c>
      <c r="B9771" t="s">
        <v>43111</v>
      </c>
      <c r="C9771" t="s">
        <v>43112</v>
      </c>
      <c r="D9771">
        <v>0</v>
      </c>
      <c r="E9771" t="s">
        <v>43111</v>
      </c>
      <c r="F9771" s="2">
        <v>43609</v>
      </c>
      <c r="G9771" t="s">
        <v>183</v>
      </c>
      <c r="H9771" t="s">
        <v>184</v>
      </c>
      <c r="J9771" t="s">
        <v>138</v>
      </c>
      <c r="L9771" t="s">
        <v>496</v>
      </c>
      <c r="M9771" t="s">
        <v>138</v>
      </c>
      <c r="N9771">
        <v>0</v>
      </c>
      <c r="R9771" t="s">
        <v>3002</v>
      </c>
      <c r="S9771" t="s">
        <v>140</v>
      </c>
      <c r="T9771" s="2">
        <v>43656</v>
      </c>
      <c r="W9771" t="s">
        <v>141</v>
      </c>
    </row>
    <row r="9772" spans="1:24" x14ac:dyDescent="0.35">
      <c r="A9772" t="s">
        <v>43113</v>
      </c>
      <c r="B9772" t="s">
        <v>43114</v>
      </c>
      <c r="C9772" t="s">
        <v>43115</v>
      </c>
      <c r="D9772">
        <v>0</v>
      </c>
      <c r="F9772" s="2">
        <v>43613</v>
      </c>
      <c r="G9772" t="s">
        <v>43116</v>
      </c>
      <c r="H9772" t="s">
        <v>184</v>
      </c>
      <c r="J9772" t="s">
        <v>138</v>
      </c>
      <c r="L9772" t="s">
        <v>496</v>
      </c>
      <c r="M9772" t="s">
        <v>138</v>
      </c>
      <c r="N9772">
        <v>0</v>
      </c>
      <c r="P9772" t="s">
        <v>43117</v>
      </c>
      <c r="R9772" t="s">
        <v>43118</v>
      </c>
      <c r="S9772" t="s">
        <v>140</v>
      </c>
      <c r="T9772" s="2">
        <v>44063</v>
      </c>
      <c r="W9772" t="s">
        <v>141</v>
      </c>
    </row>
    <row r="9773" spans="1:24" x14ac:dyDescent="0.35">
      <c r="A9773" t="s">
        <v>43119</v>
      </c>
      <c r="B9773" t="s">
        <v>43120</v>
      </c>
      <c r="D9773">
        <v>0</v>
      </c>
      <c r="E9773" t="s">
        <v>43120</v>
      </c>
      <c r="F9773" s="2">
        <v>43613</v>
      </c>
      <c r="G9773" t="s">
        <v>604</v>
      </c>
      <c r="H9773" t="s">
        <v>184</v>
      </c>
      <c r="J9773" t="s">
        <v>138</v>
      </c>
      <c r="L9773" t="s">
        <v>496</v>
      </c>
      <c r="M9773" t="s">
        <v>138</v>
      </c>
      <c r="N9773">
        <v>0</v>
      </c>
      <c r="R9773" t="s">
        <v>3002</v>
      </c>
      <c r="S9773" t="s">
        <v>140</v>
      </c>
      <c r="T9773" s="2">
        <v>43872</v>
      </c>
      <c r="W9773" t="s">
        <v>141</v>
      </c>
    </row>
    <row r="9774" spans="1:24" x14ac:dyDescent="0.35">
      <c r="A9774" t="s">
        <v>43121</v>
      </c>
      <c r="B9774" t="s">
        <v>43122</v>
      </c>
      <c r="C9774" t="s">
        <v>43123</v>
      </c>
      <c r="D9774">
        <v>0</v>
      </c>
      <c r="E9774" t="s">
        <v>43122</v>
      </c>
      <c r="F9774" s="2">
        <v>43613</v>
      </c>
      <c r="G9774" t="s">
        <v>604</v>
      </c>
      <c r="H9774" t="s">
        <v>184</v>
      </c>
      <c r="J9774" t="s">
        <v>138</v>
      </c>
      <c r="L9774" t="s">
        <v>496</v>
      </c>
      <c r="M9774" t="s">
        <v>138</v>
      </c>
      <c r="N9774">
        <v>0</v>
      </c>
      <c r="R9774" t="s">
        <v>3002</v>
      </c>
      <c r="S9774" t="s">
        <v>140</v>
      </c>
      <c r="T9774" s="2">
        <v>43845</v>
      </c>
      <c r="W9774" t="s">
        <v>141</v>
      </c>
    </row>
    <row r="9775" spans="1:24" x14ac:dyDescent="0.35">
      <c r="A9775" t="s">
        <v>43124</v>
      </c>
      <c r="B9775" t="s">
        <v>43125</v>
      </c>
      <c r="C9775" t="s">
        <v>43126</v>
      </c>
      <c r="D9775">
        <v>0</v>
      </c>
      <c r="E9775" t="s">
        <v>43125</v>
      </c>
      <c r="F9775" s="2">
        <v>43616</v>
      </c>
      <c r="G9775" t="s">
        <v>18910</v>
      </c>
      <c r="H9775" t="s">
        <v>184</v>
      </c>
      <c r="J9775" t="s">
        <v>138</v>
      </c>
      <c r="L9775" t="s">
        <v>496</v>
      </c>
      <c r="M9775" t="s">
        <v>138</v>
      </c>
      <c r="N9775">
        <v>0</v>
      </c>
      <c r="R9775" t="s">
        <v>3002</v>
      </c>
      <c r="S9775" t="s">
        <v>140</v>
      </c>
      <c r="T9775" s="2">
        <v>43815</v>
      </c>
      <c r="W9775" t="s">
        <v>141</v>
      </c>
    </row>
    <row r="9776" spans="1:24" x14ac:dyDescent="0.35">
      <c r="A9776" t="s">
        <v>43127</v>
      </c>
      <c r="B9776" t="s">
        <v>43128</v>
      </c>
      <c r="C9776" t="s">
        <v>43129</v>
      </c>
      <c r="D9776">
        <v>0</v>
      </c>
      <c r="F9776" s="2">
        <v>43616</v>
      </c>
      <c r="G9776" t="s">
        <v>251</v>
      </c>
      <c r="H9776" t="s">
        <v>184</v>
      </c>
      <c r="J9776" t="s">
        <v>138</v>
      </c>
      <c r="L9776" t="s">
        <v>496</v>
      </c>
      <c r="M9776" t="s">
        <v>138</v>
      </c>
      <c r="N9776">
        <v>0</v>
      </c>
      <c r="P9776" t="s">
        <v>43130</v>
      </c>
      <c r="R9776" t="s">
        <v>43131</v>
      </c>
      <c r="S9776" t="s">
        <v>140</v>
      </c>
      <c r="T9776" s="2">
        <v>45385</v>
      </c>
      <c r="U9776">
        <v>15</v>
      </c>
      <c r="W9776" t="s">
        <v>141</v>
      </c>
      <c r="X9776" t="s">
        <v>9536</v>
      </c>
    </row>
    <row r="9777" spans="1:24" x14ac:dyDescent="0.35">
      <c r="A9777" t="s">
        <v>43132</v>
      </c>
      <c r="B9777" t="s">
        <v>43133</v>
      </c>
      <c r="C9777" t="s">
        <v>43134</v>
      </c>
      <c r="D9777">
        <v>0</v>
      </c>
      <c r="E9777" t="s">
        <v>43133</v>
      </c>
      <c r="F9777" s="2">
        <v>43620</v>
      </c>
      <c r="G9777" t="s">
        <v>183</v>
      </c>
      <c r="H9777" t="s">
        <v>184</v>
      </c>
      <c r="J9777" t="s">
        <v>138</v>
      </c>
      <c r="L9777" t="s">
        <v>496</v>
      </c>
      <c r="M9777" t="s">
        <v>138</v>
      </c>
      <c r="N9777">
        <v>0</v>
      </c>
      <c r="R9777" t="s">
        <v>3002</v>
      </c>
      <c r="S9777" t="s">
        <v>140</v>
      </c>
      <c r="T9777" s="2">
        <v>43628</v>
      </c>
      <c r="W9777" t="s">
        <v>141</v>
      </c>
    </row>
    <row r="9778" spans="1:24" x14ac:dyDescent="0.35">
      <c r="A9778" t="s">
        <v>43135</v>
      </c>
      <c r="B9778" t="s">
        <v>43136</v>
      </c>
      <c r="C9778" t="s">
        <v>43137</v>
      </c>
      <c r="D9778">
        <v>0</v>
      </c>
      <c r="E9778" t="s">
        <v>43136</v>
      </c>
      <c r="F9778" s="2">
        <v>43620</v>
      </c>
      <c r="G9778" t="s">
        <v>2815</v>
      </c>
      <c r="H9778" t="s">
        <v>184</v>
      </c>
      <c r="J9778" t="s">
        <v>138</v>
      </c>
      <c r="L9778" t="s">
        <v>496</v>
      </c>
      <c r="M9778" t="s">
        <v>138</v>
      </c>
      <c r="N9778">
        <v>0</v>
      </c>
      <c r="P9778" t="s">
        <v>43138</v>
      </c>
      <c r="R9778" t="s">
        <v>16769</v>
      </c>
      <c r="S9778" t="s">
        <v>140</v>
      </c>
      <c r="T9778" s="2">
        <v>43697</v>
      </c>
      <c r="W9778" t="s">
        <v>141</v>
      </c>
    </row>
    <row r="9779" spans="1:24" x14ac:dyDescent="0.35">
      <c r="A9779" t="s">
        <v>43139</v>
      </c>
      <c r="B9779" t="s">
        <v>43140</v>
      </c>
      <c r="C9779" t="s">
        <v>43141</v>
      </c>
      <c r="D9779">
        <v>0</v>
      </c>
      <c r="E9779" t="s">
        <v>43140</v>
      </c>
      <c r="F9779" s="2">
        <v>43621</v>
      </c>
      <c r="G9779" t="s">
        <v>11804</v>
      </c>
      <c r="H9779" t="s">
        <v>184</v>
      </c>
      <c r="J9779" t="s">
        <v>138</v>
      </c>
      <c r="L9779" t="s">
        <v>496</v>
      </c>
      <c r="M9779" t="s">
        <v>138</v>
      </c>
      <c r="N9779">
        <v>0</v>
      </c>
      <c r="R9779" t="s">
        <v>43142</v>
      </c>
      <c r="S9779" t="s">
        <v>140</v>
      </c>
      <c r="T9779" s="2">
        <v>43845</v>
      </c>
      <c r="W9779" t="s">
        <v>141</v>
      </c>
    </row>
    <row r="9780" spans="1:24" x14ac:dyDescent="0.35">
      <c r="A9780" t="s">
        <v>43143</v>
      </c>
      <c r="B9780" t="s">
        <v>43144</v>
      </c>
      <c r="C9780" t="s">
        <v>43145</v>
      </c>
      <c r="D9780">
        <v>0</v>
      </c>
      <c r="E9780" t="s">
        <v>43144</v>
      </c>
      <c r="F9780" s="2">
        <v>43622</v>
      </c>
      <c r="G9780" t="s">
        <v>604</v>
      </c>
      <c r="H9780" t="s">
        <v>184</v>
      </c>
      <c r="J9780" t="s">
        <v>138</v>
      </c>
      <c r="L9780" t="s">
        <v>496</v>
      </c>
      <c r="M9780" t="s">
        <v>138</v>
      </c>
      <c r="N9780">
        <v>0</v>
      </c>
      <c r="P9780" t="s">
        <v>43146</v>
      </c>
      <c r="R9780" t="s">
        <v>3002</v>
      </c>
      <c r="S9780" t="s">
        <v>140</v>
      </c>
      <c r="T9780" s="2">
        <v>43845</v>
      </c>
      <c r="W9780" t="s">
        <v>141</v>
      </c>
    </row>
    <row r="9781" spans="1:24" x14ac:dyDescent="0.35">
      <c r="A9781" t="s">
        <v>43147</v>
      </c>
      <c r="B9781" t="s">
        <v>43148</v>
      </c>
      <c r="C9781" t="s">
        <v>43149</v>
      </c>
      <c r="D9781">
        <v>0</v>
      </c>
      <c r="E9781" t="s">
        <v>20766</v>
      </c>
      <c r="F9781" s="2">
        <v>43626</v>
      </c>
      <c r="G9781" t="s">
        <v>518</v>
      </c>
      <c r="H9781" t="s">
        <v>230</v>
      </c>
      <c r="J9781" t="s">
        <v>138</v>
      </c>
      <c r="L9781" t="s">
        <v>496</v>
      </c>
      <c r="M9781" t="s">
        <v>138</v>
      </c>
      <c r="N9781">
        <v>0</v>
      </c>
      <c r="P9781" t="s">
        <v>43150</v>
      </c>
      <c r="R9781" t="s">
        <v>20838</v>
      </c>
      <c r="S9781" t="s">
        <v>140</v>
      </c>
      <c r="T9781" s="2">
        <v>43640</v>
      </c>
      <c r="W9781" t="s">
        <v>141</v>
      </c>
    </row>
    <row r="9782" spans="1:24" x14ac:dyDescent="0.35">
      <c r="A9782" t="s">
        <v>43151</v>
      </c>
      <c r="B9782" t="s">
        <v>43152</v>
      </c>
      <c r="C9782" t="s">
        <v>43153</v>
      </c>
      <c r="D9782">
        <v>0</v>
      </c>
      <c r="E9782" t="s">
        <v>43152</v>
      </c>
      <c r="F9782" s="2">
        <v>43627</v>
      </c>
      <c r="G9782" t="s">
        <v>604</v>
      </c>
      <c r="H9782" t="s">
        <v>184</v>
      </c>
      <c r="J9782" t="s">
        <v>138</v>
      </c>
      <c r="L9782" t="s">
        <v>496</v>
      </c>
      <c r="M9782" t="s">
        <v>138</v>
      </c>
      <c r="N9782">
        <v>0</v>
      </c>
      <c r="P9782" t="s">
        <v>43154</v>
      </c>
      <c r="R9782" t="s">
        <v>3002</v>
      </c>
      <c r="S9782" t="s">
        <v>140</v>
      </c>
      <c r="T9782" s="2">
        <v>43845</v>
      </c>
      <c r="W9782" t="s">
        <v>141</v>
      </c>
    </row>
    <row r="9783" spans="1:24" x14ac:dyDescent="0.35">
      <c r="A9783" t="s">
        <v>43155</v>
      </c>
      <c r="B9783" t="s">
        <v>43156</v>
      </c>
      <c r="C9783" t="s">
        <v>43157</v>
      </c>
      <c r="D9783">
        <v>0</v>
      </c>
      <c r="E9783" t="s">
        <v>43156</v>
      </c>
      <c r="F9783" s="2">
        <v>43627</v>
      </c>
      <c r="G9783" t="s">
        <v>604</v>
      </c>
      <c r="H9783" t="s">
        <v>184</v>
      </c>
      <c r="J9783" t="s">
        <v>138</v>
      </c>
      <c r="L9783" t="s">
        <v>496</v>
      </c>
      <c r="M9783" t="s">
        <v>138</v>
      </c>
      <c r="N9783">
        <v>0</v>
      </c>
      <c r="P9783" t="s">
        <v>43158</v>
      </c>
      <c r="R9783" t="s">
        <v>3002</v>
      </c>
      <c r="S9783" t="s">
        <v>140</v>
      </c>
      <c r="T9783" s="2">
        <v>45385</v>
      </c>
      <c r="U9783">
        <v>11</v>
      </c>
      <c r="W9783" t="s">
        <v>141</v>
      </c>
      <c r="X9783" t="s">
        <v>9536</v>
      </c>
    </row>
    <row r="9784" spans="1:24" x14ac:dyDescent="0.35">
      <c r="A9784" t="s">
        <v>43159</v>
      </c>
      <c r="B9784" t="s">
        <v>43160</v>
      </c>
      <c r="C9784" t="s">
        <v>43161</v>
      </c>
      <c r="D9784">
        <v>0</v>
      </c>
      <c r="F9784" s="2">
        <v>43627</v>
      </c>
      <c r="G9784" t="s">
        <v>183</v>
      </c>
      <c r="H9784" t="s">
        <v>184</v>
      </c>
      <c r="J9784" t="s">
        <v>138</v>
      </c>
      <c r="L9784" t="s">
        <v>496</v>
      </c>
      <c r="M9784" t="s">
        <v>138</v>
      </c>
      <c r="N9784">
        <v>0</v>
      </c>
      <c r="R9784" t="s">
        <v>692</v>
      </c>
      <c r="S9784" t="s">
        <v>140</v>
      </c>
      <c r="T9784" s="2">
        <v>43892</v>
      </c>
      <c r="W9784" t="s">
        <v>141</v>
      </c>
    </row>
    <row r="9785" spans="1:24" x14ac:dyDescent="0.35">
      <c r="A9785" t="s">
        <v>43162</v>
      </c>
      <c r="B9785" t="s">
        <v>43163</v>
      </c>
      <c r="C9785">
        <v>29661964831</v>
      </c>
      <c r="D9785">
        <v>0</v>
      </c>
      <c r="E9785" t="s">
        <v>43163</v>
      </c>
      <c r="F9785" s="2">
        <v>43627</v>
      </c>
      <c r="G9785" t="s">
        <v>183</v>
      </c>
      <c r="H9785" t="s">
        <v>184</v>
      </c>
      <c r="J9785" t="s">
        <v>138</v>
      </c>
      <c r="L9785" t="s">
        <v>496</v>
      </c>
      <c r="M9785" t="s">
        <v>138</v>
      </c>
      <c r="N9785">
        <v>0</v>
      </c>
      <c r="R9785" t="s">
        <v>3002</v>
      </c>
      <c r="S9785" t="s">
        <v>140</v>
      </c>
      <c r="T9785" s="2">
        <v>43847</v>
      </c>
      <c r="W9785" t="s">
        <v>141</v>
      </c>
    </row>
    <row r="9786" spans="1:24" x14ac:dyDescent="0.35">
      <c r="A9786" t="s">
        <v>43164</v>
      </c>
      <c r="B9786" t="s">
        <v>43165</v>
      </c>
      <c r="C9786" t="s">
        <v>43166</v>
      </c>
      <c r="D9786">
        <v>0</v>
      </c>
      <c r="E9786" t="s">
        <v>43165</v>
      </c>
      <c r="F9786" s="2">
        <v>43627</v>
      </c>
      <c r="G9786" t="s">
        <v>604</v>
      </c>
      <c r="H9786" t="s">
        <v>184</v>
      </c>
      <c r="J9786" t="s">
        <v>138</v>
      </c>
      <c r="L9786" t="s">
        <v>496</v>
      </c>
      <c r="M9786" t="s">
        <v>138</v>
      </c>
      <c r="N9786">
        <v>0</v>
      </c>
      <c r="R9786" t="s">
        <v>3002</v>
      </c>
      <c r="S9786" t="s">
        <v>140</v>
      </c>
      <c r="W9786" t="s">
        <v>141</v>
      </c>
    </row>
    <row r="9787" spans="1:24" x14ac:dyDescent="0.35">
      <c r="A9787" t="s">
        <v>43167</v>
      </c>
      <c r="B9787" t="s">
        <v>43168</v>
      </c>
      <c r="C9787" t="s">
        <v>43169</v>
      </c>
      <c r="D9787">
        <v>0</v>
      </c>
      <c r="E9787" t="s">
        <v>43170</v>
      </c>
      <c r="F9787" s="2">
        <v>43628</v>
      </c>
      <c r="G9787" t="s">
        <v>2293</v>
      </c>
      <c r="H9787" t="s">
        <v>147</v>
      </c>
      <c r="J9787" t="s">
        <v>138</v>
      </c>
      <c r="K9787">
        <v>49340</v>
      </c>
      <c r="L9787">
        <v>26107574</v>
      </c>
      <c r="M9787" t="s">
        <v>138</v>
      </c>
      <c r="N9787">
        <v>0</v>
      </c>
      <c r="P9787" t="s">
        <v>43171</v>
      </c>
      <c r="Q9787">
        <v>50372</v>
      </c>
      <c r="R9787" t="s">
        <v>43172</v>
      </c>
      <c r="S9787" t="s">
        <v>140</v>
      </c>
      <c r="T9787" s="2">
        <v>43817</v>
      </c>
      <c r="U9787">
        <v>7</v>
      </c>
      <c r="W9787" t="s">
        <v>141</v>
      </c>
    </row>
    <row r="9788" spans="1:24" x14ac:dyDescent="0.35">
      <c r="A9788" t="s">
        <v>43173</v>
      </c>
      <c r="B9788" t="s">
        <v>43174</v>
      </c>
      <c r="C9788" t="s">
        <v>43175</v>
      </c>
      <c r="D9788">
        <v>0</v>
      </c>
      <c r="E9788" t="s">
        <v>43176</v>
      </c>
      <c r="F9788" s="2">
        <v>43628</v>
      </c>
      <c r="G9788" t="s">
        <v>146</v>
      </c>
      <c r="J9788" t="s">
        <v>138</v>
      </c>
      <c r="L9788">
        <v>26107574</v>
      </c>
      <c r="M9788" t="s">
        <v>138</v>
      </c>
      <c r="N9788">
        <v>0</v>
      </c>
      <c r="P9788" t="s">
        <v>8457</v>
      </c>
      <c r="S9788" t="s">
        <v>140</v>
      </c>
      <c r="T9788" s="2">
        <v>43628</v>
      </c>
      <c r="U9788">
        <v>7</v>
      </c>
      <c r="W9788" t="s">
        <v>141</v>
      </c>
    </row>
    <row r="9789" spans="1:24" x14ac:dyDescent="0.35">
      <c r="A9789" t="s">
        <v>43177</v>
      </c>
      <c r="B9789" t="s">
        <v>43178</v>
      </c>
      <c r="C9789" t="s">
        <v>43179</v>
      </c>
      <c r="D9789">
        <v>0</v>
      </c>
      <c r="E9789" t="s">
        <v>43180</v>
      </c>
      <c r="F9789" s="2">
        <v>43628</v>
      </c>
      <c r="G9789" t="s">
        <v>13919</v>
      </c>
      <c r="H9789" t="s">
        <v>184</v>
      </c>
      <c r="J9789" t="s">
        <v>138</v>
      </c>
      <c r="L9789" t="s">
        <v>496</v>
      </c>
      <c r="M9789" t="s">
        <v>138</v>
      </c>
      <c r="N9789">
        <v>0</v>
      </c>
      <c r="R9789" t="s">
        <v>43181</v>
      </c>
      <c r="S9789" t="s">
        <v>140</v>
      </c>
      <c r="W9789" t="s">
        <v>141</v>
      </c>
    </row>
    <row r="9790" spans="1:24" x14ac:dyDescent="0.35">
      <c r="A9790" t="s">
        <v>43182</v>
      </c>
      <c r="B9790" t="s">
        <v>43183</v>
      </c>
      <c r="C9790" t="s">
        <v>43184</v>
      </c>
      <c r="D9790">
        <v>0</v>
      </c>
      <c r="E9790" t="s">
        <v>43183</v>
      </c>
      <c r="F9790" s="2">
        <v>43629</v>
      </c>
      <c r="G9790" t="s">
        <v>183</v>
      </c>
      <c r="H9790" t="s">
        <v>184</v>
      </c>
      <c r="J9790" t="s">
        <v>138</v>
      </c>
      <c r="L9790" t="s">
        <v>496</v>
      </c>
      <c r="M9790" t="s">
        <v>138</v>
      </c>
      <c r="N9790">
        <v>0</v>
      </c>
      <c r="R9790" t="s">
        <v>12771</v>
      </c>
      <c r="S9790" t="s">
        <v>140</v>
      </c>
      <c r="W9790" t="s">
        <v>141</v>
      </c>
    </row>
    <row r="9791" spans="1:24" x14ac:dyDescent="0.35">
      <c r="A9791" t="s">
        <v>43185</v>
      </c>
      <c r="B9791" t="s">
        <v>43186</v>
      </c>
      <c r="C9791" t="s">
        <v>43187</v>
      </c>
      <c r="D9791">
        <v>0</v>
      </c>
      <c r="E9791" t="s">
        <v>43186</v>
      </c>
      <c r="F9791" s="2">
        <v>43629</v>
      </c>
      <c r="G9791" t="s">
        <v>604</v>
      </c>
      <c r="H9791" t="s">
        <v>184</v>
      </c>
      <c r="J9791" t="s">
        <v>138</v>
      </c>
      <c r="L9791" t="s">
        <v>496</v>
      </c>
      <c r="M9791" t="s">
        <v>138</v>
      </c>
      <c r="N9791">
        <v>0</v>
      </c>
      <c r="R9791" t="s">
        <v>3002</v>
      </c>
      <c r="S9791" t="s">
        <v>140</v>
      </c>
      <c r="T9791" s="2">
        <v>43845</v>
      </c>
      <c r="W9791" t="s">
        <v>141</v>
      </c>
    </row>
    <row r="9792" spans="1:24" x14ac:dyDescent="0.35">
      <c r="A9792" t="s">
        <v>43188</v>
      </c>
      <c r="B9792" t="s">
        <v>8819</v>
      </c>
      <c r="C9792" t="s">
        <v>43189</v>
      </c>
      <c r="D9792">
        <v>0</v>
      </c>
      <c r="E9792" t="s">
        <v>43190</v>
      </c>
      <c r="F9792" s="2">
        <v>43633</v>
      </c>
      <c r="G9792" t="s">
        <v>183</v>
      </c>
      <c r="H9792" t="s">
        <v>184</v>
      </c>
      <c r="J9792" t="s">
        <v>138</v>
      </c>
      <c r="K9792">
        <v>220</v>
      </c>
      <c r="L9792">
        <v>26493352</v>
      </c>
      <c r="M9792" t="s">
        <v>138</v>
      </c>
      <c r="N9792">
        <v>0</v>
      </c>
      <c r="P9792" t="s">
        <v>43191</v>
      </c>
      <c r="R9792" t="s">
        <v>320</v>
      </c>
      <c r="S9792" t="s">
        <v>140</v>
      </c>
      <c r="T9792" s="2">
        <v>43817</v>
      </c>
      <c r="U9792">
        <v>7</v>
      </c>
      <c r="W9792" t="s">
        <v>141</v>
      </c>
    </row>
    <row r="9793" spans="1:24" x14ac:dyDescent="0.35">
      <c r="A9793" t="s">
        <v>43192</v>
      </c>
      <c r="B9793" t="s">
        <v>43193</v>
      </c>
      <c r="C9793" t="s">
        <v>43194</v>
      </c>
      <c r="D9793">
        <v>0</v>
      </c>
      <c r="E9793" t="s">
        <v>43195</v>
      </c>
      <c r="F9793" s="2">
        <v>45390</v>
      </c>
      <c r="G9793" t="s">
        <v>10530</v>
      </c>
      <c r="H9793" t="s">
        <v>147</v>
      </c>
      <c r="J9793" t="s">
        <v>138</v>
      </c>
      <c r="L9793" t="s">
        <v>496</v>
      </c>
      <c r="M9793" t="s">
        <v>138</v>
      </c>
      <c r="N9793">
        <v>-209</v>
      </c>
      <c r="P9793" t="s">
        <v>43196</v>
      </c>
      <c r="R9793" t="s">
        <v>2481</v>
      </c>
      <c r="S9793" t="s">
        <v>140</v>
      </c>
      <c r="T9793" s="2">
        <v>45496</v>
      </c>
      <c r="W9793" t="s">
        <v>141</v>
      </c>
      <c r="X9793" t="s">
        <v>10334</v>
      </c>
    </row>
    <row r="9794" spans="1:24" x14ac:dyDescent="0.35">
      <c r="A9794" t="s">
        <v>43197</v>
      </c>
      <c r="B9794" t="s">
        <v>43198</v>
      </c>
      <c r="C9794" t="s">
        <v>43199</v>
      </c>
      <c r="D9794">
        <v>0</v>
      </c>
      <c r="E9794" t="s">
        <v>43198</v>
      </c>
      <c r="F9794" s="2">
        <v>43633</v>
      </c>
      <c r="G9794" t="s">
        <v>604</v>
      </c>
      <c r="H9794" t="s">
        <v>184</v>
      </c>
      <c r="J9794" t="s">
        <v>138</v>
      </c>
      <c r="L9794" t="s">
        <v>496</v>
      </c>
      <c r="M9794" t="s">
        <v>138</v>
      </c>
      <c r="N9794">
        <v>0</v>
      </c>
      <c r="P9794" t="s">
        <v>43200</v>
      </c>
      <c r="R9794" t="s">
        <v>3002</v>
      </c>
      <c r="S9794" t="s">
        <v>140</v>
      </c>
      <c r="T9794" s="2">
        <v>43930</v>
      </c>
      <c r="W9794" t="s">
        <v>141</v>
      </c>
    </row>
    <row r="9795" spans="1:24" x14ac:dyDescent="0.35">
      <c r="A9795" t="s">
        <v>43201</v>
      </c>
      <c r="B9795" t="s">
        <v>43202</v>
      </c>
      <c r="C9795">
        <v>40493738827</v>
      </c>
      <c r="D9795">
        <v>0</v>
      </c>
      <c r="E9795" t="s">
        <v>43202</v>
      </c>
      <c r="F9795" s="2">
        <v>43634</v>
      </c>
      <c r="G9795" t="s">
        <v>183</v>
      </c>
      <c r="H9795" t="s">
        <v>184</v>
      </c>
      <c r="J9795" t="s">
        <v>138</v>
      </c>
      <c r="L9795" t="s">
        <v>496</v>
      </c>
      <c r="M9795" t="s">
        <v>138</v>
      </c>
      <c r="N9795">
        <v>0</v>
      </c>
      <c r="R9795" t="s">
        <v>3002</v>
      </c>
      <c r="S9795" t="s">
        <v>140</v>
      </c>
      <c r="T9795" s="2">
        <v>43656</v>
      </c>
      <c r="W9795" t="s">
        <v>141</v>
      </c>
    </row>
    <row r="9796" spans="1:24" x14ac:dyDescent="0.35">
      <c r="A9796" t="s">
        <v>43203</v>
      </c>
      <c r="B9796" t="s">
        <v>43204</v>
      </c>
      <c r="C9796" t="s">
        <v>43205</v>
      </c>
      <c r="D9796">
        <v>0</v>
      </c>
      <c r="F9796" s="2">
        <v>43634</v>
      </c>
      <c r="G9796" t="s">
        <v>183</v>
      </c>
      <c r="H9796" t="s">
        <v>184</v>
      </c>
      <c r="J9796" t="s">
        <v>138</v>
      </c>
      <c r="L9796" t="s">
        <v>496</v>
      </c>
      <c r="M9796" t="s">
        <v>138</v>
      </c>
      <c r="N9796">
        <v>0</v>
      </c>
      <c r="P9796" t="s">
        <v>43206</v>
      </c>
      <c r="R9796" t="s">
        <v>28455</v>
      </c>
      <c r="S9796" t="s">
        <v>140</v>
      </c>
      <c r="T9796" s="2">
        <v>43796</v>
      </c>
      <c r="W9796" t="s">
        <v>141</v>
      </c>
    </row>
    <row r="9797" spans="1:24" x14ac:dyDescent="0.35">
      <c r="A9797" t="s">
        <v>43207</v>
      </c>
      <c r="B9797" t="s">
        <v>43208</v>
      </c>
      <c r="C9797" t="s">
        <v>43209</v>
      </c>
      <c r="D9797">
        <v>0</v>
      </c>
      <c r="E9797" t="s">
        <v>43208</v>
      </c>
      <c r="F9797" s="2">
        <v>43635</v>
      </c>
      <c r="G9797" t="s">
        <v>604</v>
      </c>
      <c r="H9797" t="s">
        <v>184</v>
      </c>
      <c r="J9797" t="s">
        <v>138</v>
      </c>
      <c r="L9797" t="s">
        <v>496</v>
      </c>
      <c r="M9797" t="s">
        <v>138</v>
      </c>
      <c r="N9797">
        <v>0</v>
      </c>
      <c r="R9797" t="s">
        <v>43210</v>
      </c>
      <c r="S9797" t="s">
        <v>140</v>
      </c>
      <c r="T9797" s="2">
        <v>43889</v>
      </c>
      <c r="W9797" t="s">
        <v>141</v>
      </c>
    </row>
    <row r="9798" spans="1:24" x14ac:dyDescent="0.35">
      <c r="A9798" t="s">
        <v>43211</v>
      </c>
      <c r="B9798" t="s">
        <v>43212</v>
      </c>
      <c r="C9798" t="s">
        <v>43213</v>
      </c>
      <c r="D9798">
        <v>0</v>
      </c>
      <c r="E9798" t="s">
        <v>43214</v>
      </c>
      <c r="F9798" s="2">
        <v>43635</v>
      </c>
      <c r="G9798" t="s">
        <v>764</v>
      </c>
      <c r="H9798" t="s">
        <v>526</v>
      </c>
      <c r="J9798" t="s">
        <v>138</v>
      </c>
      <c r="L9798" t="s">
        <v>496</v>
      </c>
      <c r="M9798" t="s">
        <v>138</v>
      </c>
      <c r="N9798" s="3">
        <v>-66312</v>
      </c>
      <c r="P9798" t="s">
        <v>43215</v>
      </c>
      <c r="R9798" t="s">
        <v>18560</v>
      </c>
      <c r="S9798" t="s">
        <v>140</v>
      </c>
      <c r="T9798" s="2">
        <v>45385</v>
      </c>
      <c r="U9798">
        <v>17</v>
      </c>
      <c r="W9798" t="s">
        <v>141</v>
      </c>
      <c r="X9798" t="s">
        <v>9536</v>
      </c>
    </row>
    <row r="9799" spans="1:24" x14ac:dyDescent="0.35">
      <c r="A9799" t="s">
        <v>43216</v>
      </c>
      <c r="B9799" t="s">
        <v>43217</v>
      </c>
      <c r="C9799" t="s">
        <v>43218</v>
      </c>
      <c r="D9799">
        <v>0</v>
      </c>
      <c r="E9799" t="s">
        <v>43217</v>
      </c>
      <c r="F9799" s="2">
        <v>43635</v>
      </c>
      <c r="G9799" t="s">
        <v>525</v>
      </c>
      <c r="H9799" t="s">
        <v>526</v>
      </c>
      <c r="J9799" t="s">
        <v>138</v>
      </c>
      <c r="L9799" t="s">
        <v>496</v>
      </c>
      <c r="M9799" t="s">
        <v>138</v>
      </c>
      <c r="N9799">
        <v>0</v>
      </c>
      <c r="P9799" t="s">
        <v>43219</v>
      </c>
      <c r="R9799" t="s">
        <v>43220</v>
      </c>
      <c r="S9799" t="s">
        <v>140</v>
      </c>
      <c r="T9799" s="2">
        <v>45385</v>
      </c>
      <c r="U9799">
        <v>11</v>
      </c>
      <c r="W9799" t="s">
        <v>141</v>
      </c>
      <c r="X9799" t="s">
        <v>9536</v>
      </c>
    </row>
    <row r="9800" spans="1:24" x14ac:dyDescent="0.35">
      <c r="A9800" t="s">
        <v>43221</v>
      </c>
      <c r="B9800" t="s">
        <v>43222</v>
      </c>
      <c r="C9800" t="s">
        <v>43223</v>
      </c>
      <c r="D9800">
        <v>0</v>
      </c>
      <c r="E9800" t="s">
        <v>43224</v>
      </c>
      <c r="F9800" s="2">
        <v>43635</v>
      </c>
      <c r="G9800" t="s">
        <v>192</v>
      </c>
      <c r="H9800" t="s">
        <v>192</v>
      </c>
      <c r="J9800" t="s">
        <v>138</v>
      </c>
      <c r="L9800" t="s">
        <v>496</v>
      </c>
      <c r="M9800" t="s">
        <v>138</v>
      </c>
      <c r="N9800">
        <v>0</v>
      </c>
      <c r="P9800" t="s">
        <v>43225</v>
      </c>
      <c r="R9800" t="s">
        <v>36160</v>
      </c>
      <c r="S9800" t="s">
        <v>140</v>
      </c>
      <c r="W9800" t="s">
        <v>141</v>
      </c>
    </row>
    <row r="9801" spans="1:24" x14ac:dyDescent="0.35">
      <c r="A9801" t="s">
        <v>43226</v>
      </c>
      <c r="B9801" t="s">
        <v>43227</v>
      </c>
      <c r="C9801" t="s">
        <v>43228</v>
      </c>
      <c r="D9801">
        <v>0</v>
      </c>
      <c r="E9801" t="s">
        <v>43229</v>
      </c>
      <c r="F9801" s="2">
        <v>43640</v>
      </c>
      <c r="G9801" t="s">
        <v>1588</v>
      </c>
      <c r="H9801" t="s">
        <v>184</v>
      </c>
      <c r="J9801" t="s">
        <v>138</v>
      </c>
      <c r="L9801" t="s">
        <v>496</v>
      </c>
      <c r="M9801" t="s">
        <v>138</v>
      </c>
      <c r="N9801">
        <v>0</v>
      </c>
      <c r="P9801" t="s">
        <v>43230</v>
      </c>
      <c r="R9801" t="s">
        <v>43231</v>
      </c>
      <c r="S9801" t="s">
        <v>140</v>
      </c>
      <c r="T9801" s="2">
        <v>43718</v>
      </c>
      <c r="W9801" t="s">
        <v>141</v>
      </c>
    </row>
    <row r="9802" spans="1:24" x14ac:dyDescent="0.35">
      <c r="A9802" t="s">
        <v>43232</v>
      </c>
      <c r="B9802" t="s">
        <v>43233</v>
      </c>
      <c r="C9802" t="s">
        <v>43234</v>
      </c>
      <c r="D9802">
        <v>0</v>
      </c>
      <c r="E9802" t="s">
        <v>43233</v>
      </c>
      <c r="F9802" s="2">
        <v>43640</v>
      </c>
      <c r="G9802" t="s">
        <v>183</v>
      </c>
      <c r="H9802" t="s">
        <v>184</v>
      </c>
      <c r="J9802" t="s">
        <v>138</v>
      </c>
      <c r="L9802" t="s">
        <v>496</v>
      </c>
      <c r="M9802" t="s">
        <v>138</v>
      </c>
      <c r="N9802">
        <v>0</v>
      </c>
      <c r="R9802" t="s">
        <v>3002</v>
      </c>
      <c r="S9802" t="s">
        <v>140</v>
      </c>
      <c r="T9802" s="2">
        <v>45385</v>
      </c>
      <c r="U9802">
        <v>11</v>
      </c>
      <c r="W9802" t="s">
        <v>141</v>
      </c>
      <c r="X9802" t="s">
        <v>9536</v>
      </c>
    </row>
    <row r="9803" spans="1:24" x14ac:dyDescent="0.35">
      <c r="A9803" t="s">
        <v>43235</v>
      </c>
      <c r="B9803" t="s">
        <v>43236</v>
      </c>
      <c r="C9803" t="s">
        <v>43237</v>
      </c>
      <c r="D9803">
        <v>-450.84</v>
      </c>
      <c r="F9803" s="2">
        <v>43642</v>
      </c>
      <c r="G9803" t="s">
        <v>183</v>
      </c>
      <c r="H9803" t="s">
        <v>184</v>
      </c>
      <c r="J9803" t="s">
        <v>138</v>
      </c>
      <c r="L9803" t="s">
        <v>496</v>
      </c>
      <c r="M9803" t="s">
        <v>138</v>
      </c>
      <c r="N9803">
        <v>0</v>
      </c>
      <c r="R9803" t="s">
        <v>3002</v>
      </c>
      <c r="S9803" t="s">
        <v>140</v>
      </c>
      <c r="T9803" s="2">
        <v>45749</v>
      </c>
      <c r="W9803" t="s">
        <v>141</v>
      </c>
      <c r="X9803" t="s">
        <v>9536</v>
      </c>
    </row>
    <row r="9804" spans="1:24" x14ac:dyDescent="0.35">
      <c r="A9804" t="s">
        <v>43238</v>
      </c>
      <c r="B9804" t="s">
        <v>43239</v>
      </c>
      <c r="C9804" t="s">
        <v>43240</v>
      </c>
      <c r="D9804">
        <v>0</v>
      </c>
      <c r="E9804" t="s">
        <v>43241</v>
      </c>
      <c r="F9804" s="2">
        <v>43642</v>
      </c>
      <c r="G9804" t="s">
        <v>604</v>
      </c>
      <c r="H9804" t="s">
        <v>184</v>
      </c>
      <c r="J9804" t="s">
        <v>138</v>
      </c>
      <c r="L9804" t="s">
        <v>496</v>
      </c>
      <c r="M9804" t="s">
        <v>138</v>
      </c>
      <c r="N9804">
        <v>0</v>
      </c>
      <c r="P9804" t="s">
        <v>43242</v>
      </c>
      <c r="R9804" t="s">
        <v>43243</v>
      </c>
      <c r="S9804" t="s">
        <v>140</v>
      </c>
      <c r="T9804" s="2">
        <v>43664</v>
      </c>
      <c r="W9804" t="s">
        <v>141</v>
      </c>
    </row>
    <row r="9805" spans="1:24" x14ac:dyDescent="0.35">
      <c r="A9805" t="s">
        <v>43244</v>
      </c>
      <c r="B9805" t="s">
        <v>43245</v>
      </c>
      <c r="D9805">
        <v>0</v>
      </c>
      <c r="E9805" t="s">
        <v>43246</v>
      </c>
      <c r="F9805" s="2">
        <v>43642</v>
      </c>
      <c r="G9805" t="s">
        <v>2815</v>
      </c>
      <c r="H9805" t="s">
        <v>184</v>
      </c>
      <c r="J9805" t="s">
        <v>138</v>
      </c>
      <c r="K9805">
        <v>39272</v>
      </c>
      <c r="L9805">
        <v>18518787</v>
      </c>
      <c r="M9805" t="s">
        <v>138</v>
      </c>
      <c r="N9805">
        <v>0</v>
      </c>
      <c r="P9805" t="s">
        <v>43247</v>
      </c>
      <c r="R9805" t="s">
        <v>10631</v>
      </c>
      <c r="S9805" t="s">
        <v>140</v>
      </c>
      <c r="T9805" s="2">
        <v>43656</v>
      </c>
      <c r="W9805" t="s">
        <v>141</v>
      </c>
    </row>
    <row r="9806" spans="1:24" x14ac:dyDescent="0.35">
      <c r="A9806" t="s">
        <v>43248</v>
      </c>
      <c r="B9806" t="s">
        <v>9563</v>
      </c>
      <c r="D9806">
        <v>0</v>
      </c>
      <c r="E9806" t="s">
        <v>43249</v>
      </c>
      <c r="F9806" s="2">
        <v>43642</v>
      </c>
      <c r="G9806" t="s">
        <v>43250</v>
      </c>
      <c r="H9806" t="s">
        <v>184</v>
      </c>
      <c r="J9806" t="s">
        <v>138</v>
      </c>
      <c r="K9806">
        <v>50203</v>
      </c>
      <c r="L9806">
        <v>41461408</v>
      </c>
      <c r="M9806" t="s">
        <v>138</v>
      </c>
      <c r="N9806">
        <v>0</v>
      </c>
      <c r="P9806" t="s">
        <v>43251</v>
      </c>
      <c r="R9806" t="s">
        <v>43252</v>
      </c>
      <c r="S9806" t="s">
        <v>140</v>
      </c>
      <c r="T9806" s="2">
        <v>43656</v>
      </c>
      <c r="U9806">
        <v>7</v>
      </c>
      <c r="W9806" t="s">
        <v>141</v>
      </c>
    </row>
    <row r="9807" spans="1:24" x14ac:dyDescent="0.35">
      <c r="A9807" t="s">
        <v>43253</v>
      </c>
      <c r="B9807" t="s">
        <v>9563</v>
      </c>
      <c r="D9807">
        <v>0</v>
      </c>
      <c r="E9807" t="s">
        <v>43254</v>
      </c>
      <c r="F9807" s="2">
        <v>43642</v>
      </c>
      <c r="G9807" t="s">
        <v>43250</v>
      </c>
      <c r="H9807" t="s">
        <v>184</v>
      </c>
      <c r="J9807" t="s">
        <v>138</v>
      </c>
      <c r="K9807">
        <v>50204</v>
      </c>
      <c r="L9807">
        <v>41461408</v>
      </c>
      <c r="M9807" t="s">
        <v>138</v>
      </c>
      <c r="N9807">
        <v>0</v>
      </c>
      <c r="P9807" t="s">
        <v>43251</v>
      </c>
      <c r="R9807" t="s">
        <v>43255</v>
      </c>
      <c r="S9807" t="s">
        <v>140</v>
      </c>
      <c r="T9807" s="2">
        <v>43656</v>
      </c>
      <c r="U9807">
        <v>7</v>
      </c>
      <c r="W9807" t="s">
        <v>141</v>
      </c>
    </row>
    <row r="9808" spans="1:24" x14ac:dyDescent="0.35">
      <c r="A9808" t="s">
        <v>43256</v>
      </c>
      <c r="B9808" t="s">
        <v>43257</v>
      </c>
      <c r="C9808" t="s">
        <v>9571</v>
      </c>
      <c r="D9808">
        <v>0</v>
      </c>
      <c r="E9808" t="s">
        <v>43258</v>
      </c>
      <c r="F9808" s="2">
        <v>43642</v>
      </c>
      <c r="G9808" t="s">
        <v>2815</v>
      </c>
      <c r="H9808" t="s">
        <v>184</v>
      </c>
      <c r="J9808" t="s">
        <v>138</v>
      </c>
      <c r="K9808">
        <v>50206</v>
      </c>
      <c r="L9808">
        <v>41460195</v>
      </c>
      <c r="M9808" t="s">
        <v>138</v>
      </c>
      <c r="N9808">
        <v>0</v>
      </c>
      <c r="P9808" t="s">
        <v>43259</v>
      </c>
      <c r="R9808" t="s">
        <v>43260</v>
      </c>
      <c r="S9808" t="s">
        <v>140</v>
      </c>
      <c r="T9808" s="2">
        <v>43696</v>
      </c>
      <c r="U9808">
        <v>7</v>
      </c>
      <c r="W9808" t="s">
        <v>141</v>
      </c>
    </row>
    <row r="9809" spans="1:23" x14ac:dyDescent="0.35">
      <c r="A9809" t="s">
        <v>43261</v>
      </c>
      <c r="B9809" t="s">
        <v>43257</v>
      </c>
      <c r="C9809" t="s">
        <v>43262</v>
      </c>
      <c r="D9809">
        <v>0</v>
      </c>
      <c r="E9809" t="s">
        <v>43263</v>
      </c>
      <c r="F9809" s="2">
        <v>43642</v>
      </c>
      <c r="G9809" t="s">
        <v>9624</v>
      </c>
      <c r="H9809" t="s">
        <v>184</v>
      </c>
      <c r="J9809" t="s">
        <v>138</v>
      </c>
      <c r="K9809">
        <v>50207</v>
      </c>
      <c r="L9809">
        <v>41460195</v>
      </c>
      <c r="M9809" t="s">
        <v>138</v>
      </c>
      <c r="N9809">
        <v>0</v>
      </c>
      <c r="P9809" t="s">
        <v>43259</v>
      </c>
      <c r="R9809" t="s">
        <v>43264</v>
      </c>
      <c r="S9809" t="s">
        <v>140</v>
      </c>
      <c r="T9809" s="2">
        <v>43696</v>
      </c>
      <c r="U9809">
        <v>7</v>
      </c>
      <c r="W9809" t="s">
        <v>141</v>
      </c>
    </row>
    <row r="9810" spans="1:23" x14ac:dyDescent="0.35">
      <c r="A9810" t="s">
        <v>43265</v>
      </c>
      <c r="B9810" t="s">
        <v>43257</v>
      </c>
      <c r="C9810" t="s">
        <v>43266</v>
      </c>
      <c r="D9810">
        <v>0</v>
      </c>
      <c r="E9810" t="s">
        <v>43267</v>
      </c>
      <c r="F9810" s="2">
        <v>43642</v>
      </c>
      <c r="G9810" t="s">
        <v>43268</v>
      </c>
      <c r="H9810" t="s">
        <v>184</v>
      </c>
      <c r="J9810" t="s">
        <v>138</v>
      </c>
      <c r="K9810">
        <v>50208</v>
      </c>
      <c r="L9810">
        <v>41460195</v>
      </c>
      <c r="M9810" t="s">
        <v>138</v>
      </c>
      <c r="N9810">
        <v>0</v>
      </c>
      <c r="P9810" t="s">
        <v>43259</v>
      </c>
      <c r="R9810" t="s">
        <v>43269</v>
      </c>
      <c r="S9810" t="s">
        <v>140</v>
      </c>
      <c r="T9810" s="2">
        <v>43696</v>
      </c>
      <c r="U9810">
        <v>7</v>
      </c>
      <c r="W9810" t="s">
        <v>141</v>
      </c>
    </row>
    <row r="9811" spans="1:23" x14ac:dyDescent="0.35">
      <c r="A9811" t="s">
        <v>43270</v>
      </c>
      <c r="B9811" t="s">
        <v>43257</v>
      </c>
      <c r="C9811" t="s">
        <v>43271</v>
      </c>
      <c r="D9811">
        <v>0</v>
      </c>
      <c r="E9811" t="s">
        <v>43272</v>
      </c>
      <c r="F9811" s="2">
        <v>43642</v>
      </c>
      <c r="G9811" t="s">
        <v>2815</v>
      </c>
      <c r="H9811" t="s">
        <v>184</v>
      </c>
      <c r="J9811" t="s">
        <v>138</v>
      </c>
      <c r="K9811">
        <v>50213</v>
      </c>
      <c r="L9811">
        <v>41460195</v>
      </c>
      <c r="M9811" t="s">
        <v>138</v>
      </c>
      <c r="N9811">
        <v>0</v>
      </c>
      <c r="P9811" t="s">
        <v>43259</v>
      </c>
      <c r="R9811" t="s">
        <v>43273</v>
      </c>
      <c r="S9811" t="s">
        <v>140</v>
      </c>
      <c r="T9811" s="2">
        <v>43696</v>
      </c>
      <c r="U9811">
        <v>7</v>
      </c>
      <c r="W9811" t="s">
        <v>141</v>
      </c>
    </row>
    <row r="9812" spans="1:23" x14ac:dyDescent="0.35">
      <c r="A9812" t="s">
        <v>43274</v>
      </c>
      <c r="B9812" t="s">
        <v>43257</v>
      </c>
      <c r="C9812" t="s">
        <v>43275</v>
      </c>
      <c r="D9812">
        <v>0</v>
      </c>
      <c r="E9812" t="s">
        <v>43276</v>
      </c>
      <c r="F9812" s="2">
        <v>43642</v>
      </c>
      <c r="G9812" t="s">
        <v>2815</v>
      </c>
      <c r="H9812" t="s">
        <v>184</v>
      </c>
      <c r="J9812" t="s">
        <v>138</v>
      </c>
      <c r="K9812">
        <v>50246</v>
      </c>
      <c r="L9812">
        <v>41460195</v>
      </c>
      <c r="M9812" t="s">
        <v>138</v>
      </c>
      <c r="N9812">
        <v>0</v>
      </c>
      <c r="P9812" t="s">
        <v>43259</v>
      </c>
      <c r="R9812" t="s">
        <v>43277</v>
      </c>
      <c r="S9812" t="s">
        <v>140</v>
      </c>
      <c r="T9812" s="2">
        <v>43696</v>
      </c>
      <c r="U9812">
        <v>7</v>
      </c>
      <c r="W9812" t="s">
        <v>141</v>
      </c>
    </row>
    <row r="9813" spans="1:23" x14ac:dyDescent="0.35">
      <c r="A9813" t="s">
        <v>43278</v>
      </c>
      <c r="B9813" t="s">
        <v>43257</v>
      </c>
      <c r="C9813" t="s">
        <v>43279</v>
      </c>
      <c r="D9813">
        <v>0</v>
      </c>
      <c r="E9813" t="s">
        <v>43280</v>
      </c>
      <c r="F9813" s="2">
        <v>43642</v>
      </c>
      <c r="G9813" t="s">
        <v>2815</v>
      </c>
      <c r="H9813" t="s">
        <v>184</v>
      </c>
      <c r="J9813" t="s">
        <v>138</v>
      </c>
      <c r="K9813">
        <v>50247</v>
      </c>
      <c r="L9813">
        <v>41460195</v>
      </c>
      <c r="M9813" t="s">
        <v>138</v>
      </c>
      <c r="N9813">
        <v>0</v>
      </c>
      <c r="P9813" t="s">
        <v>43259</v>
      </c>
      <c r="R9813" t="s">
        <v>43281</v>
      </c>
      <c r="S9813" t="s">
        <v>140</v>
      </c>
      <c r="T9813" s="2">
        <v>43707</v>
      </c>
      <c r="U9813">
        <v>7</v>
      </c>
      <c r="W9813" t="s">
        <v>141</v>
      </c>
    </row>
    <row r="9814" spans="1:23" x14ac:dyDescent="0.35">
      <c r="A9814" t="s">
        <v>43282</v>
      </c>
      <c r="B9814" t="s">
        <v>43257</v>
      </c>
      <c r="C9814" t="s">
        <v>43283</v>
      </c>
      <c r="D9814">
        <v>0</v>
      </c>
      <c r="E9814" t="s">
        <v>43284</v>
      </c>
      <c r="F9814" s="2">
        <v>43642</v>
      </c>
      <c r="G9814" t="s">
        <v>11502</v>
      </c>
      <c r="H9814" t="s">
        <v>184</v>
      </c>
      <c r="J9814" t="s">
        <v>138</v>
      </c>
      <c r="K9814">
        <v>50248</v>
      </c>
      <c r="L9814">
        <v>41460195</v>
      </c>
      <c r="M9814" t="s">
        <v>138</v>
      </c>
      <c r="N9814">
        <v>0</v>
      </c>
      <c r="P9814" t="s">
        <v>43259</v>
      </c>
      <c r="R9814" t="s">
        <v>43285</v>
      </c>
      <c r="S9814" t="s">
        <v>140</v>
      </c>
      <c r="T9814" s="2">
        <v>43696</v>
      </c>
      <c r="U9814">
        <v>7</v>
      </c>
      <c r="W9814" t="s">
        <v>141</v>
      </c>
    </row>
    <row r="9815" spans="1:23" x14ac:dyDescent="0.35">
      <c r="A9815" t="s">
        <v>43286</v>
      </c>
      <c r="B9815" t="s">
        <v>43257</v>
      </c>
      <c r="C9815" t="s">
        <v>43287</v>
      </c>
      <c r="D9815">
        <v>0</v>
      </c>
      <c r="E9815" t="s">
        <v>43288</v>
      </c>
      <c r="F9815" s="2">
        <v>43642</v>
      </c>
      <c r="G9815" t="s">
        <v>13662</v>
      </c>
      <c r="H9815" t="s">
        <v>184</v>
      </c>
      <c r="J9815" t="s">
        <v>138</v>
      </c>
      <c r="K9815">
        <v>50249</v>
      </c>
      <c r="L9815">
        <v>41460195</v>
      </c>
      <c r="M9815" t="s">
        <v>138</v>
      </c>
      <c r="N9815">
        <v>0</v>
      </c>
      <c r="P9815" t="s">
        <v>43259</v>
      </c>
      <c r="R9815" t="s">
        <v>43289</v>
      </c>
      <c r="S9815" t="s">
        <v>140</v>
      </c>
      <c r="T9815" s="2">
        <v>43696</v>
      </c>
      <c r="U9815">
        <v>7</v>
      </c>
      <c r="W9815" t="s">
        <v>141</v>
      </c>
    </row>
    <row r="9816" spans="1:23" x14ac:dyDescent="0.35">
      <c r="A9816" t="s">
        <v>43290</v>
      </c>
      <c r="B9816" t="s">
        <v>43257</v>
      </c>
      <c r="C9816" t="s">
        <v>43291</v>
      </c>
      <c r="D9816">
        <v>0</v>
      </c>
      <c r="E9816" t="s">
        <v>43292</v>
      </c>
      <c r="F9816" s="2">
        <v>43642</v>
      </c>
      <c r="G9816" t="s">
        <v>43293</v>
      </c>
      <c r="H9816" t="s">
        <v>184</v>
      </c>
      <c r="J9816" t="s">
        <v>138</v>
      </c>
      <c r="K9816">
        <v>50250</v>
      </c>
      <c r="L9816">
        <v>41460195</v>
      </c>
      <c r="M9816" t="s">
        <v>138</v>
      </c>
      <c r="N9816">
        <v>0</v>
      </c>
      <c r="P9816" t="s">
        <v>43259</v>
      </c>
      <c r="R9816" t="s">
        <v>43294</v>
      </c>
      <c r="S9816" t="s">
        <v>140</v>
      </c>
      <c r="T9816" s="2">
        <v>43696</v>
      </c>
      <c r="U9816">
        <v>7</v>
      </c>
      <c r="W9816" t="s">
        <v>141</v>
      </c>
    </row>
    <row r="9817" spans="1:23" x14ac:dyDescent="0.35">
      <c r="A9817" t="s">
        <v>43295</v>
      </c>
      <c r="B9817" t="s">
        <v>43257</v>
      </c>
      <c r="C9817" t="s">
        <v>9778</v>
      </c>
      <c r="D9817">
        <v>0</v>
      </c>
      <c r="E9817" t="s">
        <v>43296</v>
      </c>
      <c r="F9817" s="2">
        <v>43642</v>
      </c>
      <c r="G9817" t="s">
        <v>2815</v>
      </c>
      <c r="H9817" t="s">
        <v>184</v>
      </c>
      <c r="J9817" t="s">
        <v>138</v>
      </c>
      <c r="K9817">
        <v>50251</v>
      </c>
      <c r="L9817">
        <v>41460195</v>
      </c>
      <c r="M9817" t="s">
        <v>138</v>
      </c>
      <c r="N9817">
        <v>0</v>
      </c>
      <c r="P9817" t="s">
        <v>43259</v>
      </c>
      <c r="R9817" t="s">
        <v>43297</v>
      </c>
      <c r="S9817" t="s">
        <v>140</v>
      </c>
      <c r="T9817" s="2">
        <v>43696</v>
      </c>
      <c r="U9817">
        <v>7</v>
      </c>
      <c r="W9817" t="s">
        <v>141</v>
      </c>
    </row>
    <row r="9818" spans="1:23" x14ac:dyDescent="0.35">
      <c r="A9818" t="s">
        <v>43298</v>
      </c>
      <c r="B9818" t="s">
        <v>43257</v>
      </c>
      <c r="C9818" t="s">
        <v>43299</v>
      </c>
      <c r="D9818">
        <v>0</v>
      </c>
      <c r="E9818" t="s">
        <v>43300</v>
      </c>
      <c r="F9818" s="2">
        <v>43642</v>
      </c>
      <c r="G9818" t="s">
        <v>2815</v>
      </c>
      <c r="H9818" t="s">
        <v>184</v>
      </c>
      <c r="J9818" t="s">
        <v>138</v>
      </c>
      <c r="K9818">
        <v>50252</v>
      </c>
      <c r="L9818">
        <v>41460195</v>
      </c>
      <c r="M9818" t="s">
        <v>138</v>
      </c>
      <c r="N9818">
        <v>0</v>
      </c>
      <c r="P9818" t="s">
        <v>43259</v>
      </c>
      <c r="R9818" t="s">
        <v>43301</v>
      </c>
      <c r="S9818" t="s">
        <v>140</v>
      </c>
      <c r="T9818" s="2">
        <v>43696</v>
      </c>
      <c r="U9818">
        <v>7</v>
      </c>
      <c r="W9818" t="s">
        <v>141</v>
      </c>
    </row>
    <row r="9819" spans="1:23" x14ac:dyDescent="0.35">
      <c r="A9819" t="s">
        <v>43302</v>
      </c>
      <c r="B9819" t="s">
        <v>43257</v>
      </c>
      <c r="D9819">
        <v>0</v>
      </c>
      <c r="E9819" t="s">
        <v>43303</v>
      </c>
      <c r="F9819" s="2">
        <v>43642</v>
      </c>
      <c r="G9819" t="s">
        <v>2815</v>
      </c>
      <c r="H9819" t="s">
        <v>184</v>
      </c>
      <c r="J9819" t="s">
        <v>138</v>
      </c>
      <c r="K9819">
        <v>50254</v>
      </c>
      <c r="L9819">
        <v>41624672</v>
      </c>
      <c r="M9819" t="s">
        <v>138</v>
      </c>
      <c r="N9819">
        <v>0</v>
      </c>
      <c r="P9819" t="s">
        <v>43259</v>
      </c>
      <c r="R9819" t="s">
        <v>43260</v>
      </c>
      <c r="S9819" t="s">
        <v>140</v>
      </c>
      <c r="T9819" s="2">
        <v>43656</v>
      </c>
      <c r="U9819">
        <v>7</v>
      </c>
      <c r="W9819" t="s">
        <v>141</v>
      </c>
    </row>
    <row r="9820" spans="1:23" x14ac:dyDescent="0.35">
      <c r="A9820" t="s">
        <v>43304</v>
      </c>
      <c r="B9820" t="s">
        <v>43257</v>
      </c>
      <c r="D9820">
        <v>0</v>
      </c>
      <c r="E9820" t="s">
        <v>43305</v>
      </c>
      <c r="F9820" s="2">
        <v>43642</v>
      </c>
      <c r="G9820" t="s">
        <v>11502</v>
      </c>
      <c r="H9820" t="s">
        <v>184</v>
      </c>
      <c r="J9820" t="s">
        <v>138</v>
      </c>
      <c r="K9820">
        <v>50255</v>
      </c>
      <c r="L9820">
        <v>41624672</v>
      </c>
      <c r="M9820" t="s">
        <v>138</v>
      </c>
      <c r="N9820">
        <v>0</v>
      </c>
      <c r="P9820" t="s">
        <v>43259</v>
      </c>
      <c r="R9820" t="s">
        <v>43285</v>
      </c>
      <c r="S9820" t="s">
        <v>140</v>
      </c>
      <c r="T9820" s="2">
        <v>43656</v>
      </c>
      <c r="U9820">
        <v>7</v>
      </c>
      <c r="W9820" t="s">
        <v>141</v>
      </c>
    </row>
    <row r="9821" spans="1:23" x14ac:dyDescent="0.35">
      <c r="A9821" t="s">
        <v>43306</v>
      </c>
      <c r="B9821" t="s">
        <v>43257</v>
      </c>
      <c r="D9821">
        <v>0</v>
      </c>
      <c r="E9821" t="s">
        <v>43307</v>
      </c>
      <c r="F9821" s="2">
        <v>43642</v>
      </c>
      <c r="G9821" t="s">
        <v>2815</v>
      </c>
      <c r="H9821" t="s">
        <v>184</v>
      </c>
      <c r="J9821" t="s">
        <v>138</v>
      </c>
      <c r="K9821">
        <v>50256</v>
      </c>
      <c r="L9821">
        <v>41624672</v>
      </c>
      <c r="M9821" t="s">
        <v>138</v>
      </c>
      <c r="N9821">
        <v>0</v>
      </c>
      <c r="P9821" t="s">
        <v>43259</v>
      </c>
      <c r="R9821" t="s">
        <v>43273</v>
      </c>
      <c r="S9821" t="s">
        <v>140</v>
      </c>
      <c r="T9821" s="2">
        <v>43656</v>
      </c>
      <c r="U9821">
        <v>7</v>
      </c>
      <c r="W9821" t="s">
        <v>141</v>
      </c>
    </row>
    <row r="9822" spans="1:23" x14ac:dyDescent="0.35">
      <c r="A9822" t="s">
        <v>43308</v>
      </c>
      <c r="B9822" t="s">
        <v>43257</v>
      </c>
      <c r="D9822">
        <v>0</v>
      </c>
      <c r="E9822" t="s">
        <v>43309</v>
      </c>
      <c r="F9822" s="2">
        <v>43642</v>
      </c>
      <c r="G9822" t="s">
        <v>43293</v>
      </c>
      <c r="H9822" t="s">
        <v>184</v>
      </c>
      <c r="J9822" t="s">
        <v>138</v>
      </c>
      <c r="K9822">
        <v>50257</v>
      </c>
      <c r="L9822">
        <v>41624672</v>
      </c>
      <c r="M9822" t="s">
        <v>138</v>
      </c>
      <c r="N9822">
        <v>0</v>
      </c>
      <c r="P9822" t="s">
        <v>43259</v>
      </c>
      <c r="R9822" t="s">
        <v>43294</v>
      </c>
      <c r="S9822" t="s">
        <v>140</v>
      </c>
      <c r="T9822" s="2">
        <v>43656</v>
      </c>
      <c r="U9822">
        <v>7</v>
      </c>
      <c r="W9822" t="s">
        <v>141</v>
      </c>
    </row>
    <row r="9823" spans="1:23" x14ac:dyDescent="0.35">
      <c r="A9823" t="s">
        <v>43310</v>
      </c>
      <c r="B9823" t="s">
        <v>43257</v>
      </c>
      <c r="D9823">
        <v>0</v>
      </c>
      <c r="E9823" t="s">
        <v>43311</v>
      </c>
      <c r="F9823" s="2">
        <v>43642</v>
      </c>
      <c r="G9823" t="s">
        <v>43268</v>
      </c>
      <c r="H9823" t="s">
        <v>184</v>
      </c>
      <c r="J9823" t="s">
        <v>138</v>
      </c>
      <c r="K9823">
        <v>50258</v>
      </c>
      <c r="L9823">
        <v>41624672</v>
      </c>
      <c r="M9823" t="s">
        <v>138</v>
      </c>
      <c r="N9823">
        <v>0</v>
      </c>
      <c r="P9823" t="s">
        <v>43259</v>
      </c>
      <c r="R9823" t="s">
        <v>43269</v>
      </c>
      <c r="S9823" t="s">
        <v>140</v>
      </c>
      <c r="T9823" s="2">
        <v>43656</v>
      </c>
      <c r="U9823">
        <v>7</v>
      </c>
      <c r="W9823" t="s">
        <v>141</v>
      </c>
    </row>
    <row r="9824" spans="1:23" x14ac:dyDescent="0.35">
      <c r="A9824" t="s">
        <v>43312</v>
      </c>
      <c r="B9824" t="s">
        <v>43257</v>
      </c>
      <c r="D9824">
        <v>0</v>
      </c>
      <c r="E9824" t="s">
        <v>43313</v>
      </c>
      <c r="F9824" s="2">
        <v>43642</v>
      </c>
      <c r="G9824" t="s">
        <v>2815</v>
      </c>
      <c r="H9824" t="s">
        <v>184</v>
      </c>
      <c r="J9824" t="s">
        <v>138</v>
      </c>
      <c r="K9824">
        <v>50259</v>
      </c>
      <c r="L9824">
        <v>41624672</v>
      </c>
      <c r="M9824" t="s">
        <v>138</v>
      </c>
      <c r="N9824">
        <v>0</v>
      </c>
      <c r="P9824" t="s">
        <v>43259</v>
      </c>
      <c r="R9824" t="s">
        <v>43277</v>
      </c>
      <c r="S9824" t="s">
        <v>140</v>
      </c>
      <c r="T9824" s="2">
        <v>43656</v>
      </c>
      <c r="U9824">
        <v>7</v>
      </c>
      <c r="W9824" t="s">
        <v>141</v>
      </c>
    </row>
    <row r="9825" spans="1:24" x14ac:dyDescent="0.35">
      <c r="A9825" t="s">
        <v>43314</v>
      </c>
      <c r="B9825" t="s">
        <v>43257</v>
      </c>
      <c r="D9825">
        <v>0</v>
      </c>
      <c r="E9825" t="s">
        <v>43315</v>
      </c>
      <c r="F9825" s="2">
        <v>43642</v>
      </c>
      <c r="G9825" t="s">
        <v>2815</v>
      </c>
      <c r="H9825" t="s">
        <v>184</v>
      </c>
      <c r="J9825" t="s">
        <v>138</v>
      </c>
      <c r="K9825">
        <v>50260</v>
      </c>
      <c r="L9825">
        <v>41624672</v>
      </c>
      <c r="M9825" t="s">
        <v>138</v>
      </c>
      <c r="N9825">
        <v>0</v>
      </c>
      <c r="P9825" t="s">
        <v>43259</v>
      </c>
      <c r="R9825" t="s">
        <v>43281</v>
      </c>
      <c r="S9825" t="s">
        <v>140</v>
      </c>
      <c r="T9825" s="2">
        <v>43656</v>
      </c>
      <c r="U9825">
        <v>7</v>
      </c>
      <c r="W9825" t="s">
        <v>141</v>
      </c>
    </row>
    <row r="9826" spans="1:24" x14ac:dyDescent="0.35">
      <c r="A9826" t="s">
        <v>43316</v>
      </c>
      <c r="B9826" t="s">
        <v>43257</v>
      </c>
      <c r="D9826">
        <v>0</v>
      </c>
      <c r="E9826" t="s">
        <v>43317</v>
      </c>
      <c r="F9826" s="2">
        <v>43642</v>
      </c>
      <c r="G9826" t="s">
        <v>13662</v>
      </c>
      <c r="H9826" t="s">
        <v>184</v>
      </c>
      <c r="J9826" t="s">
        <v>138</v>
      </c>
      <c r="K9826">
        <v>50261</v>
      </c>
      <c r="L9826">
        <v>41624672</v>
      </c>
      <c r="M9826" t="s">
        <v>138</v>
      </c>
      <c r="N9826">
        <v>0</v>
      </c>
      <c r="P9826" t="s">
        <v>43259</v>
      </c>
      <c r="R9826" t="s">
        <v>43289</v>
      </c>
      <c r="S9826" t="s">
        <v>140</v>
      </c>
      <c r="T9826" s="2">
        <v>43656</v>
      </c>
      <c r="U9826">
        <v>7</v>
      </c>
      <c r="W9826" t="s">
        <v>141</v>
      </c>
    </row>
    <row r="9827" spans="1:24" x14ac:dyDescent="0.35">
      <c r="A9827" t="s">
        <v>43318</v>
      </c>
      <c r="B9827" t="s">
        <v>43257</v>
      </c>
      <c r="D9827">
        <v>0</v>
      </c>
      <c r="E9827" t="s">
        <v>43319</v>
      </c>
      <c r="F9827" s="2">
        <v>43642</v>
      </c>
      <c r="G9827" t="s">
        <v>2815</v>
      </c>
      <c r="H9827" t="s">
        <v>184</v>
      </c>
      <c r="J9827" t="s">
        <v>138</v>
      </c>
      <c r="K9827">
        <v>50262</v>
      </c>
      <c r="L9827">
        <v>41624672</v>
      </c>
      <c r="M9827" t="s">
        <v>138</v>
      </c>
      <c r="N9827">
        <v>0</v>
      </c>
      <c r="P9827" t="s">
        <v>43259</v>
      </c>
      <c r="R9827" t="s">
        <v>43297</v>
      </c>
      <c r="S9827" t="s">
        <v>140</v>
      </c>
      <c r="T9827" s="2">
        <v>43656</v>
      </c>
      <c r="U9827">
        <v>7</v>
      </c>
      <c r="W9827" t="s">
        <v>141</v>
      </c>
    </row>
    <row r="9828" spans="1:24" x14ac:dyDescent="0.35">
      <c r="A9828" t="s">
        <v>43320</v>
      </c>
      <c r="B9828" t="s">
        <v>43257</v>
      </c>
      <c r="D9828">
        <v>0</v>
      </c>
      <c r="E9828" t="s">
        <v>43321</v>
      </c>
      <c r="F9828" s="2">
        <v>43642</v>
      </c>
      <c r="G9828" t="s">
        <v>2815</v>
      </c>
      <c r="H9828" t="s">
        <v>184</v>
      </c>
      <c r="J9828" t="s">
        <v>138</v>
      </c>
      <c r="K9828">
        <v>50263</v>
      </c>
      <c r="L9828">
        <v>41624672</v>
      </c>
      <c r="M9828" t="s">
        <v>138</v>
      </c>
      <c r="N9828">
        <v>0</v>
      </c>
      <c r="P9828" t="s">
        <v>43259</v>
      </c>
      <c r="R9828" t="s">
        <v>43301</v>
      </c>
      <c r="S9828" t="s">
        <v>140</v>
      </c>
      <c r="T9828" s="2">
        <v>43656</v>
      </c>
      <c r="U9828">
        <v>7</v>
      </c>
      <c r="W9828" t="s">
        <v>141</v>
      </c>
    </row>
    <row r="9829" spans="1:24" x14ac:dyDescent="0.35">
      <c r="A9829" t="s">
        <v>43322</v>
      </c>
      <c r="B9829" t="s">
        <v>43257</v>
      </c>
      <c r="D9829">
        <v>0</v>
      </c>
      <c r="E9829" t="s">
        <v>43323</v>
      </c>
      <c r="F9829" s="2">
        <v>43642</v>
      </c>
      <c r="G9829" t="s">
        <v>9624</v>
      </c>
      <c r="H9829" t="s">
        <v>184</v>
      </c>
      <c r="J9829" t="s">
        <v>138</v>
      </c>
      <c r="K9829">
        <v>50264</v>
      </c>
      <c r="L9829">
        <v>41624672</v>
      </c>
      <c r="M9829" t="s">
        <v>138</v>
      </c>
      <c r="N9829">
        <v>0</v>
      </c>
      <c r="P9829" t="s">
        <v>43259</v>
      </c>
      <c r="R9829" t="s">
        <v>43264</v>
      </c>
      <c r="S9829" t="s">
        <v>140</v>
      </c>
      <c r="T9829" s="2">
        <v>43656</v>
      </c>
      <c r="U9829">
        <v>7</v>
      </c>
      <c r="W9829" t="s">
        <v>141</v>
      </c>
    </row>
    <row r="9830" spans="1:24" x14ac:dyDescent="0.35">
      <c r="A9830" t="s">
        <v>43324</v>
      </c>
      <c r="B9830" t="s">
        <v>43257</v>
      </c>
      <c r="D9830">
        <v>0</v>
      </c>
      <c r="E9830" t="s">
        <v>43325</v>
      </c>
      <c r="F9830" s="2">
        <v>43642</v>
      </c>
      <c r="G9830" t="s">
        <v>9624</v>
      </c>
      <c r="H9830" t="s">
        <v>184</v>
      </c>
      <c r="J9830" t="s">
        <v>138</v>
      </c>
      <c r="L9830" t="s">
        <v>496</v>
      </c>
      <c r="M9830" t="s">
        <v>138</v>
      </c>
      <c r="N9830">
        <v>0</v>
      </c>
      <c r="P9830" t="s">
        <v>43259</v>
      </c>
      <c r="R9830" t="s">
        <v>43264</v>
      </c>
      <c r="S9830" t="s">
        <v>140</v>
      </c>
      <c r="W9830" t="s">
        <v>141</v>
      </c>
    </row>
    <row r="9831" spans="1:24" x14ac:dyDescent="0.35">
      <c r="A9831" t="s">
        <v>43326</v>
      </c>
      <c r="B9831" t="s">
        <v>43257</v>
      </c>
      <c r="D9831">
        <v>0</v>
      </c>
      <c r="E9831" t="s">
        <v>43315</v>
      </c>
      <c r="F9831" s="2">
        <v>43642</v>
      </c>
      <c r="G9831" t="s">
        <v>2815</v>
      </c>
      <c r="H9831" t="s">
        <v>184</v>
      </c>
      <c r="J9831" t="s">
        <v>138</v>
      </c>
      <c r="K9831">
        <v>50342</v>
      </c>
      <c r="L9831">
        <v>41624976</v>
      </c>
      <c r="M9831" t="s">
        <v>138</v>
      </c>
      <c r="N9831">
        <v>0</v>
      </c>
      <c r="P9831" t="s">
        <v>43259</v>
      </c>
      <c r="R9831" t="s">
        <v>43281</v>
      </c>
      <c r="S9831" t="s">
        <v>140</v>
      </c>
      <c r="T9831" s="2">
        <v>43656</v>
      </c>
      <c r="U9831">
        <v>7</v>
      </c>
      <c r="W9831" t="s">
        <v>141</v>
      </c>
    </row>
    <row r="9832" spans="1:24" x14ac:dyDescent="0.35">
      <c r="A9832" t="s">
        <v>43327</v>
      </c>
      <c r="B9832" t="s">
        <v>43257</v>
      </c>
      <c r="D9832">
        <v>0</v>
      </c>
      <c r="E9832" t="s">
        <v>43309</v>
      </c>
      <c r="F9832" s="2">
        <v>43642</v>
      </c>
      <c r="G9832" t="s">
        <v>43293</v>
      </c>
      <c r="H9832" t="s">
        <v>184</v>
      </c>
      <c r="J9832" t="s">
        <v>138</v>
      </c>
      <c r="K9832">
        <v>50343</v>
      </c>
      <c r="L9832">
        <v>41624976</v>
      </c>
      <c r="M9832" t="s">
        <v>138</v>
      </c>
      <c r="N9832">
        <v>0</v>
      </c>
      <c r="P9832" t="s">
        <v>43259</v>
      </c>
      <c r="R9832" t="s">
        <v>43294</v>
      </c>
      <c r="S9832" t="s">
        <v>140</v>
      </c>
      <c r="T9832" s="2">
        <v>43656</v>
      </c>
      <c r="U9832">
        <v>7</v>
      </c>
      <c r="W9832" t="s">
        <v>141</v>
      </c>
    </row>
    <row r="9833" spans="1:24" x14ac:dyDescent="0.35">
      <c r="A9833" t="s">
        <v>43328</v>
      </c>
      <c r="B9833" t="s">
        <v>43257</v>
      </c>
      <c r="D9833">
        <v>0</v>
      </c>
      <c r="E9833" t="s">
        <v>43317</v>
      </c>
      <c r="F9833" s="2">
        <v>43642</v>
      </c>
      <c r="G9833" t="s">
        <v>13662</v>
      </c>
      <c r="H9833" t="s">
        <v>184</v>
      </c>
      <c r="J9833" t="s">
        <v>138</v>
      </c>
      <c r="K9833">
        <v>50344</v>
      </c>
      <c r="L9833">
        <v>41624976</v>
      </c>
      <c r="M9833" t="s">
        <v>138</v>
      </c>
      <c r="N9833">
        <v>0</v>
      </c>
      <c r="P9833" t="s">
        <v>43259</v>
      </c>
      <c r="R9833" t="s">
        <v>43289</v>
      </c>
      <c r="S9833" t="s">
        <v>140</v>
      </c>
      <c r="T9833" s="2">
        <v>43656</v>
      </c>
      <c r="U9833">
        <v>7</v>
      </c>
      <c r="W9833" t="s">
        <v>141</v>
      </c>
    </row>
    <row r="9834" spans="1:24" x14ac:dyDescent="0.35">
      <c r="A9834" t="s">
        <v>43329</v>
      </c>
      <c r="B9834" t="s">
        <v>43257</v>
      </c>
      <c r="D9834">
        <v>0</v>
      </c>
      <c r="E9834" t="s">
        <v>43311</v>
      </c>
      <c r="F9834" s="2">
        <v>43642</v>
      </c>
      <c r="G9834" t="s">
        <v>43268</v>
      </c>
      <c r="H9834" t="s">
        <v>184</v>
      </c>
      <c r="J9834" t="s">
        <v>138</v>
      </c>
      <c r="K9834">
        <v>50346</v>
      </c>
      <c r="L9834">
        <v>41624976</v>
      </c>
      <c r="M9834" t="s">
        <v>138</v>
      </c>
      <c r="N9834">
        <v>0</v>
      </c>
      <c r="P9834" t="s">
        <v>43259</v>
      </c>
      <c r="R9834" t="s">
        <v>43269</v>
      </c>
      <c r="S9834" t="s">
        <v>140</v>
      </c>
      <c r="T9834" s="2">
        <v>43656</v>
      </c>
      <c r="U9834">
        <v>7</v>
      </c>
      <c r="W9834" t="s">
        <v>141</v>
      </c>
    </row>
    <row r="9835" spans="1:24" x14ac:dyDescent="0.35">
      <c r="A9835" t="s">
        <v>43330</v>
      </c>
      <c r="B9835" t="s">
        <v>43331</v>
      </c>
      <c r="D9835">
        <v>0</v>
      </c>
      <c r="E9835" t="s">
        <v>43332</v>
      </c>
      <c r="F9835" s="2">
        <v>43642</v>
      </c>
      <c r="G9835" t="s">
        <v>43333</v>
      </c>
      <c r="H9835" t="s">
        <v>184</v>
      </c>
      <c r="J9835" t="s">
        <v>138</v>
      </c>
      <c r="K9835">
        <v>50220</v>
      </c>
      <c r="L9835">
        <v>41625286</v>
      </c>
      <c r="M9835" t="s">
        <v>138</v>
      </c>
      <c r="N9835">
        <v>0</v>
      </c>
      <c r="P9835" t="s">
        <v>43334</v>
      </c>
      <c r="R9835" t="s">
        <v>43335</v>
      </c>
      <c r="S9835" t="s">
        <v>140</v>
      </c>
      <c r="T9835" s="2">
        <v>43656</v>
      </c>
      <c r="U9835">
        <v>7</v>
      </c>
      <c r="W9835" t="s">
        <v>141</v>
      </c>
    </row>
    <row r="9836" spans="1:24" x14ac:dyDescent="0.35">
      <c r="A9836" t="s">
        <v>43336</v>
      </c>
      <c r="B9836" t="s">
        <v>43337</v>
      </c>
      <c r="C9836" t="s">
        <v>43338</v>
      </c>
      <c r="D9836">
        <v>0</v>
      </c>
      <c r="E9836" t="s">
        <v>43337</v>
      </c>
      <c r="F9836" s="2">
        <v>45397</v>
      </c>
      <c r="G9836" t="s">
        <v>9197</v>
      </c>
      <c r="H9836" t="s">
        <v>184</v>
      </c>
      <c r="J9836" t="s">
        <v>138</v>
      </c>
      <c r="L9836" t="s">
        <v>496</v>
      </c>
      <c r="M9836" t="s">
        <v>138</v>
      </c>
      <c r="N9836">
        <v>0</v>
      </c>
      <c r="P9836" t="s">
        <v>43339</v>
      </c>
      <c r="R9836" t="s">
        <v>43340</v>
      </c>
      <c r="S9836" t="s">
        <v>140</v>
      </c>
      <c r="T9836" s="2">
        <v>45397</v>
      </c>
      <c r="W9836" t="s">
        <v>141</v>
      </c>
      <c r="X9836" t="s">
        <v>10334</v>
      </c>
    </row>
    <row r="9837" spans="1:24" x14ac:dyDescent="0.35">
      <c r="A9837" t="s">
        <v>43341</v>
      </c>
      <c r="B9837" t="s">
        <v>43342</v>
      </c>
      <c r="C9837" t="s">
        <v>43343</v>
      </c>
      <c r="D9837">
        <v>0</v>
      </c>
      <c r="E9837" t="s">
        <v>43342</v>
      </c>
      <c r="F9837" s="2">
        <v>45401</v>
      </c>
      <c r="G9837" t="s">
        <v>2328</v>
      </c>
      <c r="H9837" t="s">
        <v>192</v>
      </c>
      <c r="J9837" t="s">
        <v>138</v>
      </c>
      <c r="L9837" t="s">
        <v>496</v>
      </c>
      <c r="M9837" t="s">
        <v>138</v>
      </c>
      <c r="N9837">
        <v>0</v>
      </c>
      <c r="P9837" t="s">
        <v>43344</v>
      </c>
      <c r="R9837" t="s">
        <v>43345</v>
      </c>
      <c r="S9837" t="s">
        <v>140</v>
      </c>
      <c r="T9837" s="2">
        <v>45401</v>
      </c>
      <c r="W9837" t="s">
        <v>141</v>
      </c>
      <c r="X9837" t="s">
        <v>10334</v>
      </c>
    </row>
    <row r="9838" spans="1:24" x14ac:dyDescent="0.35">
      <c r="A9838" t="s">
        <v>43346</v>
      </c>
      <c r="B9838" t="s">
        <v>9602</v>
      </c>
      <c r="D9838">
        <v>0</v>
      </c>
      <c r="E9838" t="s">
        <v>43347</v>
      </c>
      <c r="F9838" s="2">
        <v>43642</v>
      </c>
      <c r="G9838" t="s">
        <v>224</v>
      </c>
      <c r="H9838" t="s">
        <v>184</v>
      </c>
      <c r="J9838" t="s">
        <v>138</v>
      </c>
      <c r="K9838">
        <v>50230</v>
      </c>
      <c r="L9838">
        <v>41625896</v>
      </c>
      <c r="M9838" t="s">
        <v>138</v>
      </c>
      <c r="N9838">
        <v>0</v>
      </c>
      <c r="P9838" t="s">
        <v>43348</v>
      </c>
      <c r="R9838" t="s">
        <v>11106</v>
      </c>
      <c r="S9838" t="s">
        <v>140</v>
      </c>
      <c r="T9838" s="2">
        <v>43656</v>
      </c>
      <c r="U9838">
        <v>7</v>
      </c>
      <c r="W9838" t="s">
        <v>141</v>
      </c>
    </row>
    <row r="9839" spans="1:24" x14ac:dyDescent="0.35">
      <c r="A9839" t="s">
        <v>43349</v>
      </c>
      <c r="B9839" t="s">
        <v>43350</v>
      </c>
      <c r="D9839">
        <v>0</v>
      </c>
      <c r="E9839" t="s">
        <v>43351</v>
      </c>
      <c r="F9839" s="2">
        <v>43642</v>
      </c>
      <c r="G9839" t="s">
        <v>2328</v>
      </c>
      <c r="H9839" t="s">
        <v>192</v>
      </c>
      <c r="J9839" t="s">
        <v>138</v>
      </c>
      <c r="L9839" t="s">
        <v>496</v>
      </c>
      <c r="M9839" t="s">
        <v>138</v>
      </c>
      <c r="N9839">
        <v>0</v>
      </c>
      <c r="P9839" t="s">
        <v>43352</v>
      </c>
      <c r="R9839" t="s">
        <v>43353</v>
      </c>
      <c r="S9839" t="s">
        <v>140</v>
      </c>
      <c r="W9839" t="s">
        <v>141</v>
      </c>
    </row>
    <row r="9840" spans="1:24" x14ac:dyDescent="0.35">
      <c r="A9840" t="s">
        <v>43354</v>
      </c>
      <c r="B9840" t="s">
        <v>9608</v>
      </c>
      <c r="C9840" t="s">
        <v>43355</v>
      </c>
      <c r="D9840" s="3">
        <v>-2242308.5699999998</v>
      </c>
      <c r="E9840" t="s">
        <v>9610</v>
      </c>
      <c r="F9840" s="2">
        <v>43642</v>
      </c>
      <c r="G9840" t="s">
        <v>14164</v>
      </c>
      <c r="H9840" t="s">
        <v>184</v>
      </c>
      <c r="J9840" t="s">
        <v>138</v>
      </c>
      <c r="L9840" t="s">
        <v>496</v>
      </c>
      <c r="M9840" t="s">
        <v>138</v>
      </c>
      <c r="N9840">
        <v>0</v>
      </c>
      <c r="P9840" t="s">
        <v>43356</v>
      </c>
      <c r="R9840" t="s">
        <v>21425</v>
      </c>
      <c r="S9840" t="s">
        <v>140</v>
      </c>
      <c r="T9840" s="2">
        <v>45385</v>
      </c>
      <c r="U9840">
        <v>16</v>
      </c>
      <c r="W9840" t="s">
        <v>141</v>
      </c>
      <c r="X9840" t="s">
        <v>9536</v>
      </c>
    </row>
    <row r="9841" spans="1:23" x14ac:dyDescent="0.35">
      <c r="A9841" t="s">
        <v>43357</v>
      </c>
      <c r="B9841" t="s">
        <v>9608</v>
      </c>
      <c r="D9841">
        <v>0</v>
      </c>
      <c r="E9841" t="s">
        <v>43358</v>
      </c>
      <c r="F9841" s="2">
        <v>43642</v>
      </c>
      <c r="G9841" t="s">
        <v>14164</v>
      </c>
      <c r="H9841" t="s">
        <v>184</v>
      </c>
      <c r="J9841" t="s">
        <v>138</v>
      </c>
      <c r="K9841">
        <v>50269</v>
      </c>
      <c r="L9841">
        <v>41453846</v>
      </c>
      <c r="M9841" t="s">
        <v>138</v>
      </c>
      <c r="N9841">
        <v>0</v>
      </c>
      <c r="P9841" t="s">
        <v>43356</v>
      </c>
      <c r="R9841" t="s">
        <v>21425</v>
      </c>
      <c r="S9841" t="s">
        <v>140</v>
      </c>
      <c r="T9841" s="2">
        <v>43656</v>
      </c>
      <c r="U9841">
        <v>7</v>
      </c>
      <c r="W9841" t="s">
        <v>141</v>
      </c>
    </row>
    <row r="9842" spans="1:23" x14ac:dyDescent="0.35">
      <c r="A9842" t="s">
        <v>43359</v>
      </c>
      <c r="B9842" t="s">
        <v>9608</v>
      </c>
      <c r="D9842">
        <v>0</v>
      </c>
      <c r="E9842" t="s">
        <v>43360</v>
      </c>
      <c r="F9842" s="2">
        <v>43642</v>
      </c>
      <c r="G9842" t="s">
        <v>43361</v>
      </c>
      <c r="H9842" t="s">
        <v>184</v>
      </c>
      <c r="J9842" t="s">
        <v>138</v>
      </c>
      <c r="K9842">
        <v>50271</v>
      </c>
      <c r="L9842">
        <v>41453846</v>
      </c>
      <c r="M9842" t="s">
        <v>138</v>
      </c>
      <c r="N9842">
        <v>0</v>
      </c>
      <c r="P9842" t="s">
        <v>43356</v>
      </c>
      <c r="R9842" t="s">
        <v>43362</v>
      </c>
      <c r="S9842" t="s">
        <v>140</v>
      </c>
      <c r="T9842" s="2">
        <v>43656</v>
      </c>
      <c r="U9842">
        <v>7</v>
      </c>
      <c r="W9842" t="s">
        <v>141</v>
      </c>
    </row>
    <row r="9843" spans="1:23" x14ac:dyDescent="0.35">
      <c r="A9843" t="s">
        <v>43363</v>
      </c>
      <c r="B9843" t="s">
        <v>9608</v>
      </c>
      <c r="D9843">
        <v>0</v>
      </c>
      <c r="E9843" t="s">
        <v>43364</v>
      </c>
      <c r="F9843" s="2">
        <v>43642</v>
      </c>
      <c r="G9843" t="s">
        <v>13245</v>
      </c>
      <c r="H9843" t="s">
        <v>184</v>
      </c>
      <c r="J9843" t="s">
        <v>138</v>
      </c>
      <c r="K9843">
        <v>50272</v>
      </c>
      <c r="L9843">
        <v>41453846</v>
      </c>
      <c r="M9843" t="s">
        <v>138</v>
      </c>
      <c r="N9843">
        <v>0</v>
      </c>
      <c r="P9843" t="s">
        <v>43356</v>
      </c>
      <c r="R9843" t="s">
        <v>871</v>
      </c>
      <c r="S9843" t="s">
        <v>140</v>
      </c>
      <c r="T9843" s="2">
        <v>43656</v>
      </c>
      <c r="U9843">
        <v>7</v>
      </c>
      <c r="W9843" t="s">
        <v>141</v>
      </c>
    </row>
    <row r="9844" spans="1:23" x14ac:dyDescent="0.35">
      <c r="A9844" t="s">
        <v>43365</v>
      </c>
      <c r="B9844" t="s">
        <v>9608</v>
      </c>
      <c r="D9844">
        <v>0</v>
      </c>
      <c r="E9844" t="s">
        <v>43366</v>
      </c>
      <c r="F9844" s="2">
        <v>43642</v>
      </c>
      <c r="G9844" t="s">
        <v>43367</v>
      </c>
      <c r="H9844" t="s">
        <v>184</v>
      </c>
      <c r="J9844" t="s">
        <v>138</v>
      </c>
      <c r="K9844">
        <v>50273</v>
      </c>
      <c r="L9844">
        <v>41453846</v>
      </c>
      <c r="M9844" t="s">
        <v>138</v>
      </c>
      <c r="N9844">
        <v>0</v>
      </c>
      <c r="P9844" t="s">
        <v>43356</v>
      </c>
      <c r="R9844" t="s">
        <v>43368</v>
      </c>
      <c r="S9844" t="s">
        <v>140</v>
      </c>
      <c r="T9844" s="2">
        <v>43656</v>
      </c>
      <c r="U9844">
        <v>7</v>
      </c>
      <c r="W9844" t="s">
        <v>141</v>
      </c>
    </row>
    <row r="9845" spans="1:23" x14ac:dyDescent="0.35">
      <c r="A9845" t="s">
        <v>43369</v>
      </c>
      <c r="B9845" t="s">
        <v>9608</v>
      </c>
      <c r="D9845">
        <v>0</v>
      </c>
      <c r="E9845" t="s">
        <v>43370</v>
      </c>
      <c r="F9845" s="2">
        <v>43642</v>
      </c>
      <c r="G9845" t="s">
        <v>13245</v>
      </c>
      <c r="H9845" t="s">
        <v>184</v>
      </c>
      <c r="J9845" t="s">
        <v>138</v>
      </c>
      <c r="K9845">
        <v>50274</v>
      </c>
      <c r="L9845">
        <v>41453846</v>
      </c>
      <c r="M9845" t="s">
        <v>138</v>
      </c>
      <c r="N9845">
        <v>0</v>
      </c>
      <c r="P9845" t="s">
        <v>43356</v>
      </c>
      <c r="R9845" t="s">
        <v>43371</v>
      </c>
      <c r="S9845" t="s">
        <v>140</v>
      </c>
      <c r="T9845" s="2">
        <v>43656</v>
      </c>
      <c r="U9845">
        <v>7</v>
      </c>
      <c r="W9845" t="s">
        <v>141</v>
      </c>
    </row>
    <row r="9846" spans="1:23" x14ac:dyDescent="0.35">
      <c r="A9846" t="s">
        <v>43372</v>
      </c>
      <c r="B9846" t="s">
        <v>9608</v>
      </c>
      <c r="D9846">
        <v>0</v>
      </c>
      <c r="E9846" t="s">
        <v>43373</v>
      </c>
      <c r="F9846" s="2">
        <v>43642</v>
      </c>
      <c r="G9846" t="s">
        <v>43367</v>
      </c>
      <c r="H9846" t="s">
        <v>184</v>
      </c>
      <c r="J9846" t="s">
        <v>138</v>
      </c>
      <c r="K9846">
        <v>50270</v>
      </c>
      <c r="L9846">
        <v>41453846</v>
      </c>
      <c r="M9846" t="s">
        <v>138</v>
      </c>
      <c r="N9846">
        <v>0</v>
      </c>
      <c r="P9846" t="s">
        <v>43356</v>
      </c>
      <c r="R9846" t="s">
        <v>43374</v>
      </c>
      <c r="S9846" t="s">
        <v>140</v>
      </c>
      <c r="T9846" s="2">
        <v>43656</v>
      </c>
      <c r="U9846">
        <v>7</v>
      </c>
      <c r="W9846" t="s">
        <v>141</v>
      </c>
    </row>
    <row r="9847" spans="1:23" x14ac:dyDescent="0.35">
      <c r="A9847" t="s">
        <v>43375</v>
      </c>
      <c r="B9847" t="s">
        <v>9608</v>
      </c>
      <c r="D9847">
        <v>0</v>
      </c>
      <c r="E9847" t="s">
        <v>43376</v>
      </c>
      <c r="F9847" s="2">
        <v>43642</v>
      </c>
      <c r="G9847" t="s">
        <v>35485</v>
      </c>
      <c r="H9847" t="s">
        <v>184</v>
      </c>
      <c r="J9847" t="s">
        <v>138</v>
      </c>
      <c r="K9847">
        <v>50275</v>
      </c>
      <c r="L9847">
        <v>41453846</v>
      </c>
      <c r="M9847" t="s">
        <v>138</v>
      </c>
      <c r="N9847">
        <v>0</v>
      </c>
      <c r="P9847" t="s">
        <v>43356</v>
      </c>
      <c r="R9847" t="s">
        <v>19940</v>
      </c>
      <c r="S9847" t="s">
        <v>140</v>
      </c>
      <c r="T9847" s="2">
        <v>43656</v>
      </c>
      <c r="U9847">
        <v>7</v>
      </c>
      <c r="W9847" t="s">
        <v>141</v>
      </c>
    </row>
    <row r="9848" spans="1:23" x14ac:dyDescent="0.35">
      <c r="A9848" t="s">
        <v>43377</v>
      </c>
      <c r="B9848" t="s">
        <v>9608</v>
      </c>
      <c r="D9848">
        <v>0</v>
      </c>
      <c r="E9848" t="s">
        <v>43378</v>
      </c>
      <c r="F9848" s="2">
        <v>43642</v>
      </c>
      <c r="G9848" t="s">
        <v>11353</v>
      </c>
      <c r="H9848" t="s">
        <v>184</v>
      </c>
      <c r="J9848" t="s">
        <v>138</v>
      </c>
      <c r="K9848">
        <v>50276</v>
      </c>
      <c r="L9848">
        <v>41453846</v>
      </c>
      <c r="M9848" t="s">
        <v>138</v>
      </c>
      <c r="N9848">
        <v>0</v>
      </c>
      <c r="P9848" t="s">
        <v>43356</v>
      </c>
      <c r="R9848" t="s">
        <v>43379</v>
      </c>
      <c r="S9848" t="s">
        <v>140</v>
      </c>
      <c r="T9848" s="2">
        <v>43656</v>
      </c>
      <c r="U9848">
        <v>7</v>
      </c>
      <c r="W9848" t="s">
        <v>141</v>
      </c>
    </row>
    <row r="9849" spans="1:23" x14ac:dyDescent="0.35">
      <c r="A9849" t="s">
        <v>43380</v>
      </c>
      <c r="B9849" t="s">
        <v>9608</v>
      </c>
      <c r="D9849">
        <v>0</v>
      </c>
      <c r="E9849" t="s">
        <v>43381</v>
      </c>
      <c r="F9849" s="2">
        <v>43642</v>
      </c>
      <c r="G9849" t="s">
        <v>43367</v>
      </c>
      <c r="H9849" t="s">
        <v>184</v>
      </c>
      <c r="J9849" t="s">
        <v>138</v>
      </c>
      <c r="K9849">
        <v>50277</v>
      </c>
      <c r="L9849">
        <v>41453846</v>
      </c>
      <c r="M9849" t="s">
        <v>138</v>
      </c>
      <c r="N9849">
        <v>0</v>
      </c>
      <c r="P9849" t="s">
        <v>43356</v>
      </c>
      <c r="R9849" t="s">
        <v>3086</v>
      </c>
      <c r="S9849" t="s">
        <v>140</v>
      </c>
      <c r="T9849" s="2">
        <v>43656</v>
      </c>
      <c r="U9849">
        <v>7</v>
      </c>
      <c r="W9849" t="s">
        <v>141</v>
      </c>
    </row>
    <row r="9850" spans="1:23" x14ac:dyDescent="0.35">
      <c r="A9850" t="s">
        <v>43382</v>
      </c>
      <c r="B9850" t="s">
        <v>9608</v>
      </c>
      <c r="D9850">
        <v>0</v>
      </c>
      <c r="E9850" t="s">
        <v>43383</v>
      </c>
      <c r="F9850" s="2">
        <v>43642</v>
      </c>
      <c r="G9850" t="s">
        <v>43384</v>
      </c>
      <c r="H9850" t="s">
        <v>184</v>
      </c>
      <c r="J9850" t="s">
        <v>138</v>
      </c>
      <c r="K9850">
        <v>50278</v>
      </c>
      <c r="L9850">
        <v>41453846</v>
      </c>
      <c r="M9850" t="s">
        <v>138</v>
      </c>
      <c r="N9850">
        <v>0</v>
      </c>
      <c r="P9850" t="s">
        <v>43356</v>
      </c>
      <c r="R9850" t="s">
        <v>43385</v>
      </c>
      <c r="S9850" t="s">
        <v>140</v>
      </c>
      <c r="T9850" s="2">
        <v>43656</v>
      </c>
      <c r="U9850">
        <v>7</v>
      </c>
      <c r="W9850" t="s">
        <v>141</v>
      </c>
    </row>
    <row r="9851" spans="1:23" x14ac:dyDescent="0.35">
      <c r="A9851" t="s">
        <v>43386</v>
      </c>
      <c r="B9851" t="s">
        <v>9608</v>
      </c>
      <c r="D9851">
        <v>0</v>
      </c>
      <c r="E9851" t="s">
        <v>43387</v>
      </c>
      <c r="F9851" s="2">
        <v>43642</v>
      </c>
      <c r="G9851" t="s">
        <v>43388</v>
      </c>
      <c r="H9851" t="s">
        <v>184</v>
      </c>
      <c r="J9851" t="s">
        <v>138</v>
      </c>
      <c r="K9851">
        <v>50279</v>
      </c>
      <c r="L9851">
        <v>41453846</v>
      </c>
      <c r="M9851" t="s">
        <v>138</v>
      </c>
      <c r="N9851">
        <v>0</v>
      </c>
      <c r="P9851" t="s">
        <v>43356</v>
      </c>
      <c r="R9851" t="s">
        <v>43389</v>
      </c>
      <c r="S9851" t="s">
        <v>140</v>
      </c>
      <c r="T9851" s="2">
        <v>43656</v>
      </c>
      <c r="W9851" t="s">
        <v>141</v>
      </c>
    </row>
    <row r="9852" spans="1:23" x14ac:dyDescent="0.35">
      <c r="A9852" t="s">
        <v>43390</v>
      </c>
      <c r="B9852" t="s">
        <v>9608</v>
      </c>
      <c r="D9852">
        <v>0</v>
      </c>
      <c r="E9852" t="s">
        <v>43391</v>
      </c>
      <c r="F9852" s="2">
        <v>43642</v>
      </c>
      <c r="G9852" t="s">
        <v>43392</v>
      </c>
      <c r="H9852" t="s">
        <v>184</v>
      </c>
      <c r="J9852" t="s">
        <v>138</v>
      </c>
      <c r="K9852">
        <v>50280</v>
      </c>
      <c r="L9852">
        <v>41453846</v>
      </c>
      <c r="M9852" t="s">
        <v>138</v>
      </c>
      <c r="N9852">
        <v>0</v>
      </c>
      <c r="P9852" t="s">
        <v>43356</v>
      </c>
      <c r="R9852" t="s">
        <v>43393</v>
      </c>
      <c r="S9852" t="s">
        <v>140</v>
      </c>
      <c r="T9852" s="2">
        <v>43656</v>
      </c>
      <c r="U9852">
        <v>7</v>
      </c>
      <c r="W9852" t="s">
        <v>141</v>
      </c>
    </row>
    <row r="9853" spans="1:23" x14ac:dyDescent="0.35">
      <c r="A9853" t="s">
        <v>43394</v>
      </c>
      <c r="B9853" t="s">
        <v>9608</v>
      </c>
      <c r="D9853">
        <v>0</v>
      </c>
      <c r="E9853" t="s">
        <v>43395</v>
      </c>
      <c r="F9853" s="2">
        <v>43642</v>
      </c>
      <c r="G9853" t="s">
        <v>43367</v>
      </c>
      <c r="H9853" t="s">
        <v>184</v>
      </c>
      <c r="J9853" t="s">
        <v>138</v>
      </c>
      <c r="K9853">
        <v>50296</v>
      </c>
      <c r="L9853">
        <v>41453846</v>
      </c>
      <c r="M9853" t="s">
        <v>138</v>
      </c>
      <c r="N9853">
        <v>0</v>
      </c>
      <c r="P9853" t="s">
        <v>43356</v>
      </c>
      <c r="R9853" t="s">
        <v>43396</v>
      </c>
      <c r="S9853" t="s">
        <v>140</v>
      </c>
      <c r="T9853" s="2">
        <v>43656</v>
      </c>
      <c r="W9853" t="s">
        <v>141</v>
      </c>
    </row>
    <row r="9854" spans="1:23" x14ac:dyDescent="0.35">
      <c r="A9854" t="s">
        <v>43397</v>
      </c>
      <c r="B9854" t="s">
        <v>9608</v>
      </c>
      <c r="D9854">
        <v>0</v>
      </c>
      <c r="E9854" t="s">
        <v>43398</v>
      </c>
      <c r="F9854" s="2">
        <v>43642</v>
      </c>
      <c r="G9854" t="s">
        <v>43388</v>
      </c>
      <c r="H9854" t="s">
        <v>184</v>
      </c>
      <c r="J9854" t="s">
        <v>138</v>
      </c>
      <c r="K9854">
        <v>50297</v>
      </c>
      <c r="L9854">
        <v>41453846</v>
      </c>
      <c r="M9854" t="s">
        <v>138</v>
      </c>
      <c r="N9854">
        <v>0</v>
      </c>
      <c r="P9854" t="s">
        <v>43356</v>
      </c>
      <c r="R9854" t="s">
        <v>43399</v>
      </c>
      <c r="S9854" t="s">
        <v>140</v>
      </c>
      <c r="T9854" s="2">
        <v>43656</v>
      </c>
      <c r="W9854" t="s">
        <v>141</v>
      </c>
    </row>
    <row r="9855" spans="1:23" x14ac:dyDescent="0.35">
      <c r="A9855" t="s">
        <v>43400</v>
      </c>
      <c r="B9855" t="s">
        <v>9608</v>
      </c>
      <c r="D9855">
        <v>0</v>
      </c>
      <c r="E9855" t="s">
        <v>43401</v>
      </c>
      <c r="F9855" s="2">
        <v>43642</v>
      </c>
      <c r="G9855" t="s">
        <v>43402</v>
      </c>
      <c r="H9855" t="s">
        <v>184</v>
      </c>
      <c r="J9855" t="s">
        <v>138</v>
      </c>
      <c r="K9855">
        <v>50298</v>
      </c>
      <c r="L9855">
        <v>41453846</v>
      </c>
      <c r="M9855" t="s">
        <v>138</v>
      </c>
      <c r="N9855">
        <v>0</v>
      </c>
      <c r="P9855" t="s">
        <v>43356</v>
      </c>
      <c r="R9855" t="s">
        <v>43403</v>
      </c>
      <c r="S9855" t="s">
        <v>140</v>
      </c>
      <c r="T9855" s="2">
        <v>43656</v>
      </c>
      <c r="U9855">
        <v>7</v>
      </c>
      <c r="W9855" t="s">
        <v>141</v>
      </c>
    </row>
    <row r="9856" spans="1:23" x14ac:dyDescent="0.35">
      <c r="A9856" t="s">
        <v>43404</v>
      </c>
      <c r="B9856" t="s">
        <v>9608</v>
      </c>
      <c r="D9856">
        <v>0</v>
      </c>
      <c r="E9856" t="s">
        <v>43405</v>
      </c>
      <c r="F9856" s="2">
        <v>43642</v>
      </c>
      <c r="G9856" t="s">
        <v>43367</v>
      </c>
      <c r="H9856" t="s">
        <v>184</v>
      </c>
      <c r="J9856" t="s">
        <v>138</v>
      </c>
      <c r="K9856">
        <v>50299</v>
      </c>
      <c r="L9856">
        <v>41453846</v>
      </c>
      <c r="M9856" t="s">
        <v>138</v>
      </c>
      <c r="N9856">
        <v>0</v>
      </c>
      <c r="P9856" t="s">
        <v>43356</v>
      </c>
      <c r="R9856" t="s">
        <v>16745</v>
      </c>
      <c r="S9856" t="s">
        <v>140</v>
      </c>
      <c r="T9856" s="2">
        <v>43656</v>
      </c>
      <c r="U9856">
        <v>7</v>
      </c>
      <c r="W9856" t="s">
        <v>141</v>
      </c>
    </row>
    <row r="9857" spans="1:23" x14ac:dyDescent="0.35">
      <c r="A9857" t="s">
        <v>43406</v>
      </c>
      <c r="B9857" t="s">
        <v>9608</v>
      </c>
      <c r="D9857">
        <v>0</v>
      </c>
      <c r="E9857" t="s">
        <v>43407</v>
      </c>
      <c r="F9857" s="2">
        <v>43642</v>
      </c>
      <c r="G9857" t="s">
        <v>43402</v>
      </c>
      <c r="H9857" t="s">
        <v>184</v>
      </c>
      <c r="J9857" t="s">
        <v>138</v>
      </c>
      <c r="K9857">
        <v>50300</v>
      </c>
      <c r="L9857">
        <v>41453846</v>
      </c>
      <c r="M9857" t="s">
        <v>138</v>
      </c>
      <c r="N9857">
        <v>0</v>
      </c>
      <c r="P9857" t="s">
        <v>43356</v>
      </c>
      <c r="R9857" t="s">
        <v>43408</v>
      </c>
      <c r="S9857" t="s">
        <v>140</v>
      </c>
      <c r="T9857" s="2">
        <v>43656</v>
      </c>
      <c r="U9857">
        <v>7</v>
      </c>
      <c r="W9857" t="s">
        <v>141</v>
      </c>
    </row>
    <row r="9858" spans="1:23" x14ac:dyDescent="0.35">
      <c r="A9858" t="s">
        <v>43409</v>
      </c>
      <c r="B9858" t="s">
        <v>9608</v>
      </c>
      <c r="D9858">
        <v>0</v>
      </c>
      <c r="E9858" t="s">
        <v>43410</v>
      </c>
      <c r="F9858" s="2">
        <v>43642</v>
      </c>
      <c r="G9858" t="s">
        <v>14164</v>
      </c>
      <c r="H9858" t="s">
        <v>184</v>
      </c>
      <c r="J9858" t="s">
        <v>138</v>
      </c>
      <c r="K9858">
        <v>50301</v>
      </c>
      <c r="L9858">
        <v>41453846</v>
      </c>
      <c r="M9858" t="s">
        <v>138</v>
      </c>
      <c r="N9858">
        <v>0</v>
      </c>
      <c r="P9858" t="s">
        <v>43356</v>
      </c>
      <c r="R9858" t="s">
        <v>43411</v>
      </c>
      <c r="S9858" t="s">
        <v>140</v>
      </c>
      <c r="T9858" s="2">
        <v>43656</v>
      </c>
      <c r="U9858">
        <v>7</v>
      </c>
      <c r="W9858" t="s">
        <v>141</v>
      </c>
    </row>
    <row r="9859" spans="1:23" x14ac:dyDescent="0.35">
      <c r="A9859" t="s">
        <v>43412</v>
      </c>
      <c r="B9859" t="s">
        <v>9608</v>
      </c>
      <c r="D9859">
        <v>0</v>
      </c>
      <c r="E9859" t="s">
        <v>43413</v>
      </c>
      <c r="F9859" s="2">
        <v>43642</v>
      </c>
      <c r="G9859" t="s">
        <v>43367</v>
      </c>
      <c r="H9859" t="s">
        <v>184</v>
      </c>
      <c r="J9859" t="s">
        <v>138</v>
      </c>
      <c r="K9859">
        <v>50302</v>
      </c>
      <c r="L9859">
        <v>41453846</v>
      </c>
      <c r="M9859" t="s">
        <v>138</v>
      </c>
      <c r="N9859">
        <v>0</v>
      </c>
      <c r="P9859" t="s">
        <v>43356</v>
      </c>
      <c r="R9859" t="s">
        <v>43374</v>
      </c>
      <c r="S9859" t="s">
        <v>140</v>
      </c>
      <c r="T9859" s="2">
        <v>43656</v>
      </c>
      <c r="U9859">
        <v>7</v>
      </c>
      <c r="W9859" t="s">
        <v>141</v>
      </c>
    </row>
    <row r="9860" spans="1:23" x14ac:dyDescent="0.35">
      <c r="A9860" t="s">
        <v>43414</v>
      </c>
      <c r="B9860" t="s">
        <v>9608</v>
      </c>
      <c r="D9860">
        <v>0</v>
      </c>
      <c r="E9860" t="s">
        <v>43415</v>
      </c>
      <c r="F9860" s="2">
        <v>43642</v>
      </c>
      <c r="G9860" t="s">
        <v>43388</v>
      </c>
      <c r="H9860" t="s">
        <v>184</v>
      </c>
      <c r="J9860" t="s">
        <v>138</v>
      </c>
      <c r="K9860">
        <v>50303</v>
      </c>
      <c r="L9860">
        <v>41453846</v>
      </c>
      <c r="M9860" t="s">
        <v>138</v>
      </c>
      <c r="N9860">
        <v>0</v>
      </c>
      <c r="P9860" t="s">
        <v>43356</v>
      </c>
      <c r="R9860" t="s">
        <v>43416</v>
      </c>
      <c r="S9860" t="s">
        <v>140</v>
      </c>
      <c r="T9860" s="2">
        <v>43656</v>
      </c>
      <c r="U9860">
        <v>7</v>
      </c>
      <c r="W9860" t="s">
        <v>141</v>
      </c>
    </row>
    <row r="9861" spans="1:23" x14ac:dyDescent="0.35">
      <c r="A9861" t="s">
        <v>43417</v>
      </c>
      <c r="B9861" t="s">
        <v>9608</v>
      </c>
      <c r="D9861">
        <v>0</v>
      </c>
      <c r="E9861" t="s">
        <v>43418</v>
      </c>
      <c r="F9861" s="2">
        <v>43642</v>
      </c>
      <c r="G9861" t="s">
        <v>14164</v>
      </c>
      <c r="H9861" t="s">
        <v>184</v>
      </c>
      <c r="J9861" t="s">
        <v>138</v>
      </c>
      <c r="K9861">
        <v>50304</v>
      </c>
      <c r="L9861">
        <v>41453846</v>
      </c>
      <c r="M9861" t="s">
        <v>138</v>
      </c>
      <c r="N9861">
        <v>0</v>
      </c>
      <c r="P9861" t="s">
        <v>43356</v>
      </c>
      <c r="R9861" t="s">
        <v>21425</v>
      </c>
      <c r="S9861" t="s">
        <v>140</v>
      </c>
      <c r="T9861" s="2">
        <v>43656</v>
      </c>
      <c r="U9861">
        <v>7</v>
      </c>
      <c r="W9861" t="s">
        <v>141</v>
      </c>
    </row>
    <row r="9862" spans="1:23" x14ac:dyDescent="0.35">
      <c r="A9862" t="s">
        <v>43419</v>
      </c>
      <c r="B9862" t="s">
        <v>9608</v>
      </c>
      <c r="D9862">
        <v>0</v>
      </c>
      <c r="E9862" t="s">
        <v>43420</v>
      </c>
      <c r="F9862" s="2">
        <v>43642</v>
      </c>
      <c r="G9862" t="s">
        <v>43367</v>
      </c>
      <c r="H9862" t="s">
        <v>184</v>
      </c>
      <c r="J9862" t="s">
        <v>138</v>
      </c>
      <c r="K9862">
        <v>50305</v>
      </c>
      <c r="L9862">
        <v>41453846</v>
      </c>
      <c r="M9862" t="s">
        <v>138</v>
      </c>
      <c r="N9862">
        <v>0</v>
      </c>
      <c r="P9862" t="s">
        <v>43356</v>
      </c>
      <c r="R9862" t="s">
        <v>43396</v>
      </c>
      <c r="S9862" t="s">
        <v>140</v>
      </c>
      <c r="T9862" s="2">
        <v>43656</v>
      </c>
      <c r="W9862" t="s">
        <v>141</v>
      </c>
    </row>
    <row r="9863" spans="1:23" x14ac:dyDescent="0.35">
      <c r="A9863" t="s">
        <v>43421</v>
      </c>
      <c r="B9863" t="s">
        <v>9608</v>
      </c>
      <c r="D9863">
        <v>0</v>
      </c>
      <c r="E9863" t="s">
        <v>43422</v>
      </c>
      <c r="F9863" s="2">
        <v>43642</v>
      </c>
      <c r="G9863" t="s">
        <v>43392</v>
      </c>
      <c r="H9863" t="s">
        <v>184</v>
      </c>
      <c r="J9863" t="s">
        <v>138</v>
      </c>
      <c r="K9863">
        <v>50306</v>
      </c>
      <c r="L9863">
        <v>41453846</v>
      </c>
      <c r="M9863" t="s">
        <v>138</v>
      </c>
      <c r="N9863">
        <v>0</v>
      </c>
      <c r="P9863" t="s">
        <v>43356</v>
      </c>
      <c r="R9863" t="s">
        <v>43423</v>
      </c>
      <c r="S9863" t="s">
        <v>140</v>
      </c>
      <c r="T9863" s="2">
        <v>43656</v>
      </c>
      <c r="U9863">
        <v>7</v>
      </c>
      <c r="W9863" t="s">
        <v>141</v>
      </c>
    </row>
    <row r="9864" spans="1:23" x14ac:dyDescent="0.35">
      <c r="A9864" t="s">
        <v>43424</v>
      </c>
      <c r="B9864" t="s">
        <v>9608</v>
      </c>
      <c r="D9864">
        <v>0</v>
      </c>
      <c r="E9864" t="s">
        <v>43425</v>
      </c>
      <c r="F9864" s="2">
        <v>43642</v>
      </c>
      <c r="G9864" t="s">
        <v>43392</v>
      </c>
      <c r="H9864" t="s">
        <v>184</v>
      </c>
      <c r="J9864" t="s">
        <v>138</v>
      </c>
      <c r="K9864">
        <v>50307</v>
      </c>
      <c r="L9864">
        <v>41453846</v>
      </c>
      <c r="M9864" t="s">
        <v>138</v>
      </c>
      <c r="N9864">
        <v>0</v>
      </c>
      <c r="P9864" t="s">
        <v>43356</v>
      </c>
      <c r="R9864" t="s">
        <v>43426</v>
      </c>
      <c r="S9864" t="s">
        <v>140</v>
      </c>
      <c r="T9864" s="2">
        <v>43656</v>
      </c>
      <c r="U9864">
        <v>7</v>
      </c>
      <c r="W9864" t="s">
        <v>141</v>
      </c>
    </row>
    <row r="9865" spans="1:23" x14ac:dyDescent="0.35">
      <c r="A9865" t="s">
        <v>43427</v>
      </c>
      <c r="B9865" t="s">
        <v>9608</v>
      </c>
      <c r="D9865">
        <v>0</v>
      </c>
      <c r="E9865" t="s">
        <v>43428</v>
      </c>
      <c r="F9865" s="2">
        <v>43642</v>
      </c>
      <c r="G9865" t="s">
        <v>13245</v>
      </c>
      <c r="H9865" t="s">
        <v>184</v>
      </c>
      <c r="J9865" t="s">
        <v>138</v>
      </c>
      <c r="K9865">
        <v>50308</v>
      </c>
      <c r="L9865">
        <v>41453846</v>
      </c>
      <c r="M9865" t="s">
        <v>138</v>
      </c>
      <c r="N9865">
        <v>0</v>
      </c>
      <c r="P9865" t="s">
        <v>43356</v>
      </c>
      <c r="R9865" t="s">
        <v>43429</v>
      </c>
      <c r="S9865" t="s">
        <v>140</v>
      </c>
      <c r="T9865" s="2">
        <v>43656</v>
      </c>
      <c r="W9865" t="s">
        <v>141</v>
      </c>
    </row>
    <row r="9866" spans="1:23" x14ac:dyDescent="0.35">
      <c r="A9866" t="s">
        <v>43430</v>
      </c>
      <c r="B9866" t="s">
        <v>9608</v>
      </c>
      <c r="D9866">
        <v>0</v>
      </c>
      <c r="E9866" t="s">
        <v>43431</v>
      </c>
      <c r="F9866" s="2">
        <v>43642</v>
      </c>
      <c r="G9866" t="s">
        <v>43367</v>
      </c>
      <c r="H9866" t="s">
        <v>184</v>
      </c>
      <c r="J9866" t="s">
        <v>138</v>
      </c>
      <c r="K9866">
        <v>50309</v>
      </c>
      <c r="L9866">
        <v>41453846</v>
      </c>
      <c r="M9866" t="s">
        <v>138</v>
      </c>
      <c r="N9866">
        <v>0</v>
      </c>
      <c r="P9866" t="s">
        <v>43356</v>
      </c>
      <c r="R9866" t="s">
        <v>43432</v>
      </c>
      <c r="S9866" t="s">
        <v>140</v>
      </c>
      <c r="T9866" s="2">
        <v>43656</v>
      </c>
      <c r="U9866">
        <v>7</v>
      </c>
      <c r="W9866" t="s">
        <v>141</v>
      </c>
    </row>
    <row r="9867" spans="1:23" x14ac:dyDescent="0.35">
      <c r="A9867" t="s">
        <v>43433</v>
      </c>
      <c r="B9867" t="s">
        <v>9608</v>
      </c>
      <c r="D9867">
        <v>0</v>
      </c>
      <c r="E9867" t="s">
        <v>43434</v>
      </c>
      <c r="F9867" s="2">
        <v>43642</v>
      </c>
      <c r="G9867" t="s">
        <v>14164</v>
      </c>
      <c r="H9867" t="s">
        <v>184</v>
      </c>
      <c r="J9867" t="s">
        <v>138</v>
      </c>
      <c r="K9867">
        <v>50314</v>
      </c>
      <c r="L9867">
        <v>41453846</v>
      </c>
      <c r="M9867" t="s">
        <v>138</v>
      </c>
      <c r="N9867">
        <v>0</v>
      </c>
      <c r="P9867" t="s">
        <v>43356</v>
      </c>
      <c r="R9867" t="s">
        <v>43435</v>
      </c>
      <c r="S9867" t="s">
        <v>140</v>
      </c>
      <c r="T9867" s="2">
        <v>43656</v>
      </c>
      <c r="U9867">
        <v>7</v>
      </c>
      <c r="W9867" t="s">
        <v>141</v>
      </c>
    </row>
    <row r="9868" spans="1:23" x14ac:dyDescent="0.35">
      <c r="A9868" t="s">
        <v>43436</v>
      </c>
      <c r="B9868" t="s">
        <v>9608</v>
      </c>
      <c r="D9868">
        <v>0</v>
      </c>
      <c r="E9868" t="s">
        <v>43437</v>
      </c>
      <c r="F9868" s="2">
        <v>43642</v>
      </c>
      <c r="G9868" t="s">
        <v>43367</v>
      </c>
      <c r="H9868" t="s">
        <v>184</v>
      </c>
      <c r="J9868" t="s">
        <v>138</v>
      </c>
      <c r="K9868">
        <v>50315</v>
      </c>
      <c r="L9868">
        <v>41453846</v>
      </c>
      <c r="M9868" t="s">
        <v>138</v>
      </c>
      <c r="N9868">
        <v>0</v>
      </c>
      <c r="P9868" t="s">
        <v>43356</v>
      </c>
      <c r="R9868" t="s">
        <v>43438</v>
      </c>
      <c r="S9868" t="s">
        <v>140</v>
      </c>
      <c r="T9868" s="2">
        <v>43656</v>
      </c>
      <c r="U9868">
        <v>7</v>
      </c>
      <c r="W9868" t="s">
        <v>141</v>
      </c>
    </row>
    <row r="9869" spans="1:23" x14ac:dyDescent="0.35">
      <c r="A9869" t="s">
        <v>43439</v>
      </c>
      <c r="B9869" t="s">
        <v>9608</v>
      </c>
      <c r="D9869">
        <v>0</v>
      </c>
      <c r="E9869" t="s">
        <v>43440</v>
      </c>
      <c r="F9869" s="2">
        <v>43642</v>
      </c>
      <c r="G9869" t="s">
        <v>14164</v>
      </c>
      <c r="H9869" t="s">
        <v>184</v>
      </c>
      <c r="J9869" t="s">
        <v>138</v>
      </c>
      <c r="L9869" t="s">
        <v>496</v>
      </c>
      <c r="M9869" t="s">
        <v>138</v>
      </c>
      <c r="N9869">
        <v>0</v>
      </c>
      <c r="P9869" t="s">
        <v>43356</v>
      </c>
      <c r="R9869" t="s">
        <v>43441</v>
      </c>
      <c r="S9869" t="s">
        <v>140</v>
      </c>
      <c r="W9869" t="s">
        <v>141</v>
      </c>
    </row>
    <row r="9870" spans="1:23" x14ac:dyDescent="0.35">
      <c r="A9870" t="s">
        <v>43442</v>
      </c>
      <c r="B9870" t="s">
        <v>9608</v>
      </c>
      <c r="D9870">
        <v>0</v>
      </c>
      <c r="E9870" t="s">
        <v>43443</v>
      </c>
      <c r="F9870" s="2">
        <v>43642</v>
      </c>
      <c r="G9870" t="s">
        <v>43367</v>
      </c>
      <c r="H9870" t="s">
        <v>184</v>
      </c>
      <c r="J9870" t="s">
        <v>138</v>
      </c>
      <c r="K9870">
        <v>50310</v>
      </c>
      <c r="L9870">
        <v>41453846</v>
      </c>
      <c r="M9870" t="s">
        <v>138</v>
      </c>
      <c r="N9870">
        <v>0</v>
      </c>
      <c r="P9870" t="s">
        <v>43356</v>
      </c>
      <c r="R9870" t="s">
        <v>43444</v>
      </c>
      <c r="S9870" t="s">
        <v>140</v>
      </c>
      <c r="T9870" s="2">
        <v>43656</v>
      </c>
      <c r="U9870">
        <v>7</v>
      </c>
      <c r="W9870" t="s">
        <v>141</v>
      </c>
    </row>
    <row r="9871" spans="1:23" x14ac:dyDescent="0.35">
      <c r="A9871" t="s">
        <v>43445</v>
      </c>
      <c r="B9871" t="s">
        <v>9608</v>
      </c>
      <c r="D9871">
        <v>0</v>
      </c>
      <c r="E9871" t="s">
        <v>43446</v>
      </c>
      <c r="F9871" s="2">
        <v>43642</v>
      </c>
      <c r="G9871" t="s">
        <v>43367</v>
      </c>
      <c r="H9871" t="s">
        <v>184</v>
      </c>
      <c r="J9871" t="s">
        <v>138</v>
      </c>
      <c r="K9871">
        <v>50311</v>
      </c>
      <c r="L9871">
        <v>41453846</v>
      </c>
      <c r="M9871" t="s">
        <v>138</v>
      </c>
      <c r="N9871">
        <v>0</v>
      </c>
      <c r="P9871" t="s">
        <v>43356</v>
      </c>
      <c r="R9871" t="s">
        <v>43447</v>
      </c>
      <c r="S9871" t="s">
        <v>140</v>
      </c>
      <c r="T9871" s="2">
        <v>43656</v>
      </c>
      <c r="W9871" t="s">
        <v>141</v>
      </c>
    </row>
    <row r="9872" spans="1:23" x14ac:dyDescent="0.35">
      <c r="A9872" t="s">
        <v>43448</v>
      </c>
      <c r="B9872" t="s">
        <v>9608</v>
      </c>
      <c r="D9872">
        <v>0</v>
      </c>
      <c r="E9872" t="s">
        <v>43449</v>
      </c>
      <c r="F9872" s="2">
        <v>43642</v>
      </c>
      <c r="G9872" t="s">
        <v>14164</v>
      </c>
      <c r="H9872" t="s">
        <v>184</v>
      </c>
      <c r="J9872" t="s">
        <v>138</v>
      </c>
      <c r="K9872">
        <v>50312</v>
      </c>
      <c r="L9872">
        <v>41453846</v>
      </c>
      <c r="M9872" t="s">
        <v>138</v>
      </c>
      <c r="N9872">
        <v>0</v>
      </c>
      <c r="P9872" t="s">
        <v>43356</v>
      </c>
      <c r="R9872" t="s">
        <v>7138</v>
      </c>
      <c r="S9872" t="s">
        <v>140</v>
      </c>
      <c r="T9872" s="2">
        <v>43656</v>
      </c>
      <c r="U9872">
        <v>7</v>
      </c>
      <c r="W9872" t="s">
        <v>141</v>
      </c>
    </row>
    <row r="9873" spans="1:23" x14ac:dyDescent="0.35">
      <c r="A9873" t="s">
        <v>43450</v>
      </c>
      <c r="B9873" t="s">
        <v>9608</v>
      </c>
      <c r="D9873">
        <v>0</v>
      </c>
      <c r="E9873" t="s">
        <v>43451</v>
      </c>
      <c r="F9873" s="2">
        <v>43642</v>
      </c>
      <c r="G9873" t="s">
        <v>43367</v>
      </c>
      <c r="H9873" t="s">
        <v>184</v>
      </c>
      <c r="J9873" t="s">
        <v>138</v>
      </c>
      <c r="K9873">
        <v>50313</v>
      </c>
      <c r="L9873">
        <v>41453846</v>
      </c>
      <c r="M9873" t="s">
        <v>138</v>
      </c>
      <c r="N9873">
        <v>0</v>
      </c>
      <c r="P9873" t="s">
        <v>43356</v>
      </c>
      <c r="R9873" t="s">
        <v>43452</v>
      </c>
      <c r="S9873" t="s">
        <v>140</v>
      </c>
      <c r="T9873" s="2">
        <v>43656</v>
      </c>
      <c r="U9873">
        <v>7</v>
      </c>
      <c r="W9873" t="s">
        <v>141</v>
      </c>
    </row>
    <row r="9874" spans="1:23" x14ac:dyDescent="0.35">
      <c r="A9874" t="s">
        <v>43453</v>
      </c>
      <c r="B9874" t="s">
        <v>9608</v>
      </c>
      <c r="D9874">
        <v>0</v>
      </c>
      <c r="E9874" t="s">
        <v>43454</v>
      </c>
      <c r="F9874" s="2">
        <v>43642</v>
      </c>
      <c r="G9874" t="s">
        <v>43367</v>
      </c>
      <c r="H9874" t="s">
        <v>184</v>
      </c>
      <c r="J9874" t="s">
        <v>138</v>
      </c>
      <c r="K9874">
        <v>50281</v>
      </c>
      <c r="L9874">
        <v>41453846</v>
      </c>
      <c r="M9874" t="s">
        <v>138</v>
      </c>
      <c r="N9874">
        <v>0</v>
      </c>
      <c r="P9874" t="s">
        <v>43356</v>
      </c>
      <c r="R9874" t="s">
        <v>43455</v>
      </c>
      <c r="S9874" t="s">
        <v>140</v>
      </c>
      <c r="T9874" s="2">
        <v>43656</v>
      </c>
      <c r="W9874" t="s">
        <v>141</v>
      </c>
    </row>
    <row r="9875" spans="1:23" x14ac:dyDescent="0.35">
      <c r="A9875" t="s">
        <v>43456</v>
      </c>
      <c r="B9875" t="s">
        <v>9608</v>
      </c>
      <c r="D9875">
        <v>0</v>
      </c>
      <c r="E9875" t="s">
        <v>43457</v>
      </c>
      <c r="F9875" s="2">
        <v>43642</v>
      </c>
      <c r="G9875" t="s">
        <v>31838</v>
      </c>
      <c r="H9875" t="s">
        <v>184</v>
      </c>
      <c r="J9875" t="s">
        <v>138</v>
      </c>
      <c r="K9875">
        <v>50282</v>
      </c>
      <c r="L9875">
        <v>41453846</v>
      </c>
      <c r="M9875" t="s">
        <v>138</v>
      </c>
      <c r="N9875">
        <v>0</v>
      </c>
      <c r="P9875" t="s">
        <v>43356</v>
      </c>
      <c r="R9875" t="s">
        <v>43458</v>
      </c>
      <c r="S9875" t="s">
        <v>140</v>
      </c>
      <c r="T9875" s="2">
        <v>43656</v>
      </c>
      <c r="U9875">
        <v>7</v>
      </c>
      <c r="W9875" t="s">
        <v>141</v>
      </c>
    </row>
    <row r="9876" spans="1:23" x14ac:dyDescent="0.35">
      <c r="A9876" t="s">
        <v>43459</v>
      </c>
      <c r="B9876" t="s">
        <v>9608</v>
      </c>
      <c r="D9876">
        <v>0</v>
      </c>
      <c r="E9876" t="s">
        <v>43460</v>
      </c>
      <c r="F9876" s="2">
        <v>43642</v>
      </c>
      <c r="G9876" t="s">
        <v>43461</v>
      </c>
      <c r="H9876" t="s">
        <v>184</v>
      </c>
      <c r="J9876" t="s">
        <v>138</v>
      </c>
      <c r="K9876">
        <v>50283</v>
      </c>
      <c r="L9876">
        <v>41453846</v>
      </c>
      <c r="M9876" t="s">
        <v>138</v>
      </c>
      <c r="N9876">
        <v>0</v>
      </c>
      <c r="P9876" t="s">
        <v>43356</v>
      </c>
      <c r="R9876" t="s">
        <v>43462</v>
      </c>
      <c r="S9876" t="s">
        <v>140</v>
      </c>
      <c r="T9876" s="2">
        <v>43656</v>
      </c>
      <c r="U9876">
        <v>7</v>
      </c>
      <c r="W9876" t="s">
        <v>141</v>
      </c>
    </row>
    <row r="9877" spans="1:23" x14ac:dyDescent="0.35">
      <c r="A9877" t="s">
        <v>43463</v>
      </c>
      <c r="B9877" t="s">
        <v>9608</v>
      </c>
      <c r="D9877">
        <v>0</v>
      </c>
      <c r="E9877" t="s">
        <v>43464</v>
      </c>
      <c r="F9877" s="2">
        <v>43642</v>
      </c>
      <c r="G9877" t="s">
        <v>43465</v>
      </c>
      <c r="H9877" t="s">
        <v>184</v>
      </c>
      <c r="J9877" t="s">
        <v>138</v>
      </c>
      <c r="K9877">
        <v>50284</v>
      </c>
      <c r="L9877">
        <v>41453846</v>
      </c>
      <c r="M9877" t="s">
        <v>138</v>
      </c>
      <c r="N9877">
        <v>0</v>
      </c>
      <c r="P9877" t="s">
        <v>43356</v>
      </c>
      <c r="R9877" t="s">
        <v>43466</v>
      </c>
      <c r="S9877" t="s">
        <v>140</v>
      </c>
      <c r="T9877" s="2">
        <v>43656</v>
      </c>
      <c r="U9877">
        <v>7</v>
      </c>
      <c r="W9877" t="s">
        <v>141</v>
      </c>
    </row>
    <row r="9878" spans="1:23" x14ac:dyDescent="0.35">
      <c r="A9878" t="s">
        <v>43467</v>
      </c>
      <c r="B9878" t="s">
        <v>9608</v>
      </c>
      <c r="D9878">
        <v>0</v>
      </c>
      <c r="E9878" t="s">
        <v>43468</v>
      </c>
      <c r="F9878" s="2">
        <v>43642</v>
      </c>
      <c r="G9878" t="s">
        <v>43367</v>
      </c>
      <c r="H9878" t="s">
        <v>184</v>
      </c>
      <c r="J9878" t="s">
        <v>138</v>
      </c>
      <c r="K9878">
        <v>50285</v>
      </c>
      <c r="L9878">
        <v>41453846</v>
      </c>
      <c r="M9878" t="s">
        <v>138</v>
      </c>
      <c r="N9878">
        <v>0</v>
      </c>
      <c r="P9878" t="s">
        <v>43356</v>
      </c>
      <c r="R9878" t="s">
        <v>43469</v>
      </c>
      <c r="S9878" t="s">
        <v>140</v>
      </c>
      <c r="T9878" s="2">
        <v>43656</v>
      </c>
      <c r="U9878">
        <v>7</v>
      </c>
      <c r="W9878" t="s">
        <v>141</v>
      </c>
    </row>
    <row r="9879" spans="1:23" x14ac:dyDescent="0.35">
      <c r="A9879" t="s">
        <v>43470</v>
      </c>
      <c r="B9879" t="s">
        <v>9608</v>
      </c>
      <c r="D9879">
        <v>0</v>
      </c>
      <c r="E9879" t="s">
        <v>43471</v>
      </c>
      <c r="F9879" s="2">
        <v>43642</v>
      </c>
      <c r="G9879" t="s">
        <v>43367</v>
      </c>
      <c r="H9879" t="s">
        <v>184</v>
      </c>
      <c r="J9879" t="s">
        <v>138</v>
      </c>
      <c r="K9879">
        <v>50286</v>
      </c>
      <c r="L9879">
        <v>41453846</v>
      </c>
      <c r="M9879" t="s">
        <v>138</v>
      </c>
      <c r="N9879">
        <v>0</v>
      </c>
      <c r="P9879" t="s">
        <v>43356</v>
      </c>
      <c r="R9879" t="s">
        <v>14922</v>
      </c>
      <c r="S9879" t="s">
        <v>140</v>
      </c>
      <c r="T9879" s="2">
        <v>43656</v>
      </c>
      <c r="U9879">
        <v>7</v>
      </c>
      <c r="W9879" t="s">
        <v>141</v>
      </c>
    </row>
    <row r="9880" spans="1:23" x14ac:dyDescent="0.35">
      <c r="A9880" t="s">
        <v>43472</v>
      </c>
      <c r="B9880" t="s">
        <v>9608</v>
      </c>
      <c r="D9880">
        <v>0</v>
      </c>
      <c r="E9880" t="s">
        <v>43473</v>
      </c>
      <c r="F9880" s="2">
        <v>43642</v>
      </c>
      <c r="G9880" t="s">
        <v>43474</v>
      </c>
      <c r="H9880" t="s">
        <v>184</v>
      </c>
      <c r="J9880" t="s">
        <v>138</v>
      </c>
      <c r="K9880">
        <v>50287</v>
      </c>
      <c r="L9880">
        <v>41453846</v>
      </c>
      <c r="M9880" t="s">
        <v>138</v>
      </c>
      <c r="N9880">
        <v>0</v>
      </c>
      <c r="P9880" t="s">
        <v>43356</v>
      </c>
      <c r="R9880" t="s">
        <v>11354</v>
      </c>
      <c r="S9880" t="s">
        <v>140</v>
      </c>
      <c r="T9880" s="2">
        <v>43656</v>
      </c>
      <c r="U9880">
        <v>7</v>
      </c>
      <c r="W9880" t="s">
        <v>141</v>
      </c>
    </row>
    <row r="9881" spans="1:23" x14ac:dyDescent="0.35">
      <c r="A9881" t="s">
        <v>43475</v>
      </c>
      <c r="B9881" t="s">
        <v>9608</v>
      </c>
      <c r="D9881">
        <v>0</v>
      </c>
      <c r="E9881" t="s">
        <v>43476</v>
      </c>
      <c r="F9881" s="2">
        <v>43642</v>
      </c>
      <c r="G9881" t="s">
        <v>31838</v>
      </c>
      <c r="H9881" t="s">
        <v>184</v>
      </c>
      <c r="J9881" t="s">
        <v>138</v>
      </c>
      <c r="K9881">
        <v>50288</v>
      </c>
      <c r="L9881">
        <v>41453846</v>
      </c>
      <c r="M9881" t="s">
        <v>138</v>
      </c>
      <c r="N9881">
        <v>0</v>
      </c>
      <c r="P9881" t="s">
        <v>43356</v>
      </c>
      <c r="R9881" t="s">
        <v>43477</v>
      </c>
      <c r="S9881" t="s">
        <v>140</v>
      </c>
      <c r="T9881" s="2">
        <v>43656</v>
      </c>
      <c r="U9881">
        <v>7</v>
      </c>
      <c r="W9881" t="s">
        <v>141</v>
      </c>
    </row>
    <row r="9882" spans="1:23" x14ac:dyDescent="0.35">
      <c r="A9882" t="s">
        <v>43478</v>
      </c>
      <c r="B9882" t="s">
        <v>9608</v>
      </c>
      <c r="D9882">
        <v>0</v>
      </c>
      <c r="E9882" t="s">
        <v>43479</v>
      </c>
      <c r="F9882" s="2">
        <v>43642</v>
      </c>
      <c r="G9882" t="s">
        <v>43474</v>
      </c>
      <c r="H9882" t="s">
        <v>184</v>
      </c>
      <c r="J9882" t="s">
        <v>138</v>
      </c>
      <c r="K9882">
        <v>50289</v>
      </c>
      <c r="L9882">
        <v>41453846</v>
      </c>
      <c r="M9882" t="s">
        <v>138</v>
      </c>
      <c r="N9882">
        <v>0</v>
      </c>
      <c r="P9882" t="s">
        <v>43356</v>
      </c>
      <c r="R9882" t="s">
        <v>43480</v>
      </c>
      <c r="S9882" t="s">
        <v>140</v>
      </c>
      <c r="T9882" s="2">
        <v>43656</v>
      </c>
      <c r="U9882">
        <v>7</v>
      </c>
      <c r="W9882" t="s">
        <v>141</v>
      </c>
    </row>
    <row r="9883" spans="1:23" x14ac:dyDescent="0.35">
      <c r="A9883" t="s">
        <v>43481</v>
      </c>
      <c r="B9883" t="s">
        <v>9608</v>
      </c>
      <c r="D9883">
        <v>0</v>
      </c>
      <c r="E9883" t="s">
        <v>43482</v>
      </c>
      <c r="F9883" s="2">
        <v>43642</v>
      </c>
      <c r="G9883" t="s">
        <v>13245</v>
      </c>
      <c r="H9883" t="s">
        <v>184</v>
      </c>
      <c r="J9883" t="s">
        <v>138</v>
      </c>
      <c r="K9883">
        <v>50290</v>
      </c>
      <c r="L9883">
        <v>41453846</v>
      </c>
      <c r="M9883" t="s">
        <v>138</v>
      </c>
      <c r="N9883">
        <v>0</v>
      </c>
      <c r="P9883" t="s">
        <v>43356</v>
      </c>
      <c r="R9883" t="s">
        <v>43483</v>
      </c>
      <c r="S9883" t="s">
        <v>140</v>
      </c>
      <c r="T9883" s="2">
        <v>43656</v>
      </c>
      <c r="W9883" t="s">
        <v>141</v>
      </c>
    </row>
    <row r="9884" spans="1:23" x14ac:dyDescent="0.35">
      <c r="A9884" t="s">
        <v>43484</v>
      </c>
      <c r="B9884" t="s">
        <v>9608</v>
      </c>
      <c r="D9884">
        <v>0</v>
      </c>
      <c r="E9884" t="s">
        <v>43485</v>
      </c>
      <c r="F9884" s="2">
        <v>43642</v>
      </c>
      <c r="G9884" t="s">
        <v>2720</v>
      </c>
      <c r="H9884" t="s">
        <v>184</v>
      </c>
      <c r="J9884" t="s">
        <v>138</v>
      </c>
      <c r="K9884">
        <v>50291</v>
      </c>
      <c r="L9884">
        <v>41453846</v>
      </c>
      <c r="M9884" t="s">
        <v>138</v>
      </c>
      <c r="N9884">
        <v>0</v>
      </c>
      <c r="P9884" t="s">
        <v>43356</v>
      </c>
      <c r="R9884" t="s">
        <v>43486</v>
      </c>
      <c r="S9884" t="s">
        <v>140</v>
      </c>
      <c r="T9884" s="2">
        <v>43656</v>
      </c>
      <c r="W9884" t="s">
        <v>141</v>
      </c>
    </row>
    <row r="9885" spans="1:23" x14ac:dyDescent="0.35">
      <c r="A9885" t="s">
        <v>43487</v>
      </c>
      <c r="B9885" t="s">
        <v>9608</v>
      </c>
      <c r="D9885">
        <v>0</v>
      </c>
      <c r="E9885" t="s">
        <v>43488</v>
      </c>
      <c r="F9885" s="2">
        <v>43642</v>
      </c>
      <c r="G9885" t="s">
        <v>43489</v>
      </c>
      <c r="H9885" t="s">
        <v>184</v>
      </c>
      <c r="J9885" t="s">
        <v>138</v>
      </c>
      <c r="K9885">
        <v>50292</v>
      </c>
      <c r="L9885">
        <v>41453846</v>
      </c>
      <c r="M9885" t="s">
        <v>138</v>
      </c>
      <c r="N9885">
        <v>0</v>
      </c>
      <c r="P9885" t="s">
        <v>43356</v>
      </c>
      <c r="R9885" t="s">
        <v>43490</v>
      </c>
      <c r="S9885" t="s">
        <v>140</v>
      </c>
      <c r="T9885" s="2">
        <v>43656</v>
      </c>
      <c r="U9885">
        <v>7</v>
      </c>
      <c r="W9885" t="s">
        <v>141</v>
      </c>
    </row>
    <row r="9886" spans="1:23" x14ac:dyDescent="0.35">
      <c r="A9886" t="s">
        <v>43491</v>
      </c>
      <c r="B9886" t="s">
        <v>9608</v>
      </c>
      <c r="D9886">
        <v>0</v>
      </c>
      <c r="E9886" t="s">
        <v>43492</v>
      </c>
      <c r="F9886" s="2">
        <v>43642</v>
      </c>
      <c r="G9886" t="s">
        <v>43384</v>
      </c>
      <c r="H9886" t="s">
        <v>184</v>
      </c>
      <c r="J9886" t="s">
        <v>138</v>
      </c>
      <c r="K9886">
        <v>50293</v>
      </c>
      <c r="L9886">
        <v>41453846</v>
      </c>
      <c r="M9886" t="s">
        <v>138</v>
      </c>
      <c r="N9886">
        <v>0</v>
      </c>
      <c r="P9886" t="s">
        <v>43356</v>
      </c>
      <c r="R9886" t="s">
        <v>43493</v>
      </c>
      <c r="S9886" t="s">
        <v>140</v>
      </c>
      <c r="T9886" s="2">
        <v>43656</v>
      </c>
      <c r="U9886">
        <v>7</v>
      </c>
      <c r="W9886" t="s">
        <v>141</v>
      </c>
    </row>
    <row r="9887" spans="1:23" x14ac:dyDescent="0.35">
      <c r="A9887" t="s">
        <v>43494</v>
      </c>
      <c r="B9887" t="s">
        <v>9608</v>
      </c>
      <c r="D9887">
        <v>0</v>
      </c>
      <c r="E9887" t="s">
        <v>43495</v>
      </c>
      <c r="F9887" s="2">
        <v>43642</v>
      </c>
      <c r="G9887" t="s">
        <v>31838</v>
      </c>
      <c r="H9887" t="s">
        <v>184</v>
      </c>
      <c r="J9887" t="s">
        <v>138</v>
      </c>
      <c r="K9887">
        <v>50294</v>
      </c>
      <c r="L9887">
        <v>41453846</v>
      </c>
      <c r="M9887" t="s">
        <v>138</v>
      </c>
      <c r="N9887">
        <v>0</v>
      </c>
      <c r="P9887" t="s">
        <v>43356</v>
      </c>
      <c r="R9887" t="s">
        <v>43496</v>
      </c>
      <c r="S9887" t="s">
        <v>140</v>
      </c>
      <c r="T9887" s="2">
        <v>43656</v>
      </c>
      <c r="U9887">
        <v>7</v>
      </c>
      <c r="W9887" t="s">
        <v>141</v>
      </c>
    </row>
    <row r="9888" spans="1:23" x14ac:dyDescent="0.35">
      <c r="A9888" t="s">
        <v>43497</v>
      </c>
      <c r="B9888" t="s">
        <v>9608</v>
      </c>
      <c r="D9888">
        <v>0</v>
      </c>
      <c r="E9888" t="s">
        <v>43498</v>
      </c>
      <c r="F9888" s="2">
        <v>43642</v>
      </c>
      <c r="G9888" t="s">
        <v>43384</v>
      </c>
      <c r="H9888" t="s">
        <v>184</v>
      </c>
      <c r="J9888" t="s">
        <v>138</v>
      </c>
      <c r="K9888">
        <v>50295</v>
      </c>
      <c r="L9888">
        <v>41453846</v>
      </c>
      <c r="M9888" t="s">
        <v>138</v>
      </c>
      <c r="N9888">
        <v>0</v>
      </c>
      <c r="P9888" t="s">
        <v>43356</v>
      </c>
      <c r="R9888" t="s">
        <v>43499</v>
      </c>
      <c r="S9888" t="s">
        <v>140</v>
      </c>
      <c r="T9888" s="2">
        <v>43656</v>
      </c>
      <c r="U9888">
        <v>7</v>
      </c>
      <c r="W9888" t="s">
        <v>141</v>
      </c>
    </row>
    <row r="9889" spans="1:23" x14ac:dyDescent="0.35">
      <c r="A9889" t="s">
        <v>43500</v>
      </c>
      <c r="B9889" t="s">
        <v>43501</v>
      </c>
      <c r="D9889">
        <v>0</v>
      </c>
      <c r="E9889" t="s">
        <v>43502</v>
      </c>
      <c r="F9889" s="2">
        <v>43642</v>
      </c>
      <c r="G9889" t="s">
        <v>14164</v>
      </c>
      <c r="H9889" t="s">
        <v>184</v>
      </c>
      <c r="J9889" t="s">
        <v>138</v>
      </c>
      <c r="K9889">
        <v>50232</v>
      </c>
      <c r="L9889">
        <v>42207268</v>
      </c>
      <c r="M9889" t="s">
        <v>138</v>
      </c>
      <c r="N9889">
        <v>0</v>
      </c>
      <c r="P9889" t="s">
        <v>43356</v>
      </c>
      <c r="R9889" t="s">
        <v>21425</v>
      </c>
      <c r="S9889" t="s">
        <v>140</v>
      </c>
      <c r="T9889" s="2">
        <v>43656</v>
      </c>
      <c r="U9889">
        <v>7</v>
      </c>
      <c r="W9889" t="s">
        <v>141</v>
      </c>
    </row>
    <row r="9890" spans="1:23" x14ac:dyDescent="0.35">
      <c r="A9890" t="s">
        <v>43503</v>
      </c>
      <c r="B9890" t="s">
        <v>43504</v>
      </c>
      <c r="C9890" t="s">
        <v>9622</v>
      </c>
      <c r="D9890">
        <v>0</v>
      </c>
      <c r="E9890" t="s">
        <v>43505</v>
      </c>
      <c r="F9890" s="2">
        <v>43642</v>
      </c>
      <c r="G9890" t="s">
        <v>9624</v>
      </c>
      <c r="H9890" t="s">
        <v>184</v>
      </c>
      <c r="J9890" t="s">
        <v>138</v>
      </c>
      <c r="K9890">
        <v>50316</v>
      </c>
      <c r="L9890">
        <v>41452942</v>
      </c>
      <c r="M9890" t="s">
        <v>138</v>
      </c>
      <c r="N9890">
        <v>0</v>
      </c>
      <c r="P9890" t="s">
        <v>43506</v>
      </c>
      <c r="R9890" t="s">
        <v>43507</v>
      </c>
      <c r="S9890" t="s">
        <v>140</v>
      </c>
      <c r="T9890" s="2">
        <v>43698</v>
      </c>
      <c r="U9890">
        <v>7</v>
      </c>
      <c r="W9890" t="s">
        <v>141</v>
      </c>
    </row>
    <row r="9891" spans="1:23" x14ac:dyDescent="0.35">
      <c r="A9891" t="s">
        <v>43508</v>
      </c>
      <c r="B9891" t="s">
        <v>43509</v>
      </c>
      <c r="C9891" t="s">
        <v>43510</v>
      </c>
      <c r="D9891">
        <v>0</v>
      </c>
      <c r="E9891" t="s">
        <v>43511</v>
      </c>
      <c r="F9891" s="2">
        <v>43642</v>
      </c>
      <c r="G9891" t="s">
        <v>43512</v>
      </c>
      <c r="H9891" t="s">
        <v>184</v>
      </c>
      <c r="J9891" t="s">
        <v>138</v>
      </c>
      <c r="K9891">
        <v>50317</v>
      </c>
      <c r="L9891">
        <v>41452942</v>
      </c>
      <c r="M9891" t="s">
        <v>138</v>
      </c>
      <c r="N9891">
        <v>0</v>
      </c>
      <c r="P9891" t="s">
        <v>43506</v>
      </c>
      <c r="R9891" t="s">
        <v>43513</v>
      </c>
      <c r="S9891" t="s">
        <v>140</v>
      </c>
      <c r="T9891" s="2">
        <v>43698</v>
      </c>
      <c r="U9891">
        <v>7</v>
      </c>
      <c r="W9891" t="s">
        <v>141</v>
      </c>
    </row>
    <row r="9892" spans="1:23" x14ac:dyDescent="0.35">
      <c r="A9892" t="s">
        <v>43514</v>
      </c>
      <c r="B9892" t="s">
        <v>43515</v>
      </c>
      <c r="C9892" t="s">
        <v>43516</v>
      </c>
      <c r="D9892">
        <v>0</v>
      </c>
      <c r="E9892" t="s">
        <v>43517</v>
      </c>
      <c r="F9892" s="2">
        <v>43642</v>
      </c>
      <c r="G9892" t="s">
        <v>43518</v>
      </c>
      <c r="H9892" t="s">
        <v>184</v>
      </c>
      <c r="J9892" t="s">
        <v>138</v>
      </c>
      <c r="K9892">
        <v>50318</v>
      </c>
      <c r="L9892">
        <v>41452942</v>
      </c>
      <c r="M9892" t="s">
        <v>138</v>
      </c>
      <c r="N9892">
        <v>0</v>
      </c>
      <c r="P9892" t="s">
        <v>43506</v>
      </c>
      <c r="R9892" t="s">
        <v>871</v>
      </c>
      <c r="S9892" t="s">
        <v>140</v>
      </c>
      <c r="T9892" s="2">
        <v>43698</v>
      </c>
      <c r="U9892">
        <v>7</v>
      </c>
      <c r="W9892" t="s">
        <v>141</v>
      </c>
    </row>
    <row r="9893" spans="1:23" x14ac:dyDescent="0.35">
      <c r="A9893" t="s">
        <v>43519</v>
      </c>
      <c r="B9893" t="s">
        <v>43520</v>
      </c>
      <c r="C9893" t="s">
        <v>43521</v>
      </c>
      <c r="D9893">
        <v>0</v>
      </c>
      <c r="E9893" t="s">
        <v>43522</v>
      </c>
      <c r="F9893" s="2">
        <v>43642</v>
      </c>
      <c r="G9893" t="s">
        <v>43523</v>
      </c>
      <c r="H9893" t="s">
        <v>184</v>
      </c>
      <c r="J9893" t="s">
        <v>138</v>
      </c>
      <c r="K9893">
        <v>50319</v>
      </c>
      <c r="L9893">
        <v>41452942</v>
      </c>
      <c r="M9893" t="s">
        <v>138</v>
      </c>
      <c r="N9893">
        <v>0</v>
      </c>
      <c r="P9893" t="s">
        <v>43506</v>
      </c>
      <c r="R9893" t="s">
        <v>3086</v>
      </c>
      <c r="S9893" t="s">
        <v>140</v>
      </c>
      <c r="T9893" s="2">
        <v>43698</v>
      </c>
      <c r="W9893" t="s">
        <v>141</v>
      </c>
    </row>
    <row r="9894" spans="1:23" x14ac:dyDescent="0.35">
      <c r="A9894" t="s">
        <v>43524</v>
      </c>
      <c r="B9894" t="s">
        <v>43509</v>
      </c>
      <c r="C9894" t="s">
        <v>43525</v>
      </c>
      <c r="D9894">
        <v>0</v>
      </c>
      <c r="E9894" t="s">
        <v>43526</v>
      </c>
      <c r="F9894" s="2">
        <v>43642</v>
      </c>
      <c r="G9894" t="s">
        <v>43527</v>
      </c>
      <c r="H9894" t="s">
        <v>184</v>
      </c>
      <c r="J9894" t="s">
        <v>138</v>
      </c>
      <c r="K9894">
        <v>50320</v>
      </c>
      <c r="L9894">
        <v>41452942</v>
      </c>
      <c r="M9894" t="s">
        <v>138</v>
      </c>
      <c r="N9894">
        <v>0</v>
      </c>
      <c r="P9894" t="s">
        <v>43506</v>
      </c>
      <c r="R9894" t="s">
        <v>43528</v>
      </c>
      <c r="S9894" t="s">
        <v>140</v>
      </c>
      <c r="T9894" s="2">
        <v>43698</v>
      </c>
      <c r="U9894">
        <v>7</v>
      </c>
      <c r="W9894" t="s">
        <v>141</v>
      </c>
    </row>
    <row r="9895" spans="1:23" x14ac:dyDescent="0.35">
      <c r="A9895" t="s">
        <v>43529</v>
      </c>
      <c r="B9895" t="s">
        <v>43530</v>
      </c>
      <c r="C9895" t="s">
        <v>43531</v>
      </c>
      <c r="D9895">
        <v>0</v>
      </c>
      <c r="E9895" t="s">
        <v>43532</v>
      </c>
      <c r="F9895" s="2">
        <v>43642</v>
      </c>
      <c r="G9895" t="s">
        <v>43533</v>
      </c>
      <c r="H9895" t="s">
        <v>184</v>
      </c>
      <c r="J9895" t="s">
        <v>138</v>
      </c>
      <c r="K9895">
        <v>50321</v>
      </c>
      <c r="L9895">
        <v>41452942</v>
      </c>
      <c r="M9895" t="s">
        <v>138</v>
      </c>
      <c r="N9895">
        <v>0</v>
      </c>
      <c r="P9895" t="s">
        <v>43506</v>
      </c>
      <c r="R9895" t="s">
        <v>43534</v>
      </c>
      <c r="S9895" t="s">
        <v>140</v>
      </c>
      <c r="T9895" s="2">
        <v>43698</v>
      </c>
      <c r="U9895">
        <v>7</v>
      </c>
      <c r="W9895" t="s">
        <v>141</v>
      </c>
    </row>
    <row r="9896" spans="1:23" x14ac:dyDescent="0.35">
      <c r="A9896" t="s">
        <v>43535</v>
      </c>
      <c r="B9896" t="s">
        <v>43509</v>
      </c>
      <c r="C9896" t="s">
        <v>43536</v>
      </c>
      <c r="D9896">
        <v>0</v>
      </c>
      <c r="E9896" t="s">
        <v>43537</v>
      </c>
      <c r="F9896" s="2">
        <v>43642</v>
      </c>
      <c r="G9896" t="s">
        <v>43527</v>
      </c>
      <c r="H9896" t="s">
        <v>184</v>
      </c>
      <c r="J9896" t="s">
        <v>138</v>
      </c>
      <c r="K9896">
        <v>50322</v>
      </c>
      <c r="L9896">
        <v>41452942</v>
      </c>
      <c r="M9896" t="s">
        <v>138</v>
      </c>
      <c r="N9896">
        <v>0</v>
      </c>
      <c r="P9896" t="s">
        <v>43506</v>
      </c>
      <c r="R9896" t="s">
        <v>43538</v>
      </c>
      <c r="S9896" t="s">
        <v>140</v>
      </c>
      <c r="T9896" s="2">
        <v>43698</v>
      </c>
      <c r="U9896">
        <v>7</v>
      </c>
      <c r="W9896" t="s">
        <v>141</v>
      </c>
    </row>
    <row r="9897" spans="1:23" x14ac:dyDescent="0.35">
      <c r="A9897" t="s">
        <v>43539</v>
      </c>
      <c r="B9897" t="s">
        <v>43540</v>
      </c>
      <c r="C9897" t="s">
        <v>43541</v>
      </c>
      <c r="D9897">
        <v>0</v>
      </c>
      <c r="E9897" t="s">
        <v>43542</v>
      </c>
      <c r="F9897" s="2">
        <v>43642</v>
      </c>
      <c r="G9897" t="s">
        <v>43543</v>
      </c>
      <c r="H9897" t="s">
        <v>184</v>
      </c>
      <c r="J9897" t="s">
        <v>138</v>
      </c>
      <c r="K9897">
        <v>50323</v>
      </c>
      <c r="L9897">
        <v>41452942</v>
      </c>
      <c r="M9897" t="s">
        <v>138</v>
      </c>
      <c r="N9897">
        <v>0</v>
      </c>
      <c r="P9897" t="s">
        <v>43506</v>
      </c>
      <c r="R9897" t="s">
        <v>43544</v>
      </c>
      <c r="S9897" t="s">
        <v>140</v>
      </c>
      <c r="T9897" s="2">
        <v>43698</v>
      </c>
      <c r="U9897">
        <v>7</v>
      </c>
      <c r="W9897" t="s">
        <v>141</v>
      </c>
    </row>
    <row r="9898" spans="1:23" x14ac:dyDescent="0.35">
      <c r="A9898" t="s">
        <v>43545</v>
      </c>
      <c r="B9898" t="s">
        <v>43546</v>
      </c>
      <c r="C9898" t="s">
        <v>43547</v>
      </c>
      <c r="D9898">
        <v>0</v>
      </c>
      <c r="E9898" t="s">
        <v>43548</v>
      </c>
      <c r="F9898" s="2">
        <v>43642</v>
      </c>
      <c r="G9898" t="s">
        <v>43549</v>
      </c>
      <c r="H9898" t="s">
        <v>184</v>
      </c>
      <c r="J9898" t="s">
        <v>138</v>
      </c>
      <c r="K9898">
        <v>50324</v>
      </c>
      <c r="L9898">
        <v>41452942</v>
      </c>
      <c r="M9898" t="s">
        <v>138</v>
      </c>
      <c r="N9898">
        <v>0</v>
      </c>
      <c r="P9898" t="s">
        <v>43506</v>
      </c>
      <c r="R9898" t="s">
        <v>43550</v>
      </c>
      <c r="S9898" t="s">
        <v>140</v>
      </c>
      <c r="T9898" s="2">
        <v>43698</v>
      </c>
      <c r="U9898">
        <v>7</v>
      </c>
      <c r="W9898" t="s">
        <v>141</v>
      </c>
    </row>
    <row r="9899" spans="1:23" x14ac:dyDescent="0.35">
      <c r="A9899" t="s">
        <v>43551</v>
      </c>
      <c r="B9899" t="s">
        <v>43515</v>
      </c>
      <c r="C9899" t="s">
        <v>43552</v>
      </c>
      <c r="D9899">
        <v>0</v>
      </c>
      <c r="E9899" t="s">
        <v>43553</v>
      </c>
      <c r="F9899" s="2">
        <v>43642</v>
      </c>
      <c r="G9899" t="s">
        <v>43554</v>
      </c>
      <c r="H9899" t="s">
        <v>184</v>
      </c>
      <c r="J9899" t="s">
        <v>138</v>
      </c>
      <c r="K9899">
        <v>50325</v>
      </c>
      <c r="L9899">
        <v>41452942</v>
      </c>
      <c r="M9899" t="s">
        <v>138</v>
      </c>
      <c r="N9899">
        <v>0</v>
      </c>
      <c r="P9899" t="s">
        <v>43506</v>
      </c>
      <c r="R9899" t="s">
        <v>43555</v>
      </c>
      <c r="S9899" t="s">
        <v>140</v>
      </c>
      <c r="T9899" s="2">
        <v>43698</v>
      </c>
      <c r="U9899">
        <v>7</v>
      </c>
      <c r="W9899" t="s">
        <v>141</v>
      </c>
    </row>
    <row r="9900" spans="1:23" x14ac:dyDescent="0.35">
      <c r="A9900" t="s">
        <v>43556</v>
      </c>
      <c r="B9900" t="s">
        <v>43557</v>
      </c>
      <c r="C9900" t="s">
        <v>43558</v>
      </c>
      <c r="D9900">
        <v>0</v>
      </c>
      <c r="E9900" t="s">
        <v>43559</v>
      </c>
      <c r="F9900" s="2">
        <v>43642</v>
      </c>
      <c r="G9900" t="s">
        <v>11502</v>
      </c>
      <c r="H9900" t="s">
        <v>184</v>
      </c>
      <c r="J9900" t="s">
        <v>138</v>
      </c>
      <c r="K9900">
        <v>50326</v>
      </c>
      <c r="L9900">
        <v>41452942</v>
      </c>
      <c r="M9900" t="s">
        <v>138</v>
      </c>
      <c r="N9900">
        <v>0</v>
      </c>
      <c r="P9900" t="s">
        <v>43506</v>
      </c>
      <c r="R9900" t="s">
        <v>43560</v>
      </c>
      <c r="S9900" t="s">
        <v>140</v>
      </c>
      <c r="T9900" s="2">
        <v>43698</v>
      </c>
      <c r="W9900" t="s">
        <v>141</v>
      </c>
    </row>
    <row r="9901" spans="1:23" x14ac:dyDescent="0.35">
      <c r="A9901" t="s">
        <v>43561</v>
      </c>
      <c r="B9901" t="s">
        <v>43562</v>
      </c>
      <c r="C9901" t="s">
        <v>43563</v>
      </c>
      <c r="D9901">
        <v>0</v>
      </c>
      <c r="E9901" t="s">
        <v>43564</v>
      </c>
      <c r="F9901" s="2">
        <v>43642</v>
      </c>
      <c r="G9901" t="s">
        <v>9624</v>
      </c>
      <c r="H9901" t="s">
        <v>184</v>
      </c>
      <c r="J9901" t="s">
        <v>138</v>
      </c>
      <c r="K9901">
        <v>50327</v>
      </c>
      <c r="L9901">
        <v>41452942</v>
      </c>
      <c r="M9901" t="s">
        <v>138</v>
      </c>
      <c r="N9901">
        <v>0</v>
      </c>
      <c r="P9901" t="s">
        <v>43506</v>
      </c>
      <c r="R9901" t="s">
        <v>43565</v>
      </c>
      <c r="S9901" t="s">
        <v>140</v>
      </c>
      <c r="T9901" s="2">
        <v>43698</v>
      </c>
      <c r="U9901">
        <v>7</v>
      </c>
      <c r="W9901" t="s">
        <v>141</v>
      </c>
    </row>
    <row r="9902" spans="1:23" x14ac:dyDescent="0.35">
      <c r="A9902" t="s">
        <v>43566</v>
      </c>
      <c r="B9902" t="s">
        <v>43546</v>
      </c>
      <c r="C9902" t="s">
        <v>43567</v>
      </c>
      <c r="D9902">
        <v>0</v>
      </c>
      <c r="E9902" t="s">
        <v>43568</v>
      </c>
      <c r="F9902" s="2">
        <v>43642</v>
      </c>
      <c r="G9902" t="s">
        <v>43543</v>
      </c>
      <c r="H9902" t="s">
        <v>184</v>
      </c>
      <c r="J9902" t="s">
        <v>138</v>
      </c>
      <c r="K9902">
        <v>50328</v>
      </c>
      <c r="L9902">
        <v>41452942</v>
      </c>
      <c r="M9902" t="s">
        <v>138</v>
      </c>
      <c r="N9902">
        <v>0</v>
      </c>
      <c r="P9902" t="s">
        <v>43506</v>
      </c>
      <c r="R9902" t="s">
        <v>43569</v>
      </c>
      <c r="S9902" t="s">
        <v>140</v>
      </c>
      <c r="T9902" s="2">
        <v>43698</v>
      </c>
      <c r="U9902">
        <v>7</v>
      </c>
      <c r="W9902" t="s">
        <v>141</v>
      </c>
    </row>
    <row r="9903" spans="1:23" x14ac:dyDescent="0.35">
      <c r="A9903" t="s">
        <v>43570</v>
      </c>
      <c r="B9903" t="s">
        <v>43557</v>
      </c>
      <c r="C9903" t="s">
        <v>43571</v>
      </c>
      <c r="D9903">
        <v>0</v>
      </c>
      <c r="E9903" t="s">
        <v>43572</v>
      </c>
      <c r="F9903" s="2">
        <v>43642</v>
      </c>
      <c r="G9903" t="s">
        <v>11502</v>
      </c>
      <c r="H9903" t="s">
        <v>184</v>
      </c>
      <c r="J9903" t="s">
        <v>138</v>
      </c>
      <c r="K9903">
        <v>50329</v>
      </c>
      <c r="L9903">
        <v>41452942</v>
      </c>
      <c r="M9903" t="s">
        <v>138</v>
      </c>
      <c r="N9903">
        <v>0</v>
      </c>
      <c r="P9903" t="s">
        <v>43506</v>
      </c>
      <c r="R9903" t="s">
        <v>43573</v>
      </c>
      <c r="S9903" t="s">
        <v>140</v>
      </c>
      <c r="T9903" s="2">
        <v>43698</v>
      </c>
      <c r="W9903" t="s">
        <v>141</v>
      </c>
    </row>
    <row r="9904" spans="1:23" x14ac:dyDescent="0.35">
      <c r="A9904" t="s">
        <v>43574</v>
      </c>
      <c r="B9904" t="s">
        <v>43504</v>
      </c>
      <c r="C9904" t="s">
        <v>43575</v>
      </c>
      <c r="D9904">
        <v>0</v>
      </c>
      <c r="E9904" t="s">
        <v>43576</v>
      </c>
      <c r="F9904" s="2">
        <v>43642</v>
      </c>
      <c r="G9904" t="s">
        <v>2815</v>
      </c>
      <c r="H9904" t="s">
        <v>184</v>
      </c>
      <c r="J9904" t="s">
        <v>138</v>
      </c>
      <c r="K9904">
        <v>50330</v>
      </c>
      <c r="L9904">
        <v>41452942</v>
      </c>
      <c r="M9904" t="s">
        <v>138</v>
      </c>
      <c r="N9904">
        <v>0</v>
      </c>
      <c r="P9904" t="s">
        <v>43506</v>
      </c>
      <c r="R9904" t="s">
        <v>43273</v>
      </c>
      <c r="S9904" t="s">
        <v>140</v>
      </c>
      <c r="T9904" s="2">
        <v>43698</v>
      </c>
      <c r="U9904">
        <v>7</v>
      </c>
      <c r="W9904" t="s">
        <v>141</v>
      </c>
    </row>
    <row r="9905" spans="1:24" x14ac:dyDescent="0.35">
      <c r="A9905" t="s">
        <v>43577</v>
      </c>
      <c r="B9905" t="s">
        <v>43520</v>
      </c>
      <c r="C9905" t="s">
        <v>43578</v>
      </c>
      <c r="D9905">
        <v>0</v>
      </c>
      <c r="E9905" t="s">
        <v>43579</v>
      </c>
      <c r="F9905" s="2">
        <v>43642</v>
      </c>
      <c r="G9905" t="s">
        <v>2815</v>
      </c>
      <c r="H9905" t="s">
        <v>184</v>
      </c>
      <c r="J9905" t="s">
        <v>138</v>
      </c>
      <c r="K9905">
        <v>50331</v>
      </c>
      <c r="L9905">
        <v>41452942</v>
      </c>
      <c r="M9905" t="s">
        <v>138</v>
      </c>
      <c r="N9905">
        <v>0</v>
      </c>
      <c r="P9905" t="s">
        <v>43506</v>
      </c>
      <c r="R9905" t="s">
        <v>43580</v>
      </c>
      <c r="S9905" t="s">
        <v>140</v>
      </c>
      <c r="T9905" s="2">
        <v>43698</v>
      </c>
      <c r="W9905" t="s">
        <v>141</v>
      </c>
    </row>
    <row r="9906" spans="1:24" x14ac:dyDescent="0.35">
      <c r="A9906" t="s">
        <v>43581</v>
      </c>
      <c r="B9906" t="s">
        <v>43504</v>
      </c>
      <c r="C9906" t="s">
        <v>43582</v>
      </c>
      <c r="D9906">
        <v>0</v>
      </c>
      <c r="E9906" t="s">
        <v>43583</v>
      </c>
      <c r="F9906" s="2">
        <v>43642</v>
      </c>
      <c r="G9906" t="s">
        <v>43584</v>
      </c>
      <c r="H9906" t="s">
        <v>184</v>
      </c>
      <c r="J9906" t="s">
        <v>138</v>
      </c>
      <c r="K9906">
        <v>50332</v>
      </c>
      <c r="L9906">
        <v>41452942</v>
      </c>
      <c r="M9906" t="s">
        <v>138</v>
      </c>
      <c r="N9906">
        <v>0</v>
      </c>
      <c r="P9906" t="s">
        <v>43506</v>
      </c>
      <c r="R9906" t="s">
        <v>43585</v>
      </c>
      <c r="S9906" t="s">
        <v>140</v>
      </c>
      <c r="T9906" s="2">
        <v>43698</v>
      </c>
      <c r="U9906">
        <v>7</v>
      </c>
      <c r="W9906" t="s">
        <v>141</v>
      </c>
    </row>
    <row r="9907" spans="1:24" x14ac:dyDescent="0.35">
      <c r="A9907" t="s">
        <v>43586</v>
      </c>
      <c r="B9907" t="s">
        <v>43557</v>
      </c>
      <c r="C9907" t="s">
        <v>43587</v>
      </c>
      <c r="D9907">
        <v>0</v>
      </c>
      <c r="E9907" t="s">
        <v>43588</v>
      </c>
      <c r="F9907" s="2">
        <v>43642</v>
      </c>
      <c r="G9907" t="s">
        <v>11502</v>
      </c>
      <c r="H9907" t="s">
        <v>184</v>
      </c>
      <c r="J9907" t="s">
        <v>138</v>
      </c>
      <c r="K9907">
        <v>50333</v>
      </c>
      <c r="L9907">
        <v>41452942</v>
      </c>
      <c r="M9907" t="s">
        <v>138</v>
      </c>
      <c r="N9907">
        <v>0</v>
      </c>
      <c r="P9907" t="s">
        <v>43506</v>
      </c>
      <c r="R9907" t="s">
        <v>43589</v>
      </c>
      <c r="S9907" t="s">
        <v>140</v>
      </c>
      <c r="T9907" s="2">
        <v>43698</v>
      </c>
      <c r="W9907" t="s">
        <v>141</v>
      </c>
    </row>
    <row r="9908" spans="1:24" x14ac:dyDescent="0.35">
      <c r="A9908" t="s">
        <v>43590</v>
      </c>
      <c r="B9908" t="s">
        <v>43540</v>
      </c>
      <c r="C9908" t="s">
        <v>43591</v>
      </c>
      <c r="D9908">
        <v>0</v>
      </c>
      <c r="E9908" t="s">
        <v>43592</v>
      </c>
      <c r="F9908" s="2">
        <v>43642</v>
      </c>
      <c r="G9908" t="s">
        <v>43549</v>
      </c>
      <c r="H9908" t="s">
        <v>184</v>
      </c>
      <c r="J9908" t="s">
        <v>138</v>
      </c>
      <c r="K9908">
        <v>50334</v>
      </c>
      <c r="L9908">
        <v>41452942</v>
      </c>
      <c r="M9908" t="s">
        <v>138</v>
      </c>
      <c r="N9908">
        <v>0</v>
      </c>
      <c r="P9908" t="s">
        <v>43506</v>
      </c>
      <c r="R9908" t="s">
        <v>43593</v>
      </c>
      <c r="S9908" t="s">
        <v>140</v>
      </c>
      <c r="T9908" s="2">
        <v>43698</v>
      </c>
      <c r="U9908">
        <v>7</v>
      </c>
      <c r="W9908" t="s">
        <v>141</v>
      </c>
    </row>
    <row r="9909" spans="1:24" x14ac:dyDescent="0.35">
      <c r="A9909" t="s">
        <v>43594</v>
      </c>
      <c r="B9909" t="s">
        <v>43562</v>
      </c>
      <c r="C9909" t="s">
        <v>43595</v>
      </c>
      <c r="D9909">
        <v>0</v>
      </c>
      <c r="E9909" t="s">
        <v>43596</v>
      </c>
      <c r="F9909" s="2">
        <v>43642</v>
      </c>
      <c r="G9909" t="s">
        <v>9624</v>
      </c>
      <c r="H9909" t="s">
        <v>184</v>
      </c>
      <c r="J9909" t="s">
        <v>138</v>
      </c>
      <c r="K9909">
        <v>50335</v>
      </c>
      <c r="L9909">
        <v>41452942</v>
      </c>
      <c r="M9909" t="s">
        <v>138</v>
      </c>
      <c r="N9909">
        <v>0</v>
      </c>
      <c r="P9909" t="s">
        <v>43506</v>
      </c>
      <c r="R9909" t="s">
        <v>43597</v>
      </c>
      <c r="S9909" t="s">
        <v>140</v>
      </c>
      <c r="T9909" s="2">
        <v>43698</v>
      </c>
      <c r="U9909">
        <v>7</v>
      </c>
      <c r="W9909" t="s">
        <v>141</v>
      </c>
    </row>
    <row r="9910" spans="1:24" x14ac:dyDescent="0.35">
      <c r="A9910" t="s">
        <v>43598</v>
      </c>
      <c r="B9910" t="s">
        <v>43557</v>
      </c>
      <c r="C9910" t="s">
        <v>43599</v>
      </c>
      <c r="D9910">
        <v>0</v>
      </c>
      <c r="E9910" t="s">
        <v>43600</v>
      </c>
      <c r="F9910" s="2">
        <v>43642</v>
      </c>
      <c r="G9910" t="s">
        <v>33118</v>
      </c>
      <c r="H9910" t="s">
        <v>184</v>
      </c>
      <c r="J9910" t="s">
        <v>138</v>
      </c>
      <c r="K9910">
        <v>50336</v>
      </c>
      <c r="L9910">
        <v>41452942</v>
      </c>
      <c r="M9910" t="s">
        <v>138</v>
      </c>
      <c r="N9910">
        <v>0</v>
      </c>
      <c r="P9910" t="s">
        <v>43506</v>
      </c>
      <c r="R9910" t="s">
        <v>43601</v>
      </c>
      <c r="S9910" t="s">
        <v>140</v>
      </c>
      <c r="T9910" s="2">
        <v>43698</v>
      </c>
      <c r="U9910">
        <v>7</v>
      </c>
      <c r="W9910" t="s">
        <v>141</v>
      </c>
    </row>
    <row r="9911" spans="1:24" x14ac:dyDescent="0.35">
      <c r="A9911" t="s">
        <v>43602</v>
      </c>
      <c r="B9911" t="s">
        <v>43520</v>
      </c>
      <c r="C9911" t="s">
        <v>43603</v>
      </c>
      <c r="D9911">
        <v>0</v>
      </c>
      <c r="E9911" t="s">
        <v>43604</v>
      </c>
      <c r="F9911" s="2">
        <v>43642</v>
      </c>
      <c r="G9911" t="s">
        <v>43605</v>
      </c>
      <c r="H9911" t="s">
        <v>184</v>
      </c>
      <c r="J9911" t="s">
        <v>138</v>
      </c>
      <c r="K9911">
        <v>50337</v>
      </c>
      <c r="L9911">
        <v>41452942</v>
      </c>
      <c r="M9911" t="s">
        <v>138</v>
      </c>
      <c r="N9911">
        <v>0</v>
      </c>
      <c r="P9911" t="s">
        <v>43506</v>
      </c>
      <c r="R9911" t="s">
        <v>43606</v>
      </c>
      <c r="S9911" t="s">
        <v>140</v>
      </c>
      <c r="T9911" s="2">
        <v>43698</v>
      </c>
      <c r="U9911">
        <v>7</v>
      </c>
      <c r="W9911" t="s">
        <v>141</v>
      </c>
    </row>
    <row r="9912" spans="1:24" x14ac:dyDescent="0.35">
      <c r="A9912" t="s">
        <v>43607</v>
      </c>
      <c r="B9912" t="s">
        <v>43540</v>
      </c>
      <c r="C9912" t="s">
        <v>43608</v>
      </c>
      <c r="D9912">
        <v>0</v>
      </c>
      <c r="E9912" t="s">
        <v>43609</v>
      </c>
      <c r="F9912" s="2">
        <v>43642</v>
      </c>
      <c r="G9912" t="s">
        <v>43610</v>
      </c>
      <c r="H9912" t="s">
        <v>184</v>
      </c>
      <c r="J9912" t="s">
        <v>138</v>
      </c>
      <c r="K9912">
        <v>50338</v>
      </c>
      <c r="L9912">
        <v>41452942</v>
      </c>
      <c r="M9912" t="s">
        <v>138</v>
      </c>
      <c r="N9912">
        <v>0</v>
      </c>
      <c r="P9912" t="s">
        <v>43506</v>
      </c>
      <c r="R9912" t="s">
        <v>7180</v>
      </c>
      <c r="S9912" t="s">
        <v>140</v>
      </c>
      <c r="T9912" s="2">
        <v>43698</v>
      </c>
      <c r="W9912" t="s">
        <v>141</v>
      </c>
    </row>
    <row r="9913" spans="1:24" x14ac:dyDescent="0.35">
      <c r="A9913" t="s">
        <v>43611</v>
      </c>
      <c r="B9913" t="s">
        <v>43530</v>
      </c>
      <c r="C9913" t="s">
        <v>43612</v>
      </c>
      <c r="D9913">
        <v>0</v>
      </c>
      <c r="E9913" t="s">
        <v>43613</v>
      </c>
      <c r="F9913" s="2">
        <v>43642</v>
      </c>
      <c r="G9913" t="s">
        <v>43333</v>
      </c>
      <c r="H9913" t="s">
        <v>184</v>
      </c>
      <c r="J9913" t="s">
        <v>138</v>
      </c>
      <c r="K9913">
        <v>50339</v>
      </c>
      <c r="L9913">
        <v>41452942</v>
      </c>
      <c r="M9913" t="s">
        <v>138</v>
      </c>
      <c r="N9913">
        <v>0</v>
      </c>
      <c r="P9913" t="s">
        <v>43506</v>
      </c>
      <c r="R9913" t="s">
        <v>16671</v>
      </c>
      <c r="S9913" t="s">
        <v>140</v>
      </c>
      <c r="T9913" s="2">
        <v>43698</v>
      </c>
      <c r="U9913">
        <v>7</v>
      </c>
      <c r="W9913" t="s">
        <v>141</v>
      </c>
    </row>
    <row r="9914" spans="1:24" x14ac:dyDescent="0.35">
      <c r="A9914" t="s">
        <v>43614</v>
      </c>
      <c r="B9914" t="s">
        <v>43515</v>
      </c>
      <c r="C9914" t="s">
        <v>43615</v>
      </c>
      <c r="D9914">
        <v>0</v>
      </c>
      <c r="E9914" t="s">
        <v>43616</v>
      </c>
      <c r="F9914" s="2">
        <v>43642</v>
      </c>
      <c r="G9914" t="s">
        <v>43554</v>
      </c>
      <c r="H9914" t="s">
        <v>184</v>
      </c>
      <c r="J9914" t="s">
        <v>138</v>
      </c>
      <c r="K9914">
        <v>50340</v>
      </c>
      <c r="L9914">
        <v>41452942</v>
      </c>
      <c r="M9914" t="s">
        <v>138</v>
      </c>
      <c r="N9914">
        <v>0</v>
      </c>
      <c r="P9914" t="s">
        <v>43506</v>
      </c>
      <c r="R9914" t="s">
        <v>43617</v>
      </c>
      <c r="S9914" t="s">
        <v>140</v>
      </c>
      <c r="T9914" s="2">
        <v>43698</v>
      </c>
      <c r="W9914" t="s">
        <v>141</v>
      </c>
    </row>
    <row r="9915" spans="1:24" x14ac:dyDescent="0.35">
      <c r="A9915" t="s">
        <v>43618</v>
      </c>
      <c r="B9915" t="s">
        <v>9628</v>
      </c>
      <c r="D9915">
        <v>0</v>
      </c>
      <c r="E9915" t="s">
        <v>43619</v>
      </c>
      <c r="F9915" s="2">
        <v>43642</v>
      </c>
      <c r="G9915" t="s">
        <v>2815</v>
      </c>
      <c r="H9915" t="s">
        <v>184</v>
      </c>
      <c r="J9915" t="s">
        <v>138</v>
      </c>
      <c r="L9915" t="s">
        <v>496</v>
      </c>
      <c r="M9915" t="s">
        <v>138</v>
      </c>
      <c r="N9915">
        <v>0</v>
      </c>
      <c r="P9915" t="s">
        <v>43620</v>
      </c>
      <c r="R9915" t="s">
        <v>9631</v>
      </c>
      <c r="S9915" t="s">
        <v>140</v>
      </c>
      <c r="W9915" t="s">
        <v>141</v>
      </c>
    </row>
    <row r="9916" spans="1:24" x14ac:dyDescent="0.35">
      <c r="A9916" t="s">
        <v>43621</v>
      </c>
      <c r="B9916" t="s">
        <v>43622</v>
      </c>
      <c r="D9916">
        <v>0</v>
      </c>
      <c r="E9916" t="s">
        <v>43623</v>
      </c>
      <c r="F9916" s="2">
        <v>43642</v>
      </c>
      <c r="G9916" t="s">
        <v>2815</v>
      </c>
      <c r="H9916" t="s">
        <v>184</v>
      </c>
      <c r="J9916" t="s">
        <v>138</v>
      </c>
      <c r="K9916">
        <v>50265</v>
      </c>
      <c r="L9916">
        <v>41628964</v>
      </c>
      <c r="M9916" t="s">
        <v>138</v>
      </c>
      <c r="N9916">
        <v>0</v>
      </c>
      <c r="P9916" t="s">
        <v>43624</v>
      </c>
      <c r="R9916" t="s">
        <v>43625</v>
      </c>
      <c r="S9916" t="s">
        <v>140</v>
      </c>
      <c r="T9916" s="2">
        <v>43656</v>
      </c>
      <c r="U9916">
        <v>7</v>
      </c>
      <c r="W9916" t="s">
        <v>141</v>
      </c>
    </row>
    <row r="9917" spans="1:24" x14ac:dyDescent="0.35">
      <c r="A9917" t="s">
        <v>43626</v>
      </c>
      <c r="B9917" t="s">
        <v>43627</v>
      </c>
      <c r="D9917">
        <v>0</v>
      </c>
      <c r="E9917" t="s">
        <v>43628</v>
      </c>
      <c r="F9917" s="2">
        <v>43642</v>
      </c>
      <c r="G9917" t="s">
        <v>2815</v>
      </c>
      <c r="H9917" t="s">
        <v>184</v>
      </c>
      <c r="J9917" t="s">
        <v>138</v>
      </c>
      <c r="K9917">
        <v>50241</v>
      </c>
      <c r="L9917">
        <v>41629271</v>
      </c>
      <c r="M9917" t="s">
        <v>138</v>
      </c>
      <c r="N9917">
        <v>0</v>
      </c>
      <c r="P9917" t="s">
        <v>43629</v>
      </c>
      <c r="R9917" t="s">
        <v>43630</v>
      </c>
      <c r="S9917" t="s">
        <v>140</v>
      </c>
      <c r="T9917" s="2">
        <v>45385</v>
      </c>
      <c r="U9917">
        <v>16</v>
      </c>
      <c r="W9917" t="s">
        <v>141</v>
      </c>
      <c r="X9917" t="s">
        <v>9536</v>
      </c>
    </row>
    <row r="9918" spans="1:24" x14ac:dyDescent="0.35">
      <c r="A9918" t="s">
        <v>43631</v>
      </c>
      <c r="B9918" t="s">
        <v>43632</v>
      </c>
      <c r="C9918" t="s">
        <v>43633</v>
      </c>
      <c r="D9918">
        <v>0</v>
      </c>
      <c r="E9918" t="s">
        <v>43634</v>
      </c>
      <c r="F9918" s="2">
        <v>43642</v>
      </c>
      <c r="G9918" t="s">
        <v>146</v>
      </c>
      <c r="H9918" t="s">
        <v>147</v>
      </c>
      <c r="J9918" t="s">
        <v>138</v>
      </c>
      <c r="K9918">
        <v>50021</v>
      </c>
      <c r="L9918">
        <v>29795903</v>
      </c>
      <c r="M9918" t="s">
        <v>137</v>
      </c>
      <c r="N9918">
        <v>0</v>
      </c>
      <c r="P9918" t="s">
        <v>43030</v>
      </c>
      <c r="R9918" t="s">
        <v>43635</v>
      </c>
      <c r="S9918" t="s">
        <v>140</v>
      </c>
      <c r="T9918" s="2">
        <v>43768</v>
      </c>
      <c r="U9918">
        <v>7</v>
      </c>
      <c r="W9918" t="s">
        <v>141</v>
      </c>
    </row>
    <row r="9919" spans="1:24" x14ac:dyDescent="0.35">
      <c r="A9919" t="s">
        <v>43636</v>
      </c>
      <c r="B9919" t="s">
        <v>43637</v>
      </c>
      <c r="C9919" t="s">
        <v>43638</v>
      </c>
      <c r="D9919">
        <v>0</v>
      </c>
      <c r="E9919" t="s">
        <v>43639</v>
      </c>
      <c r="F9919" s="2">
        <v>43643</v>
      </c>
      <c r="G9919" t="s">
        <v>739</v>
      </c>
      <c r="H9919" t="s">
        <v>184</v>
      </c>
      <c r="J9919" t="s">
        <v>138</v>
      </c>
      <c r="L9919" t="s">
        <v>496</v>
      </c>
      <c r="M9919" t="s">
        <v>138</v>
      </c>
      <c r="N9919">
        <v>0</v>
      </c>
      <c r="P9919" t="s">
        <v>43640</v>
      </c>
      <c r="R9919" t="s">
        <v>43641</v>
      </c>
      <c r="S9919" t="s">
        <v>140</v>
      </c>
      <c r="W9919" t="s">
        <v>141</v>
      </c>
    </row>
    <row r="9920" spans="1:24" x14ac:dyDescent="0.35">
      <c r="A9920" t="s">
        <v>43642</v>
      </c>
      <c r="B9920" t="s">
        <v>43643</v>
      </c>
      <c r="C9920" t="s">
        <v>43644</v>
      </c>
      <c r="D9920">
        <v>0</v>
      </c>
      <c r="E9920" t="s">
        <v>43643</v>
      </c>
      <c r="F9920" s="2">
        <v>43643</v>
      </c>
      <c r="G9920" t="s">
        <v>183</v>
      </c>
      <c r="H9920" t="s">
        <v>184</v>
      </c>
      <c r="J9920" t="s">
        <v>138</v>
      </c>
      <c r="L9920" t="s">
        <v>496</v>
      </c>
      <c r="M9920" t="s">
        <v>138</v>
      </c>
      <c r="N9920">
        <v>0</v>
      </c>
      <c r="P9920" t="s">
        <v>43645</v>
      </c>
      <c r="R9920" t="s">
        <v>43646</v>
      </c>
      <c r="S9920" t="s">
        <v>140</v>
      </c>
      <c r="T9920" s="2">
        <v>45385</v>
      </c>
      <c r="U9920">
        <v>17</v>
      </c>
      <c r="W9920" t="s">
        <v>141</v>
      </c>
      <c r="X9920" t="s">
        <v>9536</v>
      </c>
    </row>
    <row r="9921" spans="1:23" x14ac:dyDescent="0.35">
      <c r="A9921" t="s">
        <v>43647</v>
      </c>
      <c r="B9921" t="s">
        <v>43648</v>
      </c>
      <c r="C9921" t="s">
        <v>43649</v>
      </c>
      <c r="D9921">
        <v>0</v>
      </c>
      <c r="E9921" t="s">
        <v>43648</v>
      </c>
      <c r="F9921" s="2">
        <v>43647</v>
      </c>
      <c r="G9921" t="s">
        <v>604</v>
      </c>
      <c r="H9921" t="s">
        <v>184</v>
      </c>
      <c r="J9921" t="s">
        <v>138</v>
      </c>
      <c r="L9921" t="s">
        <v>496</v>
      </c>
      <c r="M9921" t="s">
        <v>138</v>
      </c>
      <c r="N9921">
        <v>0</v>
      </c>
      <c r="P9921" t="s">
        <v>43650</v>
      </c>
      <c r="R9921" t="s">
        <v>3002</v>
      </c>
      <c r="S9921" t="s">
        <v>140</v>
      </c>
      <c r="T9921" s="2">
        <v>43845</v>
      </c>
      <c r="W9921" t="s">
        <v>141</v>
      </c>
    </row>
    <row r="9922" spans="1:23" x14ac:dyDescent="0.35">
      <c r="A9922" t="s">
        <v>43651</v>
      </c>
      <c r="B9922" t="s">
        <v>43652</v>
      </c>
      <c r="C9922" t="s">
        <v>43653</v>
      </c>
      <c r="D9922">
        <v>0</v>
      </c>
      <c r="E9922" t="s">
        <v>43652</v>
      </c>
      <c r="F9922" s="2">
        <v>43647</v>
      </c>
      <c r="G9922" t="s">
        <v>604</v>
      </c>
      <c r="H9922" t="s">
        <v>184</v>
      </c>
      <c r="J9922" t="s">
        <v>138</v>
      </c>
      <c r="L9922" t="s">
        <v>496</v>
      </c>
      <c r="M9922" t="s">
        <v>138</v>
      </c>
      <c r="N9922">
        <v>0</v>
      </c>
      <c r="R9922" t="s">
        <v>3002</v>
      </c>
      <c r="S9922" t="s">
        <v>140</v>
      </c>
      <c r="T9922" s="2">
        <v>43845</v>
      </c>
      <c r="W9922" t="s">
        <v>141</v>
      </c>
    </row>
    <row r="9923" spans="1:23" x14ac:dyDescent="0.35">
      <c r="A9923" t="s">
        <v>43654</v>
      </c>
      <c r="B9923" t="s">
        <v>43655</v>
      </c>
      <c r="C9923" t="s">
        <v>43656</v>
      </c>
      <c r="D9923">
        <v>0</v>
      </c>
      <c r="E9923" t="s">
        <v>43655</v>
      </c>
      <c r="F9923" s="2">
        <v>43647</v>
      </c>
      <c r="G9923" t="s">
        <v>604</v>
      </c>
      <c r="H9923" t="s">
        <v>184</v>
      </c>
      <c r="J9923" t="s">
        <v>138</v>
      </c>
      <c r="L9923" t="s">
        <v>496</v>
      </c>
      <c r="M9923" t="s">
        <v>138</v>
      </c>
      <c r="N9923">
        <v>0</v>
      </c>
      <c r="R9923" t="s">
        <v>3002</v>
      </c>
      <c r="S9923" t="s">
        <v>140</v>
      </c>
      <c r="T9923" s="2">
        <v>43845</v>
      </c>
      <c r="W9923" t="s">
        <v>141</v>
      </c>
    </row>
    <row r="9924" spans="1:23" x14ac:dyDescent="0.35">
      <c r="A9924" t="s">
        <v>43657</v>
      </c>
      <c r="B9924" t="s">
        <v>43658</v>
      </c>
      <c r="C9924" t="s">
        <v>43659</v>
      </c>
      <c r="D9924">
        <v>0</v>
      </c>
      <c r="E9924" t="s">
        <v>43658</v>
      </c>
      <c r="F9924" s="2">
        <v>43647</v>
      </c>
      <c r="G9924" t="s">
        <v>604</v>
      </c>
      <c r="H9924" t="s">
        <v>184</v>
      </c>
      <c r="J9924" t="s">
        <v>138</v>
      </c>
      <c r="L9924" t="s">
        <v>496</v>
      </c>
      <c r="M9924" t="s">
        <v>138</v>
      </c>
      <c r="N9924">
        <v>0</v>
      </c>
      <c r="R9924" t="s">
        <v>3002</v>
      </c>
      <c r="S9924" t="s">
        <v>140</v>
      </c>
      <c r="T9924" s="2">
        <v>43845</v>
      </c>
      <c r="W9924" t="s">
        <v>141</v>
      </c>
    </row>
    <row r="9925" spans="1:23" x14ac:dyDescent="0.35">
      <c r="A9925" t="s">
        <v>43660</v>
      </c>
      <c r="B9925" t="s">
        <v>43661</v>
      </c>
      <c r="C9925" t="s">
        <v>43662</v>
      </c>
      <c r="D9925">
        <v>0</v>
      </c>
      <c r="E9925" t="s">
        <v>43661</v>
      </c>
      <c r="F9925" s="2">
        <v>43647</v>
      </c>
      <c r="G9925" t="s">
        <v>604</v>
      </c>
      <c r="H9925" t="s">
        <v>184</v>
      </c>
      <c r="J9925" t="s">
        <v>138</v>
      </c>
      <c r="L9925" t="s">
        <v>496</v>
      </c>
      <c r="M9925" t="s">
        <v>138</v>
      </c>
      <c r="N9925">
        <v>0</v>
      </c>
      <c r="R9925" t="s">
        <v>3002</v>
      </c>
      <c r="S9925" t="s">
        <v>140</v>
      </c>
      <c r="T9925" s="2">
        <v>45156</v>
      </c>
      <c r="W9925" t="s">
        <v>141</v>
      </c>
    </row>
    <row r="9926" spans="1:23" x14ac:dyDescent="0.35">
      <c r="A9926" t="s">
        <v>43663</v>
      </c>
      <c r="B9926" t="s">
        <v>43664</v>
      </c>
      <c r="C9926" t="s">
        <v>43665</v>
      </c>
      <c r="D9926">
        <v>0</v>
      </c>
      <c r="E9926" t="s">
        <v>43666</v>
      </c>
      <c r="F9926" s="2">
        <v>43647</v>
      </c>
      <c r="G9926" t="s">
        <v>764</v>
      </c>
      <c r="H9926" t="s">
        <v>526</v>
      </c>
      <c r="J9926" t="s">
        <v>138</v>
      </c>
      <c r="L9926" t="s">
        <v>496</v>
      </c>
      <c r="M9926" t="s">
        <v>138</v>
      </c>
      <c r="N9926">
        <v>0</v>
      </c>
      <c r="P9926" t="s">
        <v>43667</v>
      </c>
      <c r="R9926" t="s">
        <v>43668</v>
      </c>
      <c r="S9926" t="s">
        <v>140</v>
      </c>
      <c r="T9926" s="2">
        <v>43847</v>
      </c>
      <c r="W9926" t="s">
        <v>141</v>
      </c>
    </row>
    <row r="9927" spans="1:23" x14ac:dyDescent="0.35">
      <c r="A9927" t="s">
        <v>43669</v>
      </c>
      <c r="B9927" t="s">
        <v>43670</v>
      </c>
      <c r="C9927" t="s">
        <v>43671</v>
      </c>
      <c r="D9927">
        <v>0</v>
      </c>
      <c r="F9927" s="2">
        <v>43648</v>
      </c>
      <c r="G9927" t="s">
        <v>43116</v>
      </c>
      <c r="H9927" t="s">
        <v>184</v>
      </c>
      <c r="J9927" t="s">
        <v>138</v>
      </c>
      <c r="L9927" t="s">
        <v>496</v>
      </c>
      <c r="M9927" t="s">
        <v>138</v>
      </c>
      <c r="N9927">
        <v>0</v>
      </c>
      <c r="P9927" t="s">
        <v>43672</v>
      </c>
      <c r="R9927" t="s">
        <v>43673</v>
      </c>
      <c r="S9927" t="s">
        <v>140</v>
      </c>
      <c r="T9927" s="2">
        <v>43648</v>
      </c>
      <c r="W9927" t="s">
        <v>141</v>
      </c>
    </row>
    <row r="9928" spans="1:23" x14ac:dyDescent="0.35">
      <c r="A9928" t="s">
        <v>43674</v>
      </c>
      <c r="B9928" t="s">
        <v>43675</v>
      </c>
      <c r="C9928" t="s">
        <v>43676</v>
      </c>
      <c r="D9928">
        <v>0</v>
      </c>
      <c r="F9928" s="2">
        <v>43648</v>
      </c>
      <c r="G9928" t="s">
        <v>6976</v>
      </c>
      <c r="H9928" t="s">
        <v>184</v>
      </c>
      <c r="J9928" t="s">
        <v>138</v>
      </c>
      <c r="L9928" t="s">
        <v>496</v>
      </c>
      <c r="M9928" t="s">
        <v>138</v>
      </c>
      <c r="N9928">
        <v>0</v>
      </c>
      <c r="P9928" t="s">
        <v>43677</v>
      </c>
      <c r="R9928" t="s">
        <v>43678</v>
      </c>
      <c r="S9928" t="s">
        <v>140</v>
      </c>
      <c r="W9928" t="s">
        <v>141</v>
      </c>
    </row>
    <row r="9929" spans="1:23" x14ac:dyDescent="0.35">
      <c r="A9929" t="s">
        <v>43679</v>
      </c>
      <c r="B9929" t="s">
        <v>43680</v>
      </c>
      <c r="C9929" t="s">
        <v>43681</v>
      </c>
      <c r="D9929">
        <v>0</v>
      </c>
      <c r="E9929" t="s">
        <v>43680</v>
      </c>
      <c r="F9929" s="2">
        <v>43648</v>
      </c>
      <c r="G9929" t="s">
        <v>183</v>
      </c>
      <c r="H9929" t="s">
        <v>184</v>
      </c>
      <c r="J9929" t="s">
        <v>138</v>
      </c>
      <c r="L9929" t="s">
        <v>496</v>
      </c>
      <c r="M9929" t="s">
        <v>138</v>
      </c>
      <c r="N9929">
        <v>0</v>
      </c>
      <c r="R9929" t="s">
        <v>17192</v>
      </c>
      <c r="S9929" t="s">
        <v>140</v>
      </c>
      <c r="T9929" s="2">
        <v>43845</v>
      </c>
      <c r="W9929" t="s">
        <v>141</v>
      </c>
    </row>
    <row r="9930" spans="1:23" x14ac:dyDescent="0.35">
      <c r="A9930" t="s">
        <v>43682</v>
      </c>
      <c r="B9930" t="s">
        <v>43683</v>
      </c>
      <c r="C9930" t="s">
        <v>43684</v>
      </c>
      <c r="D9930">
        <v>0</v>
      </c>
      <c r="E9930" t="s">
        <v>43685</v>
      </c>
      <c r="F9930" s="2">
        <v>43649</v>
      </c>
      <c r="G9930" t="s">
        <v>518</v>
      </c>
      <c r="H9930" t="s">
        <v>230</v>
      </c>
      <c r="J9930" t="s">
        <v>138</v>
      </c>
      <c r="L9930" t="s">
        <v>496</v>
      </c>
      <c r="M9930" t="s">
        <v>138</v>
      </c>
      <c r="N9930">
        <v>0</v>
      </c>
      <c r="P9930" t="s">
        <v>43686</v>
      </c>
      <c r="R9930" t="s">
        <v>30234</v>
      </c>
      <c r="S9930" t="s">
        <v>140</v>
      </c>
      <c r="T9930" s="2">
        <v>43686</v>
      </c>
      <c r="W9930" t="s">
        <v>141</v>
      </c>
    </row>
    <row r="9931" spans="1:23" x14ac:dyDescent="0.35">
      <c r="A9931" t="s">
        <v>43687</v>
      </c>
      <c r="B9931" t="s">
        <v>43688</v>
      </c>
      <c r="C9931" t="s">
        <v>43689</v>
      </c>
      <c r="D9931">
        <v>0</v>
      </c>
      <c r="E9931" t="s">
        <v>43690</v>
      </c>
      <c r="F9931" s="2">
        <v>43650</v>
      </c>
      <c r="G9931" t="s">
        <v>494</v>
      </c>
      <c r="H9931" t="s">
        <v>495</v>
      </c>
      <c r="J9931" t="s">
        <v>138</v>
      </c>
      <c r="L9931" t="s">
        <v>496</v>
      </c>
      <c r="M9931" t="s">
        <v>138</v>
      </c>
      <c r="N9931">
        <v>0</v>
      </c>
      <c r="P9931" t="s">
        <v>43691</v>
      </c>
      <c r="R9931" t="s">
        <v>43692</v>
      </c>
      <c r="S9931" t="s">
        <v>140</v>
      </c>
      <c r="T9931" s="2">
        <v>43657</v>
      </c>
      <c r="W9931" t="s">
        <v>141</v>
      </c>
    </row>
    <row r="9932" spans="1:23" x14ac:dyDescent="0.35">
      <c r="A9932" t="s">
        <v>43693</v>
      </c>
      <c r="B9932" t="s">
        <v>43694</v>
      </c>
      <c r="C9932" t="s">
        <v>43695</v>
      </c>
      <c r="D9932">
        <v>0</v>
      </c>
      <c r="F9932" s="2">
        <v>43651</v>
      </c>
      <c r="G9932" t="s">
        <v>43116</v>
      </c>
      <c r="H9932" t="s">
        <v>184</v>
      </c>
      <c r="J9932" t="s">
        <v>138</v>
      </c>
      <c r="L9932" t="s">
        <v>496</v>
      </c>
      <c r="M9932" t="s">
        <v>138</v>
      </c>
      <c r="N9932">
        <v>0</v>
      </c>
      <c r="P9932" t="s">
        <v>43696</v>
      </c>
      <c r="R9932" t="s">
        <v>11093</v>
      </c>
      <c r="S9932" t="s">
        <v>140</v>
      </c>
      <c r="W9932" t="s">
        <v>141</v>
      </c>
    </row>
    <row r="9933" spans="1:23" x14ac:dyDescent="0.35">
      <c r="A9933" t="s">
        <v>43697</v>
      </c>
      <c r="B9933" t="s">
        <v>43698</v>
      </c>
      <c r="C9933" t="s">
        <v>43699</v>
      </c>
      <c r="D9933">
        <v>0</v>
      </c>
      <c r="E9933" t="s">
        <v>43698</v>
      </c>
      <c r="F9933" s="2">
        <v>43651</v>
      </c>
      <c r="G9933" t="s">
        <v>604</v>
      </c>
      <c r="H9933" t="s">
        <v>184</v>
      </c>
      <c r="J9933" t="s">
        <v>138</v>
      </c>
      <c r="L9933" t="s">
        <v>496</v>
      </c>
      <c r="M9933" t="s">
        <v>138</v>
      </c>
      <c r="N9933">
        <v>0</v>
      </c>
      <c r="P9933" t="s">
        <v>43700</v>
      </c>
      <c r="R9933" t="s">
        <v>3002</v>
      </c>
      <c r="S9933" t="s">
        <v>140</v>
      </c>
      <c r="T9933" s="2">
        <v>43845</v>
      </c>
      <c r="W9933" t="s">
        <v>141</v>
      </c>
    </row>
    <row r="9934" spans="1:23" x14ac:dyDescent="0.35">
      <c r="A9934" t="s">
        <v>43701</v>
      </c>
      <c r="B9934" t="s">
        <v>43702</v>
      </c>
      <c r="C9934" t="s">
        <v>43703</v>
      </c>
      <c r="D9934">
        <v>0</v>
      </c>
      <c r="E9934" t="s">
        <v>43704</v>
      </c>
      <c r="F9934" s="2">
        <v>43651</v>
      </c>
      <c r="G9934" t="s">
        <v>146</v>
      </c>
      <c r="H9934" t="s">
        <v>147</v>
      </c>
      <c r="J9934" t="s">
        <v>138</v>
      </c>
      <c r="L9934" t="s">
        <v>496</v>
      </c>
      <c r="M9934" t="s">
        <v>138</v>
      </c>
      <c r="N9934">
        <v>0</v>
      </c>
      <c r="P9934" t="s">
        <v>43705</v>
      </c>
      <c r="R9934" t="s">
        <v>43706</v>
      </c>
      <c r="S9934" t="s">
        <v>140</v>
      </c>
      <c r="W9934" t="s">
        <v>141</v>
      </c>
    </row>
    <row r="9935" spans="1:23" x14ac:dyDescent="0.35">
      <c r="A9935" t="s">
        <v>43707</v>
      </c>
      <c r="B9935" t="s">
        <v>43708</v>
      </c>
      <c r="C9935" t="s">
        <v>43709</v>
      </c>
      <c r="D9935">
        <v>0</v>
      </c>
      <c r="E9935" t="s">
        <v>43710</v>
      </c>
      <c r="F9935" s="2">
        <v>43654</v>
      </c>
      <c r="G9935" t="s">
        <v>518</v>
      </c>
      <c r="H9935" t="s">
        <v>230</v>
      </c>
      <c r="J9935" t="s">
        <v>138</v>
      </c>
      <c r="L9935" t="s">
        <v>496</v>
      </c>
      <c r="M9935" t="s">
        <v>138</v>
      </c>
      <c r="N9935">
        <v>0</v>
      </c>
      <c r="P9935" t="s">
        <v>43711</v>
      </c>
      <c r="R9935" t="s">
        <v>43712</v>
      </c>
      <c r="S9935" t="s">
        <v>140</v>
      </c>
      <c r="T9935" s="2">
        <v>43852</v>
      </c>
      <c r="W9935" t="s">
        <v>141</v>
      </c>
    </row>
    <row r="9936" spans="1:23" x14ac:dyDescent="0.35">
      <c r="A9936" t="s">
        <v>43713</v>
      </c>
      <c r="B9936" t="s">
        <v>43714</v>
      </c>
      <c r="C9936" t="s">
        <v>43715</v>
      </c>
      <c r="D9936">
        <v>0</v>
      </c>
      <c r="E9936" t="s">
        <v>43716</v>
      </c>
      <c r="F9936" s="2">
        <v>43656</v>
      </c>
      <c r="G9936" t="s">
        <v>229</v>
      </c>
      <c r="H9936" t="s">
        <v>230</v>
      </c>
      <c r="J9936" t="s">
        <v>138</v>
      </c>
      <c r="L9936" t="s">
        <v>496</v>
      </c>
      <c r="M9936" t="s">
        <v>138</v>
      </c>
      <c r="N9936">
        <v>0</v>
      </c>
      <c r="P9936" t="s">
        <v>43717</v>
      </c>
      <c r="R9936" t="s">
        <v>43718</v>
      </c>
      <c r="S9936" t="s">
        <v>140</v>
      </c>
      <c r="T9936" s="2">
        <v>43741</v>
      </c>
      <c r="W9936" t="s">
        <v>141</v>
      </c>
    </row>
    <row r="9937" spans="1:24" x14ac:dyDescent="0.35">
      <c r="A9937" t="s">
        <v>43719</v>
      </c>
      <c r="B9937" t="s">
        <v>43720</v>
      </c>
      <c r="C9937" t="s">
        <v>43721</v>
      </c>
      <c r="D9937">
        <v>0</v>
      </c>
      <c r="E9937" t="s">
        <v>43722</v>
      </c>
      <c r="F9937" s="2">
        <v>43656</v>
      </c>
      <c r="G9937" t="s">
        <v>183</v>
      </c>
      <c r="H9937" t="s">
        <v>184</v>
      </c>
      <c r="J9937" t="s">
        <v>138</v>
      </c>
      <c r="L9937" t="s">
        <v>496</v>
      </c>
      <c r="M9937" t="s">
        <v>138</v>
      </c>
      <c r="N9937">
        <v>0</v>
      </c>
      <c r="P9937" t="s">
        <v>43723</v>
      </c>
      <c r="R9937" t="s">
        <v>15403</v>
      </c>
      <c r="S9937" t="s">
        <v>140</v>
      </c>
      <c r="W9937" t="s">
        <v>141</v>
      </c>
    </row>
    <row r="9938" spans="1:24" x14ac:dyDescent="0.35">
      <c r="A9938" t="s">
        <v>43724</v>
      </c>
      <c r="B9938" t="s">
        <v>43725</v>
      </c>
      <c r="C9938" t="s">
        <v>43726</v>
      </c>
      <c r="D9938" s="3">
        <v>-164484.72</v>
      </c>
      <c r="F9938" s="2">
        <v>43656</v>
      </c>
      <c r="G9938" t="s">
        <v>183</v>
      </c>
      <c r="H9938" t="s">
        <v>184</v>
      </c>
      <c r="J9938" t="s">
        <v>138</v>
      </c>
      <c r="L9938" t="s">
        <v>496</v>
      </c>
      <c r="M9938" t="s">
        <v>138</v>
      </c>
      <c r="N9938" s="3">
        <v>-276510.77</v>
      </c>
      <c r="P9938" t="s">
        <v>43727</v>
      </c>
      <c r="R9938" t="s">
        <v>43728</v>
      </c>
      <c r="S9938" t="s">
        <v>140</v>
      </c>
      <c r="T9938" s="2">
        <v>45595</v>
      </c>
      <c r="U9938">
        <v>24</v>
      </c>
      <c r="W9938" t="s">
        <v>141</v>
      </c>
      <c r="X9938" t="s">
        <v>9536</v>
      </c>
    </row>
    <row r="9939" spans="1:24" x14ac:dyDescent="0.35">
      <c r="A9939" t="s">
        <v>43729</v>
      </c>
      <c r="B9939" t="s">
        <v>43730</v>
      </c>
      <c r="C9939" t="s">
        <v>43731</v>
      </c>
      <c r="D9939">
        <v>0</v>
      </c>
      <c r="E9939" t="s">
        <v>43730</v>
      </c>
      <c r="F9939" s="2">
        <v>43657</v>
      </c>
      <c r="G9939" t="s">
        <v>604</v>
      </c>
      <c r="H9939" t="s">
        <v>184</v>
      </c>
      <c r="J9939" t="s">
        <v>138</v>
      </c>
      <c r="L9939" t="s">
        <v>496</v>
      </c>
      <c r="M9939" t="s">
        <v>138</v>
      </c>
      <c r="N9939">
        <v>0</v>
      </c>
      <c r="P9939" t="s">
        <v>43732</v>
      </c>
      <c r="R9939" t="s">
        <v>3002</v>
      </c>
      <c r="S9939" t="s">
        <v>140</v>
      </c>
      <c r="T9939" s="2">
        <v>43845</v>
      </c>
      <c r="W9939" t="s">
        <v>141</v>
      </c>
    </row>
    <row r="9940" spans="1:24" x14ac:dyDescent="0.35">
      <c r="A9940" t="s">
        <v>43733</v>
      </c>
      <c r="B9940" t="s">
        <v>43734</v>
      </c>
      <c r="C9940" t="s">
        <v>43735</v>
      </c>
      <c r="D9940">
        <v>0</v>
      </c>
      <c r="E9940" t="s">
        <v>43734</v>
      </c>
      <c r="F9940" s="2">
        <v>43657</v>
      </c>
      <c r="G9940" t="s">
        <v>604</v>
      </c>
      <c r="H9940" t="s">
        <v>184</v>
      </c>
      <c r="J9940" t="s">
        <v>138</v>
      </c>
      <c r="L9940" t="s">
        <v>496</v>
      </c>
      <c r="M9940" t="s">
        <v>138</v>
      </c>
      <c r="N9940">
        <v>0</v>
      </c>
      <c r="P9940" t="s">
        <v>43736</v>
      </c>
      <c r="R9940" t="s">
        <v>43737</v>
      </c>
      <c r="S9940" t="s">
        <v>140</v>
      </c>
      <c r="T9940" s="2">
        <v>45385</v>
      </c>
      <c r="U9940">
        <v>15</v>
      </c>
      <c r="W9940" t="s">
        <v>141</v>
      </c>
      <c r="X9940" t="s">
        <v>9536</v>
      </c>
    </row>
    <row r="9941" spans="1:24" x14ac:dyDescent="0.35">
      <c r="A9941" t="s">
        <v>43738</v>
      </c>
      <c r="B9941" t="s">
        <v>43739</v>
      </c>
      <c r="C9941" t="s">
        <v>43740</v>
      </c>
      <c r="D9941">
        <v>0</v>
      </c>
      <c r="E9941" t="s">
        <v>43739</v>
      </c>
      <c r="F9941" s="2">
        <v>43657</v>
      </c>
      <c r="G9941" t="s">
        <v>604</v>
      </c>
      <c r="H9941" t="s">
        <v>184</v>
      </c>
      <c r="J9941" t="s">
        <v>138</v>
      </c>
      <c r="L9941" t="s">
        <v>496</v>
      </c>
      <c r="M9941" t="s">
        <v>138</v>
      </c>
      <c r="N9941">
        <v>0</v>
      </c>
      <c r="P9941" t="s">
        <v>43741</v>
      </c>
      <c r="R9941" t="s">
        <v>3002</v>
      </c>
      <c r="S9941" t="s">
        <v>140</v>
      </c>
      <c r="T9941" s="2">
        <v>43845</v>
      </c>
      <c r="W9941" t="s">
        <v>141</v>
      </c>
    </row>
    <row r="9942" spans="1:24" x14ac:dyDescent="0.35">
      <c r="A9942" t="s">
        <v>43742</v>
      </c>
      <c r="B9942" t="s">
        <v>43743</v>
      </c>
      <c r="C9942" t="s">
        <v>43744</v>
      </c>
      <c r="D9942">
        <v>0</v>
      </c>
      <c r="E9942" t="s">
        <v>43745</v>
      </c>
      <c r="F9942" s="2">
        <v>43658</v>
      </c>
      <c r="G9942" t="s">
        <v>518</v>
      </c>
      <c r="H9942" t="s">
        <v>230</v>
      </c>
      <c r="J9942" t="s">
        <v>138</v>
      </c>
      <c r="L9942" t="s">
        <v>496</v>
      </c>
      <c r="M9942" t="s">
        <v>138</v>
      </c>
      <c r="N9942">
        <v>0</v>
      </c>
      <c r="P9942" t="s">
        <v>43746</v>
      </c>
      <c r="R9942" t="s">
        <v>43747</v>
      </c>
      <c r="S9942" t="s">
        <v>140</v>
      </c>
      <c r="T9942" s="2">
        <v>43669</v>
      </c>
      <c r="W9942" t="s">
        <v>141</v>
      </c>
    </row>
    <row r="9943" spans="1:24" x14ac:dyDescent="0.35">
      <c r="A9943" t="s">
        <v>43748</v>
      </c>
      <c r="B9943" t="s">
        <v>8984</v>
      </c>
      <c r="C9943" t="s">
        <v>43749</v>
      </c>
      <c r="D9943">
        <v>0</v>
      </c>
      <c r="E9943" t="s">
        <v>43750</v>
      </c>
      <c r="F9943" s="2">
        <v>43658</v>
      </c>
      <c r="G9943" t="s">
        <v>29686</v>
      </c>
      <c r="H9943" t="s">
        <v>184</v>
      </c>
      <c r="J9943" t="s">
        <v>138</v>
      </c>
      <c r="K9943" t="s">
        <v>43751</v>
      </c>
      <c r="L9943">
        <v>27853875</v>
      </c>
      <c r="M9943" t="s">
        <v>138</v>
      </c>
      <c r="N9943">
        <v>0</v>
      </c>
      <c r="P9943" t="s">
        <v>43752</v>
      </c>
      <c r="R9943" t="s">
        <v>29688</v>
      </c>
      <c r="S9943" t="s">
        <v>140</v>
      </c>
      <c r="T9943" s="2">
        <v>43769</v>
      </c>
      <c r="U9943">
        <v>7</v>
      </c>
      <c r="W9943" t="s">
        <v>141</v>
      </c>
    </row>
    <row r="9944" spans="1:24" x14ac:dyDescent="0.35">
      <c r="A9944" t="s">
        <v>43753</v>
      </c>
      <c r="B9944" t="s">
        <v>8984</v>
      </c>
      <c r="C9944" t="s">
        <v>43754</v>
      </c>
      <c r="D9944">
        <v>0</v>
      </c>
      <c r="E9944" t="s">
        <v>43755</v>
      </c>
      <c r="F9944" s="2">
        <v>43658</v>
      </c>
      <c r="G9944" t="s">
        <v>35542</v>
      </c>
      <c r="H9944" t="s">
        <v>184</v>
      </c>
      <c r="J9944" t="s">
        <v>138</v>
      </c>
      <c r="L9944">
        <v>27853875</v>
      </c>
      <c r="M9944" t="s">
        <v>138</v>
      </c>
      <c r="N9944">
        <v>0</v>
      </c>
      <c r="P9944" t="s">
        <v>43752</v>
      </c>
      <c r="R9944" t="s">
        <v>43756</v>
      </c>
      <c r="S9944" t="s">
        <v>140</v>
      </c>
      <c r="T9944" s="2">
        <v>43665</v>
      </c>
      <c r="U9944">
        <v>7</v>
      </c>
      <c r="W9944" t="s">
        <v>141</v>
      </c>
    </row>
    <row r="9945" spans="1:24" x14ac:dyDescent="0.35">
      <c r="A9945" t="s">
        <v>43757</v>
      </c>
      <c r="B9945" t="s">
        <v>8984</v>
      </c>
      <c r="C9945" t="s">
        <v>8985</v>
      </c>
      <c r="D9945">
        <v>0</v>
      </c>
      <c r="E9945" t="s">
        <v>43755</v>
      </c>
      <c r="F9945" s="2">
        <v>43658</v>
      </c>
      <c r="G9945" t="s">
        <v>8987</v>
      </c>
      <c r="H9945" t="s">
        <v>184</v>
      </c>
      <c r="J9945" t="s">
        <v>138</v>
      </c>
      <c r="L9945">
        <v>27853875</v>
      </c>
      <c r="M9945" t="s">
        <v>138</v>
      </c>
      <c r="N9945">
        <v>0</v>
      </c>
      <c r="P9945" t="s">
        <v>43752</v>
      </c>
      <c r="R9945" t="s">
        <v>8989</v>
      </c>
      <c r="S9945" t="s">
        <v>140</v>
      </c>
      <c r="T9945" s="2">
        <v>43665</v>
      </c>
      <c r="U9945">
        <v>7</v>
      </c>
      <c r="W9945" t="s">
        <v>141</v>
      </c>
    </row>
    <row r="9946" spans="1:24" x14ac:dyDescent="0.35">
      <c r="A9946" t="s">
        <v>43758</v>
      </c>
      <c r="B9946" t="s">
        <v>8984</v>
      </c>
      <c r="C9946" t="s">
        <v>43759</v>
      </c>
      <c r="D9946">
        <v>0</v>
      </c>
      <c r="E9946" t="s">
        <v>43755</v>
      </c>
      <c r="F9946" s="2">
        <v>43658</v>
      </c>
      <c r="G9946" t="s">
        <v>29553</v>
      </c>
      <c r="H9946" t="s">
        <v>184</v>
      </c>
      <c r="J9946" t="s">
        <v>138</v>
      </c>
      <c r="L9946">
        <v>27853875</v>
      </c>
      <c r="M9946" t="s">
        <v>138</v>
      </c>
      <c r="N9946">
        <v>0</v>
      </c>
      <c r="P9946" t="s">
        <v>43752</v>
      </c>
      <c r="R9946" t="s">
        <v>43760</v>
      </c>
      <c r="S9946" t="s">
        <v>140</v>
      </c>
      <c r="T9946" s="2">
        <v>43665</v>
      </c>
      <c r="U9946">
        <v>7</v>
      </c>
      <c r="W9946" t="s">
        <v>141</v>
      </c>
    </row>
    <row r="9947" spans="1:24" x14ac:dyDescent="0.35">
      <c r="A9947" t="s">
        <v>43761</v>
      </c>
      <c r="B9947" t="s">
        <v>8984</v>
      </c>
      <c r="C9947" t="s">
        <v>43762</v>
      </c>
      <c r="D9947">
        <v>0</v>
      </c>
      <c r="E9947" t="s">
        <v>43755</v>
      </c>
      <c r="F9947" s="2">
        <v>43658</v>
      </c>
      <c r="G9947" t="s">
        <v>43763</v>
      </c>
      <c r="H9947" t="s">
        <v>184</v>
      </c>
      <c r="J9947" t="s">
        <v>138</v>
      </c>
      <c r="L9947">
        <v>27853875</v>
      </c>
      <c r="M9947" t="s">
        <v>138</v>
      </c>
      <c r="N9947">
        <v>0</v>
      </c>
      <c r="P9947" t="s">
        <v>43752</v>
      </c>
      <c r="R9947" t="s">
        <v>43764</v>
      </c>
      <c r="S9947" t="s">
        <v>140</v>
      </c>
      <c r="T9947" s="2">
        <v>43665</v>
      </c>
      <c r="U9947">
        <v>7</v>
      </c>
      <c r="W9947" t="s">
        <v>141</v>
      </c>
    </row>
    <row r="9948" spans="1:24" x14ac:dyDescent="0.35">
      <c r="A9948" t="s">
        <v>43765</v>
      </c>
      <c r="B9948" t="s">
        <v>8984</v>
      </c>
      <c r="C9948" t="s">
        <v>43766</v>
      </c>
      <c r="D9948">
        <v>0</v>
      </c>
      <c r="E9948" t="s">
        <v>43767</v>
      </c>
      <c r="F9948" s="2">
        <v>43658</v>
      </c>
      <c r="G9948" t="s">
        <v>43768</v>
      </c>
      <c r="H9948" t="s">
        <v>184</v>
      </c>
      <c r="J9948" t="s">
        <v>138</v>
      </c>
      <c r="K9948" t="s">
        <v>43769</v>
      </c>
      <c r="L9948">
        <v>27853875</v>
      </c>
      <c r="M9948" t="s">
        <v>138</v>
      </c>
      <c r="N9948">
        <v>0</v>
      </c>
      <c r="P9948" t="s">
        <v>43752</v>
      </c>
      <c r="Q9948" t="s">
        <v>43770</v>
      </c>
      <c r="R9948" t="s">
        <v>1430</v>
      </c>
      <c r="S9948" t="s">
        <v>140</v>
      </c>
      <c r="T9948" s="2">
        <v>43691</v>
      </c>
      <c r="U9948">
        <v>7</v>
      </c>
      <c r="W9948" t="s">
        <v>141</v>
      </c>
    </row>
    <row r="9949" spans="1:24" x14ac:dyDescent="0.35">
      <c r="A9949" t="s">
        <v>43771</v>
      </c>
      <c r="B9949" t="s">
        <v>8984</v>
      </c>
      <c r="C9949" t="s">
        <v>43772</v>
      </c>
      <c r="D9949">
        <v>0</v>
      </c>
      <c r="E9949" t="s">
        <v>43755</v>
      </c>
      <c r="F9949" s="2">
        <v>43658</v>
      </c>
      <c r="G9949" t="s">
        <v>18028</v>
      </c>
      <c r="H9949" t="s">
        <v>184</v>
      </c>
      <c r="J9949" t="s">
        <v>138</v>
      </c>
      <c r="K9949" t="s">
        <v>43773</v>
      </c>
      <c r="L9949">
        <v>27853875</v>
      </c>
      <c r="M9949" t="s">
        <v>138</v>
      </c>
      <c r="N9949">
        <v>0</v>
      </c>
      <c r="P9949" t="s">
        <v>43752</v>
      </c>
      <c r="Q9949" t="s">
        <v>43774</v>
      </c>
      <c r="R9949" t="s">
        <v>43775</v>
      </c>
      <c r="S9949" t="s">
        <v>140</v>
      </c>
      <c r="T9949" s="2">
        <v>43909</v>
      </c>
      <c r="U9949">
        <v>7</v>
      </c>
      <c r="W9949" t="s">
        <v>141</v>
      </c>
    </row>
    <row r="9950" spans="1:24" x14ac:dyDescent="0.35">
      <c r="A9950" t="s">
        <v>43776</v>
      </c>
      <c r="B9950" t="s">
        <v>8984</v>
      </c>
      <c r="C9950" t="s">
        <v>43777</v>
      </c>
      <c r="D9950">
        <v>0</v>
      </c>
      <c r="E9950" t="s">
        <v>43755</v>
      </c>
      <c r="F9950" s="2">
        <v>43658</v>
      </c>
      <c r="G9950" t="s">
        <v>2736</v>
      </c>
      <c r="H9950" t="s">
        <v>184</v>
      </c>
      <c r="J9950" t="s">
        <v>138</v>
      </c>
      <c r="K9950" t="s">
        <v>43778</v>
      </c>
      <c r="L9950">
        <v>27853875</v>
      </c>
      <c r="M9950" t="s">
        <v>138</v>
      </c>
      <c r="N9950">
        <v>0</v>
      </c>
      <c r="P9950" t="s">
        <v>43752</v>
      </c>
      <c r="R9950" t="s">
        <v>6383</v>
      </c>
      <c r="S9950" t="s">
        <v>140</v>
      </c>
      <c r="T9950" s="2">
        <v>43817</v>
      </c>
      <c r="U9950">
        <v>7</v>
      </c>
      <c r="W9950" t="s">
        <v>141</v>
      </c>
    </row>
    <row r="9951" spans="1:24" x14ac:dyDescent="0.35">
      <c r="A9951" t="s">
        <v>43779</v>
      </c>
      <c r="B9951" t="s">
        <v>8984</v>
      </c>
      <c r="C9951" t="s">
        <v>43780</v>
      </c>
      <c r="D9951">
        <v>0</v>
      </c>
      <c r="E9951" t="s">
        <v>43755</v>
      </c>
      <c r="F9951" s="2">
        <v>43658</v>
      </c>
      <c r="G9951" t="s">
        <v>43781</v>
      </c>
      <c r="H9951" t="s">
        <v>184</v>
      </c>
      <c r="J9951" t="s">
        <v>138</v>
      </c>
      <c r="L9951">
        <v>27853875</v>
      </c>
      <c r="M9951" t="s">
        <v>138</v>
      </c>
      <c r="N9951">
        <v>0</v>
      </c>
      <c r="P9951" t="s">
        <v>43752</v>
      </c>
      <c r="R9951" t="s">
        <v>43782</v>
      </c>
      <c r="S9951" t="s">
        <v>140</v>
      </c>
      <c r="T9951" s="2">
        <v>43665</v>
      </c>
      <c r="U9951">
        <v>7</v>
      </c>
      <c r="W9951" t="s">
        <v>141</v>
      </c>
    </row>
    <row r="9952" spans="1:24" x14ac:dyDescent="0.35">
      <c r="A9952" t="s">
        <v>43783</v>
      </c>
      <c r="B9952" t="s">
        <v>8984</v>
      </c>
      <c r="C9952" t="s">
        <v>43784</v>
      </c>
      <c r="D9952">
        <v>0</v>
      </c>
      <c r="E9952" t="s">
        <v>43755</v>
      </c>
      <c r="F9952" s="2">
        <v>43658</v>
      </c>
      <c r="G9952" t="s">
        <v>7906</v>
      </c>
      <c r="H9952" t="s">
        <v>184</v>
      </c>
      <c r="J9952" t="s">
        <v>138</v>
      </c>
      <c r="L9952">
        <v>27853875</v>
      </c>
      <c r="M9952" t="s">
        <v>138</v>
      </c>
      <c r="N9952">
        <v>0</v>
      </c>
      <c r="P9952" t="s">
        <v>43752</v>
      </c>
      <c r="R9952" t="s">
        <v>43785</v>
      </c>
      <c r="S9952" t="s">
        <v>140</v>
      </c>
      <c r="T9952" s="2">
        <v>43665</v>
      </c>
      <c r="U9952">
        <v>7</v>
      </c>
      <c r="W9952" t="s">
        <v>141</v>
      </c>
    </row>
    <row r="9953" spans="1:23" x14ac:dyDescent="0.35">
      <c r="A9953" t="s">
        <v>43786</v>
      </c>
      <c r="B9953" t="s">
        <v>8984</v>
      </c>
      <c r="C9953" t="s">
        <v>43787</v>
      </c>
      <c r="D9953">
        <v>0</v>
      </c>
      <c r="E9953" t="s">
        <v>43755</v>
      </c>
      <c r="F9953" s="2">
        <v>43658</v>
      </c>
      <c r="G9953" t="s">
        <v>29422</v>
      </c>
      <c r="H9953" t="s">
        <v>184</v>
      </c>
      <c r="J9953" t="s">
        <v>138</v>
      </c>
      <c r="L9953">
        <v>27853875</v>
      </c>
      <c r="M9953" t="s">
        <v>138</v>
      </c>
      <c r="N9953">
        <v>0</v>
      </c>
      <c r="P9953" t="s">
        <v>43752</v>
      </c>
      <c r="R9953" t="s">
        <v>43788</v>
      </c>
      <c r="S9953" t="s">
        <v>140</v>
      </c>
      <c r="T9953" s="2">
        <v>43665</v>
      </c>
      <c r="U9953">
        <v>7</v>
      </c>
      <c r="W9953" t="s">
        <v>141</v>
      </c>
    </row>
    <row r="9954" spans="1:23" x14ac:dyDescent="0.35">
      <c r="A9954" t="s">
        <v>43789</v>
      </c>
      <c r="B9954" t="s">
        <v>8984</v>
      </c>
      <c r="C9954" t="s">
        <v>43790</v>
      </c>
      <c r="D9954">
        <v>0</v>
      </c>
      <c r="E9954" t="s">
        <v>43755</v>
      </c>
      <c r="F9954" s="2">
        <v>43658</v>
      </c>
      <c r="G9954" t="s">
        <v>43791</v>
      </c>
      <c r="H9954" t="s">
        <v>184</v>
      </c>
      <c r="J9954" t="s">
        <v>138</v>
      </c>
      <c r="L9954">
        <v>27853875</v>
      </c>
      <c r="M9954" t="s">
        <v>138</v>
      </c>
      <c r="N9954">
        <v>0</v>
      </c>
      <c r="P9954" t="s">
        <v>43752</v>
      </c>
      <c r="R9954" t="s">
        <v>3297</v>
      </c>
      <c r="S9954" t="s">
        <v>140</v>
      </c>
      <c r="T9954" s="2">
        <v>43665</v>
      </c>
      <c r="U9954">
        <v>7</v>
      </c>
      <c r="W9954" t="s">
        <v>141</v>
      </c>
    </row>
    <row r="9955" spans="1:23" x14ac:dyDescent="0.35">
      <c r="A9955" t="s">
        <v>43792</v>
      </c>
      <c r="B9955" t="s">
        <v>8984</v>
      </c>
      <c r="C9955" t="s">
        <v>43793</v>
      </c>
      <c r="D9955">
        <v>0</v>
      </c>
      <c r="E9955" t="s">
        <v>43755</v>
      </c>
      <c r="F9955" s="2">
        <v>43658</v>
      </c>
      <c r="G9955" t="s">
        <v>9743</v>
      </c>
      <c r="H9955" t="s">
        <v>184</v>
      </c>
      <c r="J9955" t="s">
        <v>138</v>
      </c>
      <c r="L9955">
        <v>27853875</v>
      </c>
      <c r="M9955" t="s">
        <v>138</v>
      </c>
      <c r="N9955">
        <v>0</v>
      </c>
      <c r="P9955" t="s">
        <v>43752</v>
      </c>
      <c r="R9955" t="s">
        <v>29434</v>
      </c>
      <c r="S9955" t="s">
        <v>140</v>
      </c>
      <c r="T9955" s="2">
        <v>43665</v>
      </c>
      <c r="W9955" t="s">
        <v>141</v>
      </c>
    </row>
    <row r="9956" spans="1:23" x14ac:dyDescent="0.35">
      <c r="A9956" t="s">
        <v>43794</v>
      </c>
      <c r="B9956" t="s">
        <v>8984</v>
      </c>
      <c r="C9956" t="s">
        <v>43795</v>
      </c>
      <c r="D9956">
        <v>0</v>
      </c>
      <c r="E9956" t="s">
        <v>43755</v>
      </c>
      <c r="F9956" s="2">
        <v>43658</v>
      </c>
      <c r="G9956" t="s">
        <v>43796</v>
      </c>
      <c r="H9956" t="s">
        <v>184</v>
      </c>
      <c r="J9956" t="s">
        <v>138</v>
      </c>
      <c r="L9956">
        <v>27853875</v>
      </c>
      <c r="M9956" t="s">
        <v>138</v>
      </c>
      <c r="N9956">
        <v>0</v>
      </c>
      <c r="P9956" t="s">
        <v>43752</v>
      </c>
      <c r="R9956" t="s">
        <v>183</v>
      </c>
      <c r="S9956" t="s">
        <v>140</v>
      </c>
      <c r="T9956" s="2">
        <v>43665</v>
      </c>
      <c r="U9956">
        <v>7</v>
      </c>
      <c r="W9956" t="s">
        <v>141</v>
      </c>
    </row>
    <row r="9957" spans="1:23" x14ac:dyDescent="0.35">
      <c r="A9957" t="s">
        <v>43797</v>
      </c>
      <c r="B9957" t="s">
        <v>8984</v>
      </c>
      <c r="C9957" t="s">
        <v>43798</v>
      </c>
      <c r="D9957">
        <v>0</v>
      </c>
      <c r="E9957" t="s">
        <v>43755</v>
      </c>
      <c r="F9957" s="2">
        <v>43658</v>
      </c>
      <c r="G9957" t="s">
        <v>43799</v>
      </c>
      <c r="H9957" t="s">
        <v>184</v>
      </c>
      <c r="J9957" t="s">
        <v>138</v>
      </c>
      <c r="L9957">
        <v>27853875</v>
      </c>
      <c r="M9957" t="s">
        <v>138</v>
      </c>
      <c r="N9957">
        <v>0</v>
      </c>
      <c r="P9957" t="s">
        <v>43752</v>
      </c>
      <c r="R9957" t="s">
        <v>43800</v>
      </c>
      <c r="S9957" t="s">
        <v>140</v>
      </c>
      <c r="T9957" s="2">
        <v>43665</v>
      </c>
      <c r="U9957">
        <v>7</v>
      </c>
      <c r="W9957" t="s">
        <v>141</v>
      </c>
    </row>
    <row r="9958" spans="1:23" x14ac:dyDescent="0.35">
      <c r="A9958" t="s">
        <v>43801</v>
      </c>
      <c r="B9958" t="s">
        <v>8984</v>
      </c>
      <c r="C9958" t="s">
        <v>43802</v>
      </c>
      <c r="D9958">
        <v>0</v>
      </c>
      <c r="E9958" t="s">
        <v>43755</v>
      </c>
      <c r="F9958" s="2">
        <v>43658</v>
      </c>
      <c r="G9958" t="s">
        <v>43803</v>
      </c>
      <c r="H9958" t="s">
        <v>184</v>
      </c>
      <c r="J9958" t="s">
        <v>138</v>
      </c>
      <c r="L9958">
        <v>27853875</v>
      </c>
      <c r="M9958" t="s">
        <v>138</v>
      </c>
      <c r="N9958">
        <v>0</v>
      </c>
      <c r="P9958" t="s">
        <v>43752</v>
      </c>
      <c r="R9958" t="s">
        <v>43804</v>
      </c>
      <c r="S9958" t="s">
        <v>140</v>
      </c>
      <c r="T9958" s="2">
        <v>43665</v>
      </c>
      <c r="U9958">
        <v>7</v>
      </c>
      <c r="W9958" t="s">
        <v>141</v>
      </c>
    </row>
    <row r="9959" spans="1:23" x14ac:dyDescent="0.35">
      <c r="A9959" t="s">
        <v>43805</v>
      </c>
      <c r="B9959" t="s">
        <v>8984</v>
      </c>
      <c r="C9959" t="s">
        <v>43806</v>
      </c>
      <c r="D9959">
        <v>0</v>
      </c>
      <c r="E9959" t="s">
        <v>43755</v>
      </c>
      <c r="F9959" s="2">
        <v>43658</v>
      </c>
      <c r="G9959" t="s">
        <v>29314</v>
      </c>
      <c r="H9959" t="s">
        <v>184</v>
      </c>
      <c r="J9959" t="s">
        <v>138</v>
      </c>
      <c r="L9959">
        <v>27853875</v>
      </c>
      <c r="M9959" t="s">
        <v>138</v>
      </c>
      <c r="N9959">
        <v>0</v>
      </c>
      <c r="P9959" t="s">
        <v>43752</v>
      </c>
      <c r="R9959" t="s">
        <v>43807</v>
      </c>
      <c r="S9959" t="s">
        <v>140</v>
      </c>
      <c r="T9959" s="2">
        <v>43665</v>
      </c>
      <c r="U9959">
        <v>7</v>
      </c>
      <c r="W9959" t="s">
        <v>141</v>
      </c>
    </row>
    <row r="9960" spans="1:23" x14ac:dyDescent="0.35">
      <c r="A9960" t="s">
        <v>43808</v>
      </c>
      <c r="B9960" t="s">
        <v>8984</v>
      </c>
      <c r="C9960" t="s">
        <v>43809</v>
      </c>
      <c r="D9960">
        <v>0</v>
      </c>
      <c r="E9960" t="s">
        <v>43755</v>
      </c>
      <c r="F9960" s="2">
        <v>43658</v>
      </c>
      <c r="G9960" t="s">
        <v>36688</v>
      </c>
      <c r="H9960" t="s">
        <v>184</v>
      </c>
      <c r="J9960" t="s">
        <v>138</v>
      </c>
      <c r="L9960">
        <v>27853875</v>
      </c>
      <c r="M9960" t="s">
        <v>138</v>
      </c>
      <c r="N9960">
        <v>0</v>
      </c>
      <c r="P9960" t="s">
        <v>43752</v>
      </c>
      <c r="R9960" t="s">
        <v>43810</v>
      </c>
      <c r="S9960" t="s">
        <v>140</v>
      </c>
      <c r="T9960" s="2">
        <v>43665</v>
      </c>
      <c r="U9960">
        <v>7</v>
      </c>
      <c r="W9960" t="s">
        <v>141</v>
      </c>
    </row>
    <row r="9961" spans="1:23" x14ac:dyDescent="0.35">
      <c r="A9961" t="s">
        <v>43811</v>
      </c>
      <c r="B9961" t="s">
        <v>8984</v>
      </c>
      <c r="C9961" t="s">
        <v>43812</v>
      </c>
      <c r="D9961">
        <v>0</v>
      </c>
      <c r="E9961" t="s">
        <v>43755</v>
      </c>
      <c r="F9961" s="2">
        <v>43661</v>
      </c>
      <c r="G9961" t="s">
        <v>29547</v>
      </c>
      <c r="H9961" t="s">
        <v>184</v>
      </c>
      <c r="J9961" t="s">
        <v>138</v>
      </c>
      <c r="L9961">
        <v>27853875</v>
      </c>
      <c r="M9961" t="s">
        <v>138</v>
      </c>
      <c r="N9961">
        <v>0</v>
      </c>
      <c r="P9961" t="s">
        <v>43752</v>
      </c>
      <c r="R9961" t="s">
        <v>43813</v>
      </c>
      <c r="S9961" t="s">
        <v>140</v>
      </c>
      <c r="T9961" s="2">
        <v>43665</v>
      </c>
      <c r="U9961">
        <v>7</v>
      </c>
      <c r="W9961" t="s">
        <v>141</v>
      </c>
    </row>
    <row r="9962" spans="1:23" x14ac:dyDescent="0.35">
      <c r="A9962" t="s">
        <v>43814</v>
      </c>
      <c r="B9962" t="s">
        <v>8984</v>
      </c>
      <c r="C9962" t="s">
        <v>43815</v>
      </c>
      <c r="D9962">
        <v>0</v>
      </c>
      <c r="E9962" t="s">
        <v>43755</v>
      </c>
      <c r="F9962" s="2">
        <v>43661</v>
      </c>
      <c r="G9962" t="s">
        <v>43816</v>
      </c>
      <c r="H9962" t="s">
        <v>184</v>
      </c>
      <c r="J9962" t="s">
        <v>138</v>
      </c>
      <c r="L9962">
        <v>27853875</v>
      </c>
      <c r="M9962" t="s">
        <v>138</v>
      </c>
      <c r="N9962">
        <v>0</v>
      </c>
      <c r="P9962" t="s">
        <v>43817</v>
      </c>
      <c r="R9962" t="s">
        <v>41703</v>
      </c>
      <c r="S9962" t="s">
        <v>140</v>
      </c>
      <c r="T9962" s="2">
        <v>43665</v>
      </c>
      <c r="U9962">
        <v>7</v>
      </c>
      <c r="W9962" t="s">
        <v>141</v>
      </c>
    </row>
    <row r="9963" spans="1:23" x14ac:dyDescent="0.35">
      <c r="A9963" t="s">
        <v>43818</v>
      </c>
      <c r="B9963" t="s">
        <v>8984</v>
      </c>
      <c r="C9963" t="s">
        <v>43819</v>
      </c>
      <c r="D9963">
        <v>0</v>
      </c>
      <c r="E9963" t="s">
        <v>43755</v>
      </c>
      <c r="F9963" s="2">
        <v>43661</v>
      </c>
      <c r="G9963" t="s">
        <v>43820</v>
      </c>
      <c r="H9963" t="s">
        <v>184</v>
      </c>
      <c r="J9963" t="s">
        <v>138</v>
      </c>
      <c r="L9963">
        <v>27853875</v>
      </c>
      <c r="M9963" t="s">
        <v>138</v>
      </c>
      <c r="N9963">
        <v>0</v>
      </c>
      <c r="P9963" t="s">
        <v>43752</v>
      </c>
      <c r="R9963" t="s">
        <v>43821</v>
      </c>
      <c r="S9963" t="s">
        <v>140</v>
      </c>
      <c r="T9963" s="2">
        <v>43665</v>
      </c>
      <c r="U9963">
        <v>7</v>
      </c>
      <c r="W9963" t="s">
        <v>141</v>
      </c>
    </row>
    <row r="9964" spans="1:23" x14ac:dyDescent="0.35">
      <c r="A9964" t="s">
        <v>43822</v>
      </c>
      <c r="B9964" t="s">
        <v>8984</v>
      </c>
      <c r="C9964" t="s">
        <v>43823</v>
      </c>
      <c r="D9964">
        <v>0</v>
      </c>
      <c r="E9964" t="s">
        <v>43755</v>
      </c>
      <c r="F9964" s="2">
        <v>43661</v>
      </c>
      <c r="G9964" t="s">
        <v>15202</v>
      </c>
      <c r="H9964" t="s">
        <v>184</v>
      </c>
      <c r="J9964" t="s">
        <v>138</v>
      </c>
      <c r="L9964">
        <v>27853875</v>
      </c>
      <c r="M9964" t="s">
        <v>138</v>
      </c>
      <c r="N9964">
        <v>0</v>
      </c>
      <c r="P9964" t="s">
        <v>43824</v>
      </c>
      <c r="R9964" t="s">
        <v>43825</v>
      </c>
      <c r="S9964" t="s">
        <v>140</v>
      </c>
      <c r="T9964" s="2">
        <v>43665</v>
      </c>
      <c r="U9964">
        <v>7</v>
      </c>
      <c r="W9964" t="s">
        <v>141</v>
      </c>
    </row>
    <row r="9965" spans="1:23" x14ac:dyDescent="0.35">
      <c r="A9965" t="s">
        <v>43826</v>
      </c>
      <c r="B9965" t="s">
        <v>8984</v>
      </c>
      <c r="C9965" t="s">
        <v>43827</v>
      </c>
      <c r="D9965">
        <v>0</v>
      </c>
      <c r="E9965" t="s">
        <v>43755</v>
      </c>
      <c r="F9965" s="2">
        <v>43661</v>
      </c>
      <c r="G9965" t="s">
        <v>35580</v>
      </c>
      <c r="H9965" t="s">
        <v>184</v>
      </c>
      <c r="J9965" t="s">
        <v>138</v>
      </c>
      <c r="L9965">
        <v>27853875</v>
      </c>
      <c r="M9965" t="s">
        <v>138</v>
      </c>
      <c r="N9965">
        <v>0</v>
      </c>
      <c r="P9965" t="s">
        <v>43752</v>
      </c>
      <c r="R9965" t="s">
        <v>43828</v>
      </c>
      <c r="S9965" t="s">
        <v>140</v>
      </c>
      <c r="T9965" s="2">
        <v>43665</v>
      </c>
      <c r="U9965">
        <v>7</v>
      </c>
      <c r="W9965" t="s">
        <v>141</v>
      </c>
    </row>
    <row r="9966" spans="1:23" x14ac:dyDescent="0.35">
      <c r="A9966" t="s">
        <v>43829</v>
      </c>
      <c r="B9966" t="s">
        <v>8984</v>
      </c>
      <c r="C9966" t="s">
        <v>43830</v>
      </c>
      <c r="D9966">
        <v>0</v>
      </c>
      <c r="E9966" t="s">
        <v>43755</v>
      </c>
      <c r="F9966" s="2">
        <v>43661</v>
      </c>
      <c r="G9966" t="s">
        <v>43831</v>
      </c>
      <c r="H9966" t="s">
        <v>184</v>
      </c>
      <c r="J9966" t="s">
        <v>138</v>
      </c>
      <c r="L9966">
        <v>27853875</v>
      </c>
      <c r="M9966" t="s">
        <v>138</v>
      </c>
      <c r="N9966">
        <v>0</v>
      </c>
      <c r="P9966" t="s">
        <v>43752</v>
      </c>
      <c r="R9966" t="s">
        <v>43832</v>
      </c>
      <c r="S9966" t="s">
        <v>140</v>
      </c>
      <c r="T9966" s="2">
        <v>43665</v>
      </c>
      <c r="U9966">
        <v>7</v>
      </c>
      <c r="W9966" t="s">
        <v>141</v>
      </c>
    </row>
    <row r="9967" spans="1:23" x14ac:dyDescent="0.35">
      <c r="A9967" t="s">
        <v>43833</v>
      </c>
      <c r="B9967" t="s">
        <v>8984</v>
      </c>
      <c r="C9967" t="s">
        <v>43834</v>
      </c>
      <c r="D9967">
        <v>0</v>
      </c>
      <c r="E9967" t="s">
        <v>43755</v>
      </c>
      <c r="F9967" s="2">
        <v>43661</v>
      </c>
      <c r="G9967" t="s">
        <v>9449</v>
      </c>
      <c r="H9967" t="s">
        <v>184</v>
      </c>
      <c r="J9967" t="s">
        <v>138</v>
      </c>
      <c r="L9967">
        <v>27853875</v>
      </c>
      <c r="M9967" t="s">
        <v>138</v>
      </c>
      <c r="N9967">
        <v>0</v>
      </c>
      <c r="P9967" t="s">
        <v>43752</v>
      </c>
      <c r="R9967" t="s">
        <v>22250</v>
      </c>
      <c r="S9967" t="s">
        <v>140</v>
      </c>
      <c r="T9967" s="2">
        <v>43665</v>
      </c>
      <c r="U9967">
        <v>7</v>
      </c>
      <c r="W9967" t="s">
        <v>141</v>
      </c>
    </row>
    <row r="9968" spans="1:23" x14ac:dyDescent="0.35">
      <c r="A9968" t="s">
        <v>43835</v>
      </c>
      <c r="B9968" t="s">
        <v>8984</v>
      </c>
      <c r="C9968" t="s">
        <v>43836</v>
      </c>
      <c r="D9968">
        <v>0</v>
      </c>
      <c r="E9968" t="s">
        <v>43755</v>
      </c>
      <c r="F9968" s="2">
        <v>43661</v>
      </c>
      <c r="G9968" t="s">
        <v>43837</v>
      </c>
      <c r="H9968" t="s">
        <v>184</v>
      </c>
      <c r="J9968" t="s">
        <v>138</v>
      </c>
      <c r="L9968">
        <v>27853875</v>
      </c>
      <c r="M9968" t="s">
        <v>138</v>
      </c>
      <c r="N9968">
        <v>0</v>
      </c>
      <c r="P9968" t="s">
        <v>43752</v>
      </c>
      <c r="R9968" t="s">
        <v>3846</v>
      </c>
      <c r="S9968" t="s">
        <v>140</v>
      </c>
      <c r="T9968" s="2">
        <v>43665</v>
      </c>
      <c r="U9968">
        <v>7</v>
      </c>
      <c r="W9968" t="s">
        <v>141</v>
      </c>
    </row>
    <row r="9969" spans="1:23" x14ac:dyDescent="0.35">
      <c r="A9969" t="s">
        <v>43838</v>
      </c>
      <c r="B9969" t="s">
        <v>8984</v>
      </c>
      <c r="C9969" t="s">
        <v>43839</v>
      </c>
      <c r="D9969">
        <v>0</v>
      </c>
      <c r="E9969" t="s">
        <v>43755</v>
      </c>
      <c r="F9969" s="2">
        <v>43661</v>
      </c>
      <c r="G9969" t="s">
        <v>43840</v>
      </c>
      <c r="H9969" t="s">
        <v>184</v>
      </c>
      <c r="J9969" t="s">
        <v>138</v>
      </c>
      <c r="L9969">
        <v>27853875</v>
      </c>
      <c r="M9969" t="s">
        <v>138</v>
      </c>
      <c r="N9969">
        <v>0</v>
      </c>
      <c r="P9969" t="s">
        <v>43752</v>
      </c>
      <c r="R9969" t="s">
        <v>3291</v>
      </c>
      <c r="S9969" t="s">
        <v>140</v>
      </c>
      <c r="T9969" s="2">
        <v>43665</v>
      </c>
      <c r="U9969">
        <v>7</v>
      </c>
      <c r="W9969" t="s">
        <v>141</v>
      </c>
    </row>
    <row r="9970" spans="1:23" x14ac:dyDescent="0.35">
      <c r="A9970" t="s">
        <v>43841</v>
      </c>
      <c r="B9970" t="s">
        <v>8984</v>
      </c>
      <c r="C9970" t="s">
        <v>43842</v>
      </c>
      <c r="D9970">
        <v>0</v>
      </c>
      <c r="E9970" t="s">
        <v>43755</v>
      </c>
      <c r="F9970" s="2">
        <v>43661</v>
      </c>
      <c r="G9970" t="s">
        <v>43843</v>
      </c>
      <c r="H9970" t="s">
        <v>184</v>
      </c>
      <c r="J9970" t="s">
        <v>138</v>
      </c>
      <c r="L9970">
        <v>27853875</v>
      </c>
      <c r="M9970" t="s">
        <v>138</v>
      </c>
      <c r="N9970">
        <v>0</v>
      </c>
      <c r="P9970" t="s">
        <v>43752</v>
      </c>
      <c r="R9970" t="s">
        <v>31853</v>
      </c>
      <c r="S9970" t="s">
        <v>140</v>
      </c>
      <c r="T9970" s="2">
        <v>43665</v>
      </c>
      <c r="U9970">
        <v>7</v>
      </c>
      <c r="W9970" t="s">
        <v>141</v>
      </c>
    </row>
    <row r="9971" spans="1:23" x14ac:dyDescent="0.35">
      <c r="A9971" t="s">
        <v>43844</v>
      </c>
      <c r="B9971" t="s">
        <v>8984</v>
      </c>
      <c r="C9971" t="s">
        <v>43845</v>
      </c>
      <c r="D9971">
        <v>0</v>
      </c>
      <c r="E9971" t="s">
        <v>43755</v>
      </c>
      <c r="F9971" s="2">
        <v>43661</v>
      </c>
      <c r="G9971" t="s">
        <v>43846</v>
      </c>
      <c r="H9971" t="s">
        <v>184</v>
      </c>
      <c r="J9971" t="s">
        <v>138</v>
      </c>
      <c r="L9971">
        <v>27853875</v>
      </c>
      <c r="M9971" t="s">
        <v>138</v>
      </c>
      <c r="N9971">
        <v>0</v>
      </c>
      <c r="P9971" t="s">
        <v>43824</v>
      </c>
      <c r="R9971" t="s">
        <v>43847</v>
      </c>
      <c r="S9971" t="s">
        <v>140</v>
      </c>
      <c r="T9971" s="2">
        <v>43665</v>
      </c>
      <c r="U9971">
        <v>7</v>
      </c>
      <c r="W9971" t="s">
        <v>141</v>
      </c>
    </row>
    <row r="9972" spans="1:23" x14ac:dyDescent="0.35">
      <c r="A9972" t="s">
        <v>43848</v>
      </c>
      <c r="B9972" t="s">
        <v>8984</v>
      </c>
      <c r="C9972" t="s">
        <v>43849</v>
      </c>
      <c r="D9972">
        <v>0</v>
      </c>
      <c r="E9972" t="s">
        <v>43755</v>
      </c>
      <c r="F9972" s="2">
        <v>43662</v>
      </c>
      <c r="G9972" t="s">
        <v>43850</v>
      </c>
      <c r="H9972" t="s">
        <v>184</v>
      </c>
      <c r="J9972" t="s">
        <v>138</v>
      </c>
      <c r="L9972">
        <v>27853875</v>
      </c>
      <c r="M9972" t="s">
        <v>138</v>
      </c>
      <c r="N9972">
        <v>0</v>
      </c>
      <c r="P9972" t="s">
        <v>43752</v>
      </c>
      <c r="R9972" t="s">
        <v>43851</v>
      </c>
      <c r="S9972" t="s">
        <v>140</v>
      </c>
      <c r="T9972" s="2">
        <v>43665</v>
      </c>
      <c r="U9972">
        <v>7</v>
      </c>
      <c r="W9972" t="s">
        <v>141</v>
      </c>
    </row>
    <row r="9973" spans="1:23" x14ac:dyDescent="0.35">
      <c r="A9973" t="s">
        <v>43852</v>
      </c>
      <c r="B9973" t="s">
        <v>8984</v>
      </c>
      <c r="C9973" t="s">
        <v>43853</v>
      </c>
      <c r="D9973">
        <v>0</v>
      </c>
      <c r="E9973" t="s">
        <v>43755</v>
      </c>
      <c r="F9973" s="2">
        <v>43662</v>
      </c>
      <c r="G9973" t="s">
        <v>43854</v>
      </c>
      <c r="H9973" t="s">
        <v>184</v>
      </c>
      <c r="J9973" t="s">
        <v>138</v>
      </c>
      <c r="L9973">
        <v>27853875</v>
      </c>
      <c r="M9973" t="s">
        <v>138</v>
      </c>
      <c r="N9973">
        <v>0</v>
      </c>
      <c r="R9973" t="s">
        <v>43855</v>
      </c>
      <c r="S9973" t="s">
        <v>140</v>
      </c>
      <c r="T9973" s="2">
        <v>43665</v>
      </c>
      <c r="U9973">
        <v>7</v>
      </c>
      <c r="W9973" t="s">
        <v>141</v>
      </c>
    </row>
    <row r="9974" spans="1:23" x14ac:dyDescent="0.35">
      <c r="A9974" t="s">
        <v>43856</v>
      </c>
      <c r="B9974" t="s">
        <v>8984</v>
      </c>
      <c r="C9974" t="s">
        <v>43857</v>
      </c>
      <c r="D9974">
        <v>0</v>
      </c>
      <c r="E9974" t="s">
        <v>43755</v>
      </c>
      <c r="F9974" s="2">
        <v>43662</v>
      </c>
      <c r="G9974" t="s">
        <v>43858</v>
      </c>
      <c r="H9974" t="s">
        <v>184</v>
      </c>
      <c r="J9974" t="s">
        <v>138</v>
      </c>
      <c r="L9974">
        <v>27853875</v>
      </c>
      <c r="M9974" t="s">
        <v>138</v>
      </c>
      <c r="N9974">
        <v>0</v>
      </c>
      <c r="P9974" t="s">
        <v>43752</v>
      </c>
      <c r="R9974" t="s">
        <v>43859</v>
      </c>
      <c r="S9974" t="s">
        <v>140</v>
      </c>
      <c r="T9974" s="2">
        <v>43665</v>
      </c>
      <c r="U9974">
        <v>7</v>
      </c>
      <c r="W9974" t="s">
        <v>141</v>
      </c>
    </row>
    <row r="9975" spans="1:23" x14ac:dyDescent="0.35">
      <c r="A9975" t="s">
        <v>43860</v>
      </c>
      <c r="B9975" t="s">
        <v>8984</v>
      </c>
      <c r="C9975" t="s">
        <v>43861</v>
      </c>
      <c r="D9975">
        <v>0</v>
      </c>
      <c r="E9975" t="s">
        <v>43755</v>
      </c>
      <c r="F9975" s="2">
        <v>43662</v>
      </c>
      <c r="G9975" t="s">
        <v>1064</v>
      </c>
      <c r="H9975" t="s">
        <v>184</v>
      </c>
      <c r="J9975" t="s">
        <v>138</v>
      </c>
      <c r="L9975">
        <v>27853875</v>
      </c>
      <c r="M9975" t="s">
        <v>138</v>
      </c>
      <c r="N9975">
        <v>0</v>
      </c>
      <c r="P9975" t="s">
        <v>43752</v>
      </c>
      <c r="R9975" t="s">
        <v>7755</v>
      </c>
      <c r="S9975" t="s">
        <v>140</v>
      </c>
      <c r="T9975" s="2">
        <v>43665</v>
      </c>
      <c r="U9975">
        <v>7</v>
      </c>
      <c r="W9975" t="s">
        <v>141</v>
      </c>
    </row>
    <row r="9976" spans="1:23" x14ac:dyDescent="0.35">
      <c r="A9976" t="s">
        <v>43862</v>
      </c>
      <c r="B9976" t="s">
        <v>43863</v>
      </c>
      <c r="D9976">
        <v>0</v>
      </c>
      <c r="E9976" t="s">
        <v>43864</v>
      </c>
      <c r="F9976" s="2">
        <v>43662</v>
      </c>
      <c r="G9976" t="s">
        <v>183</v>
      </c>
      <c r="H9976" t="s">
        <v>184</v>
      </c>
      <c r="J9976" t="s">
        <v>138</v>
      </c>
      <c r="L9976" t="s">
        <v>496</v>
      </c>
      <c r="M9976" t="s">
        <v>138</v>
      </c>
      <c r="N9976">
        <v>0</v>
      </c>
      <c r="R9976" t="s">
        <v>43865</v>
      </c>
      <c r="S9976" t="s">
        <v>140</v>
      </c>
      <c r="T9976" s="2">
        <v>43663</v>
      </c>
      <c r="W9976" t="s">
        <v>141</v>
      </c>
    </row>
    <row r="9977" spans="1:23" x14ac:dyDescent="0.35">
      <c r="A9977" t="s">
        <v>43866</v>
      </c>
      <c r="B9977" t="s">
        <v>8984</v>
      </c>
      <c r="C9977" t="s">
        <v>43867</v>
      </c>
      <c r="D9977">
        <v>0</v>
      </c>
      <c r="E9977" t="s">
        <v>43755</v>
      </c>
      <c r="F9977" s="2">
        <v>43662</v>
      </c>
      <c r="G9977" t="s">
        <v>1605</v>
      </c>
      <c r="H9977" t="s">
        <v>184</v>
      </c>
      <c r="J9977" t="s">
        <v>138</v>
      </c>
      <c r="L9977">
        <v>27853875</v>
      </c>
      <c r="M9977" t="s">
        <v>138</v>
      </c>
      <c r="N9977">
        <v>0</v>
      </c>
      <c r="P9977" t="s">
        <v>43752</v>
      </c>
      <c r="R9977" t="s">
        <v>1469</v>
      </c>
      <c r="S9977" t="s">
        <v>140</v>
      </c>
      <c r="T9977" s="2">
        <v>43665</v>
      </c>
      <c r="U9977">
        <v>7</v>
      </c>
      <c r="W9977" t="s">
        <v>141</v>
      </c>
    </row>
    <row r="9978" spans="1:23" x14ac:dyDescent="0.35">
      <c r="A9978" t="s">
        <v>43868</v>
      </c>
      <c r="B9978" t="s">
        <v>8984</v>
      </c>
      <c r="C9978" t="s">
        <v>43869</v>
      </c>
      <c r="D9978">
        <v>0</v>
      </c>
      <c r="E9978" t="s">
        <v>43755</v>
      </c>
      <c r="F9978" s="2">
        <v>43662</v>
      </c>
      <c r="G9978" t="s">
        <v>8726</v>
      </c>
      <c r="H9978" t="s">
        <v>184</v>
      </c>
      <c r="J9978" t="s">
        <v>138</v>
      </c>
      <c r="L9978">
        <v>27853875</v>
      </c>
      <c r="M9978" t="s">
        <v>138</v>
      </c>
      <c r="N9978">
        <v>0</v>
      </c>
      <c r="P9978" t="s">
        <v>43752</v>
      </c>
      <c r="R9978" t="s">
        <v>43870</v>
      </c>
      <c r="S9978" t="s">
        <v>140</v>
      </c>
      <c r="T9978" s="2">
        <v>43665</v>
      </c>
      <c r="U9978">
        <v>7</v>
      </c>
      <c r="W9978" t="s">
        <v>141</v>
      </c>
    </row>
    <row r="9979" spans="1:23" x14ac:dyDescent="0.35">
      <c r="A9979" t="s">
        <v>43871</v>
      </c>
      <c r="B9979" t="s">
        <v>8984</v>
      </c>
      <c r="C9979" t="s">
        <v>43872</v>
      </c>
      <c r="D9979">
        <v>0</v>
      </c>
      <c r="E9979" t="s">
        <v>43755</v>
      </c>
      <c r="F9979" s="2">
        <v>43662</v>
      </c>
      <c r="G9979" t="s">
        <v>15779</v>
      </c>
      <c r="H9979" t="s">
        <v>184</v>
      </c>
      <c r="J9979" t="s">
        <v>138</v>
      </c>
      <c r="L9979">
        <v>27853875</v>
      </c>
      <c r="M9979" t="s">
        <v>138</v>
      </c>
      <c r="N9979">
        <v>0</v>
      </c>
      <c r="P9979" t="s">
        <v>43752</v>
      </c>
      <c r="R9979" t="s">
        <v>9832</v>
      </c>
      <c r="S9979" t="s">
        <v>140</v>
      </c>
      <c r="T9979" s="2">
        <v>43665</v>
      </c>
      <c r="U9979">
        <v>7</v>
      </c>
      <c r="W9979" t="s">
        <v>141</v>
      </c>
    </row>
    <row r="9980" spans="1:23" x14ac:dyDescent="0.35">
      <c r="A9980" t="s">
        <v>43873</v>
      </c>
      <c r="B9980" t="s">
        <v>8984</v>
      </c>
      <c r="C9980" t="s">
        <v>43874</v>
      </c>
      <c r="D9980">
        <v>0</v>
      </c>
      <c r="E9980" t="s">
        <v>43755</v>
      </c>
      <c r="F9980" s="2">
        <v>43662</v>
      </c>
      <c r="G9980" t="s">
        <v>43875</v>
      </c>
      <c r="H9980" t="s">
        <v>184</v>
      </c>
      <c r="J9980" t="s">
        <v>138</v>
      </c>
      <c r="L9980">
        <v>27853875</v>
      </c>
      <c r="M9980" t="s">
        <v>138</v>
      </c>
      <c r="N9980">
        <v>0</v>
      </c>
      <c r="P9980" t="s">
        <v>43752</v>
      </c>
      <c r="R9980" t="s">
        <v>1612</v>
      </c>
      <c r="S9980" t="s">
        <v>140</v>
      </c>
      <c r="T9980" s="2">
        <v>43665</v>
      </c>
      <c r="U9980">
        <v>7</v>
      </c>
      <c r="W9980" t="s">
        <v>141</v>
      </c>
    </row>
    <row r="9981" spans="1:23" x14ac:dyDescent="0.35">
      <c r="A9981" t="s">
        <v>43876</v>
      </c>
      <c r="B9981" t="s">
        <v>8984</v>
      </c>
      <c r="C9981" t="s">
        <v>43877</v>
      </c>
      <c r="D9981">
        <v>0</v>
      </c>
      <c r="E9981" t="s">
        <v>43755</v>
      </c>
      <c r="F9981" s="2">
        <v>43662</v>
      </c>
      <c r="G9981" t="s">
        <v>30541</v>
      </c>
      <c r="H9981" t="s">
        <v>184</v>
      </c>
      <c r="J9981" t="s">
        <v>138</v>
      </c>
      <c r="L9981">
        <v>27853875</v>
      </c>
      <c r="M9981" t="s">
        <v>138</v>
      </c>
      <c r="N9981">
        <v>0</v>
      </c>
      <c r="P9981" t="s">
        <v>43752</v>
      </c>
      <c r="R9981" t="s">
        <v>43878</v>
      </c>
      <c r="S9981" t="s">
        <v>140</v>
      </c>
      <c r="T9981" s="2">
        <v>43665</v>
      </c>
      <c r="U9981">
        <v>7</v>
      </c>
      <c r="W9981" t="s">
        <v>141</v>
      </c>
    </row>
    <row r="9982" spans="1:23" x14ac:dyDescent="0.35">
      <c r="A9982" t="s">
        <v>43879</v>
      </c>
      <c r="B9982" t="s">
        <v>8984</v>
      </c>
      <c r="C9982" t="s">
        <v>43880</v>
      </c>
      <c r="D9982">
        <v>0</v>
      </c>
      <c r="E9982" t="s">
        <v>43755</v>
      </c>
      <c r="F9982" s="2">
        <v>43662</v>
      </c>
      <c r="G9982" t="s">
        <v>43881</v>
      </c>
      <c r="H9982" t="s">
        <v>184</v>
      </c>
      <c r="J9982" t="s">
        <v>138</v>
      </c>
      <c r="L9982">
        <v>27853875</v>
      </c>
      <c r="M9982" t="s">
        <v>138</v>
      </c>
      <c r="N9982">
        <v>0</v>
      </c>
      <c r="P9982" t="s">
        <v>43752</v>
      </c>
      <c r="R9982" t="s">
        <v>43882</v>
      </c>
      <c r="S9982" t="s">
        <v>140</v>
      </c>
      <c r="T9982" s="2">
        <v>43665</v>
      </c>
      <c r="U9982">
        <v>7</v>
      </c>
      <c r="W9982" t="s">
        <v>141</v>
      </c>
    </row>
    <row r="9983" spans="1:23" x14ac:dyDescent="0.35">
      <c r="A9983" t="s">
        <v>43883</v>
      </c>
      <c r="B9983" t="s">
        <v>8984</v>
      </c>
      <c r="C9983" t="s">
        <v>43884</v>
      </c>
      <c r="D9983">
        <v>0</v>
      </c>
      <c r="E9983" t="s">
        <v>43755</v>
      </c>
      <c r="F9983" s="2">
        <v>43662</v>
      </c>
      <c r="G9983" t="s">
        <v>6377</v>
      </c>
      <c r="H9983" t="s">
        <v>184</v>
      </c>
      <c r="J9983" t="s">
        <v>138</v>
      </c>
      <c r="L9983">
        <v>27853875</v>
      </c>
      <c r="M9983" t="s">
        <v>138</v>
      </c>
      <c r="N9983">
        <v>0</v>
      </c>
      <c r="P9983" t="s">
        <v>43824</v>
      </c>
      <c r="R9983" t="s">
        <v>43885</v>
      </c>
      <c r="S9983" t="s">
        <v>140</v>
      </c>
      <c r="T9983" s="2">
        <v>43665</v>
      </c>
      <c r="U9983">
        <v>7</v>
      </c>
      <c r="W9983" t="s">
        <v>141</v>
      </c>
    </row>
    <row r="9984" spans="1:23" x14ac:dyDescent="0.35">
      <c r="A9984" t="s">
        <v>43886</v>
      </c>
      <c r="B9984" t="s">
        <v>8984</v>
      </c>
      <c r="C9984" t="s">
        <v>43887</v>
      </c>
      <c r="D9984">
        <v>0</v>
      </c>
      <c r="E9984" t="s">
        <v>43755</v>
      </c>
      <c r="F9984" s="2">
        <v>43662</v>
      </c>
      <c r="G9984" t="s">
        <v>29305</v>
      </c>
      <c r="H9984" t="s">
        <v>184</v>
      </c>
      <c r="J9984" t="s">
        <v>138</v>
      </c>
      <c r="L9984">
        <v>27853875</v>
      </c>
      <c r="M9984" t="s">
        <v>138</v>
      </c>
      <c r="N9984">
        <v>0</v>
      </c>
      <c r="P9984" t="s">
        <v>43752</v>
      </c>
      <c r="R9984" t="s">
        <v>43888</v>
      </c>
      <c r="S9984" t="s">
        <v>140</v>
      </c>
      <c r="T9984" s="2">
        <v>43665</v>
      </c>
      <c r="U9984">
        <v>7</v>
      </c>
      <c r="W9984" t="s">
        <v>141</v>
      </c>
    </row>
    <row r="9985" spans="1:23" x14ac:dyDescent="0.35">
      <c r="A9985" t="s">
        <v>43889</v>
      </c>
      <c r="B9985" t="s">
        <v>8984</v>
      </c>
      <c r="C9985" t="s">
        <v>43890</v>
      </c>
      <c r="D9985">
        <v>0</v>
      </c>
      <c r="E9985" t="s">
        <v>43755</v>
      </c>
      <c r="F9985" s="2">
        <v>43662</v>
      </c>
      <c r="G9985" t="s">
        <v>43891</v>
      </c>
      <c r="H9985" t="s">
        <v>184</v>
      </c>
      <c r="J9985" t="s">
        <v>138</v>
      </c>
      <c r="L9985">
        <v>27853875</v>
      </c>
      <c r="M9985" t="s">
        <v>138</v>
      </c>
      <c r="N9985">
        <v>0</v>
      </c>
      <c r="P9985" t="s">
        <v>43752</v>
      </c>
      <c r="R9985" t="s">
        <v>43892</v>
      </c>
      <c r="S9985" t="s">
        <v>140</v>
      </c>
      <c r="T9985" s="2">
        <v>43665</v>
      </c>
      <c r="U9985">
        <v>7</v>
      </c>
      <c r="W9985" t="s">
        <v>141</v>
      </c>
    </row>
    <row r="9986" spans="1:23" x14ac:dyDescent="0.35">
      <c r="A9986" t="s">
        <v>43893</v>
      </c>
      <c r="B9986" t="s">
        <v>8984</v>
      </c>
      <c r="C9986" t="s">
        <v>43894</v>
      </c>
      <c r="D9986">
        <v>0</v>
      </c>
      <c r="E9986" t="s">
        <v>43755</v>
      </c>
      <c r="F9986" s="2">
        <v>43662</v>
      </c>
      <c r="G9986" t="s">
        <v>43895</v>
      </c>
      <c r="H9986" t="s">
        <v>184</v>
      </c>
      <c r="J9986" t="s">
        <v>138</v>
      </c>
      <c r="L9986">
        <v>27853875</v>
      </c>
      <c r="M9986" t="s">
        <v>138</v>
      </c>
      <c r="N9986">
        <v>0</v>
      </c>
      <c r="P9986" t="s">
        <v>43752</v>
      </c>
      <c r="R9986" t="s">
        <v>1612</v>
      </c>
      <c r="S9986" t="s">
        <v>140</v>
      </c>
      <c r="T9986" s="2">
        <v>43665</v>
      </c>
      <c r="U9986">
        <v>7</v>
      </c>
      <c r="W9986" t="s">
        <v>141</v>
      </c>
    </row>
    <row r="9987" spans="1:23" x14ac:dyDescent="0.35">
      <c r="A9987" t="s">
        <v>43896</v>
      </c>
      <c r="B9987" t="s">
        <v>8984</v>
      </c>
      <c r="C9987" t="s">
        <v>43897</v>
      </c>
      <c r="D9987">
        <v>0</v>
      </c>
      <c r="E9987" t="s">
        <v>43755</v>
      </c>
      <c r="F9987" s="2">
        <v>43662</v>
      </c>
      <c r="G9987" t="s">
        <v>43898</v>
      </c>
      <c r="H9987" t="s">
        <v>184</v>
      </c>
      <c r="J9987" t="s">
        <v>138</v>
      </c>
      <c r="L9987">
        <v>27853875</v>
      </c>
      <c r="M9987" t="s">
        <v>138</v>
      </c>
      <c r="N9987">
        <v>0</v>
      </c>
      <c r="P9987" t="s">
        <v>8988</v>
      </c>
      <c r="R9987" t="s">
        <v>6437</v>
      </c>
      <c r="S9987" t="s">
        <v>140</v>
      </c>
      <c r="T9987" s="2">
        <v>43665</v>
      </c>
      <c r="U9987">
        <v>7</v>
      </c>
      <c r="W9987" t="s">
        <v>141</v>
      </c>
    </row>
    <row r="9988" spans="1:23" x14ac:dyDescent="0.35">
      <c r="A9988" t="s">
        <v>43899</v>
      </c>
      <c r="B9988" t="s">
        <v>8984</v>
      </c>
      <c r="C9988" t="s">
        <v>43900</v>
      </c>
      <c r="D9988">
        <v>0</v>
      </c>
      <c r="E9988" t="s">
        <v>43755</v>
      </c>
      <c r="F9988" s="2">
        <v>43662</v>
      </c>
      <c r="G9988" t="s">
        <v>43901</v>
      </c>
      <c r="H9988" t="s">
        <v>184</v>
      </c>
      <c r="J9988" t="s">
        <v>138</v>
      </c>
      <c r="L9988">
        <v>27853875</v>
      </c>
      <c r="M9988" t="s">
        <v>138</v>
      </c>
      <c r="N9988">
        <v>0</v>
      </c>
      <c r="P9988" t="s">
        <v>43752</v>
      </c>
      <c r="R9988" t="s">
        <v>7755</v>
      </c>
      <c r="S9988" t="s">
        <v>140</v>
      </c>
      <c r="T9988" s="2">
        <v>43665</v>
      </c>
      <c r="U9988">
        <v>7</v>
      </c>
      <c r="W9988" t="s">
        <v>141</v>
      </c>
    </row>
    <row r="9989" spans="1:23" x14ac:dyDescent="0.35">
      <c r="A9989" t="s">
        <v>43902</v>
      </c>
      <c r="B9989" t="s">
        <v>8984</v>
      </c>
      <c r="C9989" t="s">
        <v>43903</v>
      </c>
      <c r="D9989">
        <v>0</v>
      </c>
      <c r="E9989" t="s">
        <v>43755</v>
      </c>
      <c r="F9989" s="2">
        <v>43662</v>
      </c>
      <c r="G9989" t="s">
        <v>12016</v>
      </c>
      <c r="H9989" t="s">
        <v>184</v>
      </c>
      <c r="J9989" t="s">
        <v>138</v>
      </c>
      <c r="L9989">
        <v>27853875</v>
      </c>
      <c r="M9989" t="s">
        <v>138</v>
      </c>
      <c r="N9989">
        <v>0</v>
      </c>
      <c r="P9989" t="s">
        <v>43752</v>
      </c>
      <c r="R9989" t="s">
        <v>43904</v>
      </c>
      <c r="S9989" t="s">
        <v>140</v>
      </c>
      <c r="T9989" s="2">
        <v>43665</v>
      </c>
      <c r="U9989">
        <v>7</v>
      </c>
      <c r="W9989" t="s">
        <v>141</v>
      </c>
    </row>
    <row r="9990" spans="1:23" x14ac:dyDescent="0.35">
      <c r="A9990" t="s">
        <v>43905</v>
      </c>
      <c r="B9990" t="s">
        <v>8984</v>
      </c>
      <c r="C9990" t="s">
        <v>43906</v>
      </c>
      <c r="D9990">
        <v>0</v>
      </c>
      <c r="E9990" t="s">
        <v>43755</v>
      </c>
      <c r="F9990" s="2">
        <v>43662</v>
      </c>
      <c r="G9990" t="s">
        <v>43907</v>
      </c>
      <c r="H9990" t="s">
        <v>184</v>
      </c>
      <c r="J9990" t="s">
        <v>138</v>
      </c>
      <c r="L9990">
        <v>27853875</v>
      </c>
      <c r="M9990" t="s">
        <v>138</v>
      </c>
      <c r="N9990">
        <v>0</v>
      </c>
      <c r="P9990" t="s">
        <v>43752</v>
      </c>
      <c r="R9990" t="s">
        <v>43908</v>
      </c>
      <c r="S9990" t="s">
        <v>140</v>
      </c>
      <c r="T9990" s="2">
        <v>43665</v>
      </c>
      <c r="U9990">
        <v>7</v>
      </c>
      <c r="W9990" t="s">
        <v>141</v>
      </c>
    </row>
    <row r="9991" spans="1:23" x14ac:dyDescent="0.35">
      <c r="A9991" t="s">
        <v>43909</v>
      </c>
      <c r="B9991" t="s">
        <v>8984</v>
      </c>
      <c r="C9991" t="s">
        <v>43910</v>
      </c>
      <c r="D9991">
        <v>0</v>
      </c>
      <c r="E9991" t="s">
        <v>43755</v>
      </c>
      <c r="F9991" s="2">
        <v>43662</v>
      </c>
      <c r="G9991" t="s">
        <v>43911</v>
      </c>
      <c r="H9991" t="s">
        <v>184</v>
      </c>
      <c r="J9991" t="s">
        <v>138</v>
      </c>
      <c r="L9991">
        <v>27853875</v>
      </c>
      <c r="M9991" t="s">
        <v>138</v>
      </c>
      <c r="N9991">
        <v>0</v>
      </c>
      <c r="P9991" t="s">
        <v>43752</v>
      </c>
      <c r="R9991" t="s">
        <v>43912</v>
      </c>
      <c r="S9991" t="s">
        <v>140</v>
      </c>
      <c r="T9991" s="2">
        <v>43665</v>
      </c>
      <c r="U9991">
        <v>7</v>
      </c>
      <c r="W9991" t="s">
        <v>141</v>
      </c>
    </row>
    <row r="9992" spans="1:23" x14ac:dyDescent="0.35">
      <c r="A9992" t="s">
        <v>43913</v>
      </c>
      <c r="B9992" t="s">
        <v>8984</v>
      </c>
      <c r="C9992" t="s">
        <v>43914</v>
      </c>
      <c r="D9992">
        <v>0</v>
      </c>
      <c r="E9992" t="s">
        <v>43755</v>
      </c>
      <c r="F9992" s="2">
        <v>43662</v>
      </c>
      <c r="G9992" t="s">
        <v>43915</v>
      </c>
      <c r="H9992" t="s">
        <v>184</v>
      </c>
      <c r="J9992" t="s">
        <v>138</v>
      </c>
      <c r="L9992">
        <v>27853875</v>
      </c>
      <c r="M9992" t="s">
        <v>138</v>
      </c>
      <c r="N9992">
        <v>0</v>
      </c>
      <c r="P9992" t="s">
        <v>43752</v>
      </c>
      <c r="R9992" t="s">
        <v>43916</v>
      </c>
      <c r="S9992" t="s">
        <v>140</v>
      </c>
      <c r="T9992" s="2">
        <v>43665</v>
      </c>
      <c r="U9992">
        <v>7</v>
      </c>
      <c r="W9992" t="s">
        <v>141</v>
      </c>
    </row>
    <row r="9993" spans="1:23" x14ac:dyDescent="0.35">
      <c r="A9993" t="s">
        <v>43917</v>
      </c>
      <c r="B9993" t="s">
        <v>8984</v>
      </c>
      <c r="C9993" t="s">
        <v>43918</v>
      </c>
      <c r="D9993">
        <v>0</v>
      </c>
      <c r="E9993" t="s">
        <v>43755</v>
      </c>
      <c r="F9993" s="2">
        <v>43662</v>
      </c>
      <c r="G9993" t="s">
        <v>43919</v>
      </c>
      <c r="H9993" t="s">
        <v>184</v>
      </c>
      <c r="J9993" t="s">
        <v>138</v>
      </c>
      <c r="L9993">
        <v>27853875</v>
      </c>
      <c r="M9993" t="s">
        <v>138</v>
      </c>
      <c r="N9993">
        <v>0</v>
      </c>
      <c r="P9993" t="s">
        <v>43752</v>
      </c>
      <c r="R9993" t="s">
        <v>43920</v>
      </c>
      <c r="S9993" t="s">
        <v>140</v>
      </c>
      <c r="T9993" s="2">
        <v>43665</v>
      </c>
      <c r="U9993">
        <v>7</v>
      </c>
      <c r="W9993" t="s">
        <v>141</v>
      </c>
    </row>
    <row r="9994" spans="1:23" x14ac:dyDescent="0.35">
      <c r="A9994" t="s">
        <v>43921</v>
      </c>
      <c r="B9994" t="s">
        <v>8984</v>
      </c>
      <c r="C9994" t="s">
        <v>43922</v>
      </c>
      <c r="D9994">
        <v>0</v>
      </c>
      <c r="E9994" t="s">
        <v>43755</v>
      </c>
      <c r="F9994" s="2">
        <v>43662</v>
      </c>
      <c r="G9994" t="s">
        <v>43923</v>
      </c>
      <c r="H9994" t="s">
        <v>184</v>
      </c>
      <c r="J9994" t="s">
        <v>138</v>
      </c>
      <c r="L9994">
        <v>27853875</v>
      </c>
      <c r="M9994" t="s">
        <v>138</v>
      </c>
      <c r="N9994">
        <v>0</v>
      </c>
      <c r="P9994" t="s">
        <v>43752</v>
      </c>
      <c r="R9994" t="s">
        <v>43924</v>
      </c>
      <c r="S9994" t="s">
        <v>140</v>
      </c>
      <c r="T9994" s="2">
        <v>43665</v>
      </c>
      <c r="U9994">
        <v>7</v>
      </c>
      <c r="W9994" t="s">
        <v>141</v>
      </c>
    </row>
    <row r="9995" spans="1:23" x14ac:dyDescent="0.35">
      <c r="A9995" t="s">
        <v>43925</v>
      </c>
      <c r="B9995" t="s">
        <v>8984</v>
      </c>
      <c r="C9995" t="s">
        <v>43926</v>
      </c>
      <c r="D9995">
        <v>0</v>
      </c>
      <c r="E9995" t="s">
        <v>43755</v>
      </c>
      <c r="F9995" s="2">
        <v>43662</v>
      </c>
      <c r="G9995" t="s">
        <v>43927</v>
      </c>
      <c r="H9995" t="s">
        <v>184</v>
      </c>
      <c r="J9995" t="s">
        <v>138</v>
      </c>
      <c r="L9995">
        <v>27853875</v>
      </c>
      <c r="M9995" t="s">
        <v>138</v>
      </c>
      <c r="N9995">
        <v>0</v>
      </c>
      <c r="P9995" t="s">
        <v>43752</v>
      </c>
      <c r="R9995" t="s">
        <v>43928</v>
      </c>
      <c r="S9995" t="s">
        <v>140</v>
      </c>
      <c r="T9995" s="2">
        <v>43665</v>
      </c>
      <c r="U9995">
        <v>7</v>
      </c>
      <c r="W9995" t="s">
        <v>141</v>
      </c>
    </row>
    <row r="9996" spans="1:23" x14ac:dyDescent="0.35">
      <c r="A9996" t="s">
        <v>43929</v>
      </c>
      <c r="B9996" t="s">
        <v>8984</v>
      </c>
      <c r="C9996" t="s">
        <v>43930</v>
      </c>
      <c r="D9996">
        <v>0</v>
      </c>
      <c r="E9996" t="s">
        <v>43755</v>
      </c>
      <c r="F9996" s="2">
        <v>43662</v>
      </c>
      <c r="G9996" t="s">
        <v>43931</v>
      </c>
      <c r="H9996" t="s">
        <v>184</v>
      </c>
      <c r="J9996" t="s">
        <v>138</v>
      </c>
      <c r="L9996">
        <v>27853875</v>
      </c>
      <c r="M9996" t="s">
        <v>138</v>
      </c>
      <c r="N9996">
        <v>0</v>
      </c>
      <c r="P9996" t="s">
        <v>43752</v>
      </c>
      <c r="R9996" t="s">
        <v>43932</v>
      </c>
      <c r="S9996" t="s">
        <v>140</v>
      </c>
      <c r="T9996" s="2">
        <v>43665</v>
      </c>
      <c r="U9996">
        <v>7</v>
      </c>
      <c r="W9996" t="s">
        <v>141</v>
      </c>
    </row>
    <row r="9997" spans="1:23" x14ac:dyDescent="0.35">
      <c r="A9997" t="s">
        <v>43933</v>
      </c>
      <c r="B9997" t="s">
        <v>8984</v>
      </c>
      <c r="C9997" t="s">
        <v>43934</v>
      </c>
      <c r="D9997">
        <v>0</v>
      </c>
      <c r="E9997" t="s">
        <v>43755</v>
      </c>
      <c r="F9997" s="2">
        <v>43662</v>
      </c>
      <c r="G9997" t="s">
        <v>9757</v>
      </c>
      <c r="H9997" t="s">
        <v>184</v>
      </c>
      <c r="J9997" t="s">
        <v>138</v>
      </c>
      <c r="L9997">
        <v>27853875</v>
      </c>
      <c r="M9997" t="s">
        <v>138</v>
      </c>
      <c r="N9997">
        <v>0</v>
      </c>
      <c r="P9997" t="s">
        <v>43752</v>
      </c>
      <c r="R9997" t="s">
        <v>16684</v>
      </c>
      <c r="S9997" t="s">
        <v>140</v>
      </c>
      <c r="T9997" s="2">
        <v>43665</v>
      </c>
      <c r="U9997">
        <v>7</v>
      </c>
      <c r="W9997" t="s">
        <v>141</v>
      </c>
    </row>
    <row r="9998" spans="1:23" x14ac:dyDescent="0.35">
      <c r="A9998" t="s">
        <v>43935</v>
      </c>
      <c r="B9998" t="s">
        <v>8984</v>
      </c>
      <c r="C9998" t="s">
        <v>43936</v>
      </c>
      <c r="D9998">
        <v>0</v>
      </c>
      <c r="E9998" t="s">
        <v>43755</v>
      </c>
      <c r="F9998" s="2">
        <v>43662</v>
      </c>
      <c r="G9998" t="s">
        <v>43937</v>
      </c>
      <c r="H9998" t="s">
        <v>184</v>
      </c>
      <c r="J9998" t="s">
        <v>138</v>
      </c>
      <c r="L9998">
        <v>27853875</v>
      </c>
      <c r="M9998" t="s">
        <v>138</v>
      </c>
      <c r="N9998">
        <v>0</v>
      </c>
      <c r="P9998" t="s">
        <v>43824</v>
      </c>
      <c r="R9998" t="s">
        <v>43938</v>
      </c>
      <c r="S9998" t="s">
        <v>140</v>
      </c>
      <c r="T9998" s="2">
        <v>43665</v>
      </c>
      <c r="U9998">
        <v>7</v>
      </c>
      <c r="W9998" t="s">
        <v>141</v>
      </c>
    </row>
    <row r="9999" spans="1:23" x14ac:dyDescent="0.35">
      <c r="A9999" t="s">
        <v>43939</v>
      </c>
      <c r="B9999" t="s">
        <v>8984</v>
      </c>
      <c r="C9999" t="s">
        <v>43940</v>
      </c>
      <c r="D9999">
        <v>0</v>
      </c>
      <c r="E9999" t="s">
        <v>43755</v>
      </c>
      <c r="F9999" s="2">
        <v>43662</v>
      </c>
      <c r="G9999" t="s">
        <v>43941</v>
      </c>
      <c r="H9999" t="s">
        <v>184</v>
      </c>
      <c r="J9999" t="s">
        <v>138</v>
      </c>
      <c r="L9999">
        <v>27853875</v>
      </c>
      <c r="M9999" t="s">
        <v>138</v>
      </c>
      <c r="N9999">
        <v>0</v>
      </c>
      <c r="P9999" t="s">
        <v>43824</v>
      </c>
      <c r="R9999" t="s">
        <v>43942</v>
      </c>
      <c r="S9999" t="s">
        <v>140</v>
      </c>
      <c r="T9999" s="2">
        <v>43665</v>
      </c>
      <c r="U9999">
        <v>7</v>
      </c>
      <c r="W9999" t="s">
        <v>141</v>
      </c>
    </row>
    <row r="10000" spans="1:23" x14ac:dyDescent="0.35">
      <c r="A10000" t="s">
        <v>43943</v>
      </c>
      <c r="B10000" t="s">
        <v>8984</v>
      </c>
      <c r="C10000" t="s">
        <v>43944</v>
      </c>
      <c r="D10000">
        <v>0</v>
      </c>
      <c r="E10000" t="s">
        <v>43755</v>
      </c>
      <c r="F10000" s="2">
        <v>43662</v>
      </c>
      <c r="G10000" t="s">
        <v>43945</v>
      </c>
      <c r="H10000" t="s">
        <v>184</v>
      </c>
      <c r="J10000" t="s">
        <v>138</v>
      </c>
      <c r="L10000">
        <v>27853875</v>
      </c>
      <c r="M10000" t="s">
        <v>138</v>
      </c>
      <c r="N10000">
        <v>0</v>
      </c>
      <c r="P10000" t="s">
        <v>43752</v>
      </c>
      <c r="R10000" t="s">
        <v>39541</v>
      </c>
      <c r="S10000" t="s">
        <v>140</v>
      </c>
      <c r="T10000" s="2">
        <v>43665</v>
      </c>
      <c r="U10000">
        <v>7</v>
      </c>
      <c r="W10000" t="s">
        <v>141</v>
      </c>
    </row>
    <row r="10001" spans="1:23" x14ac:dyDescent="0.35">
      <c r="A10001" t="s">
        <v>43946</v>
      </c>
      <c r="B10001" t="s">
        <v>8984</v>
      </c>
      <c r="C10001" t="s">
        <v>43947</v>
      </c>
      <c r="D10001">
        <v>0</v>
      </c>
      <c r="E10001" t="s">
        <v>43755</v>
      </c>
      <c r="F10001" s="2">
        <v>43662</v>
      </c>
      <c r="G10001" t="s">
        <v>43948</v>
      </c>
      <c r="H10001" t="s">
        <v>184</v>
      </c>
      <c r="J10001" t="s">
        <v>138</v>
      </c>
      <c r="L10001">
        <v>27853875</v>
      </c>
      <c r="M10001" t="s">
        <v>138</v>
      </c>
      <c r="N10001">
        <v>0</v>
      </c>
      <c r="P10001" t="s">
        <v>43752</v>
      </c>
      <c r="R10001" t="s">
        <v>43949</v>
      </c>
      <c r="S10001" t="s">
        <v>140</v>
      </c>
      <c r="T10001" s="2">
        <v>43665</v>
      </c>
      <c r="U10001">
        <v>7</v>
      </c>
      <c r="W10001" t="s">
        <v>141</v>
      </c>
    </row>
    <row r="10002" spans="1:23" x14ac:dyDescent="0.35">
      <c r="A10002" t="s">
        <v>43950</v>
      </c>
      <c r="B10002" t="s">
        <v>43951</v>
      </c>
      <c r="C10002" t="s">
        <v>43952</v>
      </c>
      <c r="D10002">
        <v>0</v>
      </c>
      <c r="E10002" t="s">
        <v>43951</v>
      </c>
      <c r="F10002" s="2">
        <v>43662</v>
      </c>
      <c r="G10002" t="s">
        <v>183</v>
      </c>
      <c r="H10002" t="s">
        <v>184</v>
      </c>
      <c r="J10002" t="s">
        <v>138</v>
      </c>
      <c r="L10002" t="s">
        <v>496</v>
      </c>
      <c r="M10002" t="s">
        <v>138</v>
      </c>
      <c r="N10002">
        <v>0</v>
      </c>
      <c r="R10002" t="s">
        <v>3002</v>
      </c>
      <c r="S10002" t="s">
        <v>140</v>
      </c>
      <c r="T10002" s="2">
        <v>43676</v>
      </c>
      <c r="W10002" t="s">
        <v>141</v>
      </c>
    </row>
    <row r="10003" spans="1:23" x14ac:dyDescent="0.35">
      <c r="A10003" t="s">
        <v>43953</v>
      </c>
      <c r="B10003" t="s">
        <v>43954</v>
      </c>
      <c r="C10003" t="s">
        <v>43955</v>
      </c>
      <c r="D10003">
        <v>0</v>
      </c>
      <c r="F10003" s="2">
        <v>43663</v>
      </c>
      <c r="G10003" t="s">
        <v>183</v>
      </c>
      <c r="H10003" t="s">
        <v>184</v>
      </c>
      <c r="J10003" t="s">
        <v>138</v>
      </c>
      <c r="L10003" t="s">
        <v>496</v>
      </c>
      <c r="M10003" t="s">
        <v>138</v>
      </c>
      <c r="N10003">
        <v>0</v>
      </c>
      <c r="R10003" t="s">
        <v>3002</v>
      </c>
      <c r="S10003" t="s">
        <v>140</v>
      </c>
      <c r="T10003" s="2">
        <v>43845</v>
      </c>
      <c r="W10003" t="s">
        <v>141</v>
      </c>
    </row>
    <row r="10004" spans="1:23" x14ac:dyDescent="0.35">
      <c r="A10004" t="s">
        <v>43956</v>
      </c>
      <c r="B10004" t="s">
        <v>8984</v>
      </c>
      <c r="C10004" t="s">
        <v>43957</v>
      </c>
      <c r="D10004">
        <v>0</v>
      </c>
      <c r="E10004" t="s">
        <v>43755</v>
      </c>
      <c r="F10004" s="2">
        <v>43663</v>
      </c>
      <c r="G10004" t="s">
        <v>43958</v>
      </c>
      <c r="H10004" t="s">
        <v>184</v>
      </c>
      <c r="J10004" t="s">
        <v>138</v>
      </c>
      <c r="L10004">
        <v>27853875</v>
      </c>
      <c r="M10004" t="s">
        <v>138</v>
      </c>
      <c r="N10004">
        <v>0</v>
      </c>
      <c r="P10004" t="s">
        <v>43824</v>
      </c>
      <c r="R10004" t="s">
        <v>43959</v>
      </c>
      <c r="S10004" t="s">
        <v>140</v>
      </c>
      <c r="T10004" s="2">
        <v>43665</v>
      </c>
      <c r="U10004">
        <v>7</v>
      </c>
      <c r="W10004" t="s">
        <v>141</v>
      </c>
    </row>
    <row r="10005" spans="1:23" x14ac:dyDescent="0.35">
      <c r="A10005" t="s">
        <v>43960</v>
      </c>
      <c r="B10005" t="s">
        <v>8984</v>
      </c>
      <c r="C10005" t="s">
        <v>43961</v>
      </c>
      <c r="D10005">
        <v>0</v>
      </c>
      <c r="E10005" t="s">
        <v>43755</v>
      </c>
      <c r="F10005" s="2">
        <v>43663</v>
      </c>
      <c r="G10005" t="s">
        <v>43962</v>
      </c>
      <c r="H10005" t="s">
        <v>184</v>
      </c>
      <c r="J10005" t="s">
        <v>138</v>
      </c>
      <c r="L10005">
        <v>27853875</v>
      </c>
      <c r="M10005" t="s">
        <v>138</v>
      </c>
      <c r="N10005">
        <v>0</v>
      </c>
      <c r="P10005" t="s">
        <v>43752</v>
      </c>
      <c r="R10005" t="s">
        <v>43963</v>
      </c>
      <c r="S10005" t="s">
        <v>140</v>
      </c>
      <c r="T10005" s="2">
        <v>43665</v>
      </c>
      <c r="U10005">
        <v>7</v>
      </c>
      <c r="W10005" t="s">
        <v>141</v>
      </c>
    </row>
    <row r="10006" spans="1:23" x14ac:dyDescent="0.35">
      <c r="A10006" t="s">
        <v>43964</v>
      </c>
      <c r="B10006" t="s">
        <v>8984</v>
      </c>
      <c r="C10006" t="s">
        <v>43965</v>
      </c>
      <c r="D10006">
        <v>0</v>
      </c>
      <c r="E10006" t="s">
        <v>43755</v>
      </c>
      <c r="F10006" s="2">
        <v>43663</v>
      </c>
      <c r="G10006" t="s">
        <v>43966</v>
      </c>
      <c r="H10006" t="s">
        <v>184</v>
      </c>
      <c r="J10006" t="s">
        <v>138</v>
      </c>
      <c r="L10006">
        <v>27853875</v>
      </c>
      <c r="M10006" t="s">
        <v>138</v>
      </c>
      <c r="N10006">
        <v>0</v>
      </c>
      <c r="P10006" t="s">
        <v>43824</v>
      </c>
      <c r="R10006" t="s">
        <v>1615</v>
      </c>
      <c r="S10006" t="s">
        <v>140</v>
      </c>
      <c r="T10006" s="2">
        <v>43665</v>
      </c>
      <c r="U10006">
        <v>7</v>
      </c>
      <c r="W10006" t="s">
        <v>141</v>
      </c>
    </row>
    <row r="10007" spans="1:23" x14ac:dyDescent="0.35">
      <c r="A10007" t="s">
        <v>43967</v>
      </c>
      <c r="B10007" t="s">
        <v>8984</v>
      </c>
      <c r="C10007" t="s">
        <v>43968</v>
      </c>
      <c r="D10007">
        <v>0</v>
      </c>
      <c r="E10007" t="s">
        <v>43755</v>
      </c>
      <c r="F10007" s="2">
        <v>43663</v>
      </c>
      <c r="G10007" t="s">
        <v>889</v>
      </c>
      <c r="H10007" t="s">
        <v>184</v>
      </c>
      <c r="J10007" t="s">
        <v>138</v>
      </c>
      <c r="L10007">
        <v>27853875</v>
      </c>
      <c r="M10007" t="s">
        <v>138</v>
      </c>
      <c r="N10007">
        <v>0</v>
      </c>
      <c r="P10007" t="s">
        <v>43752</v>
      </c>
      <c r="R10007" t="s">
        <v>43969</v>
      </c>
      <c r="S10007" t="s">
        <v>140</v>
      </c>
      <c r="T10007" s="2">
        <v>43665</v>
      </c>
      <c r="U10007">
        <v>7</v>
      </c>
      <c r="W10007" t="s">
        <v>141</v>
      </c>
    </row>
    <row r="10008" spans="1:23" x14ac:dyDescent="0.35">
      <c r="A10008" t="s">
        <v>43970</v>
      </c>
      <c r="B10008" t="s">
        <v>8984</v>
      </c>
      <c r="C10008" t="s">
        <v>43971</v>
      </c>
      <c r="D10008">
        <v>0</v>
      </c>
      <c r="E10008" t="s">
        <v>43755</v>
      </c>
      <c r="F10008" s="2">
        <v>43663</v>
      </c>
      <c r="G10008" t="s">
        <v>43972</v>
      </c>
      <c r="H10008" t="s">
        <v>184</v>
      </c>
      <c r="J10008" t="s">
        <v>138</v>
      </c>
      <c r="L10008">
        <v>27853875</v>
      </c>
      <c r="M10008" t="s">
        <v>138</v>
      </c>
      <c r="N10008">
        <v>0</v>
      </c>
      <c r="P10008" t="s">
        <v>43752</v>
      </c>
      <c r="R10008" t="s">
        <v>600</v>
      </c>
      <c r="S10008" t="s">
        <v>140</v>
      </c>
      <c r="T10008" s="2">
        <v>43665</v>
      </c>
      <c r="U10008">
        <v>7</v>
      </c>
      <c r="W10008" t="s">
        <v>141</v>
      </c>
    </row>
    <row r="10009" spans="1:23" x14ac:dyDescent="0.35">
      <c r="A10009" t="s">
        <v>43973</v>
      </c>
      <c r="B10009" t="s">
        <v>8984</v>
      </c>
      <c r="C10009" t="s">
        <v>43974</v>
      </c>
      <c r="D10009">
        <v>0</v>
      </c>
      <c r="E10009" t="s">
        <v>43755</v>
      </c>
      <c r="F10009" s="2">
        <v>43663</v>
      </c>
      <c r="G10009" t="s">
        <v>43975</v>
      </c>
      <c r="H10009" t="s">
        <v>184</v>
      </c>
      <c r="J10009" t="s">
        <v>138</v>
      </c>
      <c r="L10009">
        <v>27853875</v>
      </c>
      <c r="M10009" t="s">
        <v>138</v>
      </c>
      <c r="N10009">
        <v>0</v>
      </c>
      <c r="P10009" t="s">
        <v>43752</v>
      </c>
      <c r="R10009" t="s">
        <v>43976</v>
      </c>
      <c r="S10009" t="s">
        <v>140</v>
      </c>
      <c r="T10009" s="2">
        <v>43665</v>
      </c>
      <c r="U10009">
        <v>7</v>
      </c>
      <c r="W10009" t="s">
        <v>141</v>
      </c>
    </row>
    <row r="10010" spans="1:23" x14ac:dyDescent="0.35">
      <c r="A10010" t="s">
        <v>43977</v>
      </c>
      <c r="B10010" t="s">
        <v>8984</v>
      </c>
      <c r="C10010" t="s">
        <v>43978</v>
      </c>
      <c r="D10010">
        <v>0</v>
      </c>
      <c r="E10010" t="s">
        <v>43755</v>
      </c>
      <c r="F10010" s="2">
        <v>43663</v>
      </c>
      <c r="G10010" t="s">
        <v>43979</v>
      </c>
      <c r="H10010" t="s">
        <v>184</v>
      </c>
      <c r="J10010" t="s">
        <v>138</v>
      </c>
      <c r="L10010">
        <v>27853875</v>
      </c>
      <c r="M10010" t="s">
        <v>138</v>
      </c>
      <c r="N10010">
        <v>0</v>
      </c>
      <c r="P10010" t="s">
        <v>43824</v>
      </c>
      <c r="R10010" t="s">
        <v>4577</v>
      </c>
      <c r="S10010" t="s">
        <v>140</v>
      </c>
      <c r="T10010" s="2">
        <v>43665</v>
      </c>
      <c r="U10010">
        <v>7</v>
      </c>
      <c r="W10010" t="s">
        <v>141</v>
      </c>
    </row>
    <row r="10011" spans="1:23" x14ac:dyDescent="0.35">
      <c r="A10011" t="s">
        <v>43980</v>
      </c>
      <c r="B10011" t="s">
        <v>8984</v>
      </c>
      <c r="C10011" t="s">
        <v>43981</v>
      </c>
      <c r="D10011">
        <v>0</v>
      </c>
      <c r="E10011" t="s">
        <v>43755</v>
      </c>
      <c r="F10011" s="2">
        <v>43663</v>
      </c>
      <c r="G10011" t="s">
        <v>43982</v>
      </c>
      <c r="H10011" t="s">
        <v>184</v>
      </c>
      <c r="J10011" t="s">
        <v>138</v>
      </c>
      <c r="L10011">
        <v>27853875</v>
      </c>
      <c r="M10011" t="s">
        <v>138</v>
      </c>
      <c r="N10011">
        <v>0</v>
      </c>
      <c r="P10011" t="s">
        <v>43752</v>
      </c>
      <c r="R10011" t="s">
        <v>11847</v>
      </c>
      <c r="S10011" t="s">
        <v>140</v>
      </c>
      <c r="T10011" s="2">
        <v>43665</v>
      </c>
      <c r="U10011">
        <v>7</v>
      </c>
      <c r="W10011" t="s">
        <v>141</v>
      </c>
    </row>
    <row r="10012" spans="1:23" x14ac:dyDescent="0.35">
      <c r="A10012" t="s">
        <v>43983</v>
      </c>
      <c r="B10012" t="s">
        <v>8984</v>
      </c>
      <c r="C10012" t="s">
        <v>43984</v>
      </c>
      <c r="D10012">
        <v>0</v>
      </c>
      <c r="E10012" t="s">
        <v>43755</v>
      </c>
      <c r="F10012" s="2">
        <v>43663</v>
      </c>
      <c r="G10012" t="s">
        <v>12346</v>
      </c>
      <c r="H10012" t="s">
        <v>184</v>
      </c>
      <c r="J10012" t="s">
        <v>138</v>
      </c>
      <c r="L10012">
        <v>27853875</v>
      </c>
      <c r="M10012" t="s">
        <v>138</v>
      </c>
      <c r="N10012">
        <v>0</v>
      </c>
      <c r="P10012" t="s">
        <v>43752</v>
      </c>
      <c r="R10012" t="s">
        <v>43985</v>
      </c>
      <c r="S10012" t="s">
        <v>140</v>
      </c>
      <c r="T10012" s="2">
        <v>43665</v>
      </c>
      <c r="U10012">
        <v>7</v>
      </c>
      <c r="W10012" t="s">
        <v>141</v>
      </c>
    </row>
    <row r="10013" spans="1:23" x14ac:dyDescent="0.35">
      <c r="A10013" t="s">
        <v>43986</v>
      </c>
      <c r="B10013" t="s">
        <v>8984</v>
      </c>
      <c r="C10013" t="s">
        <v>43987</v>
      </c>
      <c r="D10013">
        <v>0</v>
      </c>
      <c r="E10013" t="s">
        <v>43755</v>
      </c>
      <c r="F10013" s="2">
        <v>43663</v>
      </c>
      <c r="G10013" t="s">
        <v>43988</v>
      </c>
      <c r="H10013" t="s">
        <v>184</v>
      </c>
      <c r="J10013" t="s">
        <v>138</v>
      </c>
      <c r="L10013">
        <v>27853875</v>
      </c>
      <c r="M10013" t="s">
        <v>138</v>
      </c>
      <c r="N10013">
        <v>0</v>
      </c>
      <c r="P10013" t="s">
        <v>43824</v>
      </c>
      <c r="R10013" t="s">
        <v>43989</v>
      </c>
      <c r="S10013" t="s">
        <v>140</v>
      </c>
      <c r="T10013" s="2">
        <v>43665</v>
      </c>
      <c r="W10013" t="s">
        <v>141</v>
      </c>
    </row>
    <row r="10014" spans="1:23" x14ac:dyDescent="0.35">
      <c r="A10014" t="s">
        <v>43990</v>
      </c>
      <c r="B10014" t="s">
        <v>8984</v>
      </c>
      <c r="C10014" t="s">
        <v>43991</v>
      </c>
      <c r="D10014">
        <v>0</v>
      </c>
      <c r="E10014" t="s">
        <v>43755</v>
      </c>
      <c r="F10014" s="2">
        <v>43663</v>
      </c>
      <c r="G10014" t="s">
        <v>31830</v>
      </c>
      <c r="H10014" t="s">
        <v>184</v>
      </c>
      <c r="J10014" t="s">
        <v>138</v>
      </c>
      <c r="L10014">
        <v>27853875</v>
      </c>
      <c r="M10014" t="s">
        <v>138</v>
      </c>
      <c r="N10014">
        <v>0</v>
      </c>
      <c r="P10014" t="s">
        <v>43752</v>
      </c>
      <c r="R10014" t="s">
        <v>39541</v>
      </c>
      <c r="S10014" t="s">
        <v>140</v>
      </c>
      <c r="T10014" s="2">
        <v>43665</v>
      </c>
      <c r="U10014">
        <v>7</v>
      </c>
      <c r="W10014" t="s">
        <v>141</v>
      </c>
    </row>
    <row r="10015" spans="1:23" x14ac:dyDescent="0.35">
      <c r="A10015" t="s">
        <v>43992</v>
      </c>
      <c r="B10015" t="s">
        <v>8984</v>
      </c>
      <c r="C10015" t="s">
        <v>43993</v>
      </c>
      <c r="D10015">
        <v>0</v>
      </c>
      <c r="E10015" t="s">
        <v>43755</v>
      </c>
      <c r="F10015" s="2">
        <v>43663</v>
      </c>
      <c r="G10015" t="s">
        <v>11784</v>
      </c>
      <c r="H10015" t="s">
        <v>184</v>
      </c>
      <c r="J10015" t="s">
        <v>138</v>
      </c>
      <c r="L10015">
        <v>27853875</v>
      </c>
      <c r="M10015" t="s">
        <v>138</v>
      </c>
      <c r="N10015">
        <v>0</v>
      </c>
      <c r="P10015" t="s">
        <v>43752</v>
      </c>
      <c r="R10015" t="s">
        <v>43994</v>
      </c>
      <c r="S10015" t="s">
        <v>140</v>
      </c>
      <c r="T10015" s="2">
        <v>43665</v>
      </c>
      <c r="U10015">
        <v>7</v>
      </c>
      <c r="W10015" t="s">
        <v>141</v>
      </c>
    </row>
    <row r="10016" spans="1:23" x14ac:dyDescent="0.35">
      <c r="A10016" t="s">
        <v>43995</v>
      </c>
      <c r="B10016" t="s">
        <v>8984</v>
      </c>
      <c r="C10016" t="s">
        <v>43996</v>
      </c>
      <c r="D10016">
        <v>0</v>
      </c>
      <c r="E10016" t="s">
        <v>43755</v>
      </c>
      <c r="F10016" s="2">
        <v>43663</v>
      </c>
      <c r="G10016" t="s">
        <v>17917</v>
      </c>
      <c r="H10016" t="s">
        <v>184</v>
      </c>
      <c r="J10016" t="s">
        <v>138</v>
      </c>
      <c r="L10016">
        <v>27853875</v>
      </c>
      <c r="M10016" t="s">
        <v>138</v>
      </c>
      <c r="N10016">
        <v>0</v>
      </c>
      <c r="P10016" t="s">
        <v>43752</v>
      </c>
      <c r="R10016" t="s">
        <v>43997</v>
      </c>
      <c r="S10016" t="s">
        <v>140</v>
      </c>
      <c r="T10016" s="2">
        <v>43665</v>
      </c>
      <c r="U10016">
        <v>7</v>
      </c>
      <c r="W10016" t="s">
        <v>141</v>
      </c>
    </row>
    <row r="10017" spans="1:23" x14ac:dyDescent="0.35">
      <c r="A10017" t="s">
        <v>43998</v>
      </c>
      <c r="B10017" t="s">
        <v>8984</v>
      </c>
      <c r="C10017" t="s">
        <v>43999</v>
      </c>
      <c r="D10017">
        <v>0</v>
      </c>
      <c r="E10017" t="s">
        <v>43755</v>
      </c>
      <c r="F10017" s="2">
        <v>43663</v>
      </c>
      <c r="G10017" t="s">
        <v>44000</v>
      </c>
      <c r="H10017" t="s">
        <v>184</v>
      </c>
      <c r="J10017" t="s">
        <v>138</v>
      </c>
      <c r="L10017">
        <v>27853875</v>
      </c>
      <c r="M10017" t="s">
        <v>138</v>
      </c>
      <c r="N10017">
        <v>0</v>
      </c>
      <c r="P10017" t="s">
        <v>43752</v>
      </c>
      <c r="R10017" t="s">
        <v>44000</v>
      </c>
      <c r="S10017" t="s">
        <v>140</v>
      </c>
      <c r="T10017" s="2">
        <v>43665</v>
      </c>
      <c r="U10017">
        <v>7</v>
      </c>
      <c r="W10017" t="s">
        <v>141</v>
      </c>
    </row>
    <row r="10018" spans="1:23" x14ac:dyDescent="0.35">
      <c r="A10018" t="s">
        <v>44001</v>
      </c>
      <c r="B10018" t="s">
        <v>8984</v>
      </c>
      <c r="C10018" t="s">
        <v>44002</v>
      </c>
      <c r="D10018">
        <v>0</v>
      </c>
      <c r="E10018" t="s">
        <v>43755</v>
      </c>
      <c r="F10018" s="2">
        <v>43663</v>
      </c>
      <c r="G10018" t="s">
        <v>44003</v>
      </c>
      <c r="H10018" t="s">
        <v>184</v>
      </c>
      <c r="J10018" t="s">
        <v>138</v>
      </c>
      <c r="L10018">
        <v>27853875</v>
      </c>
      <c r="M10018" t="s">
        <v>138</v>
      </c>
      <c r="N10018">
        <v>0</v>
      </c>
      <c r="P10018" t="s">
        <v>43752</v>
      </c>
      <c r="R10018" t="s">
        <v>18906</v>
      </c>
      <c r="S10018" t="s">
        <v>140</v>
      </c>
      <c r="T10018" s="2">
        <v>43665</v>
      </c>
      <c r="U10018">
        <v>7</v>
      </c>
      <c r="W10018" t="s">
        <v>141</v>
      </c>
    </row>
    <row r="10019" spans="1:23" x14ac:dyDescent="0.35">
      <c r="A10019" t="s">
        <v>44004</v>
      </c>
      <c r="B10019" t="s">
        <v>8984</v>
      </c>
      <c r="C10019" t="s">
        <v>44005</v>
      </c>
      <c r="D10019">
        <v>0</v>
      </c>
      <c r="E10019" t="s">
        <v>43755</v>
      </c>
      <c r="F10019" s="2">
        <v>43663</v>
      </c>
      <c r="G10019" t="s">
        <v>15607</v>
      </c>
      <c r="H10019" t="s">
        <v>184</v>
      </c>
      <c r="J10019" t="s">
        <v>138</v>
      </c>
      <c r="L10019">
        <v>27853875</v>
      </c>
      <c r="M10019" t="s">
        <v>138</v>
      </c>
      <c r="N10019">
        <v>0</v>
      </c>
      <c r="P10019" t="s">
        <v>43752</v>
      </c>
      <c r="R10019" t="s">
        <v>44006</v>
      </c>
      <c r="S10019" t="s">
        <v>140</v>
      </c>
      <c r="T10019" s="2">
        <v>43665</v>
      </c>
      <c r="U10019">
        <v>7</v>
      </c>
      <c r="W10019" t="s">
        <v>141</v>
      </c>
    </row>
    <row r="10020" spans="1:23" x14ac:dyDescent="0.35">
      <c r="A10020" t="s">
        <v>44007</v>
      </c>
      <c r="B10020" t="s">
        <v>8984</v>
      </c>
      <c r="C10020" t="s">
        <v>44008</v>
      </c>
      <c r="D10020">
        <v>0</v>
      </c>
      <c r="E10020" t="s">
        <v>43755</v>
      </c>
      <c r="F10020" s="2">
        <v>43663</v>
      </c>
      <c r="G10020" t="s">
        <v>28183</v>
      </c>
      <c r="H10020" t="s">
        <v>184</v>
      </c>
      <c r="J10020" t="s">
        <v>138</v>
      </c>
      <c r="L10020">
        <v>27853875</v>
      </c>
      <c r="M10020" t="s">
        <v>138</v>
      </c>
      <c r="N10020">
        <v>0</v>
      </c>
      <c r="P10020" t="s">
        <v>43752</v>
      </c>
      <c r="R10020" t="s">
        <v>44009</v>
      </c>
      <c r="S10020" t="s">
        <v>140</v>
      </c>
      <c r="T10020" s="2">
        <v>43665</v>
      </c>
      <c r="U10020">
        <v>7</v>
      </c>
      <c r="W10020" t="s">
        <v>141</v>
      </c>
    </row>
    <row r="10021" spans="1:23" x14ac:dyDescent="0.35">
      <c r="A10021" t="s">
        <v>44010</v>
      </c>
      <c r="B10021" t="s">
        <v>8984</v>
      </c>
      <c r="C10021" t="s">
        <v>44011</v>
      </c>
      <c r="D10021">
        <v>0</v>
      </c>
      <c r="E10021" t="s">
        <v>43755</v>
      </c>
      <c r="F10021" s="2">
        <v>43663</v>
      </c>
      <c r="G10021" t="s">
        <v>44012</v>
      </c>
      <c r="H10021" t="s">
        <v>184</v>
      </c>
      <c r="J10021" t="s">
        <v>138</v>
      </c>
      <c r="L10021">
        <v>27853875</v>
      </c>
      <c r="M10021" t="s">
        <v>138</v>
      </c>
      <c r="N10021">
        <v>0</v>
      </c>
      <c r="P10021" t="s">
        <v>43752</v>
      </c>
      <c r="R10021" t="s">
        <v>44013</v>
      </c>
      <c r="S10021" t="s">
        <v>140</v>
      </c>
      <c r="T10021" s="2">
        <v>43665</v>
      </c>
      <c r="U10021">
        <v>7</v>
      </c>
      <c r="W10021" t="s">
        <v>141</v>
      </c>
    </row>
    <row r="10022" spans="1:23" x14ac:dyDescent="0.35">
      <c r="A10022" t="s">
        <v>44014</v>
      </c>
      <c r="B10022" t="s">
        <v>8984</v>
      </c>
      <c r="C10022" t="s">
        <v>44015</v>
      </c>
      <c r="D10022">
        <v>0</v>
      </c>
      <c r="E10022" t="s">
        <v>43755</v>
      </c>
      <c r="F10022" s="2">
        <v>43663</v>
      </c>
      <c r="G10022" t="s">
        <v>44016</v>
      </c>
      <c r="H10022" t="s">
        <v>184</v>
      </c>
      <c r="J10022" t="s">
        <v>138</v>
      </c>
      <c r="L10022">
        <v>27853875</v>
      </c>
      <c r="M10022" t="s">
        <v>138</v>
      </c>
      <c r="N10022">
        <v>0</v>
      </c>
      <c r="P10022" t="s">
        <v>43752</v>
      </c>
      <c r="R10022" t="s">
        <v>692</v>
      </c>
      <c r="S10022" t="s">
        <v>140</v>
      </c>
      <c r="T10022" s="2">
        <v>43665</v>
      </c>
      <c r="U10022">
        <v>7</v>
      </c>
      <c r="W10022" t="s">
        <v>141</v>
      </c>
    </row>
    <row r="10023" spans="1:23" x14ac:dyDescent="0.35">
      <c r="A10023" t="s">
        <v>44017</v>
      </c>
      <c r="B10023" t="s">
        <v>8984</v>
      </c>
      <c r="C10023" t="s">
        <v>44018</v>
      </c>
      <c r="D10023">
        <v>0</v>
      </c>
      <c r="E10023" t="s">
        <v>43755</v>
      </c>
      <c r="F10023" s="2">
        <v>43663</v>
      </c>
      <c r="G10023" t="s">
        <v>9131</v>
      </c>
      <c r="H10023" t="s">
        <v>184</v>
      </c>
      <c r="J10023" t="s">
        <v>138</v>
      </c>
      <c r="L10023">
        <v>27853875</v>
      </c>
      <c r="M10023" t="s">
        <v>138</v>
      </c>
      <c r="N10023">
        <v>0</v>
      </c>
      <c r="P10023" t="s">
        <v>44019</v>
      </c>
      <c r="R10023" t="s">
        <v>44020</v>
      </c>
      <c r="S10023" t="s">
        <v>140</v>
      </c>
      <c r="T10023" s="2">
        <v>43665</v>
      </c>
      <c r="U10023">
        <v>7</v>
      </c>
      <c r="W10023" t="s">
        <v>141</v>
      </c>
    </row>
    <row r="10024" spans="1:23" x14ac:dyDescent="0.35">
      <c r="A10024" t="s">
        <v>44021</v>
      </c>
      <c r="B10024" t="s">
        <v>8984</v>
      </c>
      <c r="C10024" t="s">
        <v>44022</v>
      </c>
      <c r="D10024">
        <v>0</v>
      </c>
      <c r="E10024" t="s">
        <v>43755</v>
      </c>
      <c r="F10024" s="2">
        <v>43663</v>
      </c>
      <c r="G10024" t="s">
        <v>44023</v>
      </c>
      <c r="H10024" t="s">
        <v>184</v>
      </c>
      <c r="J10024" t="s">
        <v>138</v>
      </c>
      <c r="L10024">
        <v>27853875</v>
      </c>
      <c r="M10024" t="s">
        <v>138</v>
      </c>
      <c r="N10024">
        <v>0</v>
      </c>
      <c r="P10024" t="s">
        <v>43752</v>
      </c>
      <c r="R10024" t="s">
        <v>44024</v>
      </c>
      <c r="S10024" t="s">
        <v>140</v>
      </c>
      <c r="T10024" s="2">
        <v>43665</v>
      </c>
      <c r="U10024">
        <v>7</v>
      </c>
      <c r="W10024" t="s">
        <v>141</v>
      </c>
    </row>
    <row r="10025" spans="1:23" x14ac:dyDescent="0.35">
      <c r="A10025" t="s">
        <v>44025</v>
      </c>
      <c r="B10025" t="s">
        <v>8984</v>
      </c>
      <c r="C10025" t="s">
        <v>44026</v>
      </c>
      <c r="D10025">
        <v>0</v>
      </c>
      <c r="E10025" t="s">
        <v>43755</v>
      </c>
      <c r="F10025" s="2">
        <v>43663</v>
      </c>
      <c r="G10025" t="s">
        <v>10715</v>
      </c>
      <c r="H10025" t="s">
        <v>184</v>
      </c>
      <c r="J10025" t="s">
        <v>138</v>
      </c>
      <c r="L10025">
        <v>27853875</v>
      </c>
      <c r="M10025" t="s">
        <v>138</v>
      </c>
      <c r="N10025">
        <v>0</v>
      </c>
      <c r="P10025" t="s">
        <v>43752</v>
      </c>
      <c r="R10025" t="s">
        <v>44027</v>
      </c>
      <c r="S10025" t="s">
        <v>140</v>
      </c>
      <c r="T10025" s="2">
        <v>43665</v>
      </c>
      <c r="U10025">
        <v>7</v>
      </c>
      <c r="W10025" t="s">
        <v>141</v>
      </c>
    </row>
    <row r="10026" spans="1:23" x14ac:dyDescent="0.35">
      <c r="A10026" t="s">
        <v>44028</v>
      </c>
      <c r="B10026" t="s">
        <v>8984</v>
      </c>
      <c r="C10026" t="s">
        <v>44029</v>
      </c>
      <c r="D10026">
        <v>0</v>
      </c>
      <c r="E10026" t="s">
        <v>43755</v>
      </c>
      <c r="F10026" s="2">
        <v>43663</v>
      </c>
      <c r="G10026" t="s">
        <v>44030</v>
      </c>
      <c r="H10026" t="s">
        <v>184</v>
      </c>
      <c r="J10026" t="s">
        <v>138</v>
      </c>
      <c r="L10026">
        <v>27853875</v>
      </c>
      <c r="M10026" t="s">
        <v>138</v>
      </c>
      <c r="N10026">
        <v>0</v>
      </c>
      <c r="P10026" t="s">
        <v>43752</v>
      </c>
      <c r="R10026" t="s">
        <v>44031</v>
      </c>
      <c r="S10026" t="s">
        <v>140</v>
      </c>
      <c r="T10026" s="2">
        <v>43665</v>
      </c>
      <c r="U10026">
        <v>7</v>
      </c>
      <c r="W10026" t="s">
        <v>141</v>
      </c>
    </row>
    <row r="10027" spans="1:23" x14ac:dyDescent="0.35">
      <c r="A10027" t="s">
        <v>44032</v>
      </c>
      <c r="B10027" t="s">
        <v>8984</v>
      </c>
      <c r="C10027" t="s">
        <v>44033</v>
      </c>
      <c r="D10027">
        <v>0</v>
      </c>
      <c r="E10027" t="s">
        <v>43755</v>
      </c>
      <c r="F10027" s="2">
        <v>43663</v>
      </c>
      <c r="G10027" t="s">
        <v>39710</v>
      </c>
      <c r="H10027" t="s">
        <v>184</v>
      </c>
      <c r="J10027" t="s">
        <v>138</v>
      </c>
      <c r="L10027">
        <v>27853875</v>
      </c>
      <c r="M10027" t="s">
        <v>138</v>
      </c>
      <c r="N10027">
        <v>0</v>
      </c>
      <c r="P10027" t="s">
        <v>43752</v>
      </c>
      <c r="R10027" t="s">
        <v>44034</v>
      </c>
      <c r="S10027" t="s">
        <v>140</v>
      </c>
      <c r="T10027" s="2">
        <v>43665</v>
      </c>
      <c r="W10027" t="s">
        <v>141</v>
      </c>
    </row>
    <row r="10028" spans="1:23" x14ac:dyDescent="0.35">
      <c r="A10028" t="s">
        <v>44035</v>
      </c>
      <c r="B10028" t="s">
        <v>8984</v>
      </c>
      <c r="C10028" t="s">
        <v>44036</v>
      </c>
      <c r="D10028">
        <v>0</v>
      </c>
      <c r="E10028" t="s">
        <v>43755</v>
      </c>
      <c r="F10028" s="2">
        <v>43663</v>
      </c>
      <c r="G10028" t="s">
        <v>44037</v>
      </c>
      <c r="H10028" t="s">
        <v>184</v>
      </c>
      <c r="J10028" t="s">
        <v>138</v>
      </c>
      <c r="L10028">
        <v>27853875</v>
      </c>
      <c r="M10028" t="s">
        <v>138</v>
      </c>
      <c r="N10028">
        <v>0</v>
      </c>
      <c r="P10028" t="s">
        <v>43752</v>
      </c>
      <c r="R10028" t="s">
        <v>44038</v>
      </c>
      <c r="S10028" t="s">
        <v>140</v>
      </c>
      <c r="T10028" s="2">
        <v>43665</v>
      </c>
      <c r="U10028">
        <v>7</v>
      </c>
      <c r="W10028" t="s">
        <v>141</v>
      </c>
    </row>
    <row r="10029" spans="1:23" x14ac:dyDescent="0.35">
      <c r="A10029" t="s">
        <v>44039</v>
      </c>
      <c r="B10029" t="s">
        <v>8984</v>
      </c>
      <c r="C10029" t="s">
        <v>44040</v>
      </c>
      <c r="D10029">
        <v>0</v>
      </c>
      <c r="E10029" t="s">
        <v>43755</v>
      </c>
      <c r="F10029" s="2">
        <v>43663</v>
      </c>
      <c r="G10029" t="s">
        <v>44041</v>
      </c>
      <c r="H10029" t="s">
        <v>184</v>
      </c>
      <c r="J10029" t="s">
        <v>138</v>
      </c>
      <c r="L10029">
        <v>27853875</v>
      </c>
      <c r="M10029" t="s">
        <v>138</v>
      </c>
      <c r="N10029">
        <v>0</v>
      </c>
      <c r="P10029" t="s">
        <v>43752</v>
      </c>
      <c r="R10029" t="s">
        <v>44042</v>
      </c>
      <c r="S10029" t="s">
        <v>140</v>
      </c>
      <c r="T10029" s="2">
        <v>43665</v>
      </c>
      <c r="U10029">
        <v>7</v>
      </c>
      <c r="W10029" t="s">
        <v>141</v>
      </c>
    </row>
    <row r="10030" spans="1:23" x14ac:dyDescent="0.35">
      <c r="A10030" t="s">
        <v>44043</v>
      </c>
      <c r="B10030" t="s">
        <v>8984</v>
      </c>
      <c r="C10030" t="s">
        <v>44044</v>
      </c>
      <c r="D10030">
        <v>0</v>
      </c>
      <c r="E10030" t="s">
        <v>43755</v>
      </c>
      <c r="F10030" s="2">
        <v>43663</v>
      </c>
      <c r="G10030" t="s">
        <v>31838</v>
      </c>
      <c r="H10030" t="s">
        <v>184</v>
      </c>
      <c r="J10030" t="s">
        <v>138</v>
      </c>
      <c r="L10030">
        <v>27853875</v>
      </c>
      <c r="M10030" t="s">
        <v>138</v>
      </c>
      <c r="N10030">
        <v>0</v>
      </c>
      <c r="P10030" t="s">
        <v>43752</v>
      </c>
      <c r="R10030" t="s">
        <v>44045</v>
      </c>
      <c r="S10030" t="s">
        <v>140</v>
      </c>
      <c r="T10030" s="2">
        <v>43665</v>
      </c>
      <c r="U10030">
        <v>7</v>
      </c>
      <c r="W10030" t="s">
        <v>141</v>
      </c>
    </row>
    <row r="10031" spans="1:23" x14ac:dyDescent="0.35">
      <c r="A10031" t="s">
        <v>44046</v>
      </c>
      <c r="B10031" t="s">
        <v>8984</v>
      </c>
      <c r="C10031" t="s">
        <v>44047</v>
      </c>
      <c r="D10031">
        <v>0</v>
      </c>
      <c r="E10031" t="s">
        <v>43755</v>
      </c>
      <c r="F10031" s="2">
        <v>43663</v>
      </c>
      <c r="G10031" t="s">
        <v>44048</v>
      </c>
      <c r="H10031" t="s">
        <v>184</v>
      </c>
      <c r="J10031" t="s">
        <v>138</v>
      </c>
      <c r="L10031">
        <v>27853875</v>
      </c>
      <c r="M10031" t="s">
        <v>138</v>
      </c>
      <c r="N10031">
        <v>0</v>
      </c>
      <c r="P10031" t="s">
        <v>43752</v>
      </c>
      <c r="R10031" t="s">
        <v>44049</v>
      </c>
      <c r="S10031" t="s">
        <v>140</v>
      </c>
      <c r="T10031" s="2">
        <v>43665</v>
      </c>
      <c r="U10031">
        <v>7</v>
      </c>
      <c r="W10031" t="s">
        <v>141</v>
      </c>
    </row>
    <row r="10032" spans="1:23" x14ac:dyDescent="0.35">
      <c r="A10032" t="s">
        <v>44050</v>
      </c>
      <c r="B10032" t="s">
        <v>8984</v>
      </c>
      <c r="C10032" t="s">
        <v>44051</v>
      </c>
      <c r="D10032">
        <v>0</v>
      </c>
      <c r="E10032" t="s">
        <v>43755</v>
      </c>
      <c r="F10032" s="2">
        <v>43663</v>
      </c>
      <c r="G10032" t="s">
        <v>44052</v>
      </c>
      <c r="H10032" t="s">
        <v>184</v>
      </c>
      <c r="J10032" t="s">
        <v>138</v>
      </c>
      <c r="L10032">
        <v>27853875</v>
      </c>
      <c r="M10032" t="s">
        <v>138</v>
      </c>
      <c r="N10032">
        <v>0</v>
      </c>
      <c r="P10032" t="s">
        <v>43752</v>
      </c>
      <c r="R10032" t="s">
        <v>6621</v>
      </c>
      <c r="S10032" t="s">
        <v>140</v>
      </c>
      <c r="T10032" s="2">
        <v>43665</v>
      </c>
      <c r="U10032">
        <v>7</v>
      </c>
      <c r="W10032" t="s">
        <v>141</v>
      </c>
    </row>
    <row r="10033" spans="1:24" x14ac:dyDescent="0.35">
      <c r="A10033" t="s">
        <v>44053</v>
      </c>
      <c r="B10033" t="s">
        <v>8984</v>
      </c>
      <c r="C10033" t="s">
        <v>44054</v>
      </c>
      <c r="D10033">
        <v>0</v>
      </c>
      <c r="E10033" t="s">
        <v>43755</v>
      </c>
      <c r="F10033" s="2">
        <v>43663</v>
      </c>
      <c r="G10033" t="s">
        <v>44055</v>
      </c>
      <c r="H10033" t="s">
        <v>184</v>
      </c>
      <c r="J10033" t="s">
        <v>138</v>
      </c>
      <c r="L10033">
        <v>27853875</v>
      </c>
      <c r="M10033" t="s">
        <v>138</v>
      </c>
      <c r="N10033">
        <v>0</v>
      </c>
      <c r="P10033" t="s">
        <v>43752</v>
      </c>
      <c r="R10033" t="s">
        <v>7910</v>
      </c>
      <c r="S10033" t="s">
        <v>140</v>
      </c>
      <c r="T10033" s="2">
        <v>43665</v>
      </c>
      <c r="U10033">
        <v>7</v>
      </c>
      <c r="W10033" t="s">
        <v>141</v>
      </c>
    </row>
    <row r="10034" spans="1:24" x14ac:dyDescent="0.35">
      <c r="A10034" t="s">
        <v>44056</v>
      </c>
      <c r="B10034" t="s">
        <v>8984</v>
      </c>
      <c r="C10034" t="s">
        <v>44057</v>
      </c>
      <c r="D10034">
        <v>0</v>
      </c>
      <c r="E10034" t="s">
        <v>43755</v>
      </c>
      <c r="F10034" s="2">
        <v>43663</v>
      </c>
      <c r="G10034" t="s">
        <v>44058</v>
      </c>
      <c r="H10034" t="s">
        <v>184</v>
      </c>
      <c r="J10034" t="s">
        <v>138</v>
      </c>
      <c r="L10034">
        <v>27853875</v>
      </c>
      <c r="M10034" t="s">
        <v>138</v>
      </c>
      <c r="N10034">
        <v>0</v>
      </c>
      <c r="P10034" t="s">
        <v>43752</v>
      </c>
      <c r="R10034" t="s">
        <v>5882</v>
      </c>
      <c r="S10034" t="s">
        <v>140</v>
      </c>
      <c r="T10034" s="2">
        <v>43665</v>
      </c>
      <c r="U10034">
        <v>7</v>
      </c>
      <c r="W10034" t="s">
        <v>141</v>
      </c>
    </row>
    <row r="10035" spans="1:24" x14ac:dyDescent="0.35">
      <c r="A10035" t="s">
        <v>44059</v>
      </c>
      <c r="B10035" t="s">
        <v>8984</v>
      </c>
      <c r="C10035" t="s">
        <v>44060</v>
      </c>
      <c r="D10035">
        <v>0</v>
      </c>
      <c r="E10035" t="s">
        <v>43755</v>
      </c>
      <c r="F10035" s="2">
        <v>43663</v>
      </c>
      <c r="G10035" t="s">
        <v>44061</v>
      </c>
      <c r="H10035" t="s">
        <v>184</v>
      </c>
      <c r="J10035" t="s">
        <v>138</v>
      </c>
      <c r="L10035">
        <v>27853875</v>
      </c>
      <c r="M10035" t="s">
        <v>138</v>
      </c>
      <c r="N10035">
        <v>0</v>
      </c>
      <c r="P10035" t="s">
        <v>43752</v>
      </c>
      <c r="R10035" t="s">
        <v>5882</v>
      </c>
      <c r="S10035" t="s">
        <v>140</v>
      </c>
      <c r="T10035" s="2">
        <v>43665</v>
      </c>
      <c r="U10035">
        <v>7</v>
      </c>
      <c r="W10035" t="s">
        <v>141</v>
      </c>
    </row>
    <row r="10036" spans="1:24" x14ac:dyDescent="0.35">
      <c r="A10036" t="s">
        <v>44062</v>
      </c>
      <c r="B10036" t="s">
        <v>8984</v>
      </c>
      <c r="C10036" t="s">
        <v>44063</v>
      </c>
      <c r="D10036">
        <v>0</v>
      </c>
      <c r="E10036" t="s">
        <v>43755</v>
      </c>
      <c r="F10036" s="2">
        <v>43663</v>
      </c>
      <c r="G10036" t="s">
        <v>44064</v>
      </c>
      <c r="H10036" t="s">
        <v>184</v>
      </c>
      <c r="J10036" t="s">
        <v>138</v>
      </c>
      <c r="L10036">
        <v>27853875</v>
      </c>
      <c r="M10036" t="s">
        <v>138</v>
      </c>
      <c r="N10036">
        <v>0</v>
      </c>
      <c r="P10036" t="s">
        <v>43752</v>
      </c>
      <c r="R10036" t="s">
        <v>2815</v>
      </c>
      <c r="S10036" t="s">
        <v>140</v>
      </c>
      <c r="T10036" s="2">
        <v>43665</v>
      </c>
      <c r="U10036">
        <v>7</v>
      </c>
      <c r="W10036" t="s">
        <v>141</v>
      </c>
    </row>
    <row r="10037" spans="1:24" x14ac:dyDescent="0.35">
      <c r="A10037" t="s">
        <v>44065</v>
      </c>
      <c r="B10037" t="s">
        <v>8984</v>
      </c>
      <c r="C10037" t="s">
        <v>44066</v>
      </c>
      <c r="D10037">
        <v>0</v>
      </c>
      <c r="E10037" t="s">
        <v>43755</v>
      </c>
      <c r="F10037" s="2">
        <v>43663</v>
      </c>
      <c r="G10037" t="s">
        <v>44067</v>
      </c>
      <c r="H10037" t="s">
        <v>184</v>
      </c>
      <c r="J10037" t="s">
        <v>138</v>
      </c>
      <c r="L10037">
        <v>27853875</v>
      </c>
      <c r="M10037" t="s">
        <v>138</v>
      </c>
      <c r="N10037">
        <v>0</v>
      </c>
      <c r="P10037" t="s">
        <v>43752</v>
      </c>
      <c r="R10037" t="s">
        <v>3339</v>
      </c>
      <c r="S10037" t="s">
        <v>140</v>
      </c>
      <c r="T10037" s="2">
        <v>43665</v>
      </c>
      <c r="U10037">
        <v>7</v>
      </c>
      <c r="W10037" t="s">
        <v>141</v>
      </c>
    </row>
    <row r="10038" spans="1:24" x14ac:dyDescent="0.35">
      <c r="A10038" t="s">
        <v>44068</v>
      </c>
      <c r="B10038" t="s">
        <v>8984</v>
      </c>
      <c r="C10038" t="s">
        <v>44069</v>
      </c>
      <c r="D10038">
        <v>0</v>
      </c>
      <c r="E10038" t="s">
        <v>43755</v>
      </c>
      <c r="F10038" s="2">
        <v>43663</v>
      </c>
      <c r="G10038" t="s">
        <v>44070</v>
      </c>
      <c r="H10038" t="s">
        <v>184</v>
      </c>
      <c r="J10038" t="s">
        <v>138</v>
      </c>
      <c r="L10038">
        <v>27853875</v>
      </c>
      <c r="M10038" t="s">
        <v>138</v>
      </c>
      <c r="N10038">
        <v>0</v>
      </c>
      <c r="P10038" t="s">
        <v>43752</v>
      </c>
      <c r="R10038" t="s">
        <v>44071</v>
      </c>
      <c r="S10038" t="s">
        <v>140</v>
      </c>
      <c r="T10038" s="2">
        <v>43665</v>
      </c>
      <c r="U10038">
        <v>7</v>
      </c>
      <c r="W10038" t="s">
        <v>141</v>
      </c>
    </row>
    <row r="10039" spans="1:24" x14ac:dyDescent="0.35">
      <c r="A10039" t="s">
        <v>44072</v>
      </c>
      <c r="B10039" t="s">
        <v>8984</v>
      </c>
      <c r="C10039" t="s">
        <v>44073</v>
      </c>
      <c r="D10039">
        <v>0</v>
      </c>
      <c r="E10039" t="s">
        <v>43755</v>
      </c>
      <c r="F10039" s="2">
        <v>43663</v>
      </c>
      <c r="G10039" t="s">
        <v>44074</v>
      </c>
      <c r="H10039" t="s">
        <v>184</v>
      </c>
      <c r="J10039" t="s">
        <v>138</v>
      </c>
      <c r="L10039">
        <v>27853875</v>
      </c>
      <c r="M10039" t="s">
        <v>138</v>
      </c>
      <c r="N10039">
        <v>0</v>
      </c>
      <c r="P10039" t="s">
        <v>43752</v>
      </c>
      <c r="R10039" t="s">
        <v>44075</v>
      </c>
      <c r="S10039" t="s">
        <v>140</v>
      </c>
      <c r="T10039" s="2">
        <v>43665</v>
      </c>
      <c r="U10039">
        <v>7</v>
      </c>
      <c r="W10039" t="s">
        <v>141</v>
      </c>
    </row>
    <row r="10040" spans="1:24" x14ac:dyDescent="0.35">
      <c r="A10040" t="s">
        <v>44076</v>
      </c>
      <c r="B10040" t="s">
        <v>44077</v>
      </c>
      <c r="C10040" t="s">
        <v>44078</v>
      </c>
      <c r="D10040">
        <v>0</v>
      </c>
      <c r="E10040" t="s">
        <v>44079</v>
      </c>
      <c r="F10040" s="2">
        <v>43664</v>
      </c>
      <c r="G10040" t="s">
        <v>183</v>
      </c>
      <c r="H10040" t="s">
        <v>184</v>
      </c>
      <c r="J10040" t="s">
        <v>138</v>
      </c>
      <c r="L10040" t="s">
        <v>496</v>
      </c>
      <c r="M10040" t="s">
        <v>138</v>
      </c>
      <c r="N10040">
        <v>0</v>
      </c>
      <c r="P10040" t="s">
        <v>44080</v>
      </c>
      <c r="R10040" t="s">
        <v>44081</v>
      </c>
      <c r="S10040" t="s">
        <v>140</v>
      </c>
      <c r="T10040" s="2">
        <v>44370</v>
      </c>
      <c r="W10040" t="s">
        <v>141</v>
      </c>
    </row>
    <row r="10041" spans="1:24" x14ac:dyDescent="0.35">
      <c r="A10041" t="s">
        <v>44082</v>
      </c>
      <c r="B10041" t="s">
        <v>44083</v>
      </c>
      <c r="C10041" t="s">
        <v>44084</v>
      </c>
      <c r="D10041">
        <v>0</v>
      </c>
      <c r="F10041" s="2">
        <v>43664</v>
      </c>
      <c r="G10041" t="s">
        <v>183</v>
      </c>
      <c r="H10041" t="s">
        <v>184</v>
      </c>
      <c r="J10041" t="s">
        <v>138</v>
      </c>
      <c r="L10041" t="s">
        <v>496</v>
      </c>
      <c r="M10041" t="s">
        <v>138</v>
      </c>
      <c r="N10041">
        <v>0</v>
      </c>
      <c r="P10041" t="s">
        <v>44085</v>
      </c>
      <c r="R10041" t="s">
        <v>44086</v>
      </c>
      <c r="S10041" t="s">
        <v>140</v>
      </c>
      <c r="T10041" s="2">
        <v>43889</v>
      </c>
      <c r="W10041" t="s">
        <v>141</v>
      </c>
    </row>
    <row r="10042" spans="1:24" x14ac:dyDescent="0.35">
      <c r="A10042" t="s">
        <v>44087</v>
      </c>
      <c r="B10042" t="s">
        <v>44088</v>
      </c>
      <c r="C10042" t="s">
        <v>44089</v>
      </c>
      <c r="D10042">
        <v>0</v>
      </c>
      <c r="E10042" t="s">
        <v>44090</v>
      </c>
      <c r="F10042" s="2">
        <v>43664</v>
      </c>
      <c r="G10042" t="s">
        <v>44091</v>
      </c>
      <c r="H10042" t="s">
        <v>184</v>
      </c>
      <c r="J10042" t="s">
        <v>138</v>
      </c>
      <c r="L10042" t="s">
        <v>496</v>
      </c>
      <c r="M10042" t="s">
        <v>138</v>
      </c>
      <c r="N10042">
        <v>0</v>
      </c>
      <c r="P10042" t="s">
        <v>44092</v>
      </c>
      <c r="R10042" t="s">
        <v>44093</v>
      </c>
      <c r="S10042" t="s">
        <v>140</v>
      </c>
      <c r="T10042" s="2">
        <v>43889</v>
      </c>
      <c r="W10042" t="s">
        <v>141</v>
      </c>
    </row>
    <row r="10043" spans="1:24" x14ac:dyDescent="0.35">
      <c r="A10043" t="s">
        <v>44094</v>
      </c>
      <c r="B10043" t="s">
        <v>44095</v>
      </c>
      <c r="C10043" t="s">
        <v>44096</v>
      </c>
      <c r="D10043">
        <v>0</v>
      </c>
      <c r="E10043" t="s">
        <v>44095</v>
      </c>
      <c r="F10043" s="2">
        <v>43664</v>
      </c>
      <c r="G10043" t="s">
        <v>604</v>
      </c>
      <c r="H10043" t="s">
        <v>184</v>
      </c>
      <c r="J10043" t="s">
        <v>138</v>
      </c>
      <c r="L10043" t="s">
        <v>496</v>
      </c>
      <c r="M10043" t="s">
        <v>138</v>
      </c>
      <c r="N10043">
        <v>0</v>
      </c>
      <c r="R10043" t="s">
        <v>3002</v>
      </c>
      <c r="S10043" t="s">
        <v>140</v>
      </c>
      <c r="T10043" s="2">
        <v>45385</v>
      </c>
      <c r="W10043" t="s">
        <v>141</v>
      </c>
      <c r="X10043" t="s">
        <v>9536</v>
      </c>
    </row>
    <row r="10044" spans="1:24" x14ac:dyDescent="0.35">
      <c r="A10044" t="s">
        <v>44097</v>
      </c>
      <c r="B10044" t="s">
        <v>44098</v>
      </c>
      <c r="C10044" t="s">
        <v>44099</v>
      </c>
      <c r="D10044">
        <v>0</v>
      </c>
      <c r="E10044" t="s">
        <v>44100</v>
      </c>
      <c r="F10044" s="2">
        <v>43664</v>
      </c>
      <c r="G10044" t="s">
        <v>251</v>
      </c>
      <c r="H10044" t="s">
        <v>184</v>
      </c>
      <c r="J10044" t="s">
        <v>138</v>
      </c>
      <c r="L10044" t="s">
        <v>496</v>
      </c>
      <c r="M10044" t="s">
        <v>138</v>
      </c>
      <c r="N10044">
        <v>0</v>
      </c>
      <c r="P10044" t="s">
        <v>44101</v>
      </c>
      <c r="R10044" t="s">
        <v>44102</v>
      </c>
      <c r="S10044" t="s">
        <v>140</v>
      </c>
      <c r="T10044" s="2">
        <v>43705</v>
      </c>
      <c r="W10044" t="s">
        <v>141</v>
      </c>
    </row>
    <row r="10045" spans="1:24" x14ac:dyDescent="0.35">
      <c r="A10045" t="s">
        <v>44103</v>
      </c>
      <c r="B10045" t="s">
        <v>44104</v>
      </c>
      <c r="C10045" t="s">
        <v>44105</v>
      </c>
      <c r="D10045">
        <v>0</v>
      </c>
      <c r="F10045" s="2">
        <v>43664</v>
      </c>
      <c r="G10045" t="s">
        <v>251</v>
      </c>
      <c r="H10045" t="s">
        <v>184</v>
      </c>
      <c r="J10045" t="s">
        <v>138</v>
      </c>
      <c r="L10045" t="s">
        <v>496</v>
      </c>
      <c r="M10045" t="s">
        <v>138</v>
      </c>
      <c r="N10045">
        <v>0</v>
      </c>
      <c r="P10045" t="s">
        <v>43130</v>
      </c>
      <c r="R10045" t="s">
        <v>44106</v>
      </c>
      <c r="S10045" t="s">
        <v>140</v>
      </c>
      <c r="T10045" s="2">
        <v>43889</v>
      </c>
      <c r="W10045" t="s">
        <v>141</v>
      </c>
    </row>
    <row r="10046" spans="1:24" x14ac:dyDescent="0.35">
      <c r="A10046" t="s">
        <v>44107</v>
      </c>
      <c r="B10046" t="s">
        <v>44108</v>
      </c>
      <c r="C10046" t="s">
        <v>44109</v>
      </c>
      <c r="D10046">
        <v>0</v>
      </c>
      <c r="F10046" s="2">
        <v>43664</v>
      </c>
      <c r="G10046" t="s">
        <v>183</v>
      </c>
      <c r="H10046" t="s">
        <v>184</v>
      </c>
      <c r="J10046" t="s">
        <v>138</v>
      </c>
      <c r="L10046" t="s">
        <v>496</v>
      </c>
      <c r="M10046" t="s">
        <v>138</v>
      </c>
      <c r="N10046">
        <v>0</v>
      </c>
      <c r="R10046" t="s">
        <v>44110</v>
      </c>
      <c r="S10046" t="s">
        <v>140</v>
      </c>
      <c r="T10046" s="2">
        <v>45385</v>
      </c>
      <c r="U10046">
        <v>15</v>
      </c>
      <c r="W10046" t="s">
        <v>141</v>
      </c>
      <c r="X10046" t="s">
        <v>9536</v>
      </c>
    </row>
    <row r="10047" spans="1:24" x14ac:dyDescent="0.35">
      <c r="A10047" t="s">
        <v>44111</v>
      </c>
      <c r="B10047" t="s">
        <v>44112</v>
      </c>
      <c r="C10047" t="s">
        <v>44113</v>
      </c>
      <c r="D10047">
        <v>0</v>
      </c>
      <c r="E10047" t="s">
        <v>44112</v>
      </c>
      <c r="F10047" s="2">
        <v>43665</v>
      </c>
      <c r="G10047" t="s">
        <v>183</v>
      </c>
      <c r="H10047" t="s">
        <v>184</v>
      </c>
      <c r="J10047" t="s">
        <v>138</v>
      </c>
      <c r="L10047" t="s">
        <v>496</v>
      </c>
      <c r="M10047" t="s">
        <v>138</v>
      </c>
      <c r="N10047">
        <v>0</v>
      </c>
      <c r="R10047" t="s">
        <v>3002</v>
      </c>
      <c r="S10047" t="s">
        <v>140</v>
      </c>
      <c r="T10047" s="2">
        <v>43671</v>
      </c>
      <c r="W10047" t="s">
        <v>141</v>
      </c>
    </row>
    <row r="10048" spans="1:24" x14ac:dyDescent="0.35">
      <c r="A10048" t="s">
        <v>44114</v>
      </c>
      <c r="B10048" t="s">
        <v>44115</v>
      </c>
      <c r="C10048" t="s">
        <v>44116</v>
      </c>
      <c r="D10048">
        <v>0</v>
      </c>
      <c r="F10048" s="2">
        <v>43668</v>
      </c>
      <c r="G10048" t="s">
        <v>42667</v>
      </c>
      <c r="H10048" t="s">
        <v>184</v>
      </c>
      <c r="J10048" t="s">
        <v>138</v>
      </c>
      <c r="L10048" t="s">
        <v>496</v>
      </c>
      <c r="M10048" t="s">
        <v>138</v>
      </c>
      <c r="N10048">
        <v>0</v>
      </c>
      <c r="P10048" t="s">
        <v>44117</v>
      </c>
      <c r="R10048" t="s">
        <v>44118</v>
      </c>
      <c r="S10048" t="s">
        <v>140</v>
      </c>
      <c r="T10048" s="2">
        <v>43671</v>
      </c>
      <c r="W10048" t="s">
        <v>141</v>
      </c>
    </row>
    <row r="10049" spans="1:24" x14ac:dyDescent="0.35">
      <c r="A10049" t="s">
        <v>44119</v>
      </c>
      <c r="B10049" t="s">
        <v>44120</v>
      </c>
      <c r="C10049" t="s">
        <v>44121</v>
      </c>
      <c r="D10049">
        <v>0</v>
      </c>
      <c r="E10049" t="s">
        <v>44122</v>
      </c>
      <c r="F10049" s="2">
        <v>43668</v>
      </c>
      <c r="G10049" t="s">
        <v>183</v>
      </c>
      <c r="H10049" t="s">
        <v>184</v>
      </c>
      <c r="J10049" t="s">
        <v>138</v>
      </c>
      <c r="L10049" t="s">
        <v>496</v>
      </c>
      <c r="M10049" t="s">
        <v>138</v>
      </c>
      <c r="N10049">
        <v>0</v>
      </c>
      <c r="P10049" t="s">
        <v>44123</v>
      </c>
      <c r="R10049" t="s">
        <v>12011</v>
      </c>
      <c r="S10049" t="s">
        <v>140</v>
      </c>
      <c r="T10049" s="2">
        <v>43672</v>
      </c>
      <c r="W10049" t="s">
        <v>141</v>
      </c>
    </row>
    <row r="10050" spans="1:24" x14ac:dyDescent="0.35">
      <c r="A10050" t="s">
        <v>44124</v>
      </c>
      <c r="B10050" t="s">
        <v>44125</v>
      </c>
      <c r="C10050" t="s">
        <v>44126</v>
      </c>
      <c r="D10050">
        <v>0</v>
      </c>
      <c r="E10050" t="s">
        <v>44127</v>
      </c>
      <c r="F10050" s="2">
        <v>43669</v>
      </c>
      <c r="G10050" t="s">
        <v>2815</v>
      </c>
      <c r="H10050" t="s">
        <v>184</v>
      </c>
      <c r="J10050" t="s">
        <v>138</v>
      </c>
      <c r="L10050" t="s">
        <v>496</v>
      </c>
      <c r="M10050" t="s">
        <v>138</v>
      </c>
      <c r="N10050">
        <v>0</v>
      </c>
      <c r="P10050" t="s">
        <v>44128</v>
      </c>
      <c r="R10050" t="s">
        <v>44129</v>
      </c>
      <c r="S10050" t="s">
        <v>140</v>
      </c>
      <c r="T10050" s="2">
        <v>43696</v>
      </c>
      <c r="W10050" t="s">
        <v>141</v>
      </c>
    </row>
    <row r="10051" spans="1:24" x14ac:dyDescent="0.35">
      <c r="A10051" t="s">
        <v>44130</v>
      </c>
      <c r="B10051" t="s">
        <v>44131</v>
      </c>
      <c r="C10051" t="s">
        <v>44132</v>
      </c>
      <c r="D10051">
        <v>0</v>
      </c>
      <c r="E10051" t="s">
        <v>44133</v>
      </c>
      <c r="F10051" s="2">
        <v>43672</v>
      </c>
      <c r="G10051" t="s">
        <v>183</v>
      </c>
      <c r="H10051" t="s">
        <v>184</v>
      </c>
      <c r="J10051" t="s">
        <v>138</v>
      </c>
      <c r="L10051" t="s">
        <v>496</v>
      </c>
      <c r="M10051" t="s">
        <v>138</v>
      </c>
      <c r="N10051">
        <v>0</v>
      </c>
      <c r="P10051" t="s">
        <v>44134</v>
      </c>
      <c r="R10051" t="s">
        <v>44135</v>
      </c>
      <c r="S10051" t="s">
        <v>140</v>
      </c>
      <c r="T10051" s="2">
        <v>43699</v>
      </c>
      <c r="W10051" t="s">
        <v>141</v>
      </c>
    </row>
    <row r="10052" spans="1:24" x14ac:dyDescent="0.35">
      <c r="A10052" t="s">
        <v>44136</v>
      </c>
      <c r="B10052" t="s">
        <v>44137</v>
      </c>
      <c r="C10052" t="s">
        <v>44138</v>
      </c>
      <c r="D10052">
        <v>0</v>
      </c>
      <c r="E10052" t="s">
        <v>44139</v>
      </c>
      <c r="F10052" s="2">
        <v>43672</v>
      </c>
      <c r="G10052" t="s">
        <v>183</v>
      </c>
      <c r="H10052" t="s">
        <v>184</v>
      </c>
      <c r="J10052" t="s">
        <v>138</v>
      </c>
      <c r="L10052" t="s">
        <v>496</v>
      </c>
      <c r="M10052" t="s">
        <v>138</v>
      </c>
      <c r="N10052" s="3">
        <v>-12100</v>
      </c>
      <c r="P10052" t="s">
        <v>44140</v>
      </c>
      <c r="R10052" t="s">
        <v>44141</v>
      </c>
      <c r="S10052" t="s">
        <v>140</v>
      </c>
      <c r="T10052" s="2">
        <v>45471</v>
      </c>
      <c r="U10052">
        <v>15</v>
      </c>
      <c r="W10052" t="s">
        <v>141</v>
      </c>
      <c r="X10052" t="s">
        <v>9536</v>
      </c>
    </row>
    <row r="10053" spans="1:24" x14ac:dyDescent="0.35">
      <c r="A10053" t="s">
        <v>44142</v>
      </c>
      <c r="B10053" t="s">
        <v>44143</v>
      </c>
      <c r="C10053" t="s">
        <v>44144</v>
      </c>
      <c r="D10053">
        <v>0</v>
      </c>
      <c r="F10053" s="2">
        <v>43672</v>
      </c>
      <c r="G10053" t="s">
        <v>315</v>
      </c>
      <c r="H10053" t="s">
        <v>184</v>
      </c>
      <c r="J10053" t="s">
        <v>138</v>
      </c>
      <c r="L10053" t="s">
        <v>496</v>
      </c>
      <c r="M10053" t="s">
        <v>138</v>
      </c>
      <c r="N10053">
        <v>0</v>
      </c>
      <c r="P10053" t="s">
        <v>44145</v>
      </c>
      <c r="R10053" t="s">
        <v>44146</v>
      </c>
      <c r="S10053" t="s">
        <v>140</v>
      </c>
      <c r="T10053" s="2">
        <v>43705</v>
      </c>
      <c r="W10053" t="s">
        <v>141</v>
      </c>
    </row>
    <row r="10054" spans="1:24" x14ac:dyDescent="0.35">
      <c r="A10054" t="s">
        <v>44147</v>
      </c>
      <c r="B10054" t="s">
        <v>44148</v>
      </c>
      <c r="C10054" t="s">
        <v>44149</v>
      </c>
      <c r="D10054">
        <v>0</v>
      </c>
      <c r="E10054" t="s">
        <v>44150</v>
      </c>
      <c r="F10054" s="2">
        <v>43672</v>
      </c>
      <c r="G10054" t="s">
        <v>183</v>
      </c>
      <c r="H10054" t="s">
        <v>184</v>
      </c>
      <c r="J10054" t="s">
        <v>138</v>
      </c>
      <c r="L10054" t="s">
        <v>496</v>
      </c>
      <c r="M10054" t="s">
        <v>138</v>
      </c>
      <c r="N10054">
        <v>0</v>
      </c>
      <c r="P10054" t="s">
        <v>44151</v>
      </c>
      <c r="R10054" t="s">
        <v>44135</v>
      </c>
      <c r="S10054" t="s">
        <v>140</v>
      </c>
      <c r="T10054" s="2">
        <v>45385</v>
      </c>
      <c r="U10054">
        <v>15</v>
      </c>
      <c r="W10054" t="s">
        <v>141</v>
      </c>
      <c r="X10054" t="s">
        <v>9536</v>
      </c>
    </row>
    <row r="10055" spans="1:24" x14ac:dyDescent="0.35">
      <c r="A10055" t="s">
        <v>44152</v>
      </c>
      <c r="B10055" t="s">
        <v>44153</v>
      </c>
      <c r="C10055" t="s">
        <v>44154</v>
      </c>
      <c r="D10055">
        <v>0</v>
      </c>
      <c r="F10055" s="2">
        <v>43672</v>
      </c>
      <c r="G10055" t="s">
        <v>488</v>
      </c>
      <c r="H10055" t="s">
        <v>184</v>
      </c>
      <c r="J10055" t="s">
        <v>138</v>
      </c>
      <c r="L10055" t="s">
        <v>496</v>
      </c>
      <c r="M10055" t="s">
        <v>138</v>
      </c>
      <c r="N10055">
        <v>0</v>
      </c>
      <c r="P10055" t="s">
        <v>44155</v>
      </c>
      <c r="R10055" t="s">
        <v>44156</v>
      </c>
      <c r="S10055" t="s">
        <v>140</v>
      </c>
      <c r="T10055" s="2">
        <v>43685</v>
      </c>
      <c r="W10055" t="s">
        <v>141</v>
      </c>
    </row>
    <row r="10056" spans="1:24" x14ac:dyDescent="0.35">
      <c r="A10056" t="s">
        <v>44157</v>
      </c>
      <c r="B10056" t="s">
        <v>44158</v>
      </c>
      <c r="C10056" t="s">
        <v>44159</v>
      </c>
      <c r="D10056">
        <v>0</v>
      </c>
      <c r="F10056" s="2">
        <v>43676</v>
      </c>
      <c r="G10056" t="s">
        <v>183</v>
      </c>
      <c r="H10056" t="s">
        <v>184</v>
      </c>
      <c r="J10056" t="s">
        <v>138</v>
      </c>
      <c r="L10056" t="s">
        <v>496</v>
      </c>
      <c r="M10056" t="s">
        <v>138</v>
      </c>
      <c r="N10056">
        <v>0</v>
      </c>
      <c r="R10056" t="s">
        <v>3002</v>
      </c>
      <c r="S10056" t="s">
        <v>140</v>
      </c>
      <c r="T10056" s="2">
        <v>43845</v>
      </c>
      <c r="W10056" t="s">
        <v>141</v>
      </c>
    </row>
    <row r="10057" spans="1:24" x14ac:dyDescent="0.35">
      <c r="A10057" t="s">
        <v>44160</v>
      </c>
      <c r="B10057" t="s">
        <v>44161</v>
      </c>
      <c r="C10057" t="s">
        <v>44162</v>
      </c>
      <c r="D10057">
        <v>0</v>
      </c>
      <c r="E10057" t="s">
        <v>44163</v>
      </c>
      <c r="F10057" s="2">
        <v>43676</v>
      </c>
      <c r="G10057" t="s">
        <v>518</v>
      </c>
      <c r="H10057" t="s">
        <v>230</v>
      </c>
      <c r="J10057" t="s">
        <v>138</v>
      </c>
      <c r="L10057" t="s">
        <v>496</v>
      </c>
      <c r="M10057" t="s">
        <v>138</v>
      </c>
      <c r="N10057">
        <v>0</v>
      </c>
      <c r="P10057" t="s">
        <v>44164</v>
      </c>
      <c r="R10057" t="s">
        <v>44165</v>
      </c>
      <c r="S10057" t="s">
        <v>140</v>
      </c>
      <c r="W10057" t="s">
        <v>141</v>
      </c>
    </row>
    <row r="10058" spans="1:24" x14ac:dyDescent="0.35">
      <c r="A10058" t="s">
        <v>44166</v>
      </c>
      <c r="B10058" t="s">
        <v>44167</v>
      </c>
      <c r="C10058" t="s">
        <v>44168</v>
      </c>
      <c r="D10058">
        <v>0</v>
      </c>
      <c r="E10058" t="s">
        <v>44167</v>
      </c>
      <c r="F10058" s="2">
        <v>43676</v>
      </c>
      <c r="G10058" t="s">
        <v>604</v>
      </c>
      <c r="H10058" t="s">
        <v>184</v>
      </c>
      <c r="J10058" t="s">
        <v>138</v>
      </c>
      <c r="L10058" t="s">
        <v>496</v>
      </c>
      <c r="M10058" t="s">
        <v>138</v>
      </c>
      <c r="N10058">
        <v>0</v>
      </c>
      <c r="P10058" t="s">
        <v>44169</v>
      </c>
      <c r="R10058" t="s">
        <v>3002</v>
      </c>
      <c r="S10058" t="s">
        <v>140</v>
      </c>
      <c r="T10058" s="2">
        <v>43845</v>
      </c>
      <c r="W10058" t="s">
        <v>141</v>
      </c>
    </row>
    <row r="10059" spans="1:24" x14ac:dyDescent="0.35">
      <c r="A10059" t="s">
        <v>44170</v>
      </c>
      <c r="B10059" t="s">
        <v>44171</v>
      </c>
      <c r="C10059" t="s">
        <v>44172</v>
      </c>
      <c r="D10059">
        <v>0</v>
      </c>
      <c r="E10059" t="s">
        <v>44171</v>
      </c>
      <c r="F10059" s="2">
        <v>43683</v>
      </c>
      <c r="G10059" t="s">
        <v>604</v>
      </c>
      <c r="H10059" t="s">
        <v>184</v>
      </c>
      <c r="J10059" t="s">
        <v>138</v>
      </c>
      <c r="L10059" t="s">
        <v>496</v>
      </c>
      <c r="M10059" t="s">
        <v>138</v>
      </c>
      <c r="N10059">
        <v>0</v>
      </c>
      <c r="R10059" t="s">
        <v>3002</v>
      </c>
      <c r="S10059" t="s">
        <v>140</v>
      </c>
      <c r="T10059" s="2">
        <v>43845</v>
      </c>
      <c r="W10059" t="s">
        <v>141</v>
      </c>
    </row>
    <row r="10060" spans="1:24" x14ac:dyDescent="0.35">
      <c r="A10060" t="s">
        <v>44173</v>
      </c>
      <c r="B10060" t="s">
        <v>44174</v>
      </c>
      <c r="C10060" t="s">
        <v>44175</v>
      </c>
      <c r="D10060">
        <v>0</v>
      </c>
      <c r="E10060" t="s">
        <v>44174</v>
      </c>
      <c r="F10060" s="2">
        <v>43683</v>
      </c>
      <c r="G10060" t="s">
        <v>604</v>
      </c>
      <c r="H10060" t="s">
        <v>184</v>
      </c>
      <c r="J10060" t="s">
        <v>138</v>
      </c>
      <c r="L10060" t="s">
        <v>496</v>
      </c>
      <c r="M10060" t="s">
        <v>138</v>
      </c>
      <c r="N10060">
        <v>0</v>
      </c>
      <c r="R10060" t="s">
        <v>3002</v>
      </c>
      <c r="S10060" t="s">
        <v>140</v>
      </c>
      <c r="T10060" s="2">
        <v>43845</v>
      </c>
      <c r="W10060" t="s">
        <v>141</v>
      </c>
    </row>
    <row r="10061" spans="1:24" x14ac:dyDescent="0.35">
      <c r="A10061" t="s">
        <v>44176</v>
      </c>
      <c r="B10061" t="s">
        <v>44177</v>
      </c>
      <c r="C10061" t="s">
        <v>44178</v>
      </c>
      <c r="D10061">
        <v>0</v>
      </c>
      <c r="E10061" t="s">
        <v>44177</v>
      </c>
      <c r="F10061" s="2">
        <v>43683</v>
      </c>
      <c r="G10061" t="s">
        <v>604</v>
      </c>
      <c r="H10061" t="s">
        <v>184</v>
      </c>
      <c r="J10061" t="s">
        <v>138</v>
      </c>
      <c r="L10061" t="s">
        <v>496</v>
      </c>
      <c r="M10061" t="s">
        <v>138</v>
      </c>
      <c r="N10061">
        <v>0</v>
      </c>
      <c r="R10061" t="s">
        <v>3002</v>
      </c>
      <c r="S10061" t="s">
        <v>140</v>
      </c>
      <c r="T10061" s="2">
        <v>43845</v>
      </c>
      <c r="W10061" t="s">
        <v>141</v>
      </c>
    </row>
    <row r="10062" spans="1:24" x14ac:dyDescent="0.35">
      <c r="A10062" t="s">
        <v>44179</v>
      </c>
      <c r="B10062" t="s">
        <v>44180</v>
      </c>
      <c r="C10062" t="s">
        <v>44181</v>
      </c>
      <c r="D10062">
        <v>0</v>
      </c>
      <c r="E10062" t="s">
        <v>44182</v>
      </c>
      <c r="F10062" s="2">
        <v>43686</v>
      </c>
      <c r="G10062" t="s">
        <v>38719</v>
      </c>
      <c r="H10062" t="s">
        <v>2416</v>
      </c>
      <c r="J10062" t="s">
        <v>138</v>
      </c>
      <c r="L10062" t="s">
        <v>496</v>
      </c>
      <c r="M10062" t="s">
        <v>138</v>
      </c>
      <c r="N10062">
        <v>0</v>
      </c>
      <c r="P10062" t="s">
        <v>44183</v>
      </c>
      <c r="R10062" t="s">
        <v>44184</v>
      </c>
      <c r="S10062" t="s">
        <v>140</v>
      </c>
      <c r="T10062" s="2">
        <v>43756</v>
      </c>
      <c r="W10062" t="s">
        <v>141</v>
      </c>
    </row>
    <row r="10063" spans="1:24" x14ac:dyDescent="0.35">
      <c r="A10063" t="s">
        <v>44185</v>
      </c>
      <c r="B10063" t="s">
        <v>44186</v>
      </c>
      <c r="C10063" t="s">
        <v>44187</v>
      </c>
      <c r="D10063">
        <v>0</v>
      </c>
      <c r="E10063" t="s">
        <v>44188</v>
      </c>
      <c r="F10063" s="2">
        <v>43686</v>
      </c>
      <c r="G10063" t="s">
        <v>518</v>
      </c>
      <c r="H10063" t="s">
        <v>230</v>
      </c>
      <c r="J10063" t="s">
        <v>138</v>
      </c>
      <c r="L10063" t="s">
        <v>496</v>
      </c>
      <c r="M10063" t="s">
        <v>138</v>
      </c>
      <c r="N10063">
        <v>0</v>
      </c>
      <c r="P10063" t="s">
        <v>44189</v>
      </c>
      <c r="R10063" t="s">
        <v>44190</v>
      </c>
      <c r="S10063" t="s">
        <v>140</v>
      </c>
      <c r="W10063" t="s">
        <v>141</v>
      </c>
    </row>
    <row r="10064" spans="1:24" x14ac:dyDescent="0.35">
      <c r="A10064" t="s">
        <v>44191</v>
      </c>
      <c r="B10064" t="s">
        <v>44192</v>
      </c>
      <c r="C10064" t="s">
        <v>44193</v>
      </c>
      <c r="D10064">
        <v>0</v>
      </c>
      <c r="E10064" t="s">
        <v>44194</v>
      </c>
      <c r="F10064" s="2">
        <v>43691</v>
      </c>
      <c r="G10064" t="s">
        <v>604</v>
      </c>
      <c r="H10064" t="s">
        <v>184</v>
      </c>
      <c r="J10064" t="s">
        <v>138</v>
      </c>
      <c r="L10064" t="s">
        <v>496</v>
      </c>
      <c r="M10064" t="s">
        <v>138</v>
      </c>
      <c r="N10064">
        <v>0</v>
      </c>
      <c r="P10064" t="s">
        <v>44195</v>
      </c>
      <c r="R10064" t="s">
        <v>388</v>
      </c>
      <c r="S10064" t="s">
        <v>140</v>
      </c>
      <c r="T10064" s="2">
        <v>45385</v>
      </c>
      <c r="U10064">
        <v>17</v>
      </c>
      <c r="W10064" t="s">
        <v>141</v>
      </c>
      <c r="X10064" t="s">
        <v>9536</v>
      </c>
    </row>
    <row r="10065" spans="1:24" x14ac:dyDescent="0.35">
      <c r="A10065" t="s">
        <v>44196</v>
      </c>
      <c r="B10065" t="s">
        <v>44197</v>
      </c>
      <c r="C10065" t="s">
        <v>44198</v>
      </c>
      <c r="D10065" s="3">
        <v>-4832.76</v>
      </c>
      <c r="E10065" t="s">
        <v>44199</v>
      </c>
      <c r="F10065" s="2">
        <v>43691</v>
      </c>
      <c r="G10065" t="s">
        <v>604</v>
      </c>
      <c r="H10065" t="s">
        <v>184</v>
      </c>
      <c r="J10065" t="s">
        <v>138</v>
      </c>
      <c r="L10065" t="s">
        <v>496</v>
      </c>
      <c r="M10065" t="s">
        <v>138</v>
      </c>
      <c r="N10065" s="3">
        <v>-75194.92</v>
      </c>
      <c r="P10065" t="s">
        <v>44200</v>
      </c>
      <c r="R10065" t="s">
        <v>36303</v>
      </c>
      <c r="S10065" t="s">
        <v>140</v>
      </c>
      <c r="T10065" s="2">
        <v>45385</v>
      </c>
      <c r="U10065">
        <v>11</v>
      </c>
      <c r="W10065" t="s">
        <v>141</v>
      </c>
      <c r="X10065" t="s">
        <v>9536</v>
      </c>
    </row>
    <row r="10066" spans="1:24" x14ac:dyDescent="0.35">
      <c r="A10066" t="s">
        <v>44201</v>
      </c>
      <c r="B10066" t="s">
        <v>44202</v>
      </c>
      <c r="C10066" t="s">
        <v>44203</v>
      </c>
      <c r="D10066">
        <v>0</v>
      </c>
      <c r="E10066" t="s">
        <v>44202</v>
      </c>
      <c r="F10066" s="2">
        <v>43691</v>
      </c>
      <c r="G10066" t="s">
        <v>604</v>
      </c>
      <c r="H10066" t="s">
        <v>184</v>
      </c>
      <c r="J10066" t="s">
        <v>138</v>
      </c>
      <c r="L10066" t="s">
        <v>496</v>
      </c>
      <c r="M10066" t="s">
        <v>138</v>
      </c>
      <c r="N10066">
        <v>0</v>
      </c>
      <c r="P10066" t="s">
        <v>44204</v>
      </c>
      <c r="R10066" t="s">
        <v>3002</v>
      </c>
      <c r="S10066" t="s">
        <v>140</v>
      </c>
      <c r="T10066" s="2">
        <v>43845</v>
      </c>
      <c r="W10066" t="s">
        <v>141</v>
      </c>
    </row>
    <row r="10067" spans="1:24" x14ac:dyDescent="0.35">
      <c r="A10067" t="s">
        <v>44205</v>
      </c>
      <c r="B10067" t="s">
        <v>44206</v>
      </c>
      <c r="C10067" t="s">
        <v>44207</v>
      </c>
      <c r="D10067">
        <v>0</v>
      </c>
      <c r="E10067" t="s">
        <v>44208</v>
      </c>
      <c r="F10067" s="2">
        <v>43691</v>
      </c>
      <c r="G10067" t="s">
        <v>175</v>
      </c>
      <c r="H10067" t="s">
        <v>147</v>
      </c>
      <c r="J10067" t="s">
        <v>138</v>
      </c>
      <c r="K10067">
        <v>50028</v>
      </c>
      <c r="L10067">
        <v>29795903</v>
      </c>
      <c r="M10067" t="s">
        <v>137</v>
      </c>
      <c r="N10067">
        <v>0</v>
      </c>
      <c r="P10067" t="s">
        <v>43036</v>
      </c>
      <c r="R10067" t="s">
        <v>44209</v>
      </c>
      <c r="S10067" t="s">
        <v>140</v>
      </c>
      <c r="T10067" s="2">
        <v>43768</v>
      </c>
      <c r="U10067">
        <v>7</v>
      </c>
      <c r="W10067" t="s">
        <v>141</v>
      </c>
    </row>
    <row r="10068" spans="1:24" x14ac:dyDescent="0.35">
      <c r="A10068" t="s">
        <v>44210</v>
      </c>
      <c r="B10068" t="s">
        <v>44211</v>
      </c>
      <c r="C10068" t="s">
        <v>44212</v>
      </c>
      <c r="D10068">
        <v>0</v>
      </c>
      <c r="E10068" t="s">
        <v>44213</v>
      </c>
      <c r="F10068" s="2">
        <v>43691</v>
      </c>
      <c r="G10068" t="s">
        <v>1146</v>
      </c>
      <c r="H10068" t="s">
        <v>147</v>
      </c>
      <c r="J10068" t="s">
        <v>138</v>
      </c>
      <c r="K10068">
        <v>50018</v>
      </c>
      <c r="L10068">
        <v>29795903</v>
      </c>
      <c r="M10068" t="s">
        <v>137</v>
      </c>
      <c r="N10068">
        <v>0</v>
      </c>
      <c r="P10068" t="s">
        <v>43036</v>
      </c>
      <c r="R10068" t="s">
        <v>229</v>
      </c>
      <c r="S10068" t="s">
        <v>140</v>
      </c>
      <c r="U10068">
        <v>7</v>
      </c>
      <c r="W10068" t="s">
        <v>141</v>
      </c>
    </row>
    <row r="10069" spans="1:24" x14ac:dyDescent="0.35">
      <c r="A10069" t="s">
        <v>44214</v>
      </c>
      <c r="B10069" t="s">
        <v>44215</v>
      </c>
      <c r="C10069" t="s">
        <v>44216</v>
      </c>
      <c r="D10069">
        <v>0</v>
      </c>
      <c r="E10069" t="s">
        <v>44217</v>
      </c>
      <c r="F10069" s="2">
        <v>43691</v>
      </c>
      <c r="G10069" t="s">
        <v>146</v>
      </c>
      <c r="H10069" t="s">
        <v>147</v>
      </c>
      <c r="J10069" t="s">
        <v>138</v>
      </c>
      <c r="K10069">
        <v>50023</v>
      </c>
      <c r="L10069">
        <v>29795903</v>
      </c>
      <c r="M10069" t="s">
        <v>137</v>
      </c>
      <c r="N10069">
        <v>0</v>
      </c>
      <c r="P10069" t="s">
        <v>43036</v>
      </c>
      <c r="R10069" t="s">
        <v>44218</v>
      </c>
      <c r="S10069" t="s">
        <v>140</v>
      </c>
      <c r="T10069" s="2">
        <v>43768</v>
      </c>
      <c r="U10069">
        <v>7</v>
      </c>
      <c r="W10069" t="s">
        <v>141</v>
      </c>
    </row>
    <row r="10070" spans="1:24" x14ac:dyDescent="0.35">
      <c r="A10070" t="s">
        <v>44219</v>
      </c>
      <c r="B10070" t="s">
        <v>44220</v>
      </c>
      <c r="C10070" t="s">
        <v>44221</v>
      </c>
      <c r="D10070">
        <v>0</v>
      </c>
      <c r="E10070" t="s">
        <v>44222</v>
      </c>
      <c r="F10070" s="2">
        <v>43691</v>
      </c>
      <c r="G10070" t="s">
        <v>44223</v>
      </c>
      <c r="H10070" t="s">
        <v>184</v>
      </c>
      <c r="J10070" t="s">
        <v>138</v>
      </c>
      <c r="L10070" t="s">
        <v>496</v>
      </c>
      <c r="M10070" t="s">
        <v>138</v>
      </c>
      <c r="N10070">
        <v>0</v>
      </c>
      <c r="P10070" t="s">
        <v>44224</v>
      </c>
      <c r="R10070" t="s">
        <v>44225</v>
      </c>
      <c r="S10070" t="s">
        <v>140</v>
      </c>
      <c r="T10070" s="2">
        <v>44119</v>
      </c>
      <c r="W10070" t="s">
        <v>141</v>
      </c>
    </row>
    <row r="10071" spans="1:24" x14ac:dyDescent="0.35">
      <c r="A10071" t="s">
        <v>44226</v>
      </c>
      <c r="B10071" t="s">
        <v>44227</v>
      </c>
      <c r="C10071" t="s">
        <v>44228</v>
      </c>
      <c r="D10071">
        <v>0</v>
      </c>
      <c r="E10071" t="s">
        <v>44229</v>
      </c>
      <c r="F10071" s="2">
        <v>43691</v>
      </c>
      <c r="G10071" t="s">
        <v>146</v>
      </c>
      <c r="H10071" t="s">
        <v>147</v>
      </c>
      <c r="J10071" t="s">
        <v>138</v>
      </c>
      <c r="K10071">
        <v>50024</v>
      </c>
      <c r="L10071">
        <v>29795903</v>
      </c>
      <c r="M10071" t="s">
        <v>137</v>
      </c>
      <c r="N10071">
        <v>0</v>
      </c>
      <c r="P10071" t="s">
        <v>44230</v>
      </c>
      <c r="R10071" t="s">
        <v>44231</v>
      </c>
      <c r="S10071" t="s">
        <v>140</v>
      </c>
      <c r="U10071">
        <v>7</v>
      </c>
      <c r="W10071" t="s">
        <v>141</v>
      </c>
    </row>
    <row r="10072" spans="1:24" x14ac:dyDescent="0.35">
      <c r="A10072" t="s">
        <v>44232</v>
      </c>
      <c r="B10072" t="s">
        <v>44233</v>
      </c>
      <c r="C10072" t="s">
        <v>44234</v>
      </c>
      <c r="D10072">
        <v>0</v>
      </c>
      <c r="E10072" t="s">
        <v>44235</v>
      </c>
      <c r="F10072" s="2">
        <v>43691</v>
      </c>
      <c r="G10072" t="s">
        <v>1546</v>
      </c>
      <c r="H10072" t="s">
        <v>147</v>
      </c>
      <c r="J10072" t="s">
        <v>138</v>
      </c>
      <c r="K10072">
        <v>50182</v>
      </c>
      <c r="L10072">
        <v>29795903</v>
      </c>
      <c r="M10072" t="s">
        <v>137</v>
      </c>
      <c r="N10072">
        <v>0</v>
      </c>
      <c r="P10072" t="s">
        <v>43036</v>
      </c>
      <c r="R10072" t="s">
        <v>175</v>
      </c>
      <c r="S10072" t="s">
        <v>140</v>
      </c>
      <c r="U10072">
        <v>7</v>
      </c>
      <c r="W10072" t="s">
        <v>141</v>
      </c>
    </row>
    <row r="10073" spans="1:24" x14ac:dyDescent="0.35">
      <c r="A10073" t="s">
        <v>44236</v>
      </c>
      <c r="B10073" t="s">
        <v>44237</v>
      </c>
      <c r="C10073" t="s">
        <v>44238</v>
      </c>
      <c r="D10073">
        <v>0</v>
      </c>
      <c r="E10073" t="s">
        <v>44239</v>
      </c>
      <c r="F10073" s="2">
        <v>43693</v>
      </c>
      <c r="G10073" t="s">
        <v>183</v>
      </c>
      <c r="H10073" t="s">
        <v>184</v>
      </c>
      <c r="J10073" t="s">
        <v>138</v>
      </c>
      <c r="L10073" t="s">
        <v>496</v>
      </c>
      <c r="M10073" t="s">
        <v>138</v>
      </c>
      <c r="N10073">
        <v>0</v>
      </c>
      <c r="P10073" t="s">
        <v>44240</v>
      </c>
      <c r="R10073" t="s">
        <v>44241</v>
      </c>
      <c r="S10073" t="s">
        <v>140</v>
      </c>
      <c r="T10073" s="2">
        <v>43976</v>
      </c>
      <c r="W10073" t="s">
        <v>141</v>
      </c>
    </row>
    <row r="10074" spans="1:24" x14ac:dyDescent="0.35">
      <c r="A10074" t="s">
        <v>44242</v>
      </c>
      <c r="B10074" t="s">
        <v>44243</v>
      </c>
      <c r="C10074" t="s">
        <v>44244</v>
      </c>
      <c r="D10074">
        <v>0</v>
      </c>
      <c r="E10074" t="s">
        <v>44243</v>
      </c>
      <c r="F10074" s="2">
        <v>43696</v>
      </c>
      <c r="G10074" t="s">
        <v>604</v>
      </c>
      <c r="H10074" t="s">
        <v>184</v>
      </c>
      <c r="J10074" t="s">
        <v>138</v>
      </c>
      <c r="L10074" t="s">
        <v>496</v>
      </c>
      <c r="M10074" t="s">
        <v>138</v>
      </c>
      <c r="N10074">
        <v>0</v>
      </c>
      <c r="P10074" t="s">
        <v>44245</v>
      </c>
      <c r="R10074" t="s">
        <v>3002</v>
      </c>
      <c r="S10074" t="s">
        <v>140</v>
      </c>
      <c r="T10074" s="2">
        <v>43845</v>
      </c>
      <c r="W10074" t="s">
        <v>141</v>
      </c>
    </row>
    <row r="10075" spans="1:24" x14ac:dyDescent="0.35">
      <c r="A10075" t="s">
        <v>44246</v>
      </c>
      <c r="B10075" t="s">
        <v>44247</v>
      </c>
      <c r="C10075" t="s">
        <v>44248</v>
      </c>
      <c r="D10075" s="3">
        <v>-12454.49</v>
      </c>
      <c r="E10075" t="s">
        <v>44249</v>
      </c>
      <c r="F10075" s="2">
        <v>43696</v>
      </c>
      <c r="G10075" t="s">
        <v>584</v>
      </c>
      <c r="H10075" t="s">
        <v>184</v>
      </c>
      <c r="J10075" t="s">
        <v>138</v>
      </c>
      <c r="L10075">
        <v>68346231</v>
      </c>
      <c r="M10075" t="s">
        <v>138</v>
      </c>
      <c r="N10075">
        <v>0</v>
      </c>
      <c r="P10075" t="s">
        <v>44250</v>
      </c>
      <c r="R10075" t="s">
        <v>44251</v>
      </c>
      <c r="S10075" t="s">
        <v>140</v>
      </c>
      <c r="T10075" s="2">
        <v>45706</v>
      </c>
      <c r="U10075">
        <v>7</v>
      </c>
      <c r="W10075" t="s">
        <v>141</v>
      </c>
    </row>
    <row r="10076" spans="1:24" x14ac:dyDescent="0.35">
      <c r="A10076" t="s">
        <v>44252</v>
      </c>
      <c r="B10076" t="s">
        <v>44253</v>
      </c>
      <c r="C10076" t="s">
        <v>44254</v>
      </c>
      <c r="D10076">
        <v>0</v>
      </c>
      <c r="E10076" t="s">
        <v>44253</v>
      </c>
      <c r="F10076" s="2">
        <v>43697</v>
      </c>
      <c r="G10076" t="s">
        <v>604</v>
      </c>
      <c r="H10076" t="s">
        <v>184</v>
      </c>
      <c r="J10076" t="s">
        <v>138</v>
      </c>
      <c r="L10076" t="s">
        <v>496</v>
      </c>
      <c r="M10076" t="s">
        <v>138</v>
      </c>
      <c r="N10076">
        <v>0</v>
      </c>
      <c r="R10076" t="s">
        <v>3002</v>
      </c>
      <c r="S10076" t="s">
        <v>140</v>
      </c>
      <c r="T10076" s="2">
        <v>43845</v>
      </c>
      <c r="W10076" t="s">
        <v>141</v>
      </c>
    </row>
    <row r="10077" spans="1:24" x14ac:dyDescent="0.35">
      <c r="A10077" t="s">
        <v>44255</v>
      </c>
      <c r="B10077" t="s">
        <v>44256</v>
      </c>
      <c r="C10077" t="s">
        <v>44257</v>
      </c>
      <c r="D10077">
        <v>0</v>
      </c>
      <c r="E10077" t="s">
        <v>44256</v>
      </c>
      <c r="F10077" s="2">
        <v>43698</v>
      </c>
      <c r="G10077" t="s">
        <v>604</v>
      </c>
      <c r="H10077" t="s">
        <v>184</v>
      </c>
      <c r="J10077" t="s">
        <v>138</v>
      </c>
      <c r="L10077" t="s">
        <v>496</v>
      </c>
      <c r="M10077" t="s">
        <v>138</v>
      </c>
      <c r="N10077">
        <v>0</v>
      </c>
      <c r="P10077" t="s">
        <v>44258</v>
      </c>
      <c r="R10077" t="s">
        <v>44259</v>
      </c>
      <c r="S10077" t="s">
        <v>140</v>
      </c>
      <c r="T10077" s="2">
        <v>43713</v>
      </c>
      <c r="W10077" t="s">
        <v>141</v>
      </c>
    </row>
    <row r="10078" spans="1:24" x14ac:dyDescent="0.35">
      <c r="A10078" t="s">
        <v>44260</v>
      </c>
      <c r="B10078" t="s">
        <v>44261</v>
      </c>
      <c r="C10078" t="s">
        <v>44262</v>
      </c>
      <c r="D10078">
        <v>0</v>
      </c>
      <c r="E10078" t="s">
        <v>44263</v>
      </c>
      <c r="F10078" s="2">
        <v>43698</v>
      </c>
      <c r="G10078" t="s">
        <v>13348</v>
      </c>
      <c r="H10078" t="s">
        <v>184</v>
      </c>
      <c r="J10078" t="s">
        <v>138</v>
      </c>
      <c r="L10078" t="s">
        <v>496</v>
      </c>
      <c r="M10078" t="s">
        <v>138</v>
      </c>
      <c r="N10078">
        <v>0</v>
      </c>
      <c r="R10078" t="s">
        <v>44264</v>
      </c>
      <c r="S10078" t="s">
        <v>140</v>
      </c>
      <c r="T10078" s="2">
        <v>43705</v>
      </c>
      <c r="W10078" t="s">
        <v>141</v>
      </c>
    </row>
    <row r="10079" spans="1:24" x14ac:dyDescent="0.35">
      <c r="A10079" t="s">
        <v>44265</v>
      </c>
      <c r="B10079" t="s">
        <v>44266</v>
      </c>
      <c r="C10079" t="s">
        <v>44267</v>
      </c>
      <c r="D10079">
        <v>0</v>
      </c>
      <c r="E10079" t="s">
        <v>44268</v>
      </c>
      <c r="F10079" s="2">
        <v>43698</v>
      </c>
      <c r="G10079" t="s">
        <v>183</v>
      </c>
      <c r="H10079" t="s">
        <v>184</v>
      </c>
      <c r="J10079" t="s">
        <v>138</v>
      </c>
      <c r="L10079" t="s">
        <v>496</v>
      </c>
      <c r="M10079" t="s">
        <v>138</v>
      </c>
      <c r="N10079">
        <v>0</v>
      </c>
      <c r="P10079" t="s">
        <v>44269</v>
      </c>
      <c r="R10079" t="s">
        <v>44270</v>
      </c>
      <c r="S10079" t="s">
        <v>140</v>
      </c>
      <c r="T10079" s="2">
        <v>43705</v>
      </c>
      <c r="W10079" t="s">
        <v>141</v>
      </c>
    </row>
    <row r="10080" spans="1:24" x14ac:dyDescent="0.35">
      <c r="A10080" t="s">
        <v>44271</v>
      </c>
      <c r="B10080" t="s">
        <v>44272</v>
      </c>
      <c r="C10080" t="s">
        <v>44273</v>
      </c>
      <c r="D10080">
        <v>0</v>
      </c>
      <c r="F10080" s="2">
        <v>43700</v>
      </c>
      <c r="G10080" t="s">
        <v>183</v>
      </c>
      <c r="H10080" t="s">
        <v>184</v>
      </c>
      <c r="J10080" t="s">
        <v>138</v>
      </c>
      <c r="L10080" t="s">
        <v>496</v>
      </c>
      <c r="M10080" t="s">
        <v>138</v>
      </c>
      <c r="N10080">
        <v>0</v>
      </c>
      <c r="P10080" t="s">
        <v>44274</v>
      </c>
      <c r="R10080" t="s">
        <v>15318</v>
      </c>
      <c r="S10080" t="s">
        <v>140</v>
      </c>
      <c r="W10080" t="s">
        <v>141</v>
      </c>
    </row>
    <row r="10081" spans="1:24" x14ac:dyDescent="0.35">
      <c r="A10081" t="s">
        <v>44275</v>
      </c>
      <c r="B10081" t="s">
        <v>44276</v>
      </c>
      <c r="C10081" t="s">
        <v>44277</v>
      </c>
      <c r="D10081">
        <v>0</v>
      </c>
      <c r="F10081" s="2">
        <v>43704</v>
      </c>
      <c r="G10081" t="s">
        <v>183</v>
      </c>
      <c r="H10081" t="s">
        <v>184</v>
      </c>
      <c r="J10081" t="s">
        <v>138</v>
      </c>
      <c r="L10081" t="s">
        <v>496</v>
      </c>
      <c r="M10081" t="s">
        <v>138</v>
      </c>
      <c r="N10081">
        <v>0</v>
      </c>
      <c r="R10081" t="s">
        <v>44278</v>
      </c>
      <c r="S10081" t="s">
        <v>140</v>
      </c>
      <c r="T10081" s="2">
        <v>43845</v>
      </c>
      <c r="W10081" t="s">
        <v>141</v>
      </c>
    </row>
    <row r="10082" spans="1:24" x14ac:dyDescent="0.35">
      <c r="A10082" t="s">
        <v>44279</v>
      </c>
      <c r="B10082" t="s">
        <v>44280</v>
      </c>
      <c r="C10082" t="s">
        <v>44281</v>
      </c>
      <c r="D10082">
        <v>0</v>
      </c>
      <c r="F10082" s="2">
        <v>43705</v>
      </c>
      <c r="G10082" t="s">
        <v>183</v>
      </c>
      <c r="H10082" t="s">
        <v>184</v>
      </c>
      <c r="J10082" t="s">
        <v>138</v>
      </c>
      <c r="L10082" t="s">
        <v>496</v>
      </c>
      <c r="M10082" t="s">
        <v>138</v>
      </c>
      <c r="N10082">
        <v>0</v>
      </c>
      <c r="R10082" t="s">
        <v>3002</v>
      </c>
      <c r="S10082" t="s">
        <v>140</v>
      </c>
      <c r="T10082" s="2">
        <v>43845</v>
      </c>
      <c r="W10082" t="s">
        <v>141</v>
      </c>
    </row>
    <row r="10083" spans="1:24" x14ac:dyDescent="0.35">
      <c r="A10083" t="s">
        <v>44282</v>
      </c>
      <c r="B10083" t="s">
        <v>44283</v>
      </c>
      <c r="C10083" t="s">
        <v>44284</v>
      </c>
      <c r="D10083">
        <v>0</v>
      </c>
      <c r="F10083" s="2">
        <v>43705</v>
      </c>
      <c r="G10083" t="s">
        <v>183</v>
      </c>
      <c r="H10083" t="s">
        <v>184</v>
      </c>
      <c r="J10083" t="s">
        <v>138</v>
      </c>
      <c r="L10083" t="s">
        <v>496</v>
      </c>
      <c r="M10083" t="s">
        <v>138</v>
      </c>
      <c r="N10083">
        <v>0</v>
      </c>
      <c r="P10083" t="s">
        <v>44285</v>
      </c>
      <c r="R10083" t="s">
        <v>10007</v>
      </c>
      <c r="S10083" t="s">
        <v>140</v>
      </c>
      <c r="T10083" s="2">
        <v>44392</v>
      </c>
      <c r="W10083" t="s">
        <v>141</v>
      </c>
    </row>
    <row r="10084" spans="1:24" x14ac:dyDescent="0.35">
      <c r="A10084" t="s">
        <v>44286</v>
      </c>
      <c r="B10084" t="s">
        <v>44287</v>
      </c>
      <c r="C10084" t="s">
        <v>4661</v>
      </c>
      <c r="D10084">
        <v>0</v>
      </c>
      <c r="E10084" t="s">
        <v>44288</v>
      </c>
      <c r="F10084" s="2">
        <v>43705</v>
      </c>
      <c r="G10084" t="s">
        <v>851</v>
      </c>
      <c r="H10084" t="s">
        <v>566</v>
      </c>
      <c r="J10084" t="s">
        <v>138</v>
      </c>
      <c r="L10084">
        <v>20111987</v>
      </c>
      <c r="M10084" t="s">
        <v>138</v>
      </c>
      <c r="N10084">
        <v>0</v>
      </c>
      <c r="P10084" t="s">
        <v>44289</v>
      </c>
      <c r="R10084" t="s">
        <v>44290</v>
      </c>
      <c r="S10084" t="s">
        <v>140</v>
      </c>
      <c r="T10084" s="2">
        <v>45933</v>
      </c>
      <c r="U10084">
        <v>7</v>
      </c>
      <c r="W10084" t="s">
        <v>141</v>
      </c>
      <c r="X10084" t="s">
        <v>9536</v>
      </c>
    </row>
    <row r="10085" spans="1:24" x14ac:dyDescent="0.35">
      <c r="A10085" t="s">
        <v>44291</v>
      </c>
      <c r="B10085" t="s">
        <v>44292</v>
      </c>
      <c r="C10085" t="s">
        <v>9544</v>
      </c>
      <c r="D10085">
        <v>0</v>
      </c>
      <c r="E10085" t="s">
        <v>44293</v>
      </c>
      <c r="F10085" s="2">
        <v>43710</v>
      </c>
      <c r="G10085" t="s">
        <v>229</v>
      </c>
      <c r="H10085" t="s">
        <v>230</v>
      </c>
      <c r="J10085" t="s">
        <v>138</v>
      </c>
      <c r="K10085">
        <v>14</v>
      </c>
      <c r="L10085">
        <v>1750654</v>
      </c>
      <c r="M10085" t="s">
        <v>138</v>
      </c>
      <c r="N10085">
        <v>0</v>
      </c>
      <c r="Q10085">
        <v>49643</v>
      </c>
      <c r="R10085" t="s">
        <v>44294</v>
      </c>
      <c r="S10085" t="s">
        <v>140</v>
      </c>
      <c r="T10085" s="2">
        <v>44251</v>
      </c>
      <c r="U10085">
        <v>7</v>
      </c>
      <c r="W10085" t="s">
        <v>141</v>
      </c>
    </row>
    <row r="10086" spans="1:24" x14ac:dyDescent="0.35">
      <c r="A10086" t="s">
        <v>44295</v>
      </c>
      <c r="B10086" t="s">
        <v>44296</v>
      </c>
      <c r="C10086" t="s">
        <v>44297</v>
      </c>
      <c r="D10086">
        <v>0</v>
      </c>
      <c r="E10086" t="s">
        <v>44296</v>
      </c>
      <c r="F10086" s="2">
        <v>43711</v>
      </c>
      <c r="G10086" t="s">
        <v>604</v>
      </c>
      <c r="H10086" t="s">
        <v>184</v>
      </c>
      <c r="J10086" t="s">
        <v>138</v>
      </c>
      <c r="L10086" t="s">
        <v>496</v>
      </c>
      <c r="M10086" t="s">
        <v>138</v>
      </c>
      <c r="N10086">
        <v>0</v>
      </c>
      <c r="P10086" t="s">
        <v>44298</v>
      </c>
      <c r="R10086" t="s">
        <v>3002</v>
      </c>
      <c r="S10086" t="s">
        <v>140</v>
      </c>
      <c r="T10086" s="2">
        <v>43845</v>
      </c>
      <c r="W10086" t="s">
        <v>141</v>
      </c>
    </row>
    <row r="10087" spans="1:24" x14ac:dyDescent="0.35">
      <c r="A10087" t="s">
        <v>44299</v>
      </c>
      <c r="B10087" t="s">
        <v>44300</v>
      </c>
      <c r="C10087" t="s">
        <v>44301</v>
      </c>
      <c r="D10087">
        <v>0</v>
      </c>
      <c r="E10087" t="s">
        <v>44302</v>
      </c>
      <c r="F10087" s="2">
        <v>43712</v>
      </c>
      <c r="G10087" t="s">
        <v>604</v>
      </c>
      <c r="H10087" t="s">
        <v>184</v>
      </c>
      <c r="J10087" t="s">
        <v>138</v>
      </c>
      <c r="L10087" t="s">
        <v>496</v>
      </c>
      <c r="M10087" t="s">
        <v>138</v>
      </c>
      <c r="N10087">
        <v>0</v>
      </c>
      <c r="P10087" t="s">
        <v>44303</v>
      </c>
      <c r="R10087" t="s">
        <v>44304</v>
      </c>
      <c r="S10087" t="s">
        <v>140</v>
      </c>
      <c r="W10087" t="s">
        <v>141</v>
      </c>
    </row>
    <row r="10088" spans="1:24" x14ac:dyDescent="0.35">
      <c r="A10088" t="s">
        <v>44305</v>
      </c>
      <c r="B10088" t="s">
        <v>44306</v>
      </c>
      <c r="C10088" t="s">
        <v>44307</v>
      </c>
      <c r="D10088">
        <v>0</v>
      </c>
      <c r="E10088" t="s">
        <v>44306</v>
      </c>
      <c r="F10088" s="2">
        <v>43712</v>
      </c>
      <c r="G10088" t="s">
        <v>604</v>
      </c>
      <c r="H10088" t="s">
        <v>184</v>
      </c>
      <c r="J10088" t="s">
        <v>138</v>
      </c>
      <c r="L10088" t="s">
        <v>496</v>
      </c>
      <c r="M10088" t="s">
        <v>138</v>
      </c>
      <c r="N10088">
        <v>0</v>
      </c>
      <c r="P10088" t="s">
        <v>44308</v>
      </c>
      <c r="R10088" t="s">
        <v>3002</v>
      </c>
      <c r="S10088" t="s">
        <v>140</v>
      </c>
      <c r="T10088" s="2">
        <v>45385</v>
      </c>
      <c r="U10088">
        <v>11</v>
      </c>
      <c r="W10088" t="s">
        <v>141</v>
      </c>
      <c r="X10088" t="s">
        <v>9536</v>
      </c>
    </row>
    <row r="10089" spans="1:24" x14ac:dyDescent="0.35">
      <c r="A10089" t="s">
        <v>44309</v>
      </c>
      <c r="B10089" t="s">
        <v>44310</v>
      </c>
      <c r="C10089" t="s">
        <v>44311</v>
      </c>
      <c r="D10089">
        <v>0</v>
      </c>
      <c r="E10089" t="s">
        <v>44310</v>
      </c>
      <c r="F10089" s="2">
        <v>43713</v>
      </c>
      <c r="G10089" t="s">
        <v>604</v>
      </c>
      <c r="H10089" t="s">
        <v>184</v>
      </c>
      <c r="J10089" t="s">
        <v>138</v>
      </c>
      <c r="L10089" t="s">
        <v>496</v>
      </c>
      <c r="M10089" t="s">
        <v>138</v>
      </c>
      <c r="N10089">
        <v>0</v>
      </c>
      <c r="P10089" t="s">
        <v>44312</v>
      </c>
      <c r="R10089" t="s">
        <v>3002</v>
      </c>
      <c r="S10089" t="s">
        <v>140</v>
      </c>
      <c r="T10089" s="2">
        <v>43845</v>
      </c>
      <c r="W10089" t="s">
        <v>141</v>
      </c>
    </row>
    <row r="10090" spans="1:24" x14ac:dyDescent="0.35">
      <c r="A10090" t="s">
        <v>44313</v>
      </c>
      <c r="B10090" t="s">
        <v>44314</v>
      </c>
      <c r="C10090" t="s">
        <v>44315</v>
      </c>
      <c r="D10090">
        <v>0</v>
      </c>
      <c r="E10090" t="s">
        <v>44314</v>
      </c>
      <c r="F10090" s="2">
        <v>43717</v>
      </c>
      <c r="G10090" t="s">
        <v>604</v>
      </c>
      <c r="H10090" t="s">
        <v>184</v>
      </c>
      <c r="J10090" t="s">
        <v>138</v>
      </c>
      <c r="L10090" t="s">
        <v>496</v>
      </c>
      <c r="M10090" t="s">
        <v>138</v>
      </c>
      <c r="N10090">
        <v>0</v>
      </c>
      <c r="P10090" t="s">
        <v>44316</v>
      </c>
      <c r="R10090" t="s">
        <v>3002</v>
      </c>
      <c r="S10090" t="s">
        <v>140</v>
      </c>
      <c r="T10090" s="2">
        <v>43927</v>
      </c>
      <c r="W10090" t="s">
        <v>141</v>
      </c>
    </row>
    <row r="10091" spans="1:24" x14ac:dyDescent="0.35">
      <c r="A10091" t="s">
        <v>44317</v>
      </c>
      <c r="B10091" t="s">
        <v>44318</v>
      </c>
      <c r="C10091" t="s">
        <v>44319</v>
      </c>
      <c r="D10091">
        <v>0</v>
      </c>
      <c r="E10091" t="s">
        <v>44320</v>
      </c>
      <c r="F10091" s="2">
        <v>43718</v>
      </c>
      <c r="G10091" t="s">
        <v>604</v>
      </c>
      <c r="H10091" t="s">
        <v>184</v>
      </c>
      <c r="J10091" t="s">
        <v>138</v>
      </c>
      <c r="L10091" t="s">
        <v>496</v>
      </c>
      <c r="M10091" t="s">
        <v>138</v>
      </c>
      <c r="N10091">
        <v>0</v>
      </c>
      <c r="P10091" t="s">
        <v>44321</v>
      </c>
      <c r="R10091" t="s">
        <v>44322</v>
      </c>
      <c r="S10091" t="s">
        <v>140</v>
      </c>
      <c r="W10091" t="s">
        <v>141</v>
      </c>
    </row>
    <row r="10092" spans="1:24" x14ac:dyDescent="0.35">
      <c r="A10092" t="s">
        <v>44323</v>
      </c>
      <c r="B10092" t="s">
        <v>44324</v>
      </c>
      <c r="C10092" t="s">
        <v>44325</v>
      </c>
      <c r="D10092">
        <v>0</v>
      </c>
      <c r="E10092" t="s">
        <v>44324</v>
      </c>
      <c r="F10092" s="2">
        <v>43718</v>
      </c>
      <c r="G10092" t="s">
        <v>604</v>
      </c>
      <c r="H10092" t="s">
        <v>184</v>
      </c>
      <c r="J10092" t="s">
        <v>138</v>
      </c>
      <c r="L10092" t="s">
        <v>496</v>
      </c>
      <c r="M10092" t="s">
        <v>138</v>
      </c>
      <c r="N10092">
        <v>0</v>
      </c>
      <c r="P10092" t="s">
        <v>44326</v>
      </c>
      <c r="R10092" t="s">
        <v>3002</v>
      </c>
      <c r="S10092" t="s">
        <v>140</v>
      </c>
      <c r="T10092" s="2">
        <v>43845</v>
      </c>
      <c r="W10092" t="s">
        <v>141</v>
      </c>
    </row>
    <row r="10093" spans="1:24" x14ac:dyDescent="0.35">
      <c r="A10093" t="s">
        <v>44327</v>
      </c>
      <c r="B10093" t="s">
        <v>44328</v>
      </c>
      <c r="C10093" t="s">
        <v>44329</v>
      </c>
      <c r="D10093">
        <v>0</v>
      </c>
      <c r="E10093" t="s">
        <v>44330</v>
      </c>
      <c r="F10093" s="2">
        <v>43719</v>
      </c>
      <c r="G10093" t="s">
        <v>604</v>
      </c>
      <c r="H10093" t="s">
        <v>184</v>
      </c>
      <c r="J10093" t="s">
        <v>138</v>
      </c>
      <c r="L10093" t="s">
        <v>496</v>
      </c>
      <c r="M10093" t="s">
        <v>138</v>
      </c>
      <c r="N10093">
        <v>0</v>
      </c>
      <c r="P10093" t="s">
        <v>44331</v>
      </c>
      <c r="R10093" t="s">
        <v>44332</v>
      </c>
      <c r="S10093" t="s">
        <v>140</v>
      </c>
      <c r="T10093" s="2">
        <v>45385</v>
      </c>
      <c r="U10093">
        <v>17</v>
      </c>
      <c r="W10093" t="s">
        <v>141</v>
      </c>
      <c r="X10093" t="s">
        <v>9536</v>
      </c>
    </row>
    <row r="10094" spans="1:24" x14ac:dyDescent="0.35">
      <c r="A10094" t="s">
        <v>44333</v>
      </c>
      <c r="B10094" t="s">
        <v>44334</v>
      </c>
      <c r="C10094" t="s">
        <v>44335</v>
      </c>
      <c r="D10094">
        <v>0</v>
      </c>
      <c r="E10094" t="s">
        <v>44334</v>
      </c>
      <c r="F10094" s="2">
        <v>43725</v>
      </c>
      <c r="G10094" t="s">
        <v>183</v>
      </c>
      <c r="H10094" t="s">
        <v>184</v>
      </c>
      <c r="J10094" t="s">
        <v>138</v>
      </c>
      <c r="L10094" t="s">
        <v>496</v>
      </c>
      <c r="M10094" t="s">
        <v>138</v>
      </c>
      <c r="N10094">
        <v>0</v>
      </c>
      <c r="P10094" t="s">
        <v>44336</v>
      </c>
      <c r="R10094" t="s">
        <v>3002</v>
      </c>
      <c r="S10094" t="s">
        <v>140</v>
      </c>
      <c r="T10094" s="2">
        <v>43845</v>
      </c>
      <c r="W10094" t="s">
        <v>141</v>
      </c>
    </row>
    <row r="10095" spans="1:24" x14ac:dyDescent="0.35">
      <c r="A10095" t="s">
        <v>44337</v>
      </c>
      <c r="B10095" t="s">
        <v>44338</v>
      </c>
      <c r="C10095" t="s">
        <v>44339</v>
      </c>
      <c r="D10095">
        <v>0</v>
      </c>
      <c r="F10095" s="2">
        <v>43725</v>
      </c>
      <c r="G10095" t="s">
        <v>183</v>
      </c>
      <c r="H10095" t="s">
        <v>184</v>
      </c>
      <c r="J10095" t="s">
        <v>138</v>
      </c>
      <c r="L10095" t="s">
        <v>496</v>
      </c>
      <c r="M10095" t="s">
        <v>138</v>
      </c>
      <c r="N10095">
        <v>0</v>
      </c>
      <c r="P10095" t="s">
        <v>44340</v>
      </c>
      <c r="R10095" t="s">
        <v>44341</v>
      </c>
      <c r="S10095" t="s">
        <v>140</v>
      </c>
      <c r="T10095" s="2">
        <v>43889</v>
      </c>
      <c r="W10095" t="s">
        <v>141</v>
      </c>
    </row>
    <row r="10096" spans="1:24" x14ac:dyDescent="0.35">
      <c r="A10096" t="s">
        <v>44342</v>
      </c>
      <c r="B10096" t="s">
        <v>44343</v>
      </c>
      <c r="C10096" t="s">
        <v>44344</v>
      </c>
      <c r="D10096">
        <v>0</v>
      </c>
      <c r="E10096" t="s">
        <v>44345</v>
      </c>
      <c r="F10096" s="2">
        <v>43726</v>
      </c>
      <c r="G10096" t="s">
        <v>604</v>
      </c>
      <c r="H10096" t="s">
        <v>184</v>
      </c>
      <c r="J10096" t="s">
        <v>138</v>
      </c>
      <c r="L10096" t="s">
        <v>496</v>
      </c>
      <c r="M10096" t="s">
        <v>138</v>
      </c>
      <c r="N10096">
        <v>0</v>
      </c>
      <c r="P10096" t="s">
        <v>44346</v>
      </c>
      <c r="R10096" t="s">
        <v>340</v>
      </c>
      <c r="S10096" t="s">
        <v>140</v>
      </c>
      <c r="T10096" s="2">
        <v>43745</v>
      </c>
      <c r="W10096" t="s">
        <v>141</v>
      </c>
    </row>
    <row r="10097" spans="1:24" x14ac:dyDescent="0.35">
      <c r="A10097" t="s">
        <v>44347</v>
      </c>
      <c r="B10097" t="s">
        <v>44348</v>
      </c>
      <c r="C10097" t="s">
        <v>44349</v>
      </c>
      <c r="D10097">
        <v>0</v>
      </c>
      <c r="E10097" t="s">
        <v>44348</v>
      </c>
      <c r="F10097" s="2">
        <v>43726</v>
      </c>
      <c r="G10097" t="s">
        <v>604</v>
      </c>
      <c r="H10097" t="s">
        <v>184</v>
      </c>
      <c r="J10097" t="s">
        <v>138</v>
      </c>
      <c r="L10097" t="s">
        <v>496</v>
      </c>
      <c r="M10097" t="s">
        <v>138</v>
      </c>
      <c r="N10097">
        <v>0</v>
      </c>
      <c r="P10097" t="s">
        <v>44350</v>
      </c>
      <c r="R10097" t="s">
        <v>3002</v>
      </c>
      <c r="S10097" t="s">
        <v>140</v>
      </c>
      <c r="T10097" s="2">
        <v>43878</v>
      </c>
      <c r="W10097" t="s">
        <v>141</v>
      </c>
    </row>
    <row r="10098" spans="1:24" x14ac:dyDescent="0.35">
      <c r="A10098" t="s">
        <v>44351</v>
      </c>
      <c r="B10098" t="s">
        <v>44352</v>
      </c>
      <c r="C10098" t="s">
        <v>44353</v>
      </c>
      <c r="D10098">
        <v>0</v>
      </c>
      <c r="E10098" t="s">
        <v>44354</v>
      </c>
      <c r="F10098" s="2">
        <v>43727</v>
      </c>
      <c r="G10098" t="s">
        <v>604</v>
      </c>
      <c r="H10098" t="s">
        <v>184</v>
      </c>
      <c r="J10098" t="s">
        <v>138</v>
      </c>
      <c r="L10098" t="s">
        <v>496</v>
      </c>
      <c r="M10098" t="s">
        <v>138</v>
      </c>
      <c r="N10098">
        <v>0</v>
      </c>
      <c r="P10098" t="s">
        <v>44355</v>
      </c>
      <c r="R10098" t="s">
        <v>44356</v>
      </c>
      <c r="S10098" t="s">
        <v>140</v>
      </c>
      <c r="T10098" s="2">
        <v>43810</v>
      </c>
      <c r="W10098" t="s">
        <v>141</v>
      </c>
    </row>
    <row r="10099" spans="1:24" x14ac:dyDescent="0.35">
      <c r="A10099" t="s">
        <v>44357</v>
      </c>
      <c r="B10099" t="s">
        <v>44358</v>
      </c>
      <c r="C10099" t="s">
        <v>44359</v>
      </c>
      <c r="D10099">
        <v>0</v>
      </c>
      <c r="E10099" t="s">
        <v>44358</v>
      </c>
      <c r="F10099" s="2">
        <v>43727</v>
      </c>
      <c r="G10099" t="s">
        <v>604</v>
      </c>
      <c r="H10099" t="s">
        <v>184</v>
      </c>
      <c r="J10099" t="s">
        <v>138</v>
      </c>
      <c r="L10099" t="s">
        <v>496</v>
      </c>
      <c r="M10099" t="s">
        <v>138</v>
      </c>
      <c r="N10099">
        <v>0</v>
      </c>
      <c r="P10099" t="s">
        <v>44360</v>
      </c>
      <c r="R10099" t="s">
        <v>3002</v>
      </c>
      <c r="S10099" t="s">
        <v>140</v>
      </c>
      <c r="T10099" s="2">
        <v>43845</v>
      </c>
      <c r="W10099" t="s">
        <v>141</v>
      </c>
    </row>
    <row r="10100" spans="1:24" x14ac:dyDescent="0.35">
      <c r="A10100" t="s">
        <v>44361</v>
      </c>
      <c r="B10100" t="s">
        <v>44362</v>
      </c>
      <c r="C10100" t="s">
        <v>44363</v>
      </c>
      <c r="D10100">
        <v>0</v>
      </c>
      <c r="E10100" t="s">
        <v>44362</v>
      </c>
      <c r="F10100" s="2">
        <v>43732</v>
      </c>
      <c r="G10100" t="s">
        <v>604</v>
      </c>
      <c r="H10100" t="s">
        <v>184</v>
      </c>
      <c r="J10100" t="s">
        <v>138</v>
      </c>
      <c r="L10100" t="s">
        <v>496</v>
      </c>
      <c r="M10100" t="s">
        <v>138</v>
      </c>
      <c r="N10100">
        <v>0</v>
      </c>
      <c r="P10100" t="s">
        <v>44364</v>
      </c>
      <c r="R10100" t="s">
        <v>3002</v>
      </c>
      <c r="S10100" t="s">
        <v>140</v>
      </c>
      <c r="T10100" s="2">
        <v>43845</v>
      </c>
      <c r="W10100" t="s">
        <v>141</v>
      </c>
    </row>
    <row r="10101" spans="1:24" x14ac:dyDescent="0.35">
      <c r="A10101" t="s">
        <v>44365</v>
      </c>
      <c r="B10101" t="s">
        <v>44366</v>
      </c>
      <c r="C10101" t="s">
        <v>44367</v>
      </c>
      <c r="D10101">
        <v>0</v>
      </c>
      <c r="E10101" t="s">
        <v>44368</v>
      </c>
      <c r="F10101" s="2">
        <v>43734</v>
      </c>
      <c r="G10101" t="s">
        <v>17486</v>
      </c>
      <c r="H10101" t="s">
        <v>184</v>
      </c>
      <c r="J10101" t="s">
        <v>138</v>
      </c>
      <c r="L10101" t="s">
        <v>496</v>
      </c>
      <c r="M10101" t="s">
        <v>138</v>
      </c>
      <c r="N10101">
        <v>0</v>
      </c>
      <c r="P10101" t="s">
        <v>44369</v>
      </c>
      <c r="R10101" t="s">
        <v>27627</v>
      </c>
      <c r="S10101" t="s">
        <v>140</v>
      </c>
      <c r="T10101" s="2">
        <v>43769</v>
      </c>
      <c r="W10101" t="s">
        <v>141</v>
      </c>
    </row>
    <row r="10102" spans="1:24" x14ac:dyDescent="0.35">
      <c r="A10102" t="s">
        <v>44370</v>
      </c>
      <c r="B10102" t="s">
        <v>44371</v>
      </c>
      <c r="C10102" t="s">
        <v>44372</v>
      </c>
      <c r="D10102">
        <v>0</v>
      </c>
      <c r="E10102" t="s">
        <v>44371</v>
      </c>
      <c r="F10102" s="2">
        <v>43734</v>
      </c>
      <c r="G10102" t="s">
        <v>183</v>
      </c>
      <c r="H10102" t="s">
        <v>184</v>
      </c>
      <c r="J10102" t="s">
        <v>138</v>
      </c>
      <c r="L10102" t="s">
        <v>496</v>
      </c>
      <c r="M10102" t="s">
        <v>138</v>
      </c>
      <c r="N10102">
        <v>0</v>
      </c>
      <c r="R10102" t="s">
        <v>3002</v>
      </c>
      <c r="S10102" t="s">
        <v>140</v>
      </c>
      <c r="T10102" s="2">
        <v>43873</v>
      </c>
      <c r="W10102" t="s">
        <v>141</v>
      </c>
    </row>
    <row r="10103" spans="1:24" x14ac:dyDescent="0.35">
      <c r="A10103" t="s">
        <v>44373</v>
      </c>
      <c r="B10103" t="s">
        <v>44374</v>
      </c>
      <c r="C10103" t="s">
        <v>44375</v>
      </c>
      <c r="D10103">
        <v>0</v>
      </c>
      <c r="E10103" t="s">
        <v>44376</v>
      </c>
      <c r="F10103" s="2">
        <v>43735</v>
      </c>
      <c r="G10103" t="s">
        <v>604</v>
      </c>
      <c r="H10103" t="s">
        <v>184</v>
      </c>
      <c r="J10103" t="s">
        <v>138</v>
      </c>
      <c r="L10103" t="s">
        <v>496</v>
      </c>
      <c r="M10103" t="s">
        <v>138</v>
      </c>
      <c r="N10103">
        <v>0</v>
      </c>
      <c r="P10103" t="s">
        <v>44377</v>
      </c>
      <c r="R10103" t="s">
        <v>44378</v>
      </c>
      <c r="S10103" t="s">
        <v>140</v>
      </c>
      <c r="W10103" t="s">
        <v>141</v>
      </c>
    </row>
    <row r="10104" spans="1:24" x14ac:dyDescent="0.35">
      <c r="A10104" t="s">
        <v>44379</v>
      </c>
      <c r="B10104" t="s">
        <v>44380</v>
      </c>
      <c r="C10104" t="s">
        <v>44381</v>
      </c>
      <c r="D10104">
        <v>0</v>
      </c>
      <c r="E10104" t="s">
        <v>44380</v>
      </c>
      <c r="F10104" s="2">
        <v>43735</v>
      </c>
      <c r="G10104" t="s">
        <v>604</v>
      </c>
      <c r="H10104" t="s">
        <v>184</v>
      </c>
      <c r="J10104" t="s">
        <v>138</v>
      </c>
      <c r="L10104" t="s">
        <v>496</v>
      </c>
      <c r="M10104" t="s">
        <v>138</v>
      </c>
      <c r="N10104">
        <v>0</v>
      </c>
      <c r="P10104" t="s">
        <v>44382</v>
      </c>
      <c r="R10104" t="s">
        <v>3002</v>
      </c>
      <c r="S10104" t="s">
        <v>140</v>
      </c>
      <c r="T10104" s="2">
        <v>43787</v>
      </c>
      <c r="W10104" t="s">
        <v>141</v>
      </c>
    </row>
    <row r="10105" spans="1:24" x14ac:dyDescent="0.35">
      <c r="A10105" t="s">
        <v>44383</v>
      </c>
      <c r="B10105" t="s">
        <v>44384</v>
      </c>
      <c r="C10105" t="s">
        <v>44385</v>
      </c>
      <c r="D10105">
        <v>0</v>
      </c>
      <c r="E10105" t="s">
        <v>44384</v>
      </c>
      <c r="F10105" s="2">
        <v>43738</v>
      </c>
      <c r="G10105" t="s">
        <v>604</v>
      </c>
      <c r="H10105" t="s">
        <v>184</v>
      </c>
      <c r="J10105" t="s">
        <v>138</v>
      </c>
      <c r="L10105" t="s">
        <v>496</v>
      </c>
      <c r="M10105" t="s">
        <v>138</v>
      </c>
      <c r="N10105">
        <v>0</v>
      </c>
      <c r="P10105" t="s">
        <v>44386</v>
      </c>
      <c r="R10105" t="s">
        <v>3002</v>
      </c>
      <c r="S10105" t="s">
        <v>140</v>
      </c>
      <c r="T10105" s="2">
        <v>43845</v>
      </c>
      <c r="W10105" t="s">
        <v>141</v>
      </c>
    </row>
    <row r="10106" spans="1:24" x14ac:dyDescent="0.35">
      <c r="A10106" t="s">
        <v>44387</v>
      </c>
      <c r="B10106" t="s">
        <v>44388</v>
      </c>
      <c r="C10106" t="s">
        <v>44389</v>
      </c>
      <c r="D10106">
        <v>0</v>
      </c>
      <c r="E10106" t="s">
        <v>44388</v>
      </c>
      <c r="F10106" s="2">
        <v>43739</v>
      </c>
      <c r="G10106" t="s">
        <v>604</v>
      </c>
      <c r="H10106" t="s">
        <v>184</v>
      </c>
      <c r="J10106" t="s">
        <v>138</v>
      </c>
      <c r="L10106" t="s">
        <v>496</v>
      </c>
      <c r="M10106" t="s">
        <v>138</v>
      </c>
      <c r="N10106">
        <v>0</v>
      </c>
      <c r="P10106" t="s">
        <v>44390</v>
      </c>
      <c r="R10106" t="s">
        <v>3002</v>
      </c>
      <c r="S10106" t="s">
        <v>140</v>
      </c>
      <c r="T10106" s="2">
        <v>43845</v>
      </c>
      <c r="W10106" t="s">
        <v>141</v>
      </c>
    </row>
    <row r="10107" spans="1:24" x14ac:dyDescent="0.35">
      <c r="A10107" t="s">
        <v>44391</v>
      </c>
      <c r="B10107" t="s">
        <v>9553</v>
      </c>
      <c r="C10107" t="s">
        <v>9554</v>
      </c>
      <c r="D10107" s="3">
        <v>-143969.72</v>
      </c>
      <c r="E10107" t="s">
        <v>44392</v>
      </c>
      <c r="F10107" s="2">
        <v>43740</v>
      </c>
      <c r="G10107" t="s">
        <v>183</v>
      </c>
      <c r="H10107" t="s">
        <v>184</v>
      </c>
      <c r="J10107" t="s">
        <v>138</v>
      </c>
      <c r="L10107">
        <v>40718856</v>
      </c>
      <c r="M10107" t="s">
        <v>138</v>
      </c>
      <c r="N10107">
        <v>0</v>
      </c>
      <c r="P10107" t="s">
        <v>44393</v>
      </c>
      <c r="R10107" t="s">
        <v>3002</v>
      </c>
      <c r="S10107" t="s">
        <v>140</v>
      </c>
      <c r="T10107" s="2">
        <v>45665</v>
      </c>
      <c r="U10107">
        <v>7</v>
      </c>
      <c r="W10107" t="s">
        <v>141</v>
      </c>
    </row>
    <row r="10108" spans="1:24" x14ac:dyDescent="0.35">
      <c r="A10108" t="s">
        <v>44394</v>
      </c>
      <c r="B10108" t="s">
        <v>44395</v>
      </c>
      <c r="C10108" t="s">
        <v>44396</v>
      </c>
      <c r="D10108" s="3">
        <v>-37747.74</v>
      </c>
      <c r="E10108" t="s">
        <v>44395</v>
      </c>
      <c r="F10108" s="2">
        <v>43740</v>
      </c>
      <c r="G10108" t="s">
        <v>604</v>
      </c>
      <c r="H10108" t="s">
        <v>184</v>
      </c>
      <c r="J10108" t="s">
        <v>138</v>
      </c>
      <c r="L10108" t="s">
        <v>496</v>
      </c>
      <c r="M10108" t="s">
        <v>138</v>
      </c>
      <c r="N10108" s="3">
        <v>-114630.83</v>
      </c>
      <c r="P10108" t="s">
        <v>44397</v>
      </c>
      <c r="R10108" t="s">
        <v>37728</v>
      </c>
      <c r="S10108" t="s">
        <v>140</v>
      </c>
      <c r="T10108" s="2">
        <v>45692</v>
      </c>
      <c r="U10108">
        <v>12</v>
      </c>
      <c r="W10108" t="s">
        <v>141</v>
      </c>
      <c r="X10108" t="s">
        <v>9536</v>
      </c>
    </row>
    <row r="10109" spans="1:24" x14ac:dyDescent="0.35">
      <c r="A10109" t="s">
        <v>44398</v>
      </c>
      <c r="B10109" t="s">
        <v>44399</v>
      </c>
      <c r="C10109" t="s">
        <v>44400</v>
      </c>
      <c r="D10109">
        <v>0</v>
      </c>
      <c r="E10109" t="s">
        <v>44401</v>
      </c>
      <c r="F10109" s="2">
        <v>43741</v>
      </c>
      <c r="G10109" t="s">
        <v>604</v>
      </c>
      <c r="H10109" t="s">
        <v>184</v>
      </c>
      <c r="J10109" t="s">
        <v>138</v>
      </c>
      <c r="L10109" t="s">
        <v>496</v>
      </c>
      <c r="M10109" t="s">
        <v>138</v>
      </c>
      <c r="N10109">
        <v>0</v>
      </c>
      <c r="P10109" t="s">
        <v>44402</v>
      </c>
      <c r="R10109" t="s">
        <v>44403</v>
      </c>
      <c r="S10109" t="s">
        <v>140</v>
      </c>
      <c r="W10109" t="s">
        <v>141</v>
      </c>
    </row>
    <row r="10110" spans="1:24" x14ac:dyDescent="0.35">
      <c r="A10110" t="s">
        <v>44404</v>
      </c>
      <c r="B10110" t="s">
        <v>44405</v>
      </c>
      <c r="C10110" t="s">
        <v>44406</v>
      </c>
      <c r="D10110">
        <v>0</v>
      </c>
      <c r="E10110" t="s">
        <v>44405</v>
      </c>
      <c r="F10110" s="2">
        <v>43741</v>
      </c>
      <c r="G10110" t="s">
        <v>604</v>
      </c>
      <c r="H10110" t="s">
        <v>184</v>
      </c>
      <c r="J10110" t="s">
        <v>138</v>
      </c>
      <c r="L10110" t="s">
        <v>496</v>
      </c>
      <c r="M10110" t="s">
        <v>138</v>
      </c>
      <c r="N10110">
        <v>0</v>
      </c>
      <c r="P10110" t="s">
        <v>44407</v>
      </c>
      <c r="R10110" t="s">
        <v>3002</v>
      </c>
      <c r="S10110" t="s">
        <v>140</v>
      </c>
      <c r="T10110" s="2">
        <v>43845</v>
      </c>
      <c r="W10110" t="s">
        <v>141</v>
      </c>
    </row>
    <row r="10111" spans="1:24" x14ac:dyDescent="0.35">
      <c r="A10111" t="s">
        <v>44408</v>
      </c>
      <c r="B10111" t="s">
        <v>44409</v>
      </c>
      <c r="C10111" t="s">
        <v>44410</v>
      </c>
      <c r="D10111">
        <v>0</v>
      </c>
      <c r="F10111" s="2">
        <v>43741</v>
      </c>
      <c r="G10111" t="s">
        <v>1588</v>
      </c>
      <c r="H10111" t="s">
        <v>184</v>
      </c>
      <c r="J10111" t="s">
        <v>138</v>
      </c>
      <c r="L10111" t="s">
        <v>496</v>
      </c>
      <c r="M10111" t="s">
        <v>138</v>
      </c>
      <c r="N10111">
        <v>0</v>
      </c>
      <c r="P10111" t="s">
        <v>44411</v>
      </c>
      <c r="R10111" t="s">
        <v>44412</v>
      </c>
      <c r="S10111" t="s">
        <v>140</v>
      </c>
      <c r="T10111" s="2">
        <v>45579</v>
      </c>
      <c r="U10111">
        <v>11</v>
      </c>
      <c r="W10111" t="s">
        <v>141</v>
      </c>
      <c r="X10111" t="s">
        <v>9536</v>
      </c>
    </row>
    <row r="10112" spans="1:24" x14ac:dyDescent="0.35">
      <c r="A10112" t="s">
        <v>44413</v>
      </c>
      <c r="B10112" t="s">
        <v>44414</v>
      </c>
      <c r="C10112" t="s">
        <v>44415</v>
      </c>
      <c r="D10112">
        <v>0</v>
      </c>
      <c r="E10112" t="s">
        <v>44416</v>
      </c>
      <c r="F10112" s="2">
        <v>43745</v>
      </c>
      <c r="G10112" t="s">
        <v>3882</v>
      </c>
      <c r="H10112" t="s">
        <v>147</v>
      </c>
      <c r="J10112" t="s">
        <v>138</v>
      </c>
      <c r="L10112" t="s">
        <v>496</v>
      </c>
      <c r="M10112" t="s">
        <v>138</v>
      </c>
      <c r="N10112">
        <v>0</v>
      </c>
      <c r="P10112" t="s">
        <v>44417</v>
      </c>
      <c r="R10112" t="s">
        <v>44418</v>
      </c>
      <c r="S10112" t="s">
        <v>140</v>
      </c>
      <c r="W10112" t="s">
        <v>141</v>
      </c>
    </row>
    <row r="10113" spans="1:24" x14ac:dyDescent="0.35">
      <c r="A10113" t="s">
        <v>44419</v>
      </c>
      <c r="B10113" t="s">
        <v>44420</v>
      </c>
      <c r="C10113" t="s">
        <v>44421</v>
      </c>
      <c r="D10113">
        <v>0</v>
      </c>
      <c r="E10113" t="s">
        <v>9652</v>
      </c>
      <c r="F10113" s="2">
        <v>43745</v>
      </c>
      <c r="G10113" t="s">
        <v>183</v>
      </c>
      <c r="H10113" t="s">
        <v>184</v>
      </c>
      <c r="J10113" t="s">
        <v>138</v>
      </c>
      <c r="L10113">
        <v>41629881</v>
      </c>
      <c r="M10113" t="s">
        <v>138</v>
      </c>
      <c r="N10113">
        <v>0</v>
      </c>
      <c r="P10113" t="s">
        <v>44422</v>
      </c>
      <c r="R10113" t="s">
        <v>6040</v>
      </c>
      <c r="S10113" t="s">
        <v>140</v>
      </c>
      <c r="U10113">
        <v>7</v>
      </c>
      <c r="W10113" t="s">
        <v>141</v>
      </c>
    </row>
    <row r="10114" spans="1:24" x14ac:dyDescent="0.35">
      <c r="A10114" t="s">
        <v>44423</v>
      </c>
      <c r="B10114" t="s">
        <v>44424</v>
      </c>
      <c r="C10114" t="s">
        <v>44425</v>
      </c>
      <c r="D10114">
        <v>0</v>
      </c>
      <c r="E10114" t="s">
        <v>44426</v>
      </c>
      <c r="F10114" s="2">
        <v>43747</v>
      </c>
      <c r="G10114" t="s">
        <v>604</v>
      </c>
      <c r="H10114" t="s">
        <v>184</v>
      </c>
      <c r="J10114" t="s">
        <v>138</v>
      </c>
      <c r="L10114" t="s">
        <v>496</v>
      </c>
      <c r="M10114" t="s">
        <v>138</v>
      </c>
      <c r="N10114">
        <v>0</v>
      </c>
      <c r="P10114" t="s">
        <v>44427</v>
      </c>
      <c r="R10114" t="s">
        <v>41861</v>
      </c>
      <c r="S10114" t="s">
        <v>140</v>
      </c>
      <c r="T10114" s="2">
        <v>43844</v>
      </c>
      <c r="W10114" t="s">
        <v>141</v>
      </c>
    </row>
    <row r="10115" spans="1:24" x14ac:dyDescent="0.35">
      <c r="A10115" t="s">
        <v>44428</v>
      </c>
      <c r="B10115" t="s">
        <v>44429</v>
      </c>
      <c r="C10115" t="s">
        <v>44430</v>
      </c>
      <c r="D10115">
        <v>0</v>
      </c>
      <c r="E10115" t="s">
        <v>44431</v>
      </c>
      <c r="F10115" s="2">
        <v>43747</v>
      </c>
      <c r="G10115" t="s">
        <v>44432</v>
      </c>
      <c r="H10115" t="s">
        <v>184</v>
      </c>
      <c r="J10115" t="s">
        <v>138</v>
      </c>
      <c r="L10115" t="s">
        <v>496</v>
      </c>
      <c r="M10115" t="s">
        <v>138</v>
      </c>
      <c r="N10115">
        <v>0</v>
      </c>
      <c r="P10115" t="s">
        <v>44433</v>
      </c>
      <c r="R10115" t="s">
        <v>35314</v>
      </c>
      <c r="S10115" t="s">
        <v>140</v>
      </c>
      <c r="T10115" s="2">
        <v>45385</v>
      </c>
      <c r="U10115">
        <v>16</v>
      </c>
      <c r="W10115" t="s">
        <v>141</v>
      </c>
      <c r="X10115" t="s">
        <v>9536</v>
      </c>
    </row>
    <row r="10116" spans="1:24" x14ac:dyDescent="0.35">
      <c r="A10116" t="s">
        <v>44434</v>
      </c>
      <c r="B10116" t="s">
        <v>44435</v>
      </c>
      <c r="C10116" t="s">
        <v>44436</v>
      </c>
      <c r="D10116">
        <v>0</v>
      </c>
      <c r="F10116" s="2">
        <v>43748</v>
      </c>
      <c r="G10116" t="s">
        <v>183</v>
      </c>
      <c r="H10116" t="s">
        <v>184</v>
      </c>
      <c r="J10116" t="s">
        <v>138</v>
      </c>
      <c r="L10116" t="s">
        <v>496</v>
      </c>
      <c r="M10116" t="s">
        <v>138</v>
      </c>
      <c r="N10116">
        <v>0</v>
      </c>
      <c r="P10116" t="s">
        <v>44437</v>
      </c>
      <c r="R10116" t="s">
        <v>44438</v>
      </c>
      <c r="S10116" t="s">
        <v>140</v>
      </c>
      <c r="T10116" s="2">
        <v>45385</v>
      </c>
      <c r="U10116">
        <v>15</v>
      </c>
      <c r="W10116" t="s">
        <v>141</v>
      </c>
      <c r="X10116" t="s">
        <v>9536</v>
      </c>
    </row>
    <row r="10117" spans="1:24" x14ac:dyDescent="0.35">
      <c r="A10117" t="s">
        <v>44439</v>
      </c>
      <c r="B10117" t="s">
        <v>44440</v>
      </c>
      <c r="C10117" t="s">
        <v>44441</v>
      </c>
      <c r="D10117">
        <v>0</v>
      </c>
      <c r="E10117" t="s">
        <v>44442</v>
      </c>
      <c r="F10117" s="2">
        <v>43748</v>
      </c>
      <c r="G10117" t="s">
        <v>10431</v>
      </c>
      <c r="H10117" t="s">
        <v>656</v>
      </c>
      <c r="J10117" t="s">
        <v>138</v>
      </c>
      <c r="L10117" t="s">
        <v>496</v>
      </c>
      <c r="M10117" t="s">
        <v>138</v>
      </c>
      <c r="N10117">
        <v>0</v>
      </c>
      <c r="P10117" t="s">
        <v>44443</v>
      </c>
      <c r="R10117" t="s">
        <v>44444</v>
      </c>
      <c r="S10117" t="s">
        <v>140</v>
      </c>
      <c r="T10117" s="2">
        <v>45385</v>
      </c>
      <c r="W10117" t="s">
        <v>141</v>
      </c>
      <c r="X10117" t="s">
        <v>9536</v>
      </c>
    </row>
    <row r="10118" spans="1:24" x14ac:dyDescent="0.35">
      <c r="A10118" t="s">
        <v>44445</v>
      </c>
      <c r="B10118" t="s">
        <v>44446</v>
      </c>
      <c r="C10118" t="s">
        <v>44447</v>
      </c>
      <c r="D10118">
        <v>0</v>
      </c>
      <c r="E10118" t="s">
        <v>44448</v>
      </c>
      <c r="F10118" s="2">
        <v>43748</v>
      </c>
      <c r="G10118" t="s">
        <v>511</v>
      </c>
      <c r="H10118" t="s">
        <v>230</v>
      </c>
      <c r="J10118" t="s">
        <v>138</v>
      </c>
      <c r="L10118" t="s">
        <v>496</v>
      </c>
      <c r="M10118" t="s">
        <v>138</v>
      </c>
      <c r="N10118">
        <v>0</v>
      </c>
      <c r="P10118" t="s">
        <v>44449</v>
      </c>
      <c r="R10118" t="s">
        <v>44450</v>
      </c>
      <c r="S10118" t="s">
        <v>140</v>
      </c>
      <c r="T10118" s="2">
        <v>43776</v>
      </c>
      <c r="W10118" t="s">
        <v>141</v>
      </c>
    </row>
    <row r="10119" spans="1:24" x14ac:dyDescent="0.35">
      <c r="A10119" t="s">
        <v>44451</v>
      </c>
      <c r="B10119" t="s">
        <v>44452</v>
      </c>
      <c r="C10119" t="s">
        <v>44453</v>
      </c>
      <c r="D10119">
        <v>0</v>
      </c>
      <c r="E10119" t="s">
        <v>44454</v>
      </c>
      <c r="F10119" s="2">
        <v>43749</v>
      </c>
      <c r="G10119" t="s">
        <v>4408</v>
      </c>
      <c r="H10119" t="s">
        <v>184</v>
      </c>
      <c r="J10119" t="s">
        <v>138</v>
      </c>
      <c r="L10119" t="s">
        <v>496</v>
      </c>
      <c r="M10119" t="s">
        <v>138</v>
      </c>
      <c r="N10119">
        <v>0</v>
      </c>
      <c r="P10119" t="s">
        <v>44455</v>
      </c>
      <c r="R10119" t="s">
        <v>44456</v>
      </c>
      <c r="S10119" t="s">
        <v>140</v>
      </c>
      <c r="W10119" t="s">
        <v>141</v>
      </c>
    </row>
    <row r="10120" spans="1:24" x14ac:dyDescent="0.35">
      <c r="A10120" t="s">
        <v>44457</v>
      </c>
      <c r="B10120" t="s">
        <v>44458</v>
      </c>
      <c r="C10120" t="s">
        <v>44459</v>
      </c>
      <c r="D10120">
        <v>0</v>
      </c>
      <c r="F10120" s="2">
        <v>43749</v>
      </c>
      <c r="G10120" t="s">
        <v>604</v>
      </c>
      <c r="H10120" t="s">
        <v>184</v>
      </c>
      <c r="J10120" t="s">
        <v>138</v>
      </c>
      <c r="L10120" t="s">
        <v>496</v>
      </c>
      <c r="M10120" t="s">
        <v>138</v>
      </c>
      <c r="N10120">
        <v>0</v>
      </c>
      <c r="R10120" t="s">
        <v>920</v>
      </c>
      <c r="S10120" t="s">
        <v>140</v>
      </c>
      <c r="W10120" t="s">
        <v>141</v>
      </c>
    </row>
    <row r="10121" spans="1:24" x14ac:dyDescent="0.35">
      <c r="A10121" t="s">
        <v>44460</v>
      </c>
      <c r="B10121" t="s">
        <v>44461</v>
      </c>
      <c r="C10121" t="s">
        <v>44462</v>
      </c>
      <c r="D10121">
        <v>0</v>
      </c>
      <c r="E10121" t="s">
        <v>44461</v>
      </c>
      <c r="F10121" s="2">
        <v>43752</v>
      </c>
      <c r="G10121" t="s">
        <v>183</v>
      </c>
      <c r="H10121" t="s">
        <v>184</v>
      </c>
      <c r="J10121" t="s">
        <v>138</v>
      </c>
      <c r="L10121" t="s">
        <v>496</v>
      </c>
      <c r="M10121" t="s">
        <v>138</v>
      </c>
      <c r="N10121">
        <v>0</v>
      </c>
      <c r="R10121" t="s">
        <v>3002</v>
      </c>
      <c r="S10121" t="s">
        <v>140</v>
      </c>
      <c r="W10121" t="s">
        <v>141</v>
      </c>
    </row>
    <row r="10122" spans="1:24" x14ac:dyDescent="0.35">
      <c r="A10122" t="s">
        <v>44463</v>
      </c>
      <c r="B10122" t="s">
        <v>44464</v>
      </c>
      <c r="C10122" t="s">
        <v>44465</v>
      </c>
      <c r="D10122">
        <v>0</v>
      </c>
      <c r="E10122" t="s">
        <v>44466</v>
      </c>
      <c r="F10122" s="2">
        <v>43752</v>
      </c>
      <c r="G10122" t="s">
        <v>3882</v>
      </c>
      <c r="H10122" t="s">
        <v>147</v>
      </c>
      <c r="J10122" t="s">
        <v>138</v>
      </c>
      <c r="L10122" t="s">
        <v>496</v>
      </c>
      <c r="M10122" t="s">
        <v>138</v>
      </c>
      <c r="N10122">
        <v>0</v>
      </c>
      <c r="P10122" t="s">
        <v>44467</v>
      </c>
      <c r="R10122" t="s">
        <v>44468</v>
      </c>
      <c r="S10122" t="s">
        <v>140</v>
      </c>
      <c r="W10122" t="s">
        <v>141</v>
      </c>
    </row>
    <row r="10123" spans="1:24" x14ac:dyDescent="0.35">
      <c r="A10123" t="s">
        <v>44469</v>
      </c>
      <c r="B10123" t="s">
        <v>44470</v>
      </c>
      <c r="C10123" t="s">
        <v>44471</v>
      </c>
      <c r="D10123">
        <v>0</v>
      </c>
      <c r="F10123" s="2">
        <v>43752</v>
      </c>
      <c r="G10123" t="s">
        <v>1588</v>
      </c>
      <c r="H10123" t="s">
        <v>184</v>
      </c>
      <c r="J10123" t="s">
        <v>138</v>
      </c>
      <c r="L10123" t="s">
        <v>496</v>
      </c>
      <c r="M10123" t="s">
        <v>138</v>
      </c>
      <c r="N10123">
        <v>0</v>
      </c>
      <c r="P10123" t="s">
        <v>44472</v>
      </c>
      <c r="R10123" t="s">
        <v>44473</v>
      </c>
      <c r="S10123" t="s">
        <v>140</v>
      </c>
      <c r="T10123" s="2">
        <v>43889</v>
      </c>
      <c r="W10123" t="s">
        <v>141</v>
      </c>
    </row>
    <row r="10124" spans="1:24" x14ac:dyDescent="0.35">
      <c r="A10124" t="s">
        <v>44474</v>
      </c>
      <c r="B10124" t="s">
        <v>44475</v>
      </c>
      <c r="C10124" t="s">
        <v>44476</v>
      </c>
      <c r="D10124">
        <v>0</v>
      </c>
      <c r="E10124" t="s">
        <v>44477</v>
      </c>
      <c r="F10124" s="2">
        <v>43753</v>
      </c>
      <c r="G10124" t="s">
        <v>183</v>
      </c>
      <c r="H10124" t="s">
        <v>184</v>
      </c>
      <c r="J10124" t="s">
        <v>138</v>
      </c>
      <c r="L10124" t="s">
        <v>496</v>
      </c>
      <c r="M10124" t="s">
        <v>138</v>
      </c>
      <c r="N10124">
        <v>0</v>
      </c>
      <c r="P10124" t="s">
        <v>44478</v>
      </c>
      <c r="R10124" t="s">
        <v>44479</v>
      </c>
      <c r="S10124" t="s">
        <v>140</v>
      </c>
      <c r="W10124" t="s">
        <v>141</v>
      </c>
    </row>
    <row r="10125" spans="1:24" x14ac:dyDescent="0.35">
      <c r="A10125" t="s">
        <v>44480</v>
      </c>
      <c r="B10125" t="s">
        <v>44481</v>
      </c>
      <c r="C10125" t="s">
        <v>44482</v>
      </c>
      <c r="D10125">
        <v>0</v>
      </c>
      <c r="E10125" t="s">
        <v>44483</v>
      </c>
      <c r="F10125" s="2">
        <v>43754</v>
      </c>
      <c r="G10125" t="s">
        <v>183</v>
      </c>
      <c r="H10125" t="s">
        <v>184</v>
      </c>
      <c r="J10125" t="s">
        <v>138</v>
      </c>
      <c r="L10125" t="s">
        <v>496</v>
      </c>
      <c r="M10125" t="s">
        <v>138</v>
      </c>
      <c r="N10125">
        <v>0</v>
      </c>
      <c r="R10125" t="s">
        <v>44484</v>
      </c>
      <c r="S10125" t="s">
        <v>140</v>
      </c>
      <c r="T10125" s="2">
        <v>43889</v>
      </c>
      <c r="W10125" t="s">
        <v>141</v>
      </c>
    </row>
    <row r="10126" spans="1:24" x14ac:dyDescent="0.35">
      <c r="A10126" t="s">
        <v>44485</v>
      </c>
      <c r="B10126" t="s">
        <v>44486</v>
      </c>
      <c r="C10126" t="s">
        <v>44487</v>
      </c>
      <c r="D10126">
        <v>0</v>
      </c>
      <c r="E10126" t="s">
        <v>44488</v>
      </c>
      <c r="F10126" s="2">
        <v>43754</v>
      </c>
      <c r="G10126" t="s">
        <v>13813</v>
      </c>
      <c r="H10126" t="s">
        <v>184</v>
      </c>
      <c r="J10126" t="s">
        <v>138</v>
      </c>
      <c r="L10126" t="s">
        <v>496</v>
      </c>
      <c r="M10126" t="s">
        <v>138</v>
      </c>
      <c r="N10126">
        <v>0</v>
      </c>
      <c r="P10126" t="s">
        <v>44489</v>
      </c>
      <c r="R10126" t="s">
        <v>44490</v>
      </c>
      <c r="S10126" t="s">
        <v>140</v>
      </c>
      <c r="T10126" s="2">
        <v>45385</v>
      </c>
      <c r="U10126">
        <v>15</v>
      </c>
      <c r="W10126" t="s">
        <v>141</v>
      </c>
      <c r="X10126" t="s">
        <v>9536</v>
      </c>
    </row>
    <row r="10127" spans="1:24" x14ac:dyDescent="0.35">
      <c r="A10127" t="s">
        <v>44491</v>
      </c>
      <c r="B10127" t="s">
        <v>44492</v>
      </c>
      <c r="C10127" t="s">
        <v>44493</v>
      </c>
      <c r="D10127">
        <v>0</v>
      </c>
      <c r="E10127" t="s">
        <v>44494</v>
      </c>
      <c r="F10127" s="2">
        <v>43754</v>
      </c>
      <c r="G10127" t="s">
        <v>183</v>
      </c>
      <c r="H10127" t="s">
        <v>184</v>
      </c>
      <c r="J10127" t="s">
        <v>138</v>
      </c>
      <c r="L10127" t="s">
        <v>496</v>
      </c>
      <c r="M10127" t="s">
        <v>138</v>
      </c>
      <c r="N10127">
        <v>0</v>
      </c>
      <c r="P10127" t="s">
        <v>44495</v>
      </c>
      <c r="R10127" t="s">
        <v>44496</v>
      </c>
      <c r="S10127" t="s">
        <v>140</v>
      </c>
      <c r="T10127" s="2">
        <v>45385</v>
      </c>
      <c r="U10127">
        <v>15</v>
      </c>
      <c r="W10127" t="s">
        <v>141</v>
      </c>
      <c r="X10127" t="s">
        <v>9536</v>
      </c>
    </row>
    <row r="10128" spans="1:24" x14ac:dyDescent="0.35">
      <c r="A10128" t="s">
        <v>44497</v>
      </c>
      <c r="B10128" t="s">
        <v>44498</v>
      </c>
      <c r="C10128" t="s">
        <v>44499</v>
      </c>
      <c r="D10128">
        <v>0</v>
      </c>
      <c r="F10128" s="2">
        <v>43754</v>
      </c>
      <c r="G10128" t="s">
        <v>604</v>
      </c>
      <c r="H10128" t="s">
        <v>184</v>
      </c>
      <c r="J10128" t="s">
        <v>138</v>
      </c>
      <c r="L10128" t="s">
        <v>496</v>
      </c>
      <c r="M10128" t="s">
        <v>138</v>
      </c>
      <c r="N10128">
        <v>0</v>
      </c>
      <c r="P10128" t="s">
        <v>44500</v>
      </c>
      <c r="R10128" t="s">
        <v>44501</v>
      </c>
      <c r="S10128" t="s">
        <v>140</v>
      </c>
      <c r="T10128" s="2">
        <v>45385</v>
      </c>
      <c r="U10128">
        <v>15</v>
      </c>
      <c r="W10128" t="s">
        <v>141</v>
      </c>
      <c r="X10128" t="s">
        <v>9536</v>
      </c>
    </row>
    <row r="10129" spans="1:24" x14ac:dyDescent="0.35">
      <c r="A10129" t="s">
        <v>44502</v>
      </c>
      <c r="B10129" t="s">
        <v>44503</v>
      </c>
      <c r="C10129" t="s">
        <v>44504</v>
      </c>
      <c r="D10129">
        <v>0</v>
      </c>
      <c r="F10129" s="2">
        <v>43754</v>
      </c>
      <c r="G10129" t="s">
        <v>234</v>
      </c>
      <c r="H10129" t="s">
        <v>192</v>
      </c>
      <c r="J10129" t="s">
        <v>138</v>
      </c>
      <c r="L10129" t="s">
        <v>496</v>
      </c>
      <c r="M10129" t="s">
        <v>138</v>
      </c>
      <c r="N10129">
        <v>0</v>
      </c>
      <c r="P10129" t="s">
        <v>44505</v>
      </c>
      <c r="R10129" t="s">
        <v>5393</v>
      </c>
      <c r="S10129" t="s">
        <v>140</v>
      </c>
      <c r="W10129" t="s">
        <v>141</v>
      </c>
    </row>
    <row r="10130" spans="1:24" x14ac:dyDescent="0.35">
      <c r="A10130" t="s">
        <v>44506</v>
      </c>
      <c r="B10130" t="s">
        <v>44507</v>
      </c>
      <c r="C10130" t="s">
        <v>44508</v>
      </c>
      <c r="D10130">
        <v>0</v>
      </c>
      <c r="F10130" s="2">
        <v>43754</v>
      </c>
      <c r="G10130" t="s">
        <v>604</v>
      </c>
      <c r="H10130" t="s">
        <v>184</v>
      </c>
      <c r="J10130" t="s">
        <v>138</v>
      </c>
      <c r="L10130" t="s">
        <v>496</v>
      </c>
      <c r="M10130" t="s">
        <v>138</v>
      </c>
      <c r="N10130">
        <v>0</v>
      </c>
      <c r="P10130" t="s">
        <v>44509</v>
      </c>
      <c r="R10130" t="s">
        <v>2123</v>
      </c>
      <c r="S10130" t="s">
        <v>140</v>
      </c>
      <c r="T10130" s="2">
        <v>43851</v>
      </c>
      <c r="W10130" t="s">
        <v>141</v>
      </c>
    </row>
    <row r="10131" spans="1:24" x14ac:dyDescent="0.35">
      <c r="A10131" t="s">
        <v>44510</v>
      </c>
      <c r="B10131" t="s">
        <v>44511</v>
      </c>
      <c r="C10131" t="s">
        <v>44512</v>
      </c>
      <c r="D10131">
        <v>0</v>
      </c>
      <c r="E10131" t="s">
        <v>44511</v>
      </c>
      <c r="F10131" s="2">
        <v>43756</v>
      </c>
      <c r="G10131" t="s">
        <v>604</v>
      </c>
      <c r="H10131" t="s">
        <v>184</v>
      </c>
      <c r="J10131" t="s">
        <v>138</v>
      </c>
      <c r="L10131" t="s">
        <v>496</v>
      </c>
      <c r="M10131" t="s">
        <v>138</v>
      </c>
      <c r="N10131">
        <v>0</v>
      </c>
      <c r="R10131" t="s">
        <v>3002</v>
      </c>
      <c r="S10131" t="s">
        <v>140</v>
      </c>
      <c r="T10131" s="2">
        <v>43845</v>
      </c>
      <c r="W10131" t="s">
        <v>141</v>
      </c>
    </row>
    <row r="10132" spans="1:24" x14ac:dyDescent="0.35">
      <c r="A10132" t="s">
        <v>44513</v>
      </c>
      <c r="B10132" t="s">
        <v>44514</v>
      </c>
      <c r="C10132" t="s">
        <v>44515</v>
      </c>
      <c r="D10132">
        <v>0</v>
      </c>
      <c r="E10132" t="s">
        <v>44514</v>
      </c>
      <c r="F10132" s="2">
        <v>43756</v>
      </c>
      <c r="G10132" t="s">
        <v>604</v>
      </c>
      <c r="H10132" t="s">
        <v>184</v>
      </c>
      <c r="J10132" t="s">
        <v>138</v>
      </c>
      <c r="L10132" t="s">
        <v>496</v>
      </c>
      <c r="M10132" t="s">
        <v>138</v>
      </c>
      <c r="N10132">
        <v>0</v>
      </c>
      <c r="P10132" t="s">
        <v>44516</v>
      </c>
      <c r="R10132" t="s">
        <v>3002</v>
      </c>
      <c r="S10132" t="s">
        <v>140</v>
      </c>
      <c r="T10132" s="2">
        <v>44211</v>
      </c>
      <c r="W10132" t="s">
        <v>141</v>
      </c>
    </row>
    <row r="10133" spans="1:24" x14ac:dyDescent="0.35">
      <c r="A10133" t="s">
        <v>44517</v>
      </c>
      <c r="B10133" t="s">
        <v>44518</v>
      </c>
      <c r="C10133" t="s">
        <v>44519</v>
      </c>
      <c r="D10133">
        <v>0</v>
      </c>
      <c r="E10133" t="s">
        <v>44518</v>
      </c>
      <c r="F10133" s="2">
        <v>43756</v>
      </c>
      <c r="G10133" t="s">
        <v>604</v>
      </c>
      <c r="H10133" t="s">
        <v>184</v>
      </c>
      <c r="J10133" t="s">
        <v>138</v>
      </c>
      <c r="L10133" t="s">
        <v>496</v>
      </c>
      <c r="M10133" t="s">
        <v>138</v>
      </c>
      <c r="N10133">
        <v>0</v>
      </c>
      <c r="P10133" t="s">
        <v>44520</v>
      </c>
      <c r="R10133" t="s">
        <v>3002</v>
      </c>
      <c r="S10133" t="s">
        <v>140</v>
      </c>
      <c r="T10133" s="2">
        <v>44028</v>
      </c>
      <c r="W10133" t="s">
        <v>141</v>
      </c>
    </row>
    <row r="10134" spans="1:24" x14ac:dyDescent="0.35">
      <c r="A10134" t="s">
        <v>44521</v>
      </c>
      <c r="B10134" t="s">
        <v>44522</v>
      </c>
      <c r="C10134" t="s">
        <v>44523</v>
      </c>
      <c r="D10134">
        <v>0</v>
      </c>
      <c r="E10134" t="s">
        <v>44524</v>
      </c>
      <c r="F10134" s="2">
        <v>43759</v>
      </c>
      <c r="G10134" t="s">
        <v>2815</v>
      </c>
      <c r="H10134" t="s">
        <v>184</v>
      </c>
      <c r="J10134" t="s">
        <v>138</v>
      </c>
      <c r="L10134" t="s">
        <v>496</v>
      </c>
      <c r="M10134" t="s">
        <v>138</v>
      </c>
      <c r="N10134">
        <v>0</v>
      </c>
      <c r="P10134" t="s">
        <v>44525</v>
      </c>
      <c r="R10134" t="s">
        <v>44526</v>
      </c>
      <c r="S10134" t="s">
        <v>140</v>
      </c>
      <c r="T10134" s="2">
        <v>43760</v>
      </c>
      <c r="W10134" t="s">
        <v>141</v>
      </c>
    </row>
    <row r="10135" spans="1:24" x14ac:dyDescent="0.35">
      <c r="A10135" t="s">
        <v>44527</v>
      </c>
      <c r="B10135" t="s">
        <v>44528</v>
      </c>
      <c r="C10135" t="s">
        <v>44529</v>
      </c>
      <c r="D10135">
        <v>0</v>
      </c>
      <c r="E10135" t="s">
        <v>44530</v>
      </c>
      <c r="F10135" s="2">
        <v>43760</v>
      </c>
      <c r="G10135" t="s">
        <v>284</v>
      </c>
      <c r="H10135" t="s">
        <v>184</v>
      </c>
      <c r="J10135" t="s">
        <v>138</v>
      </c>
      <c r="L10135" t="s">
        <v>496</v>
      </c>
      <c r="M10135" t="s">
        <v>138</v>
      </c>
      <c r="N10135">
        <v>0</v>
      </c>
      <c r="P10135" t="s">
        <v>44531</v>
      </c>
      <c r="R10135" t="s">
        <v>44532</v>
      </c>
      <c r="S10135" t="s">
        <v>140</v>
      </c>
      <c r="T10135" s="2">
        <v>43782</v>
      </c>
      <c r="W10135" t="s">
        <v>141</v>
      </c>
    </row>
    <row r="10136" spans="1:24" x14ac:dyDescent="0.35">
      <c r="A10136" t="s">
        <v>44533</v>
      </c>
      <c r="B10136" t="s">
        <v>44534</v>
      </c>
      <c r="C10136" t="s">
        <v>44535</v>
      </c>
      <c r="D10136">
        <v>0</v>
      </c>
      <c r="E10136" t="s">
        <v>44534</v>
      </c>
      <c r="F10136" s="2">
        <v>43761</v>
      </c>
      <c r="G10136" t="s">
        <v>604</v>
      </c>
      <c r="H10136" t="s">
        <v>184</v>
      </c>
      <c r="J10136" t="s">
        <v>138</v>
      </c>
      <c r="L10136" t="s">
        <v>496</v>
      </c>
      <c r="M10136" t="s">
        <v>138</v>
      </c>
      <c r="N10136">
        <v>0</v>
      </c>
      <c r="P10136" t="s">
        <v>44536</v>
      </c>
      <c r="R10136" t="s">
        <v>3002</v>
      </c>
      <c r="S10136" t="s">
        <v>140</v>
      </c>
      <c r="T10136" s="2">
        <v>45385</v>
      </c>
      <c r="U10136">
        <v>11</v>
      </c>
      <c r="W10136" t="s">
        <v>141</v>
      </c>
      <c r="X10136" t="s">
        <v>9536</v>
      </c>
    </row>
    <row r="10137" spans="1:24" x14ac:dyDescent="0.35">
      <c r="A10137" t="s">
        <v>44537</v>
      </c>
      <c r="B10137" t="s">
        <v>44538</v>
      </c>
      <c r="C10137" t="s">
        <v>44539</v>
      </c>
      <c r="D10137">
        <v>0</v>
      </c>
      <c r="E10137" t="s">
        <v>44538</v>
      </c>
      <c r="F10137" s="2">
        <v>43761</v>
      </c>
      <c r="G10137" t="s">
        <v>604</v>
      </c>
      <c r="H10137" t="s">
        <v>184</v>
      </c>
      <c r="J10137" t="s">
        <v>138</v>
      </c>
      <c r="L10137" t="s">
        <v>496</v>
      </c>
      <c r="M10137" t="s">
        <v>138</v>
      </c>
      <c r="N10137">
        <v>0</v>
      </c>
      <c r="P10137" t="s">
        <v>44540</v>
      </c>
      <c r="R10137" t="s">
        <v>3002</v>
      </c>
      <c r="S10137" t="s">
        <v>140</v>
      </c>
      <c r="T10137" s="2">
        <v>43845</v>
      </c>
      <c r="W10137" t="s">
        <v>141</v>
      </c>
    </row>
    <row r="10138" spans="1:24" x14ac:dyDescent="0.35">
      <c r="A10138" t="s">
        <v>44541</v>
      </c>
      <c r="B10138" t="s">
        <v>44542</v>
      </c>
      <c r="C10138" t="s">
        <v>44543</v>
      </c>
      <c r="D10138">
        <v>0</v>
      </c>
      <c r="E10138" t="s">
        <v>44542</v>
      </c>
      <c r="F10138" s="2">
        <v>43761</v>
      </c>
      <c r="G10138" t="s">
        <v>604</v>
      </c>
      <c r="H10138" t="s">
        <v>184</v>
      </c>
      <c r="J10138" t="s">
        <v>138</v>
      </c>
      <c r="L10138" t="s">
        <v>496</v>
      </c>
      <c r="M10138" t="s">
        <v>138</v>
      </c>
      <c r="N10138">
        <v>0</v>
      </c>
      <c r="P10138" t="s">
        <v>44544</v>
      </c>
      <c r="R10138" t="s">
        <v>3002</v>
      </c>
      <c r="S10138" t="s">
        <v>140</v>
      </c>
      <c r="T10138" s="2">
        <v>43873</v>
      </c>
      <c r="W10138" t="s">
        <v>141</v>
      </c>
    </row>
    <row r="10139" spans="1:24" x14ac:dyDescent="0.35">
      <c r="A10139" t="s">
        <v>44545</v>
      </c>
      <c r="B10139" t="s">
        <v>44546</v>
      </c>
      <c r="C10139" t="s">
        <v>44547</v>
      </c>
      <c r="D10139">
        <v>0</v>
      </c>
      <c r="E10139" t="s">
        <v>44546</v>
      </c>
      <c r="F10139" s="2">
        <v>43768</v>
      </c>
      <c r="G10139" t="s">
        <v>604</v>
      </c>
      <c r="H10139" t="s">
        <v>184</v>
      </c>
      <c r="J10139" t="s">
        <v>138</v>
      </c>
      <c r="L10139" t="s">
        <v>496</v>
      </c>
      <c r="M10139" t="s">
        <v>138</v>
      </c>
      <c r="N10139">
        <v>0</v>
      </c>
      <c r="R10139" t="s">
        <v>3002</v>
      </c>
      <c r="S10139" t="s">
        <v>140</v>
      </c>
      <c r="T10139" s="2">
        <v>43845</v>
      </c>
      <c r="W10139" t="s">
        <v>141</v>
      </c>
    </row>
    <row r="10140" spans="1:24" x14ac:dyDescent="0.35">
      <c r="A10140" t="s">
        <v>44548</v>
      </c>
      <c r="B10140" t="s">
        <v>44549</v>
      </c>
      <c r="C10140" t="s">
        <v>44550</v>
      </c>
      <c r="D10140">
        <v>0</v>
      </c>
      <c r="E10140" t="s">
        <v>44549</v>
      </c>
      <c r="F10140" s="2">
        <v>43769</v>
      </c>
      <c r="G10140" t="s">
        <v>604</v>
      </c>
      <c r="H10140" t="s">
        <v>184</v>
      </c>
      <c r="J10140" t="s">
        <v>138</v>
      </c>
      <c r="L10140" t="s">
        <v>496</v>
      </c>
      <c r="M10140" t="s">
        <v>138</v>
      </c>
      <c r="N10140">
        <v>0</v>
      </c>
      <c r="R10140" t="s">
        <v>3002</v>
      </c>
      <c r="S10140" t="s">
        <v>140</v>
      </c>
      <c r="T10140" s="2">
        <v>43845</v>
      </c>
      <c r="W10140" t="s">
        <v>141</v>
      </c>
    </row>
    <row r="10141" spans="1:24" x14ac:dyDescent="0.35">
      <c r="A10141" t="s">
        <v>44551</v>
      </c>
      <c r="B10141" t="s">
        <v>44552</v>
      </c>
      <c r="C10141" t="s">
        <v>44553</v>
      </c>
      <c r="D10141">
        <v>0</v>
      </c>
      <c r="E10141" t="s">
        <v>44554</v>
      </c>
      <c r="F10141" s="2">
        <v>43769</v>
      </c>
      <c r="G10141" t="s">
        <v>1128</v>
      </c>
      <c r="H10141" t="s">
        <v>184</v>
      </c>
      <c r="J10141" t="s">
        <v>138</v>
      </c>
      <c r="L10141" t="s">
        <v>496</v>
      </c>
      <c r="M10141" t="s">
        <v>138</v>
      </c>
      <c r="N10141">
        <v>0</v>
      </c>
      <c r="P10141" t="s">
        <v>44555</v>
      </c>
      <c r="R10141" t="s">
        <v>44556</v>
      </c>
      <c r="S10141" t="s">
        <v>140</v>
      </c>
      <c r="T10141" s="2">
        <v>43812</v>
      </c>
      <c r="W10141" t="s">
        <v>141</v>
      </c>
    </row>
    <row r="10142" spans="1:24" x14ac:dyDescent="0.35">
      <c r="A10142" t="s">
        <v>44557</v>
      </c>
      <c r="B10142" t="s">
        <v>44558</v>
      </c>
      <c r="C10142" t="s">
        <v>44559</v>
      </c>
      <c r="D10142">
        <v>0</v>
      </c>
      <c r="F10142" s="2">
        <v>43769</v>
      </c>
      <c r="G10142" t="s">
        <v>604</v>
      </c>
      <c r="H10142" t="s">
        <v>184</v>
      </c>
      <c r="J10142" t="s">
        <v>138</v>
      </c>
      <c r="L10142" t="s">
        <v>496</v>
      </c>
      <c r="M10142" t="s">
        <v>138</v>
      </c>
      <c r="N10142">
        <v>0</v>
      </c>
      <c r="R10142" t="s">
        <v>3002</v>
      </c>
      <c r="S10142" t="s">
        <v>140</v>
      </c>
      <c r="T10142" s="2">
        <v>43845</v>
      </c>
      <c r="W10142" t="s">
        <v>141</v>
      </c>
    </row>
    <row r="10143" spans="1:24" x14ac:dyDescent="0.35">
      <c r="A10143" t="s">
        <v>44560</v>
      </c>
      <c r="B10143" t="s">
        <v>44561</v>
      </c>
      <c r="C10143" t="s">
        <v>44562</v>
      </c>
      <c r="D10143">
        <v>0</v>
      </c>
      <c r="F10143" s="2">
        <v>43769</v>
      </c>
      <c r="G10143" t="s">
        <v>604</v>
      </c>
      <c r="H10143" t="s">
        <v>184</v>
      </c>
      <c r="J10143" t="s">
        <v>138</v>
      </c>
      <c r="L10143" t="s">
        <v>496</v>
      </c>
      <c r="M10143" t="s">
        <v>138</v>
      </c>
      <c r="N10143">
        <v>0</v>
      </c>
      <c r="R10143" t="s">
        <v>3002</v>
      </c>
      <c r="S10143" t="s">
        <v>140</v>
      </c>
      <c r="T10143" s="2">
        <v>43845</v>
      </c>
      <c r="W10143" t="s">
        <v>141</v>
      </c>
    </row>
    <row r="10144" spans="1:24" x14ac:dyDescent="0.35">
      <c r="A10144" t="s">
        <v>44563</v>
      </c>
      <c r="B10144" t="s">
        <v>44564</v>
      </c>
      <c r="C10144" t="s">
        <v>44565</v>
      </c>
      <c r="D10144">
        <v>0</v>
      </c>
      <c r="F10144" s="2">
        <v>43769</v>
      </c>
      <c r="G10144" t="s">
        <v>604</v>
      </c>
      <c r="H10144" t="s">
        <v>184</v>
      </c>
      <c r="J10144" t="s">
        <v>138</v>
      </c>
      <c r="L10144" t="s">
        <v>496</v>
      </c>
      <c r="M10144" t="s">
        <v>138</v>
      </c>
      <c r="N10144">
        <v>0</v>
      </c>
      <c r="R10144" t="s">
        <v>3002</v>
      </c>
      <c r="S10144" t="s">
        <v>140</v>
      </c>
      <c r="T10144" s="2">
        <v>43845</v>
      </c>
      <c r="W10144" t="s">
        <v>141</v>
      </c>
    </row>
    <row r="10145" spans="1:24" x14ac:dyDescent="0.35">
      <c r="A10145" t="s">
        <v>44566</v>
      </c>
      <c r="B10145" t="s">
        <v>44567</v>
      </c>
      <c r="C10145" t="s">
        <v>44568</v>
      </c>
      <c r="D10145">
        <v>0</v>
      </c>
      <c r="F10145" s="2">
        <v>43769</v>
      </c>
      <c r="G10145" t="s">
        <v>604</v>
      </c>
      <c r="H10145" t="s">
        <v>184</v>
      </c>
      <c r="J10145" t="s">
        <v>138</v>
      </c>
      <c r="L10145" t="s">
        <v>496</v>
      </c>
      <c r="M10145" t="s">
        <v>138</v>
      </c>
      <c r="N10145">
        <v>0</v>
      </c>
      <c r="R10145" t="s">
        <v>3002</v>
      </c>
      <c r="S10145" t="s">
        <v>140</v>
      </c>
      <c r="T10145" s="2">
        <v>43845</v>
      </c>
      <c r="W10145" t="s">
        <v>141</v>
      </c>
    </row>
    <row r="10146" spans="1:24" x14ac:dyDescent="0.35">
      <c r="A10146" t="s">
        <v>44569</v>
      </c>
      <c r="B10146" t="s">
        <v>44570</v>
      </c>
      <c r="C10146" t="s">
        <v>44571</v>
      </c>
      <c r="D10146">
        <v>0</v>
      </c>
      <c r="E10146" t="s">
        <v>44572</v>
      </c>
      <c r="F10146" s="2">
        <v>43773</v>
      </c>
      <c r="G10146" t="s">
        <v>146</v>
      </c>
      <c r="H10146" t="s">
        <v>147</v>
      </c>
      <c r="J10146" t="s">
        <v>138</v>
      </c>
      <c r="L10146" t="s">
        <v>496</v>
      </c>
      <c r="M10146" t="s">
        <v>138</v>
      </c>
      <c r="N10146">
        <v>0</v>
      </c>
      <c r="P10146" t="s">
        <v>44573</v>
      </c>
      <c r="R10146" t="s">
        <v>44574</v>
      </c>
      <c r="S10146" t="s">
        <v>140</v>
      </c>
      <c r="W10146" t="s">
        <v>141</v>
      </c>
    </row>
    <row r="10147" spans="1:24" x14ac:dyDescent="0.35">
      <c r="A10147" t="s">
        <v>44575</v>
      </c>
      <c r="B10147" t="s">
        <v>44576</v>
      </c>
      <c r="C10147" t="s">
        <v>44577</v>
      </c>
      <c r="D10147">
        <v>0</v>
      </c>
      <c r="E10147" t="s">
        <v>44576</v>
      </c>
      <c r="F10147" s="2">
        <v>43773</v>
      </c>
      <c r="G10147" t="s">
        <v>604</v>
      </c>
      <c r="H10147" t="s">
        <v>184</v>
      </c>
      <c r="J10147" t="s">
        <v>138</v>
      </c>
      <c r="L10147" t="s">
        <v>496</v>
      </c>
      <c r="M10147" t="s">
        <v>138</v>
      </c>
      <c r="N10147">
        <v>0</v>
      </c>
      <c r="R10147" t="s">
        <v>3002</v>
      </c>
      <c r="S10147" t="s">
        <v>140</v>
      </c>
      <c r="T10147" s="2">
        <v>45385</v>
      </c>
      <c r="W10147" t="s">
        <v>141</v>
      </c>
      <c r="X10147" t="s">
        <v>9536</v>
      </c>
    </row>
    <row r="10148" spans="1:24" x14ac:dyDescent="0.35">
      <c r="A10148" t="s">
        <v>44578</v>
      </c>
      <c r="B10148" t="s">
        <v>44579</v>
      </c>
      <c r="C10148" t="s">
        <v>44580</v>
      </c>
      <c r="D10148">
        <v>0</v>
      </c>
      <c r="E10148" t="s">
        <v>44581</v>
      </c>
      <c r="F10148" s="2">
        <v>43773</v>
      </c>
      <c r="G10148" t="s">
        <v>183</v>
      </c>
      <c r="H10148" t="s">
        <v>184</v>
      </c>
      <c r="J10148" t="s">
        <v>138</v>
      </c>
      <c r="L10148" t="s">
        <v>496</v>
      </c>
      <c r="M10148" t="s">
        <v>138</v>
      </c>
      <c r="N10148">
        <v>0</v>
      </c>
      <c r="P10148" t="s">
        <v>44582</v>
      </c>
      <c r="R10148" t="s">
        <v>7379</v>
      </c>
      <c r="S10148" t="s">
        <v>140</v>
      </c>
      <c r="W10148" t="s">
        <v>141</v>
      </c>
    </row>
    <row r="10149" spans="1:24" x14ac:dyDescent="0.35">
      <c r="A10149" t="s">
        <v>44583</v>
      </c>
      <c r="B10149" t="s">
        <v>44584</v>
      </c>
      <c r="C10149" t="s">
        <v>44585</v>
      </c>
      <c r="D10149">
        <v>0</v>
      </c>
      <c r="E10149" t="s">
        <v>44584</v>
      </c>
      <c r="F10149" s="2">
        <v>43773</v>
      </c>
      <c r="G10149" t="s">
        <v>604</v>
      </c>
      <c r="H10149" t="s">
        <v>184</v>
      </c>
      <c r="J10149" t="s">
        <v>138</v>
      </c>
      <c r="L10149" t="s">
        <v>496</v>
      </c>
      <c r="M10149" t="s">
        <v>138</v>
      </c>
      <c r="N10149">
        <v>0</v>
      </c>
      <c r="R10149" t="s">
        <v>3002</v>
      </c>
      <c r="S10149" t="s">
        <v>140</v>
      </c>
      <c r="T10149" s="2">
        <v>43845</v>
      </c>
      <c r="W10149" t="s">
        <v>141</v>
      </c>
    </row>
    <row r="10150" spans="1:24" x14ac:dyDescent="0.35">
      <c r="A10150" t="s">
        <v>44586</v>
      </c>
      <c r="B10150" t="s">
        <v>44587</v>
      </c>
      <c r="C10150" t="s">
        <v>44588</v>
      </c>
      <c r="D10150">
        <v>0</v>
      </c>
      <c r="E10150" t="s">
        <v>44587</v>
      </c>
      <c r="F10150" s="2">
        <v>43774</v>
      </c>
      <c r="G10150" t="s">
        <v>604</v>
      </c>
      <c r="H10150" t="s">
        <v>184</v>
      </c>
      <c r="J10150" t="s">
        <v>138</v>
      </c>
      <c r="L10150" t="s">
        <v>496</v>
      </c>
      <c r="M10150" t="s">
        <v>138</v>
      </c>
      <c r="N10150">
        <v>0</v>
      </c>
      <c r="P10150" t="s">
        <v>44589</v>
      </c>
      <c r="R10150" t="s">
        <v>3002</v>
      </c>
      <c r="S10150" t="s">
        <v>140</v>
      </c>
      <c r="T10150" s="2">
        <v>43845</v>
      </c>
      <c r="W10150" t="s">
        <v>141</v>
      </c>
    </row>
    <row r="10151" spans="1:24" x14ac:dyDescent="0.35">
      <c r="A10151" t="s">
        <v>44590</v>
      </c>
      <c r="B10151" t="s">
        <v>44591</v>
      </c>
      <c r="C10151" t="s">
        <v>44592</v>
      </c>
      <c r="D10151">
        <v>0</v>
      </c>
      <c r="E10151" t="s">
        <v>44593</v>
      </c>
      <c r="F10151" s="2">
        <v>43776</v>
      </c>
      <c r="G10151" t="s">
        <v>251</v>
      </c>
      <c r="H10151" t="s">
        <v>184</v>
      </c>
      <c r="J10151" t="s">
        <v>138</v>
      </c>
      <c r="L10151" t="s">
        <v>496</v>
      </c>
      <c r="M10151" t="s">
        <v>138</v>
      </c>
      <c r="N10151">
        <v>0</v>
      </c>
      <c r="P10151" t="s">
        <v>44594</v>
      </c>
      <c r="R10151" t="s">
        <v>10364</v>
      </c>
      <c r="S10151" t="s">
        <v>140</v>
      </c>
      <c r="T10151" s="2">
        <v>43892</v>
      </c>
      <c r="W10151" t="s">
        <v>141</v>
      </c>
    </row>
    <row r="10152" spans="1:24" x14ac:dyDescent="0.35">
      <c r="A10152" t="s">
        <v>44595</v>
      </c>
      <c r="B10152" t="s">
        <v>44596</v>
      </c>
      <c r="C10152" t="s">
        <v>44597</v>
      </c>
      <c r="D10152">
        <v>0</v>
      </c>
      <c r="E10152" t="s">
        <v>44596</v>
      </c>
      <c r="F10152" s="2">
        <v>43776</v>
      </c>
      <c r="G10152" t="s">
        <v>146</v>
      </c>
      <c r="H10152" t="s">
        <v>147</v>
      </c>
      <c r="J10152" t="s">
        <v>138</v>
      </c>
      <c r="L10152" t="s">
        <v>496</v>
      </c>
      <c r="M10152" t="s">
        <v>138</v>
      </c>
      <c r="N10152">
        <v>0</v>
      </c>
      <c r="R10152" t="s">
        <v>8448</v>
      </c>
      <c r="S10152" t="s">
        <v>140</v>
      </c>
      <c r="W10152" t="s">
        <v>141</v>
      </c>
    </row>
    <row r="10153" spans="1:24" x14ac:dyDescent="0.35">
      <c r="A10153" t="s">
        <v>44598</v>
      </c>
      <c r="B10153" t="s">
        <v>44599</v>
      </c>
      <c r="C10153" t="s">
        <v>44600</v>
      </c>
      <c r="D10153">
        <v>0</v>
      </c>
      <c r="E10153" t="s">
        <v>44599</v>
      </c>
      <c r="F10153" s="2">
        <v>43776</v>
      </c>
      <c r="G10153" t="s">
        <v>183</v>
      </c>
      <c r="H10153" t="s">
        <v>184</v>
      </c>
      <c r="J10153" t="s">
        <v>138</v>
      </c>
      <c r="L10153" t="s">
        <v>496</v>
      </c>
      <c r="M10153" t="s">
        <v>138</v>
      </c>
      <c r="N10153">
        <v>0</v>
      </c>
      <c r="P10153" t="s">
        <v>44601</v>
      </c>
      <c r="R10153" t="s">
        <v>44602</v>
      </c>
      <c r="S10153" t="s">
        <v>140</v>
      </c>
      <c r="T10153" s="2">
        <v>43812</v>
      </c>
      <c r="W10153" t="s">
        <v>141</v>
      </c>
    </row>
    <row r="10154" spans="1:24" x14ac:dyDescent="0.35">
      <c r="A10154" t="s">
        <v>44603</v>
      </c>
      <c r="B10154" t="s">
        <v>44604</v>
      </c>
      <c r="C10154" t="s">
        <v>44605</v>
      </c>
      <c r="D10154">
        <v>0</v>
      </c>
      <c r="E10154" t="s">
        <v>44606</v>
      </c>
      <c r="F10154" s="2">
        <v>43776</v>
      </c>
      <c r="G10154" t="s">
        <v>26675</v>
      </c>
      <c r="H10154" t="s">
        <v>184</v>
      </c>
      <c r="J10154" t="s">
        <v>138</v>
      </c>
      <c r="L10154" t="s">
        <v>496</v>
      </c>
      <c r="M10154" t="s">
        <v>138</v>
      </c>
      <c r="N10154">
        <v>0</v>
      </c>
      <c r="P10154" t="s">
        <v>44607</v>
      </c>
      <c r="R10154" t="s">
        <v>44608</v>
      </c>
      <c r="S10154" t="s">
        <v>140</v>
      </c>
      <c r="T10154" s="2">
        <v>44039</v>
      </c>
      <c r="W10154" t="s">
        <v>141</v>
      </c>
    </row>
    <row r="10155" spans="1:24" x14ac:dyDescent="0.35">
      <c r="A10155" t="s">
        <v>44609</v>
      </c>
      <c r="B10155" t="s">
        <v>44610</v>
      </c>
      <c r="C10155" t="s">
        <v>44611</v>
      </c>
      <c r="D10155">
        <v>0</v>
      </c>
      <c r="E10155" t="s">
        <v>44610</v>
      </c>
      <c r="F10155" s="2">
        <v>43777</v>
      </c>
      <c r="G10155" t="s">
        <v>604</v>
      </c>
      <c r="H10155" t="s">
        <v>184</v>
      </c>
      <c r="J10155" t="s">
        <v>138</v>
      </c>
      <c r="L10155" t="s">
        <v>496</v>
      </c>
      <c r="M10155" t="s">
        <v>138</v>
      </c>
      <c r="N10155">
        <v>0</v>
      </c>
      <c r="R10155" t="s">
        <v>3002</v>
      </c>
      <c r="S10155" t="s">
        <v>140</v>
      </c>
      <c r="T10155" s="2">
        <v>43914</v>
      </c>
      <c r="W10155" t="s">
        <v>141</v>
      </c>
    </row>
    <row r="10156" spans="1:24" x14ac:dyDescent="0.35">
      <c r="A10156" t="s">
        <v>44612</v>
      </c>
      <c r="B10156" t="s">
        <v>44613</v>
      </c>
      <c r="C10156" t="s">
        <v>44614</v>
      </c>
      <c r="D10156">
        <v>0</v>
      </c>
      <c r="E10156" t="s">
        <v>44613</v>
      </c>
      <c r="F10156" s="2">
        <v>43777</v>
      </c>
      <c r="G10156" t="s">
        <v>604</v>
      </c>
      <c r="H10156" t="s">
        <v>184</v>
      </c>
      <c r="J10156" t="s">
        <v>138</v>
      </c>
      <c r="L10156" t="s">
        <v>496</v>
      </c>
      <c r="M10156" t="s">
        <v>138</v>
      </c>
      <c r="N10156">
        <v>0</v>
      </c>
      <c r="R10156" t="s">
        <v>3002</v>
      </c>
      <c r="S10156" t="s">
        <v>140</v>
      </c>
      <c r="T10156" s="2">
        <v>43845</v>
      </c>
      <c r="W10156" t="s">
        <v>141</v>
      </c>
    </row>
    <row r="10157" spans="1:24" x14ac:dyDescent="0.35">
      <c r="A10157" t="s">
        <v>44615</v>
      </c>
      <c r="B10157" t="s">
        <v>44616</v>
      </c>
      <c r="C10157" t="s">
        <v>44617</v>
      </c>
      <c r="D10157">
        <v>0</v>
      </c>
      <c r="E10157" t="s">
        <v>44618</v>
      </c>
      <c r="F10157" s="2">
        <v>43780</v>
      </c>
      <c r="G10157" t="s">
        <v>183</v>
      </c>
      <c r="H10157" t="s">
        <v>184</v>
      </c>
      <c r="J10157" t="s">
        <v>138</v>
      </c>
      <c r="L10157" t="s">
        <v>496</v>
      </c>
      <c r="M10157" t="s">
        <v>138</v>
      </c>
      <c r="N10157">
        <v>0</v>
      </c>
      <c r="P10157" t="s">
        <v>44619</v>
      </c>
      <c r="R10157" t="s">
        <v>44620</v>
      </c>
      <c r="S10157" t="s">
        <v>140</v>
      </c>
      <c r="T10157" s="2">
        <v>45385</v>
      </c>
      <c r="U10157">
        <v>17</v>
      </c>
      <c r="W10157" t="s">
        <v>141</v>
      </c>
      <c r="X10157" t="s">
        <v>9536</v>
      </c>
    </row>
    <row r="10158" spans="1:24" x14ac:dyDescent="0.35">
      <c r="A10158" t="s">
        <v>44621</v>
      </c>
      <c r="B10158" t="s">
        <v>44622</v>
      </c>
      <c r="C10158" t="s">
        <v>44623</v>
      </c>
      <c r="D10158">
        <v>0</v>
      </c>
      <c r="F10158" s="2">
        <v>43781</v>
      </c>
      <c r="G10158" t="s">
        <v>604</v>
      </c>
      <c r="H10158" t="s">
        <v>184</v>
      </c>
      <c r="J10158" t="s">
        <v>138</v>
      </c>
      <c r="L10158" t="s">
        <v>496</v>
      </c>
      <c r="M10158" t="s">
        <v>138</v>
      </c>
      <c r="N10158">
        <v>0</v>
      </c>
      <c r="P10158" t="s">
        <v>44624</v>
      </c>
      <c r="R10158" t="s">
        <v>44625</v>
      </c>
      <c r="S10158" t="s">
        <v>140</v>
      </c>
      <c r="T10158" s="2">
        <v>43889</v>
      </c>
      <c r="W10158" t="s">
        <v>141</v>
      </c>
    </row>
    <row r="10159" spans="1:24" x14ac:dyDescent="0.35">
      <c r="A10159" t="s">
        <v>44626</v>
      </c>
      <c r="B10159" t="s">
        <v>44627</v>
      </c>
      <c r="C10159" t="s">
        <v>44628</v>
      </c>
      <c r="D10159">
        <v>0</v>
      </c>
      <c r="E10159" t="s">
        <v>44629</v>
      </c>
      <c r="F10159" s="2">
        <v>43782</v>
      </c>
      <c r="G10159" t="s">
        <v>234</v>
      </c>
      <c r="H10159" t="s">
        <v>192</v>
      </c>
      <c r="J10159" t="s">
        <v>138</v>
      </c>
      <c r="L10159" t="s">
        <v>496</v>
      </c>
      <c r="M10159" t="s">
        <v>138</v>
      </c>
      <c r="N10159">
        <v>0</v>
      </c>
      <c r="P10159" t="s">
        <v>44630</v>
      </c>
      <c r="R10159" t="s">
        <v>44631</v>
      </c>
      <c r="S10159" t="s">
        <v>140</v>
      </c>
      <c r="T10159" s="2">
        <v>45385</v>
      </c>
      <c r="U10159">
        <v>11</v>
      </c>
      <c r="W10159" t="s">
        <v>141</v>
      </c>
      <c r="X10159" t="s">
        <v>9536</v>
      </c>
    </row>
    <row r="10160" spans="1:24" x14ac:dyDescent="0.35">
      <c r="A10160" t="s">
        <v>44632</v>
      </c>
      <c r="B10160" t="s">
        <v>44633</v>
      </c>
      <c r="C10160" t="s">
        <v>44634</v>
      </c>
      <c r="D10160">
        <v>0</v>
      </c>
      <c r="E10160" t="s">
        <v>44635</v>
      </c>
      <c r="F10160" s="2">
        <v>43782</v>
      </c>
      <c r="G10160" t="s">
        <v>9423</v>
      </c>
      <c r="H10160" t="s">
        <v>184</v>
      </c>
      <c r="J10160" t="s">
        <v>138</v>
      </c>
      <c r="L10160" t="s">
        <v>496</v>
      </c>
      <c r="M10160" t="s">
        <v>138</v>
      </c>
      <c r="N10160">
        <v>0</v>
      </c>
      <c r="P10160" t="s">
        <v>44636</v>
      </c>
      <c r="R10160" t="s">
        <v>44637</v>
      </c>
      <c r="S10160" t="s">
        <v>140</v>
      </c>
      <c r="T10160" s="2">
        <v>44333</v>
      </c>
      <c r="W10160" t="s">
        <v>141</v>
      </c>
    </row>
    <row r="10161" spans="1:24" x14ac:dyDescent="0.35">
      <c r="A10161" t="s">
        <v>44638</v>
      </c>
      <c r="B10161" t="s">
        <v>44639</v>
      </c>
      <c r="C10161" t="s">
        <v>44640</v>
      </c>
      <c r="D10161">
        <v>0</v>
      </c>
      <c r="E10161" t="s">
        <v>44639</v>
      </c>
      <c r="F10161" s="2">
        <v>43782</v>
      </c>
      <c r="G10161" t="s">
        <v>18910</v>
      </c>
      <c r="H10161" t="s">
        <v>184</v>
      </c>
      <c r="J10161" t="s">
        <v>138</v>
      </c>
      <c r="L10161" t="s">
        <v>496</v>
      </c>
      <c r="M10161" t="s">
        <v>138</v>
      </c>
      <c r="N10161">
        <v>0</v>
      </c>
      <c r="R10161" t="s">
        <v>3002</v>
      </c>
      <c r="S10161" t="s">
        <v>140</v>
      </c>
      <c r="T10161" s="2">
        <v>43894</v>
      </c>
      <c r="W10161" t="s">
        <v>141</v>
      </c>
    </row>
    <row r="10162" spans="1:24" x14ac:dyDescent="0.35">
      <c r="A10162" t="s">
        <v>44641</v>
      </c>
      <c r="B10162" t="s">
        <v>44642</v>
      </c>
      <c r="C10162" t="s">
        <v>44643</v>
      </c>
      <c r="D10162">
        <v>0</v>
      </c>
      <c r="E10162" t="s">
        <v>44642</v>
      </c>
      <c r="F10162" s="2">
        <v>43783</v>
      </c>
      <c r="G10162" t="s">
        <v>604</v>
      </c>
      <c r="H10162" t="s">
        <v>184</v>
      </c>
      <c r="J10162" t="s">
        <v>138</v>
      </c>
      <c r="L10162" t="s">
        <v>496</v>
      </c>
      <c r="M10162" t="s">
        <v>138</v>
      </c>
      <c r="N10162">
        <v>0</v>
      </c>
      <c r="P10162" t="s">
        <v>44644</v>
      </c>
      <c r="R10162" t="s">
        <v>44645</v>
      </c>
      <c r="S10162" t="s">
        <v>140</v>
      </c>
      <c r="T10162" s="2">
        <v>43816</v>
      </c>
      <c r="W10162" t="s">
        <v>141</v>
      </c>
    </row>
    <row r="10163" spans="1:24" x14ac:dyDescent="0.35">
      <c r="A10163" t="s">
        <v>44646</v>
      </c>
      <c r="B10163" t="s">
        <v>44647</v>
      </c>
      <c r="C10163" t="s">
        <v>44648</v>
      </c>
      <c r="D10163">
        <v>0</v>
      </c>
      <c r="F10163" s="2">
        <v>43783</v>
      </c>
      <c r="G10163" t="s">
        <v>604</v>
      </c>
      <c r="H10163" t="s">
        <v>184</v>
      </c>
      <c r="J10163" t="s">
        <v>138</v>
      </c>
      <c r="L10163" t="s">
        <v>496</v>
      </c>
      <c r="M10163" t="s">
        <v>138</v>
      </c>
      <c r="N10163">
        <v>0</v>
      </c>
      <c r="R10163" t="s">
        <v>19787</v>
      </c>
      <c r="S10163" t="s">
        <v>140</v>
      </c>
      <c r="T10163" s="2">
        <v>43889</v>
      </c>
      <c r="W10163" t="s">
        <v>141</v>
      </c>
    </row>
    <row r="10164" spans="1:24" x14ac:dyDescent="0.35">
      <c r="A10164" t="s">
        <v>44649</v>
      </c>
      <c r="B10164" t="s">
        <v>44650</v>
      </c>
      <c r="C10164" t="s">
        <v>44651</v>
      </c>
      <c r="D10164">
        <v>0</v>
      </c>
      <c r="F10164" s="2">
        <v>43783</v>
      </c>
      <c r="G10164" t="s">
        <v>4806</v>
      </c>
      <c r="H10164" t="s">
        <v>147</v>
      </c>
      <c r="J10164" t="s">
        <v>138</v>
      </c>
      <c r="L10164" t="s">
        <v>496</v>
      </c>
      <c r="M10164" t="s">
        <v>138</v>
      </c>
      <c r="N10164">
        <v>0</v>
      </c>
      <c r="R10164" t="s">
        <v>44652</v>
      </c>
      <c r="S10164" t="s">
        <v>140</v>
      </c>
      <c r="T10164" s="2">
        <v>43889</v>
      </c>
      <c r="W10164" t="s">
        <v>141</v>
      </c>
    </row>
    <row r="10165" spans="1:24" x14ac:dyDescent="0.35">
      <c r="A10165" t="s">
        <v>44653</v>
      </c>
      <c r="B10165" t="s">
        <v>44654</v>
      </c>
      <c r="C10165" t="s">
        <v>44655</v>
      </c>
      <c r="D10165">
        <v>0</v>
      </c>
      <c r="F10165" s="2">
        <v>43783</v>
      </c>
      <c r="G10165" t="s">
        <v>604</v>
      </c>
      <c r="H10165" t="s">
        <v>184</v>
      </c>
      <c r="J10165" t="s">
        <v>138</v>
      </c>
      <c r="L10165" t="s">
        <v>496</v>
      </c>
      <c r="M10165" t="s">
        <v>138</v>
      </c>
      <c r="N10165">
        <v>0</v>
      </c>
      <c r="R10165" t="s">
        <v>600</v>
      </c>
      <c r="S10165" t="s">
        <v>140</v>
      </c>
      <c r="T10165" s="2">
        <v>44034</v>
      </c>
      <c r="W10165" t="s">
        <v>141</v>
      </c>
    </row>
    <row r="10166" spans="1:24" x14ac:dyDescent="0.35">
      <c r="A10166" t="s">
        <v>44656</v>
      </c>
      <c r="B10166" t="s">
        <v>44657</v>
      </c>
      <c r="C10166" t="s">
        <v>44658</v>
      </c>
      <c r="D10166">
        <v>0</v>
      </c>
      <c r="E10166" t="s">
        <v>44657</v>
      </c>
      <c r="F10166" s="2">
        <v>43787</v>
      </c>
      <c r="G10166" t="s">
        <v>604</v>
      </c>
      <c r="H10166" t="s">
        <v>184</v>
      </c>
      <c r="J10166" t="s">
        <v>138</v>
      </c>
      <c r="L10166" t="s">
        <v>496</v>
      </c>
      <c r="M10166" t="s">
        <v>138</v>
      </c>
      <c r="N10166">
        <v>0</v>
      </c>
      <c r="P10166" t="s">
        <v>44659</v>
      </c>
      <c r="R10166" t="s">
        <v>3002</v>
      </c>
      <c r="S10166" t="s">
        <v>140</v>
      </c>
      <c r="T10166" s="2">
        <v>43845</v>
      </c>
      <c r="W10166" t="s">
        <v>141</v>
      </c>
    </row>
    <row r="10167" spans="1:24" x14ac:dyDescent="0.35">
      <c r="A10167" t="s">
        <v>44660</v>
      </c>
      <c r="B10167" t="s">
        <v>44661</v>
      </c>
      <c r="C10167" t="s">
        <v>44662</v>
      </c>
      <c r="D10167">
        <v>0</v>
      </c>
      <c r="E10167" t="s">
        <v>44661</v>
      </c>
      <c r="F10167" s="2">
        <v>43787</v>
      </c>
      <c r="G10167" t="s">
        <v>604</v>
      </c>
      <c r="H10167" t="s">
        <v>184</v>
      </c>
      <c r="J10167" t="s">
        <v>138</v>
      </c>
      <c r="L10167" t="s">
        <v>496</v>
      </c>
      <c r="M10167" t="s">
        <v>138</v>
      </c>
      <c r="N10167">
        <v>0</v>
      </c>
      <c r="P10167" t="s">
        <v>44663</v>
      </c>
      <c r="R10167" t="s">
        <v>3002</v>
      </c>
      <c r="S10167" t="s">
        <v>140</v>
      </c>
      <c r="T10167" s="2">
        <v>43845</v>
      </c>
      <c r="W10167" t="s">
        <v>141</v>
      </c>
    </row>
    <row r="10168" spans="1:24" x14ac:dyDescent="0.35">
      <c r="A10168" t="s">
        <v>44664</v>
      </c>
      <c r="B10168" t="s">
        <v>44665</v>
      </c>
      <c r="C10168" t="s">
        <v>44666</v>
      </c>
      <c r="D10168">
        <v>0</v>
      </c>
      <c r="E10168" t="s">
        <v>44665</v>
      </c>
      <c r="F10168" s="2">
        <v>43787</v>
      </c>
      <c r="G10168" t="s">
        <v>604</v>
      </c>
      <c r="H10168" t="s">
        <v>184</v>
      </c>
      <c r="J10168" t="s">
        <v>138</v>
      </c>
      <c r="L10168" t="s">
        <v>496</v>
      </c>
      <c r="M10168" t="s">
        <v>138</v>
      </c>
      <c r="N10168">
        <v>0</v>
      </c>
      <c r="P10168" t="s">
        <v>44667</v>
      </c>
      <c r="R10168" t="s">
        <v>9050</v>
      </c>
      <c r="S10168" t="s">
        <v>140</v>
      </c>
      <c r="T10168" s="2">
        <v>43797</v>
      </c>
      <c r="W10168" t="s">
        <v>141</v>
      </c>
    </row>
    <row r="10169" spans="1:24" x14ac:dyDescent="0.35">
      <c r="A10169" t="s">
        <v>44668</v>
      </c>
      <c r="B10169" t="s">
        <v>44669</v>
      </c>
      <c r="C10169" t="s">
        <v>44670</v>
      </c>
      <c r="D10169">
        <v>0</v>
      </c>
      <c r="E10169" t="s">
        <v>44669</v>
      </c>
      <c r="F10169" s="2">
        <v>43788</v>
      </c>
      <c r="G10169" t="s">
        <v>604</v>
      </c>
      <c r="H10169" t="s">
        <v>184</v>
      </c>
      <c r="J10169" t="s">
        <v>138</v>
      </c>
      <c r="L10169" t="s">
        <v>496</v>
      </c>
      <c r="M10169" t="s">
        <v>138</v>
      </c>
      <c r="N10169">
        <v>0</v>
      </c>
      <c r="P10169" t="s">
        <v>44671</v>
      </c>
      <c r="R10169" t="s">
        <v>3002</v>
      </c>
      <c r="S10169" t="s">
        <v>140</v>
      </c>
      <c r="T10169" s="2">
        <v>43845</v>
      </c>
      <c r="W10169" t="s">
        <v>141</v>
      </c>
    </row>
    <row r="10170" spans="1:24" x14ac:dyDescent="0.35">
      <c r="A10170" t="s">
        <v>44672</v>
      </c>
      <c r="B10170" t="s">
        <v>44673</v>
      </c>
      <c r="C10170" t="s">
        <v>44674</v>
      </c>
      <c r="D10170">
        <v>0</v>
      </c>
      <c r="E10170" t="s">
        <v>44675</v>
      </c>
      <c r="F10170" s="2">
        <v>43788</v>
      </c>
      <c r="G10170" t="s">
        <v>265</v>
      </c>
      <c r="H10170" t="s">
        <v>184</v>
      </c>
      <c r="J10170" t="s">
        <v>138</v>
      </c>
      <c r="L10170" t="s">
        <v>496</v>
      </c>
      <c r="M10170" t="s">
        <v>138</v>
      </c>
      <c r="N10170">
        <v>0</v>
      </c>
      <c r="P10170" t="s">
        <v>44676</v>
      </c>
      <c r="R10170" t="s">
        <v>44677</v>
      </c>
      <c r="S10170" t="s">
        <v>140</v>
      </c>
      <c r="T10170" s="2">
        <v>43812</v>
      </c>
      <c r="W10170" t="s">
        <v>141</v>
      </c>
    </row>
    <row r="10171" spans="1:24" x14ac:dyDescent="0.35">
      <c r="A10171" t="s">
        <v>44678</v>
      </c>
      <c r="B10171" t="s">
        <v>44679</v>
      </c>
      <c r="C10171" t="s">
        <v>44680</v>
      </c>
      <c r="D10171">
        <v>0</v>
      </c>
      <c r="E10171" t="s">
        <v>44681</v>
      </c>
      <c r="F10171" s="2">
        <v>43794</v>
      </c>
      <c r="G10171" t="s">
        <v>5087</v>
      </c>
      <c r="H10171" t="s">
        <v>184</v>
      </c>
      <c r="J10171" t="s">
        <v>138</v>
      </c>
      <c r="L10171" t="s">
        <v>496</v>
      </c>
      <c r="M10171" t="s">
        <v>138</v>
      </c>
      <c r="N10171">
        <v>0</v>
      </c>
      <c r="P10171" t="s">
        <v>44682</v>
      </c>
      <c r="R10171" t="s">
        <v>44683</v>
      </c>
      <c r="S10171" t="s">
        <v>140</v>
      </c>
      <c r="T10171" s="2">
        <v>43805</v>
      </c>
      <c r="W10171" t="s">
        <v>141</v>
      </c>
    </row>
    <row r="10172" spans="1:24" x14ac:dyDescent="0.35">
      <c r="A10172" t="s">
        <v>44684</v>
      </c>
      <c r="B10172" t="s">
        <v>44685</v>
      </c>
      <c r="C10172" t="s">
        <v>44686</v>
      </c>
      <c r="D10172">
        <v>0</v>
      </c>
      <c r="E10172" t="s">
        <v>44685</v>
      </c>
      <c r="F10172" s="2">
        <v>43795</v>
      </c>
      <c r="G10172" t="s">
        <v>604</v>
      </c>
      <c r="H10172" t="s">
        <v>184</v>
      </c>
      <c r="J10172" t="s">
        <v>138</v>
      </c>
      <c r="L10172" t="s">
        <v>496</v>
      </c>
      <c r="M10172" t="s">
        <v>138</v>
      </c>
      <c r="N10172">
        <v>0</v>
      </c>
      <c r="P10172" t="s">
        <v>44687</v>
      </c>
      <c r="R10172" t="s">
        <v>3002</v>
      </c>
      <c r="S10172" t="s">
        <v>140</v>
      </c>
      <c r="T10172" s="2">
        <v>43845</v>
      </c>
      <c r="W10172" t="s">
        <v>141</v>
      </c>
    </row>
    <row r="10173" spans="1:24" x14ac:dyDescent="0.35">
      <c r="A10173" t="s">
        <v>44688</v>
      </c>
      <c r="B10173" t="s">
        <v>44689</v>
      </c>
      <c r="C10173" t="s">
        <v>44690</v>
      </c>
      <c r="D10173">
        <v>0</v>
      </c>
      <c r="E10173" t="s">
        <v>44689</v>
      </c>
      <c r="F10173" s="2">
        <v>43795</v>
      </c>
      <c r="G10173" t="s">
        <v>584</v>
      </c>
      <c r="H10173" t="s">
        <v>184</v>
      </c>
      <c r="J10173" t="s">
        <v>138</v>
      </c>
      <c r="L10173" t="s">
        <v>496</v>
      </c>
      <c r="M10173" t="s">
        <v>138</v>
      </c>
      <c r="N10173">
        <v>0</v>
      </c>
      <c r="P10173" t="s">
        <v>44691</v>
      </c>
      <c r="R10173" t="s">
        <v>44692</v>
      </c>
      <c r="S10173" t="s">
        <v>140</v>
      </c>
      <c r="W10173" t="s">
        <v>141</v>
      </c>
    </row>
    <row r="10174" spans="1:24" x14ac:dyDescent="0.35">
      <c r="A10174" t="s">
        <v>44693</v>
      </c>
      <c r="B10174" t="s">
        <v>44694</v>
      </c>
      <c r="C10174" t="s">
        <v>44695</v>
      </c>
      <c r="D10174">
        <v>0</v>
      </c>
      <c r="E10174" t="s">
        <v>44696</v>
      </c>
      <c r="F10174" s="2">
        <v>43795</v>
      </c>
      <c r="G10174" t="s">
        <v>604</v>
      </c>
      <c r="H10174" t="s">
        <v>184</v>
      </c>
      <c r="J10174" t="s">
        <v>138</v>
      </c>
      <c r="L10174" t="s">
        <v>496</v>
      </c>
      <c r="M10174" t="s">
        <v>138</v>
      </c>
      <c r="N10174">
        <v>0</v>
      </c>
      <c r="R10174" t="s">
        <v>44697</v>
      </c>
      <c r="S10174" t="s">
        <v>140</v>
      </c>
      <c r="T10174" s="2">
        <v>45385</v>
      </c>
      <c r="U10174">
        <v>15</v>
      </c>
      <c r="W10174" t="s">
        <v>141</v>
      </c>
      <c r="X10174" t="s">
        <v>9536</v>
      </c>
    </row>
    <row r="10175" spans="1:24" x14ac:dyDescent="0.35">
      <c r="A10175" t="s">
        <v>44698</v>
      </c>
      <c r="B10175" t="s">
        <v>44699</v>
      </c>
      <c r="C10175" t="s">
        <v>44700</v>
      </c>
      <c r="D10175">
        <v>0</v>
      </c>
      <c r="E10175" t="s">
        <v>44699</v>
      </c>
      <c r="F10175" s="2">
        <v>43795</v>
      </c>
      <c r="G10175" t="s">
        <v>604</v>
      </c>
      <c r="H10175" t="s">
        <v>184</v>
      </c>
      <c r="J10175" t="s">
        <v>138</v>
      </c>
      <c r="L10175" t="s">
        <v>496</v>
      </c>
      <c r="M10175" t="s">
        <v>138</v>
      </c>
      <c r="N10175">
        <v>0</v>
      </c>
      <c r="R10175" t="s">
        <v>44701</v>
      </c>
      <c r="S10175" t="s">
        <v>140</v>
      </c>
      <c r="T10175" s="2">
        <v>43889</v>
      </c>
      <c r="W10175" t="s">
        <v>141</v>
      </c>
    </row>
    <row r="10176" spans="1:24" x14ac:dyDescent="0.35">
      <c r="A10176" t="s">
        <v>44702</v>
      </c>
      <c r="B10176" t="s">
        <v>44703</v>
      </c>
      <c r="C10176" t="s">
        <v>1657</v>
      </c>
      <c r="D10176">
        <v>0</v>
      </c>
      <c r="E10176" t="s">
        <v>44703</v>
      </c>
      <c r="F10176" s="2">
        <v>43796</v>
      </c>
      <c r="G10176" t="s">
        <v>1658</v>
      </c>
      <c r="H10176" t="s">
        <v>184</v>
      </c>
      <c r="J10176" t="s">
        <v>138</v>
      </c>
      <c r="L10176" t="s">
        <v>496</v>
      </c>
      <c r="M10176" t="s">
        <v>138</v>
      </c>
      <c r="N10176">
        <v>0</v>
      </c>
      <c r="P10176" t="s">
        <v>44704</v>
      </c>
      <c r="R10176" t="s">
        <v>44705</v>
      </c>
      <c r="S10176" t="s">
        <v>140</v>
      </c>
      <c r="T10176" s="2">
        <v>43837</v>
      </c>
      <c r="W10176" t="s">
        <v>141</v>
      </c>
    </row>
    <row r="10177" spans="1:24" x14ac:dyDescent="0.35">
      <c r="A10177" t="s">
        <v>44706</v>
      </c>
      <c r="B10177" t="s">
        <v>44707</v>
      </c>
      <c r="C10177" t="s">
        <v>44708</v>
      </c>
      <c r="D10177">
        <v>0</v>
      </c>
      <c r="E10177" t="s">
        <v>44709</v>
      </c>
      <c r="F10177" s="2">
        <v>43796</v>
      </c>
      <c r="G10177" t="s">
        <v>9743</v>
      </c>
      <c r="H10177" t="s">
        <v>184</v>
      </c>
      <c r="J10177" t="s">
        <v>138</v>
      </c>
      <c r="L10177" t="s">
        <v>496</v>
      </c>
      <c r="M10177" t="s">
        <v>138</v>
      </c>
      <c r="N10177">
        <v>0</v>
      </c>
      <c r="P10177" t="s">
        <v>44710</v>
      </c>
      <c r="R10177" t="s">
        <v>44711</v>
      </c>
      <c r="S10177" t="s">
        <v>140</v>
      </c>
      <c r="T10177" s="2">
        <v>43812</v>
      </c>
      <c r="W10177" t="s">
        <v>141</v>
      </c>
    </row>
    <row r="10178" spans="1:24" x14ac:dyDescent="0.35">
      <c r="A10178" t="s">
        <v>44712</v>
      </c>
      <c r="B10178" t="s">
        <v>44713</v>
      </c>
      <c r="C10178" t="s">
        <v>44714</v>
      </c>
      <c r="D10178">
        <v>0</v>
      </c>
      <c r="E10178" t="s">
        <v>44713</v>
      </c>
      <c r="F10178" s="2">
        <v>43796</v>
      </c>
      <c r="G10178" t="s">
        <v>604</v>
      </c>
      <c r="H10178" t="s">
        <v>184</v>
      </c>
      <c r="J10178" t="s">
        <v>138</v>
      </c>
      <c r="L10178" t="s">
        <v>496</v>
      </c>
      <c r="M10178" t="s">
        <v>138</v>
      </c>
      <c r="N10178">
        <v>0</v>
      </c>
      <c r="P10178" t="s">
        <v>44715</v>
      </c>
      <c r="R10178" t="s">
        <v>3002</v>
      </c>
      <c r="S10178" t="s">
        <v>140</v>
      </c>
      <c r="T10178" s="2">
        <v>43845</v>
      </c>
      <c r="W10178" t="s">
        <v>141</v>
      </c>
    </row>
    <row r="10179" spans="1:24" x14ac:dyDescent="0.35">
      <c r="A10179" t="s">
        <v>44716</v>
      </c>
      <c r="B10179" t="s">
        <v>44717</v>
      </c>
      <c r="C10179" t="s">
        <v>44718</v>
      </c>
      <c r="D10179">
        <v>0</v>
      </c>
      <c r="E10179" t="s">
        <v>44717</v>
      </c>
      <c r="F10179" s="2">
        <v>43797</v>
      </c>
      <c r="G10179" t="s">
        <v>183</v>
      </c>
      <c r="H10179" t="s">
        <v>184</v>
      </c>
      <c r="J10179" t="s">
        <v>138</v>
      </c>
      <c r="L10179" t="s">
        <v>496</v>
      </c>
      <c r="M10179" t="s">
        <v>138</v>
      </c>
      <c r="N10179">
        <v>0</v>
      </c>
      <c r="P10179" t="s">
        <v>44719</v>
      </c>
      <c r="R10179" t="s">
        <v>6040</v>
      </c>
      <c r="S10179" t="s">
        <v>140</v>
      </c>
      <c r="T10179" s="2">
        <v>43808</v>
      </c>
      <c r="W10179" t="s">
        <v>141</v>
      </c>
    </row>
    <row r="10180" spans="1:24" x14ac:dyDescent="0.35">
      <c r="A10180" t="s">
        <v>44720</v>
      </c>
      <c r="B10180" t="s">
        <v>44721</v>
      </c>
      <c r="C10180" t="s">
        <v>44722</v>
      </c>
      <c r="D10180">
        <v>0</v>
      </c>
      <c r="E10180" t="s">
        <v>44723</v>
      </c>
      <c r="F10180" s="2">
        <v>43798</v>
      </c>
      <c r="G10180" t="s">
        <v>604</v>
      </c>
      <c r="H10180" t="s">
        <v>184</v>
      </c>
      <c r="J10180" t="s">
        <v>138</v>
      </c>
      <c r="L10180" t="s">
        <v>496</v>
      </c>
      <c r="M10180" t="s">
        <v>138</v>
      </c>
      <c r="N10180">
        <v>0</v>
      </c>
      <c r="P10180" t="s">
        <v>44724</v>
      </c>
      <c r="R10180" t="s">
        <v>40711</v>
      </c>
      <c r="S10180" t="s">
        <v>140</v>
      </c>
      <c r="T10180" s="2">
        <v>45385</v>
      </c>
      <c r="U10180">
        <v>15</v>
      </c>
      <c r="W10180" t="s">
        <v>141</v>
      </c>
      <c r="X10180" t="s">
        <v>9536</v>
      </c>
    </row>
    <row r="10181" spans="1:24" x14ac:dyDescent="0.35">
      <c r="A10181" t="s">
        <v>44725</v>
      </c>
      <c r="B10181" t="s">
        <v>44726</v>
      </c>
      <c r="C10181" t="s">
        <v>44727</v>
      </c>
      <c r="D10181">
        <v>0</v>
      </c>
      <c r="E10181" t="s">
        <v>44728</v>
      </c>
      <c r="F10181" s="2">
        <v>43798</v>
      </c>
      <c r="G10181" t="s">
        <v>5087</v>
      </c>
      <c r="H10181" t="s">
        <v>184</v>
      </c>
      <c r="J10181" t="s">
        <v>138</v>
      </c>
      <c r="L10181" t="s">
        <v>496</v>
      </c>
      <c r="M10181" t="s">
        <v>138</v>
      </c>
      <c r="N10181">
        <v>0</v>
      </c>
      <c r="P10181" t="s">
        <v>44729</v>
      </c>
      <c r="R10181" t="s">
        <v>10200</v>
      </c>
      <c r="S10181" t="s">
        <v>140</v>
      </c>
      <c r="W10181" t="s">
        <v>141</v>
      </c>
    </row>
    <row r="10182" spans="1:24" x14ac:dyDescent="0.35">
      <c r="A10182" t="s">
        <v>44730</v>
      </c>
      <c r="B10182" t="s">
        <v>44731</v>
      </c>
      <c r="C10182" t="s">
        <v>44732</v>
      </c>
      <c r="D10182">
        <v>0</v>
      </c>
      <c r="E10182" t="s">
        <v>44733</v>
      </c>
      <c r="F10182" s="2">
        <v>43802</v>
      </c>
      <c r="G10182" t="s">
        <v>5087</v>
      </c>
      <c r="H10182" t="s">
        <v>184</v>
      </c>
      <c r="J10182" t="s">
        <v>138</v>
      </c>
      <c r="L10182" t="s">
        <v>496</v>
      </c>
      <c r="M10182" t="s">
        <v>138</v>
      </c>
      <c r="N10182">
        <v>0</v>
      </c>
      <c r="R10182" t="s">
        <v>44734</v>
      </c>
      <c r="S10182" t="s">
        <v>140</v>
      </c>
      <c r="T10182" s="2">
        <v>43816</v>
      </c>
      <c r="W10182" t="s">
        <v>141</v>
      </c>
    </row>
    <row r="10183" spans="1:24" x14ac:dyDescent="0.35">
      <c r="A10183" t="s">
        <v>44735</v>
      </c>
      <c r="B10183" t="s">
        <v>44736</v>
      </c>
      <c r="C10183" t="s">
        <v>44737</v>
      </c>
      <c r="D10183">
        <v>0</v>
      </c>
      <c r="E10183" t="s">
        <v>44738</v>
      </c>
      <c r="F10183" s="2">
        <v>43802</v>
      </c>
      <c r="G10183" t="s">
        <v>604</v>
      </c>
      <c r="H10183" t="s">
        <v>184</v>
      </c>
      <c r="J10183" t="s">
        <v>138</v>
      </c>
      <c r="L10183" t="s">
        <v>496</v>
      </c>
      <c r="M10183" t="s">
        <v>138</v>
      </c>
      <c r="N10183">
        <v>0</v>
      </c>
      <c r="R10183" t="s">
        <v>19761</v>
      </c>
      <c r="S10183" t="s">
        <v>140</v>
      </c>
      <c r="T10183" s="2">
        <v>45385</v>
      </c>
      <c r="U10183">
        <v>15</v>
      </c>
      <c r="W10183" t="s">
        <v>141</v>
      </c>
      <c r="X10183" t="s">
        <v>9536</v>
      </c>
    </row>
    <row r="10184" spans="1:24" x14ac:dyDescent="0.35">
      <c r="A10184" t="s">
        <v>44739</v>
      </c>
      <c r="B10184" t="s">
        <v>44740</v>
      </c>
      <c r="C10184" t="s">
        <v>44741</v>
      </c>
      <c r="D10184">
        <v>0</v>
      </c>
      <c r="E10184" t="s">
        <v>44740</v>
      </c>
      <c r="F10184" s="2">
        <v>43804</v>
      </c>
      <c r="G10184" t="s">
        <v>183</v>
      </c>
      <c r="H10184" t="s">
        <v>184</v>
      </c>
      <c r="J10184" t="s">
        <v>138</v>
      </c>
      <c r="L10184" t="s">
        <v>496</v>
      </c>
      <c r="M10184" t="s">
        <v>138</v>
      </c>
      <c r="N10184">
        <v>0</v>
      </c>
      <c r="R10184" t="s">
        <v>3002</v>
      </c>
      <c r="S10184" t="s">
        <v>140</v>
      </c>
      <c r="T10184" s="2">
        <v>45385</v>
      </c>
      <c r="U10184">
        <v>11</v>
      </c>
      <c r="W10184" t="s">
        <v>141</v>
      </c>
      <c r="X10184" t="s">
        <v>9536</v>
      </c>
    </row>
    <row r="10185" spans="1:24" x14ac:dyDescent="0.35">
      <c r="A10185" t="s">
        <v>44742</v>
      </c>
      <c r="B10185" t="s">
        <v>44743</v>
      </c>
      <c r="D10185">
        <v>0</v>
      </c>
      <c r="E10185" t="s">
        <v>44743</v>
      </c>
      <c r="F10185" s="2">
        <v>43804</v>
      </c>
      <c r="G10185" t="s">
        <v>44744</v>
      </c>
      <c r="H10185">
        <v>1</v>
      </c>
      <c r="J10185" t="s">
        <v>138</v>
      </c>
      <c r="L10185" t="s">
        <v>496</v>
      </c>
      <c r="M10185" t="s">
        <v>138</v>
      </c>
      <c r="N10185">
        <v>0</v>
      </c>
      <c r="R10185" t="s">
        <v>44745</v>
      </c>
      <c r="S10185" t="s">
        <v>36173</v>
      </c>
      <c r="T10185" s="2">
        <v>44917</v>
      </c>
      <c r="W10185" t="s">
        <v>16059</v>
      </c>
    </row>
    <row r="10186" spans="1:24" x14ac:dyDescent="0.35">
      <c r="A10186" t="s">
        <v>44746</v>
      </c>
      <c r="B10186" t="s">
        <v>44747</v>
      </c>
      <c r="C10186" t="s">
        <v>44748</v>
      </c>
      <c r="D10186">
        <v>0</v>
      </c>
      <c r="E10186" t="s">
        <v>44747</v>
      </c>
      <c r="F10186" s="2">
        <v>43804</v>
      </c>
      <c r="G10186" t="s">
        <v>604</v>
      </c>
      <c r="H10186" t="s">
        <v>184</v>
      </c>
      <c r="J10186" t="s">
        <v>138</v>
      </c>
      <c r="L10186" t="s">
        <v>496</v>
      </c>
      <c r="M10186" t="s">
        <v>138</v>
      </c>
      <c r="N10186">
        <v>0</v>
      </c>
      <c r="R10186" t="s">
        <v>3002</v>
      </c>
      <c r="S10186" t="s">
        <v>140</v>
      </c>
      <c r="T10186" s="2">
        <v>43845</v>
      </c>
      <c r="W10186" t="s">
        <v>141</v>
      </c>
    </row>
    <row r="10187" spans="1:24" x14ac:dyDescent="0.35">
      <c r="A10187" t="s">
        <v>44749</v>
      </c>
      <c r="B10187" t="s">
        <v>44750</v>
      </c>
      <c r="C10187" t="s">
        <v>44751</v>
      </c>
      <c r="D10187">
        <v>0</v>
      </c>
      <c r="E10187" t="s">
        <v>44752</v>
      </c>
      <c r="F10187" s="2">
        <v>43804</v>
      </c>
      <c r="G10187" t="s">
        <v>604</v>
      </c>
      <c r="H10187" t="s">
        <v>184</v>
      </c>
      <c r="J10187" t="s">
        <v>138</v>
      </c>
      <c r="L10187" t="s">
        <v>496</v>
      </c>
      <c r="M10187" t="s">
        <v>138</v>
      </c>
      <c r="N10187">
        <v>0</v>
      </c>
      <c r="P10187" t="s">
        <v>44753</v>
      </c>
      <c r="R10187" t="s">
        <v>19532</v>
      </c>
      <c r="S10187" t="s">
        <v>140</v>
      </c>
      <c r="W10187" t="s">
        <v>141</v>
      </c>
    </row>
    <row r="10188" spans="1:24" x14ac:dyDescent="0.35">
      <c r="A10188" t="s">
        <v>44754</v>
      </c>
      <c r="B10188" t="s">
        <v>44755</v>
      </c>
      <c r="C10188" t="s">
        <v>44756</v>
      </c>
      <c r="D10188">
        <v>0</v>
      </c>
      <c r="E10188" t="s">
        <v>44757</v>
      </c>
      <c r="F10188" s="2">
        <v>43804</v>
      </c>
      <c r="G10188" t="s">
        <v>604</v>
      </c>
      <c r="H10188" t="s">
        <v>184</v>
      </c>
      <c r="J10188" t="s">
        <v>138</v>
      </c>
      <c r="L10188" t="s">
        <v>496</v>
      </c>
      <c r="M10188" t="s">
        <v>138</v>
      </c>
      <c r="N10188">
        <v>0</v>
      </c>
      <c r="R10188" t="s">
        <v>44758</v>
      </c>
      <c r="S10188" t="s">
        <v>140</v>
      </c>
      <c r="W10188" t="s">
        <v>141</v>
      </c>
    </row>
    <row r="10189" spans="1:24" x14ac:dyDescent="0.35">
      <c r="A10189" t="s">
        <v>44759</v>
      </c>
      <c r="B10189" t="s">
        <v>44760</v>
      </c>
      <c r="C10189" t="s">
        <v>44761</v>
      </c>
      <c r="D10189">
        <v>0</v>
      </c>
      <c r="E10189" t="s">
        <v>44762</v>
      </c>
      <c r="F10189" s="2">
        <v>43804</v>
      </c>
      <c r="G10189" t="s">
        <v>604</v>
      </c>
      <c r="H10189" t="s">
        <v>184</v>
      </c>
      <c r="J10189" t="s">
        <v>138</v>
      </c>
      <c r="L10189" t="s">
        <v>496</v>
      </c>
      <c r="M10189" t="s">
        <v>138</v>
      </c>
      <c r="N10189">
        <v>0</v>
      </c>
      <c r="P10189" t="s">
        <v>44763</v>
      </c>
      <c r="R10189" t="s">
        <v>19812</v>
      </c>
      <c r="S10189" t="s">
        <v>140</v>
      </c>
      <c r="T10189" s="2">
        <v>43812</v>
      </c>
      <c r="W10189" t="s">
        <v>141</v>
      </c>
    </row>
    <row r="10190" spans="1:24" x14ac:dyDescent="0.35">
      <c r="A10190" t="s">
        <v>44764</v>
      </c>
      <c r="B10190" t="s">
        <v>44765</v>
      </c>
      <c r="C10190" t="s">
        <v>44766</v>
      </c>
      <c r="D10190">
        <v>0</v>
      </c>
      <c r="E10190" t="s">
        <v>44767</v>
      </c>
      <c r="F10190" s="2">
        <v>43805</v>
      </c>
      <c r="G10190" t="s">
        <v>604</v>
      </c>
      <c r="H10190" t="s">
        <v>184</v>
      </c>
      <c r="J10190" t="s">
        <v>138</v>
      </c>
      <c r="L10190" t="s">
        <v>496</v>
      </c>
      <c r="M10190" t="s">
        <v>138</v>
      </c>
      <c r="N10190">
        <v>0</v>
      </c>
      <c r="P10190" t="s">
        <v>44768</v>
      </c>
      <c r="R10190" t="s">
        <v>4910</v>
      </c>
      <c r="S10190" t="s">
        <v>140</v>
      </c>
      <c r="T10190" s="2">
        <v>43837</v>
      </c>
      <c r="W10190" t="s">
        <v>141</v>
      </c>
    </row>
    <row r="10191" spans="1:24" x14ac:dyDescent="0.35">
      <c r="A10191" t="s">
        <v>44769</v>
      </c>
      <c r="B10191" t="s">
        <v>44770</v>
      </c>
      <c r="C10191" t="s">
        <v>44771</v>
      </c>
      <c r="D10191">
        <v>0</v>
      </c>
      <c r="E10191" t="s">
        <v>44772</v>
      </c>
      <c r="F10191" s="2">
        <v>43805</v>
      </c>
      <c r="G10191" t="s">
        <v>604</v>
      </c>
      <c r="H10191" t="s">
        <v>184</v>
      </c>
      <c r="J10191" t="s">
        <v>138</v>
      </c>
      <c r="L10191" t="s">
        <v>496</v>
      </c>
      <c r="M10191" t="s">
        <v>138</v>
      </c>
      <c r="N10191">
        <v>0</v>
      </c>
      <c r="P10191" t="s">
        <v>44773</v>
      </c>
      <c r="R10191" t="s">
        <v>35843</v>
      </c>
      <c r="S10191" t="s">
        <v>140</v>
      </c>
      <c r="W10191" t="s">
        <v>141</v>
      </c>
    </row>
    <row r="10192" spans="1:24" x14ac:dyDescent="0.35">
      <c r="A10192" t="s">
        <v>44774</v>
      </c>
      <c r="B10192" t="s">
        <v>44775</v>
      </c>
      <c r="C10192" t="s">
        <v>44776</v>
      </c>
      <c r="D10192">
        <v>0</v>
      </c>
      <c r="E10192" t="s">
        <v>44775</v>
      </c>
      <c r="F10192" s="2">
        <v>43805</v>
      </c>
      <c r="G10192" t="s">
        <v>604</v>
      </c>
      <c r="H10192" t="s">
        <v>184</v>
      </c>
      <c r="J10192" t="s">
        <v>138</v>
      </c>
      <c r="L10192" t="s">
        <v>496</v>
      </c>
      <c r="M10192" t="s">
        <v>138</v>
      </c>
      <c r="N10192">
        <v>0</v>
      </c>
      <c r="R10192" t="s">
        <v>3002</v>
      </c>
      <c r="S10192" t="s">
        <v>140</v>
      </c>
      <c r="T10192" s="2">
        <v>43845</v>
      </c>
      <c r="W10192" t="s">
        <v>141</v>
      </c>
    </row>
    <row r="10193" spans="1:24" x14ac:dyDescent="0.35">
      <c r="A10193" t="s">
        <v>44777</v>
      </c>
      <c r="B10193" t="s">
        <v>44778</v>
      </c>
      <c r="C10193" t="s">
        <v>44779</v>
      </c>
      <c r="D10193">
        <v>0</v>
      </c>
      <c r="E10193" t="s">
        <v>44780</v>
      </c>
      <c r="F10193" s="2">
        <v>43805</v>
      </c>
      <c r="G10193" t="s">
        <v>604</v>
      </c>
      <c r="H10193" t="s">
        <v>184</v>
      </c>
      <c r="J10193" t="s">
        <v>138</v>
      </c>
      <c r="L10193" t="s">
        <v>496</v>
      </c>
      <c r="M10193" t="s">
        <v>138</v>
      </c>
      <c r="N10193">
        <v>0</v>
      </c>
      <c r="P10193" t="s">
        <v>44781</v>
      </c>
      <c r="R10193" t="s">
        <v>17333</v>
      </c>
      <c r="S10193" t="s">
        <v>140</v>
      </c>
      <c r="W10193" t="s">
        <v>141</v>
      </c>
    </row>
    <row r="10194" spans="1:24" x14ac:dyDescent="0.35">
      <c r="A10194" t="s">
        <v>44782</v>
      </c>
      <c r="B10194" t="s">
        <v>44783</v>
      </c>
      <c r="C10194" t="s">
        <v>44784</v>
      </c>
      <c r="D10194">
        <v>0</v>
      </c>
      <c r="E10194" t="s">
        <v>44783</v>
      </c>
      <c r="F10194" s="2">
        <v>43808</v>
      </c>
      <c r="G10194" t="s">
        <v>44000</v>
      </c>
      <c r="H10194" t="s">
        <v>184</v>
      </c>
      <c r="J10194" t="s">
        <v>138</v>
      </c>
      <c r="L10194" t="s">
        <v>496</v>
      </c>
      <c r="M10194" t="s">
        <v>138</v>
      </c>
      <c r="N10194">
        <v>0</v>
      </c>
      <c r="P10194" t="s">
        <v>44785</v>
      </c>
      <c r="R10194" t="s">
        <v>1615</v>
      </c>
      <c r="S10194" t="s">
        <v>140</v>
      </c>
      <c r="W10194" t="s">
        <v>141</v>
      </c>
    </row>
    <row r="10195" spans="1:24" x14ac:dyDescent="0.35">
      <c r="A10195" t="s">
        <v>44786</v>
      </c>
      <c r="B10195" t="s">
        <v>44787</v>
      </c>
      <c r="C10195" t="s">
        <v>44788</v>
      </c>
      <c r="D10195">
        <v>0</v>
      </c>
      <c r="E10195" t="s">
        <v>44789</v>
      </c>
      <c r="F10195" s="2">
        <v>43808</v>
      </c>
      <c r="G10195" t="s">
        <v>1128</v>
      </c>
      <c r="H10195" t="s">
        <v>184</v>
      </c>
      <c r="J10195" t="s">
        <v>138</v>
      </c>
      <c r="L10195" t="s">
        <v>496</v>
      </c>
      <c r="M10195" t="s">
        <v>138</v>
      </c>
      <c r="N10195">
        <v>0</v>
      </c>
      <c r="P10195" t="s">
        <v>44790</v>
      </c>
      <c r="R10195" t="s">
        <v>44791</v>
      </c>
      <c r="S10195" t="s">
        <v>140</v>
      </c>
      <c r="T10195" s="2">
        <v>43816</v>
      </c>
      <c r="W10195" t="s">
        <v>141</v>
      </c>
    </row>
    <row r="10196" spans="1:24" x14ac:dyDescent="0.35">
      <c r="A10196" t="s">
        <v>44792</v>
      </c>
      <c r="B10196" t="s">
        <v>44793</v>
      </c>
      <c r="C10196" t="s">
        <v>44794</v>
      </c>
      <c r="D10196">
        <v>0</v>
      </c>
      <c r="E10196" t="s">
        <v>44793</v>
      </c>
      <c r="F10196" s="2">
        <v>43808</v>
      </c>
      <c r="G10196" t="s">
        <v>604</v>
      </c>
      <c r="H10196" t="s">
        <v>184</v>
      </c>
      <c r="J10196" t="s">
        <v>138</v>
      </c>
      <c r="L10196" t="s">
        <v>496</v>
      </c>
      <c r="M10196" t="s">
        <v>138</v>
      </c>
      <c r="N10196">
        <v>0</v>
      </c>
      <c r="R10196" t="s">
        <v>3002</v>
      </c>
      <c r="S10196" t="s">
        <v>140</v>
      </c>
      <c r="T10196" s="2">
        <v>43850</v>
      </c>
      <c r="W10196" t="s">
        <v>141</v>
      </c>
    </row>
    <row r="10197" spans="1:24" x14ac:dyDescent="0.35">
      <c r="A10197" t="s">
        <v>44795</v>
      </c>
      <c r="B10197" t="s">
        <v>44796</v>
      </c>
      <c r="C10197" t="s">
        <v>44797</v>
      </c>
      <c r="D10197">
        <v>0</v>
      </c>
      <c r="E10197" t="s">
        <v>44796</v>
      </c>
      <c r="F10197" s="2">
        <v>43808</v>
      </c>
      <c r="G10197" t="s">
        <v>146</v>
      </c>
      <c r="H10197" t="s">
        <v>147</v>
      </c>
      <c r="J10197" t="s">
        <v>138</v>
      </c>
      <c r="L10197" t="s">
        <v>496</v>
      </c>
      <c r="M10197" t="s">
        <v>138</v>
      </c>
      <c r="N10197">
        <v>0</v>
      </c>
      <c r="P10197" t="s">
        <v>44798</v>
      </c>
      <c r="R10197" t="s">
        <v>851</v>
      </c>
      <c r="S10197" t="s">
        <v>140</v>
      </c>
      <c r="W10197" t="s">
        <v>141</v>
      </c>
    </row>
    <row r="10198" spans="1:24" x14ac:dyDescent="0.35">
      <c r="A10198" t="s">
        <v>44799</v>
      </c>
      <c r="B10198" t="s">
        <v>44800</v>
      </c>
      <c r="C10198" t="s">
        <v>44801</v>
      </c>
      <c r="D10198">
        <v>0</v>
      </c>
      <c r="E10198" t="s">
        <v>44800</v>
      </c>
      <c r="F10198" s="2">
        <v>43808</v>
      </c>
      <c r="G10198" t="s">
        <v>604</v>
      </c>
      <c r="H10198" t="s">
        <v>184</v>
      </c>
      <c r="J10198" t="s">
        <v>138</v>
      </c>
      <c r="L10198" t="s">
        <v>496</v>
      </c>
      <c r="M10198" t="s">
        <v>138</v>
      </c>
      <c r="N10198">
        <v>0</v>
      </c>
      <c r="R10198" t="s">
        <v>3002</v>
      </c>
      <c r="S10198" t="s">
        <v>140</v>
      </c>
      <c r="T10198" s="2">
        <v>43845</v>
      </c>
      <c r="W10198" t="s">
        <v>141</v>
      </c>
    </row>
    <row r="10199" spans="1:24" x14ac:dyDescent="0.35">
      <c r="A10199" t="s">
        <v>44802</v>
      </c>
      <c r="B10199" t="s">
        <v>44803</v>
      </c>
      <c r="C10199" t="s">
        <v>44804</v>
      </c>
      <c r="D10199">
        <v>0</v>
      </c>
      <c r="E10199" t="s">
        <v>44805</v>
      </c>
      <c r="F10199" s="2">
        <v>43808</v>
      </c>
      <c r="G10199" t="s">
        <v>234</v>
      </c>
      <c r="H10199" t="s">
        <v>192</v>
      </c>
      <c r="J10199" t="s">
        <v>138</v>
      </c>
      <c r="L10199" t="s">
        <v>496</v>
      </c>
      <c r="M10199" t="s">
        <v>138</v>
      </c>
      <c r="N10199">
        <v>0</v>
      </c>
      <c r="P10199" t="s">
        <v>44806</v>
      </c>
      <c r="R10199" t="s">
        <v>44807</v>
      </c>
      <c r="S10199" t="s">
        <v>140</v>
      </c>
      <c r="T10199" s="2">
        <v>43817</v>
      </c>
      <c r="W10199" t="s">
        <v>141</v>
      </c>
    </row>
    <row r="10200" spans="1:24" x14ac:dyDescent="0.35">
      <c r="A10200" t="s">
        <v>44808</v>
      </c>
      <c r="B10200" t="s">
        <v>44809</v>
      </c>
      <c r="C10200" t="s">
        <v>44810</v>
      </c>
      <c r="D10200">
        <v>0</v>
      </c>
      <c r="E10200" t="s">
        <v>44811</v>
      </c>
      <c r="F10200" s="2">
        <v>43809</v>
      </c>
      <c r="G10200" t="s">
        <v>10186</v>
      </c>
      <c r="H10200" t="s">
        <v>184</v>
      </c>
      <c r="J10200" t="s">
        <v>138</v>
      </c>
      <c r="L10200" t="s">
        <v>496</v>
      </c>
      <c r="M10200" t="s">
        <v>138</v>
      </c>
      <c r="N10200">
        <v>0</v>
      </c>
      <c r="P10200" t="s">
        <v>44812</v>
      </c>
      <c r="R10200" t="s">
        <v>1680</v>
      </c>
      <c r="S10200" t="s">
        <v>140</v>
      </c>
      <c r="W10200" t="s">
        <v>141</v>
      </c>
    </row>
    <row r="10201" spans="1:24" x14ac:dyDescent="0.35">
      <c r="A10201" t="s">
        <v>44813</v>
      </c>
      <c r="B10201" t="s">
        <v>44814</v>
      </c>
      <c r="C10201" t="s">
        <v>44815</v>
      </c>
      <c r="D10201">
        <v>0</v>
      </c>
      <c r="E10201" t="s">
        <v>44814</v>
      </c>
      <c r="F10201" s="2">
        <v>43810</v>
      </c>
      <c r="G10201" t="s">
        <v>604</v>
      </c>
      <c r="H10201" t="s">
        <v>184</v>
      </c>
      <c r="J10201" t="s">
        <v>138</v>
      </c>
      <c r="L10201" t="s">
        <v>496</v>
      </c>
      <c r="M10201" t="s">
        <v>138</v>
      </c>
      <c r="N10201">
        <v>0</v>
      </c>
      <c r="R10201" t="s">
        <v>3002</v>
      </c>
      <c r="S10201" t="s">
        <v>140</v>
      </c>
      <c r="T10201" s="2">
        <v>43845</v>
      </c>
      <c r="W10201" t="s">
        <v>141</v>
      </c>
    </row>
    <row r="10202" spans="1:24" x14ac:dyDescent="0.35">
      <c r="A10202" t="s">
        <v>44816</v>
      </c>
      <c r="B10202" t="s">
        <v>44817</v>
      </c>
      <c r="C10202" t="s">
        <v>44818</v>
      </c>
      <c r="D10202">
        <v>0</v>
      </c>
      <c r="E10202" t="s">
        <v>44817</v>
      </c>
      <c r="F10202" s="2">
        <v>43810</v>
      </c>
      <c r="G10202" t="s">
        <v>518</v>
      </c>
      <c r="H10202" t="s">
        <v>230</v>
      </c>
      <c r="J10202" t="s">
        <v>138</v>
      </c>
      <c r="L10202" t="s">
        <v>496</v>
      </c>
      <c r="M10202" t="s">
        <v>138</v>
      </c>
      <c r="N10202">
        <v>0</v>
      </c>
      <c r="P10202" t="s">
        <v>44819</v>
      </c>
      <c r="R10202" t="s">
        <v>44820</v>
      </c>
      <c r="S10202" t="s">
        <v>140</v>
      </c>
      <c r="W10202" t="s">
        <v>141</v>
      </c>
    </row>
    <row r="10203" spans="1:24" x14ac:dyDescent="0.35">
      <c r="A10203" t="s">
        <v>44821</v>
      </c>
      <c r="B10203" t="s">
        <v>44822</v>
      </c>
      <c r="C10203" t="s">
        <v>44823</v>
      </c>
      <c r="D10203">
        <v>0</v>
      </c>
      <c r="F10203" s="2">
        <v>43810</v>
      </c>
      <c r="G10203" t="s">
        <v>10540</v>
      </c>
      <c r="H10203" t="s">
        <v>184</v>
      </c>
      <c r="J10203" t="s">
        <v>138</v>
      </c>
      <c r="L10203" t="s">
        <v>496</v>
      </c>
      <c r="M10203" t="s">
        <v>138</v>
      </c>
      <c r="N10203">
        <v>0</v>
      </c>
      <c r="R10203" t="s">
        <v>44824</v>
      </c>
      <c r="S10203" t="s">
        <v>140</v>
      </c>
      <c r="T10203" s="2">
        <v>43948</v>
      </c>
      <c r="W10203" t="s">
        <v>141</v>
      </c>
    </row>
    <row r="10204" spans="1:24" x14ac:dyDescent="0.35">
      <c r="A10204" t="s">
        <v>44825</v>
      </c>
      <c r="B10204" t="s">
        <v>44826</v>
      </c>
      <c r="C10204" t="s">
        <v>44827</v>
      </c>
      <c r="D10204">
        <v>0</v>
      </c>
      <c r="F10204" s="2">
        <v>43810</v>
      </c>
      <c r="G10204" t="s">
        <v>604</v>
      </c>
      <c r="H10204" t="s">
        <v>184</v>
      </c>
      <c r="J10204" t="s">
        <v>138</v>
      </c>
      <c r="L10204" t="s">
        <v>496</v>
      </c>
      <c r="M10204" t="s">
        <v>138</v>
      </c>
      <c r="N10204">
        <v>0</v>
      </c>
      <c r="P10204" t="s">
        <v>44828</v>
      </c>
      <c r="R10204" t="s">
        <v>44829</v>
      </c>
      <c r="S10204" t="s">
        <v>140</v>
      </c>
      <c r="T10204" s="2">
        <v>43889</v>
      </c>
      <c r="W10204" t="s">
        <v>141</v>
      </c>
    </row>
    <row r="10205" spans="1:24" x14ac:dyDescent="0.35">
      <c r="A10205" t="s">
        <v>44830</v>
      </c>
      <c r="B10205" t="s">
        <v>44831</v>
      </c>
      <c r="C10205" t="s">
        <v>44832</v>
      </c>
      <c r="D10205">
        <v>0</v>
      </c>
      <c r="E10205" t="s">
        <v>44833</v>
      </c>
      <c r="F10205" s="2">
        <v>43811</v>
      </c>
      <c r="G10205" t="s">
        <v>604</v>
      </c>
      <c r="H10205" t="s">
        <v>184</v>
      </c>
      <c r="J10205" t="s">
        <v>138</v>
      </c>
      <c r="L10205" t="s">
        <v>496</v>
      </c>
      <c r="M10205" t="s">
        <v>138</v>
      </c>
      <c r="N10205">
        <v>0</v>
      </c>
      <c r="P10205" t="s">
        <v>44834</v>
      </c>
      <c r="R10205" t="s">
        <v>44835</v>
      </c>
      <c r="S10205" t="s">
        <v>140</v>
      </c>
      <c r="T10205" s="2">
        <v>43816</v>
      </c>
      <c r="W10205" t="s">
        <v>141</v>
      </c>
    </row>
    <row r="10206" spans="1:24" x14ac:dyDescent="0.35">
      <c r="A10206" t="s">
        <v>44836</v>
      </c>
      <c r="B10206" t="s">
        <v>44837</v>
      </c>
      <c r="C10206" t="s">
        <v>44838</v>
      </c>
      <c r="D10206">
        <v>0</v>
      </c>
      <c r="E10206" t="s">
        <v>44839</v>
      </c>
      <c r="F10206" s="2">
        <v>43812</v>
      </c>
      <c r="G10206" t="s">
        <v>10005</v>
      </c>
      <c r="H10206" t="s">
        <v>184</v>
      </c>
      <c r="J10206" t="s">
        <v>138</v>
      </c>
      <c r="L10206" t="s">
        <v>496</v>
      </c>
      <c r="M10206" t="s">
        <v>138</v>
      </c>
      <c r="N10206">
        <v>0</v>
      </c>
      <c r="P10206" t="s">
        <v>44840</v>
      </c>
      <c r="R10206" t="s">
        <v>5376</v>
      </c>
      <c r="S10206" t="s">
        <v>140</v>
      </c>
      <c r="T10206" s="2">
        <v>43889</v>
      </c>
      <c r="W10206" t="s">
        <v>141</v>
      </c>
    </row>
    <row r="10207" spans="1:24" x14ac:dyDescent="0.35">
      <c r="A10207" t="s">
        <v>44841</v>
      </c>
      <c r="B10207" t="s">
        <v>44842</v>
      </c>
      <c r="C10207" t="s">
        <v>44843</v>
      </c>
      <c r="D10207">
        <v>0</v>
      </c>
      <c r="F10207" s="2">
        <v>43812</v>
      </c>
      <c r="G10207" t="s">
        <v>604</v>
      </c>
      <c r="H10207" t="s">
        <v>184</v>
      </c>
      <c r="J10207" t="s">
        <v>138</v>
      </c>
      <c r="L10207" t="s">
        <v>496</v>
      </c>
      <c r="M10207" t="s">
        <v>138</v>
      </c>
      <c r="N10207">
        <v>0</v>
      </c>
      <c r="P10207" t="s">
        <v>44844</v>
      </c>
      <c r="R10207" t="s">
        <v>44845</v>
      </c>
      <c r="S10207" t="s">
        <v>140</v>
      </c>
      <c r="T10207" s="2">
        <v>45385</v>
      </c>
      <c r="U10207">
        <v>15</v>
      </c>
      <c r="W10207" t="s">
        <v>141</v>
      </c>
      <c r="X10207" t="s">
        <v>9536</v>
      </c>
    </row>
    <row r="10208" spans="1:24" x14ac:dyDescent="0.35">
      <c r="A10208" t="s">
        <v>44846</v>
      </c>
      <c r="B10208" t="s">
        <v>44847</v>
      </c>
      <c r="C10208" t="s">
        <v>44848</v>
      </c>
      <c r="D10208">
        <v>0</v>
      </c>
      <c r="E10208" t="s">
        <v>44849</v>
      </c>
      <c r="F10208" s="2">
        <v>43812</v>
      </c>
      <c r="G10208" t="s">
        <v>604</v>
      </c>
      <c r="H10208" t="s">
        <v>184</v>
      </c>
      <c r="J10208" t="s">
        <v>138</v>
      </c>
      <c r="L10208" t="s">
        <v>496</v>
      </c>
      <c r="M10208" t="s">
        <v>138</v>
      </c>
      <c r="N10208">
        <v>0</v>
      </c>
      <c r="P10208" t="s">
        <v>44850</v>
      </c>
      <c r="R10208" t="s">
        <v>15362</v>
      </c>
      <c r="S10208" t="s">
        <v>140</v>
      </c>
      <c r="T10208" s="2">
        <v>44335</v>
      </c>
      <c r="W10208" t="s">
        <v>141</v>
      </c>
    </row>
    <row r="10209" spans="1:24" x14ac:dyDescent="0.35">
      <c r="A10209" t="s">
        <v>44851</v>
      </c>
      <c r="B10209" t="s">
        <v>44852</v>
      </c>
      <c r="C10209" t="s">
        <v>44853</v>
      </c>
      <c r="D10209">
        <v>0</v>
      </c>
      <c r="F10209" s="2">
        <v>43812</v>
      </c>
      <c r="G10209" t="s">
        <v>251</v>
      </c>
      <c r="H10209" t="s">
        <v>184</v>
      </c>
      <c r="J10209" t="s">
        <v>138</v>
      </c>
      <c r="L10209" t="s">
        <v>496</v>
      </c>
      <c r="M10209" t="s">
        <v>138</v>
      </c>
      <c r="N10209">
        <v>0</v>
      </c>
      <c r="P10209" t="s">
        <v>44854</v>
      </c>
      <c r="R10209" t="s">
        <v>44855</v>
      </c>
      <c r="S10209" t="s">
        <v>140</v>
      </c>
      <c r="W10209" t="s">
        <v>141</v>
      </c>
    </row>
    <row r="10210" spans="1:24" x14ac:dyDescent="0.35">
      <c r="A10210" t="s">
        <v>44856</v>
      </c>
      <c r="B10210" t="s">
        <v>44857</v>
      </c>
      <c r="C10210" t="s">
        <v>44858</v>
      </c>
      <c r="D10210">
        <v>0</v>
      </c>
      <c r="E10210" t="s">
        <v>44859</v>
      </c>
      <c r="F10210" s="2">
        <v>43815</v>
      </c>
      <c r="G10210" t="s">
        <v>604</v>
      </c>
      <c r="H10210" t="s">
        <v>184</v>
      </c>
      <c r="J10210" t="s">
        <v>138</v>
      </c>
      <c r="L10210" t="s">
        <v>496</v>
      </c>
      <c r="M10210" t="s">
        <v>138</v>
      </c>
      <c r="N10210">
        <v>0</v>
      </c>
      <c r="P10210" t="s">
        <v>44860</v>
      </c>
      <c r="R10210" t="s">
        <v>44861</v>
      </c>
      <c r="S10210" t="s">
        <v>140</v>
      </c>
      <c r="T10210" s="2">
        <v>43888</v>
      </c>
      <c r="W10210" t="s">
        <v>141</v>
      </c>
    </row>
    <row r="10211" spans="1:24" x14ac:dyDescent="0.35">
      <c r="A10211" t="s">
        <v>44862</v>
      </c>
      <c r="B10211" t="s">
        <v>44863</v>
      </c>
      <c r="C10211" t="s">
        <v>44864</v>
      </c>
      <c r="D10211">
        <v>0</v>
      </c>
      <c r="E10211" t="s">
        <v>44863</v>
      </c>
      <c r="F10211" s="2">
        <v>43815</v>
      </c>
      <c r="G10211" t="s">
        <v>604</v>
      </c>
      <c r="H10211" t="s">
        <v>184</v>
      </c>
      <c r="J10211" t="s">
        <v>138</v>
      </c>
      <c r="L10211" t="s">
        <v>496</v>
      </c>
      <c r="M10211" t="s">
        <v>138</v>
      </c>
      <c r="N10211">
        <v>0</v>
      </c>
      <c r="R10211" t="s">
        <v>3002</v>
      </c>
      <c r="S10211" t="s">
        <v>140</v>
      </c>
      <c r="T10211" s="2">
        <v>43845</v>
      </c>
      <c r="W10211" t="s">
        <v>141</v>
      </c>
    </row>
    <row r="10212" spans="1:24" x14ac:dyDescent="0.35">
      <c r="A10212" t="s">
        <v>44865</v>
      </c>
      <c r="B10212" t="s">
        <v>44866</v>
      </c>
      <c r="C10212" t="s">
        <v>44867</v>
      </c>
      <c r="D10212">
        <v>0</v>
      </c>
      <c r="E10212" t="s">
        <v>44868</v>
      </c>
      <c r="F10212" s="2">
        <v>43816</v>
      </c>
      <c r="G10212" t="s">
        <v>604</v>
      </c>
      <c r="H10212" t="s">
        <v>184</v>
      </c>
      <c r="J10212" t="s">
        <v>138</v>
      </c>
      <c r="L10212" t="s">
        <v>496</v>
      </c>
      <c r="M10212" t="s">
        <v>138</v>
      </c>
      <c r="N10212">
        <v>0</v>
      </c>
      <c r="P10212" t="s">
        <v>44869</v>
      </c>
      <c r="R10212" t="s">
        <v>20932</v>
      </c>
      <c r="S10212" t="s">
        <v>140</v>
      </c>
      <c r="W10212" t="s">
        <v>141</v>
      </c>
    </row>
    <row r="10213" spans="1:24" x14ac:dyDescent="0.35">
      <c r="A10213" t="s">
        <v>44870</v>
      </c>
      <c r="B10213" t="s">
        <v>44871</v>
      </c>
      <c r="C10213" t="s">
        <v>44872</v>
      </c>
      <c r="D10213">
        <v>0</v>
      </c>
      <c r="E10213" t="s">
        <v>44873</v>
      </c>
      <c r="F10213" s="2">
        <v>43816</v>
      </c>
      <c r="G10213" t="s">
        <v>2815</v>
      </c>
      <c r="H10213" t="s">
        <v>184</v>
      </c>
      <c r="J10213" t="s">
        <v>138</v>
      </c>
      <c r="L10213" t="s">
        <v>496</v>
      </c>
      <c r="M10213" t="s">
        <v>138</v>
      </c>
      <c r="N10213">
        <v>0</v>
      </c>
      <c r="P10213" t="s">
        <v>44874</v>
      </c>
      <c r="R10213" t="s">
        <v>3152</v>
      </c>
      <c r="S10213" t="s">
        <v>140</v>
      </c>
      <c r="T10213" s="2">
        <v>45538</v>
      </c>
      <c r="U10213">
        <v>11</v>
      </c>
      <c r="W10213" t="s">
        <v>141</v>
      </c>
      <c r="X10213" t="s">
        <v>9536</v>
      </c>
    </row>
    <row r="10214" spans="1:24" x14ac:dyDescent="0.35">
      <c r="A10214" t="s">
        <v>44875</v>
      </c>
      <c r="B10214" t="s">
        <v>44876</v>
      </c>
      <c r="C10214" t="s">
        <v>44877</v>
      </c>
      <c r="D10214">
        <v>0</v>
      </c>
      <c r="E10214" t="s">
        <v>44876</v>
      </c>
      <c r="F10214" s="2">
        <v>43817</v>
      </c>
      <c r="G10214" t="s">
        <v>604</v>
      </c>
      <c r="H10214" t="s">
        <v>184</v>
      </c>
      <c r="J10214" t="s">
        <v>138</v>
      </c>
      <c r="L10214" t="s">
        <v>496</v>
      </c>
      <c r="M10214" t="s">
        <v>138</v>
      </c>
      <c r="N10214">
        <v>0</v>
      </c>
      <c r="P10214" t="s">
        <v>44878</v>
      </c>
      <c r="R10214" t="s">
        <v>3002</v>
      </c>
      <c r="S10214" t="s">
        <v>140</v>
      </c>
      <c r="T10214" s="2">
        <v>43845</v>
      </c>
      <c r="W10214" t="s">
        <v>141</v>
      </c>
    </row>
    <row r="10215" spans="1:24" x14ac:dyDescent="0.35">
      <c r="A10215" t="s">
        <v>44879</v>
      </c>
      <c r="B10215" t="s">
        <v>9487</v>
      </c>
      <c r="C10215" t="s">
        <v>9488</v>
      </c>
      <c r="D10215">
        <v>0</v>
      </c>
      <c r="E10215" t="s">
        <v>9489</v>
      </c>
      <c r="F10215" s="2">
        <v>43818</v>
      </c>
      <c r="G10215" t="s">
        <v>604</v>
      </c>
      <c r="H10215" t="s">
        <v>184</v>
      </c>
      <c r="J10215" t="s">
        <v>138</v>
      </c>
      <c r="K10215" t="s">
        <v>12694</v>
      </c>
      <c r="L10215">
        <v>34735132</v>
      </c>
      <c r="M10215" t="s">
        <v>138</v>
      </c>
      <c r="N10215">
        <v>0</v>
      </c>
      <c r="P10215" t="s">
        <v>44880</v>
      </c>
      <c r="R10215" t="s">
        <v>9491</v>
      </c>
      <c r="S10215" t="s">
        <v>140</v>
      </c>
      <c r="T10215" s="2">
        <v>43818</v>
      </c>
      <c r="U10215">
        <v>7</v>
      </c>
      <c r="W10215" t="s">
        <v>141</v>
      </c>
    </row>
    <row r="10216" spans="1:24" x14ac:dyDescent="0.35">
      <c r="A10216" t="s">
        <v>44881</v>
      </c>
      <c r="B10216" t="s">
        <v>44882</v>
      </c>
      <c r="C10216" t="s">
        <v>44883</v>
      </c>
      <c r="D10216">
        <v>0</v>
      </c>
      <c r="E10216" t="s">
        <v>44884</v>
      </c>
      <c r="F10216" s="2">
        <v>43818</v>
      </c>
      <c r="G10216" t="s">
        <v>44885</v>
      </c>
      <c r="H10216" t="s">
        <v>552</v>
      </c>
      <c r="J10216" t="s">
        <v>138</v>
      </c>
      <c r="L10216" t="s">
        <v>496</v>
      </c>
      <c r="M10216" t="s">
        <v>138</v>
      </c>
      <c r="N10216">
        <v>0</v>
      </c>
      <c r="P10216" t="s">
        <v>44886</v>
      </c>
      <c r="R10216" t="s">
        <v>44887</v>
      </c>
      <c r="S10216" t="s">
        <v>140</v>
      </c>
      <c r="T10216" s="2">
        <v>43818</v>
      </c>
      <c r="W10216" t="s">
        <v>141</v>
      </c>
    </row>
    <row r="10217" spans="1:24" x14ac:dyDescent="0.35">
      <c r="A10217" t="s">
        <v>44888</v>
      </c>
      <c r="B10217" t="s">
        <v>44889</v>
      </c>
      <c r="C10217" t="s">
        <v>9787</v>
      </c>
      <c r="D10217">
        <v>0</v>
      </c>
      <c r="E10217" t="s">
        <v>8241</v>
      </c>
      <c r="F10217" s="2">
        <v>43818</v>
      </c>
      <c r="G10217" t="s">
        <v>518</v>
      </c>
      <c r="H10217" t="s">
        <v>230</v>
      </c>
      <c r="J10217" t="s">
        <v>138</v>
      </c>
      <c r="K10217">
        <v>8</v>
      </c>
      <c r="L10217">
        <v>14791297</v>
      </c>
      <c r="M10217" t="s">
        <v>138</v>
      </c>
      <c r="N10217">
        <v>0</v>
      </c>
      <c r="O10217" t="s">
        <v>163</v>
      </c>
      <c r="P10217" t="s">
        <v>163</v>
      </c>
      <c r="R10217" t="s">
        <v>9788</v>
      </c>
      <c r="S10217" t="s">
        <v>140</v>
      </c>
      <c r="T10217" s="2">
        <v>43936</v>
      </c>
      <c r="U10217">
        <v>7</v>
      </c>
      <c r="W10217" t="s">
        <v>141</v>
      </c>
    </row>
    <row r="10218" spans="1:24" x14ac:dyDescent="0.35">
      <c r="A10218" t="s">
        <v>44890</v>
      </c>
      <c r="B10218" t="s">
        <v>44891</v>
      </c>
      <c r="C10218" t="s">
        <v>9791</v>
      </c>
      <c r="D10218">
        <v>0</v>
      </c>
      <c r="E10218" t="s">
        <v>8241</v>
      </c>
      <c r="F10218" s="2">
        <v>43818</v>
      </c>
      <c r="G10218" t="s">
        <v>604</v>
      </c>
      <c r="H10218" t="s">
        <v>184</v>
      </c>
      <c r="J10218" t="s">
        <v>138</v>
      </c>
      <c r="K10218">
        <v>9</v>
      </c>
      <c r="L10218">
        <v>14791297</v>
      </c>
      <c r="M10218" t="s">
        <v>138</v>
      </c>
      <c r="N10218">
        <v>0</v>
      </c>
      <c r="O10218" t="s">
        <v>163</v>
      </c>
      <c r="P10218" t="s">
        <v>163</v>
      </c>
      <c r="R10218" t="s">
        <v>9491</v>
      </c>
      <c r="S10218" t="s">
        <v>140</v>
      </c>
      <c r="T10218" s="2">
        <v>43973</v>
      </c>
      <c r="U10218">
        <v>7</v>
      </c>
      <c r="W10218" t="s">
        <v>141</v>
      </c>
    </row>
    <row r="10219" spans="1:24" x14ac:dyDescent="0.35">
      <c r="A10219" t="s">
        <v>44892</v>
      </c>
      <c r="B10219" t="s">
        <v>5033</v>
      </c>
      <c r="C10219" t="s">
        <v>44893</v>
      </c>
      <c r="D10219">
        <v>0</v>
      </c>
      <c r="E10219" t="s">
        <v>44894</v>
      </c>
      <c r="F10219" s="2">
        <v>43818</v>
      </c>
      <c r="G10219" t="s">
        <v>494</v>
      </c>
      <c r="H10219" t="s">
        <v>495</v>
      </c>
      <c r="J10219" t="s">
        <v>138</v>
      </c>
      <c r="K10219" t="s">
        <v>27237</v>
      </c>
      <c r="L10219">
        <v>20383250</v>
      </c>
      <c r="M10219" t="s">
        <v>138</v>
      </c>
      <c r="N10219">
        <v>0</v>
      </c>
      <c r="P10219" t="s">
        <v>27609</v>
      </c>
      <c r="R10219" t="s">
        <v>44895</v>
      </c>
      <c r="S10219" t="s">
        <v>140</v>
      </c>
      <c r="U10219">
        <v>7</v>
      </c>
      <c r="W10219" t="s">
        <v>141</v>
      </c>
    </row>
    <row r="10220" spans="1:24" x14ac:dyDescent="0.35">
      <c r="A10220" t="s">
        <v>44896</v>
      </c>
      <c r="B10220" t="s">
        <v>44897</v>
      </c>
      <c r="C10220" t="s">
        <v>44898</v>
      </c>
      <c r="D10220">
        <v>0</v>
      </c>
      <c r="F10220" s="2">
        <v>43818</v>
      </c>
      <c r="G10220" t="s">
        <v>604</v>
      </c>
      <c r="H10220" t="s">
        <v>184</v>
      </c>
      <c r="J10220" t="s">
        <v>138</v>
      </c>
      <c r="L10220" t="s">
        <v>496</v>
      </c>
      <c r="M10220" t="s">
        <v>138</v>
      </c>
      <c r="N10220">
        <v>0</v>
      </c>
      <c r="P10220" t="s">
        <v>44899</v>
      </c>
      <c r="R10220" t="s">
        <v>3002</v>
      </c>
      <c r="S10220" t="s">
        <v>140</v>
      </c>
      <c r="W10220" t="s">
        <v>141</v>
      </c>
    </row>
    <row r="10221" spans="1:24" x14ac:dyDescent="0.35">
      <c r="A10221" t="s">
        <v>44900</v>
      </c>
      <c r="B10221" t="s">
        <v>44901</v>
      </c>
      <c r="C10221" t="s">
        <v>44902</v>
      </c>
      <c r="D10221">
        <v>0</v>
      </c>
      <c r="F10221" s="2">
        <v>43833</v>
      </c>
      <c r="G10221" t="s">
        <v>183</v>
      </c>
      <c r="H10221" t="s">
        <v>184</v>
      </c>
      <c r="J10221" t="s">
        <v>138</v>
      </c>
      <c r="L10221" t="s">
        <v>496</v>
      </c>
      <c r="M10221" t="s">
        <v>138</v>
      </c>
      <c r="N10221">
        <v>0</v>
      </c>
      <c r="P10221" t="s">
        <v>44903</v>
      </c>
      <c r="R10221" t="s">
        <v>44904</v>
      </c>
      <c r="S10221" t="s">
        <v>140</v>
      </c>
      <c r="T10221" s="2">
        <v>43837</v>
      </c>
      <c r="W10221" t="s">
        <v>141</v>
      </c>
    </row>
    <row r="10222" spans="1:24" x14ac:dyDescent="0.35">
      <c r="A10222" t="s">
        <v>44905</v>
      </c>
      <c r="B10222" t="s">
        <v>44906</v>
      </c>
      <c r="C10222" t="s">
        <v>44907</v>
      </c>
      <c r="D10222">
        <v>0</v>
      </c>
      <c r="E10222" t="s">
        <v>44906</v>
      </c>
      <c r="F10222" s="2">
        <v>43843</v>
      </c>
      <c r="G10222" t="s">
        <v>1693</v>
      </c>
      <c r="H10222" t="s">
        <v>147</v>
      </c>
      <c r="J10222" t="s">
        <v>138</v>
      </c>
      <c r="L10222" t="s">
        <v>496</v>
      </c>
      <c r="M10222" t="s">
        <v>138</v>
      </c>
      <c r="N10222">
        <v>0</v>
      </c>
      <c r="P10222" t="s">
        <v>44908</v>
      </c>
      <c r="R10222" t="s">
        <v>44909</v>
      </c>
      <c r="S10222" t="s">
        <v>140</v>
      </c>
      <c r="T10222" s="2">
        <v>43858</v>
      </c>
      <c r="W10222" t="s">
        <v>141</v>
      </c>
    </row>
    <row r="10223" spans="1:24" x14ac:dyDescent="0.35">
      <c r="A10223" t="s">
        <v>44910</v>
      </c>
      <c r="B10223" t="s">
        <v>44911</v>
      </c>
      <c r="C10223" t="s">
        <v>44912</v>
      </c>
      <c r="D10223">
        <v>0</v>
      </c>
      <c r="E10223" t="s">
        <v>44913</v>
      </c>
      <c r="F10223" s="2">
        <v>43843</v>
      </c>
      <c r="G10223" t="s">
        <v>518</v>
      </c>
      <c r="H10223" t="s">
        <v>230</v>
      </c>
      <c r="J10223" t="s">
        <v>138</v>
      </c>
      <c r="L10223" t="s">
        <v>496</v>
      </c>
      <c r="M10223" t="s">
        <v>138</v>
      </c>
      <c r="N10223">
        <v>0</v>
      </c>
      <c r="P10223" t="s">
        <v>44914</v>
      </c>
      <c r="R10223" t="s">
        <v>44915</v>
      </c>
      <c r="S10223" t="s">
        <v>140</v>
      </c>
      <c r="T10223" s="2">
        <v>44071</v>
      </c>
      <c r="W10223" t="s">
        <v>141</v>
      </c>
    </row>
    <row r="10224" spans="1:24" x14ac:dyDescent="0.35">
      <c r="A10224" t="s">
        <v>44916</v>
      </c>
      <c r="B10224" t="s">
        <v>44917</v>
      </c>
      <c r="C10224" t="s">
        <v>44918</v>
      </c>
      <c r="D10224">
        <v>0</v>
      </c>
      <c r="E10224" t="s">
        <v>44917</v>
      </c>
      <c r="F10224" s="2">
        <v>43843</v>
      </c>
      <c r="G10224" t="s">
        <v>604</v>
      </c>
      <c r="H10224" t="s">
        <v>184</v>
      </c>
      <c r="J10224" t="s">
        <v>138</v>
      </c>
      <c r="L10224" t="s">
        <v>496</v>
      </c>
      <c r="M10224" t="s">
        <v>138</v>
      </c>
      <c r="N10224">
        <v>0</v>
      </c>
      <c r="R10224" t="s">
        <v>3002</v>
      </c>
      <c r="S10224" t="s">
        <v>140</v>
      </c>
      <c r="T10224" s="2">
        <v>43927</v>
      </c>
      <c r="W10224" t="s">
        <v>141</v>
      </c>
    </row>
    <row r="10225" spans="1:24" x14ac:dyDescent="0.35">
      <c r="A10225" t="s">
        <v>44919</v>
      </c>
      <c r="B10225" t="s">
        <v>44920</v>
      </c>
      <c r="C10225" t="s">
        <v>44921</v>
      </c>
      <c r="D10225">
        <v>0</v>
      </c>
      <c r="E10225" t="s">
        <v>44920</v>
      </c>
      <c r="F10225" s="2">
        <v>43843</v>
      </c>
      <c r="G10225" t="s">
        <v>604</v>
      </c>
      <c r="H10225" t="s">
        <v>184</v>
      </c>
      <c r="J10225" t="s">
        <v>138</v>
      </c>
      <c r="L10225" t="s">
        <v>496</v>
      </c>
      <c r="M10225" t="s">
        <v>138</v>
      </c>
      <c r="N10225">
        <v>0</v>
      </c>
      <c r="R10225" t="s">
        <v>3002</v>
      </c>
      <c r="S10225" t="s">
        <v>140</v>
      </c>
      <c r="T10225" s="2">
        <v>45385</v>
      </c>
      <c r="U10225">
        <v>11</v>
      </c>
      <c r="W10225" t="s">
        <v>141</v>
      </c>
      <c r="X10225" t="s">
        <v>9536</v>
      </c>
    </row>
    <row r="10226" spans="1:24" x14ac:dyDescent="0.35">
      <c r="A10226" t="s">
        <v>44922</v>
      </c>
      <c r="B10226" t="s">
        <v>44923</v>
      </c>
      <c r="C10226" t="s">
        <v>44924</v>
      </c>
      <c r="D10226">
        <v>0</v>
      </c>
      <c r="E10226" t="s">
        <v>44925</v>
      </c>
      <c r="F10226" s="2">
        <v>43843</v>
      </c>
      <c r="G10226" t="s">
        <v>44926</v>
      </c>
      <c r="H10226" t="s">
        <v>526</v>
      </c>
      <c r="J10226" t="s">
        <v>138</v>
      </c>
      <c r="L10226" t="s">
        <v>496</v>
      </c>
      <c r="M10226" t="s">
        <v>138</v>
      </c>
      <c r="N10226">
        <v>0</v>
      </c>
      <c r="P10226" t="s">
        <v>44927</v>
      </c>
      <c r="R10226" t="s">
        <v>44928</v>
      </c>
      <c r="S10226" t="s">
        <v>140</v>
      </c>
      <c r="W10226" t="s">
        <v>141</v>
      </c>
    </row>
    <row r="10227" spans="1:24" x14ac:dyDescent="0.35">
      <c r="A10227" t="s">
        <v>44929</v>
      </c>
      <c r="B10227" t="s">
        <v>44930</v>
      </c>
      <c r="C10227" t="s">
        <v>44931</v>
      </c>
      <c r="D10227">
        <v>0</v>
      </c>
      <c r="E10227" t="s">
        <v>44932</v>
      </c>
      <c r="F10227" s="2">
        <v>43845</v>
      </c>
      <c r="G10227" t="s">
        <v>146</v>
      </c>
      <c r="H10227" t="s">
        <v>147</v>
      </c>
      <c r="J10227" t="s">
        <v>138</v>
      </c>
      <c r="L10227" t="s">
        <v>496</v>
      </c>
      <c r="M10227" t="s">
        <v>138</v>
      </c>
      <c r="N10227">
        <v>0</v>
      </c>
      <c r="P10227" t="s">
        <v>44933</v>
      </c>
      <c r="R10227" t="s">
        <v>44934</v>
      </c>
      <c r="S10227" t="s">
        <v>140</v>
      </c>
      <c r="W10227" t="s">
        <v>141</v>
      </c>
    </row>
    <row r="10228" spans="1:24" x14ac:dyDescent="0.35">
      <c r="A10228" t="s">
        <v>44935</v>
      </c>
      <c r="B10228" t="s">
        <v>44936</v>
      </c>
      <c r="C10228" t="s">
        <v>44937</v>
      </c>
      <c r="D10228">
        <v>0</v>
      </c>
      <c r="E10228" t="s">
        <v>44938</v>
      </c>
      <c r="F10228" s="2">
        <v>43845</v>
      </c>
      <c r="G10228" t="s">
        <v>604</v>
      </c>
      <c r="H10228" t="s">
        <v>184</v>
      </c>
      <c r="J10228" t="s">
        <v>138</v>
      </c>
      <c r="L10228" t="s">
        <v>496</v>
      </c>
      <c r="M10228" t="s">
        <v>138</v>
      </c>
      <c r="N10228">
        <v>0</v>
      </c>
      <c r="P10228" t="s">
        <v>44939</v>
      </c>
      <c r="R10228" t="s">
        <v>211</v>
      </c>
      <c r="S10228" t="s">
        <v>140</v>
      </c>
      <c r="T10228" s="2">
        <v>43868</v>
      </c>
      <c r="W10228" t="s">
        <v>141</v>
      </c>
    </row>
    <row r="10229" spans="1:24" x14ac:dyDescent="0.35">
      <c r="A10229" t="s">
        <v>44940</v>
      </c>
      <c r="B10229" t="s">
        <v>44941</v>
      </c>
      <c r="C10229" t="s">
        <v>44942</v>
      </c>
      <c r="D10229">
        <v>0</v>
      </c>
      <c r="E10229" t="s">
        <v>44943</v>
      </c>
      <c r="F10229" s="2">
        <v>43845</v>
      </c>
      <c r="G10229" t="s">
        <v>604</v>
      </c>
      <c r="H10229" t="s">
        <v>184</v>
      </c>
      <c r="J10229" t="s">
        <v>138</v>
      </c>
      <c r="L10229" t="s">
        <v>496</v>
      </c>
      <c r="M10229" t="s">
        <v>138</v>
      </c>
      <c r="N10229">
        <v>0</v>
      </c>
      <c r="R10229" t="s">
        <v>44944</v>
      </c>
      <c r="S10229" t="s">
        <v>140</v>
      </c>
      <c r="T10229" s="2">
        <v>43889</v>
      </c>
      <c r="W10229" t="s">
        <v>141</v>
      </c>
    </row>
    <row r="10230" spans="1:24" x14ac:dyDescent="0.35">
      <c r="A10230" t="s">
        <v>44945</v>
      </c>
      <c r="B10230" t="s">
        <v>44946</v>
      </c>
      <c r="C10230" t="s">
        <v>44947</v>
      </c>
      <c r="D10230">
        <v>0</v>
      </c>
      <c r="F10230" s="2">
        <v>43845</v>
      </c>
      <c r="G10230" t="s">
        <v>20048</v>
      </c>
      <c r="H10230" t="s">
        <v>184</v>
      </c>
      <c r="J10230" t="s">
        <v>138</v>
      </c>
      <c r="L10230" t="s">
        <v>496</v>
      </c>
      <c r="M10230" t="s">
        <v>138</v>
      </c>
      <c r="N10230">
        <v>0</v>
      </c>
      <c r="R10230" t="s">
        <v>44948</v>
      </c>
      <c r="S10230" t="s">
        <v>140</v>
      </c>
      <c r="T10230" s="2">
        <v>43889</v>
      </c>
      <c r="W10230" t="s">
        <v>141</v>
      </c>
    </row>
    <row r="10231" spans="1:24" x14ac:dyDescent="0.35">
      <c r="A10231" t="s">
        <v>44949</v>
      </c>
      <c r="B10231" t="s">
        <v>24669</v>
      </c>
      <c r="C10231" t="s">
        <v>44950</v>
      </c>
      <c r="D10231">
        <v>0</v>
      </c>
      <c r="E10231" t="s">
        <v>24669</v>
      </c>
      <c r="F10231" s="2">
        <v>43850</v>
      </c>
      <c r="G10231" t="s">
        <v>711</v>
      </c>
      <c r="H10231" t="s">
        <v>656</v>
      </c>
      <c r="J10231" t="s">
        <v>138</v>
      </c>
      <c r="L10231" t="s">
        <v>496</v>
      </c>
      <c r="M10231" t="s">
        <v>138</v>
      </c>
      <c r="N10231">
        <v>0</v>
      </c>
      <c r="R10231" t="s">
        <v>44951</v>
      </c>
      <c r="S10231" t="s">
        <v>140</v>
      </c>
      <c r="T10231" s="2">
        <v>43851</v>
      </c>
      <c r="W10231" t="s">
        <v>141</v>
      </c>
    </row>
    <row r="10232" spans="1:24" x14ac:dyDescent="0.35">
      <c r="A10232" t="s">
        <v>44952</v>
      </c>
      <c r="B10232" t="s">
        <v>44953</v>
      </c>
      <c r="C10232" t="s">
        <v>44954</v>
      </c>
      <c r="D10232">
        <v>0</v>
      </c>
      <c r="F10232" s="2">
        <v>43854</v>
      </c>
      <c r="G10232" t="s">
        <v>183</v>
      </c>
      <c r="H10232" t="s">
        <v>184</v>
      </c>
      <c r="J10232" t="s">
        <v>138</v>
      </c>
      <c r="L10232" t="s">
        <v>496</v>
      </c>
      <c r="M10232" t="s">
        <v>138</v>
      </c>
      <c r="N10232">
        <v>0</v>
      </c>
      <c r="P10232" t="s">
        <v>44955</v>
      </c>
      <c r="R10232" t="s">
        <v>44956</v>
      </c>
      <c r="S10232" t="s">
        <v>140</v>
      </c>
      <c r="W10232" t="s">
        <v>141</v>
      </c>
    </row>
    <row r="10233" spans="1:24" x14ac:dyDescent="0.35">
      <c r="A10233" t="s">
        <v>44957</v>
      </c>
      <c r="B10233" t="s">
        <v>44958</v>
      </c>
      <c r="D10233">
        <v>0</v>
      </c>
      <c r="E10233" t="s">
        <v>44958</v>
      </c>
      <c r="F10233" s="2">
        <v>43857</v>
      </c>
      <c r="G10233" t="s">
        <v>44959</v>
      </c>
      <c r="H10233">
        <v>1</v>
      </c>
      <c r="J10233" t="s">
        <v>138</v>
      </c>
      <c r="L10233" t="s">
        <v>496</v>
      </c>
      <c r="M10233" t="s">
        <v>138</v>
      </c>
      <c r="N10233">
        <v>0</v>
      </c>
      <c r="P10233" t="s">
        <v>44960</v>
      </c>
      <c r="R10233" t="s">
        <v>44961</v>
      </c>
      <c r="S10233" t="s">
        <v>36173</v>
      </c>
      <c r="T10233" s="2">
        <v>44917</v>
      </c>
      <c r="W10233" t="s">
        <v>16059</v>
      </c>
    </row>
    <row r="10234" spans="1:24" x14ac:dyDescent="0.35">
      <c r="A10234" t="s">
        <v>44962</v>
      </c>
      <c r="B10234" t="s">
        <v>44963</v>
      </c>
      <c r="C10234" t="s">
        <v>44964</v>
      </c>
      <c r="D10234">
        <v>0</v>
      </c>
      <c r="E10234" t="s">
        <v>44965</v>
      </c>
      <c r="F10234" s="2">
        <v>43858</v>
      </c>
      <c r="G10234" t="s">
        <v>251</v>
      </c>
      <c r="H10234" t="s">
        <v>184</v>
      </c>
      <c r="J10234" t="s">
        <v>138</v>
      </c>
      <c r="L10234" t="s">
        <v>496</v>
      </c>
      <c r="M10234" t="s">
        <v>138</v>
      </c>
      <c r="N10234">
        <v>0</v>
      </c>
      <c r="P10234" t="s">
        <v>44966</v>
      </c>
      <c r="R10234" t="s">
        <v>44967</v>
      </c>
      <c r="S10234" t="s">
        <v>140</v>
      </c>
      <c r="T10234" s="2">
        <v>43866</v>
      </c>
      <c r="W10234" t="s">
        <v>141</v>
      </c>
    </row>
    <row r="10235" spans="1:24" x14ac:dyDescent="0.35">
      <c r="A10235" t="s">
        <v>44968</v>
      </c>
      <c r="B10235" t="s">
        <v>44969</v>
      </c>
      <c r="C10235" t="s">
        <v>44970</v>
      </c>
      <c r="D10235">
        <v>0</v>
      </c>
      <c r="E10235" t="s">
        <v>44969</v>
      </c>
      <c r="F10235" s="2">
        <v>43858</v>
      </c>
      <c r="G10235" t="s">
        <v>4789</v>
      </c>
      <c r="H10235" t="s">
        <v>184</v>
      </c>
      <c r="J10235" t="s">
        <v>138</v>
      </c>
      <c r="L10235" t="s">
        <v>496</v>
      </c>
      <c r="M10235" t="s">
        <v>138</v>
      </c>
      <c r="N10235">
        <v>0</v>
      </c>
      <c r="P10235" t="s">
        <v>44971</v>
      </c>
      <c r="R10235" t="s">
        <v>44972</v>
      </c>
      <c r="S10235" t="s">
        <v>140</v>
      </c>
      <c r="W10235" t="s">
        <v>141</v>
      </c>
    </row>
    <row r="10236" spans="1:24" x14ac:dyDescent="0.35">
      <c r="A10236" t="s">
        <v>44973</v>
      </c>
      <c r="B10236" t="s">
        <v>44974</v>
      </c>
      <c r="C10236" t="s">
        <v>44975</v>
      </c>
      <c r="D10236">
        <v>0</v>
      </c>
      <c r="E10236" t="s">
        <v>44974</v>
      </c>
      <c r="F10236" s="2">
        <v>43858</v>
      </c>
      <c r="G10236" t="s">
        <v>4789</v>
      </c>
      <c r="H10236" t="s">
        <v>184</v>
      </c>
      <c r="J10236" t="s">
        <v>138</v>
      </c>
      <c r="L10236" t="s">
        <v>496</v>
      </c>
      <c r="M10236" t="s">
        <v>138</v>
      </c>
      <c r="N10236">
        <v>0</v>
      </c>
      <c r="P10236" t="s">
        <v>44971</v>
      </c>
      <c r="R10236" t="s">
        <v>44972</v>
      </c>
      <c r="S10236" t="s">
        <v>140</v>
      </c>
      <c r="T10236" s="2">
        <v>44097</v>
      </c>
      <c r="W10236" t="s">
        <v>141</v>
      </c>
    </row>
    <row r="10237" spans="1:24" x14ac:dyDescent="0.35">
      <c r="A10237" t="s">
        <v>44976</v>
      </c>
      <c r="B10237" t="s">
        <v>44977</v>
      </c>
      <c r="C10237" t="s">
        <v>44978</v>
      </c>
      <c r="D10237">
        <v>0</v>
      </c>
      <c r="E10237" t="s">
        <v>44979</v>
      </c>
      <c r="F10237" s="2">
        <v>43859</v>
      </c>
      <c r="G10237" t="s">
        <v>604</v>
      </c>
      <c r="H10237" t="s">
        <v>184</v>
      </c>
      <c r="J10237" t="s">
        <v>138</v>
      </c>
      <c r="L10237" t="s">
        <v>496</v>
      </c>
      <c r="M10237" t="s">
        <v>138</v>
      </c>
      <c r="N10237">
        <v>0</v>
      </c>
      <c r="P10237" t="s">
        <v>44980</v>
      </c>
      <c r="R10237" t="s">
        <v>44981</v>
      </c>
      <c r="S10237" t="s">
        <v>140</v>
      </c>
      <c r="T10237" s="2">
        <v>43881</v>
      </c>
      <c r="W10237" t="s">
        <v>141</v>
      </c>
    </row>
    <row r="10238" spans="1:24" x14ac:dyDescent="0.35">
      <c r="A10238" t="s">
        <v>44982</v>
      </c>
      <c r="B10238" t="s">
        <v>44983</v>
      </c>
      <c r="C10238" t="s">
        <v>44984</v>
      </c>
      <c r="D10238">
        <v>0</v>
      </c>
      <c r="E10238" t="s">
        <v>44983</v>
      </c>
      <c r="F10238" s="2">
        <v>43864</v>
      </c>
      <c r="G10238" t="s">
        <v>604</v>
      </c>
      <c r="H10238" t="s">
        <v>184</v>
      </c>
      <c r="J10238" t="s">
        <v>138</v>
      </c>
      <c r="L10238" t="s">
        <v>496</v>
      </c>
      <c r="M10238" t="s">
        <v>138</v>
      </c>
      <c r="N10238">
        <v>0</v>
      </c>
      <c r="P10238" t="s">
        <v>44985</v>
      </c>
      <c r="R10238" t="s">
        <v>15432</v>
      </c>
      <c r="S10238" t="s">
        <v>140</v>
      </c>
      <c r="T10238" s="2">
        <v>45385</v>
      </c>
      <c r="U10238">
        <v>16</v>
      </c>
      <c r="W10238" t="s">
        <v>141</v>
      </c>
      <c r="X10238" t="s">
        <v>9536</v>
      </c>
    </row>
    <row r="10239" spans="1:24" x14ac:dyDescent="0.35">
      <c r="A10239" t="s">
        <v>44986</v>
      </c>
      <c r="B10239" t="s">
        <v>44987</v>
      </c>
      <c r="C10239" t="s">
        <v>44988</v>
      </c>
      <c r="D10239">
        <v>0</v>
      </c>
      <c r="E10239" t="s">
        <v>44987</v>
      </c>
      <c r="F10239" s="2">
        <v>43866</v>
      </c>
      <c r="G10239" t="s">
        <v>604</v>
      </c>
      <c r="H10239" t="s">
        <v>184</v>
      </c>
      <c r="J10239" t="s">
        <v>138</v>
      </c>
      <c r="L10239" t="s">
        <v>496</v>
      </c>
      <c r="M10239" t="s">
        <v>138</v>
      </c>
      <c r="N10239">
        <v>0</v>
      </c>
      <c r="P10239" t="s">
        <v>44989</v>
      </c>
      <c r="R10239" t="s">
        <v>3002</v>
      </c>
      <c r="S10239" t="s">
        <v>140</v>
      </c>
      <c r="T10239" s="2">
        <v>43930</v>
      </c>
      <c r="W10239" t="s">
        <v>141</v>
      </c>
    </row>
    <row r="10240" spans="1:24" x14ac:dyDescent="0.35">
      <c r="A10240" t="s">
        <v>44990</v>
      </c>
      <c r="B10240" t="s">
        <v>44991</v>
      </c>
      <c r="C10240" t="s">
        <v>44992</v>
      </c>
      <c r="D10240">
        <v>0</v>
      </c>
      <c r="E10240" t="s">
        <v>44991</v>
      </c>
      <c r="F10240" s="2">
        <v>43867</v>
      </c>
      <c r="G10240" t="s">
        <v>604</v>
      </c>
      <c r="H10240" t="s">
        <v>184</v>
      </c>
      <c r="J10240" t="s">
        <v>138</v>
      </c>
      <c r="L10240" t="s">
        <v>496</v>
      </c>
      <c r="M10240" t="s">
        <v>138</v>
      </c>
      <c r="N10240">
        <v>0</v>
      </c>
      <c r="P10240" t="s">
        <v>44993</v>
      </c>
      <c r="R10240" t="s">
        <v>9014</v>
      </c>
      <c r="S10240" t="s">
        <v>140</v>
      </c>
      <c r="T10240" s="2">
        <v>43872</v>
      </c>
      <c r="W10240" t="s">
        <v>141</v>
      </c>
    </row>
    <row r="10241" spans="1:24" x14ac:dyDescent="0.35">
      <c r="A10241" t="s">
        <v>44994</v>
      </c>
      <c r="B10241" t="s">
        <v>44995</v>
      </c>
      <c r="C10241" t="s">
        <v>44996</v>
      </c>
      <c r="D10241">
        <v>0</v>
      </c>
      <c r="E10241" t="s">
        <v>44997</v>
      </c>
      <c r="F10241" s="2">
        <v>43868</v>
      </c>
      <c r="G10241" t="s">
        <v>1128</v>
      </c>
      <c r="H10241" t="s">
        <v>184</v>
      </c>
      <c r="J10241" t="s">
        <v>138</v>
      </c>
      <c r="L10241" t="s">
        <v>496</v>
      </c>
      <c r="M10241" t="s">
        <v>138</v>
      </c>
      <c r="N10241">
        <v>0</v>
      </c>
      <c r="P10241" t="s">
        <v>44998</v>
      </c>
      <c r="R10241" t="s">
        <v>44999</v>
      </c>
      <c r="S10241" t="s">
        <v>140</v>
      </c>
      <c r="T10241" s="2">
        <v>43942</v>
      </c>
      <c r="W10241" t="s">
        <v>141</v>
      </c>
    </row>
    <row r="10242" spans="1:24" x14ac:dyDescent="0.35">
      <c r="A10242" t="s">
        <v>45000</v>
      </c>
      <c r="B10242" t="s">
        <v>45001</v>
      </c>
      <c r="C10242" t="s">
        <v>45002</v>
      </c>
      <c r="D10242">
        <v>0</v>
      </c>
      <c r="E10242" t="s">
        <v>45001</v>
      </c>
      <c r="F10242" s="2">
        <v>43868</v>
      </c>
      <c r="G10242" t="s">
        <v>604</v>
      </c>
      <c r="H10242" t="s">
        <v>184</v>
      </c>
      <c r="J10242" t="s">
        <v>138</v>
      </c>
      <c r="L10242" t="s">
        <v>496</v>
      </c>
      <c r="M10242" t="s">
        <v>138</v>
      </c>
      <c r="N10242">
        <v>0</v>
      </c>
      <c r="P10242" t="s">
        <v>45003</v>
      </c>
      <c r="R10242" t="s">
        <v>45004</v>
      </c>
      <c r="S10242" t="s">
        <v>140</v>
      </c>
      <c r="T10242" s="2">
        <v>43930</v>
      </c>
      <c r="W10242" t="s">
        <v>141</v>
      </c>
    </row>
    <row r="10243" spans="1:24" x14ac:dyDescent="0.35">
      <c r="A10243" t="s">
        <v>45005</v>
      </c>
      <c r="B10243" t="s">
        <v>45006</v>
      </c>
      <c r="C10243" t="s">
        <v>45007</v>
      </c>
      <c r="D10243">
        <v>0</v>
      </c>
      <c r="F10243" s="2">
        <v>43871</v>
      </c>
      <c r="G10243" t="s">
        <v>44091</v>
      </c>
      <c r="H10243" t="s">
        <v>184</v>
      </c>
      <c r="J10243" t="s">
        <v>138</v>
      </c>
      <c r="L10243" t="s">
        <v>496</v>
      </c>
      <c r="M10243" t="s">
        <v>138</v>
      </c>
      <c r="N10243">
        <v>0</v>
      </c>
      <c r="P10243" t="s">
        <v>45008</v>
      </c>
      <c r="R10243" t="s">
        <v>45009</v>
      </c>
      <c r="S10243" t="s">
        <v>140</v>
      </c>
      <c r="T10243" s="2">
        <v>44075</v>
      </c>
      <c r="W10243" t="s">
        <v>141</v>
      </c>
    </row>
    <row r="10244" spans="1:24" x14ac:dyDescent="0.35">
      <c r="A10244" t="s">
        <v>45010</v>
      </c>
      <c r="B10244" t="s">
        <v>45011</v>
      </c>
      <c r="C10244" t="s">
        <v>45012</v>
      </c>
      <c r="D10244">
        <v>0</v>
      </c>
      <c r="E10244" t="s">
        <v>45013</v>
      </c>
      <c r="F10244" s="2">
        <v>43872</v>
      </c>
      <c r="G10244" t="s">
        <v>10414</v>
      </c>
      <c r="H10244" t="s">
        <v>184</v>
      </c>
      <c r="J10244" t="s">
        <v>138</v>
      </c>
      <c r="L10244" t="s">
        <v>496</v>
      </c>
      <c r="M10244" t="s">
        <v>138</v>
      </c>
      <c r="N10244">
        <v>0</v>
      </c>
      <c r="P10244" t="s">
        <v>45014</v>
      </c>
      <c r="R10244" t="s">
        <v>45015</v>
      </c>
      <c r="S10244" t="s">
        <v>140</v>
      </c>
      <c r="W10244" t="s">
        <v>141</v>
      </c>
    </row>
    <row r="10245" spans="1:24" x14ac:dyDescent="0.35">
      <c r="A10245" t="s">
        <v>45016</v>
      </c>
      <c r="B10245" t="s">
        <v>45017</v>
      </c>
      <c r="C10245" t="s">
        <v>45018</v>
      </c>
      <c r="D10245">
        <v>0</v>
      </c>
      <c r="E10245" t="s">
        <v>45019</v>
      </c>
      <c r="F10245" s="2">
        <v>43878</v>
      </c>
      <c r="G10245" t="s">
        <v>183</v>
      </c>
      <c r="H10245" t="s">
        <v>184</v>
      </c>
      <c r="J10245" t="s">
        <v>138</v>
      </c>
      <c r="L10245" t="s">
        <v>496</v>
      </c>
      <c r="M10245" t="s">
        <v>138</v>
      </c>
      <c r="N10245">
        <v>0</v>
      </c>
      <c r="P10245" t="s">
        <v>45020</v>
      </c>
      <c r="R10245" t="s">
        <v>10007</v>
      </c>
      <c r="S10245" t="s">
        <v>140</v>
      </c>
      <c r="T10245" s="2">
        <v>44335</v>
      </c>
      <c r="W10245" t="s">
        <v>141</v>
      </c>
    </row>
    <row r="10246" spans="1:24" x14ac:dyDescent="0.35">
      <c r="A10246" t="s">
        <v>45021</v>
      </c>
      <c r="B10246" t="s">
        <v>45022</v>
      </c>
      <c r="C10246" t="s">
        <v>45023</v>
      </c>
      <c r="D10246">
        <v>0</v>
      </c>
      <c r="E10246" t="s">
        <v>45024</v>
      </c>
      <c r="F10246" s="2">
        <v>43878</v>
      </c>
      <c r="G10246" t="s">
        <v>2815</v>
      </c>
      <c r="H10246" t="s">
        <v>184</v>
      </c>
      <c r="J10246" t="s">
        <v>138</v>
      </c>
      <c r="L10246" t="s">
        <v>496</v>
      </c>
      <c r="M10246" t="s">
        <v>138</v>
      </c>
      <c r="N10246">
        <v>0</v>
      </c>
      <c r="P10246" t="s">
        <v>45025</v>
      </c>
      <c r="R10246" t="s">
        <v>10007</v>
      </c>
      <c r="S10246" t="s">
        <v>140</v>
      </c>
      <c r="T10246" s="2">
        <v>43889</v>
      </c>
      <c r="W10246" t="s">
        <v>141</v>
      </c>
    </row>
    <row r="10247" spans="1:24" x14ac:dyDescent="0.35">
      <c r="A10247" t="s">
        <v>45026</v>
      </c>
      <c r="B10247" t="s">
        <v>45027</v>
      </c>
      <c r="C10247" t="s">
        <v>45028</v>
      </c>
      <c r="D10247">
        <v>0</v>
      </c>
      <c r="E10247" t="s">
        <v>45029</v>
      </c>
      <c r="F10247" s="2">
        <v>43879</v>
      </c>
      <c r="G10247" t="s">
        <v>604</v>
      </c>
      <c r="H10247" t="s">
        <v>184</v>
      </c>
      <c r="J10247" t="s">
        <v>138</v>
      </c>
      <c r="L10247" t="s">
        <v>496</v>
      </c>
      <c r="M10247" t="s">
        <v>138</v>
      </c>
      <c r="N10247">
        <v>0</v>
      </c>
      <c r="P10247" t="s">
        <v>45030</v>
      </c>
      <c r="R10247" t="s">
        <v>45031</v>
      </c>
      <c r="S10247" t="s">
        <v>140</v>
      </c>
      <c r="T10247" s="2">
        <v>43910</v>
      </c>
      <c r="W10247" t="s">
        <v>141</v>
      </c>
    </row>
    <row r="10248" spans="1:24" x14ac:dyDescent="0.35">
      <c r="A10248" t="s">
        <v>45032</v>
      </c>
      <c r="B10248" t="s">
        <v>45033</v>
      </c>
      <c r="C10248" t="s">
        <v>45034</v>
      </c>
      <c r="D10248">
        <v>0</v>
      </c>
      <c r="E10248" t="s">
        <v>45033</v>
      </c>
      <c r="F10248" s="2">
        <v>43882</v>
      </c>
      <c r="G10248" t="s">
        <v>183</v>
      </c>
      <c r="H10248" t="s">
        <v>184</v>
      </c>
      <c r="J10248" t="s">
        <v>138</v>
      </c>
      <c r="L10248" t="s">
        <v>496</v>
      </c>
      <c r="M10248" t="s">
        <v>138</v>
      </c>
      <c r="N10248">
        <v>0</v>
      </c>
      <c r="R10248" t="s">
        <v>3002</v>
      </c>
      <c r="S10248" t="s">
        <v>140</v>
      </c>
      <c r="W10248" t="s">
        <v>141</v>
      </c>
    </row>
    <row r="10249" spans="1:24" x14ac:dyDescent="0.35">
      <c r="A10249" t="s">
        <v>45035</v>
      </c>
      <c r="B10249" t="s">
        <v>45036</v>
      </c>
      <c r="C10249" t="s">
        <v>45037</v>
      </c>
      <c r="D10249">
        <v>0</v>
      </c>
      <c r="E10249" t="s">
        <v>45036</v>
      </c>
      <c r="F10249" s="2">
        <v>43882</v>
      </c>
      <c r="G10249" t="s">
        <v>183</v>
      </c>
      <c r="H10249" t="s">
        <v>184</v>
      </c>
      <c r="J10249" t="s">
        <v>138</v>
      </c>
      <c r="L10249" t="s">
        <v>496</v>
      </c>
      <c r="M10249" t="s">
        <v>138</v>
      </c>
      <c r="N10249">
        <v>0</v>
      </c>
      <c r="R10249" t="s">
        <v>3002</v>
      </c>
      <c r="S10249" t="s">
        <v>140</v>
      </c>
      <c r="W10249" t="s">
        <v>141</v>
      </c>
    </row>
    <row r="10250" spans="1:24" x14ac:dyDescent="0.35">
      <c r="A10250" t="s">
        <v>45038</v>
      </c>
      <c r="B10250" t="s">
        <v>45039</v>
      </c>
      <c r="C10250" t="s">
        <v>45040</v>
      </c>
      <c r="D10250">
        <v>0</v>
      </c>
      <c r="E10250" t="s">
        <v>45039</v>
      </c>
      <c r="F10250" s="2">
        <v>43887</v>
      </c>
      <c r="G10250" t="s">
        <v>604</v>
      </c>
      <c r="H10250" t="s">
        <v>184</v>
      </c>
      <c r="J10250" t="s">
        <v>138</v>
      </c>
      <c r="L10250" t="s">
        <v>496</v>
      </c>
      <c r="M10250" t="s">
        <v>138</v>
      </c>
      <c r="N10250">
        <v>0</v>
      </c>
      <c r="P10250" t="s">
        <v>45041</v>
      </c>
      <c r="R10250" t="s">
        <v>3002</v>
      </c>
      <c r="S10250" t="s">
        <v>140</v>
      </c>
      <c r="T10250" s="2">
        <v>43893</v>
      </c>
      <c r="W10250" t="s">
        <v>141</v>
      </c>
    </row>
    <row r="10251" spans="1:24" x14ac:dyDescent="0.35">
      <c r="A10251" t="s">
        <v>45042</v>
      </c>
      <c r="B10251" t="s">
        <v>45043</v>
      </c>
      <c r="C10251" t="s">
        <v>45044</v>
      </c>
      <c r="D10251">
        <v>0</v>
      </c>
      <c r="E10251" t="s">
        <v>45043</v>
      </c>
      <c r="F10251" s="2">
        <v>43887</v>
      </c>
      <c r="G10251" t="s">
        <v>604</v>
      </c>
      <c r="H10251" t="s">
        <v>184</v>
      </c>
      <c r="J10251" t="s">
        <v>138</v>
      </c>
      <c r="L10251" t="s">
        <v>496</v>
      </c>
      <c r="M10251" t="s">
        <v>138</v>
      </c>
      <c r="N10251">
        <v>0</v>
      </c>
      <c r="R10251" t="s">
        <v>3002</v>
      </c>
      <c r="S10251" t="s">
        <v>140</v>
      </c>
      <c r="T10251" s="2">
        <v>43893</v>
      </c>
      <c r="W10251" t="s">
        <v>141</v>
      </c>
    </row>
    <row r="10252" spans="1:24" x14ac:dyDescent="0.35">
      <c r="A10252" t="s">
        <v>45045</v>
      </c>
      <c r="B10252" t="s">
        <v>45046</v>
      </c>
      <c r="C10252" t="s">
        <v>45047</v>
      </c>
      <c r="D10252">
        <v>0</v>
      </c>
      <c r="E10252" t="s">
        <v>45046</v>
      </c>
      <c r="F10252" s="2">
        <v>43887</v>
      </c>
      <c r="G10252" t="s">
        <v>604</v>
      </c>
      <c r="H10252" t="s">
        <v>184</v>
      </c>
      <c r="J10252" t="s">
        <v>138</v>
      </c>
      <c r="L10252" t="s">
        <v>496</v>
      </c>
      <c r="M10252" t="s">
        <v>138</v>
      </c>
      <c r="N10252">
        <v>0</v>
      </c>
      <c r="R10252" t="s">
        <v>3002</v>
      </c>
      <c r="S10252" t="s">
        <v>140</v>
      </c>
      <c r="W10252" t="s">
        <v>141</v>
      </c>
    </row>
    <row r="10253" spans="1:24" x14ac:dyDescent="0.35">
      <c r="A10253" t="s">
        <v>45048</v>
      </c>
      <c r="B10253" t="s">
        <v>45049</v>
      </c>
      <c r="C10253" t="s">
        <v>45050</v>
      </c>
      <c r="D10253">
        <v>0</v>
      </c>
      <c r="E10253" t="s">
        <v>45049</v>
      </c>
      <c r="F10253" s="2">
        <v>43887</v>
      </c>
      <c r="G10253" t="s">
        <v>604</v>
      </c>
      <c r="H10253" t="s">
        <v>184</v>
      </c>
      <c r="J10253" t="s">
        <v>138</v>
      </c>
      <c r="L10253" t="s">
        <v>496</v>
      </c>
      <c r="M10253" t="s">
        <v>138</v>
      </c>
      <c r="N10253">
        <v>0</v>
      </c>
      <c r="R10253" t="s">
        <v>3002</v>
      </c>
      <c r="S10253" t="s">
        <v>140</v>
      </c>
      <c r="W10253" t="s">
        <v>141</v>
      </c>
    </row>
    <row r="10254" spans="1:24" x14ac:dyDescent="0.35">
      <c r="A10254" t="s">
        <v>45051</v>
      </c>
      <c r="B10254" t="s">
        <v>45052</v>
      </c>
      <c r="C10254" t="s">
        <v>12955</v>
      </c>
      <c r="D10254">
        <v>0</v>
      </c>
      <c r="F10254" s="2">
        <v>43889</v>
      </c>
      <c r="G10254" t="s">
        <v>183</v>
      </c>
      <c r="H10254" t="s">
        <v>184</v>
      </c>
      <c r="J10254" t="s">
        <v>138</v>
      </c>
      <c r="L10254" t="s">
        <v>496</v>
      </c>
      <c r="M10254" t="s">
        <v>138</v>
      </c>
      <c r="N10254">
        <v>0</v>
      </c>
      <c r="P10254" t="s">
        <v>45053</v>
      </c>
      <c r="R10254" t="s">
        <v>3002</v>
      </c>
      <c r="S10254" t="s">
        <v>140</v>
      </c>
      <c r="T10254" s="2">
        <v>45566</v>
      </c>
      <c r="U10254">
        <v>11</v>
      </c>
      <c r="W10254" t="s">
        <v>141</v>
      </c>
      <c r="X10254" t="s">
        <v>9536</v>
      </c>
    </row>
    <row r="10255" spans="1:24" x14ac:dyDescent="0.35">
      <c r="A10255" t="s">
        <v>45054</v>
      </c>
      <c r="B10255" t="s">
        <v>45055</v>
      </c>
      <c r="C10255" t="s">
        <v>45056</v>
      </c>
      <c r="D10255">
        <v>0</v>
      </c>
      <c r="E10255" t="s">
        <v>45055</v>
      </c>
      <c r="F10255" s="2">
        <v>43894</v>
      </c>
      <c r="G10255" t="s">
        <v>604</v>
      </c>
      <c r="H10255" t="s">
        <v>184</v>
      </c>
      <c r="J10255" t="s">
        <v>138</v>
      </c>
      <c r="L10255" t="s">
        <v>496</v>
      </c>
      <c r="M10255" t="s">
        <v>138</v>
      </c>
      <c r="N10255">
        <v>0</v>
      </c>
      <c r="P10255" t="s">
        <v>45057</v>
      </c>
      <c r="R10255" t="s">
        <v>45058</v>
      </c>
      <c r="S10255" t="s">
        <v>140</v>
      </c>
      <c r="T10255" s="2">
        <v>43902</v>
      </c>
      <c r="W10255" t="s">
        <v>141</v>
      </c>
    </row>
    <row r="10256" spans="1:24" x14ac:dyDescent="0.35">
      <c r="A10256" t="s">
        <v>45059</v>
      </c>
      <c r="B10256" t="s">
        <v>45060</v>
      </c>
      <c r="C10256" t="s">
        <v>45061</v>
      </c>
      <c r="D10256">
        <v>0</v>
      </c>
      <c r="E10256" t="s">
        <v>45060</v>
      </c>
      <c r="F10256" s="2">
        <v>43895</v>
      </c>
      <c r="G10256" t="s">
        <v>17607</v>
      </c>
      <c r="H10256" t="s">
        <v>147</v>
      </c>
      <c r="J10256" t="s">
        <v>138</v>
      </c>
      <c r="L10256" t="s">
        <v>496</v>
      </c>
      <c r="M10256" t="s">
        <v>138</v>
      </c>
      <c r="N10256">
        <v>0</v>
      </c>
      <c r="P10256" t="s">
        <v>45062</v>
      </c>
      <c r="R10256" t="s">
        <v>498</v>
      </c>
      <c r="S10256" t="s">
        <v>140</v>
      </c>
      <c r="T10256" s="2">
        <v>45385</v>
      </c>
      <c r="U10256">
        <v>11</v>
      </c>
      <c r="W10256" t="s">
        <v>141</v>
      </c>
      <c r="X10256" t="s">
        <v>9536</v>
      </c>
    </row>
    <row r="10257" spans="1:24" x14ac:dyDescent="0.35">
      <c r="A10257" t="s">
        <v>45063</v>
      </c>
      <c r="B10257" t="s">
        <v>45064</v>
      </c>
      <c r="C10257" t="s">
        <v>45065</v>
      </c>
      <c r="D10257">
        <v>0</v>
      </c>
      <c r="F10257" s="2">
        <v>43900</v>
      </c>
      <c r="G10257" t="s">
        <v>183</v>
      </c>
      <c r="H10257" t="s">
        <v>184</v>
      </c>
      <c r="J10257" t="s">
        <v>138</v>
      </c>
      <c r="L10257" t="s">
        <v>496</v>
      </c>
      <c r="M10257" t="s">
        <v>138</v>
      </c>
      <c r="N10257">
        <v>0</v>
      </c>
      <c r="R10257" t="s">
        <v>35518</v>
      </c>
      <c r="S10257" t="s">
        <v>140</v>
      </c>
      <c r="T10257" s="2">
        <v>44131</v>
      </c>
      <c r="W10257" t="s">
        <v>141</v>
      </c>
    </row>
    <row r="10258" spans="1:24" x14ac:dyDescent="0.35">
      <c r="A10258" t="s">
        <v>45066</v>
      </c>
      <c r="B10258" t="s">
        <v>45067</v>
      </c>
      <c r="C10258" t="s">
        <v>45068</v>
      </c>
      <c r="D10258">
        <v>0</v>
      </c>
      <c r="E10258" t="s">
        <v>45069</v>
      </c>
      <c r="F10258" s="2">
        <v>43901</v>
      </c>
      <c r="G10258" t="s">
        <v>183</v>
      </c>
      <c r="H10258" t="s">
        <v>184</v>
      </c>
      <c r="J10258" t="s">
        <v>138</v>
      </c>
      <c r="L10258" t="s">
        <v>496</v>
      </c>
      <c r="M10258" t="s">
        <v>138</v>
      </c>
      <c r="N10258">
        <v>0</v>
      </c>
      <c r="P10258" t="s">
        <v>45025</v>
      </c>
      <c r="R10258" t="s">
        <v>45070</v>
      </c>
      <c r="S10258" t="s">
        <v>140</v>
      </c>
      <c r="W10258" t="s">
        <v>141</v>
      </c>
    </row>
    <row r="10259" spans="1:24" x14ac:dyDescent="0.35">
      <c r="A10259" t="s">
        <v>45071</v>
      </c>
      <c r="B10259" t="s">
        <v>45072</v>
      </c>
      <c r="C10259" t="s">
        <v>45073</v>
      </c>
      <c r="D10259">
        <v>0</v>
      </c>
      <c r="E10259" t="s">
        <v>45072</v>
      </c>
      <c r="F10259" s="2">
        <v>43901</v>
      </c>
      <c r="G10259" t="s">
        <v>604</v>
      </c>
      <c r="H10259" t="s">
        <v>184</v>
      </c>
      <c r="J10259" t="s">
        <v>138</v>
      </c>
      <c r="L10259" t="s">
        <v>496</v>
      </c>
      <c r="M10259" t="s">
        <v>138</v>
      </c>
      <c r="N10259" s="3">
        <v>396691.35</v>
      </c>
      <c r="R10259" t="s">
        <v>3002</v>
      </c>
      <c r="S10259" t="s">
        <v>140</v>
      </c>
      <c r="T10259" s="2">
        <v>45385</v>
      </c>
      <c r="U10259">
        <v>15</v>
      </c>
      <c r="W10259" t="s">
        <v>141</v>
      </c>
      <c r="X10259" t="s">
        <v>9536</v>
      </c>
    </row>
    <row r="10260" spans="1:24" x14ac:dyDescent="0.35">
      <c r="A10260" t="s">
        <v>45074</v>
      </c>
      <c r="B10260" t="s">
        <v>45075</v>
      </c>
      <c r="C10260" t="s">
        <v>45076</v>
      </c>
      <c r="D10260">
        <v>0</v>
      </c>
      <c r="F10260" s="2">
        <v>43902</v>
      </c>
      <c r="G10260" t="s">
        <v>183</v>
      </c>
      <c r="H10260" t="s">
        <v>184</v>
      </c>
      <c r="J10260" t="s">
        <v>138</v>
      </c>
      <c r="L10260" t="s">
        <v>496</v>
      </c>
      <c r="M10260" t="s">
        <v>138</v>
      </c>
      <c r="N10260">
        <v>0</v>
      </c>
      <c r="R10260" t="s">
        <v>3002</v>
      </c>
      <c r="S10260" t="s">
        <v>140</v>
      </c>
      <c r="W10260" t="s">
        <v>141</v>
      </c>
    </row>
    <row r="10261" spans="1:24" x14ac:dyDescent="0.35">
      <c r="A10261" t="s">
        <v>45077</v>
      </c>
      <c r="B10261" t="s">
        <v>45078</v>
      </c>
      <c r="C10261" t="s">
        <v>45079</v>
      </c>
      <c r="D10261">
        <v>0</v>
      </c>
      <c r="F10261" s="2">
        <v>43902</v>
      </c>
      <c r="G10261" t="s">
        <v>2815</v>
      </c>
      <c r="H10261" t="s">
        <v>184</v>
      </c>
      <c r="J10261" t="s">
        <v>138</v>
      </c>
      <c r="L10261" t="s">
        <v>496</v>
      </c>
      <c r="M10261" t="s">
        <v>138</v>
      </c>
      <c r="N10261">
        <v>0</v>
      </c>
      <c r="P10261" t="s">
        <v>45080</v>
      </c>
      <c r="R10261" t="s">
        <v>2817</v>
      </c>
      <c r="S10261" t="s">
        <v>140</v>
      </c>
      <c r="W10261" t="s">
        <v>141</v>
      </c>
    </row>
    <row r="10262" spans="1:24" x14ac:dyDescent="0.35">
      <c r="A10262" t="s">
        <v>45081</v>
      </c>
      <c r="B10262" t="s">
        <v>45082</v>
      </c>
      <c r="C10262" t="s">
        <v>45083</v>
      </c>
      <c r="D10262" s="3">
        <v>-1076.7</v>
      </c>
      <c r="E10262" t="s">
        <v>45084</v>
      </c>
      <c r="F10262" s="2">
        <v>43906</v>
      </c>
      <c r="G10262" t="s">
        <v>604</v>
      </c>
      <c r="H10262" t="s">
        <v>184</v>
      </c>
      <c r="J10262" t="s">
        <v>138</v>
      </c>
      <c r="L10262" t="s">
        <v>496</v>
      </c>
      <c r="M10262" t="s">
        <v>138</v>
      </c>
      <c r="N10262" s="3">
        <v>-296114</v>
      </c>
      <c r="P10262" t="s">
        <v>45085</v>
      </c>
      <c r="R10262" t="s">
        <v>45086</v>
      </c>
      <c r="S10262" t="s">
        <v>140</v>
      </c>
      <c r="T10262" s="2">
        <v>45385</v>
      </c>
      <c r="U10262">
        <v>15</v>
      </c>
      <c r="W10262" t="s">
        <v>141</v>
      </c>
      <c r="X10262" t="s">
        <v>9536</v>
      </c>
    </row>
    <row r="10263" spans="1:24" x14ac:dyDescent="0.35">
      <c r="A10263" t="s">
        <v>45087</v>
      </c>
      <c r="B10263" t="s">
        <v>45088</v>
      </c>
      <c r="C10263" t="s">
        <v>45089</v>
      </c>
      <c r="D10263">
        <v>0</v>
      </c>
      <c r="E10263" t="s">
        <v>45090</v>
      </c>
      <c r="F10263" s="2">
        <v>43908</v>
      </c>
      <c r="G10263" t="s">
        <v>9251</v>
      </c>
      <c r="H10263" t="s">
        <v>184</v>
      </c>
      <c r="J10263" t="s">
        <v>138</v>
      </c>
      <c r="L10263" t="s">
        <v>496</v>
      </c>
      <c r="M10263" t="s">
        <v>138</v>
      </c>
      <c r="N10263">
        <v>0</v>
      </c>
      <c r="P10263" t="s">
        <v>45091</v>
      </c>
      <c r="R10263" t="s">
        <v>1284</v>
      </c>
      <c r="S10263" t="s">
        <v>140</v>
      </c>
      <c r="T10263" s="2">
        <v>43964</v>
      </c>
      <c r="W10263" t="s">
        <v>141</v>
      </c>
    </row>
    <row r="10264" spans="1:24" x14ac:dyDescent="0.35">
      <c r="A10264" t="s">
        <v>45092</v>
      </c>
      <c r="B10264" t="s">
        <v>45093</v>
      </c>
      <c r="C10264" t="s">
        <v>45094</v>
      </c>
      <c r="D10264">
        <v>0</v>
      </c>
      <c r="E10264" t="s">
        <v>45095</v>
      </c>
      <c r="F10264" s="2">
        <v>43909</v>
      </c>
      <c r="G10264" t="s">
        <v>604</v>
      </c>
      <c r="H10264" t="s">
        <v>184</v>
      </c>
      <c r="J10264" t="s">
        <v>138</v>
      </c>
      <c r="L10264" t="s">
        <v>496</v>
      </c>
      <c r="M10264" t="s">
        <v>138</v>
      </c>
      <c r="N10264">
        <v>0</v>
      </c>
      <c r="P10264" t="s">
        <v>45096</v>
      </c>
      <c r="R10264" t="s">
        <v>24005</v>
      </c>
      <c r="S10264" t="s">
        <v>140</v>
      </c>
      <c r="W10264" t="s">
        <v>141</v>
      </c>
    </row>
    <row r="10265" spans="1:24" x14ac:dyDescent="0.35">
      <c r="A10265" t="s">
        <v>45097</v>
      </c>
      <c r="B10265" t="s">
        <v>45098</v>
      </c>
      <c r="C10265" t="s">
        <v>45099</v>
      </c>
      <c r="D10265">
        <v>0</v>
      </c>
      <c r="E10265" t="s">
        <v>45100</v>
      </c>
      <c r="F10265" s="2">
        <v>43909</v>
      </c>
      <c r="G10265" t="s">
        <v>2815</v>
      </c>
      <c r="H10265" t="s">
        <v>184</v>
      </c>
      <c r="J10265" t="s">
        <v>138</v>
      </c>
      <c r="L10265" t="s">
        <v>496</v>
      </c>
      <c r="M10265" t="s">
        <v>138</v>
      </c>
      <c r="N10265">
        <v>0</v>
      </c>
      <c r="R10265" t="s">
        <v>45101</v>
      </c>
      <c r="S10265" t="s">
        <v>140</v>
      </c>
      <c r="W10265" t="s">
        <v>141</v>
      </c>
    </row>
    <row r="10266" spans="1:24" x14ac:dyDescent="0.35">
      <c r="A10266" t="s">
        <v>45102</v>
      </c>
      <c r="B10266" t="s">
        <v>45103</v>
      </c>
      <c r="C10266" t="s">
        <v>45104</v>
      </c>
      <c r="D10266">
        <v>0</v>
      </c>
      <c r="F10266" s="2">
        <v>43913</v>
      </c>
      <c r="G10266" t="s">
        <v>183</v>
      </c>
      <c r="H10266" t="s">
        <v>184</v>
      </c>
      <c r="J10266" t="s">
        <v>138</v>
      </c>
      <c r="L10266" t="s">
        <v>496</v>
      </c>
      <c r="M10266" t="s">
        <v>138</v>
      </c>
      <c r="N10266">
        <v>0</v>
      </c>
      <c r="P10266" t="s">
        <v>45105</v>
      </c>
      <c r="R10266" t="s">
        <v>20620</v>
      </c>
      <c r="S10266" t="s">
        <v>140</v>
      </c>
      <c r="T10266" s="2">
        <v>44097</v>
      </c>
      <c r="W10266" t="s">
        <v>141</v>
      </c>
    </row>
    <row r="10267" spans="1:24" x14ac:dyDescent="0.35">
      <c r="A10267" t="s">
        <v>45106</v>
      </c>
      <c r="B10267" t="s">
        <v>45107</v>
      </c>
      <c r="C10267" t="s">
        <v>45108</v>
      </c>
      <c r="D10267">
        <v>0</v>
      </c>
      <c r="E10267" t="s">
        <v>45109</v>
      </c>
      <c r="F10267" s="2">
        <v>43913</v>
      </c>
      <c r="G10267" t="s">
        <v>183</v>
      </c>
      <c r="H10267" t="s">
        <v>184</v>
      </c>
      <c r="J10267" t="s">
        <v>138</v>
      </c>
      <c r="L10267" t="s">
        <v>496</v>
      </c>
      <c r="M10267" t="s">
        <v>138</v>
      </c>
      <c r="N10267">
        <v>0</v>
      </c>
      <c r="P10267" t="s">
        <v>45110</v>
      </c>
      <c r="R10267" t="s">
        <v>24791</v>
      </c>
      <c r="S10267" t="s">
        <v>140</v>
      </c>
      <c r="W10267" t="s">
        <v>141</v>
      </c>
    </row>
    <row r="10268" spans="1:24" x14ac:dyDescent="0.35">
      <c r="A10268" t="s">
        <v>45111</v>
      </c>
      <c r="B10268" t="s">
        <v>45112</v>
      </c>
      <c r="C10268" t="s">
        <v>45113</v>
      </c>
      <c r="D10268">
        <v>0</v>
      </c>
      <c r="E10268" t="s">
        <v>45112</v>
      </c>
      <c r="F10268" s="2">
        <v>43914</v>
      </c>
      <c r="G10268" t="s">
        <v>183</v>
      </c>
      <c r="H10268" t="s">
        <v>184</v>
      </c>
      <c r="J10268" t="s">
        <v>138</v>
      </c>
      <c r="L10268" t="s">
        <v>496</v>
      </c>
      <c r="M10268" t="s">
        <v>138</v>
      </c>
      <c r="N10268">
        <v>0</v>
      </c>
      <c r="P10268" t="s">
        <v>45114</v>
      </c>
      <c r="R10268" t="s">
        <v>45115</v>
      </c>
      <c r="S10268" t="s">
        <v>140</v>
      </c>
      <c r="T10268" s="2">
        <v>44085</v>
      </c>
      <c r="W10268" t="s">
        <v>141</v>
      </c>
    </row>
    <row r="10269" spans="1:24" x14ac:dyDescent="0.35">
      <c r="A10269" t="s">
        <v>45116</v>
      </c>
      <c r="B10269" t="s">
        <v>45117</v>
      </c>
      <c r="C10269" t="s">
        <v>45118</v>
      </c>
      <c r="D10269">
        <v>0</v>
      </c>
      <c r="E10269" t="s">
        <v>45119</v>
      </c>
      <c r="F10269" s="2">
        <v>43915</v>
      </c>
      <c r="G10269" t="s">
        <v>975</v>
      </c>
      <c r="H10269" t="s">
        <v>643</v>
      </c>
      <c r="J10269" t="s">
        <v>138</v>
      </c>
      <c r="L10269" t="s">
        <v>496</v>
      </c>
      <c r="M10269" t="s">
        <v>138</v>
      </c>
      <c r="N10269">
        <v>0</v>
      </c>
      <c r="P10269" t="s">
        <v>45120</v>
      </c>
      <c r="R10269" t="s">
        <v>45121</v>
      </c>
      <c r="S10269" t="s">
        <v>140</v>
      </c>
      <c r="T10269" s="2">
        <v>43923</v>
      </c>
      <c r="W10269" t="s">
        <v>141</v>
      </c>
    </row>
    <row r="10270" spans="1:24" x14ac:dyDescent="0.35">
      <c r="A10270" t="s">
        <v>45122</v>
      </c>
      <c r="B10270" t="s">
        <v>45123</v>
      </c>
      <c r="C10270" t="s">
        <v>45124</v>
      </c>
      <c r="D10270">
        <v>0</v>
      </c>
      <c r="E10270" t="s">
        <v>45123</v>
      </c>
      <c r="F10270" s="2">
        <v>43915</v>
      </c>
      <c r="G10270" t="s">
        <v>604</v>
      </c>
      <c r="H10270" t="s">
        <v>184</v>
      </c>
      <c r="J10270" t="s">
        <v>138</v>
      </c>
      <c r="L10270" t="s">
        <v>496</v>
      </c>
      <c r="M10270" t="s">
        <v>138</v>
      </c>
      <c r="N10270">
        <v>0</v>
      </c>
      <c r="R10270" t="s">
        <v>3002</v>
      </c>
      <c r="S10270" t="s">
        <v>140</v>
      </c>
      <c r="T10270" s="2">
        <v>43945</v>
      </c>
      <c r="W10270" t="s">
        <v>141</v>
      </c>
    </row>
    <row r="10271" spans="1:24" x14ac:dyDescent="0.35">
      <c r="A10271" t="s">
        <v>45125</v>
      </c>
      <c r="B10271" t="s">
        <v>45126</v>
      </c>
      <c r="C10271" t="s">
        <v>45127</v>
      </c>
      <c r="D10271">
        <v>0</v>
      </c>
      <c r="E10271" t="s">
        <v>45128</v>
      </c>
      <c r="F10271" s="2">
        <v>43915</v>
      </c>
      <c r="G10271" t="s">
        <v>711</v>
      </c>
      <c r="H10271" t="s">
        <v>656</v>
      </c>
      <c r="J10271" t="s">
        <v>138</v>
      </c>
      <c r="L10271" t="s">
        <v>496</v>
      </c>
      <c r="M10271" t="s">
        <v>138</v>
      </c>
      <c r="N10271">
        <v>0</v>
      </c>
      <c r="P10271" t="s">
        <v>45129</v>
      </c>
      <c r="R10271" t="s">
        <v>45130</v>
      </c>
      <c r="S10271" t="s">
        <v>140</v>
      </c>
      <c r="T10271" s="2">
        <v>43959</v>
      </c>
      <c r="W10271" t="s">
        <v>141</v>
      </c>
    </row>
    <row r="10272" spans="1:24" x14ac:dyDescent="0.35">
      <c r="A10272" t="s">
        <v>45131</v>
      </c>
      <c r="B10272" t="s">
        <v>45132</v>
      </c>
      <c r="C10272" t="s">
        <v>45133</v>
      </c>
      <c r="D10272">
        <v>0</v>
      </c>
      <c r="E10272" t="s">
        <v>45134</v>
      </c>
      <c r="F10272" s="2">
        <v>43916</v>
      </c>
      <c r="G10272" t="s">
        <v>18910</v>
      </c>
      <c r="H10272" t="s">
        <v>184</v>
      </c>
      <c r="J10272" t="s">
        <v>138</v>
      </c>
      <c r="L10272" t="s">
        <v>496</v>
      </c>
      <c r="M10272" t="s">
        <v>138</v>
      </c>
      <c r="N10272">
        <v>0</v>
      </c>
      <c r="P10272" t="s">
        <v>45135</v>
      </c>
      <c r="R10272" t="s">
        <v>5052</v>
      </c>
      <c r="S10272" t="s">
        <v>140</v>
      </c>
      <c r="T10272" s="2">
        <v>45385</v>
      </c>
      <c r="U10272">
        <v>17</v>
      </c>
      <c r="W10272" t="s">
        <v>141</v>
      </c>
      <c r="X10272" t="s">
        <v>9536</v>
      </c>
    </row>
    <row r="10273" spans="1:24" x14ac:dyDescent="0.35">
      <c r="A10273" t="s">
        <v>45136</v>
      </c>
      <c r="B10273" t="s">
        <v>45137</v>
      </c>
      <c r="C10273" t="s">
        <v>45138</v>
      </c>
      <c r="D10273">
        <v>0</v>
      </c>
      <c r="E10273" t="s">
        <v>45137</v>
      </c>
      <c r="F10273" s="2">
        <v>43916</v>
      </c>
      <c r="G10273" t="s">
        <v>604</v>
      </c>
      <c r="H10273" t="s">
        <v>184</v>
      </c>
      <c r="J10273" t="s">
        <v>138</v>
      </c>
      <c r="L10273" t="s">
        <v>496</v>
      </c>
      <c r="M10273" t="s">
        <v>138</v>
      </c>
      <c r="N10273">
        <v>0</v>
      </c>
      <c r="R10273" t="s">
        <v>3002</v>
      </c>
      <c r="S10273" t="s">
        <v>140</v>
      </c>
      <c r="T10273" s="2">
        <v>43927</v>
      </c>
      <c r="W10273" t="s">
        <v>141</v>
      </c>
    </row>
    <row r="10274" spans="1:24" x14ac:dyDescent="0.35">
      <c r="A10274" t="s">
        <v>45139</v>
      </c>
      <c r="B10274" t="s">
        <v>45140</v>
      </c>
      <c r="C10274" t="s">
        <v>45141</v>
      </c>
      <c r="D10274">
        <v>0</v>
      </c>
      <c r="E10274" t="s">
        <v>45140</v>
      </c>
      <c r="F10274" s="2">
        <v>43920</v>
      </c>
      <c r="G10274" t="s">
        <v>604</v>
      </c>
      <c r="H10274" t="s">
        <v>184</v>
      </c>
      <c r="J10274" t="s">
        <v>138</v>
      </c>
      <c r="L10274" t="s">
        <v>496</v>
      </c>
      <c r="M10274" t="s">
        <v>138</v>
      </c>
      <c r="N10274">
        <v>0</v>
      </c>
      <c r="R10274" t="s">
        <v>3002</v>
      </c>
      <c r="S10274" t="s">
        <v>140</v>
      </c>
      <c r="W10274" t="s">
        <v>141</v>
      </c>
    </row>
    <row r="10275" spans="1:24" x14ac:dyDescent="0.35">
      <c r="A10275" t="s">
        <v>45142</v>
      </c>
      <c r="B10275" t="s">
        <v>45143</v>
      </c>
      <c r="C10275" t="s">
        <v>45144</v>
      </c>
      <c r="D10275">
        <v>0</v>
      </c>
      <c r="E10275" t="s">
        <v>45143</v>
      </c>
      <c r="F10275" s="2">
        <v>43920</v>
      </c>
      <c r="G10275" t="s">
        <v>604</v>
      </c>
      <c r="H10275" t="s">
        <v>184</v>
      </c>
      <c r="J10275" t="s">
        <v>138</v>
      </c>
      <c r="L10275" t="s">
        <v>496</v>
      </c>
      <c r="M10275" t="s">
        <v>138</v>
      </c>
      <c r="N10275">
        <v>0</v>
      </c>
      <c r="R10275" t="s">
        <v>3002</v>
      </c>
      <c r="S10275" t="s">
        <v>140</v>
      </c>
      <c r="W10275" t="s">
        <v>141</v>
      </c>
    </row>
    <row r="10276" spans="1:24" x14ac:dyDescent="0.35">
      <c r="A10276" t="s">
        <v>45145</v>
      </c>
      <c r="B10276" t="s">
        <v>45146</v>
      </c>
      <c r="C10276" t="s">
        <v>45147</v>
      </c>
      <c r="D10276">
        <v>0</v>
      </c>
      <c r="E10276" t="s">
        <v>45146</v>
      </c>
      <c r="F10276" s="2">
        <v>43920</v>
      </c>
      <c r="G10276" t="s">
        <v>604</v>
      </c>
      <c r="H10276" t="s">
        <v>184</v>
      </c>
      <c r="J10276" t="s">
        <v>138</v>
      </c>
      <c r="L10276" t="s">
        <v>496</v>
      </c>
      <c r="M10276" t="s">
        <v>138</v>
      </c>
      <c r="N10276">
        <v>0</v>
      </c>
      <c r="R10276" t="s">
        <v>3002</v>
      </c>
      <c r="S10276" t="s">
        <v>140</v>
      </c>
      <c r="W10276" t="s">
        <v>141</v>
      </c>
    </row>
    <row r="10277" spans="1:24" x14ac:dyDescent="0.35">
      <c r="A10277" t="s">
        <v>45148</v>
      </c>
      <c r="B10277" t="s">
        <v>45149</v>
      </c>
      <c r="C10277" t="s">
        <v>45150</v>
      </c>
      <c r="D10277">
        <v>-182</v>
      </c>
      <c r="E10277" t="s">
        <v>45151</v>
      </c>
      <c r="F10277" s="2">
        <v>43920</v>
      </c>
      <c r="G10277" t="s">
        <v>604</v>
      </c>
      <c r="H10277" t="s">
        <v>184</v>
      </c>
      <c r="J10277" t="s">
        <v>138</v>
      </c>
      <c r="L10277">
        <v>75843097</v>
      </c>
      <c r="M10277" t="s">
        <v>138</v>
      </c>
      <c r="N10277">
        <v>0</v>
      </c>
      <c r="R10277" t="s">
        <v>17519</v>
      </c>
      <c r="S10277" t="s">
        <v>140</v>
      </c>
      <c r="T10277" s="2">
        <v>44307</v>
      </c>
      <c r="U10277">
        <v>7</v>
      </c>
      <c r="W10277" t="s">
        <v>141</v>
      </c>
    </row>
    <row r="10278" spans="1:24" x14ac:dyDescent="0.35">
      <c r="A10278" t="s">
        <v>45152</v>
      </c>
      <c r="B10278" t="s">
        <v>45153</v>
      </c>
      <c r="C10278" t="s">
        <v>45154</v>
      </c>
      <c r="D10278">
        <v>0</v>
      </c>
      <c r="E10278" t="s">
        <v>45153</v>
      </c>
      <c r="F10278" s="2">
        <v>43920</v>
      </c>
      <c r="G10278" t="s">
        <v>604</v>
      </c>
      <c r="H10278" t="s">
        <v>184</v>
      </c>
      <c r="J10278" t="s">
        <v>138</v>
      </c>
      <c r="L10278" t="s">
        <v>496</v>
      </c>
      <c r="M10278" t="s">
        <v>138</v>
      </c>
      <c r="N10278">
        <v>0</v>
      </c>
      <c r="R10278" t="s">
        <v>3002</v>
      </c>
      <c r="S10278" t="s">
        <v>140</v>
      </c>
      <c r="W10278" t="s">
        <v>141</v>
      </c>
    </row>
    <row r="10279" spans="1:24" x14ac:dyDescent="0.35">
      <c r="A10279" t="s">
        <v>45155</v>
      </c>
      <c r="B10279" t="s">
        <v>45156</v>
      </c>
      <c r="C10279" t="s">
        <v>45157</v>
      </c>
      <c r="D10279">
        <v>0</v>
      </c>
      <c r="E10279" t="s">
        <v>45156</v>
      </c>
      <c r="F10279" s="2">
        <v>43920</v>
      </c>
      <c r="G10279" t="s">
        <v>604</v>
      </c>
      <c r="H10279" t="s">
        <v>184</v>
      </c>
      <c r="J10279" t="s">
        <v>138</v>
      </c>
      <c r="L10279" t="s">
        <v>496</v>
      </c>
      <c r="M10279" t="s">
        <v>138</v>
      </c>
      <c r="N10279">
        <v>0</v>
      </c>
      <c r="R10279" t="s">
        <v>3002</v>
      </c>
      <c r="S10279" t="s">
        <v>140</v>
      </c>
      <c r="W10279" t="s">
        <v>141</v>
      </c>
    </row>
    <row r="10280" spans="1:24" x14ac:dyDescent="0.35">
      <c r="A10280" t="s">
        <v>45158</v>
      </c>
      <c r="B10280" t="s">
        <v>45159</v>
      </c>
      <c r="C10280" t="s">
        <v>45160</v>
      </c>
      <c r="D10280">
        <v>0</v>
      </c>
      <c r="E10280" t="s">
        <v>45161</v>
      </c>
      <c r="F10280" s="2">
        <v>43920</v>
      </c>
      <c r="G10280" t="s">
        <v>183</v>
      </c>
      <c r="H10280" t="s">
        <v>184</v>
      </c>
      <c r="J10280" t="s">
        <v>138</v>
      </c>
      <c r="L10280" t="s">
        <v>496</v>
      </c>
      <c r="M10280" t="s">
        <v>138</v>
      </c>
      <c r="N10280">
        <v>0</v>
      </c>
      <c r="P10280" t="s">
        <v>45162</v>
      </c>
      <c r="R10280" t="s">
        <v>335</v>
      </c>
      <c r="S10280" t="s">
        <v>140</v>
      </c>
      <c r="T10280" s="2">
        <v>43942</v>
      </c>
      <c r="W10280" t="s">
        <v>141</v>
      </c>
    </row>
    <row r="10281" spans="1:24" x14ac:dyDescent="0.35">
      <c r="A10281" t="s">
        <v>45163</v>
      </c>
      <c r="B10281" t="s">
        <v>45164</v>
      </c>
      <c r="C10281" t="s">
        <v>45165</v>
      </c>
      <c r="D10281">
        <v>0</v>
      </c>
      <c r="E10281" t="s">
        <v>45166</v>
      </c>
      <c r="F10281" s="2">
        <v>43921</v>
      </c>
      <c r="G10281" t="s">
        <v>604</v>
      </c>
      <c r="H10281" t="s">
        <v>184</v>
      </c>
      <c r="J10281" t="s">
        <v>138</v>
      </c>
      <c r="L10281" t="s">
        <v>496</v>
      </c>
      <c r="M10281" t="s">
        <v>138</v>
      </c>
      <c r="N10281">
        <v>0</v>
      </c>
      <c r="P10281" t="s">
        <v>45167</v>
      </c>
      <c r="R10281" t="s">
        <v>45168</v>
      </c>
      <c r="S10281" t="s">
        <v>140</v>
      </c>
      <c r="T10281" s="2">
        <v>43950</v>
      </c>
      <c r="W10281" t="s">
        <v>141</v>
      </c>
    </row>
    <row r="10282" spans="1:24" x14ac:dyDescent="0.35">
      <c r="A10282" t="s">
        <v>45169</v>
      </c>
      <c r="B10282" t="s">
        <v>45170</v>
      </c>
      <c r="C10282" t="s">
        <v>45171</v>
      </c>
      <c r="D10282">
        <v>0</v>
      </c>
      <c r="E10282" t="s">
        <v>19557</v>
      </c>
      <c r="F10282" s="2">
        <v>43928</v>
      </c>
      <c r="G10282" t="s">
        <v>604</v>
      </c>
      <c r="H10282" t="s">
        <v>184</v>
      </c>
      <c r="J10282" t="s">
        <v>138</v>
      </c>
      <c r="L10282" t="s">
        <v>496</v>
      </c>
      <c r="M10282" t="s">
        <v>138</v>
      </c>
      <c r="N10282">
        <v>0</v>
      </c>
      <c r="P10282" t="s">
        <v>45172</v>
      </c>
      <c r="R10282" t="s">
        <v>29707</v>
      </c>
      <c r="S10282" t="s">
        <v>140</v>
      </c>
      <c r="T10282" s="2">
        <v>43943</v>
      </c>
      <c r="W10282" t="s">
        <v>141</v>
      </c>
    </row>
    <row r="10283" spans="1:24" x14ac:dyDescent="0.35">
      <c r="A10283" t="s">
        <v>45173</v>
      </c>
      <c r="B10283" t="s">
        <v>45174</v>
      </c>
      <c r="C10283" t="s">
        <v>45175</v>
      </c>
      <c r="D10283">
        <v>0</v>
      </c>
      <c r="F10283" s="2">
        <v>43929</v>
      </c>
      <c r="G10283" t="s">
        <v>183</v>
      </c>
      <c r="H10283" t="s">
        <v>184</v>
      </c>
      <c r="J10283" t="s">
        <v>138</v>
      </c>
      <c r="L10283" t="s">
        <v>496</v>
      </c>
      <c r="M10283" t="s">
        <v>138</v>
      </c>
      <c r="N10283">
        <v>0</v>
      </c>
      <c r="R10283" t="s">
        <v>3002</v>
      </c>
      <c r="S10283" t="s">
        <v>140</v>
      </c>
      <c r="W10283" t="s">
        <v>141</v>
      </c>
    </row>
    <row r="10284" spans="1:24" x14ac:dyDescent="0.35">
      <c r="A10284" t="s">
        <v>45176</v>
      </c>
      <c r="B10284" t="s">
        <v>45177</v>
      </c>
      <c r="C10284" t="s">
        <v>45178</v>
      </c>
      <c r="D10284">
        <v>0</v>
      </c>
      <c r="F10284" s="2">
        <v>43929</v>
      </c>
      <c r="G10284" t="s">
        <v>45179</v>
      </c>
      <c r="H10284" t="s">
        <v>184</v>
      </c>
      <c r="J10284" t="s">
        <v>138</v>
      </c>
      <c r="L10284" t="s">
        <v>496</v>
      </c>
      <c r="M10284" t="s">
        <v>138</v>
      </c>
      <c r="N10284">
        <v>0</v>
      </c>
      <c r="R10284" t="s">
        <v>3002</v>
      </c>
      <c r="S10284" t="s">
        <v>140</v>
      </c>
      <c r="W10284" t="s">
        <v>141</v>
      </c>
    </row>
    <row r="10285" spans="1:24" x14ac:dyDescent="0.35">
      <c r="A10285" t="s">
        <v>45180</v>
      </c>
      <c r="B10285" t="s">
        <v>45181</v>
      </c>
      <c r="C10285" t="s">
        <v>45182</v>
      </c>
      <c r="D10285">
        <v>0</v>
      </c>
      <c r="E10285" t="s">
        <v>45183</v>
      </c>
      <c r="F10285" s="2">
        <v>43929</v>
      </c>
      <c r="G10285" t="s">
        <v>604</v>
      </c>
      <c r="H10285" t="s">
        <v>184</v>
      </c>
      <c r="J10285" t="s">
        <v>138</v>
      </c>
      <c r="L10285" t="s">
        <v>496</v>
      </c>
      <c r="M10285" t="s">
        <v>138</v>
      </c>
      <c r="N10285">
        <v>0</v>
      </c>
      <c r="P10285" t="s">
        <v>45184</v>
      </c>
      <c r="R10285" t="s">
        <v>211</v>
      </c>
      <c r="S10285" t="s">
        <v>140</v>
      </c>
      <c r="T10285" s="2">
        <v>43929</v>
      </c>
      <c r="W10285" t="s">
        <v>141</v>
      </c>
    </row>
    <row r="10286" spans="1:24" x14ac:dyDescent="0.35">
      <c r="A10286" t="s">
        <v>45185</v>
      </c>
      <c r="B10286" t="s">
        <v>45186</v>
      </c>
      <c r="C10286" t="s">
        <v>45187</v>
      </c>
      <c r="D10286">
        <v>0</v>
      </c>
      <c r="E10286" t="s">
        <v>45186</v>
      </c>
      <c r="F10286" s="2">
        <v>43929</v>
      </c>
      <c r="G10286" t="s">
        <v>45188</v>
      </c>
      <c r="H10286" t="s">
        <v>1009</v>
      </c>
      <c r="J10286" t="s">
        <v>138</v>
      </c>
      <c r="L10286" t="s">
        <v>496</v>
      </c>
      <c r="M10286" t="s">
        <v>138</v>
      </c>
      <c r="N10286">
        <v>0</v>
      </c>
      <c r="P10286" t="s">
        <v>45189</v>
      </c>
      <c r="R10286" t="s">
        <v>45190</v>
      </c>
      <c r="S10286" t="s">
        <v>140</v>
      </c>
      <c r="T10286" s="2">
        <v>45385</v>
      </c>
      <c r="U10286">
        <v>24</v>
      </c>
      <c r="W10286" t="s">
        <v>141</v>
      </c>
      <c r="X10286" t="s">
        <v>9536</v>
      </c>
    </row>
    <row r="10287" spans="1:24" x14ac:dyDescent="0.35">
      <c r="A10287" t="s">
        <v>45191</v>
      </c>
      <c r="B10287" t="s">
        <v>45192</v>
      </c>
      <c r="C10287" t="s">
        <v>45193</v>
      </c>
      <c r="D10287">
        <v>0</v>
      </c>
      <c r="E10287" t="s">
        <v>45192</v>
      </c>
      <c r="F10287" s="2">
        <v>43929</v>
      </c>
      <c r="G10287" t="s">
        <v>604</v>
      </c>
      <c r="H10287" t="s">
        <v>184</v>
      </c>
      <c r="J10287" t="s">
        <v>138</v>
      </c>
      <c r="L10287" t="s">
        <v>496</v>
      </c>
      <c r="M10287" t="s">
        <v>138</v>
      </c>
      <c r="N10287">
        <v>0</v>
      </c>
      <c r="P10287" t="s">
        <v>45194</v>
      </c>
      <c r="R10287" t="s">
        <v>45195</v>
      </c>
      <c r="S10287" t="s">
        <v>140</v>
      </c>
      <c r="W10287" t="s">
        <v>141</v>
      </c>
    </row>
    <row r="10288" spans="1:24" x14ac:dyDescent="0.35">
      <c r="A10288" t="s">
        <v>45196</v>
      </c>
      <c r="B10288" t="s">
        <v>45197</v>
      </c>
      <c r="C10288" t="s">
        <v>45198</v>
      </c>
      <c r="D10288">
        <v>0</v>
      </c>
      <c r="E10288" t="s">
        <v>45197</v>
      </c>
      <c r="F10288" s="2">
        <v>43929</v>
      </c>
      <c r="G10288" t="s">
        <v>604</v>
      </c>
      <c r="H10288" t="s">
        <v>184</v>
      </c>
      <c r="J10288" t="s">
        <v>138</v>
      </c>
      <c r="L10288" t="s">
        <v>496</v>
      </c>
      <c r="M10288" t="s">
        <v>138</v>
      </c>
      <c r="N10288">
        <v>0</v>
      </c>
      <c r="R10288" t="s">
        <v>3002</v>
      </c>
      <c r="S10288" t="s">
        <v>140</v>
      </c>
      <c r="W10288" t="s">
        <v>141</v>
      </c>
    </row>
    <row r="10289" spans="1:23" x14ac:dyDescent="0.35">
      <c r="A10289" t="s">
        <v>45199</v>
      </c>
      <c r="B10289" t="s">
        <v>45200</v>
      </c>
      <c r="C10289" t="s">
        <v>45201</v>
      </c>
      <c r="D10289">
        <v>0</v>
      </c>
      <c r="E10289" t="s">
        <v>45200</v>
      </c>
      <c r="F10289" s="2">
        <v>43929</v>
      </c>
      <c r="G10289" t="s">
        <v>604</v>
      </c>
      <c r="H10289" t="s">
        <v>184</v>
      </c>
      <c r="J10289" t="s">
        <v>138</v>
      </c>
      <c r="L10289" t="s">
        <v>496</v>
      </c>
      <c r="M10289" t="s">
        <v>138</v>
      </c>
      <c r="N10289">
        <v>0</v>
      </c>
      <c r="R10289" t="s">
        <v>3002</v>
      </c>
      <c r="S10289" t="s">
        <v>140</v>
      </c>
      <c r="T10289" s="2">
        <v>43944</v>
      </c>
      <c r="W10289" t="s">
        <v>141</v>
      </c>
    </row>
    <row r="10290" spans="1:23" x14ac:dyDescent="0.35">
      <c r="A10290" t="s">
        <v>45202</v>
      </c>
      <c r="B10290" t="s">
        <v>45203</v>
      </c>
      <c r="C10290" t="s">
        <v>45204</v>
      </c>
      <c r="D10290">
        <v>0</v>
      </c>
      <c r="E10290" t="s">
        <v>45203</v>
      </c>
      <c r="F10290" s="2">
        <v>43929</v>
      </c>
      <c r="G10290" t="s">
        <v>604</v>
      </c>
      <c r="H10290" t="s">
        <v>184</v>
      </c>
      <c r="J10290" t="s">
        <v>138</v>
      </c>
      <c r="L10290" t="s">
        <v>496</v>
      </c>
      <c r="M10290" t="s">
        <v>138</v>
      </c>
      <c r="N10290">
        <v>0</v>
      </c>
      <c r="R10290" t="s">
        <v>3002</v>
      </c>
      <c r="S10290" t="s">
        <v>140</v>
      </c>
      <c r="T10290" s="2">
        <v>43962</v>
      </c>
      <c r="W10290" t="s">
        <v>141</v>
      </c>
    </row>
    <row r="10291" spans="1:23" x14ac:dyDescent="0.35">
      <c r="A10291" t="s">
        <v>45205</v>
      </c>
      <c r="B10291" t="s">
        <v>45206</v>
      </c>
      <c r="C10291" t="s">
        <v>45207</v>
      </c>
      <c r="D10291">
        <v>0</v>
      </c>
      <c r="E10291" t="s">
        <v>45206</v>
      </c>
      <c r="F10291" s="2">
        <v>43930</v>
      </c>
      <c r="G10291" t="s">
        <v>604</v>
      </c>
      <c r="H10291" t="s">
        <v>184</v>
      </c>
      <c r="J10291" t="s">
        <v>138</v>
      </c>
      <c r="L10291" t="s">
        <v>496</v>
      </c>
      <c r="M10291" t="s">
        <v>138</v>
      </c>
      <c r="N10291">
        <v>0</v>
      </c>
      <c r="R10291" t="s">
        <v>3002</v>
      </c>
      <c r="S10291" t="s">
        <v>140</v>
      </c>
      <c r="T10291" s="2">
        <v>43930</v>
      </c>
      <c r="W10291" t="s">
        <v>141</v>
      </c>
    </row>
    <row r="10292" spans="1:23" x14ac:dyDescent="0.35">
      <c r="A10292" t="s">
        <v>45208</v>
      </c>
      <c r="B10292" t="s">
        <v>45209</v>
      </c>
      <c r="C10292" t="s">
        <v>45210</v>
      </c>
      <c r="D10292">
        <v>0</v>
      </c>
      <c r="E10292" t="s">
        <v>45209</v>
      </c>
      <c r="F10292" s="2">
        <v>43930</v>
      </c>
      <c r="G10292" t="s">
        <v>604</v>
      </c>
      <c r="H10292" t="s">
        <v>184</v>
      </c>
      <c r="J10292" t="s">
        <v>138</v>
      </c>
      <c r="L10292" t="s">
        <v>496</v>
      </c>
      <c r="M10292" t="s">
        <v>138</v>
      </c>
      <c r="N10292">
        <v>0</v>
      </c>
      <c r="R10292" t="s">
        <v>3002</v>
      </c>
      <c r="S10292" t="s">
        <v>140</v>
      </c>
      <c r="T10292" s="2">
        <v>43938</v>
      </c>
      <c r="W10292" t="s">
        <v>141</v>
      </c>
    </row>
    <row r="10293" spans="1:23" x14ac:dyDescent="0.35">
      <c r="A10293" t="s">
        <v>45211</v>
      </c>
      <c r="B10293" t="s">
        <v>45212</v>
      </c>
      <c r="C10293" t="s">
        <v>45213</v>
      </c>
      <c r="D10293">
        <v>0</v>
      </c>
      <c r="E10293" t="s">
        <v>45212</v>
      </c>
      <c r="F10293" s="2">
        <v>43930</v>
      </c>
      <c r="G10293" t="s">
        <v>604</v>
      </c>
      <c r="H10293" t="s">
        <v>184</v>
      </c>
      <c r="J10293" t="s">
        <v>138</v>
      </c>
      <c r="L10293" t="s">
        <v>496</v>
      </c>
      <c r="M10293" t="s">
        <v>138</v>
      </c>
      <c r="N10293">
        <v>0</v>
      </c>
      <c r="R10293" t="s">
        <v>3002</v>
      </c>
      <c r="S10293" t="s">
        <v>140</v>
      </c>
      <c r="W10293" t="s">
        <v>141</v>
      </c>
    </row>
    <row r="10294" spans="1:23" x14ac:dyDescent="0.35">
      <c r="A10294" t="s">
        <v>45214</v>
      </c>
      <c r="B10294" t="s">
        <v>45215</v>
      </c>
      <c r="C10294" t="s">
        <v>45216</v>
      </c>
      <c r="D10294">
        <v>0</v>
      </c>
      <c r="E10294" t="s">
        <v>45215</v>
      </c>
      <c r="F10294" s="2">
        <v>43930</v>
      </c>
      <c r="G10294" t="s">
        <v>604</v>
      </c>
      <c r="H10294" t="s">
        <v>184</v>
      </c>
      <c r="J10294" t="s">
        <v>138</v>
      </c>
      <c r="L10294" t="s">
        <v>496</v>
      </c>
      <c r="M10294" t="s">
        <v>138</v>
      </c>
      <c r="N10294">
        <v>0</v>
      </c>
      <c r="R10294" t="s">
        <v>3002</v>
      </c>
      <c r="S10294" t="s">
        <v>140</v>
      </c>
      <c r="W10294" t="s">
        <v>141</v>
      </c>
    </row>
    <row r="10295" spans="1:23" x14ac:dyDescent="0.35">
      <c r="A10295" t="s">
        <v>45217</v>
      </c>
      <c r="B10295" t="s">
        <v>45218</v>
      </c>
      <c r="C10295" t="s">
        <v>45219</v>
      </c>
      <c r="D10295">
        <v>0</v>
      </c>
      <c r="E10295" t="s">
        <v>45220</v>
      </c>
      <c r="F10295" s="2">
        <v>43934</v>
      </c>
      <c r="G10295" t="s">
        <v>604</v>
      </c>
      <c r="H10295" t="s">
        <v>184</v>
      </c>
      <c r="J10295" t="s">
        <v>138</v>
      </c>
      <c r="L10295" t="s">
        <v>496</v>
      </c>
      <c r="M10295" t="s">
        <v>138</v>
      </c>
      <c r="N10295">
        <v>0</v>
      </c>
      <c r="R10295" t="s">
        <v>45221</v>
      </c>
      <c r="S10295" t="s">
        <v>140</v>
      </c>
      <c r="T10295" s="2">
        <v>43951</v>
      </c>
      <c r="W10295" t="s">
        <v>141</v>
      </c>
    </row>
    <row r="10296" spans="1:23" x14ac:dyDescent="0.35">
      <c r="A10296" t="s">
        <v>45222</v>
      </c>
      <c r="B10296" t="s">
        <v>45223</v>
      </c>
      <c r="C10296" t="s">
        <v>45224</v>
      </c>
      <c r="D10296">
        <v>0</v>
      </c>
      <c r="E10296" t="s">
        <v>45223</v>
      </c>
      <c r="F10296" s="2">
        <v>43934</v>
      </c>
      <c r="G10296" t="s">
        <v>604</v>
      </c>
      <c r="H10296" t="s">
        <v>184</v>
      </c>
      <c r="J10296" t="s">
        <v>138</v>
      </c>
      <c r="L10296" t="s">
        <v>496</v>
      </c>
      <c r="M10296" t="s">
        <v>138</v>
      </c>
      <c r="N10296">
        <v>0</v>
      </c>
      <c r="R10296" t="s">
        <v>3002</v>
      </c>
      <c r="S10296" t="s">
        <v>140</v>
      </c>
      <c r="W10296" t="s">
        <v>141</v>
      </c>
    </row>
    <row r="10297" spans="1:23" x14ac:dyDescent="0.35">
      <c r="A10297" t="s">
        <v>45225</v>
      </c>
      <c r="B10297" t="s">
        <v>45226</v>
      </c>
      <c r="C10297" t="s">
        <v>45227</v>
      </c>
      <c r="D10297">
        <v>0</v>
      </c>
      <c r="E10297" t="s">
        <v>45226</v>
      </c>
      <c r="F10297" s="2">
        <v>43935</v>
      </c>
      <c r="G10297" t="s">
        <v>146</v>
      </c>
      <c r="H10297" t="s">
        <v>147</v>
      </c>
      <c r="J10297" t="s">
        <v>138</v>
      </c>
      <c r="L10297" t="s">
        <v>496</v>
      </c>
      <c r="M10297" t="s">
        <v>138</v>
      </c>
      <c r="N10297">
        <v>0</v>
      </c>
      <c r="P10297" t="s">
        <v>45228</v>
      </c>
      <c r="R10297" t="s">
        <v>9310</v>
      </c>
      <c r="S10297" t="s">
        <v>140</v>
      </c>
      <c r="T10297" s="2">
        <v>44183</v>
      </c>
      <c r="W10297" t="s">
        <v>141</v>
      </c>
    </row>
    <row r="10298" spans="1:23" x14ac:dyDescent="0.35">
      <c r="A10298" t="s">
        <v>45229</v>
      </c>
      <c r="B10298" t="s">
        <v>9399</v>
      </c>
      <c r="C10298" t="s">
        <v>9400</v>
      </c>
      <c r="D10298">
        <v>0</v>
      </c>
      <c r="E10298" t="s">
        <v>8241</v>
      </c>
      <c r="F10298" s="2">
        <v>43936</v>
      </c>
      <c r="G10298" t="s">
        <v>518</v>
      </c>
      <c r="H10298" t="s">
        <v>230</v>
      </c>
      <c r="J10298" t="s">
        <v>138</v>
      </c>
      <c r="K10298">
        <v>10</v>
      </c>
      <c r="L10298">
        <v>14791297</v>
      </c>
      <c r="M10298" t="s">
        <v>138</v>
      </c>
      <c r="N10298">
        <v>0</v>
      </c>
      <c r="O10298" t="s">
        <v>163</v>
      </c>
      <c r="P10298" t="s">
        <v>163</v>
      </c>
      <c r="R10298" t="s">
        <v>9402</v>
      </c>
      <c r="S10298" t="s">
        <v>140</v>
      </c>
      <c r="T10298" s="2">
        <v>43973</v>
      </c>
      <c r="U10298">
        <v>7</v>
      </c>
      <c r="W10298" t="s">
        <v>141</v>
      </c>
    </row>
    <row r="10299" spans="1:23" x14ac:dyDescent="0.35">
      <c r="A10299" t="s">
        <v>45230</v>
      </c>
      <c r="B10299" t="s">
        <v>9895</v>
      </c>
      <c r="C10299" t="s">
        <v>9896</v>
      </c>
      <c r="D10299">
        <v>0</v>
      </c>
      <c r="E10299" t="s">
        <v>8241</v>
      </c>
      <c r="F10299" s="2">
        <v>43936</v>
      </c>
      <c r="G10299" t="s">
        <v>518</v>
      </c>
      <c r="H10299" t="s">
        <v>230</v>
      </c>
      <c r="J10299" t="s">
        <v>138</v>
      </c>
      <c r="K10299">
        <v>11</v>
      </c>
      <c r="L10299">
        <v>14791297</v>
      </c>
      <c r="M10299" t="s">
        <v>138</v>
      </c>
      <c r="N10299">
        <v>0</v>
      </c>
      <c r="P10299" t="s">
        <v>9114</v>
      </c>
      <c r="Q10299">
        <v>11</v>
      </c>
      <c r="R10299" t="s">
        <v>45231</v>
      </c>
      <c r="S10299" t="s">
        <v>140</v>
      </c>
      <c r="T10299" s="2">
        <v>43938</v>
      </c>
      <c r="U10299">
        <v>7</v>
      </c>
      <c r="W10299" t="s">
        <v>141</v>
      </c>
    </row>
    <row r="10300" spans="1:23" x14ac:dyDescent="0.35">
      <c r="A10300" t="s">
        <v>45232</v>
      </c>
      <c r="B10300" t="s">
        <v>9305</v>
      </c>
      <c r="C10300" t="s">
        <v>9306</v>
      </c>
      <c r="D10300">
        <v>0</v>
      </c>
      <c r="E10300" t="s">
        <v>45233</v>
      </c>
      <c r="F10300" s="2">
        <v>43937</v>
      </c>
      <c r="G10300" t="s">
        <v>3882</v>
      </c>
      <c r="H10300" t="s">
        <v>147</v>
      </c>
      <c r="J10300" t="s">
        <v>138</v>
      </c>
      <c r="K10300">
        <v>17</v>
      </c>
      <c r="L10300">
        <v>25579460</v>
      </c>
      <c r="M10300" t="s">
        <v>138</v>
      </c>
      <c r="N10300">
        <v>0</v>
      </c>
      <c r="P10300" t="s">
        <v>14587</v>
      </c>
      <c r="R10300" t="s">
        <v>141</v>
      </c>
      <c r="S10300" t="s">
        <v>140</v>
      </c>
      <c r="T10300" s="2">
        <v>43973</v>
      </c>
      <c r="U10300">
        <v>7</v>
      </c>
      <c r="W10300" t="s">
        <v>141</v>
      </c>
    </row>
    <row r="10301" spans="1:23" x14ac:dyDescent="0.35">
      <c r="A10301" t="s">
        <v>45234</v>
      </c>
      <c r="B10301" t="s">
        <v>9305</v>
      </c>
      <c r="C10301" t="s">
        <v>9431</v>
      </c>
      <c r="D10301">
        <v>0</v>
      </c>
      <c r="E10301" t="s">
        <v>45235</v>
      </c>
      <c r="F10301" s="2">
        <v>43937</v>
      </c>
      <c r="G10301" t="s">
        <v>8135</v>
      </c>
      <c r="H10301" t="s">
        <v>147</v>
      </c>
      <c r="J10301" t="s">
        <v>138</v>
      </c>
      <c r="K10301">
        <v>19</v>
      </c>
      <c r="L10301">
        <v>25579460</v>
      </c>
      <c r="M10301" t="s">
        <v>138</v>
      </c>
      <c r="N10301">
        <v>0</v>
      </c>
      <c r="P10301" t="s">
        <v>14587</v>
      </c>
      <c r="R10301" t="s">
        <v>9432</v>
      </c>
      <c r="S10301" t="s">
        <v>140</v>
      </c>
      <c r="T10301" s="2">
        <v>43973</v>
      </c>
      <c r="U10301">
        <v>7</v>
      </c>
      <c r="W10301" t="s">
        <v>141</v>
      </c>
    </row>
    <row r="10302" spans="1:23" x14ac:dyDescent="0.35">
      <c r="A10302" t="s">
        <v>45236</v>
      </c>
      <c r="B10302" t="s">
        <v>45237</v>
      </c>
      <c r="C10302" t="s">
        <v>45238</v>
      </c>
      <c r="D10302">
        <v>0</v>
      </c>
      <c r="F10302" s="2">
        <v>43939</v>
      </c>
      <c r="G10302" t="s">
        <v>45239</v>
      </c>
      <c r="H10302" t="s">
        <v>184</v>
      </c>
      <c r="J10302" t="s">
        <v>138</v>
      </c>
      <c r="L10302" t="s">
        <v>496</v>
      </c>
      <c r="M10302" t="s">
        <v>138</v>
      </c>
      <c r="N10302">
        <v>0</v>
      </c>
      <c r="R10302" t="s">
        <v>3002</v>
      </c>
      <c r="S10302" t="s">
        <v>140</v>
      </c>
      <c r="W10302" t="s">
        <v>141</v>
      </c>
    </row>
    <row r="10303" spans="1:23" x14ac:dyDescent="0.35">
      <c r="A10303" t="s">
        <v>45240</v>
      </c>
      <c r="B10303" t="s">
        <v>45241</v>
      </c>
      <c r="C10303" t="s">
        <v>45242</v>
      </c>
      <c r="D10303">
        <v>0</v>
      </c>
      <c r="E10303" t="s">
        <v>45241</v>
      </c>
      <c r="F10303" s="2">
        <v>43941</v>
      </c>
      <c r="G10303" t="s">
        <v>604</v>
      </c>
      <c r="H10303" t="s">
        <v>184</v>
      </c>
      <c r="J10303" t="s">
        <v>138</v>
      </c>
      <c r="L10303" t="s">
        <v>496</v>
      </c>
      <c r="M10303" t="s">
        <v>138</v>
      </c>
      <c r="N10303">
        <v>0</v>
      </c>
      <c r="R10303" t="s">
        <v>3002</v>
      </c>
      <c r="S10303" t="s">
        <v>140</v>
      </c>
      <c r="T10303" s="2">
        <v>43941</v>
      </c>
      <c r="W10303" t="s">
        <v>141</v>
      </c>
    </row>
    <row r="10304" spans="1:23" x14ac:dyDescent="0.35">
      <c r="A10304" t="s">
        <v>45243</v>
      </c>
      <c r="B10304" t="s">
        <v>45244</v>
      </c>
      <c r="C10304" t="s">
        <v>45245</v>
      </c>
      <c r="D10304">
        <v>0</v>
      </c>
      <c r="E10304" t="s">
        <v>45244</v>
      </c>
      <c r="F10304" s="2">
        <v>43944</v>
      </c>
      <c r="G10304" t="s">
        <v>604</v>
      </c>
      <c r="H10304" t="s">
        <v>184</v>
      </c>
      <c r="J10304" t="s">
        <v>138</v>
      </c>
      <c r="L10304" t="s">
        <v>496</v>
      </c>
      <c r="M10304" t="s">
        <v>138</v>
      </c>
      <c r="N10304">
        <v>0</v>
      </c>
      <c r="P10304" t="s">
        <v>45246</v>
      </c>
      <c r="R10304" t="s">
        <v>45247</v>
      </c>
      <c r="S10304" t="s">
        <v>140</v>
      </c>
      <c r="T10304" s="2">
        <v>43958</v>
      </c>
      <c r="W10304" t="s">
        <v>141</v>
      </c>
    </row>
    <row r="10305" spans="1:24" x14ac:dyDescent="0.35">
      <c r="A10305" t="s">
        <v>45248</v>
      </c>
      <c r="B10305" t="s">
        <v>45249</v>
      </c>
      <c r="C10305" t="s">
        <v>45250</v>
      </c>
      <c r="D10305">
        <v>0</v>
      </c>
      <c r="E10305" t="s">
        <v>45249</v>
      </c>
      <c r="F10305" s="2">
        <v>43945</v>
      </c>
      <c r="G10305" t="s">
        <v>604</v>
      </c>
      <c r="H10305" t="s">
        <v>184</v>
      </c>
      <c r="J10305" t="s">
        <v>138</v>
      </c>
      <c r="L10305" t="s">
        <v>496</v>
      </c>
      <c r="M10305" t="s">
        <v>138</v>
      </c>
      <c r="N10305">
        <v>0</v>
      </c>
      <c r="P10305" t="s">
        <v>45251</v>
      </c>
      <c r="R10305" t="s">
        <v>45252</v>
      </c>
      <c r="S10305" t="s">
        <v>140</v>
      </c>
      <c r="T10305" s="2">
        <v>43971</v>
      </c>
      <c r="W10305" t="s">
        <v>141</v>
      </c>
    </row>
    <row r="10306" spans="1:24" x14ac:dyDescent="0.35">
      <c r="A10306" t="s">
        <v>45253</v>
      </c>
      <c r="B10306" t="s">
        <v>45254</v>
      </c>
      <c r="C10306" t="s">
        <v>45255</v>
      </c>
      <c r="D10306">
        <v>0</v>
      </c>
      <c r="E10306" t="s">
        <v>45254</v>
      </c>
      <c r="F10306" s="2">
        <v>43945</v>
      </c>
      <c r="G10306" t="s">
        <v>604</v>
      </c>
      <c r="H10306" t="s">
        <v>184</v>
      </c>
      <c r="J10306" t="s">
        <v>138</v>
      </c>
      <c r="L10306" t="s">
        <v>496</v>
      </c>
      <c r="M10306" t="s">
        <v>138</v>
      </c>
      <c r="N10306">
        <v>0</v>
      </c>
      <c r="P10306" t="s">
        <v>45251</v>
      </c>
      <c r="R10306" t="s">
        <v>45252</v>
      </c>
      <c r="S10306" t="s">
        <v>140</v>
      </c>
      <c r="W10306" t="s">
        <v>141</v>
      </c>
    </row>
    <row r="10307" spans="1:24" x14ac:dyDescent="0.35">
      <c r="A10307" t="s">
        <v>45256</v>
      </c>
      <c r="B10307" t="s">
        <v>45257</v>
      </c>
      <c r="C10307" t="s">
        <v>45258</v>
      </c>
      <c r="D10307">
        <v>0</v>
      </c>
      <c r="E10307" t="s">
        <v>45257</v>
      </c>
      <c r="F10307" s="2">
        <v>43948</v>
      </c>
      <c r="G10307" t="s">
        <v>975</v>
      </c>
      <c r="H10307" t="s">
        <v>643</v>
      </c>
      <c r="J10307" t="s">
        <v>138</v>
      </c>
      <c r="L10307" t="s">
        <v>496</v>
      </c>
      <c r="M10307" t="s">
        <v>138</v>
      </c>
      <c r="N10307">
        <v>0</v>
      </c>
      <c r="P10307" t="s">
        <v>45259</v>
      </c>
      <c r="R10307" t="s">
        <v>45260</v>
      </c>
      <c r="S10307" t="s">
        <v>140</v>
      </c>
      <c r="T10307" s="2">
        <v>43978</v>
      </c>
      <c r="W10307" t="s">
        <v>141</v>
      </c>
    </row>
    <row r="10308" spans="1:24" x14ac:dyDescent="0.35">
      <c r="A10308" t="s">
        <v>45261</v>
      </c>
      <c r="B10308" t="s">
        <v>45262</v>
      </c>
      <c r="C10308" t="s">
        <v>45263</v>
      </c>
      <c r="D10308">
        <v>0</v>
      </c>
      <c r="E10308" t="s">
        <v>45264</v>
      </c>
      <c r="F10308" s="2">
        <v>43950</v>
      </c>
      <c r="G10308" t="s">
        <v>604</v>
      </c>
      <c r="H10308" t="s">
        <v>184</v>
      </c>
      <c r="J10308" t="s">
        <v>138</v>
      </c>
      <c r="L10308" t="s">
        <v>496</v>
      </c>
      <c r="M10308" t="s">
        <v>138</v>
      </c>
      <c r="N10308">
        <v>0</v>
      </c>
      <c r="P10308" t="s">
        <v>45265</v>
      </c>
      <c r="R10308" t="s">
        <v>45266</v>
      </c>
      <c r="S10308" t="s">
        <v>140</v>
      </c>
      <c r="W10308" t="s">
        <v>141</v>
      </c>
    </row>
    <row r="10309" spans="1:24" x14ac:dyDescent="0.35">
      <c r="A10309" t="s">
        <v>45267</v>
      </c>
      <c r="B10309" t="s">
        <v>45268</v>
      </c>
      <c r="C10309" t="s">
        <v>45269</v>
      </c>
      <c r="D10309">
        <v>0</v>
      </c>
      <c r="F10309" s="2">
        <v>43956</v>
      </c>
      <c r="G10309" t="s">
        <v>251</v>
      </c>
      <c r="H10309" t="s">
        <v>184</v>
      </c>
      <c r="J10309" t="s">
        <v>138</v>
      </c>
      <c r="L10309" t="s">
        <v>496</v>
      </c>
      <c r="M10309" t="s">
        <v>138</v>
      </c>
      <c r="N10309">
        <v>0</v>
      </c>
      <c r="P10309" t="s">
        <v>45270</v>
      </c>
      <c r="R10309" t="s">
        <v>41598</v>
      </c>
      <c r="S10309" t="s">
        <v>140</v>
      </c>
      <c r="T10309" s="2">
        <v>43978</v>
      </c>
      <c r="W10309" t="s">
        <v>141</v>
      </c>
    </row>
    <row r="10310" spans="1:24" x14ac:dyDescent="0.35">
      <c r="A10310" t="s">
        <v>45271</v>
      </c>
      <c r="B10310" t="s">
        <v>45272</v>
      </c>
      <c r="C10310" t="s">
        <v>45273</v>
      </c>
      <c r="D10310">
        <v>0</v>
      </c>
      <c r="F10310" s="2">
        <v>43956</v>
      </c>
      <c r="G10310" t="s">
        <v>251</v>
      </c>
      <c r="H10310" t="s">
        <v>184</v>
      </c>
      <c r="J10310" t="s">
        <v>138</v>
      </c>
      <c r="L10310" t="s">
        <v>496</v>
      </c>
      <c r="M10310" t="s">
        <v>138</v>
      </c>
      <c r="N10310">
        <v>0</v>
      </c>
      <c r="P10310" t="s">
        <v>45274</v>
      </c>
      <c r="R10310" t="s">
        <v>45275</v>
      </c>
      <c r="S10310" t="s">
        <v>140</v>
      </c>
      <c r="T10310" s="2">
        <v>43978</v>
      </c>
      <c r="W10310" t="s">
        <v>141</v>
      </c>
    </row>
    <row r="10311" spans="1:24" x14ac:dyDescent="0.35">
      <c r="A10311" t="s">
        <v>45276</v>
      </c>
      <c r="B10311" t="s">
        <v>45277</v>
      </c>
      <c r="C10311" t="s">
        <v>45278</v>
      </c>
      <c r="D10311">
        <v>0</v>
      </c>
      <c r="E10311" t="s">
        <v>45279</v>
      </c>
      <c r="F10311" s="2">
        <v>43958</v>
      </c>
      <c r="G10311" t="s">
        <v>604</v>
      </c>
      <c r="H10311" t="s">
        <v>184</v>
      </c>
      <c r="J10311" t="s">
        <v>138</v>
      </c>
      <c r="L10311" t="s">
        <v>496</v>
      </c>
      <c r="M10311" t="s">
        <v>138</v>
      </c>
      <c r="N10311">
        <v>0</v>
      </c>
      <c r="P10311" t="s">
        <v>45280</v>
      </c>
      <c r="R10311" t="s">
        <v>45281</v>
      </c>
      <c r="S10311" t="s">
        <v>140</v>
      </c>
      <c r="W10311" t="s">
        <v>141</v>
      </c>
    </row>
    <row r="10312" spans="1:24" x14ac:dyDescent="0.35">
      <c r="A10312" t="s">
        <v>45282</v>
      </c>
      <c r="B10312" t="s">
        <v>45283</v>
      </c>
      <c r="C10312" t="s">
        <v>45284</v>
      </c>
      <c r="D10312">
        <v>0</v>
      </c>
      <c r="E10312" t="s">
        <v>45283</v>
      </c>
      <c r="F10312" s="2">
        <v>43959</v>
      </c>
      <c r="G10312" t="s">
        <v>604</v>
      </c>
      <c r="H10312" t="s">
        <v>184</v>
      </c>
      <c r="J10312" t="s">
        <v>138</v>
      </c>
      <c r="L10312" t="s">
        <v>496</v>
      </c>
      <c r="M10312" t="s">
        <v>138</v>
      </c>
      <c r="N10312">
        <v>0</v>
      </c>
      <c r="P10312" t="s">
        <v>45285</v>
      </c>
      <c r="R10312" t="s">
        <v>3050</v>
      </c>
      <c r="S10312" t="s">
        <v>140</v>
      </c>
      <c r="T10312" s="2">
        <v>44043</v>
      </c>
      <c r="W10312" t="s">
        <v>141</v>
      </c>
    </row>
    <row r="10313" spans="1:24" x14ac:dyDescent="0.35">
      <c r="A10313" t="s">
        <v>45286</v>
      </c>
      <c r="B10313" t="s">
        <v>45287</v>
      </c>
      <c r="C10313" t="s">
        <v>45288</v>
      </c>
      <c r="D10313">
        <v>0</v>
      </c>
      <c r="E10313" t="s">
        <v>45289</v>
      </c>
      <c r="F10313" s="2">
        <v>43962</v>
      </c>
      <c r="G10313" t="s">
        <v>604</v>
      </c>
      <c r="H10313" t="s">
        <v>184</v>
      </c>
      <c r="J10313" t="s">
        <v>138</v>
      </c>
      <c r="L10313" t="s">
        <v>496</v>
      </c>
      <c r="M10313" t="s">
        <v>138</v>
      </c>
      <c r="N10313">
        <v>0</v>
      </c>
      <c r="P10313" t="s">
        <v>45290</v>
      </c>
      <c r="R10313" t="s">
        <v>45291</v>
      </c>
      <c r="S10313" t="s">
        <v>140</v>
      </c>
      <c r="T10313" s="2">
        <v>43976</v>
      </c>
      <c r="W10313" t="s">
        <v>141</v>
      </c>
    </row>
    <row r="10314" spans="1:24" x14ac:dyDescent="0.35">
      <c r="A10314" t="s">
        <v>45292</v>
      </c>
      <c r="B10314" t="s">
        <v>45293</v>
      </c>
      <c r="C10314" t="s">
        <v>45294</v>
      </c>
      <c r="D10314">
        <v>0</v>
      </c>
      <c r="E10314" t="s">
        <v>45293</v>
      </c>
      <c r="F10314" s="2">
        <v>43962</v>
      </c>
      <c r="G10314" t="s">
        <v>604</v>
      </c>
      <c r="H10314" t="s">
        <v>184</v>
      </c>
      <c r="J10314" t="s">
        <v>138</v>
      </c>
      <c r="L10314" t="s">
        <v>496</v>
      </c>
      <c r="M10314" t="s">
        <v>138</v>
      </c>
      <c r="N10314">
        <v>0</v>
      </c>
      <c r="R10314" t="s">
        <v>3002</v>
      </c>
      <c r="S10314" t="s">
        <v>140</v>
      </c>
      <c r="T10314" s="2">
        <v>43962</v>
      </c>
      <c r="W10314" t="s">
        <v>141</v>
      </c>
    </row>
    <row r="10315" spans="1:24" x14ac:dyDescent="0.35">
      <c r="A10315" t="s">
        <v>45295</v>
      </c>
      <c r="B10315" t="s">
        <v>45296</v>
      </c>
      <c r="C10315" t="s">
        <v>45297</v>
      </c>
      <c r="D10315">
        <v>0</v>
      </c>
      <c r="E10315" t="s">
        <v>45296</v>
      </c>
      <c r="F10315" s="2">
        <v>43962</v>
      </c>
      <c r="G10315" t="s">
        <v>183</v>
      </c>
      <c r="H10315" t="s">
        <v>184</v>
      </c>
      <c r="J10315" t="s">
        <v>138</v>
      </c>
      <c r="L10315" t="s">
        <v>496</v>
      </c>
      <c r="M10315" t="s">
        <v>138</v>
      </c>
      <c r="N10315">
        <v>0</v>
      </c>
      <c r="R10315" t="s">
        <v>3002</v>
      </c>
      <c r="S10315" t="s">
        <v>140</v>
      </c>
      <c r="T10315" s="2">
        <v>44059</v>
      </c>
      <c r="W10315" t="s">
        <v>141</v>
      </c>
    </row>
    <row r="10316" spans="1:24" x14ac:dyDescent="0.35">
      <c r="A10316" t="s">
        <v>45298</v>
      </c>
      <c r="B10316" t="s">
        <v>45299</v>
      </c>
      <c r="C10316" t="s">
        <v>45300</v>
      </c>
      <c r="D10316">
        <v>0</v>
      </c>
      <c r="E10316" t="s">
        <v>45301</v>
      </c>
      <c r="F10316" s="2">
        <v>43963</v>
      </c>
      <c r="G10316" t="s">
        <v>764</v>
      </c>
      <c r="H10316" t="s">
        <v>526</v>
      </c>
      <c r="J10316" t="s">
        <v>138</v>
      </c>
      <c r="L10316" t="s">
        <v>496</v>
      </c>
      <c r="M10316" t="s">
        <v>138</v>
      </c>
      <c r="N10316">
        <v>0</v>
      </c>
      <c r="P10316" t="s">
        <v>45302</v>
      </c>
      <c r="R10316" t="s">
        <v>25407</v>
      </c>
      <c r="S10316" t="s">
        <v>140</v>
      </c>
      <c r="T10316" s="2">
        <v>44001</v>
      </c>
      <c r="W10316" t="s">
        <v>141</v>
      </c>
    </row>
    <row r="10317" spans="1:24" x14ac:dyDescent="0.35">
      <c r="A10317" t="s">
        <v>45303</v>
      </c>
      <c r="B10317" t="s">
        <v>45304</v>
      </c>
      <c r="C10317" t="s">
        <v>45305</v>
      </c>
      <c r="D10317">
        <v>0</v>
      </c>
      <c r="E10317" t="s">
        <v>45306</v>
      </c>
      <c r="F10317" s="2">
        <v>43963</v>
      </c>
      <c r="G10317" t="s">
        <v>604</v>
      </c>
      <c r="H10317" t="s">
        <v>184</v>
      </c>
      <c r="J10317" t="s">
        <v>138</v>
      </c>
      <c r="L10317" t="s">
        <v>496</v>
      </c>
      <c r="M10317" t="s">
        <v>138</v>
      </c>
      <c r="N10317">
        <v>0</v>
      </c>
      <c r="P10317" t="s">
        <v>45307</v>
      </c>
      <c r="R10317" t="s">
        <v>45308</v>
      </c>
      <c r="S10317" t="s">
        <v>140</v>
      </c>
      <c r="T10317" s="2">
        <v>43992</v>
      </c>
      <c r="W10317" t="s">
        <v>141</v>
      </c>
    </row>
    <row r="10318" spans="1:24" x14ac:dyDescent="0.35">
      <c r="A10318" t="s">
        <v>45309</v>
      </c>
      <c r="B10318" t="s">
        <v>45310</v>
      </c>
      <c r="C10318" t="s">
        <v>45311</v>
      </c>
      <c r="D10318">
        <v>0</v>
      </c>
      <c r="E10318" t="s">
        <v>45310</v>
      </c>
      <c r="F10318" s="2">
        <v>43965</v>
      </c>
      <c r="G10318" t="s">
        <v>4789</v>
      </c>
      <c r="H10318" t="s">
        <v>184</v>
      </c>
      <c r="J10318" t="s">
        <v>138</v>
      </c>
      <c r="L10318" t="s">
        <v>496</v>
      </c>
      <c r="M10318" t="s">
        <v>138</v>
      </c>
      <c r="N10318">
        <v>0</v>
      </c>
      <c r="P10318" t="s">
        <v>45312</v>
      </c>
      <c r="R10318" t="s">
        <v>44972</v>
      </c>
      <c r="S10318" t="s">
        <v>140</v>
      </c>
      <c r="T10318" s="2">
        <v>44266</v>
      </c>
      <c r="W10318" t="s">
        <v>141</v>
      </c>
    </row>
    <row r="10319" spans="1:24" x14ac:dyDescent="0.35">
      <c r="A10319" t="s">
        <v>45313</v>
      </c>
      <c r="B10319" t="s">
        <v>45314</v>
      </c>
      <c r="C10319" t="s">
        <v>45315</v>
      </c>
      <c r="D10319">
        <v>0</v>
      </c>
      <c r="E10319" t="s">
        <v>45314</v>
      </c>
      <c r="F10319" s="2">
        <v>43965</v>
      </c>
      <c r="G10319" t="s">
        <v>604</v>
      </c>
      <c r="H10319" t="s">
        <v>184</v>
      </c>
      <c r="J10319" t="s">
        <v>138</v>
      </c>
      <c r="L10319" t="s">
        <v>496</v>
      </c>
      <c r="M10319" t="s">
        <v>138</v>
      </c>
      <c r="N10319">
        <v>0</v>
      </c>
      <c r="P10319" t="s">
        <v>45316</v>
      </c>
      <c r="R10319" t="s">
        <v>17986</v>
      </c>
      <c r="S10319" t="s">
        <v>140</v>
      </c>
      <c r="T10319" s="2">
        <v>45385</v>
      </c>
      <c r="U10319">
        <v>11</v>
      </c>
      <c r="W10319" t="s">
        <v>141</v>
      </c>
      <c r="X10319" t="s">
        <v>9536</v>
      </c>
    </row>
    <row r="10320" spans="1:24" x14ac:dyDescent="0.35">
      <c r="A10320" t="s">
        <v>45317</v>
      </c>
      <c r="B10320" t="s">
        <v>45318</v>
      </c>
      <c r="C10320" t="s">
        <v>45319</v>
      </c>
      <c r="D10320">
        <v>0</v>
      </c>
      <c r="E10320" t="s">
        <v>45318</v>
      </c>
      <c r="F10320" s="2">
        <v>43965</v>
      </c>
      <c r="G10320" t="s">
        <v>604</v>
      </c>
      <c r="H10320" t="s">
        <v>184</v>
      </c>
      <c r="J10320" t="s">
        <v>138</v>
      </c>
      <c r="L10320" t="s">
        <v>496</v>
      </c>
      <c r="M10320" t="s">
        <v>138</v>
      </c>
      <c r="N10320">
        <v>0</v>
      </c>
      <c r="P10320" t="s">
        <v>45320</v>
      </c>
      <c r="R10320" t="s">
        <v>17986</v>
      </c>
      <c r="S10320" t="s">
        <v>140</v>
      </c>
      <c r="W10320" t="s">
        <v>141</v>
      </c>
    </row>
    <row r="10321" spans="1:24" x14ac:dyDescent="0.35">
      <c r="A10321" t="s">
        <v>45321</v>
      </c>
      <c r="B10321" t="s">
        <v>45322</v>
      </c>
      <c r="C10321" t="s">
        <v>45323</v>
      </c>
      <c r="D10321">
        <v>0</v>
      </c>
      <c r="E10321" t="s">
        <v>45322</v>
      </c>
      <c r="F10321" s="2">
        <v>43965</v>
      </c>
      <c r="G10321" t="s">
        <v>146</v>
      </c>
      <c r="H10321" t="s">
        <v>147</v>
      </c>
      <c r="J10321" t="s">
        <v>138</v>
      </c>
      <c r="L10321" t="s">
        <v>496</v>
      </c>
      <c r="M10321" t="s">
        <v>138</v>
      </c>
      <c r="N10321">
        <v>0</v>
      </c>
      <c r="P10321" t="s">
        <v>45324</v>
      </c>
      <c r="R10321" t="s">
        <v>6291</v>
      </c>
      <c r="S10321" t="s">
        <v>140</v>
      </c>
      <c r="T10321" s="2">
        <v>43980</v>
      </c>
      <c r="W10321" t="s">
        <v>141</v>
      </c>
    </row>
    <row r="10322" spans="1:24" x14ac:dyDescent="0.35">
      <c r="A10322" t="s">
        <v>45325</v>
      </c>
      <c r="B10322" t="s">
        <v>45326</v>
      </c>
      <c r="C10322" t="s">
        <v>45327</v>
      </c>
      <c r="D10322">
        <v>0</v>
      </c>
      <c r="F10322" s="2">
        <v>43965</v>
      </c>
      <c r="G10322" t="s">
        <v>2815</v>
      </c>
      <c r="H10322" t="s">
        <v>184</v>
      </c>
      <c r="J10322" t="s">
        <v>138</v>
      </c>
      <c r="L10322" t="s">
        <v>496</v>
      </c>
      <c r="M10322" t="s">
        <v>138</v>
      </c>
      <c r="N10322">
        <v>0</v>
      </c>
      <c r="P10322" t="s">
        <v>45328</v>
      </c>
      <c r="R10322" t="s">
        <v>45329</v>
      </c>
      <c r="S10322" t="s">
        <v>140</v>
      </c>
      <c r="T10322" s="2">
        <v>43971</v>
      </c>
      <c r="W10322" t="s">
        <v>141</v>
      </c>
    </row>
    <row r="10323" spans="1:24" x14ac:dyDescent="0.35">
      <c r="A10323" t="s">
        <v>45330</v>
      </c>
      <c r="B10323" t="s">
        <v>45331</v>
      </c>
      <c r="C10323" t="s">
        <v>45332</v>
      </c>
      <c r="D10323">
        <v>0</v>
      </c>
      <c r="E10323" t="s">
        <v>45333</v>
      </c>
      <c r="F10323" s="2">
        <v>43965</v>
      </c>
      <c r="G10323" t="s">
        <v>604</v>
      </c>
      <c r="H10323" t="s">
        <v>184</v>
      </c>
      <c r="J10323" t="s">
        <v>138</v>
      </c>
      <c r="L10323" t="s">
        <v>496</v>
      </c>
      <c r="M10323" t="s">
        <v>138</v>
      </c>
      <c r="N10323">
        <v>0</v>
      </c>
      <c r="P10323" t="s">
        <v>45334</v>
      </c>
      <c r="R10323" t="s">
        <v>24005</v>
      </c>
      <c r="S10323" t="s">
        <v>140</v>
      </c>
      <c r="T10323" s="2">
        <v>45385</v>
      </c>
      <c r="U10323">
        <v>16</v>
      </c>
      <c r="W10323" t="s">
        <v>141</v>
      </c>
      <c r="X10323" t="s">
        <v>9536</v>
      </c>
    </row>
    <row r="10324" spans="1:24" x14ac:dyDescent="0.35">
      <c r="A10324" t="s">
        <v>45335</v>
      </c>
      <c r="B10324" t="s">
        <v>45336</v>
      </c>
      <c r="C10324">
        <v>31456942000102</v>
      </c>
      <c r="D10324">
        <v>0</v>
      </c>
      <c r="E10324" t="s">
        <v>45336</v>
      </c>
      <c r="F10324" s="2">
        <v>43969</v>
      </c>
      <c r="G10324" t="s">
        <v>604</v>
      </c>
      <c r="H10324" t="s">
        <v>184</v>
      </c>
      <c r="J10324" t="s">
        <v>138</v>
      </c>
      <c r="L10324" t="s">
        <v>496</v>
      </c>
      <c r="M10324" t="s">
        <v>138</v>
      </c>
      <c r="N10324">
        <v>0</v>
      </c>
      <c r="P10324" t="s">
        <v>45337</v>
      </c>
      <c r="R10324" t="s">
        <v>15917</v>
      </c>
      <c r="S10324" t="s">
        <v>140</v>
      </c>
      <c r="T10324" s="2">
        <v>44209</v>
      </c>
      <c r="W10324" t="s">
        <v>141</v>
      </c>
    </row>
    <row r="10325" spans="1:24" x14ac:dyDescent="0.35">
      <c r="A10325" t="s">
        <v>45338</v>
      </c>
      <c r="B10325" t="s">
        <v>45339</v>
      </c>
      <c r="C10325" t="s">
        <v>45340</v>
      </c>
      <c r="D10325">
        <v>0</v>
      </c>
      <c r="E10325" t="s">
        <v>45341</v>
      </c>
      <c r="F10325" s="2">
        <v>43969</v>
      </c>
      <c r="G10325" t="s">
        <v>604</v>
      </c>
      <c r="H10325" t="s">
        <v>184</v>
      </c>
      <c r="J10325" t="s">
        <v>138</v>
      </c>
      <c r="L10325" t="s">
        <v>496</v>
      </c>
      <c r="M10325" t="s">
        <v>138</v>
      </c>
      <c r="N10325">
        <v>0</v>
      </c>
      <c r="P10325" t="s">
        <v>45342</v>
      </c>
      <c r="R10325" t="s">
        <v>9776</v>
      </c>
      <c r="S10325" t="s">
        <v>140</v>
      </c>
      <c r="T10325" s="2">
        <v>44320</v>
      </c>
      <c r="W10325" t="s">
        <v>141</v>
      </c>
    </row>
    <row r="10326" spans="1:24" x14ac:dyDescent="0.35">
      <c r="A10326" t="s">
        <v>45343</v>
      </c>
      <c r="B10326" t="s">
        <v>45344</v>
      </c>
      <c r="C10326" t="s">
        <v>45345</v>
      </c>
      <c r="D10326">
        <v>0</v>
      </c>
      <c r="E10326" t="s">
        <v>45346</v>
      </c>
      <c r="F10326" s="2">
        <v>43970</v>
      </c>
      <c r="G10326" t="s">
        <v>234</v>
      </c>
      <c r="H10326" t="s">
        <v>192</v>
      </c>
      <c r="J10326" t="s">
        <v>138</v>
      </c>
      <c r="L10326">
        <v>78910945</v>
      </c>
      <c r="M10326" t="s">
        <v>138</v>
      </c>
      <c r="N10326">
        <v>0</v>
      </c>
      <c r="P10326" t="s">
        <v>45347</v>
      </c>
      <c r="R10326" t="s">
        <v>45348</v>
      </c>
      <c r="S10326" t="s">
        <v>140</v>
      </c>
      <c r="T10326" s="2">
        <v>45224</v>
      </c>
      <c r="U10326">
        <v>7</v>
      </c>
      <c r="W10326" t="s">
        <v>141</v>
      </c>
    </row>
    <row r="10327" spans="1:24" x14ac:dyDescent="0.35">
      <c r="A10327" t="s">
        <v>45349</v>
      </c>
      <c r="B10327" t="s">
        <v>45350</v>
      </c>
      <c r="C10327" t="s">
        <v>45351</v>
      </c>
      <c r="D10327">
        <v>0</v>
      </c>
      <c r="E10327" t="s">
        <v>45350</v>
      </c>
      <c r="F10327" s="2">
        <v>43973</v>
      </c>
      <c r="G10327" t="s">
        <v>284</v>
      </c>
      <c r="H10327" t="s">
        <v>184</v>
      </c>
      <c r="J10327" t="s">
        <v>138</v>
      </c>
      <c r="L10327" t="s">
        <v>496</v>
      </c>
      <c r="M10327" t="s">
        <v>138</v>
      </c>
      <c r="N10327">
        <v>0</v>
      </c>
      <c r="P10327" t="s">
        <v>45352</v>
      </c>
      <c r="R10327" t="s">
        <v>4134</v>
      </c>
      <c r="S10327" t="s">
        <v>140</v>
      </c>
      <c r="T10327" s="2">
        <v>45385</v>
      </c>
      <c r="U10327">
        <v>11</v>
      </c>
      <c r="W10327" t="s">
        <v>141</v>
      </c>
      <c r="X10327" t="s">
        <v>9536</v>
      </c>
    </row>
    <row r="10328" spans="1:24" x14ac:dyDescent="0.35">
      <c r="A10328" t="s">
        <v>45353</v>
      </c>
      <c r="B10328" t="s">
        <v>45354</v>
      </c>
      <c r="C10328" t="s">
        <v>45355</v>
      </c>
      <c r="D10328">
        <v>0</v>
      </c>
      <c r="E10328" t="s">
        <v>45356</v>
      </c>
      <c r="F10328" s="2">
        <v>43974</v>
      </c>
      <c r="G10328" t="s">
        <v>265</v>
      </c>
      <c r="H10328" t="s">
        <v>184</v>
      </c>
      <c r="J10328" t="s">
        <v>138</v>
      </c>
      <c r="L10328">
        <v>78936379</v>
      </c>
      <c r="M10328" t="s">
        <v>138</v>
      </c>
      <c r="N10328">
        <v>0</v>
      </c>
      <c r="P10328" t="s">
        <v>45357</v>
      </c>
      <c r="R10328" t="s">
        <v>45358</v>
      </c>
      <c r="S10328" t="s">
        <v>140</v>
      </c>
      <c r="T10328" s="2">
        <v>44256</v>
      </c>
      <c r="U10328">
        <v>7</v>
      </c>
      <c r="W10328" t="s">
        <v>141</v>
      </c>
    </row>
    <row r="10329" spans="1:24" x14ac:dyDescent="0.35">
      <c r="A10329" t="s">
        <v>45359</v>
      </c>
      <c r="B10329" t="s">
        <v>10639</v>
      </c>
      <c r="C10329" t="s">
        <v>10640</v>
      </c>
      <c r="D10329">
        <v>0</v>
      </c>
      <c r="E10329" t="s">
        <v>45360</v>
      </c>
      <c r="F10329" s="2">
        <v>43974</v>
      </c>
      <c r="G10329" t="s">
        <v>1071</v>
      </c>
      <c r="H10329" t="s">
        <v>1009</v>
      </c>
      <c r="J10329" t="s">
        <v>138</v>
      </c>
      <c r="L10329">
        <v>78954217</v>
      </c>
      <c r="M10329" t="s">
        <v>138</v>
      </c>
      <c r="N10329">
        <v>0</v>
      </c>
      <c r="P10329" t="s">
        <v>45361</v>
      </c>
      <c r="R10329" t="s">
        <v>10373</v>
      </c>
      <c r="S10329" t="s">
        <v>140</v>
      </c>
      <c r="T10329" s="2">
        <v>44245</v>
      </c>
      <c r="U10329">
        <v>7</v>
      </c>
      <c r="W10329" t="s">
        <v>141</v>
      </c>
    </row>
    <row r="10330" spans="1:24" x14ac:dyDescent="0.35">
      <c r="A10330" t="s">
        <v>45362</v>
      </c>
      <c r="B10330" t="s">
        <v>45363</v>
      </c>
      <c r="C10330" t="s">
        <v>45364</v>
      </c>
      <c r="D10330">
        <v>0</v>
      </c>
      <c r="E10330" t="s">
        <v>45365</v>
      </c>
      <c r="F10330" s="2">
        <v>43976</v>
      </c>
      <c r="G10330" t="s">
        <v>183</v>
      </c>
      <c r="H10330" t="s">
        <v>184</v>
      </c>
      <c r="J10330" t="s">
        <v>138</v>
      </c>
      <c r="L10330" t="s">
        <v>496</v>
      </c>
      <c r="M10330" t="s">
        <v>138</v>
      </c>
      <c r="N10330">
        <v>0</v>
      </c>
      <c r="P10330" t="s">
        <v>44092</v>
      </c>
      <c r="R10330" t="s">
        <v>16376</v>
      </c>
      <c r="S10330" t="s">
        <v>140</v>
      </c>
      <c r="T10330" s="2">
        <v>43978</v>
      </c>
      <c r="W10330" t="s">
        <v>141</v>
      </c>
    </row>
    <row r="10331" spans="1:24" x14ac:dyDescent="0.35">
      <c r="A10331" t="s">
        <v>45366</v>
      </c>
      <c r="B10331" t="s">
        <v>45367</v>
      </c>
      <c r="C10331" t="s">
        <v>45368</v>
      </c>
      <c r="D10331">
        <v>0</v>
      </c>
      <c r="E10331" t="s">
        <v>45367</v>
      </c>
      <c r="F10331" s="2">
        <v>43986</v>
      </c>
      <c r="G10331" t="s">
        <v>4812</v>
      </c>
      <c r="H10331" t="s">
        <v>184</v>
      </c>
      <c r="J10331" t="s">
        <v>138</v>
      </c>
      <c r="L10331" t="s">
        <v>496</v>
      </c>
      <c r="M10331" t="s">
        <v>138</v>
      </c>
      <c r="N10331">
        <v>0</v>
      </c>
      <c r="P10331" t="s">
        <v>45369</v>
      </c>
      <c r="R10331" t="s">
        <v>45370</v>
      </c>
      <c r="S10331" t="s">
        <v>140</v>
      </c>
      <c r="T10331" s="2">
        <v>43994</v>
      </c>
      <c r="W10331" t="s">
        <v>141</v>
      </c>
    </row>
    <row r="10332" spans="1:24" x14ac:dyDescent="0.35">
      <c r="A10332" t="s">
        <v>45371</v>
      </c>
      <c r="B10332" t="s">
        <v>45372</v>
      </c>
      <c r="C10332" t="s">
        <v>45373</v>
      </c>
      <c r="D10332">
        <v>0</v>
      </c>
      <c r="F10332" s="2">
        <v>43990</v>
      </c>
      <c r="G10332" t="s">
        <v>183</v>
      </c>
      <c r="H10332" t="s">
        <v>184</v>
      </c>
      <c r="J10332" t="s">
        <v>138</v>
      </c>
      <c r="L10332" t="s">
        <v>496</v>
      </c>
      <c r="M10332" t="s">
        <v>138</v>
      </c>
      <c r="N10332">
        <v>0</v>
      </c>
      <c r="P10332" t="s">
        <v>45374</v>
      </c>
      <c r="R10332" t="s">
        <v>15097</v>
      </c>
      <c r="S10332" t="s">
        <v>140</v>
      </c>
      <c r="T10332" s="2">
        <v>45385</v>
      </c>
      <c r="U10332">
        <v>15</v>
      </c>
      <c r="W10332" t="s">
        <v>141</v>
      </c>
      <c r="X10332" t="s">
        <v>9536</v>
      </c>
    </row>
    <row r="10333" spans="1:24" x14ac:dyDescent="0.35">
      <c r="A10333" t="s">
        <v>45375</v>
      </c>
      <c r="B10333" t="s">
        <v>45376</v>
      </c>
      <c r="C10333" t="s">
        <v>45377</v>
      </c>
      <c r="D10333">
        <v>0</v>
      </c>
      <c r="E10333" t="s">
        <v>45378</v>
      </c>
      <c r="F10333" s="2">
        <v>43990</v>
      </c>
      <c r="G10333" t="s">
        <v>183</v>
      </c>
      <c r="H10333" t="s">
        <v>184</v>
      </c>
      <c r="J10333" t="s">
        <v>138</v>
      </c>
      <c r="L10333" t="s">
        <v>496</v>
      </c>
      <c r="M10333" t="s">
        <v>138</v>
      </c>
      <c r="N10333">
        <v>0</v>
      </c>
      <c r="P10333" t="s">
        <v>45379</v>
      </c>
      <c r="R10333" t="s">
        <v>45380</v>
      </c>
      <c r="S10333" t="s">
        <v>140</v>
      </c>
      <c r="T10333" s="2">
        <v>44041</v>
      </c>
      <c r="W10333" t="s">
        <v>141</v>
      </c>
    </row>
    <row r="10334" spans="1:24" x14ac:dyDescent="0.35">
      <c r="A10334" t="s">
        <v>45381</v>
      </c>
      <c r="B10334" t="s">
        <v>45382</v>
      </c>
      <c r="C10334" t="s">
        <v>45383</v>
      </c>
      <c r="D10334">
        <v>0</v>
      </c>
      <c r="E10334" t="s">
        <v>45382</v>
      </c>
      <c r="F10334" s="2">
        <v>43990</v>
      </c>
      <c r="G10334" t="s">
        <v>604</v>
      </c>
      <c r="H10334" t="s">
        <v>184</v>
      </c>
      <c r="J10334" t="s">
        <v>138</v>
      </c>
      <c r="L10334" t="s">
        <v>496</v>
      </c>
      <c r="M10334" t="s">
        <v>138</v>
      </c>
      <c r="N10334">
        <v>0</v>
      </c>
      <c r="P10334" t="s">
        <v>45384</v>
      </c>
      <c r="R10334" t="s">
        <v>45385</v>
      </c>
      <c r="S10334" t="s">
        <v>140</v>
      </c>
      <c r="T10334" s="2">
        <v>43997</v>
      </c>
      <c r="W10334" t="s">
        <v>141</v>
      </c>
    </row>
    <row r="10335" spans="1:24" x14ac:dyDescent="0.35">
      <c r="A10335" t="s">
        <v>45386</v>
      </c>
      <c r="B10335" t="s">
        <v>45387</v>
      </c>
      <c r="C10335" t="s">
        <v>45388</v>
      </c>
      <c r="D10335">
        <v>0</v>
      </c>
      <c r="E10335" t="s">
        <v>45389</v>
      </c>
      <c r="F10335" s="2">
        <v>43992</v>
      </c>
      <c r="G10335" t="s">
        <v>146</v>
      </c>
      <c r="H10335" t="s">
        <v>147</v>
      </c>
      <c r="J10335" t="s">
        <v>138</v>
      </c>
      <c r="L10335" t="s">
        <v>496</v>
      </c>
      <c r="M10335" t="s">
        <v>138</v>
      </c>
      <c r="N10335">
        <v>0</v>
      </c>
      <c r="P10335" t="s">
        <v>45390</v>
      </c>
      <c r="R10335" t="s">
        <v>45391</v>
      </c>
      <c r="S10335" t="s">
        <v>140</v>
      </c>
      <c r="W10335" t="s">
        <v>141</v>
      </c>
    </row>
    <row r="10336" spans="1:24" x14ac:dyDescent="0.35">
      <c r="A10336" t="s">
        <v>45392</v>
      </c>
      <c r="B10336" t="s">
        <v>45393</v>
      </c>
      <c r="C10336" t="s">
        <v>45394</v>
      </c>
      <c r="D10336">
        <v>0</v>
      </c>
      <c r="E10336" t="s">
        <v>45393</v>
      </c>
      <c r="F10336" s="2">
        <v>43992</v>
      </c>
      <c r="G10336" t="s">
        <v>604</v>
      </c>
      <c r="H10336" t="s">
        <v>184</v>
      </c>
      <c r="J10336" t="s">
        <v>138</v>
      </c>
      <c r="L10336" t="s">
        <v>496</v>
      </c>
      <c r="M10336" t="s">
        <v>138</v>
      </c>
      <c r="N10336">
        <v>0</v>
      </c>
      <c r="P10336" t="s">
        <v>45395</v>
      </c>
      <c r="R10336" t="s">
        <v>40942</v>
      </c>
      <c r="S10336" t="s">
        <v>140</v>
      </c>
      <c r="T10336" s="2">
        <v>45385</v>
      </c>
      <c r="U10336">
        <v>16</v>
      </c>
      <c r="W10336" t="s">
        <v>141</v>
      </c>
      <c r="X10336" t="s">
        <v>9536</v>
      </c>
    </row>
    <row r="10337" spans="1:24" x14ac:dyDescent="0.35">
      <c r="A10337" t="s">
        <v>45396</v>
      </c>
      <c r="B10337" t="s">
        <v>45397</v>
      </c>
      <c r="C10337" t="s">
        <v>45398</v>
      </c>
      <c r="D10337">
        <v>0</v>
      </c>
      <c r="E10337" t="s">
        <v>45397</v>
      </c>
      <c r="F10337" s="2">
        <v>43993</v>
      </c>
      <c r="G10337" t="s">
        <v>604</v>
      </c>
      <c r="H10337" t="s">
        <v>184</v>
      </c>
      <c r="J10337" t="s">
        <v>138</v>
      </c>
      <c r="L10337" t="s">
        <v>496</v>
      </c>
      <c r="M10337" t="s">
        <v>138</v>
      </c>
      <c r="N10337">
        <v>0</v>
      </c>
      <c r="P10337" t="s">
        <v>45399</v>
      </c>
      <c r="R10337" t="s">
        <v>15289</v>
      </c>
      <c r="S10337" t="s">
        <v>140</v>
      </c>
      <c r="T10337" s="2">
        <v>44012</v>
      </c>
      <c r="W10337" t="s">
        <v>141</v>
      </c>
    </row>
    <row r="10338" spans="1:24" x14ac:dyDescent="0.35">
      <c r="A10338" t="s">
        <v>45400</v>
      </c>
      <c r="B10338" t="s">
        <v>45401</v>
      </c>
      <c r="C10338" t="s">
        <v>45402</v>
      </c>
      <c r="D10338">
        <v>0</v>
      </c>
      <c r="F10338" s="2">
        <v>43998</v>
      </c>
      <c r="G10338" t="s">
        <v>251</v>
      </c>
      <c r="H10338" t="s">
        <v>184</v>
      </c>
      <c r="J10338" t="s">
        <v>138</v>
      </c>
      <c r="L10338" t="s">
        <v>496</v>
      </c>
      <c r="M10338" t="s">
        <v>138</v>
      </c>
      <c r="N10338">
        <v>0</v>
      </c>
      <c r="P10338" t="s">
        <v>45403</v>
      </c>
      <c r="R10338" t="s">
        <v>45404</v>
      </c>
      <c r="S10338" t="s">
        <v>140</v>
      </c>
      <c r="T10338" s="2">
        <v>45385</v>
      </c>
      <c r="U10338">
        <v>15</v>
      </c>
      <c r="W10338" t="s">
        <v>141</v>
      </c>
      <c r="X10338" t="s">
        <v>9536</v>
      </c>
    </row>
    <row r="10339" spans="1:24" x14ac:dyDescent="0.35">
      <c r="A10339" t="s">
        <v>45405</v>
      </c>
      <c r="B10339" t="s">
        <v>45406</v>
      </c>
      <c r="C10339" t="s">
        <v>10077</v>
      </c>
      <c r="D10339">
        <v>0</v>
      </c>
      <c r="E10339" t="s">
        <v>26137</v>
      </c>
      <c r="F10339" s="2">
        <v>44000</v>
      </c>
      <c r="G10339" t="s">
        <v>518</v>
      </c>
      <c r="H10339" t="s">
        <v>230</v>
      </c>
      <c r="J10339" t="s">
        <v>138</v>
      </c>
      <c r="K10339">
        <v>19</v>
      </c>
      <c r="L10339">
        <v>1750654</v>
      </c>
      <c r="M10339" t="s">
        <v>138</v>
      </c>
      <c r="N10339">
        <v>0</v>
      </c>
      <c r="O10339" t="s">
        <v>163</v>
      </c>
      <c r="P10339" t="s">
        <v>163</v>
      </c>
      <c r="R10339" t="s">
        <v>45407</v>
      </c>
      <c r="S10339" t="s">
        <v>140</v>
      </c>
      <c r="T10339" s="2">
        <v>44356</v>
      </c>
      <c r="U10339">
        <v>7</v>
      </c>
      <c r="W10339" t="s">
        <v>141</v>
      </c>
    </row>
    <row r="10340" spans="1:24" x14ac:dyDescent="0.35">
      <c r="A10340" t="s">
        <v>45408</v>
      </c>
      <c r="B10340" t="s">
        <v>41342</v>
      </c>
      <c r="C10340" t="s">
        <v>45409</v>
      </c>
      <c r="D10340">
        <v>0</v>
      </c>
      <c r="E10340" t="s">
        <v>45410</v>
      </c>
      <c r="F10340" s="2">
        <v>44000</v>
      </c>
      <c r="G10340" t="s">
        <v>764</v>
      </c>
      <c r="H10340" t="s">
        <v>526</v>
      </c>
      <c r="J10340" t="s">
        <v>138</v>
      </c>
      <c r="K10340">
        <v>38</v>
      </c>
      <c r="L10340">
        <v>10650400</v>
      </c>
      <c r="M10340" t="s">
        <v>138</v>
      </c>
      <c r="N10340">
        <v>0</v>
      </c>
      <c r="P10340" t="s">
        <v>163</v>
      </c>
      <c r="R10340" t="s">
        <v>17293</v>
      </c>
      <c r="S10340" t="s">
        <v>140</v>
      </c>
      <c r="U10340">
        <v>7</v>
      </c>
      <c r="W10340" t="s">
        <v>141</v>
      </c>
    </row>
    <row r="10341" spans="1:24" x14ac:dyDescent="0.35">
      <c r="A10341" t="s">
        <v>45411</v>
      </c>
      <c r="B10341" t="s">
        <v>3022</v>
      </c>
      <c r="C10341" t="s">
        <v>45412</v>
      </c>
      <c r="D10341">
        <v>0</v>
      </c>
      <c r="E10341" t="s">
        <v>45413</v>
      </c>
      <c r="F10341" s="2">
        <v>44000</v>
      </c>
      <c r="G10341" t="s">
        <v>1693</v>
      </c>
      <c r="H10341" t="s">
        <v>147</v>
      </c>
      <c r="J10341" t="s">
        <v>138</v>
      </c>
      <c r="K10341">
        <v>416</v>
      </c>
      <c r="L10341">
        <v>1160653</v>
      </c>
      <c r="M10341" t="s">
        <v>138</v>
      </c>
      <c r="N10341">
        <v>0</v>
      </c>
      <c r="O10341" t="s">
        <v>163</v>
      </c>
      <c r="P10341" t="s">
        <v>163</v>
      </c>
      <c r="R10341" t="s">
        <v>16111</v>
      </c>
      <c r="S10341" t="s">
        <v>140</v>
      </c>
      <c r="U10341">
        <v>7</v>
      </c>
      <c r="W10341" t="s">
        <v>141</v>
      </c>
    </row>
    <row r="10342" spans="1:24" x14ac:dyDescent="0.35">
      <c r="A10342" t="s">
        <v>45414</v>
      </c>
      <c r="B10342" t="s">
        <v>45415</v>
      </c>
      <c r="C10342" t="s">
        <v>45416</v>
      </c>
      <c r="D10342">
        <v>0</v>
      </c>
      <c r="E10342" t="s">
        <v>45415</v>
      </c>
      <c r="F10342" s="2">
        <v>44000</v>
      </c>
      <c r="G10342" t="s">
        <v>1693</v>
      </c>
      <c r="H10342" t="s">
        <v>147</v>
      </c>
      <c r="J10342" t="s">
        <v>138</v>
      </c>
      <c r="K10342">
        <v>417</v>
      </c>
      <c r="L10342">
        <v>1160653</v>
      </c>
      <c r="M10342" t="s">
        <v>138</v>
      </c>
      <c r="N10342">
        <v>0</v>
      </c>
      <c r="O10342" t="s">
        <v>163</v>
      </c>
      <c r="P10342" t="s">
        <v>163</v>
      </c>
      <c r="R10342" t="s">
        <v>45417</v>
      </c>
      <c r="S10342" t="s">
        <v>140</v>
      </c>
      <c r="U10342">
        <v>7</v>
      </c>
      <c r="W10342" t="s">
        <v>141</v>
      </c>
    </row>
    <row r="10343" spans="1:24" x14ac:dyDescent="0.35">
      <c r="A10343" t="s">
        <v>45418</v>
      </c>
      <c r="B10343" t="s">
        <v>45419</v>
      </c>
      <c r="C10343" t="s">
        <v>45420</v>
      </c>
      <c r="D10343">
        <v>-35.729999999999997</v>
      </c>
      <c r="E10343" t="s">
        <v>45419</v>
      </c>
      <c r="F10343" s="2">
        <v>44001</v>
      </c>
      <c r="G10343" t="s">
        <v>604</v>
      </c>
      <c r="H10343" t="s">
        <v>184</v>
      </c>
      <c r="J10343" t="s">
        <v>138</v>
      </c>
      <c r="L10343">
        <v>74583437</v>
      </c>
      <c r="M10343" t="s">
        <v>138</v>
      </c>
      <c r="N10343">
        <v>0</v>
      </c>
      <c r="P10343" t="s">
        <v>45421</v>
      </c>
      <c r="R10343" t="s">
        <v>3002</v>
      </c>
      <c r="S10343" t="s">
        <v>140</v>
      </c>
      <c r="T10343" s="2">
        <v>45317</v>
      </c>
      <c r="U10343">
        <v>7</v>
      </c>
      <c r="W10343" t="s">
        <v>141</v>
      </c>
    </row>
    <row r="10344" spans="1:24" x14ac:dyDescent="0.35">
      <c r="A10344" t="s">
        <v>45422</v>
      </c>
      <c r="B10344" t="s">
        <v>45423</v>
      </c>
      <c r="C10344" t="s">
        <v>45424</v>
      </c>
      <c r="D10344">
        <v>0</v>
      </c>
      <c r="E10344" t="s">
        <v>45425</v>
      </c>
      <c r="F10344" s="2">
        <v>44001</v>
      </c>
      <c r="G10344" t="s">
        <v>781</v>
      </c>
      <c r="H10344" t="s">
        <v>782</v>
      </c>
      <c r="J10344" t="s">
        <v>138</v>
      </c>
      <c r="K10344" t="s">
        <v>29905</v>
      </c>
      <c r="L10344">
        <v>18340194</v>
      </c>
      <c r="M10344" t="s">
        <v>137</v>
      </c>
      <c r="N10344">
        <v>0</v>
      </c>
      <c r="P10344" t="s">
        <v>45426</v>
      </c>
      <c r="R10344" t="s">
        <v>830</v>
      </c>
      <c r="S10344" t="s">
        <v>140</v>
      </c>
      <c r="T10344" s="2">
        <v>44001</v>
      </c>
      <c r="U10344">
        <v>7</v>
      </c>
      <c r="W10344" t="s">
        <v>141</v>
      </c>
    </row>
    <row r="10345" spans="1:24" x14ac:dyDescent="0.35">
      <c r="A10345" t="s">
        <v>45427</v>
      </c>
      <c r="B10345" t="s">
        <v>45423</v>
      </c>
      <c r="C10345" t="s">
        <v>45428</v>
      </c>
      <c r="D10345">
        <v>0</v>
      </c>
      <c r="E10345" t="s">
        <v>45425</v>
      </c>
      <c r="F10345" s="2">
        <v>44001</v>
      </c>
      <c r="G10345" t="s">
        <v>781</v>
      </c>
      <c r="H10345" t="s">
        <v>782</v>
      </c>
      <c r="J10345" t="s">
        <v>138</v>
      </c>
      <c r="K10345" t="s">
        <v>45429</v>
      </c>
      <c r="L10345">
        <v>18340194</v>
      </c>
      <c r="M10345" t="s">
        <v>137</v>
      </c>
      <c r="N10345">
        <v>0</v>
      </c>
      <c r="P10345" t="s">
        <v>45430</v>
      </c>
      <c r="R10345" t="s">
        <v>818</v>
      </c>
      <c r="S10345" t="s">
        <v>140</v>
      </c>
      <c r="U10345">
        <v>7</v>
      </c>
      <c r="W10345" t="s">
        <v>141</v>
      </c>
    </row>
    <row r="10346" spans="1:24" x14ac:dyDescent="0.35">
      <c r="A10346" t="s">
        <v>45431</v>
      </c>
      <c r="B10346" t="s">
        <v>45423</v>
      </c>
      <c r="C10346" t="s">
        <v>45432</v>
      </c>
      <c r="D10346">
        <v>0</v>
      </c>
      <c r="E10346" t="s">
        <v>45425</v>
      </c>
      <c r="F10346" s="2">
        <v>44001</v>
      </c>
      <c r="G10346" t="s">
        <v>781</v>
      </c>
      <c r="H10346" t="s">
        <v>782</v>
      </c>
      <c r="J10346" t="s">
        <v>138</v>
      </c>
      <c r="K10346" t="s">
        <v>45433</v>
      </c>
      <c r="L10346">
        <v>18340194</v>
      </c>
      <c r="M10346" t="s">
        <v>137</v>
      </c>
      <c r="N10346">
        <v>0</v>
      </c>
      <c r="R10346" t="s">
        <v>795</v>
      </c>
      <c r="S10346" t="s">
        <v>140</v>
      </c>
      <c r="U10346">
        <v>7</v>
      </c>
      <c r="W10346" t="s">
        <v>141</v>
      </c>
    </row>
    <row r="10347" spans="1:24" x14ac:dyDescent="0.35">
      <c r="A10347" t="s">
        <v>45434</v>
      </c>
      <c r="B10347" t="s">
        <v>45423</v>
      </c>
      <c r="C10347" t="s">
        <v>45435</v>
      </c>
      <c r="D10347">
        <v>0</v>
      </c>
      <c r="E10347" t="s">
        <v>45425</v>
      </c>
      <c r="F10347" s="2">
        <v>44001</v>
      </c>
      <c r="G10347" t="s">
        <v>781</v>
      </c>
      <c r="H10347" t="s">
        <v>782</v>
      </c>
      <c r="J10347" t="s">
        <v>138</v>
      </c>
      <c r="K10347" t="s">
        <v>45436</v>
      </c>
      <c r="L10347">
        <v>18340194</v>
      </c>
      <c r="M10347" t="s">
        <v>137</v>
      </c>
      <c r="N10347">
        <v>0</v>
      </c>
      <c r="P10347" t="s">
        <v>45426</v>
      </c>
      <c r="R10347" t="s">
        <v>32725</v>
      </c>
      <c r="S10347" t="s">
        <v>140</v>
      </c>
      <c r="U10347">
        <v>7</v>
      </c>
      <c r="W10347" t="s">
        <v>141</v>
      </c>
    </row>
    <row r="10348" spans="1:24" x14ac:dyDescent="0.35">
      <c r="A10348" t="s">
        <v>45437</v>
      </c>
      <c r="B10348" t="s">
        <v>45423</v>
      </c>
      <c r="C10348" t="s">
        <v>45438</v>
      </c>
      <c r="D10348">
        <v>0</v>
      </c>
      <c r="E10348" t="s">
        <v>45425</v>
      </c>
      <c r="F10348" s="2">
        <v>44001</v>
      </c>
      <c r="G10348" t="s">
        <v>781</v>
      </c>
      <c r="H10348" t="s">
        <v>782</v>
      </c>
      <c r="J10348" t="s">
        <v>138</v>
      </c>
      <c r="K10348" t="s">
        <v>45439</v>
      </c>
      <c r="L10348">
        <v>18340194</v>
      </c>
      <c r="M10348" t="s">
        <v>137</v>
      </c>
      <c r="N10348">
        <v>0</v>
      </c>
      <c r="P10348" t="s">
        <v>45426</v>
      </c>
      <c r="R10348" t="s">
        <v>818</v>
      </c>
      <c r="S10348" t="s">
        <v>140</v>
      </c>
      <c r="T10348" s="2">
        <v>44249</v>
      </c>
      <c r="U10348">
        <v>7</v>
      </c>
      <c r="W10348" t="s">
        <v>141</v>
      </c>
    </row>
    <row r="10349" spans="1:24" x14ac:dyDescent="0.35">
      <c r="A10349" t="s">
        <v>45440</v>
      </c>
      <c r="B10349" t="s">
        <v>45423</v>
      </c>
      <c r="C10349" t="s">
        <v>45441</v>
      </c>
      <c r="D10349">
        <v>0</v>
      </c>
      <c r="E10349" t="s">
        <v>45425</v>
      </c>
      <c r="F10349" s="2">
        <v>44001</v>
      </c>
      <c r="G10349" t="s">
        <v>781</v>
      </c>
      <c r="H10349" t="s">
        <v>782</v>
      </c>
      <c r="J10349" t="s">
        <v>138</v>
      </c>
      <c r="K10349" t="s">
        <v>45442</v>
      </c>
      <c r="L10349">
        <v>18340194</v>
      </c>
      <c r="M10349" t="s">
        <v>137</v>
      </c>
      <c r="N10349">
        <v>0</v>
      </c>
      <c r="P10349" t="s">
        <v>45443</v>
      </c>
      <c r="R10349" t="s">
        <v>795</v>
      </c>
      <c r="S10349" t="s">
        <v>140</v>
      </c>
      <c r="U10349">
        <v>7</v>
      </c>
      <c r="W10349" t="s">
        <v>141</v>
      </c>
    </row>
    <row r="10350" spans="1:24" x14ac:dyDescent="0.35">
      <c r="A10350" t="s">
        <v>45444</v>
      </c>
      <c r="B10350" t="s">
        <v>45423</v>
      </c>
      <c r="C10350" t="s">
        <v>45445</v>
      </c>
      <c r="D10350">
        <v>0</v>
      </c>
      <c r="E10350" t="s">
        <v>45425</v>
      </c>
      <c r="F10350" s="2">
        <v>44001</v>
      </c>
      <c r="G10350" t="s">
        <v>781</v>
      </c>
      <c r="H10350" t="s">
        <v>782</v>
      </c>
      <c r="J10350" t="s">
        <v>138</v>
      </c>
      <c r="K10350" t="s">
        <v>45446</v>
      </c>
      <c r="L10350">
        <v>18340194</v>
      </c>
      <c r="M10350" t="s">
        <v>137</v>
      </c>
      <c r="N10350">
        <v>0</v>
      </c>
      <c r="P10350" t="s">
        <v>45443</v>
      </c>
      <c r="R10350" t="s">
        <v>818</v>
      </c>
      <c r="S10350" t="s">
        <v>140</v>
      </c>
      <c r="U10350">
        <v>7</v>
      </c>
      <c r="W10350" t="s">
        <v>141</v>
      </c>
    </row>
    <row r="10351" spans="1:24" x14ac:dyDescent="0.35">
      <c r="A10351" t="s">
        <v>45447</v>
      </c>
      <c r="B10351" t="s">
        <v>45423</v>
      </c>
      <c r="C10351" t="s">
        <v>45448</v>
      </c>
      <c r="D10351">
        <v>0</v>
      </c>
      <c r="E10351" t="s">
        <v>45425</v>
      </c>
      <c r="F10351" s="2">
        <v>44001</v>
      </c>
      <c r="G10351" t="s">
        <v>781</v>
      </c>
      <c r="H10351" t="s">
        <v>782</v>
      </c>
      <c r="J10351" t="s">
        <v>138</v>
      </c>
      <c r="K10351" t="s">
        <v>45449</v>
      </c>
      <c r="L10351">
        <v>18340194</v>
      </c>
      <c r="M10351" t="s">
        <v>137</v>
      </c>
      <c r="N10351">
        <v>0</v>
      </c>
      <c r="P10351" t="s">
        <v>45443</v>
      </c>
      <c r="R10351" t="s">
        <v>13633</v>
      </c>
      <c r="S10351" t="s">
        <v>140</v>
      </c>
      <c r="U10351">
        <v>7</v>
      </c>
      <c r="W10351" t="s">
        <v>141</v>
      </c>
    </row>
    <row r="10352" spans="1:24" x14ac:dyDescent="0.35">
      <c r="A10352" t="s">
        <v>45450</v>
      </c>
      <c r="B10352" t="s">
        <v>45423</v>
      </c>
      <c r="C10352" t="s">
        <v>45451</v>
      </c>
      <c r="D10352">
        <v>0</v>
      </c>
      <c r="E10352" t="s">
        <v>45425</v>
      </c>
      <c r="F10352" s="2">
        <v>44001</v>
      </c>
      <c r="G10352" t="s">
        <v>781</v>
      </c>
      <c r="H10352" t="s">
        <v>782</v>
      </c>
      <c r="J10352" t="s">
        <v>138</v>
      </c>
      <c r="K10352" t="s">
        <v>45452</v>
      </c>
      <c r="L10352">
        <v>18340194</v>
      </c>
      <c r="M10352" t="s">
        <v>137</v>
      </c>
      <c r="N10352">
        <v>0</v>
      </c>
      <c r="P10352" t="s">
        <v>45426</v>
      </c>
      <c r="R10352" t="s">
        <v>4462</v>
      </c>
      <c r="S10352" t="s">
        <v>140</v>
      </c>
      <c r="T10352" s="2">
        <v>44001</v>
      </c>
      <c r="U10352">
        <v>7</v>
      </c>
      <c r="W10352" t="s">
        <v>141</v>
      </c>
    </row>
    <row r="10353" spans="1:23" x14ac:dyDescent="0.35">
      <c r="A10353" t="s">
        <v>45453</v>
      </c>
      <c r="B10353" t="s">
        <v>45454</v>
      </c>
      <c r="C10353" t="s">
        <v>45455</v>
      </c>
      <c r="D10353">
        <v>0</v>
      </c>
      <c r="E10353" t="s">
        <v>45456</v>
      </c>
      <c r="F10353" s="2">
        <v>44001</v>
      </c>
      <c r="G10353" t="s">
        <v>10186</v>
      </c>
      <c r="H10353" t="s">
        <v>184</v>
      </c>
      <c r="J10353" t="s">
        <v>138</v>
      </c>
      <c r="L10353">
        <v>57783800</v>
      </c>
      <c r="M10353" t="s">
        <v>138</v>
      </c>
      <c r="N10353">
        <v>0</v>
      </c>
      <c r="P10353" t="s">
        <v>45457</v>
      </c>
      <c r="R10353" t="s">
        <v>45458</v>
      </c>
      <c r="S10353" t="s">
        <v>140</v>
      </c>
      <c r="T10353" s="2">
        <v>44113</v>
      </c>
      <c r="U10353">
        <v>7</v>
      </c>
      <c r="W10353" t="s">
        <v>141</v>
      </c>
    </row>
    <row r="10354" spans="1:23" x14ac:dyDescent="0.35">
      <c r="A10354" t="s">
        <v>45459</v>
      </c>
      <c r="B10354" t="s">
        <v>45460</v>
      </c>
      <c r="C10354" t="s">
        <v>45461</v>
      </c>
      <c r="D10354">
        <v>0</v>
      </c>
      <c r="E10354" t="s">
        <v>45462</v>
      </c>
      <c r="F10354" s="2">
        <v>44007</v>
      </c>
      <c r="G10354" t="s">
        <v>45463</v>
      </c>
      <c r="H10354" t="s">
        <v>147</v>
      </c>
      <c r="J10354" t="s">
        <v>138</v>
      </c>
      <c r="L10354" t="s">
        <v>496</v>
      </c>
      <c r="M10354" t="s">
        <v>138</v>
      </c>
      <c r="N10354">
        <v>0</v>
      </c>
      <c r="P10354" t="s">
        <v>45464</v>
      </c>
      <c r="R10354" t="s">
        <v>21347</v>
      </c>
      <c r="S10354" t="s">
        <v>140</v>
      </c>
      <c r="W10354" t="s">
        <v>141</v>
      </c>
    </row>
    <row r="10355" spans="1:23" x14ac:dyDescent="0.35">
      <c r="A10355" t="s">
        <v>45465</v>
      </c>
      <c r="B10355" t="s">
        <v>45466</v>
      </c>
      <c r="C10355" t="s">
        <v>45467</v>
      </c>
      <c r="D10355">
        <v>0</v>
      </c>
      <c r="F10355" s="2">
        <v>44014</v>
      </c>
      <c r="G10355" t="s">
        <v>2639</v>
      </c>
      <c r="H10355" t="s">
        <v>184</v>
      </c>
      <c r="J10355" t="s">
        <v>138</v>
      </c>
      <c r="L10355" t="s">
        <v>496</v>
      </c>
      <c r="M10355" t="s">
        <v>138</v>
      </c>
      <c r="N10355">
        <v>0</v>
      </c>
      <c r="P10355" t="s">
        <v>45468</v>
      </c>
      <c r="R10355" t="s">
        <v>6684</v>
      </c>
      <c r="S10355" t="s">
        <v>140</v>
      </c>
      <c r="W10355" t="s">
        <v>141</v>
      </c>
    </row>
    <row r="10356" spans="1:23" x14ac:dyDescent="0.35">
      <c r="A10356" t="s">
        <v>45469</v>
      </c>
      <c r="B10356" t="s">
        <v>45470</v>
      </c>
      <c r="C10356" t="s">
        <v>45471</v>
      </c>
      <c r="D10356">
        <v>0</v>
      </c>
      <c r="E10356" t="s">
        <v>45472</v>
      </c>
      <c r="F10356" s="2">
        <v>44020</v>
      </c>
      <c r="G10356" t="s">
        <v>604</v>
      </c>
      <c r="H10356" t="s">
        <v>184</v>
      </c>
      <c r="J10356" t="s">
        <v>138</v>
      </c>
      <c r="L10356" t="s">
        <v>496</v>
      </c>
      <c r="M10356" t="s">
        <v>138</v>
      </c>
      <c r="N10356">
        <v>0</v>
      </c>
      <c r="P10356" t="s">
        <v>45473</v>
      </c>
      <c r="R10356" t="s">
        <v>45474</v>
      </c>
      <c r="S10356" t="s">
        <v>140</v>
      </c>
      <c r="W10356" t="s">
        <v>141</v>
      </c>
    </row>
    <row r="10357" spans="1:23" x14ac:dyDescent="0.35">
      <c r="A10357" t="s">
        <v>45475</v>
      </c>
      <c r="B10357" t="s">
        <v>45476</v>
      </c>
      <c r="C10357" t="s">
        <v>45477</v>
      </c>
      <c r="D10357">
        <v>0</v>
      </c>
      <c r="E10357" t="s">
        <v>45478</v>
      </c>
      <c r="F10357" s="2">
        <v>44020</v>
      </c>
      <c r="G10357" t="s">
        <v>604</v>
      </c>
      <c r="H10357" t="s">
        <v>184</v>
      </c>
      <c r="J10357" t="s">
        <v>138</v>
      </c>
      <c r="L10357" t="s">
        <v>496</v>
      </c>
      <c r="M10357" t="s">
        <v>138</v>
      </c>
      <c r="N10357">
        <v>0</v>
      </c>
      <c r="P10357" t="s">
        <v>45479</v>
      </c>
      <c r="R10357" t="s">
        <v>45480</v>
      </c>
      <c r="S10357" t="s">
        <v>140</v>
      </c>
      <c r="W10357" t="s">
        <v>141</v>
      </c>
    </row>
    <row r="10358" spans="1:23" x14ac:dyDescent="0.35">
      <c r="A10358" t="s">
        <v>45481</v>
      </c>
      <c r="B10358" t="s">
        <v>45482</v>
      </c>
      <c r="C10358" t="s">
        <v>45483</v>
      </c>
      <c r="D10358">
        <v>0</v>
      </c>
      <c r="E10358" t="s">
        <v>45484</v>
      </c>
      <c r="F10358" s="2">
        <v>44026</v>
      </c>
      <c r="G10358" t="s">
        <v>265</v>
      </c>
      <c r="H10358" t="s">
        <v>184</v>
      </c>
      <c r="J10358" t="s">
        <v>138</v>
      </c>
      <c r="L10358" t="s">
        <v>496</v>
      </c>
      <c r="M10358" t="s">
        <v>138</v>
      </c>
      <c r="N10358">
        <v>0</v>
      </c>
      <c r="P10358" t="s">
        <v>45485</v>
      </c>
      <c r="R10358" t="s">
        <v>44677</v>
      </c>
      <c r="S10358" t="s">
        <v>140</v>
      </c>
      <c r="T10358" s="2">
        <v>44035</v>
      </c>
      <c r="W10358" t="s">
        <v>141</v>
      </c>
    </row>
    <row r="10359" spans="1:23" x14ac:dyDescent="0.35">
      <c r="A10359" t="s">
        <v>45486</v>
      </c>
      <c r="B10359" t="s">
        <v>45487</v>
      </c>
      <c r="C10359" t="s">
        <v>45488</v>
      </c>
      <c r="D10359">
        <v>0</v>
      </c>
      <c r="E10359" t="s">
        <v>45487</v>
      </c>
      <c r="F10359" s="2">
        <v>44027</v>
      </c>
      <c r="G10359" t="s">
        <v>4408</v>
      </c>
      <c r="H10359" t="s">
        <v>184</v>
      </c>
      <c r="J10359" t="s">
        <v>138</v>
      </c>
      <c r="L10359" t="s">
        <v>496</v>
      </c>
      <c r="M10359" t="s">
        <v>138</v>
      </c>
      <c r="N10359">
        <v>0</v>
      </c>
      <c r="P10359" t="s">
        <v>40635</v>
      </c>
      <c r="R10359" t="s">
        <v>1134</v>
      </c>
      <c r="S10359" t="s">
        <v>140</v>
      </c>
      <c r="T10359" s="2">
        <v>44078</v>
      </c>
      <c r="W10359" t="s">
        <v>141</v>
      </c>
    </row>
    <row r="10360" spans="1:23" x14ac:dyDescent="0.35">
      <c r="A10360" t="s">
        <v>45489</v>
      </c>
      <c r="B10360" t="s">
        <v>45490</v>
      </c>
      <c r="C10360" t="s">
        <v>45491</v>
      </c>
      <c r="D10360">
        <v>0</v>
      </c>
      <c r="F10360" s="2">
        <v>44028</v>
      </c>
      <c r="G10360" t="s">
        <v>45492</v>
      </c>
      <c r="H10360" t="s">
        <v>184</v>
      </c>
      <c r="J10360" t="s">
        <v>138</v>
      </c>
      <c r="L10360" t="s">
        <v>496</v>
      </c>
      <c r="M10360" t="s">
        <v>138</v>
      </c>
      <c r="N10360">
        <v>0</v>
      </c>
      <c r="P10360" t="s">
        <v>40012</v>
      </c>
      <c r="R10360" t="s">
        <v>45493</v>
      </c>
      <c r="S10360" t="s">
        <v>140</v>
      </c>
      <c r="T10360" s="2">
        <v>44102</v>
      </c>
      <c r="W10360" t="s">
        <v>141</v>
      </c>
    </row>
    <row r="10361" spans="1:23" x14ac:dyDescent="0.35">
      <c r="A10361" t="s">
        <v>45494</v>
      </c>
      <c r="B10361" t="s">
        <v>45495</v>
      </c>
      <c r="C10361" t="s">
        <v>45496</v>
      </c>
      <c r="D10361">
        <v>0</v>
      </c>
      <c r="E10361" t="s">
        <v>45495</v>
      </c>
      <c r="F10361" s="2">
        <v>44029</v>
      </c>
      <c r="G10361" t="s">
        <v>284</v>
      </c>
      <c r="H10361" t="s">
        <v>184</v>
      </c>
      <c r="J10361" t="s">
        <v>138</v>
      </c>
      <c r="L10361" t="s">
        <v>496</v>
      </c>
      <c r="M10361" t="s">
        <v>138</v>
      </c>
      <c r="N10361">
        <v>0</v>
      </c>
      <c r="P10361" t="s">
        <v>45497</v>
      </c>
      <c r="R10361" t="s">
        <v>11390</v>
      </c>
      <c r="S10361" t="s">
        <v>140</v>
      </c>
      <c r="T10361" s="2">
        <v>44134</v>
      </c>
      <c r="W10361" t="s">
        <v>141</v>
      </c>
    </row>
    <row r="10362" spans="1:23" x14ac:dyDescent="0.35">
      <c r="A10362" t="s">
        <v>45498</v>
      </c>
      <c r="B10362" t="s">
        <v>45499</v>
      </c>
      <c r="C10362" t="s">
        <v>45500</v>
      </c>
      <c r="D10362">
        <v>0</v>
      </c>
      <c r="F10362" s="2">
        <v>44038</v>
      </c>
      <c r="G10362" t="s">
        <v>183</v>
      </c>
      <c r="H10362" t="s">
        <v>184</v>
      </c>
      <c r="J10362" t="s">
        <v>138</v>
      </c>
      <c r="L10362" t="s">
        <v>496</v>
      </c>
      <c r="M10362" t="s">
        <v>138</v>
      </c>
      <c r="N10362">
        <v>0</v>
      </c>
      <c r="P10362" t="s">
        <v>45501</v>
      </c>
      <c r="R10362" t="s">
        <v>45502</v>
      </c>
      <c r="S10362" t="s">
        <v>140</v>
      </c>
      <c r="T10362" s="2">
        <v>44154</v>
      </c>
      <c r="W10362" t="s">
        <v>141</v>
      </c>
    </row>
    <row r="10363" spans="1:23" x14ac:dyDescent="0.35">
      <c r="A10363" t="s">
        <v>45503</v>
      </c>
      <c r="B10363" t="s">
        <v>45504</v>
      </c>
      <c r="D10363">
        <v>0</v>
      </c>
      <c r="F10363" s="2">
        <v>44038</v>
      </c>
      <c r="G10363" t="s">
        <v>2328</v>
      </c>
      <c r="H10363" t="s">
        <v>192</v>
      </c>
      <c r="J10363" t="s">
        <v>138</v>
      </c>
      <c r="L10363" t="s">
        <v>496</v>
      </c>
      <c r="M10363" t="s">
        <v>138</v>
      </c>
      <c r="N10363">
        <v>0</v>
      </c>
      <c r="R10363" t="s">
        <v>45505</v>
      </c>
      <c r="S10363" t="s">
        <v>140</v>
      </c>
      <c r="W10363" t="s">
        <v>141</v>
      </c>
    </row>
    <row r="10364" spans="1:23" x14ac:dyDescent="0.35">
      <c r="A10364" t="s">
        <v>45506</v>
      </c>
      <c r="B10364" t="s">
        <v>45507</v>
      </c>
      <c r="C10364" t="s">
        <v>45508</v>
      </c>
      <c r="D10364">
        <v>0</v>
      </c>
      <c r="E10364" t="s">
        <v>45509</v>
      </c>
      <c r="F10364" s="2">
        <v>44039</v>
      </c>
      <c r="G10364" t="s">
        <v>518</v>
      </c>
      <c r="H10364" t="s">
        <v>230</v>
      </c>
      <c r="J10364" t="s">
        <v>138</v>
      </c>
      <c r="L10364" t="s">
        <v>496</v>
      </c>
      <c r="M10364" t="s">
        <v>138</v>
      </c>
      <c r="N10364">
        <v>0</v>
      </c>
      <c r="P10364" t="s">
        <v>45510</v>
      </c>
      <c r="R10364" t="s">
        <v>45511</v>
      </c>
      <c r="S10364" t="s">
        <v>140</v>
      </c>
      <c r="T10364" s="2">
        <v>44042</v>
      </c>
      <c r="W10364" t="s">
        <v>141</v>
      </c>
    </row>
    <row r="10365" spans="1:23" x14ac:dyDescent="0.35">
      <c r="A10365" t="s">
        <v>45512</v>
      </c>
      <c r="B10365" t="s">
        <v>45513</v>
      </c>
      <c r="C10365" t="s">
        <v>45514</v>
      </c>
      <c r="D10365">
        <v>0</v>
      </c>
      <c r="E10365" t="s">
        <v>45513</v>
      </c>
      <c r="F10365" s="2">
        <v>44039</v>
      </c>
      <c r="G10365" t="s">
        <v>518</v>
      </c>
      <c r="H10365" t="s">
        <v>230</v>
      </c>
      <c r="J10365" t="s">
        <v>138</v>
      </c>
      <c r="L10365" t="s">
        <v>496</v>
      </c>
      <c r="M10365" t="s">
        <v>138</v>
      </c>
      <c r="N10365">
        <v>0</v>
      </c>
      <c r="P10365" t="s">
        <v>45515</v>
      </c>
      <c r="R10365" t="s">
        <v>17271</v>
      </c>
      <c r="S10365" t="s">
        <v>140</v>
      </c>
      <c r="T10365" s="2">
        <v>44048</v>
      </c>
      <c r="W10365" t="s">
        <v>141</v>
      </c>
    </row>
    <row r="10366" spans="1:23" x14ac:dyDescent="0.35">
      <c r="A10366" t="s">
        <v>45516</v>
      </c>
      <c r="B10366" t="s">
        <v>44627</v>
      </c>
      <c r="C10366" t="s">
        <v>45517</v>
      </c>
      <c r="D10366">
        <v>0</v>
      </c>
      <c r="F10366" s="2">
        <v>44046</v>
      </c>
      <c r="G10366" t="s">
        <v>183</v>
      </c>
      <c r="H10366" t="s">
        <v>184</v>
      </c>
      <c r="J10366" t="s">
        <v>138</v>
      </c>
      <c r="L10366" t="s">
        <v>496</v>
      </c>
      <c r="M10366" t="s">
        <v>138</v>
      </c>
      <c r="N10366">
        <v>0</v>
      </c>
      <c r="R10366" t="s">
        <v>45518</v>
      </c>
      <c r="S10366" t="s">
        <v>140</v>
      </c>
      <c r="T10366" s="2">
        <v>44102</v>
      </c>
      <c r="U10366">
        <v>15</v>
      </c>
      <c r="W10366" t="s">
        <v>141</v>
      </c>
    </row>
    <row r="10367" spans="1:23" x14ac:dyDescent="0.35">
      <c r="A10367" t="s">
        <v>45519</v>
      </c>
      <c r="B10367" t="s">
        <v>10162</v>
      </c>
      <c r="C10367" t="s">
        <v>10163</v>
      </c>
      <c r="D10367">
        <v>0</v>
      </c>
      <c r="E10367" t="s">
        <v>10164</v>
      </c>
      <c r="F10367" s="2">
        <v>44047</v>
      </c>
      <c r="G10367" t="s">
        <v>604</v>
      </c>
      <c r="H10367" t="s">
        <v>184</v>
      </c>
      <c r="J10367" t="s">
        <v>138</v>
      </c>
      <c r="L10367">
        <v>10689119</v>
      </c>
      <c r="M10367" t="s">
        <v>138</v>
      </c>
      <c r="N10367">
        <v>0</v>
      </c>
      <c r="P10367" t="s">
        <v>10165</v>
      </c>
      <c r="R10367" t="s">
        <v>10166</v>
      </c>
      <c r="S10367" t="s">
        <v>140</v>
      </c>
      <c r="T10367" s="2">
        <v>44251</v>
      </c>
      <c r="U10367">
        <v>7</v>
      </c>
      <c r="W10367" t="s">
        <v>141</v>
      </c>
    </row>
    <row r="10368" spans="1:23" x14ac:dyDescent="0.35">
      <c r="A10368" t="s">
        <v>45520</v>
      </c>
      <c r="B10368" t="s">
        <v>45521</v>
      </c>
      <c r="C10368" t="s">
        <v>45522</v>
      </c>
      <c r="D10368">
        <v>0</v>
      </c>
      <c r="E10368" t="s">
        <v>45521</v>
      </c>
      <c r="F10368" s="2">
        <v>44048</v>
      </c>
      <c r="G10368" t="s">
        <v>604</v>
      </c>
      <c r="H10368" t="s">
        <v>184</v>
      </c>
      <c r="J10368" t="s">
        <v>138</v>
      </c>
      <c r="L10368" t="s">
        <v>496</v>
      </c>
      <c r="M10368" t="s">
        <v>138</v>
      </c>
      <c r="N10368">
        <v>0</v>
      </c>
      <c r="P10368" t="s">
        <v>45523</v>
      </c>
      <c r="R10368" t="s">
        <v>17664</v>
      </c>
      <c r="S10368" t="s">
        <v>140</v>
      </c>
      <c r="T10368" s="2">
        <v>44056</v>
      </c>
      <c r="W10368" t="s">
        <v>141</v>
      </c>
    </row>
    <row r="10369" spans="1:24" x14ac:dyDescent="0.35">
      <c r="A10369" t="s">
        <v>45524</v>
      </c>
      <c r="B10369" t="s">
        <v>45525</v>
      </c>
      <c r="C10369" t="s">
        <v>45526</v>
      </c>
      <c r="D10369">
        <v>0</v>
      </c>
      <c r="E10369" t="s">
        <v>39967</v>
      </c>
      <c r="F10369" s="2">
        <v>44053</v>
      </c>
      <c r="G10369" t="s">
        <v>604</v>
      </c>
      <c r="H10369" t="s">
        <v>184</v>
      </c>
      <c r="J10369" t="s">
        <v>138</v>
      </c>
      <c r="L10369" t="s">
        <v>496</v>
      </c>
      <c r="M10369" t="s">
        <v>138</v>
      </c>
      <c r="N10369">
        <v>0</v>
      </c>
      <c r="P10369" t="s">
        <v>45527</v>
      </c>
      <c r="R10369" t="s">
        <v>42369</v>
      </c>
      <c r="S10369" t="s">
        <v>140</v>
      </c>
      <c r="T10369" s="2">
        <v>45385</v>
      </c>
      <c r="U10369">
        <v>16</v>
      </c>
      <c r="W10369" t="s">
        <v>141</v>
      </c>
      <c r="X10369" t="s">
        <v>9536</v>
      </c>
    </row>
    <row r="10370" spans="1:24" x14ac:dyDescent="0.35">
      <c r="A10370" t="s">
        <v>45528</v>
      </c>
      <c r="B10370" t="s">
        <v>45529</v>
      </c>
      <c r="C10370" t="s">
        <v>45530</v>
      </c>
      <c r="D10370">
        <v>0</v>
      </c>
      <c r="E10370" t="s">
        <v>45531</v>
      </c>
      <c r="F10370" s="2">
        <v>44055</v>
      </c>
      <c r="G10370" t="s">
        <v>45532</v>
      </c>
      <c r="H10370" t="s">
        <v>184</v>
      </c>
      <c r="J10370" t="s">
        <v>138</v>
      </c>
      <c r="L10370">
        <v>79066263</v>
      </c>
      <c r="M10370" t="s">
        <v>138</v>
      </c>
      <c r="N10370">
        <v>0</v>
      </c>
      <c r="R10370" t="s">
        <v>45533</v>
      </c>
      <c r="S10370" t="s">
        <v>140</v>
      </c>
      <c r="U10370">
        <v>7</v>
      </c>
      <c r="W10370" t="s">
        <v>141</v>
      </c>
    </row>
    <row r="10371" spans="1:24" x14ac:dyDescent="0.35">
      <c r="A10371" t="s">
        <v>45534</v>
      </c>
      <c r="B10371" t="s">
        <v>45535</v>
      </c>
      <c r="C10371" t="s">
        <v>45536</v>
      </c>
      <c r="D10371">
        <v>0</v>
      </c>
      <c r="E10371" t="s">
        <v>45537</v>
      </c>
      <c r="F10371" s="2">
        <v>44056</v>
      </c>
      <c r="G10371" t="s">
        <v>183</v>
      </c>
      <c r="H10371" t="s">
        <v>184</v>
      </c>
      <c r="J10371" t="s">
        <v>138</v>
      </c>
      <c r="L10371">
        <v>23708545</v>
      </c>
      <c r="M10371" t="s">
        <v>138</v>
      </c>
      <c r="N10371">
        <v>0</v>
      </c>
      <c r="P10371" t="s">
        <v>45538</v>
      </c>
      <c r="R10371" t="s">
        <v>45539</v>
      </c>
      <c r="S10371" t="s">
        <v>140</v>
      </c>
      <c r="T10371" s="2">
        <v>44088</v>
      </c>
      <c r="U10371">
        <v>7</v>
      </c>
      <c r="W10371" t="s">
        <v>141</v>
      </c>
    </row>
    <row r="10372" spans="1:24" x14ac:dyDescent="0.35">
      <c r="A10372" t="s">
        <v>45540</v>
      </c>
      <c r="B10372" t="s">
        <v>45541</v>
      </c>
      <c r="D10372">
        <v>0</v>
      </c>
      <c r="E10372" t="s">
        <v>45541</v>
      </c>
      <c r="F10372" s="2">
        <v>44057</v>
      </c>
      <c r="G10372" t="s">
        <v>45542</v>
      </c>
      <c r="H10372">
        <v>1</v>
      </c>
      <c r="J10372" t="s">
        <v>138</v>
      </c>
      <c r="L10372" t="s">
        <v>496</v>
      </c>
      <c r="M10372" t="s">
        <v>138</v>
      </c>
      <c r="N10372">
        <v>0</v>
      </c>
      <c r="R10372" t="s">
        <v>45543</v>
      </c>
      <c r="S10372" t="s">
        <v>36173</v>
      </c>
      <c r="T10372" s="2">
        <v>45385</v>
      </c>
      <c r="U10372">
        <v>16</v>
      </c>
      <c r="W10372" t="s">
        <v>16059</v>
      </c>
      <c r="X10372" t="s">
        <v>9536</v>
      </c>
    </row>
    <row r="10373" spans="1:24" x14ac:dyDescent="0.35">
      <c r="A10373" t="s">
        <v>45544</v>
      </c>
      <c r="B10373" t="s">
        <v>45545</v>
      </c>
      <c r="C10373" t="s">
        <v>45546</v>
      </c>
      <c r="D10373">
        <v>0</v>
      </c>
      <c r="F10373" s="2">
        <v>44059</v>
      </c>
      <c r="G10373" t="s">
        <v>183</v>
      </c>
      <c r="H10373" t="s">
        <v>184</v>
      </c>
      <c r="J10373" t="s">
        <v>138</v>
      </c>
      <c r="L10373" t="s">
        <v>496</v>
      </c>
      <c r="M10373" t="s">
        <v>138</v>
      </c>
      <c r="N10373">
        <v>0</v>
      </c>
      <c r="P10373" t="s">
        <v>45547</v>
      </c>
      <c r="R10373" t="s">
        <v>16167</v>
      </c>
      <c r="S10373" t="s">
        <v>140</v>
      </c>
      <c r="T10373" s="2">
        <v>44174</v>
      </c>
      <c r="W10373" t="s">
        <v>141</v>
      </c>
    </row>
    <row r="10374" spans="1:24" x14ac:dyDescent="0.35">
      <c r="A10374" t="s">
        <v>45548</v>
      </c>
      <c r="B10374" t="s">
        <v>45549</v>
      </c>
      <c r="C10374" t="s">
        <v>45550</v>
      </c>
      <c r="D10374">
        <v>0</v>
      </c>
      <c r="F10374" s="2">
        <v>44061</v>
      </c>
      <c r="G10374" t="s">
        <v>183</v>
      </c>
      <c r="H10374" t="s">
        <v>184</v>
      </c>
      <c r="J10374" t="s">
        <v>138</v>
      </c>
      <c r="L10374" t="s">
        <v>496</v>
      </c>
      <c r="M10374" t="s">
        <v>138</v>
      </c>
      <c r="N10374">
        <v>0</v>
      </c>
      <c r="P10374" t="s">
        <v>45551</v>
      </c>
      <c r="R10374" t="s">
        <v>45552</v>
      </c>
      <c r="S10374" t="s">
        <v>140</v>
      </c>
      <c r="T10374" s="2">
        <v>45385</v>
      </c>
      <c r="U10374">
        <v>17</v>
      </c>
      <c r="W10374" t="s">
        <v>141</v>
      </c>
      <c r="X10374" t="s">
        <v>9536</v>
      </c>
    </row>
    <row r="10375" spans="1:24" x14ac:dyDescent="0.35">
      <c r="A10375" t="s">
        <v>45553</v>
      </c>
      <c r="B10375" t="s">
        <v>45554</v>
      </c>
      <c r="C10375">
        <v>34978849000156</v>
      </c>
      <c r="D10375">
        <v>0</v>
      </c>
      <c r="E10375" t="s">
        <v>45555</v>
      </c>
      <c r="F10375" s="2">
        <v>44062</v>
      </c>
      <c r="G10375" t="s">
        <v>7294</v>
      </c>
      <c r="H10375" t="s">
        <v>4720</v>
      </c>
      <c r="J10375" t="s">
        <v>138</v>
      </c>
      <c r="L10375">
        <v>78953441</v>
      </c>
      <c r="M10375" t="s">
        <v>138</v>
      </c>
      <c r="N10375">
        <v>0</v>
      </c>
      <c r="R10375" t="s">
        <v>45556</v>
      </c>
      <c r="S10375" t="s">
        <v>140</v>
      </c>
      <c r="U10375">
        <v>7</v>
      </c>
      <c r="W10375" t="s">
        <v>141</v>
      </c>
    </row>
    <row r="10376" spans="1:24" x14ac:dyDescent="0.35">
      <c r="A10376" t="s">
        <v>45557</v>
      </c>
      <c r="B10376" t="s">
        <v>45558</v>
      </c>
      <c r="C10376">
        <v>94673480000952</v>
      </c>
      <c r="D10376">
        <v>0</v>
      </c>
      <c r="E10376" t="s">
        <v>45559</v>
      </c>
      <c r="F10376" s="2">
        <v>44062</v>
      </c>
      <c r="G10376" t="s">
        <v>11470</v>
      </c>
      <c r="H10376" t="s">
        <v>1009</v>
      </c>
      <c r="J10376" t="s">
        <v>138</v>
      </c>
      <c r="L10376">
        <v>78982727</v>
      </c>
      <c r="M10376" t="s">
        <v>138</v>
      </c>
      <c r="N10376">
        <v>0</v>
      </c>
      <c r="R10376" t="s">
        <v>45560</v>
      </c>
      <c r="S10376" t="s">
        <v>140</v>
      </c>
      <c r="U10376">
        <v>7</v>
      </c>
      <c r="W10376" t="s">
        <v>141</v>
      </c>
    </row>
    <row r="10377" spans="1:24" x14ac:dyDescent="0.35">
      <c r="A10377" t="s">
        <v>45561</v>
      </c>
      <c r="B10377" t="s">
        <v>45562</v>
      </c>
      <c r="C10377">
        <v>3509973000149</v>
      </c>
      <c r="D10377">
        <v>0</v>
      </c>
      <c r="E10377" t="s">
        <v>45563</v>
      </c>
      <c r="F10377" s="2">
        <v>44062</v>
      </c>
      <c r="G10377" t="s">
        <v>4719</v>
      </c>
      <c r="H10377" t="s">
        <v>4720</v>
      </c>
      <c r="J10377" t="s">
        <v>138</v>
      </c>
      <c r="L10377">
        <v>78965244</v>
      </c>
      <c r="M10377" t="s">
        <v>138</v>
      </c>
      <c r="N10377">
        <v>0</v>
      </c>
      <c r="P10377" t="s">
        <v>45564</v>
      </c>
      <c r="R10377" t="s">
        <v>45565</v>
      </c>
      <c r="S10377" t="s">
        <v>140</v>
      </c>
      <c r="U10377">
        <v>7</v>
      </c>
      <c r="W10377" t="s">
        <v>141</v>
      </c>
    </row>
    <row r="10378" spans="1:24" x14ac:dyDescent="0.35">
      <c r="A10378" t="s">
        <v>45566</v>
      </c>
      <c r="B10378" t="s">
        <v>45567</v>
      </c>
      <c r="C10378" t="s">
        <v>45568</v>
      </c>
      <c r="D10378">
        <v>0</v>
      </c>
      <c r="E10378" t="s">
        <v>45569</v>
      </c>
      <c r="F10378" s="2">
        <v>44062</v>
      </c>
      <c r="G10378" t="s">
        <v>12737</v>
      </c>
      <c r="H10378" t="s">
        <v>147</v>
      </c>
      <c r="J10378" t="s">
        <v>138</v>
      </c>
      <c r="L10378">
        <v>1418000</v>
      </c>
      <c r="M10378" t="s">
        <v>138</v>
      </c>
      <c r="N10378">
        <v>0</v>
      </c>
      <c r="R10378" t="s">
        <v>24914</v>
      </c>
      <c r="S10378" t="s">
        <v>140</v>
      </c>
      <c r="T10378" s="2">
        <v>44236</v>
      </c>
      <c r="U10378">
        <v>7</v>
      </c>
      <c r="W10378" t="s">
        <v>141</v>
      </c>
    </row>
    <row r="10379" spans="1:24" x14ac:dyDescent="0.35">
      <c r="A10379" t="s">
        <v>45570</v>
      </c>
      <c r="B10379" t="s">
        <v>45571</v>
      </c>
      <c r="C10379" t="s">
        <v>45572</v>
      </c>
      <c r="D10379">
        <v>0</v>
      </c>
      <c r="E10379" t="s">
        <v>45571</v>
      </c>
      <c r="F10379" s="2">
        <v>44063</v>
      </c>
      <c r="G10379" t="s">
        <v>604</v>
      </c>
      <c r="H10379" t="s">
        <v>184</v>
      </c>
      <c r="J10379" t="s">
        <v>138</v>
      </c>
      <c r="L10379" t="s">
        <v>496</v>
      </c>
      <c r="M10379" t="s">
        <v>138</v>
      </c>
      <c r="N10379">
        <v>0</v>
      </c>
      <c r="P10379" t="s">
        <v>45573</v>
      </c>
      <c r="R10379" t="s">
        <v>15917</v>
      </c>
      <c r="S10379" t="s">
        <v>140</v>
      </c>
      <c r="T10379" s="2">
        <v>44103</v>
      </c>
      <c r="W10379" t="s">
        <v>141</v>
      </c>
    </row>
    <row r="10380" spans="1:24" x14ac:dyDescent="0.35">
      <c r="A10380" t="s">
        <v>45574</v>
      </c>
      <c r="B10380" t="s">
        <v>45575</v>
      </c>
      <c r="C10380" t="s">
        <v>45576</v>
      </c>
      <c r="D10380">
        <v>0</v>
      </c>
      <c r="E10380" t="s">
        <v>45577</v>
      </c>
      <c r="F10380" s="2">
        <v>44063</v>
      </c>
      <c r="G10380" t="s">
        <v>146</v>
      </c>
      <c r="H10380" t="s">
        <v>147</v>
      </c>
      <c r="J10380" t="s">
        <v>138</v>
      </c>
      <c r="L10380">
        <v>79066267</v>
      </c>
      <c r="M10380" t="s">
        <v>138</v>
      </c>
      <c r="N10380">
        <v>0</v>
      </c>
      <c r="R10380" t="s">
        <v>45578</v>
      </c>
      <c r="S10380" t="s">
        <v>140</v>
      </c>
      <c r="U10380">
        <v>7</v>
      </c>
      <c r="W10380" t="s">
        <v>141</v>
      </c>
    </row>
    <row r="10381" spans="1:24" x14ac:dyDescent="0.35">
      <c r="A10381" t="s">
        <v>45579</v>
      </c>
      <c r="B10381" t="s">
        <v>45580</v>
      </c>
      <c r="C10381" t="s">
        <v>45581</v>
      </c>
      <c r="D10381">
        <v>0</v>
      </c>
      <c r="E10381" t="s">
        <v>45582</v>
      </c>
      <c r="F10381" s="2">
        <v>44063</v>
      </c>
      <c r="G10381" t="s">
        <v>43367</v>
      </c>
      <c r="H10381" t="s">
        <v>184</v>
      </c>
      <c r="J10381" t="s">
        <v>138</v>
      </c>
      <c r="L10381">
        <v>64055652</v>
      </c>
      <c r="M10381" t="s">
        <v>138</v>
      </c>
      <c r="N10381">
        <v>0</v>
      </c>
      <c r="R10381" t="s">
        <v>45583</v>
      </c>
      <c r="S10381" t="s">
        <v>140</v>
      </c>
      <c r="U10381">
        <v>7</v>
      </c>
      <c r="W10381" t="s">
        <v>141</v>
      </c>
    </row>
    <row r="10382" spans="1:24" x14ac:dyDescent="0.35">
      <c r="A10382" t="s">
        <v>45584</v>
      </c>
      <c r="B10382" t="s">
        <v>45585</v>
      </c>
      <c r="C10382" t="s">
        <v>45586</v>
      </c>
      <c r="D10382">
        <v>0</v>
      </c>
      <c r="E10382" t="s">
        <v>45587</v>
      </c>
      <c r="F10382" s="2">
        <v>44064</v>
      </c>
      <c r="G10382" t="s">
        <v>25357</v>
      </c>
      <c r="H10382" t="s">
        <v>526</v>
      </c>
      <c r="J10382" t="s">
        <v>138</v>
      </c>
      <c r="L10382">
        <v>79156054</v>
      </c>
      <c r="M10382" t="s">
        <v>138</v>
      </c>
      <c r="N10382">
        <v>0</v>
      </c>
      <c r="R10382" t="s">
        <v>45588</v>
      </c>
      <c r="S10382" t="s">
        <v>140</v>
      </c>
      <c r="U10382">
        <v>7</v>
      </c>
      <c r="W10382" t="s">
        <v>141</v>
      </c>
    </row>
    <row r="10383" spans="1:24" x14ac:dyDescent="0.35">
      <c r="A10383" t="s">
        <v>45589</v>
      </c>
      <c r="B10383" t="s">
        <v>45590</v>
      </c>
      <c r="C10383" t="s">
        <v>45591</v>
      </c>
      <c r="D10383">
        <v>0</v>
      </c>
      <c r="E10383" t="s">
        <v>45592</v>
      </c>
      <c r="F10383" s="2">
        <v>44064</v>
      </c>
      <c r="G10383" t="s">
        <v>9860</v>
      </c>
      <c r="H10383" t="s">
        <v>9500</v>
      </c>
      <c r="J10383" t="s">
        <v>138</v>
      </c>
      <c r="L10383">
        <v>78953418</v>
      </c>
      <c r="M10383" t="s">
        <v>138</v>
      </c>
      <c r="N10383">
        <v>0</v>
      </c>
      <c r="R10383" t="s">
        <v>45593</v>
      </c>
      <c r="S10383" t="s">
        <v>140</v>
      </c>
      <c r="U10383">
        <v>7</v>
      </c>
      <c r="W10383" t="s">
        <v>141</v>
      </c>
    </row>
    <row r="10384" spans="1:24" x14ac:dyDescent="0.35">
      <c r="A10384" t="s">
        <v>45594</v>
      </c>
      <c r="B10384" t="s">
        <v>45595</v>
      </c>
      <c r="C10384" t="s">
        <v>45596</v>
      </c>
      <c r="D10384">
        <v>0</v>
      </c>
      <c r="E10384" t="s">
        <v>45597</v>
      </c>
      <c r="F10384" s="2">
        <v>44064</v>
      </c>
      <c r="G10384" t="s">
        <v>45598</v>
      </c>
      <c r="H10384" t="s">
        <v>1009</v>
      </c>
      <c r="J10384" t="s">
        <v>138</v>
      </c>
      <c r="L10384">
        <v>79188024</v>
      </c>
      <c r="M10384" t="s">
        <v>138</v>
      </c>
      <c r="N10384">
        <v>0</v>
      </c>
      <c r="R10384" t="s">
        <v>45599</v>
      </c>
      <c r="S10384" t="s">
        <v>140</v>
      </c>
      <c r="U10384">
        <v>7</v>
      </c>
      <c r="W10384" t="s">
        <v>141</v>
      </c>
    </row>
    <row r="10385" spans="1:24" x14ac:dyDescent="0.35">
      <c r="A10385" t="s">
        <v>45600</v>
      </c>
      <c r="B10385" t="s">
        <v>45601</v>
      </c>
      <c r="C10385" t="s">
        <v>45602</v>
      </c>
      <c r="D10385">
        <v>0</v>
      </c>
      <c r="F10385" s="2">
        <v>44064</v>
      </c>
      <c r="G10385" t="s">
        <v>183</v>
      </c>
      <c r="H10385" t="s">
        <v>184</v>
      </c>
      <c r="J10385" t="s">
        <v>138</v>
      </c>
      <c r="L10385" t="s">
        <v>496</v>
      </c>
      <c r="M10385" t="s">
        <v>138</v>
      </c>
      <c r="N10385">
        <v>0</v>
      </c>
      <c r="P10385" t="s">
        <v>45603</v>
      </c>
      <c r="R10385" t="s">
        <v>3002</v>
      </c>
      <c r="S10385" t="s">
        <v>140</v>
      </c>
      <c r="W10385" t="s">
        <v>141</v>
      </c>
    </row>
    <row r="10386" spans="1:24" x14ac:dyDescent="0.35">
      <c r="A10386" t="s">
        <v>45604</v>
      </c>
      <c r="B10386" t="s">
        <v>45605</v>
      </c>
      <c r="C10386" t="s">
        <v>45606</v>
      </c>
      <c r="D10386">
        <v>0</v>
      </c>
      <c r="F10386" s="2">
        <v>44067</v>
      </c>
      <c r="G10386" t="s">
        <v>45607</v>
      </c>
      <c r="H10386" t="s">
        <v>184</v>
      </c>
      <c r="J10386" t="s">
        <v>138</v>
      </c>
      <c r="L10386" t="s">
        <v>496</v>
      </c>
      <c r="M10386" t="s">
        <v>138</v>
      </c>
      <c r="N10386">
        <v>0</v>
      </c>
      <c r="P10386" t="s">
        <v>45025</v>
      </c>
      <c r="R10386" t="s">
        <v>45608</v>
      </c>
      <c r="S10386" t="s">
        <v>140</v>
      </c>
      <c r="T10386" s="2">
        <v>44070</v>
      </c>
      <c r="W10386" t="s">
        <v>141</v>
      </c>
    </row>
    <row r="10387" spans="1:24" x14ac:dyDescent="0.35">
      <c r="A10387" t="s">
        <v>45609</v>
      </c>
      <c r="B10387" t="s">
        <v>45610</v>
      </c>
      <c r="C10387" t="s">
        <v>45611</v>
      </c>
      <c r="D10387">
        <v>0</v>
      </c>
      <c r="F10387" s="2">
        <v>44067</v>
      </c>
      <c r="G10387" t="s">
        <v>251</v>
      </c>
      <c r="H10387" t="s">
        <v>184</v>
      </c>
      <c r="J10387" t="s">
        <v>138</v>
      </c>
      <c r="L10387" t="s">
        <v>496</v>
      </c>
      <c r="M10387" t="s">
        <v>138</v>
      </c>
      <c r="N10387">
        <v>0</v>
      </c>
      <c r="P10387" t="s">
        <v>45612</v>
      </c>
      <c r="R10387" t="s">
        <v>45613</v>
      </c>
      <c r="S10387" t="s">
        <v>140</v>
      </c>
      <c r="T10387" s="2">
        <v>44070</v>
      </c>
      <c r="W10387" t="s">
        <v>141</v>
      </c>
    </row>
    <row r="10388" spans="1:24" x14ac:dyDescent="0.35">
      <c r="A10388" t="s">
        <v>45614</v>
      </c>
      <c r="B10388" t="s">
        <v>45615</v>
      </c>
      <c r="C10388" t="s">
        <v>45616</v>
      </c>
      <c r="D10388">
        <v>0</v>
      </c>
      <c r="E10388" t="s">
        <v>45617</v>
      </c>
      <c r="F10388" s="2">
        <v>44067</v>
      </c>
      <c r="G10388" t="s">
        <v>26675</v>
      </c>
      <c r="H10388" t="s">
        <v>184</v>
      </c>
      <c r="J10388" t="s">
        <v>138</v>
      </c>
      <c r="L10388" t="s">
        <v>496</v>
      </c>
      <c r="M10388" t="s">
        <v>138</v>
      </c>
      <c r="N10388">
        <v>0</v>
      </c>
      <c r="P10388" t="s">
        <v>45618</v>
      </c>
      <c r="R10388" t="s">
        <v>45619</v>
      </c>
      <c r="S10388" t="s">
        <v>140</v>
      </c>
      <c r="T10388" s="2">
        <v>45385</v>
      </c>
      <c r="U10388">
        <v>16</v>
      </c>
      <c r="W10388" t="s">
        <v>141</v>
      </c>
      <c r="X10388" t="s">
        <v>9536</v>
      </c>
    </row>
    <row r="10389" spans="1:24" x14ac:dyDescent="0.35">
      <c r="A10389" t="s">
        <v>45620</v>
      </c>
      <c r="B10389" t="s">
        <v>45621</v>
      </c>
      <c r="C10389" t="s">
        <v>45622</v>
      </c>
      <c r="D10389">
        <v>0</v>
      </c>
      <c r="E10389" t="s">
        <v>45623</v>
      </c>
      <c r="F10389" s="2">
        <v>44068</v>
      </c>
      <c r="G10389" t="s">
        <v>604</v>
      </c>
      <c r="H10389" t="s">
        <v>184</v>
      </c>
      <c r="J10389" t="s">
        <v>138</v>
      </c>
      <c r="L10389" t="s">
        <v>496</v>
      </c>
      <c r="M10389" t="s">
        <v>138</v>
      </c>
      <c r="N10389">
        <v>0</v>
      </c>
      <c r="P10389" t="s">
        <v>45624</v>
      </c>
      <c r="R10389" t="s">
        <v>45625</v>
      </c>
      <c r="S10389" t="s">
        <v>140</v>
      </c>
      <c r="T10389" s="2">
        <v>44090</v>
      </c>
      <c r="W10389" t="s">
        <v>141</v>
      </c>
    </row>
    <row r="10390" spans="1:24" x14ac:dyDescent="0.35">
      <c r="A10390" t="s">
        <v>45626</v>
      </c>
      <c r="B10390" t="s">
        <v>45627</v>
      </c>
      <c r="C10390" t="s">
        <v>45628</v>
      </c>
      <c r="D10390">
        <v>0</v>
      </c>
      <c r="E10390" t="s">
        <v>45629</v>
      </c>
      <c r="F10390" s="2">
        <v>44068</v>
      </c>
      <c r="G10390" t="s">
        <v>604</v>
      </c>
      <c r="H10390" t="s">
        <v>184</v>
      </c>
      <c r="J10390" t="s">
        <v>138</v>
      </c>
      <c r="L10390" t="s">
        <v>496</v>
      </c>
      <c r="M10390" t="s">
        <v>138</v>
      </c>
      <c r="N10390">
        <v>0</v>
      </c>
      <c r="P10390" t="s">
        <v>45630</v>
      </c>
      <c r="R10390" t="s">
        <v>40902</v>
      </c>
      <c r="S10390" t="s">
        <v>140</v>
      </c>
      <c r="T10390" s="2">
        <v>44099</v>
      </c>
      <c r="W10390" t="s">
        <v>141</v>
      </c>
    </row>
    <row r="10391" spans="1:24" x14ac:dyDescent="0.35">
      <c r="A10391" t="s">
        <v>45631</v>
      </c>
      <c r="B10391" t="s">
        <v>45632</v>
      </c>
      <c r="C10391" t="s">
        <v>45633</v>
      </c>
      <c r="D10391">
        <v>0</v>
      </c>
      <c r="E10391" t="s">
        <v>45632</v>
      </c>
      <c r="F10391" s="2">
        <v>44068</v>
      </c>
      <c r="G10391" t="s">
        <v>45634</v>
      </c>
      <c r="H10391" t="s">
        <v>4720</v>
      </c>
      <c r="J10391" t="s">
        <v>138</v>
      </c>
      <c r="L10391" t="s">
        <v>496</v>
      </c>
      <c r="M10391" t="s">
        <v>138</v>
      </c>
      <c r="N10391">
        <v>0</v>
      </c>
      <c r="P10391" t="s">
        <v>45635</v>
      </c>
      <c r="R10391" t="s">
        <v>45636</v>
      </c>
      <c r="S10391" t="s">
        <v>140</v>
      </c>
      <c r="T10391" s="2">
        <v>45385</v>
      </c>
      <c r="W10391" t="s">
        <v>141</v>
      </c>
      <c r="X10391" t="s">
        <v>9536</v>
      </c>
    </row>
    <row r="10392" spans="1:24" x14ac:dyDescent="0.35">
      <c r="A10392" t="s">
        <v>45637</v>
      </c>
      <c r="B10392" t="s">
        <v>13990</v>
      </c>
      <c r="C10392" t="s">
        <v>45638</v>
      </c>
      <c r="D10392">
        <v>0</v>
      </c>
      <c r="E10392" t="s">
        <v>45639</v>
      </c>
      <c r="F10392" s="2">
        <v>44068</v>
      </c>
      <c r="G10392" t="s">
        <v>2553</v>
      </c>
      <c r="H10392" t="s">
        <v>147</v>
      </c>
      <c r="J10392" t="s">
        <v>138</v>
      </c>
      <c r="K10392">
        <v>490</v>
      </c>
      <c r="L10392">
        <v>1160653</v>
      </c>
      <c r="M10392" t="s">
        <v>138</v>
      </c>
      <c r="N10392">
        <v>0</v>
      </c>
      <c r="O10392" t="s">
        <v>163</v>
      </c>
      <c r="P10392" t="s">
        <v>163</v>
      </c>
      <c r="R10392" t="s">
        <v>45640</v>
      </c>
      <c r="S10392" t="s">
        <v>140</v>
      </c>
      <c r="U10392">
        <v>7</v>
      </c>
      <c r="W10392" t="s">
        <v>141</v>
      </c>
    </row>
    <row r="10393" spans="1:24" x14ac:dyDescent="0.35">
      <c r="A10393" t="s">
        <v>45641</v>
      </c>
      <c r="B10393" t="s">
        <v>45642</v>
      </c>
      <c r="C10393" t="s">
        <v>45643</v>
      </c>
      <c r="D10393">
        <v>0</v>
      </c>
      <c r="E10393" t="s">
        <v>45644</v>
      </c>
      <c r="F10393" s="2">
        <v>44069</v>
      </c>
      <c r="G10393" t="s">
        <v>13348</v>
      </c>
      <c r="H10393" t="s">
        <v>184</v>
      </c>
      <c r="J10393" t="s">
        <v>138</v>
      </c>
      <c r="L10393" t="s">
        <v>496</v>
      </c>
      <c r="M10393" t="s">
        <v>138</v>
      </c>
      <c r="N10393">
        <v>0</v>
      </c>
      <c r="P10393" t="s">
        <v>45645</v>
      </c>
      <c r="R10393" t="s">
        <v>45646</v>
      </c>
      <c r="S10393" t="s">
        <v>140</v>
      </c>
      <c r="W10393" t="s">
        <v>141</v>
      </c>
    </row>
    <row r="10394" spans="1:24" x14ac:dyDescent="0.35">
      <c r="A10394" t="s">
        <v>45647</v>
      </c>
      <c r="B10394" t="s">
        <v>45648</v>
      </c>
      <c r="C10394" t="s">
        <v>45649</v>
      </c>
      <c r="D10394">
        <v>0</v>
      </c>
      <c r="F10394" s="2">
        <v>44070</v>
      </c>
      <c r="G10394" t="s">
        <v>224</v>
      </c>
      <c r="H10394" t="s">
        <v>184</v>
      </c>
      <c r="J10394" t="s">
        <v>138</v>
      </c>
      <c r="L10394" t="s">
        <v>496</v>
      </c>
      <c r="M10394" t="s">
        <v>138</v>
      </c>
      <c r="N10394">
        <v>0</v>
      </c>
      <c r="P10394" t="s">
        <v>45053</v>
      </c>
      <c r="R10394" t="s">
        <v>45650</v>
      </c>
      <c r="S10394" t="s">
        <v>140</v>
      </c>
      <c r="T10394" s="2">
        <v>44075</v>
      </c>
      <c r="W10394" t="s">
        <v>141</v>
      </c>
    </row>
    <row r="10395" spans="1:24" x14ac:dyDescent="0.35">
      <c r="A10395" t="s">
        <v>45651</v>
      </c>
      <c r="B10395" t="s">
        <v>45652</v>
      </c>
      <c r="C10395" t="s">
        <v>45653</v>
      </c>
      <c r="D10395">
        <v>0</v>
      </c>
      <c r="E10395" t="s">
        <v>45652</v>
      </c>
      <c r="F10395" s="2">
        <v>44070</v>
      </c>
      <c r="G10395" t="s">
        <v>183</v>
      </c>
      <c r="H10395" t="s">
        <v>184</v>
      </c>
      <c r="J10395" t="s">
        <v>138</v>
      </c>
      <c r="L10395">
        <v>79108993</v>
      </c>
      <c r="M10395" t="s">
        <v>138</v>
      </c>
      <c r="N10395">
        <v>0</v>
      </c>
      <c r="R10395" t="s">
        <v>45654</v>
      </c>
      <c r="S10395" t="s">
        <v>140</v>
      </c>
      <c r="U10395">
        <v>7</v>
      </c>
      <c r="W10395" t="s">
        <v>141</v>
      </c>
    </row>
    <row r="10396" spans="1:24" x14ac:dyDescent="0.35">
      <c r="A10396" t="s">
        <v>45655</v>
      </c>
      <c r="B10396" t="s">
        <v>45656</v>
      </c>
      <c r="C10396" t="s">
        <v>45657</v>
      </c>
      <c r="D10396">
        <v>0</v>
      </c>
      <c r="E10396" t="s">
        <v>45658</v>
      </c>
      <c r="F10396" s="2">
        <v>44071</v>
      </c>
      <c r="G10396" t="s">
        <v>45659</v>
      </c>
      <c r="H10396" t="s">
        <v>184</v>
      </c>
      <c r="J10396" t="s">
        <v>138</v>
      </c>
      <c r="L10396" t="s">
        <v>496</v>
      </c>
      <c r="M10396" t="s">
        <v>138</v>
      </c>
      <c r="N10396">
        <v>0</v>
      </c>
      <c r="P10396" t="s">
        <v>45660</v>
      </c>
      <c r="R10396" t="s">
        <v>15065</v>
      </c>
      <c r="S10396" t="s">
        <v>140</v>
      </c>
      <c r="T10396" s="2">
        <v>45385</v>
      </c>
      <c r="U10396">
        <v>17</v>
      </c>
      <c r="W10396" t="s">
        <v>141</v>
      </c>
      <c r="X10396" t="s">
        <v>9536</v>
      </c>
    </row>
    <row r="10397" spans="1:24" x14ac:dyDescent="0.35">
      <c r="A10397" t="s">
        <v>45661</v>
      </c>
      <c r="B10397" t="s">
        <v>45662</v>
      </c>
      <c r="C10397" t="s">
        <v>45663</v>
      </c>
      <c r="D10397">
        <v>0</v>
      </c>
      <c r="E10397" t="s">
        <v>45664</v>
      </c>
      <c r="F10397" s="2">
        <v>44071</v>
      </c>
      <c r="G10397" t="s">
        <v>251</v>
      </c>
      <c r="H10397" t="s">
        <v>184</v>
      </c>
      <c r="J10397" t="s">
        <v>138</v>
      </c>
      <c r="L10397" t="s">
        <v>496</v>
      </c>
      <c r="M10397" t="s">
        <v>138</v>
      </c>
      <c r="N10397">
        <v>0</v>
      </c>
      <c r="P10397" t="s">
        <v>45665</v>
      </c>
      <c r="R10397" t="s">
        <v>45666</v>
      </c>
      <c r="S10397" t="s">
        <v>140</v>
      </c>
      <c r="T10397" s="2">
        <v>44175</v>
      </c>
      <c r="W10397" t="s">
        <v>141</v>
      </c>
    </row>
    <row r="10398" spans="1:24" x14ac:dyDescent="0.35">
      <c r="A10398" t="s">
        <v>45667</v>
      </c>
      <c r="B10398" t="s">
        <v>45668</v>
      </c>
      <c r="C10398" t="s">
        <v>45669</v>
      </c>
      <c r="D10398">
        <v>0</v>
      </c>
      <c r="E10398" t="s">
        <v>45670</v>
      </c>
      <c r="F10398" s="2">
        <v>44074</v>
      </c>
      <c r="G10398" t="s">
        <v>604</v>
      </c>
      <c r="H10398" t="s">
        <v>184</v>
      </c>
      <c r="J10398" t="s">
        <v>138</v>
      </c>
      <c r="L10398" t="s">
        <v>496</v>
      </c>
      <c r="M10398" t="s">
        <v>138</v>
      </c>
      <c r="N10398">
        <v>0</v>
      </c>
      <c r="P10398" t="s">
        <v>45671</v>
      </c>
      <c r="R10398" t="s">
        <v>4858</v>
      </c>
      <c r="S10398" t="s">
        <v>140</v>
      </c>
      <c r="W10398" t="s">
        <v>141</v>
      </c>
    </row>
    <row r="10399" spans="1:24" x14ac:dyDescent="0.35">
      <c r="A10399" t="s">
        <v>45672</v>
      </c>
      <c r="B10399" t="s">
        <v>16763</v>
      </c>
      <c r="C10399" t="s">
        <v>45673</v>
      </c>
      <c r="D10399">
        <v>0</v>
      </c>
      <c r="E10399" t="s">
        <v>493</v>
      </c>
      <c r="F10399" s="2">
        <v>44075</v>
      </c>
      <c r="G10399" t="s">
        <v>183</v>
      </c>
      <c r="H10399" t="s">
        <v>184</v>
      </c>
      <c r="J10399" t="s">
        <v>138</v>
      </c>
      <c r="L10399">
        <v>11045048</v>
      </c>
      <c r="M10399" t="s">
        <v>138</v>
      </c>
      <c r="N10399">
        <v>0</v>
      </c>
      <c r="R10399" t="s">
        <v>28964</v>
      </c>
      <c r="S10399" t="s">
        <v>140</v>
      </c>
      <c r="U10399">
        <v>7</v>
      </c>
      <c r="W10399" t="s">
        <v>141</v>
      </c>
    </row>
    <row r="10400" spans="1:24" x14ac:dyDescent="0.35">
      <c r="A10400" t="s">
        <v>45674</v>
      </c>
      <c r="B10400" t="s">
        <v>45675</v>
      </c>
      <c r="C10400" t="s">
        <v>45676</v>
      </c>
      <c r="D10400">
        <v>0</v>
      </c>
      <c r="F10400" s="2">
        <v>44075</v>
      </c>
      <c r="G10400" t="s">
        <v>183</v>
      </c>
      <c r="H10400" t="s">
        <v>184</v>
      </c>
      <c r="J10400" t="s">
        <v>138</v>
      </c>
      <c r="L10400" t="s">
        <v>496</v>
      </c>
      <c r="M10400" t="s">
        <v>138</v>
      </c>
      <c r="N10400">
        <v>0</v>
      </c>
      <c r="P10400" t="s">
        <v>45677</v>
      </c>
      <c r="R10400" t="s">
        <v>14398</v>
      </c>
      <c r="S10400" t="s">
        <v>140</v>
      </c>
      <c r="T10400" s="2">
        <v>45114</v>
      </c>
      <c r="W10400" t="s">
        <v>141</v>
      </c>
    </row>
    <row r="10401" spans="1:24" x14ac:dyDescent="0.35">
      <c r="A10401" t="s">
        <v>45678</v>
      </c>
      <c r="B10401" t="s">
        <v>45679</v>
      </c>
      <c r="C10401" t="s">
        <v>45680</v>
      </c>
      <c r="D10401">
        <v>0</v>
      </c>
      <c r="E10401" t="s">
        <v>45679</v>
      </c>
      <c r="F10401" s="2">
        <v>44076</v>
      </c>
      <c r="G10401" t="s">
        <v>604</v>
      </c>
      <c r="H10401" t="s">
        <v>184</v>
      </c>
      <c r="J10401" t="s">
        <v>138</v>
      </c>
      <c r="L10401" t="s">
        <v>496</v>
      </c>
      <c r="M10401" t="s">
        <v>138</v>
      </c>
      <c r="N10401">
        <v>0</v>
      </c>
      <c r="P10401" t="s">
        <v>45681</v>
      </c>
      <c r="R10401" t="s">
        <v>335</v>
      </c>
      <c r="S10401" t="s">
        <v>140</v>
      </c>
      <c r="W10401" t="s">
        <v>141</v>
      </c>
    </row>
    <row r="10402" spans="1:24" x14ac:dyDescent="0.35">
      <c r="A10402" t="s">
        <v>45682</v>
      </c>
      <c r="B10402" t="s">
        <v>45683</v>
      </c>
      <c r="C10402" t="s">
        <v>45684</v>
      </c>
      <c r="D10402">
        <v>0</v>
      </c>
      <c r="E10402" t="s">
        <v>45683</v>
      </c>
      <c r="F10402" s="2">
        <v>44076</v>
      </c>
      <c r="G10402" t="s">
        <v>604</v>
      </c>
      <c r="H10402" t="s">
        <v>184</v>
      </c>
      <c r="J10402" t="s">
        <v>138</v>
      </c>
      <c r="L10402" t="s">
        <v>496</v>
      </c>
      <c r="M10402" t="s">
        <v>138</v>
      </c>
      <c r="N10402">
        <v>0</v>
      </c>
      <c r="P10402" t="s">
        <v>45685</v>
      </c>
      <c r="R10402" t="s">
        <v>3002</v>
      </c>
      <c r="S10402" t="s">
        <v>140</v>
      </c>
      <c r="T10402" s="2">
        <v>44133</v>
      </c>
      <c r="W10402" t="s">
        <v>141</v>
      </c>
    </row>
    <row r="10403" spans="1:24" x14ac:dyDescent="0.35">
      <c r="A10403" t="s">
        <v>45686</v>
      </c>
      <c r="B10403" t="s">
        <v>45687</v>
      </c>
      <c r="C10403" t="s">
        <v>45688</v>
      </c>
      <c r="D10403">
        <v>0</v>
      </c>
      <c r="E10403" t="s">
        <v>45689</v>
      </c>
      <c r="F10403" s="2">
        <v>44076</v>
      </c>
      <c r="G10403" t="s">
        <v>604</v>
      </c>
      <c r="H10403" t="s">
        <v>184</v>
      </c>
      <c r="J10403" t="s">
        <v>138</v>
      </c>
      <c r="L10403" t="s">
        <v>496</v>
      </c>
      <c r="M10403" t="s">
        <v>138</v>
      </c>
      <c r="N10403">
        <v>0</v>
      </c>
      <c r="P10403" t="s">
        <v>45690</v>
      </c>
      <c r="R10403" t="s">
        <v>45691</v>
      </c>
      <c r="S10403" t="s">
        <v>140</v>
      </c>
      <c r="W10403" t="s">
        <v>141</v>
      </c>
    </row>
    <row r="10404" spans="1:24" x14ac:dyDescent="0.35">
      <c r="A10404" t="s">
        <v>45692</v>
      </c>
      <c r="B10404" t="s">
        <v>45693</v>
      </c>
      <c r="C10404" t="s">
        <v>45694</v>
      </c>
      <c r="D10404">
        <v>0</v>
      </c>
      <c r="F10404" s="2">
        <v>44083</v>
      </c>
      <c r="G10404" t="s">
        <v>183</v>
      </c>
      <c r="H10404" t="s">
        <v>184</v>
      </c>
      <c r="J10404" t="s">
        <v>138</v>
      </c>
      <c r="L10404" t="s">
        <v>496</v>
      </c>
      <c r="M10404" t="s">
        <v>138</v>
      </c>
      <c r="N10404" s="3">
        <v>-49000</v>
      </c>
      <c r="P10404" t="s">
        <v>45695</v>
      </c>
      <c r="R10404" t="s">
        <v>45696</v>
      </c>
      <c r="S10404" t="s">
        <v>140</v>
      </c>
      <c r="T10404" s="2">
        <v>45385</v>
      </c>
      <c r="U10404">
        <v>15</v>
      </c>
      <c r="W10404" t="s">
        <v>141</v>
      </c>
      <c r="X10404" t="s">
        <v>9536</v>
      </c>
    </row>
    <row r="10405" spans="1:24" x14ac:dyDescent="0.35">
      <c r="A10405" t="s">
        <v>45697</v>
      </c>
      <c r="B10405" t="s">
        <v>45698</v>
      </c>
      <c r="C10405" t="s">
        <v>45699</v>
      </c>
      <c r="D10405">
        <v>0</v>
      </c>
      <c r="E10405" t="s">
        <v>45698</v>
      </c>
      <c r="F10405" s="2">
        <v>44088</v>
      </c>
      <c r="G10405" t="s">
        <v>604</v>
      </c>
      <c r="H10405" t="s">
        <v>184</v>
      </c>
      <c r="J10405" t="s">
        <v>138</v>
      </c>
      <c r="L10405" t="s">
        <v>496</v>
      </c>
      <c r="M10405" t="s">
        <v>138</v>
      </c>
      <c r="N10405">
        <v>0</v>
      </c>
      <c r="P10405" t="s">
        <v>45700</v>
      </c>
      <c r="R10405" t="s">
        <v>3002</v>
      </c>
      <c r="S10405" t="s">
        <v>140</v>
      </c>
      <c r="T10405" s="2">
        <v>44102</v>
      </c>
      <c r="W10405" t="s">
        <v>141</v>
      </c>
    </row>
    <row r="10406" spans="1:24" x14ac:dyDescent="0.35">
      <c r="A10406" t="s">
        <v>45701</v>
      </c>
      <c r="B10406" t="s">
        <v>45702</v>
      </c>
      <c r="C10406" t="s">
        <v>45703</v>
      </c>
      <c r="D10406">
        <v>0</v>
      </c>
      <c r="E10406" t="s">
        <v>45704</v>
      </c>
      <c r="F10406" s="2">
        <v>44090</v>
      </c>
      <c r="G10406" t="s">
        <v>10005</v>
      </c>
      <c r="H10406" t="s">
        <v>184</v>
      </c>
      <c r="J10406" t="s">
        <v>138</v>
      </c>
      <c r="K10406" t="s">
        <v>45705</v>
      </c>
      <c r="L10406">
        <v>76930958</v>
      </c>
      <c r="M10406" t="s">
        <v>138</v>
      </c>
      <c r="N10406">
        <v>0</v>
      </c>
      <c r="P10406" t="s">
        <v>45706</v>
      </c>
      <c r="Q10406">
        <v>76930958</v>
      </c>
      <c r="R10406" t="s">
        <v>45707</v>
      </c>
      <c r="S10406" t="s">
        <v>140</v>
      </c>
      <c r="T10406" s="2">
        <v>44966</v>
      </c>
      <c r="U10406">
        <v>7</v>
      </c>
      <c r="W10406" t="s">
        <v>141</v>
      </c>
    </row>
    <row r="10407" spans="1:24" x14ac:dyDescent="0.35">
      <c r="A10407" t="s">
        <v>45708</v>
      </c>
      <c r="B10407" t="s">
        <v>10002</v>
      </c>
      <c r="C10407" t="s">
        <v>45709</v>
      </c>
      <c r="D10407">
        <v>0</v>
      </c>
      <c r="E10407" t="s">
        <v>45710</v>
      </c>
      <c r="F10407" s="2">
        <v>44090</v>
      </c>
      <c r="G10407" t="s">
        <v>31838</v>
      </c>
      <c r="H10407" t="s">
        <v>184</v>
      </c>
      <c r="J10407" t="s">
        <v>138</v>
      </c>
      <c r="K10407">
        <v>50765</v>
      </c>
      <c r="L10407">
        <v>76930958</v>
      </c>
      <c r="M10407" t="s">
        <v>138</v>
      </c>
      <c r="N10407">
        <v>0</v>
      </c>
      <c r="P10407" t="s">
        <v>45706</v>
      </c>
      <c r="Q10407" t="s">
        <v>45711</v>
      </c>
      <c r="R10407" t="s">
        <v>45712</v>
      </c>
      <c r="S10407" t="s">
        <v>140</v>
      </c>
      <c r="T10407" s="2">
        <v>45127</v>
      </c>
      <c r="U10407">
        <v>7</v>
      </c>
      <c r="W10407" t="s">
        <v>141</v>
      </c>
    </row>
    <row r="10408" spans="1:24" x14ac:dyDescent="0.35">
      <c r="A10408" t="s">
        <v>45713</v>
      </c>
      <c r="B10408" t="s">
        <v>45714</v>
      </c>
      <c r="C10408" t="s">
        <v>45715</v>
      </c>
      <c r="D10408">
        <v>0</v>
      </c>
      <c r="E10408" t="s">
        <v>45716</v>
      </c>
      <c r="F10408" s="2">
        <v>44090</v>
      </c>
      <c r="G10408" t="s">
        <v>31838</v>
      </c>
      <c r="H10408" t="s">
        <v>184</v>
      </c>
      <c r="J10408" t="s">
        <v>138</v>
      </c>
      <c r="K10408">
        <v>50766</v>
      </c>
      <c r="L10408">
        <v>76930958</v>
      </c>
      <c r="M10408" t="s">
        <v>138</v>
      </c>
      <c r="N10408">
        <v>0</v>
      </c>
      <c r="P10408" t="s">
        <v>45706</v>
      </c>
      <c r="Q10408" t="s">
        <v>45717</v>
      </c>
      <c r="R10408" t="s">
        <v>183</v>
      </c>
      <c r="S10408" t="s">
        <v>140</v>
      </c>
      <c r="T10408" s="2">
        <v>45127</v>
      </c>
      <c r="U10408">
        <v>7</v>
      </c>
      <c r="W10408" t="s">
        <v>141</v>
      </c>
    </row>
    <row r="10409" spans="1:24" x14ac:dyDescent="0.35">
      <c r="A10409" t="s">
        <v>45718</v>
      </c>
      <c r="B10409" t="s">
        <v>45719</v>
      </c>
      <c r="C10409" t="s">
        <v>45720</v>
      </c>
      <c r="D10409">
        <v>0</v>
      </c>
      <c r="E10409" t="s">
        <v>45721</v>
      </c>
      <c r="F10409" s="2">
        <v>44090</v>
      </c>
      <c r="G10409" t="s">
        <v>31838</v>
      </c>
      <c r="H10409" t="s">
        <v>184</v>
      </c>
      <c r="J10409" t="s">
        <v>138</v>
      </c>
      <c r="K10409">
        <v>50767</v>
      </c>
      <c r="L10409">
        <v>76930958</v>
      </c>
      <c r="M10409" t="s">
        <v>138</v>
      </c>
      <c r="N10409">
        <v>0</v>
      </c>
      <c r="P10409" t="s">
        <v>45706</v>
      </c>
      <c r="Q10409" t="s">
        <v>45722</v>
      </c>
      <c r="R10409" t="s">
        <v>36206</v>
      </c>
      <c r="S10409" t="s">
        <v>140</v>
      </c>
      <c r="T10409" s="2">
        <v>45128</v>
      </c>
      <c r="U10409">
        <v>7</v>
      </c>
      <c r="W10409" t="s">
        <v>141</v>
      </c>
    </row>
    <row r="10410" spans="1:24" x14ac:dyDescent="0.35">
      <c r="A10410" t="s">
        <v>45723</v>
      </c>
      <c r="B10410" t="s">
        <v>45724</v>
      </c>
      <c r="C10410" t="s">
        <v>45725</v>
      </c>
      <c r="D10410">
        <v>0</v>
      </c>
      <c r="E10410" t="s">
        <v>45726</v>
      </c>
      <c r="F10410" s="2">
        <v>44090</v>
      </c>
      <c r="G10410" t="s">
        <v>31838</v>
      </c>
      <c r="H10410" t="s">
        <v>184</v>
      </c>
      <c r="J10410" t="s">
        <v>138</v>
      </c>
      <c r="K10410">
        <v>50768</v>
      </c>
      <c r="L10410">
        <v>76930958</v>
      </c>
      <c r="M10410" t="s">
        <v>138</v>
      </c>
      <c r="N10410">
        <v>0</v>
      </c>
      <c r="P10410" t="s">
        <v>45706</v>
      </c>
      <c r="Q10410" t="s">
        <v>45727</v>
      </c>
      <c r="R10410" t="s">
        <v>183</v>
      </c>
      <c r="S10410" t="s">
        <v>140</v>
      </c>
      <c r="T10410" s="2">
        <v>45127</v>
      </c>
      <c r="U10410">
        <v>7</v>
      </c>
      <c r="W10410" t="s">
        <v>141</v>
      </c>
    </row>
    <row r="10411" spans="1:24" x14ac:dyDescent="0.35">
      <c r="A10411" t="s">
        <v>45728</v>
      </c>
      <c r="B10411" t="s">
        <v>45729</v>
      </c>
      <c r="C10411" t="s">
        <v>45730</v>
      </c>
      <c r="D10411">
        <v>0</v>
      </c>
      <c r="E10411" t="s">
        <v>45731</v>
      </c>
      <c r="F10411" s="2">
        <v>44090</v>
      </c>
      <c r="G10411" t="s">
        <v>31838</v>
      </c>
      <c r="H10411" t="s">
        <v>184</v>
      </c>
      <c r="J10411" t="s">
        <v>138</v>
      </c>
      <c r="K10411">
        <v>50769</v>
      </c>
      <c r="L10411">
        <v>76930958</v>
      </c>
      <c r="M10411" t="s">
        <v>138</v>
      </c>
      <c r="N10411">
        <v>0</v>
      </c>
      <c r="P10411" t="s">
        <v>45706</v>
      </c>
      <c r="Q10411" t="s">
        <v>45732</v>
      </c>
      <c r="R10411" t="s">
        <v>45733</v>
      </c>
      <c r="S10411" t="s">
        <v>140</v>
      </c>
      <c r="T10411" s="2">
        <v>45127</v>
      </c>
      <c r="U10411">
        <v>7</v>
      </c>
      <c r="W10411" t="s">
        <v>141</v>
      </c>
    </row>
    <row r="10412" spans="1:24" x14ac:dyDescent="0.35">
      <c r="A10412" t="s">
        <v>45734</v>
      </c>
      <c r="B10412" t="s">
        <v>45735</v>
      </c>
      <c r="C10412" t="s">
        <v>45736</v>
      </c>
      <c r="D10412">
        <v>0</v>
      </c>
      <c r="E10412" t="s">
        <v>45737</v>
      </c>
      <c r="F10412" s="2">
        <v>44090</v>
      </c>
      <c r="G10412" t="s">
        <v>31838</v>
      </c>
      <c r="H10412" t="s">
        <v>184</v>
      </c>
      <c r="J10412" t="s">
        <v>138</v>
      </c>
      <c r="K10412">
        <v>50770</v>
      </c>
      <c r="L10412">
        <v>76930958</v>
      </c>
      <c r="M10412" t="s">
        <v>138</v>
      </c>
      <c r="N10412">
        <v>0</v>
      </c>
      <c r="P10412" t="s">
        <v>45706</v>
      </c>
      <c r="Q10412" t="s">
        <v>45738</v>
      </c>
      <c r="R10412" t="s">
        <v>45739</v>
      </c>
      <c r="S10412" t="s">
        <v>140</v>
      </c>
      <c r="T10412" s="2">
        <v>45127</v>
      </c>
      <c r="U10412">
        <v>7</v>
      </c>
      <c r="W10412" t="s">
        <v>141</v>
      </c>
    </row>
    <row r="10413" spans="1:24" x14ac:dyDescent="0.35">
      <c r="A10413" t="s">
        <v>45740</v>
      </c>
      <c r="B10413" t="s">
        <v>45741</v>
      </c>
      <c r="C10413" t="s">
        <v>45742</v>
      </c>
      <c r="D10413">
        <v>0</v>
      </c>
      <c r="E10413" t="s">
        <v>45743</v>
      </c>
      <c r="F10413" s="2">
        <v>44090</v>
      </c>
      <c r="G10413" t="s">
        <v>31838</v>
      </c>
      <c r="H10413" t="s">
        <v>184</v>
      </c>
      <c r="J10413" t="s">
        <v>138</v>
      </c>
      <c r="K10413">
        <v>50771</v>
      </c>
      <c r="L10413">
        <v>76930958</v>
      </c>
      <c r="M10413" t="s">
        <v>138</v>
      </c>
      <c r="N10413">
        <v>0</v>
      </c>
      <c r="P10413" t="s">
        <v>45706</v>
      </c>
      <c r="Q10413" t="s">
        <v>45744</v>
      </c>
      <c r="R10413" t="s">
        <v>45745</v>
      </c>
      <c r="S10413" t="s">
        <v>140</v>
      </c>
      <c r="T10413" s="2">
        <v>45127</v>
      </c>
      <c r="U10413">
        <v>7</v>
      </c>
      <c r="W10413" t="s">
        <v>141</v>
      </c>
    </row>
    <row r="10414" spans="1:24" x14ac:dyDescent="0.35">
      <c r="A10414" t="s">
        <v>45746</v>
      </c>
      <c r="B10414" t="s">
        <v>45747</v>
      </c>
      <c r="C10414" t="s">
        <v>45748</v>
      </c>
      <c r="D10414">
        <v>0</v>
      </c>
      <c r="E10414" t="s">
        <v>45749</v>
      </c>
      <c r="F10414" s="2">
        <v>44090</v>
      </c>
      <c r="G10414" t="s">
        <v>31838</v>
      </c>
      <c r="H10414" t="s">
        <v>184</v>
      </c>
      <c r="J10414" t="s">
        <v>138</v>
      </c>
      <c r="K10414">
        <v>50772</v>
      </c>
      <c r="L10414">
        <v>76930958</v>
      </c>
      <c r="M10414" t="s">
        <v>138</v>
      </c>
      <c r="N10414">
        <v>0</v>
      </c>
      <c r="P10414" t="s">
        <v>45706</v>
      </c>
      <c r="Q10414" t="s">
        <v>45750</v>
      </c>
      <c r="R10414" t="s">
        <v>45751</v>
      </c>
      <c r="S10414" t="s">
        <v>140</v>
      </c>
      <c r="T10414" s="2">
        <v>45127</v>
      </c>
      <c r="U10414">
        <v>7</v>
      </c>
      <c r="W10414" t="s">
        <v>141</v>
      </c>
    </row>
    <row r="10415" spans="1:24" x14ac:dyDescent="0.35">
      <c r="A10415" t="s">
        <v>45752</v>
      </c>
      <c r="B10415" t="s">
        <v>45753</v>
      </c>
      <c r="C10415" t="s">
        <v>45754</v>
      </c>
      <c r="D10415">
        <v>0</v>
      </c>
      <c r="E10415" t="s">
        <v>45755</v>
      </c>
      <c r="F10415" s="2">
        <v>44090</v>
      </c>
      <c r="G10415" t="s">
        <v>31838</v>
      </c>
      <c r="H10415" t="s">
        <v>184</v>
      </c>
      <c r="J10415" t="s">
        <v>138</v>
      </c>
      <c r="K10415">
        <v>50773</v>
      </c>
      <c r="L10415">
        <v>76930958</v>
      </c>
      <c r="M10415" t="s">
        <v>138</v>
      </c>
      <c r="N10415">
        <v>0</v>
      </c>
      <c r="P10415" t="s">
        <v>45706</v>
      </c>
      <c r="Q10415" t="s">
        <v>45756</v>
      </c>
      <c r="R10415" t="s">
        <v>354</v>
      </c>
      <c r="S10415" t="s">
        <v>140</v>
      </c>
      <c r="T10415" s="2">
        <v>45127</v>
      </c>
      <c r="U10415">
        <v>7</v>
      </c>
      <c r="W10415" t="s">
        <v>141</v>
      </c>
    </row>
    <row r="10416" spans="1:24" x14ac:dyDescent="0.35">
      <c r="A10416" t="s">
        <v>45757</v>
      </c>
      <c r="B10416" t="s">
        <v>45758</v>
      </c>
      <c r="C10416" t="s">
        <v>45759</v>
      </c>
      <c r="D10416">
        <v>0</v>
      </c>
      <c r="E10416" t="s">
        <v>45760</v>
      </c>
      <c r="F10416" s="2">
        <v>44090</v>
      </c>
      <c r="G10416" t="s">
        <v>31838</v>
      </c>
      <c r="H10416" t="s">
        <v>184</v>
      </c>
      <c r="J10416" t="s">
        <v>138</v>
      </c>
      <c r="K10416">
        <v>50774</v>
      </c>
      <c r="L10416">
        <v>76930958</v>
      </c>
      <c r="M10416" t="s">
        <v>138</v>
      </c>
      <c r="N10416">
        <v>0</v>
      </c>
      <c r="P10416" t="s">
        <v>45706</v>
      </c>
      <c r="Q10416" t="s">
        <v>45761</v>
      </c>
      <c r="R10416" t="s">
        <v>20498</v>
      </c>
      <c r="S10416" t="s">
        <v>140</v>
      </c>
      <c r="T10416" s="2">
        <v>45127</v>
      </c>
      <c r="U10416">
        <v>7</v>
      </c>
      <c r="W10416" t="s">
        <v>141</v>
      </c>
    </row>
    <row r="10417" spans="1:23" x14ac:dyDescent="0.35">
      <c r="A10417" t="s">
        <v>45762</v>
      </c>
      <c r="B10417" t="s">
        <v>45741</v>
      </c>
      <c r="C10417" t="s">
        <v>10003</v>
      </c>
      <c r="D10417">
        <v>0</v>
      </c>
      <c r="E10417" t="s">
        <v>45763</v>
      </c>
      <c r="F10417" s="2">
        <v>44090</v>
      </c>
      <c r="G10417" t="s">
        <v>31838</v>
      </c>
      <c r="H10417" t="s">
        <v>184</v>
      </c>
      <c r="J10417" t="s">
        <v>138</v>
      </c>
      <c r="K10417">
        <v>50775</v>
      </c>
      <c r="L10417">
        <v>76930958</v>
      </c>
      <c r="M10417" t="s">
        <v>138</v>
      </c>
      <c r="N10417">
        <v>0</v>
      </c>
      <c r="P10417" t="s">
        <v>45706</v>
      </c>
      <c r="Q10417" t="s">
        <v>45764</v>
      </c>
      <c r="R10417" t="s">
        <v>211</v>
      </c>
      <c r="S10417" t="s">
        <v>140</v>
      </c>
      <c r="T10417" s="2">
        <v>45127</v>
      </c>
      <c r="U10417">
        <v>7</v>
      </c>
      <c r="W10417" t="s">
        <v>141</v>
      </c>
    </row>
    <row r="10418" spans="1:23" x14ac:dyDescent="0.35">
      <c r="A10418" t="s">
        <v>45765</v>
      </c>
      <c r="B10418" t="s">
        <v>45714</v>
      </c>
      <c r="C10418" t="s">
        <v>45766</v>
      </c>
      <c r="D10418">
        <v>0</v>
      </c>
      <c r="E10418" t="s">
        <v>45767</v>
      </c>
      <c r="F10418" s="2">
        <v>44090</v>
      </c>
      <c r="G10418" t="s">
        <v>31838</v>
      </c>
      <c r="H10418" t="s">
        <v>184</v>
      </c>
      <c r="J10418" t="s">
        <v>138</v>
      </c>
      <c r="K10418">
        <v>50776</v>
      </c>
      <c r="L10418">
        <v>76930958</v>
      </c>
      <c r="M10418" t="s">
        <v>138</v>
      </c>
      <c r="N10418">
        <v>0</v>
      </c>
      <c r="P10418" t="s">
        <v>45706</v>
      </c>
      <c r="Q10418" t="s">
        <v>45768</v>
      </c>
      <c r="R10418" t="s">
        <v>45769</v>
      </c>
      <c r="S10418" t="s">
        <v>140</v>
      </c>
      <c r="T10418" s="2">
        <v>45127</v>
      </c>
      <c r="U10418">
        <v>7</v>
      </c>
      <c r="W10418" t="s">
        <v>141</v>
      </c>
    </row>
    <row r="10419" spans="1:23" x14ac:dyDescent="0.35">
      <c r="A10419" t="s">
        <v>45770</v>
      </c>
      <c r="B10419" t="s">
        <v>45714</v>
      </c>
      <c r="C10419" t="s">
        <v>45771</v>
      </c>
      <c r="D10419">
        <v>0</v>
      </c>
      <c r="E10419" t="s">
        <v>45772</v>
      </c>
      <c r="F10419" s="2">
        <v>44090</v>
      </c>
      <c r="G10419" t="s">
        <v>31838</v>
      </c>
      <c r="H10419" t="s">
        <v>184</v>
      </c>
      <c r="J10419" t="s">
        <v>138</v>
      </c>
      <c r="K10419">
        <v>50777</v>
      </c>
      <c r="L10419">
        <v>76930958</v>
      </c>
      <c r="M10419" t="s">
        <v>138</v>
      </c>
      <c r="N10419">
        <v>0</v>
      </c>
      <c r="P10419" t="s">
        <v>45706</v>
      </c>
      <c r="Q10419" t="s">
        <v>45773</v>
      </c>
      <c r="R10419" t="s">
        <v>45739</v>
      </c>
      <c r="S10419" t="s">
        <v>140</v>
      </c>
      <c r="T10419" s="2">
        <v>45127</v>
      </c>
      <c r="U10419">
        <v>7</v>
      </c>
      <c r="W10419" t="s">
        <v>141</v>
      </c>
    </row>
    <row r="10420" spans="1:23" x14ac:dyDescent="0.35">
      <c r="A10420" t="s">
        <v>45774</v>
      </c>
      <c r="B10420" t="s">
        <v>45775</v>
      </c>
      <c r="C10420" t="s">
        <v>45776</v>
      </c>
      <c r="D10420">
        <v>0</v>
      </c>
      <c r="E10420" t="s">
        <v>45777</v>
      </c>
      <c r="F10420" s="2">
        <v>44090</v>
      </c>
      <c r="G10420" t="s">
        <v>44055</v>
      </c>
      <c r="H10420" t="s">
        <v>184</v>
      </c>
      <c r="J10420" t="s">
        <v>138</v>
      </c>
      <c r="K10420">
        <v>50778</v>
      </c>
      <c r="L10420">
        <v>76930958</v>
      </c>
      <c r="M10420" t="s">
        <v>138</v>
      </c>
      <c r="N10420">
        <v>0</v>
      </c>
      <c r="P10420" t="s">
        <v>45706</v>
      </c>
      <c r="Q10420" t="s">
        <v>45778</v>
      </c>
      <c r="R10420" t="s">
        <v>22250</v>
      </c>
      <c r="S10420" t="s">
        <v>140</v>
      </c>
      <c r="T10420" s="2">
        <v>45127</v>
      </c>
      <c r="U10420">
        <v>7</v>
      </c>
      <c r="W10420" t="s">
        <v>141</v>
      </c>
    </row>
    <row r="10421" spans="1:23" x14ac:dyDescent="0.35">
      <c r="A10421" t="s">
        <v>45779</v>
      </c>
      <c r="B10421" t="s">
        <v>45714</v>
      </c>
      <c r="C10421" t="s">
        <v>45780</v>
      </c>
      <c r="D10421">
        <v>0</v>
      </c>
      <c r="E10421" t="s">
        <v>45781</v>
      </c>
      <c r="F10421" s="2">
        <v>44090</v>
      </c>
      <c r="G10421" t="s">
        <v>31838</v>
      </c>
      <c r="H10421" t="s">
        <v>184</v>
      </c>
      <c r="J10421" t="s">
        <v>138</v>
      </c>
      <c r="K10421">
        <v>50779</v>
      </c>
      <c r="L10421">
        <v>76930958</v>
      </c>
      <c r="M10421" t="s">
        <v>138</v>
      </c>
      <c r="N10421">
        <v>0</v>
      </c>
      <c r="P10421" t="s">
        <v>10006</v>
      </c>
      <c r="Q10421" t="s">
        <v>34147</v>
      </c>
      <c r="R10421" t="s">
        <v>211</v>
      </c>
      <c r="S10421" t="s">
        <v>140</v>
      </c>
      <c r="T10421" s="2">
        <v>45189</v>
      </c>
      <c r="U10421">
        <v>7</v>
      </c>
      <c r="W10421" t="s">
        <v>141</v>
      </c>
    </row>
    <row r="10422" spans="1:23" x14ac:dyDescent="0.35">
      <c r="A10422" t="s">
        <v>45782</v>
      </c>
      <c r="B10422" t="s">
        <v>45783</v>
      </c>
      <c r="C10422" t="s">
        <v>45784</v>
      </c>
      <c r="D10422">
        <v>0</v>
      </c>
      <c r="E10422" t="s">
        <v>45783</v>
      </c>
      <c r="F10422" s="2">
        <v>44090</v>
      </c>
      <c r="G10422" t="s">
        <v>31838</v>
      </c>
      <c r="H10422" t="s">
        <v>184</v>
      </c>
      <c r="J10422" t="s">
        <v>138</v>
      </c>
      <c r="K10422">
        <v>50780</v>
      </c>
      <c r="L10422">
        <v>76930958</v>
      </c>
      <c r="M10422" t="s">
        <v>138</v>
      </c>
      <c r="N10422">
        <v>0</v>
      </c>
      <c r="P10422" t="s">
        <v>45706</v>
      </c>
      <c r="Q10422" t="s">
        <v>45785</v>
      </c>
      <c r="R10422" t="s">
        <v>45786</v>
      </c>
      <c r="S10422" t="s">
        <v>140</v>
      </c>
      <c r="T10422" s="2">
        <v>45127</v>
      </c>
      <c r="U10422">
        <v>7</v>
      </c>
      <c r="W10422" t="s">
        <v>141</v>
      </c>
    </row>
    <row r="10423" spans="1:23" x14ac:dyDescent="0.35">
      <c r="A10423" t="s">
        <v>45787</v>
      </c>
      <c r="B10423" t="s">
        <v>45788</v>
      </c>
      <c r="C10423" t="s">
        <v>45789</v>
      </c>
      <c r="D10423">
        <v>0</v>
      </c>
      <c r="E10423" t="s">
        <v>45790</v>
      </c>
      <c r="F10423" s="2">
        <v>44090</v>
      </c>
      <c r="G10423" t="s">
        <v>43465</v>
      </c>
      <c r="H10423" t="s">
        <v>184</v>
      </c>
      <c r="J10423" t="s">
        <v>138</v>
      </c>
      <c r="K10423">
        <v>50781</v>
      </c>
      <c r="L10423">
        <v>76930958</v>
      </c>
      <c r="M10423" t="s">
        <v>138</v>
      </c>
      <c r="N10423">
        <v>0</v>
      </c>
      <c r="P10423" t="s">
        <v>45706</v>
      </c>
      <c r="Q10423" t="s">
        <v>45791</v>
      </c>
      <c r="R10423" t="s">
        <v>1265</v>
      </c>
      <c r="S10423" t="s">
        <v>140</v>
      </c>
      <c r="T10423" s="2">
        <v>45128</v>
      </c>
      <c r="U10423">
        <v>7</v>
      </c>
      <c r="W10423" t="s">
        <v>141</v>
      </c>
    </row>
    <row r="10424" spans="1:23" x14ac:dyDescent="0.35">
      <c r="A10424" t="s">
        <v>45792</v>
      </c>
      <c r="B10424" t="s">
        <v>45793</v>
      </c>
      <c r="C10424" t="s">
        <v>45794</v>
      </c>
      <c r="D10424">
        <v>0</v>
      </c>
      <c r="E10424" t="s">
        <v>45795</v>
      </c>
      <c r="F10424" s="2">
        <v>44090</v>
      </c>
      <c r="G10424" t="s">
        <v>31838</v>
      </c>
      <c r="H10424" t="s">
        <v>184</v>
      </c>
      <c r="J10424" t="s">
        <v>138</v>
      </c>
      <c r="K10424">
        <v>50782</v>
      </c>
      <c r="L10424">
        <v>76930958</v>
      </c>
      <c r="M10424" t="s">
        <v>138</v>
      </c>
      <c r="N10424">
        <v>0</v>
      </c>
      <c r="P10424" t="s">
        <v>45706</v>
      </c>
      <c r="Q10424" t="s">
        <v>45796</v>
      </c>
      <c r="R10424" t="s">
        <v>45797</v>
      </c>
      <c r="S10424" t="s">
        <v>140</v>
      </c>
      <c r="T10424" s="2">
        <v>45128</v>
      </c>
      <c r="U10424">
        <v>7</v>
      </c>
      <c r="W10424" t="s">
        <v>141</v>
      </c>
    </row>
    <row r="10425" spans="1:23" x14ac:dyDescent="0.35">
      <c r="A10425" t="s">
        <v>45798</v>
      </c>
      <c r="B10425" t="s">
        <v>45799</v>
      </c>
      <c r="C10425" t="s">
        <v>45800</v>
      </c>
      <c r="D10425">
        <v>0</v>
      </c>
      <c r="E10425" t="s">
        <v>45801</v>
      </c>
      <c r="F10425" s="2">
        <v>44090</v>
      </c>
      <c r="G10425" t="s">
        <v>43916</v>
      </c>
      <c r="H10425" t="s">
        <v>184</v>
      </c>
      <c r="J10425" t="s">
        <v>138</v>
      </c>
      <c r="K10425">
        <v>50783</v>
      </c>
      <c r="L10425">
        <v>76930958</v>
      </c>
      <c r="M10425" t="s">
        <v>138</v>
      </c>
      <c r="N10425">
        <v>0</v>
      </c>
      <c r="P10425" t="s">
        <v>45706</v>
      </c>
      <c r="Q10425" t="s">
        <v>45802</v>
      </c>
      <c r="R10425" t="s">
        <v>1615</v>
      </c>
      <c r="S10425" t="s">
        <v>140</v>
      </c>
      <c r="T10425" s="2">
        <v>45128</v>
      </c>
      <c r="U10425">
        <v>7</v>
      </c>
      <c r="W10425" t="s">
        <v>141</v>
      </c>
    </row>
    <row r="10426" spans="1:23" x14ac:dyDescent="0.35">
      <c r="A10426" t="s">
        <v>45803</v>
      </c>
      <c r="B10426" t="s">
        <v>45741</v>
      </c>
      <c r="C10426" t="s">
        <v>45804</v>
      </c>
      <c r="D10426">
        <v>0</v>
      </c>
      <c r="E10426" t="s">
        <v>45805</v>
      </c>
      <c r="F10426" s="2">
        <v>44090</v>
      </c>
      <c r="G10426" t="s">
        <v>31838</v>
      </c>
      <c r="H10426" t="s">
        <v>184</v>
      </c>
      <c r="J10426" t="s">
        <v>138</v>
      </c>
      <c r="K10426">
        <v>50784</v>
      </c>
      <c r="L10426">
        <v>76930958</v>
      </c>
      <c r="M10426" t="s">
        <v>138</v>
      </c>
      <c r="N10426">
        <v>0</v>
      </c>
      <c r="P10426" t="s">
        <v>45706</v>
      </c>
      <c r="Q10426" t="s">
        <v>45806</v>
      </c>
      <c r="R10426" t="s">
        <v>45807</v>
      </c>
      <c r="S10426" t="s">
        <v>140</v>
      </c>
      <c r="T10426" s="2">
        <v>45127</v>
      </c>
      <c r="U10426">
        <v>7</v>
      </c>
      <c r="W10426" t="s">
        <v>141</v>
      </c>
    </row>
    <row r="10427" spans="1:23" x14ac:dyDescent="0.35">
      <c r="A10427" t="s">
        <v>45808</v>
      </c>
      <c r="B10427" t="s">
        <v>10002</v>
      </c>
      <c r="C10427" t="s">
        <v>45809</v>
      </c>
      <c r="D10427">
        <v>0</v>
      </c>
      <c r="E10427" t="s">
        <v>45810</v>
      </c>
      <c r="F10427" s="2">
        <v>44090</v>
      </c>
      <c r="G10427" t="s">
        <v>31838</v>
      </c>
      <c r="H10427" t="s">
        <v>184</v>
      </c>
      <c r="J10427" t="s">
        <v>138</v>
      </c>
      <c r="K10427">
        <v>50785</v>
      </c>
      <c r="L10427">
        <v>76930958</v>
      </c>
      <c r="M10427" t="s">
        <v>138</v>
      </c>
      <c r="N10427">
        <v>0</v>
      </c>
      <c r="P10427" t="s">
        <v>45706</v>
      </c>
      <c r="Q10427" t="s">
        <v>45811</v>
      </c>
      <c r="R10427" t="s">
        <v>45812</v>
      </c>
      <c r="S10427" t="s">
        <v>140</v>
      </c>
      <c r="T10427" s="2">
        <v>45127</v>
      </c>
      <c r="U10427">
        <v>7</v>
      </c>
      <c r="W10427" t="s">
        <v>141</v>
      </c>
    </row>
    <row r="10428" spans="1:23" x14ac:dyDescent="0.35">
      <c r="A10428" t="s">
        <v>45813</v>
      </c>
      <c r="B10428" t="s">
        <v>10002</v>
      </c>
      <c r="C10428" t="s">
        <v>45814</v>
      </c>
      <c r="D10428">
        <v>0</v>
      </c>
      <c r="E10428" t="s">
        <v>45815</v>
      </c>
      <c r="F10428" s="2">
        <v>44090</v>
      </c>
      <c r="G10428" t="s">
        <v>31838</v>
      </c>
      <c r="H10428" t="s">
        <v>184</v>
      </c>
      <c r="J10428" t="s">
        <v>138</v>
      </c>
      <c r="K10428">
        <v>50786</v>
      </c>
      <c r="L10428">
        <v>76930958</v>
      </c>
      <c r="M10428" t="s">
        <v>138</v>
      </c>
      <c r="N10428">
        <v>0</v>
      </c>
      <c r="P10428" t="s">
        <v>45706</v>
      </c>
      <c r="Q10428" t="s">
        <v>45816</v>
      </c>
      <c r="R10428" t="s">
        <v>45817</v>
      </c>
      <c r="S10428" t="s">
        <v>140</v>
      </c>
      <c r="T10428" s="2">
        <v>45127</v>
      </c>
      <c r="U10428">
        <v>7</v>
      </c>
      <c r="W10428" t="s">
        <v>141</v>
      </c>
    </row>
    <row r="10429" spans="1:23" x14ac:dyDescent="0.35">
      <c r="A10429" t="s">
        <v>45818</v>
      </c>
      <c r="B10429" t="s">
        <v>45819</v>
      </c>
      <c r="C10429" t="s">
        <v>45820</v>
      </c>
      <c r="D10429">
        <v>0</v>
      </c>
      <c r="E10429" t="s">
        <v>45821</v>
      </c>
      <c r="F10429" s="2">
        <v>44090</v>
      </c>
      <c r="G10429" t="s">
        <v>31838</v>
      </c>
      <c r="H10429" t="s">
        <v>184</v>
      </c>
      <c r="J10429" t="s">
        <v>138</v>
      </c>
      <c r="K10429">
        <v>50787</v>
      </c>
      <c r="L10429">
        <v>76930958</v>
      </c>
      <c r="M10429" t="s">
        <v>138</v>
      </c>
      <c r="N10429">
        <v>0</v>
      </c>
      <c r="P10429" t="s">
        <v>45706</v>
      </c>
      <c r="Q10429" t="s">
        <v>45822</v>
      </c>
      <c r="R10429" t="s">
        <v>10463</v>
      </c>
      <c r="S10429" t="s">
        <v>140</v>
      </c>
      <c r="T10429" s="2">
        <v>45127</v>
      </c>
      <c r="U10429">
        <v>7</v>
      </c>
      <c r="W10429" t="s">
        <v>141</v>
      </c>
    </row>
    <row r="10430" spans="1:23" x14ac:dyDescent="0.35">
      <c r="A10430" t="s">
        <v>45823</v>
      </c>
      <c r="B10430" t="s">
        <v>10002</v>
      </c>
      <c r="C10430" t="s">
        <v>45824</v>
      </c>
      <c r="D10430">
        <v>0</v>
      </c>
      <c r="E10430" t="s">
        <v>45825</v>
      </c>
      <c r="F10430" s="2">
        <v>44090</v>
      </c>
      <c r="G10430" t="s">
        <v>31838</v>
      </c>
      <c r="H10430" t="s">
        <v>184</v>
      </c>
      <c r="J10430" t="s">
        <v>138</v>
      </c>
      <c r="K10430">
        <v>50788</v>
      </c>
      <c r="L10430">
        <v>76930958</v>
      </c>
      <c r="M10430" t="s">
        <v>138</v>
      </c>
      <c r="N10430">
        <v>0</v>
      </c>
      <c r="P10430" t="s">
        <v>45706</v>
      </c>
      <c r="Q10430" t="s">
        <v>45826</v>
      </c>
      <c r="R10430" t="s">
        <v>10463</v>
      </c>
      <c r="S10430" t="s">
        <v>140</v>
      </c>
      <c r="T10430" s="2">
        <v>45127</v>
      </c>
      <c r="U10430">
        <v>7</v>
      </c>
      <c r="W10430" t="s">
        <v>141</v>
      </c>
    </row>
    <row r="10431" spans="1:23" x14ac:dyDescent="0.35">
      <c r="A10431" t="s">
        <v>45827</v>
      </c>
      <c r="B10431" t="s">
        <v>45741</v>
      </c>
      <c r="C10431" t="s">
        <v>45828</v>
      </c>
      <c r="D10431">
        <v>0</v>
      </c>
      <c r="E10431" t="s">
        <v>45829</v>
      </c>
      <c r="F10431" s="2">
        <v>44090</v>
      </c>
      <c r="G10431" t="s">
        <v>43916</v>
      </c>
      <c r="H10431" t="s">
        <v>184</v>
      </c>
      <c r="J10431" t="s">
        <v>138</v>
      </c>
      <c r="K10431">
        <v>50789</v>
      </c>
      <c r="L10431">
        <v>76930958</v>
      </c>
      <c r="M10431" t="s">
        <v>138</v>
      </c>
      <c r="N10431">
        <v>0</v>
      </c>
      <c r="P10431" t="s">
        <v>45706</v>
      </c>
      <c r="Q10431" t="s">
        <v>45830</v>
      </c>
      <c r="R10431" t="s">
        <v>45831</v>
      </c>
      <c r="S10431" t="s">
        <v>140</v>
      </c>
      <c r="T10431" s="2">
        <v>45127</v>
      </c>
      <c r="U10431">
        <v>7</v>
      </c>
      <c r="W10431" t="s">
        <v>141</v>
      </c>
    </row>
    <row r="10432" spans="1:23" x14ac:dyDescent="0.35">
      <c r="A10432" t="s">
        <v>45832</v>
      </c>
      <c r="B10432" t="s">
        <v>45741</v>
      </c>
      <c r="C10432" t="s">
        <v>45833</v>
      </c>
      <c r="D10432">
        <v>0</v>
      </c>
      <c r="E10432" t="s">
        <v>45834</v>
      </c>
      <c r="F10432" s="2">
        <v>44090</v>
      </c>
      <c r="G10432" t="s">
        <v>31838</v>
      </c>
      <c r="H10432" t="s">
        <v>184</v>
      </c>
      <c r="J10432" t="s">
        <v>138</v>
      </c>
      <c r="K10432">
        <v>50790</v>
      </c>
      <c r="L10432">
        <v>76930958</v>
      </c>
      <c r="M10432" t="s">
        <v>138</v>
      </c>
      <c r="N10432">
        <v>0</v>
      </c>
      <c r="P10432" t="s">
        <v>45706</v>
      </c>
      <c r="Q10432" t="s">
        <v>45835</v>
      </c>
      <c r="R10432" t="s">
        <v>211</v>
      </c>
      <c r="S10432" t="s">
        <v>140</v>
      </c>
      <c r="T10432" s="2">
        <v>45127</v>
      </c>
      <c r="U10432">
        <v>7</v>
      </c>
      <c r="W10432" t="s">
        <v>141</v>
      </c>
    </row>
    <row r="10433" spans="1:24" x14ac:dyDescent="0.35">
      <c r="A10433" t="s">
        <v>45836</v>
      </c>
      <c r="B10433" t="s">
        <v>10002</v>
      </c>
      <c r="C10433" t="s">
        <v>45837</v>
      </c>
      <c r="D10433">
        <v>0</v>
      </c>
      <c r="E10433" t="s">
        <v>45838</v>
      </c>
      <c r="F10433" s="2">
        <v>44090</v>
      </c>
      <c r="G10433" t="s">
        <v>43916</v>
      </c>
      <c r="H10433" t="s">
        <v>184</v>
      </c>
      <c r="J10433" t="s">
        <v>138</v>
      </c>
      <c r="K10433">
        <v>50791</v>
      </c>
      <c r="L10433">
        <v>76930958</v>
      </c>
      <c r="M10433" t="s">
        <v>138</v>
      </c>
      <c r="N10433">
        <v>0</v>
      </c>
      <c r="P10433" t="s">
        <v>45706</v>
      </c>
      <c r="Q10433" t="s">
        <v>45839</v>
      </c>
      <c r="R10433" t="s">
        <v>45840</v>
      </c>
      <c r="S10433" t="s">
        <v>140</v>
      </c>
      <c r="T10433" s="2">
        <v>45127</v>
      </c>
      <c r="U10433">
        <v>7</v>
      </c>
      <c r="W10433" t="s">
        <v>141</v>
      </c>
    </row>
    <row r="10434" spans="1:24" x14ac:dyDescent="0.35">
      <c r="A10434" t="s">
        <v>45841</v>
      </c>
      <c r="B10434" t="s">
        <v>45842</v>
      </c>
      <c r="C10434" t="s">
        <v>45843</v>
      </c>
      <c r="D10434">
        <v>0</v>
      </c>
      <c r="E10434" t="s">
        <v>45844</v>
      </c>
      <c r="F10434" s="2">
        <v>44090</v>
      </c>
      <c r="G10434" t="s">
        <v>31838</v>
      </c>
      <c r="H10434" t="s">
        <v>184</v>
      </c>
      <c r="J10434" t="s">
        <v>138</v>
      </c>
      <c r="K10434">
        <v>50792</v>
      </c>
      <c r="L10434">
        <v>76930958</v>
      </c>
      <c r="M10434" t="s">
        <v>138</v>
      </c>
      <c r="N10434">
        <v>0</v>
      </c>
      <c r="P10434" t="s">
        <v>45706</v>
      </c>
      <c r="Q10434" t="s">
        <v>45845</v>
      </c>
      <c r="R10434" t="s">
        <v>31839</v>
      </c>
      <c r="S10434" t="s">
        <v>140</v>
      </c>
      <c r="T10434" s="2">
        <v>45128</v>
      </c>
      <c r="U10434">
        <v>7</v>
      </c>
      <c r="W10434" t="s">
        <v>141</v>
      </c>
    </row>
    <row r="10435" spans="1:24" x14ac:dyDescent="0.35">
      <c r="A10435" t="s">
        <v>45846</v>
      </c>
      <c r="B10435" t="s">
        <v>45847</v>
      </c>
      <c r="C10435" t="s">
        <v>45848</v>
      </c>
      <c r="D10435">
        <v>0</v>
      </c>
      <c r="E10435" t="s">
        <v>45849</v>
      </c>
      <c r="F10435" s="2">
        <v>44090</v>
      </c>
      <c r="G10435" t="s">
        <v>31838</v>
      </c>
      <c r="H10435" t="s">
        <v>184</v>
      </c>
      <c r="J10435" t="s">
        <v>138</v>
      </c>
      <c r="K10435">
        <v>50793</v>
      </c>
      <c r="L10435">
        <v>76930958</v>
      </c>
      <c r="M10435" t="s">
        <v>138</v>
      </c>
      <c r="N10435">
        <v>0</v>
      </c>
      <c r="P10435" t="s">
        <v>45706</v>
      </c>
      <c r="Q10435" t="s">
        <v>45850</v>
      </c>
      <c r="R10435" t="s">
        <v>45851</v>
      </c>
      <c r="S10435" t="s">
        <v>140</v>
      </c>
      <c r="T10435" s="2">
        <v>45127</v>
      </c>
      <c r="U10435">
        <v>7</v>
      </c>
      <c r="W10435" t="s">
        <v>141</v>
      </c>
    </row>
    <row r="10436" spans="1:24" x14ac:dyDescent="0.35">
      <c r="A10436" t="s">
        <v>45852</v>
      </c>
      <c r="B10436" t="s">
        <v>10002</v>
      </c>
      <c r="C10436" t="s">
        <v>45853</v>
      </c>
      <c r="D10436">
        <v>0</v>
      </c>
      <c r="E10436" t="s">
        <v>45777</v>
      </c>
      <c r="F10436" s="2">
        <v>44090</v>
      </c>
      <c r="G10436" t="s">
        <v>43948</v>
      </c>
      <c r="H10436" t="s">
        <v>184</v>
      </c>
      <c r="J10436" t="s">
        <v>138</v>
      </c>
      <c r="K10436" t="s">
        <v>45854</v>
      </c>
      <c r="L10436">
        <v>76930958</v>
      </c>
      <c r="M10436" t="s">
        <v>138</v>
      </c>
      <c r="N10436">
        <v>0</v>
      </c>
      <c r="P10436" t="s">
        <v>45706</v>
      </c>
      <c r="Q10436">
        <v>76930958</v>
      </c>
      <c r="R10436" t="s">
        <v>6149</v>
      </c>
      <c r="S10436" t="s">
        <v>140</v>
      </c>
      <c r="T10436" s="2">
        <v>44966</v>
      </c>
      <c r="U10436">
        <v>7</v>
      </c>
      <c r="W10436" t="s">
        <v>141</v>
      </c>
    </row>
    <row r="10437" spans="1:24" x14ac:dyDescent="0.35">
      <c r="A10437" t="s">
        <v>45855</v>
      </c>
      <c r="B10437" t="s">
        <v>10002</v>
      </c>
      <c r="C10437" t="s">
        <v>45856</v>
      </c>
      <c r="D10437">
        <v>0</v>
      </c>
      <c r="E10437" t="s">
        <v>45857</v>
      </c>
      <c r="F10437" s="2">
        <v>44090</v>
      </c>
      <c r="G10437" t="s">
        <v>45858</v>
      </c>
      <c r="H10437" t="s">
        <v>184</v>
      </c>
      <c r="J10437" t="s">
        <v>138</v>
      </c>
      <c r="K10437" t="s">
        <v>45859</v>
      </c>
      <c r="L10437">
        <v>76930958</v>
      </c>
      <c r="M10437" t="s">
        <v>138</v>
      </c>
      <c r="N10437">
        <v>0</v>
      </c>
      <c r="P10437" t="s">
        <v>45706</v>
      </c>
      <c r="Q10437">
        <v>76930958</v>
      </c>
      <c r="R10437" t="s">
        <v>883</v>
      </c>
      <c r="S10437" t="s">
        <v>140</v>
      </c>
      <c r="T10437" s="2">
        <v>44966</v>
      </c>
      <c r="U10437">
        <v>7</v>
      </c>
      <c r="W10437" t="s">
        <v>141</v>
      </c>
    </row>
    <row r="10438" spans="1:24" x14ac:dyDescent="0.35">
      <c r="A10438" t="s">
        <v>45860</v>
      </c>
      <c r="B10438" t="s">
        <v>10002</v>
      </c>
      <c r="C10438" t="s">
        <v>45861</v>
      </c>
      <c r="D10438">
        <v>0</v>
      </c>
      <c r="E10438" t="s">
        <v>45844</v>
      </c>
      <c r="F10438" s="2">
        <v>44090</v>
      </c>
      <c r="G10438" t="s">
        <v>31838</v>
      </c>
      <c r="H10438" t="s">
        <v>184</v>
      </c>
      <c r="J10438" t="s">
        <v>138</v>
      </c>
      <c r="K10438">
        <v>50796</v>
      </c>
      <c r="L10438">
        <v>76930958</v>
      </c>
      <c r="M10438" t="s">
        <v>138</v>
      </c>
      <c r="N10438">
        <v>0</v>
      </c>
      <c r="P10438" t="s">
        <v>45706</v>
      </c>
      <c r="Q10438" t="s">
        <v>45862</v>
      </c>
      <c r="R10438" t="s">
        <v>31839</v>
      </c>
      <c r="S10438" t="s">
        <v>140</v>
      </c>
      <c r="T10438" s="2">
        <v>45127</v>
      </c>
      <c r="U10438">
        <v>7</v>
      </c>
      <c r="W10438" t="s">
        <v>141</v>
      </c>
    </row>
    <row r="10439" spans="1:24" x14ac:dyDescent="0.35">
      <c r="A10439" t="s">
        <v>45863</v>
      </c>
      <c r="B10439" t="s">
        <v>45864</v>
      </c>
      <c r="C10439" t="s">
        <v>45865</v>
      </c>
      <c r="D10439">
        <v>0</v>
      </c>
      <c r="E10439" t="s">
        <v>45866</v>
      </c>
      <c r="F10439" s="2">
        <v>44090</v>
      </c>
      <c r="G10439" t="s">
        <v>31838</v>
      </c>
      <c r="H10439" t="s">
        <v>184</v>
      </c>
      <c r="J10439" t="s">
        <v>138</v>
      </c>
      <c r="K10439">
        <v>50797</v>
      </c>
      <c r="L10439">
        <v>76930958</v>
      </c>
      <c r="M10439" t="s">
        <v>138</v>
      </c>
      <c r="N10439">
        <v>0</v>
      </c>
      <c r="P10439" t="s">
        <v>45706</v>
      </c>
      <c r="Q10439">
        <v>76930958</v>
      </c>
      <c r="R10439" t="s">
        <v>45745</v>
      </c>
      <c r="S10439" t="s">
        <v>140</v>
      </c>
      <c r="T10439" s="2">
        <v>45127</v>
      </c>
      <c r="U10439">
        <v>7</v>
      </c>
      <c r="W10439" t="s">
        <v>141</v>
      </c>
    </row>
    <row r="10440" spans="1:24" x14ac:dyDescent="0.35">
      <c r="A10440" t="s">
        <v>45867</v>
      </c>
      <c r="B10440" t="s">
        <v>45868</v>
      </c>
      <c r="C10440" t="s">
        <v>45869</v>
      </c>
      <c r="D10440">
        <v>0</v>
      </c>
      <c r="E10440" t="s">
        <v>45870</v>
      </c>
      <c r="F10440" s="2">
        <v>44090</v>
      </c>
      <c r="G10440" t="s">
        <v>31838</v>
      </c>
      <c r="H10440" t="s">
        <v>184</v>
      </c>
      <c r="J10440" t="s">
        <v>138</v>
      </c>
      <c r="K10440" t="s">
        <v>45871</v>
      </c>
      <c r="L10440">
        <v>76930958</v>
      </c>
      <c r="M10440" t="s">
        <v>138</v>
      </c>
      <c r="N10440">
        <v>0</v>
      </c>
      <c r="P10440" t="s">
        <v>45706</v>
      </c>
      <c r="Q10440">
        <v>76930958</v>
      </c>
      <c r="R10440" t="s">
        <v>45745</v>
      </c>
      <c r="S10440" t="s">
        <v>140</v>
      </c>
      <c r="T10440" s="2">
        <v>44090</v>
      </c>
      <c r="U10440">
        <v>7</v>
      </c>
      <c r="W10440" t="s">
        <v>141</v>
      </c>
    </row>
    <row r="10441" spans="1:24" x14ac:dyDescent="0.35">
      <c r="A10441" t="s">
        <v>45872</v>
      </c>
      <c r="B10441" t="s">
        <v>10002</v>
      </c>
      <c r="C10441" t="s">
        <v>45873</v>
      </c>
      <c r="D10441">
        <v>0</v>
      </c>
      <c r="E10441" t="s">
        <v>45874</v>
      </c>
      <c r="F10441" s="2">
        <v>44090</v>
      </c>
      <c r="G10441" t="s">
        <v>43465</v>
      </c>
      <c r="H10441" t="s">
        <v>184</v>
      </c>
      <c r="J10441" t="s">
        <v>138</v>
      </c>
      <c r="K10441" t="s">
        <v>45875</v>
      </c>
      <c r="L10441">
        <v>76930958</v>
      </c>
      <c r="M10441" t="s">
        <v>138</v>
      </c>
      <c r="N10441">
        <v>0</v>
      </c>
      <c r="P10441" t="s">
        <v>45706</v>
      </c>
      <c r="Q10441">
        <v>50799</v>
      </c>
      <c r="R10441" t="s">
        <v>1612</v>
      </c>
      <c r="S10441" t="s">
        <v>140</v>
      </c>
      <c r="T10441" s="2">
        <v>45127</v>
      </c>
      <c r="U10441">
        <v>7</v>
      </c>
      <c r="W10441" t="s">
        <v>141</v>
      </c>
    </row>
    <row r="10442" spans="1:24" x14ac:dyDescent="0.35">
      <c r="A10442" t="s">
        <v>45876</v>
      </c>
      <c r="B10442" t="s">
        <v>10202</v>
      </c>
      <c r="C10442" t="s">
        <v>10203</v>
      </c>
      <c r="D10442">
        <v>0</v>
      </c>
      <c r="E10442" t="s">
        <v>45877</v>
      </c>
      <c r="F10442" s="2">
        <v>44090</v>
      </c>
      <c r="G10442" t="s">
        <v>34533</v>
      </c>
      <c r="H10442" t="s">
        <v>192</v>
      </c>
      <c r="J10442" t="s">
        <v>138</v>
      </c>
      <c r="K10442" t="s">
        <v>27608</v>
      </c>
      <c r="L10442">
        <v>79371097</v>
      </c>
      <c r="M10442" t="s">
        <v>138</v>
      </c>
      <c r="N10442">
        <v>0</v>
      </c>
      <c r="P10442" t="s">
        <v>45878</v>
      </c>
      <c r="Q10442">
        <v>79371097</v>
      </c>
      <c r="R10442" t="s">
        <v>1708</v>
      </c>
      <c r="S10442" t="s">
        <v>140</v>
      </c>
      <c r="T10442" s="2">
        <v>44090</v>
      </c>
      <c r="U10442">
        <v>7</v>
      </c>
      <c r="W10442" t="s">
        <v>141</v>
      </c>
    </row>
    <row r="10443" spans="1:24" x14ac:dyDescent="0.35">
      <c r="A10443" t="s">
        <v>45879</v>
      </c>
      <c r="B10443" t="s">
        <v>10202</v>
      </c>
      <c r="C10443" t="s">
        <v>45880</v>
      </c>
      <c r="D10443">
        <v>0</v>
      </c>
      <c r="E10443" t="s">
        <v>45877</v>
      </c>
      <c r="F10443" s="2">
        <v>44090</v>
      </c>
      <c r="G10443" t="s">
        <v>7153</v>
      </c>
      <c r="H10443" t="s">
        <v>192</v>
      </c>
      <c r="J10443" t="s">
        <v>138</v>
      </c>
      <c r="K10443" t="s">
        <v>27746</v>
      </c>
      <c r="L10443">
        <v>79371097</v>
      </c>
      <c r="M10443" t="s">
        <v>138</v>
      </c>
      <c r="N10443">
        <v>0</v>
      </c>
      <c r="P10443" t="s">
        <v>45706</v>
      </c>
      <c r="Q10443">
        <v>79371097</v>
      </c>
      <c r="R10443" t="s">
        <v>45881</v>
      </c>
      <c r="S10443" t="s">
        <v>140</v>
      </c>
      <c r="T10443" s="2">
        <v>44090</v>
      </c>
      <c r="U10443">
        <v>7</v>
      </c>
      <c r="W10443" t="s">
        <v>141</v>
      </c>
    </row>
    <row r="10444" spans="1:24" x14ac:dyDescent="0.35">
      <c r="A10444" t="s">
        <v>45882</v>
      </c>
      <c r="B10444" t="s">
        <v>10202</v>
      </c>
      <c r="C10444" t="s">
        <v>45883</v>
      </c>
      <c r="D10444">
        <v>0</v>
      </c>
      <c r="E10444" t="s">
        <v>45877</v>
      </c>
      <c r="F10444" s="2">
        <v>44090</v>
      </c>
      <c r="G10444" t="s">
        <v>2328</v>
      </c>
      <c r="H10444" t="s">
        <v>192</v>
      </c>
      <c r="J10444" t="s">
        <v>138</v>
      </c>
      <c r="K10444" t="s">
        <v>27741</v>
      </c>
      <c r="L10444">
        <v>79371097</v>
      </c>
      <c r="M10444" t="s">
        <v>138</v>
      </c>
      <c r="N10444">
        <v>0</v>
      </c>
      <c r="P10444" t="s">
        <v>45878</v>
      </c>
      <c r="Q10444">
        <v>79371097</v>
      </c>
      <c r="R10444" t="s">
        <v>7162</v>
      </c>
      <c r="S10444" t="s">
        <v>140</v>
      </c>
      <c r="T10444" s="2">
        <v>44090</v>
      </c>
      <c r="U10444">
        <v>7</v>
      </c>
      <c r="W10444" t="s">
        <v>141</v>
      </c>
    </row>
    <row r="10445" spans="1:24" x14ac:dyDescent="0.35">
      <c r="A10445" t="s">
        <v>45884</v>
      </c>
      <c r="B10445" t="s">
        <v>10202</v>
      </c>
      <c r="C10445" t="s">
        <v>45885</v>
      </c>
      <c r="D10445">
        <v>0</v>
      </c>
      <c r="E10445" t="s">
        <v>45877</v>
      </c>
      <c r="F10445" s="2">
        <v>44090</v>
      </c>
      <c r="G10445" t="s">
        <v>2328</v>
      </c>
      <c r="H10445" t="s">
        <v>192</v>
      </c>
      <c r="J10445" t="s">
        <v>138</v>
      </c>
      <c r="K10445" t="s">
        <v>27615</v>
      </c>
      <c r="L10445">
        <v>79371097</v>
      </c>
      <c r="M10445" t="s">
        <v>138</v>
      </c>
      <c r="N10445">
        <v>0</v>
      </c>
      <c r="P10445" t="s">
        <v>45878</v>
      </c>
      <c r="Q10445">
        <v>79371097</v>
      </c>
      <c r="R10445" t="s">
        <v>27846</v>
      </c>
      <c r="S10445" t="s">
        <v>140</v>
      </c>
      <c r="T10445" s="2">
        <v>44090</v>
      </c>
      <c r="U10445">
        <v>7</v>
      </c>
      <c r="W10445" t="s">
        <v>141</v>
      </c>
    </row>
    <row r="10446" spans="1:24" x14ac:dyDescent="0.35">
      <c r="A10446" t="s">
        <v>45886</v>
      </c>
      <c r="B10446" t="s">
        <v>45887</v>
      </c>
      <c r="D10446">
        <v>0</v>
      </c>
      <c r="E10446" t="s">
        <v>45887</v>
      </c>
      <c r="F10446" s="2">
        <v>45405</v>
      </c>
      <c r="G10446" t="s">
        <v>13108</v>
      </c>
      <c r="H10446">
        <v>7</v>
      </c>
      <c r="J10446" t="s">
        <v>138</v>
      </c>
      <c r="L10446" t="s">
        <v>496</v>
      </c>
      <c r="M10446" t="s">
        <v>138</v>
      </c>
      <c r="N10446">
        <v>-36.43</v>
      </c>
      <c r="R10446" t="s">
        <v>45888</v>
      </c>
      <c r="S10446" t="s">
        <v>36173</v>
      </c>
      <c r="T10446" s="2">
        <v>45405</v>
      </c>
      <c r="W10446" t="s">
        <v>16059</v>
      </c>
      <c r="X10446" t="s">
        <v>10334</v>
      </c>
    </row>
    <row r="10447" spans="1:24" x14ac:dyDescent="0.35">
      <c r="A10447" t="s">
        <v>45889</v>
      </c>
      <c r="B10447" t="s">
        <v>10202</v>
      </c>
      <c r="C10447" t="s">
        <v>45890</v>
      </c>
      <c r="D10447">
        <v>0</v>
      </c>
      <c r="E10447" t="s">
        <v>45877</v>
      </c>
      <c r="F10447" s="2">
        <v>44090</v>
      </c>
      <c r="G10447" t="s">
        <v>2328</v>
      </c>
      <c r="H10447" t="s">
        <v>192</v>
      </c>
      <c r="J10447" t="s">
        <v>138</v>
      </c>
      <c r="K10447" t="s">
        <v>45891</v>
      </c>
      <c r="L10447">
        <v>79371097</v>
      </c>
      <c r="M10447" t="s">
        <v>138</v>
      </c>
      <c r="N10447">
        <v>0</v>
      </c>
      <c r="P10447" t="s">
        <v>45878</v>
      </c>
      <c r="Q10447">
        <v>79371097</v>
      </c>
      <c r="R10447" t="s">
        <v>7162</v>
      </c>
      <c r="S10447" t="s">
        <v>140</v>
      </c>
      <c r="T10447" s="2">
        <v>44090</v>
      </c>
      <c r="U10447">
        <v>7</v>
      </c>
      <c r="W10447" t="s">
        <v>141</v>
      </c>
    </row>
    <row r="10448" spans="1:24" x14ac:dyDescent="0.35">
      <c r="A10448" t="s">
        <v>45892</v>
      </c>
      <c r="B10448" t="s">
        <v>10202</v>
      </c>
      <c r="C10448" t="s">
        <v>45893</v>
      </c>
      <c r="D10448">
        <v>0</v>
      </c>
      <c r="E10448" t="s">
        <v>45877</v>
      </c>
      <c r="F10448" s="2">
        <v>44090</v>
      </c>
      <c r="G10448" t="s">
        <v>2328</v>
      </c>
      <c r="H10448" t="s">
        <v>192</v>
      </c>
      <c r="J10448" t="s">
        <v>138</v>
      </c>
      <c r="K10448" t="s">
        <v>27750</v>
      </c>
      <c r="L10448">
        <v>79371097</v>
      </c>
      <c r="M10448" t="s">
        <v>138</v>
      </c>
      <c r="N10448">
        <v>0</v>
      </c>
      <c r="P10448" t="s">
        <v>45878</v>
      </c>
      <c r="Q10448">
        <v>79371097</v>
      </c>
      <c r="R10448" t="s">
        <v>45894</v>
      </c>
      <c r="S10448" t="s">
        <v>140</v>
      </c>
      <c r="T10448" s="2">
        <v>44090</v>
      </c>
      <c r="U10448">
        <v>7</v>
      </c>
      <c r="W10448" t="s">
        <v>141</v>
      </c>
    </row>
    <row r="10449" spans="1:23" x14ac:dyDescent="0.35">
      <c r="A10449" t="s">
        <v>45895</v>
      </c>
      <c r="B10449" t="s">
        <v>10202</v>
      </c>
      <c r="C10449" t="s">
        <v>45896</v>
      </c>
      <c r="D10449">
        <v>0</v>
      </c>
      <c r="E10449" t="s">
        <v>45877</v>
      </c>
      <c r="F10449" s="2">
        <v>44090</v>
      </c>
      <c r="G10449" t="s">
        <v>2328</v>
      </c>
      <c r="H10449" t="s">
        <v>192</v>
      </c>
      <c r="J10449" t="s">
        <v>138</v>
      </c>
      <c r="K10449" t="s">
        <v>27767</v>
      </c>
      <c r="L10449">
        <v>79371097</v>
      </c>
      <c r="M10449" t="s">
        <v>138</v>
      </c>
      <c r="N10449">
        <v>0</v>
      </c>
      <c r="P10449" t="s">
        <v>45878</v>
      </c>
      <c r="Q10449">
        <v>79371097</v>
      </c>
      <c r="R10449" t="s">
        <v>27884</v>
      </c>
      <c r="S10449" t="s">
        <v>140</v>
      </c>
      <c r="T10449" s="2">
        <v>44090</v>
      </c>
      <c r="U10449">
        <v>7</v>
      </c>
      <c r="W10449" t="s">
        <v>141</v>
      </c>
    </row>
    <row r="10450" spans="1:23" x14ac:dyDescent="0.35">
      <c r="A10450" t="s">
        <v>45897</v>
      </c>
      <c r="B10450" t="s">
        <v>10202</v>
      </c>
      <c r="C10450" t="s">
        <v>45898</v>
      </c>
      <c r="D10450">
        <v>0</v>
      </c>
      <c r="E10450" t="s">
        <v>45877</v>
      </c>
      <c r="F10450" s="2">
        <v>44090</v>
      </c>
      <c r="G10450" t="s">
        <v>45899</v>
      </c>
      <c r="H10450" t="s">
        <v>192</v>
      </c>
      <c r="J10450" t="s">
        <v>138</v>
      </c>
      <c r="K10450" t="s">
        <v>27759</v>
      </c>
      <c r="L10450">
        <v>79371097</v>
      </c>
      <c r="M10450" t="s">
        <v>138</v>
      </c>
      <c r="N10450">
        <v>0</v>
      </c>
      <c r="P10450" t="s">
        <v>45878</v>
      </c>
      <c r="Q10450">
        <v>79371097</v>
      </c>
      <c r="R10450" t="s">
        <v>45900</v>
      </c>
      <c r="S10450" t="s">
        <v>140</v>
      </c>
      <c r="T10450" s="2">
        <v>44090</v>
      </c>
      <c r="U10450">
        <v>7</v>
      </c>
      <c r="W10450" t="s">
        <v>141</v>
      </c>
    </row>
    <row r="10451" spans="1:23" x14ac:dyDescent="0.35">
      <c r="A10451" t="s">
        <v>45901</v>
      </c>
      <c r="B10451" t="s">
        <v>10202</v>
      </c>
      <c r="C10451" t="s">
        <v>45902</v>
      </c>
      <c r="D10451">
        <v>0</v>
      </c>
      <c r="E10451" t="s">
        <v>45877</v>
      </c>
      <c r="F10451" s="2">
        <v>44090</v>
      </c>
      <c r="G10451" t="s">
        <v>2328</v>
      </c>
      <c r="H10451" t="s">
        <v>192</v>
      </c>
      <c r="J10451" t="s">
        <v>138</v>
      </c>
      <c r="K10451" t="s">
        <v>26471</v>
      </c>
      <c r="L10451">
        <v>79371097</v>
      </c>
      <c r="M10451" t="s">
        <v>138</v>
      </c>
      <c r="N10451">
        <v>0</v>
      </c>
      <c r="P10451" t="s">
        <v>45878</v>
      </c>
      <c r="Q10451">
        <v>79371097</v>
      </c>
      <c r="R10451" t="s">
        <v>45903</v>
      </c>
      <c r="S10451" t="s">
        <v>140</v>
      </c>
      <c r="T10451" s="2">
        <v>44090</v>
      </c>
      <c r="U10451">
        <v>7</v>
      </c>
      <c r="W10451" t="s">
        <v>141</v>
      </c>
    </row>
    <row r="10452" spans="1:23" x14ac:dyDescent="0.35">
      <c r="A10452" t="s">
        <v>45904</v>
      </c>
      <c r="B10452" t="s">
        <v>10202</v>
      </c>
      <c r="C10452" t="s">
        <v>45905</v>
      </c>
      <c r="D10452">
        <v>0</v>
      </c>
      <c r="E10452" t="s">
        <v>45877</v>
      </c>
      <c r="F10452" s="2">
        <v>44090</v>
      </c>
      <c r="G10452" t="s">
        <v>2328</v>
      </c>
      <c r="H10452" t="s">
        <v>192</v>
      </c>
      <c r="J10452" t="s">
        <v>138</v>
      </c>
      <c r="K10452" t="s">
        <v>27754</v>
      </c>
      <c r="L10452">
        <v>79371097</v>
      </c>
      <c r="M10452" t="s">
        <v>138</v>
      </c>
      <c r="N10452">
        <v>0</v>
      </c>
      <c r="P10452" t="s">
        <v>45878</v>
      </c>
      <c r="Q10452">
        <v>79371097</v>
      </c>
      <c r="R10452" t="s">
        <v>7180</v>
      </c>
      <c r="S10452" t="s">
        <v>140</v>
      </c>
      <c r="T10452" s="2">
        <v>44090</v>
      </c>
      <c r="U10452">
        <v>7</v>
      </c>
      <c r="W10452" t="s">
        <v>141</v>
      </c>
    </row>
    <row r="10453" spans="1:23" x14ac:dyDescent="0.35">
      <c r="A10453" t="s">
        <v>45906</v>
      </c>
      <c r="B10453" t="s">
        <v>10202</v>
      </c>
      <c r="C10453" t="s">
        <v>45907</v>
      </c>
      <c r="D10453">
        <v>0</v>
      </c>
      <c r="E10453" t="s">
        <v>45877</v>
      </c>
      <c r="F10453" s="2">
        <v>44090</v>
      </c>
      <c r="G10453" t="s">
        <v>2328</v>
      </c>
      <c r="H10453" t="s">
        <v>192</v>
      </c>
      <c r="J10453" t="s">
        <v>138</v>
      </c>
      <c r="K10453" t="s">
        <v>29236</v>
      </c>
      <c r="L10453">
        <v>79371097</v>
      </c>
      <c r="M10453" t="s">
        <v>138</v>
      </c>
      <c r="N10453">
        <v>0</v>
      </c>
      <c r="P10453" t="s">
        <v>45878</v>
      </c>
      <c r="Q10453">
        <v>79371097</v>
      </c>
      <c r="R10453" t="s">
        <v>27900</v>
      </c>
      <c r="S10453" t="s">
        <v>140</v>
      </c>
      <c r="T10453" s="2">
        <v>44090</v>
      </c>
      <c r="U10453">
        <v>7</v>
      </c>
      <c r="W10453" t="s">
        <v>141</v>
      </c>
    </row>
    <row r="10454" spans="1:23" x14ac:dyDescent="0.35">
      <c r="A10454" t="s">
        <v>45908</v>
      </c>
      <c r="B10454" t="s">
        <v>10202</v>
      </c>
      <c r="C10454" t="s">
        <v>45909</v>
      </c>
      <c r="D10454">
        <v>0</v>
      </c>
      <c r="E10454" t="s">
        <v>45877</v>
      </c>
      <c r="F10454" s="2">
        <v>44090</v>
      </c>
      <c r="G10454" t="s">
        <v>2328</v>
      </c>
      <c r="H10454" t="s">
        <v>192</v>
      </c>
      <c r="J10454" t="s">
        <v>138</v>
      </c>
      <c r="K10454" t="s">
        <v>27736</v>
      </c>
      <c r="L10454">
        <v>79371097</v>
      </c>
      <c r="M10454" t="s">
        <v>138</v>
      </c>
      <c r="N10454">
        <v>0</v>
      </c>
      <c r="P10454" t="s">
        <v>45878</v>
      </c>
      <c r="Q10454">
        <v>79371097</v>
      </c>
      <c r="R10454" t="s">
        <v>45910</v>
      </c>
      <c r="S10454" t="s">
        <v>140</v>
      </c>
      <c r="T10454" s="2">
        <v>44090</v>
      </c>
      <c r="U10454">
        <v>7</v>
      </c>
      <c r="W10454" t="s">
        <v>141</v>
      </c>
    </row>
    <row r="10455" spans="1:23" x14ac:dyDescent="0.35">
      <c r="A10455" t="s">
        <v>45911</v>
      </c>
      <c r="B10455" t="s">
        <v>10202</v>
      </c>
      <c r="C10455" t="s">
        <v>45912</v>
      </c>
      <c r="D10455">
        <v>0</v>
      </c>
      <c r="E10455" t="s">
        <v>45877</v>
      </c>
      <c r="F10455" s="2">
        <v>44090</v>
      </c>
      <c r="G10455" t="s">
        <v>2328</v>
      </c>
      <c r="H10455" t="s">
        <v>192</v>
      </c>
      <c r="J10455" t="s">
        <v>138</v>
      </c>
      <c r="K10455" t="s">
        <v>27229</v>
      </c>
      <c r="L10455">
        <v>79371097</v>
      </c>
      <c r="M10455" t="s">
        <v>138</v>
      </c>
      <c r="N10455">
        <v>0</v>
      </c>
      <c r="P10455" t="s">
        <v>45878</v>
      </c>
      <c r="Q10455">
        <v>79371097</v>
      </c>
      <c r="R10455" t="s">
        <v>7196</v>
      </c>
      <c r="S10455" t="s">
        <v>140</v>
      </c>
      <c r="T10455" s="2">
        <v>44090</v>
      </c>
      <c r="W10455" t="s">
        <v>141</v>
      </c>
    </row>
    <row r="10456" spans="1:23" x14ac:dyDescent="0.35">
      <c r="A10456" t="s">
        <v>45913</v>
      </c>
      <c r="B10456" t="s">
        <v>10202</v>
      </c>
      <c r="C10456" t="s">
        <v>45914</v>
      </c>
      <c r="D10456">
        <v>0</v>
      </c>
      <c r="E10456" t="s">
        <v>45877</v>
      </c>
      <c r="F10456" s="2">
        <v>44090</v>
      </c>
      <c r="G10456" t="s">
        <v>2328</v>
      </c>
      <c r="H10456" t="s">
        <v>192</v>
      </c>
      <c r="J10456" t="s">
        <v>138</v>
      </c>
      <c r="K10456" t="s">
        <v>27233</v>
      </c>
      <c r="L10456">
        <v>79371097</v>
      </c>
      <c r="M10456" t="s">
        <v>138</v>
      </c>
      <c r="N10456">
        <v>0</v>
      </c>
      <c r="P10456" t="s">
        <v>45878</v>
      </c>
      <c r="Q10456">
        <v>79371097</v>
      </c>
      <c r="R10456" t="s">
        <v>7166</v>
      </c>
      <c r="S10456" t="s">
        <v>140</v>
      </c>
      <c r="T10456" s="2">
        <v>44090</v>
      </c>
      <c r="U10456">
        <v>7</v>
      </c>
      <c r="W10456" t="s">
        <v>141</v>
      </c>
    </row>
    <row r="10457" spans="1:23" x14ac:dyDescent="0.35">
      <c r="A10457" t="s">
        <v>45915</v>
      </c>
      <c r="B10457" t="s">
        <v>10202</v>
      </c>
      <c r="C10457" t="s">
        <v>45916</v>
      </c>
      <c r="D10457">
        <v>0</v>
      </c>
      <c r="E10457" t="s">
        <v>45877</v>
      </c>
      <c r="F10457" s="2">
        <v>44090</v>
      </c>
      <c r="G10457" t="s">
        <v>2328</v>
      </c>
      <c r="H10457" t="s">
        <v>192</v>
      </c>
      <c r="J10457" t="s">
        <v>138</v>
      </c>
      <c r="K10457" t="s">
        <v>34147</v>
      </c>
      <c r="L10457">
        <v>79371097</v>
      </c>
      <c r="M10457" t="s">
        <v>138</v>
      </c>
      <c r="N10457">
        <v>0</v>
      </c>
      <c r="P10457" t="s">
        <v>45878</v>
      </c>
      <c r="Q10457">
        <v>79371097</v>
      </c>
      <c r="R10457" t="s">
        <v>45917</v>
      </c>
      <c r="S10457" t="s">
        <v>140</v>
      </c>
      <c r="T10457" s="2">
        <v>44090</v>
      </c>
      <c r="U10457">
        <v>7</v>
      </c>
      <c r="W10457" t="s">
        <v>141</v>
      </c>
    </row>
    <row r="10458" spans="1:23" x14ac:dyDescent="0.35">
      <c r="A10458" t="s">
        <v>45918</v>
      </c>
      <c r="B10458" t="s">
        <v>10202</v>
      </c>
      <c r="C10458" t="s">
        <v>45919</v>
      </c>
      <c r="D10458">
        <v>0</v>
      </c>
      <c r="E10458" t="s">
        <v>45877</v>
      </c>
      <c r="F10458" s="2">
        <v>44090</v>
      </c>
      <c r="G10458" t="s">
        <v>2328</v>
      </c>
      <c r="H10458" t="s">
        <v>192</v>
      </c>
      <c r="J10458" t="s">
        <v>138</v>
      </c>
      <c r="K10458" t="s">
        <v>27237</v>
      </c>
      <c r="L10458">
        <v>79371097</v>
      </c>
      <c r="M10458" t="s">
        <v>138</v>
      </c>
      <c r="N10458">
        <v>0</v>
      </c>
      <c r="P10458" t="s">
        <v>45878</v>
      </c>
      <c r="Q10458">
        <v>79371097</v>
      </c>
      <c r="R10458" t="s">
        <v>5657</v>
      </c>
      <c r="S10458" t="s">
        <v>140</v>
      </c>
      <c r="T10458" s="2">
        <v>44090</v>
      </c>
      <c r="U10458">
        <v>7</v>
      </c>
      <c r="W10458" t="s">
        <v>141</v>
      </c>
    </row>
    <row r="10459" spans="1:23" x14ac:dyDescent="0.35">
      <c r="A10459" t="s">
        <v>45920</v>
      </c>
      <c r="B10459" t="s">
        <v>10202</v>
      </c>
      <c r="C10459" t="s">
        <v>45921</v>
      </c>
      <c r="D10459">
        <v>0</v>
      </c>
      <c r="E10459" t="s">
        <v>45877</v>
      </c>
      <c r="F10459" s="2">
        <v>44090</v>
      </c>
      <c r="G10459" t="s">
        <v>2328</v>
      </c>
      <c r="H10459" t="s">
        <v>192</v>
      </c>
      <c r="J10459" t="s">
        <v>138</v>
      </c>
      <c r="K10459" t="s">
        <v>29248</v>
      </c>
      <c r="L10459">
        <v>79371097</v>
      </c>
      <c r="M10459" t="s">
        <v>138</v>
      </c>
      <c r="N10459">
        <v>0</v>
      </c>
      <c r="P10459" t="s">
        <v>45878</v>
      </c>
      <c r="Q10459">
        <v>79371097</v>
      </c>
      <c r="R10459" t="s">
        <v>45922</v>
      </c>
      <c r="S10459" t="s">
        <v>140</v>
      </c>
      <c r="T10459" s="2">
        <v>44090</v>
      </c>
      <c r="W10459" t="s">
        <v>141</v>
      </c>
    </row>
    <row r="10460" spans="1:23" x14ac:dyDescent="0.35">
      <c r="A10460" t="s">
        <v>45923</v>
      </c>
      <c r="B10460" t="s">
        <v>10202</v>
      </c>
      <c r="C10460" t="s">
        <v>45924</v>
      </c>
      <c r="D10460">
        <v>0</v>
      </c>
      <c r="E10460" t="s">
        <v>45877</v>
      </c>
      <c r="F10460" s="2">
        <v>44090</v>
      </c>
      <c r="G10460" t="s">
        <v>2328</v>
      </c>
      <c r="H10460" t="s">
        <v>192</v>
      </c>
      <c r="J10460" t="s">
        <v>138</v>
      </c>
      <c r="K10460" t="s">
        <v>29252</v>
      </c>
      <c r="L10460">
        <v>79371097</v>
      </c>
      <c r="M10460" t="s">
        <v>138</v>
      </c>
      <c r="N10460">
        <v>0</v>
      </c>
      <c r="P10460" t="s">
        <v>45878</v>
      </c>
      <c r="Q10460">
        <v>79371097</v>
      </c>
      <c r="R10460" t="s">
        <v>5954</v>
      </c>
      <c r="S10460" t="s">
        <v>140</v>
      </c>
      <c r="T10460" s="2">
        <v>44090</v>
      </c>
      <c r="U10460">
        <v>7</v>
      </c>
      <c r="W10460" t="s">
        <v>141</v>
      </c>
    </row>
    <row r="10461" spans="1:23" x14ac:dyDescent="0.35">
      <c r="A10461" t="s">
        <v>45925</v>
      </c>
      <c r="B10461" t="s">
        <v>10202</v>
      </c>
      <c r="C10461" t="s">
        <v>45926</v>
      </c>
      <c r="D10461">
        <v>0</v>
      </c>
      <c r="E10461" t="s">
        <v>45877</v>
      </c>
      <c r="F10461" s="2">
        <v>44090</v>
      </c>
      <c r="G10461" t="s">
        <v>2328</v>
      </c>
      <c r="H10461" t="s">
        <v>192</v>
      </c>
      <c r="J10461" t="s">
        <v>138</v>
      </c>
      <c r="K10461" t="s">
        <v>27241</v>
      </c>
      <c r="L10461">
        <v>79371097</v>
      </c>
      <c r="M10461" t="s">
        <v>138</v>
      </c>
      <c r="N10461">
        <v>0</v>
      </c>
      <c r="P10461" t="s">
        <v>45878</v>
      </c>
      <c r="Q10461">
        <v>79371097</v>
      </c>
      <c r="R10461" t="s">
        <v>27802</v>
      </c>
      <c r="S10461" t="s">
        <v>140</v>
      </c>
      <c r="T10461" s="2">
        <v>44090</v>
      </c>
      <c r="W10461" t="s">
        <v>141</v>
      </c>
    </row>
    <row r="10462" spans="1:23" x14ac:dyDescent="0.35">
      <c r="A10462" t="s">
        <v>45927</v>
      </c>
      <c r="B10462" t="s">
        <v>10202</v>
      </c>
      <c r="C10462" t="s">
        <v>45928</v>
      </c>
      <c r="D10462">
        <v>0</v>
      </c>
      <c r="E10462" t="s">
        <v>45877</v>
      </c>
      <c r="F10462" s="2">
        <v>44090</v>
      </c>
      <c r="G10462" t="s">
        <v>2328</v>
      </c>
      <c r="H10462" t="s">
        <v>192</v>
      </c>
      <c r="J10462" t="s">
        <v>138</v>
      </c>
      <c r="K10462" t="s">
        <v>29272</v>
      </c>
      <c r="L10462">
        <v>79371097</v>
      </c>
      <c r="M10462" t="s">
        <v>138</v>
      </c>
      <c r="N10462">
        <v>0</v>
      </c>
      <c r="P10462" t="s">
        <v>45878</v>
      </c>
      <c r="Q10462">
        <v>79371097</v>
      </c>
      <c r="R10462" t="s">
        <v>45929</v>
      </c>
      <c r="S10462" t="s">
        <v>140</v>
      </c>
      <c r="T10462" s="2">
        <v>44090</v>
      </c>
      <c r="U10462">
        <v>7</v>
      </c>
      <c r="W10462" t="s">
        <v>141</v>
      </c>
    </row>
    <row r="10463" spans="1:23" x14ac:dyDescent="0.35">
      <c r="A10463" t="s">
        <v>45930</v>
      </c>
      <c r="B10463" t="s">
        <v>10202</v>
      </c>
      <c r="C10463" t="s">
        <v>45931</v>
      </c>
      <c r="D10463">
        <v>0</v>
      </c>
      <c r="E10463" t="s">
        <v>45877</v>
      </c>
      <c r="F10463" s="2">
        <v>44090</v>
      </c>
      <c r="G10463" t="s">
        <v>2328</v>
      </c>
      <c r="H10463" t="s">
        <v>192</v>
      </c>
      <c r="J10463" t="s">
        <v>138</v>
      </c>
      <c r="K10463" t="s">
        <v>27249</v>
      </c>
      <c r="L10463">
        <v>79371097</v>
      </c>
      <c r="M10463" t="s">
        <v>138</v>
      </c>
      <c r="N10463">
        <v>0</v>
      </c>
      <c r="P10463" t="s">
        <v>45878</v>
      </c>
      <c r="Q10463">
        <v>79371097</v>
      </c>
      <c r="R10463" t="s">
        <v>45932</v>
      </c>
      <c r="S10463" t="s">
        <v>140</v>
      </c>
      <c r="T10463" s="2">
        <v>44090</v>
      </c>
      <c r="U10463">
        <v>7</v>
      </c>
      <c r="W10463" t="s">
        <v>141</v>
      </c>
    </row>
    <row r="10464" spans="1:23" x14ac:dyDescent="0.35">
      <c r="A10464" t="s">
        <v>45933</v>
      </c>
      <c r="B10464" t="s">
        <v>10202</v>
      </c>
      <c r="C10464" t="s">
        <v>45934</v>
      </c>
      <c r="D10464">
        <v>0</v>
      </c>
      <c r="E10464" t="s">
        <v>45877</v>
      </c>
      <c r="F10464" s="2">
        <v>44090</v>
      </c>
      <c r="G10464" t="s">
        <v>2328</v>
      </c>
      <c r="H10464" t="s">
        <v>192</v>
      </c>
      <c r="J10464" t="s">
        <v>138</v>
      </c>
      <c r="K10464" t="s">
        <v>31860</v>
      </c>
      <c r="L10464">
        <v>79371097</v>
      </c>
      <c r="M10464" t="s">
        <v>138</v>
      </c>
      <c r="N10464">
        <v>0</v>
      </c>
      <c r="P10464" t="s">
        <v>45878</v>
      </c>
      <c r="Q10464">
        <v>79371097</v>
      </c>
      <c r="R10464" t="s">
        <v>28859</v>
      </c>
      <c r="S10464" t="s">
        <v>140</v>
      </c>
      <c r="T10464" s="2">
        <v>44090</v>
      </c>
      <c r="U10464">
        <v>7</v>
      </c>
      <c r="W10464" t="s">
        <v>141</v>
      </c>
    </row>
    <row r="10465" spans="1:23" x14ac:dyDescent="0.35">
      <c r="A10465" t="s">
        <v>45935</v>
      </c>
      <c r="B10465" t="s">
        <v>10202</v>
      </c>
      <c r="C10465" t="s">
        <v>45936</v>
      </c>
      <c r="D10465">
        <v>0</v>
      </c>
      <c r="E10465" t="s">
        <v>45877</v>
      </c>
      <c r="F10465" s="2">
        <v>44090</v>
      </c>
      <c r="G10465" t="s">
        <v>2328</v>
      </c>
      <c r="H10465" t="s">
        <v>192</v>
      </c>
      <c r="J10465" t="s">
        <v>138</v>
      </c>
      <c r="K10465" t="s">
        <v>33882</v>
      </c>
      <c r="L10465">
        <v>79371097</v>
      </c>
      <c r="M10465" t="s">
        <v>138</v>
      </c>
      <c r="N10465">
        <v>0</v>
      </c>
      <c r="P10465" t="s">
        <v>45878</v>
      </c>
      <c r="Q10465">
        <v>79371097</v>
      </c>
      <c r="R10465" t="s">
        <v>28023</v>
      </c>
      <c r="S10465" t="s">
        <v>140</v>
      </c>
      <c r="T10465" s="2">
        <v>44090</v>
      </c>
      <c r="U10465">
        <v>7</v>
      </c>
      <c r="W10465" t="s">
        <v>141</v>
      </c>
    </row>
    <row r="10466" spans="1:23" x14ac:dyDescent="0.35">
      <c r="A10466" t="s">
        <v>45937</v>
      </c>
      <c r="B10466" t="s">
        <v>10202</v>
      </c>
      <c r="C10466" t="s">
        <v>45938</v>
      </c>
      <c r="D10466">
        <v>0</v>
      </c>
      <c r="E10466" t="s">
        <v>45877</v>
      </c>
      <c r="F10466" s="2">
        <v>44090</v>
      </c>
      <c r="G10466" t="s">
        <v>34011</v>
      </c>
      <c r="H10466" t="s">
        <v>192</v>
      </c>
      <c r="J10466" t="s">
        <v>138</v>
      </c>
      <c r="K10466" t="s">
        <v>45939</v>
      </c>
      <c r="L10466">
        <v>79371097</v>
      </c>
      <c r="M10466" t="s">
        <v>138</v>
      </c>
      <c r="N10466">
        <v>0</v>
      </c>
      <c r="P10466" t="s">
        <v>45878</v>
      </c>
      <c r="Q10466">
        <v>79371097</v>
      </c>
      <c r="R10466" t="s">
        <v>45940</v>
      </c>
      <c r="S10466" t="s">
        <v>140</v>
      </c>
      <c r="T10466" s="2">
        <v>44090</v>
      </c>
      <c r="U10466">
        <v>7</v>
      </c>
      <c r="W10466" t="s">
        <v>141</v>
      </c>
    </row>
    <row r="10467" spans="1:23" x14ac:dyDescent="0.35">
      <c r="A10467" t="s">
        <v>45941</v>
      </c>
      <c r="B10467" t="s">
        <v>10202</v>
      </c>
      <c r="C10467" t="s">
        <v>45942</v>
      </c>
      <c r="D10467">
        <v>0</v>
      </c>
      <c r="E10467" t="s">
        <v>45877</v>
      </c>
      <c r="F10467" s="2">
        <v>44090</v>
      </c>
      <c r="G10467" t="s">
        <v>2328</v>
      </c>
      <c r="H10467" t="s">
        <v>192</v>
      </c>
      <c r="J10467" t="s">
        <v>138</v>
      </c>
      <c r="K10467" t="s">
        <v>38115</v>
      </c>
      <c r="L10467">
        <v>79371097</v>
      </c>
      <c r="M10467" t="s">
        <v>138</v>
      </c>
      <c r="N10467">
        <v>0</v>
      </c>
      <c r="P10467" t="s">
        <v>45878</v>
      </c>
      <c r="Q10467">
        <v>79371097</v>
      </c>
      <c r="R10467" t="s">
        <v>45943</v>
      </c>
      <c r="S10467" t="s">
        <v>140</v>
      </c>
      <c r="T10467" s="2">
        <v>44090</v>
      </c>
      <c r="W10467" t="s">
        <v>141</v>
      </c>
    </row>
    <row r="10468" spans="1:23" x14ac:dyDescent="0.35">
      <c r="A10468" t="s">
        <v>45944</v>
      </c>
      <c r="B10468" t="s">
        <v>10202</v>
      </c>
      <c r="C10468" t="s">
        <v>45945</v>
      </c>
      <c r="D10468">
        <v>0</v>
      </c>
      <c r="E10468" t="s">
        <v>45877</v>
      </c>
      <c r="F10468" s="2">
        <v>44090</v>
      </c>
      <c r="G10468" t="s">
        <v>2328</v>
      </c>
      <c r="H10468" t="s">
        <v>192</v>
      </c>
      <c r="J10468" t="s">
        <v>138</v>
      </c>
      <c r="K10468" t="s">
        <v>35493</v>
      </c>
      <c r="L10468">
        <v>79371097</v>
      </c>
      <c r="M10468" t="s">
        <v>138</v>
      </c>
      <c r="N10468">
        <v>0</v>
      </c>
      <c r="P10468" t="s">
        <v>45878</v>
      </c>
      <c r="Q10468">
        <v>79371097</v>
      </c>
      <c r="R10468" t="s">
        <v>7263</v>
      </c>
      <c r="S10468" t="s">
        <v>140</v>
      </c>
      <c r="T10468" s="2">
        <v>44090</v>
      </c>
      <c r="U10468">
        <v>7</v>
      </c>
      <c r="W10468" t="s">
        <v>141</v>
      </c>
    </row>
    <row r="10469" spans="1:23" x14ac:dyDescent="0.35">
      <c r="A10469" t="s">
        <v>45946</v>
      </c>
      <c r="B10469" t="s">
        <v>10202</v>
      </c>
      <c r="C10469" t="s">
        <v>45947</v>
      </c>
      <c r="D10469">
        <v>0</v>
      </c>
      <c r="E10469" t="s">
        <v>45877</v>
      </c>
      <c r="F10469" s="2">
        <v>44090</v>
      </c>
      <c r="G10469" t="s">
        <v>2328</v>
      </c>
      <c r="H10469" t="s">
        <v>192</v>
      </c>
      <c r="J10469" t="s">
        <v>138</v>
      </c>
      <c r="K10469" t="s">
        <v>45948</v>
      </c>
      <c r="L10469">
        <v>79371097</v>
      </c>
      <c r="M10469" t="s">
        <v>138</v>
      </c>
      <c r="N10469">
        <v>0</v>
      </c>
      <c r="P10469" t="s">
        <v>45878</v>
      </c>
      <c r="Q10469">
        <v>79371097</v>
      </c>
      <c r="R10469" t="s">
        <v>29106</v>
      </c>
      <c r="S10469" t="s">
        <v>140</v>
      </c>
      <c r="T10469" s="2">
        <v>44090</v>
      </c>
      <c r="U10469">
        <v>7</v>
      </c>
      <c r="W10469" t="s">
        <v>141</v>
      </c>
    </row>
    <row r="10470" spans="1:23" x14ac:dyDescent="0.35">
      <c r="A10470" t="s">
        <v>45949</v>
      </c>
      <c r="B10470" t="s">
        <v>10202</v>
      </c>
      <c r="C10470" t="s">
        <v>45950</v>
      </c>
      <c r="D10470">
        <v>0</v>
      </c>
      <c r="E10470" t="s">
        <v>45877</v>
      </c>
      <c r="F10470" s="2">
        <v>44090</v>
      </c>
      <c r="G10470" t="s">
        <v>2328</v>
      </c>
      <c r="H10470" t="s">
        <v>192</v>
      </c>
      <c r="J10470" t="s">
        <v>138</v>
      </c>
      <c r="K10470" t="s">
        <v>45951</v>
      </c>
      <c r="L10470">
        <v>79371097</v>
      </c>
      <c r="M10470" t="s">
        <v>138</v>
      </c>
      <c r="N10470">
        <v>0</v>
      </c>
      <c r="P10470" t="s">
        <v>45878</v>
      </c>
      <c r="Q10470">
        <v>79371097</v>
      </c>
      <c r="R10470" t="s">
        <v>45952</v>
      </c>
      <c r="S10470" t="s">
        <v>140</v>
      </c>
      <c r="T10470" s="2">
        <v>44090</v>
      </c>
      <c r="U10470">
        <v>7</v>
      </c>
      <c r="W10470" t="s">
        <v>141</v>
      </c>
    </row>
    <row r="10471" spans="1:23" x14ac:dyDescent="0.35">
      <c r="A10471" t="s">
        <v>45953</v>
      </c>
      <c r="B10471" t="s">
        <v>10202</v>
      </c>
      <c r="C10471" t="s">
        <v>45954</v>
      </c>
      <c r="D10471">
        <v>0</v>
      </c>
      <c r="E10471" t="s">
        <v>45877</v>
      </c>
      <c r="F10471" s="2">
        <v>44090</v>
      </c>
      <c r="G10471" t="s">
        <v>2328</v>
      </c>
      <c r="H10471" t="s">
        <v>192</v>
      </c>
      <c r="J10471" t="s">
        <v>138</v>
      </c>
      <c r="K10471" t="s">
        <v>45955</v>
      </c>
      <c r="L10471">
        <v>79371097</v>
      </c>
      <c r="M10471" t="s">
        <v>138</v>
      </c>
      <c r="N10471">
        <v>0</v>
      </c>
      <c r="P10471" t="s">
        <v>45878</v>
      </c>
      <c r="Q10471">
        <v>79371097</v>
      </c>
      <c r="R10471" t="s">
        <v>45956</v>
      </c>
      <c r="S10471" t="s">
        <v>140</v>
      </c>
      <c r="T10471" s="2">
        <v>44090</v>
      </c>
      <c r="W10471" t="s">
        <v>141</v>
      </c>
    </row>
    <row r="10472" spans="1:23" x14ac:dyDescent="0.35">
      <c r="A10472" t="s">
        <v>45957</v>
      </c>
      <c r="B10472" t="s">
        <v>10202</v>
      </c>
      <c r="C10472" t="s">
        <v>45958</v>
      </c>
      <c r="D10472">
        <v>0</v>
      </c>
      <c r="E10472" t="s">
        <v>45877</v>
      </c>
      <c r="F10472" s="2">
        <v>44090</v>
      </c>
      <c r="G10472" t="s">
        <v>2328</v>
      </c>
      <c r="H10472" t="s">
        <v>192</v>
      </c>
      <c r="J10472" t="s">
        <v>138</v>
      </c>
      <c r="K10472" t="s">
        <v>45959</v>
      </c>
      <c r="L10472">
        <v>79371097</v>
      </c>
      <c r="M10472" t="s">
        <v>138</v>
      </c>
      <c r="N10472">
        <v>0</v>
      </c>
      <c r="P10472" t="s">
        <v>45878</v>
      </c>
      <c r="Q10472">
        <v>79371097</v>
      </c>
      <c r="R10472" t="s">
        <v>7612</v>
      </c>
      <c r="S10472" t="s">
        <v>140</v>
      </c>
      <c r="T10472" s="2">
        <v>44090</v>
      </c>
      <c r="U10472">
        <v>7</v>
      </c>
      <c r="W10472" t="s">
        <v>141</v>
      </c>
    </row>
    <row r="10473" spans="1:23" x14ac:dyDescent="0.35">
      <c r="A10473" t="s">
        <v>45960</v>
      </c>
      <c r="B10473" t="s">
        <v>10202</v>
      </c>
      <c r="C10473" t="s">
        <v>45961</v>
      </c>
      <c r="D10473">
        <v>0</v>
      </c>
      <c r="E10473" t="s">
        <v>45877</v>
      </c>
      <c r="F10473" s="2">
        <v>44090</v>
      </c>
      <c r="G10473" t="s">
        <v>2328</v>
      </c>
      <c r="H10473" t="s">
        <v>192</v>
      </c>
      <c r="J10473" t="s">
        <v>138</v>
      </c>
      <c r="K10473" t="s">
        <v>45962</v>
      </c>
      <c r="L10473">
        <v>79371097</v>
      </c>
      <c r="M10473" t="s">
        <v>138</v>
      </c>
      <c r="N10473">
        <v>0</v>
      </c>
      <c r="P10473" t="s">
        <v>45878</v>
      </c>
      <c r="Q10473">
        <v>79371097</v>
      </c>
      <c r="R10473" t="s">
        <v>7184</v>
      </c>
      <c r="S10473" t="s">
        <v>140</v>
      </c>
      <c r="T10473" s="2">
        <v>44090</v>
      </c>
      <c r="U10473">
        <v>7</v>
      </c>
      <c r="W10473" t="s">
        <v>141</v>
      </c>
    </row>
    <row r="10474" spans="1:23" x14ac:dyDescent="0.35">
      <c r="A10474" t="s">
        <v>45963</v>
      </c>
      <c r="B10474" t="s">
        <v>10202</v>
      </c>
      <c r="C10474" t="s">
        <v>45964</v>
      </c>
      <c r="D10474">
        <v>0</v>
      </c>
      <c r="E10474" t="s">
        <v>45877</v>
      </c>
      <c r="F10474" s="2">
        <v>44090</v>
      </c>
      <c r="G10474" t="s">
        <v>2328</v>
      </c>
      <c r="H10474" t="s">
        <v>192</v>
      </c>
      <c r="J10474" t="s">
        <v>138</v>
      </c>
      <c r="K10474" t="s">
        <v>45965</v>
      </c>
      <c r="L10474">
        <v>79371097</v>
      </c>
      <c r="M10474" t="s">
        <v>138</v>
      </c>
      <c r="N10474">
        <v>0</v>
      </c>
      <c r="P10474" t="s">
        <v>45878</v>
      </c>
      <c r="Q10474">
        <v>79371097</v>
      </c>
      <c r="R10474" t="s">
        <v>7206</v>
      </c>
      <c r="S10474" t="s">
        <v>140</v>
      </c>
      <c r="T10474" s="2">
        <v>44090</v>
      </c>
      <c r="W10474" t="s">
        <v>141</v>
      </c>
    </row>
    <row r="10475" spans="1:23" x14ac:dyDescent="0.35">
      <c r="A10475" t="s">
        <v>45966</v>
      </c>
      <c r="B10475" t="s">
        <v>10202</v>
      </c>
      <c r="C10475" t="s">
        <v>45967</v>
      </c>
      <c r="D10475">
        <v>0</v>
      </c>
      <c r="E10475" t="s">
        <v>45877</v>
      </c>
      <c r="F10475" s="2">
        <v>44090</v>
      </c>
      <c r="G10475" t="s">
        <v>34011</v>
      </c>
      <c r="H10475" t="s">
        <v>192</v>
      </c>
      <c r="J10475" t="s">
        <v>138</v>
      </c>
      <c r="K10475" t="s">
        <v>45968</v>
      </c>
      <c r="L10475">
        <v>79371097</v>
      </c>
      <c r="M10475" t="s">
        <v>138</v>
      </c>
      <c r="N10475">
        <v>0</v>
      </c>
      <c r="P10475" t="s">
        <v>45878</v>
      </c>
      <c r="Q10475">
        <v>79371097</v>
      </c>
      <c r="R10475" t="s">
        <v>45969</v>
      </c>
      <c r="S10475" t="s">
        <v>140</v>
      </c>
      <c r="T10475" s="2">
        <v>44090</v>
      </c>
      <c r="U10475">
        <v>7</v>
      </c>
      <c r="W10475" t="s">
        <v>141</v>
      </c>
    </row>
    <row r="10476" spans="1:23" x14ac:dyDescent="0.35">
      <c r="A10476" t="s">
        <v>45970</v>
      </c>
      <c r="B10476" t="s">
        <v>10202</v>
      </c>
      <c r="C10476" t="s">
        <v>45971</v>
      </c>
      <c r="D10476">
        <v>0</v>
      </c>
      <c r="E10476" t="s">
        <v>45877</v>
      </c>
      <c r="F10476" s="2">
        <v>44090</v>
      </c>
      <c r="G10476" t="s">
        <v>34011</v>
      </c>
      <c r="H10476" t="s">
        <v>192</v>
      </c>
      <c r="J10476" t="s">
        <v>138</v>
      </c>
      <c r="K10476" t="s">
        <v>45871</v>
      </c>
      <c r="L10476">
        <v>79371097</v>
      </c>
      <c r="M10476" t="s">
        <v>138</v>
      </c>
      <c r="N10476">
        <v>0</v>
      </c>
      <c r="P10476" t="s">
        <v>45878</v>
      </c>
      <c r="Q10476">
        <v>79371097</v>
      </c>
      <c r="R10476" t="s">
        <v>27789</v>
      </c>
      <c r="S10476" t="s">
        <v>140</v>
      </c>
      <c r="T10476" s="2">
        <v>44090</v>
      </c>
      <c r="U10476">
        <v>7</v>
      </c>
      <c r="W10476" t="s">
        <v>141</v>
      </c>
    </row>
    <row r="10477" spans="1:23" x14ac:dyDescent="0.35">
      <c r="A10477" t="s">
        <v>45972</v>
      </c>
      <c r="B10477" t="s">
        <v>10202</v>
      </c>
      <c r="C10477" t="s">
        <v>45973</v>
      </c>
      <c r="D10477">
        <v>0</v>
      </c>
      <c r="E10477" t="s">
        <v>45877</v>
      </c>
      <c r="F10477" s="2">
        <v>44090</v>
      </c>
      <c r="G10477" t="s">
        <v>2328</v>
      </c>
      <c r="H10477" t="s">
        <v>192</v>
      </c>
      <c r="J10477" t="s">
        <v>138</v>
      </c>
      <c r="K10477" t="s">
        <v>45974</v>
      </c>
      <c r="L10477">
        <v>79371097</v>
      </c>
      <c r="M10477" t="s">
        <v>138</v>
      </c>
      <c r="N10477">
        <v>0</v>
      </c>
      <c r="P10477" t="s">
        <v>45878</v>
      </c>
      <c r="Q10477">
        <v>79371097</v>
      </c>
      <c r="R10477" t="s">
        <v>7192</v>
      </c>
      <c r="S10477" t="s">
        <v>140</v>
      </c>
      <c r="T10477" s="2">
        <v>44090</v>
      </c>
      <c r="U10477">
        <v>7</v>
      </c>
      <c r="W10477" t="s">
        <v>141</v>
      </c>
    </row>
    <row r="10478" spans="1:23" x14ac:dyDescent="0.35">
      <c r="A10478" t="s">
        <v>45975</v>
      </c>
      <c r="B10478" t="s">
        <v>10202</v>
      </c>
      <c r="C10478" t="s">
        <v>45976</v>
      </c>
      <c r="D10478">
        <v>0</v>
      </c>
      <c r="E10478" t="s">
        <v>45877</v>
      </c>
      <c r="F10478" s="2">
        <v>44090</v>
      </c>
      <c r="G10478" t="s">
        <v>5561</v>
      </c>
      <c r="H10478" t="s">
        <v>192</v>
      </c>
      <c r="J10478" t="s">
        <v>138</v>
      </c>
      <c r="K10478" t="s">
        <v>45977</v>
      </c>
      <c r="L10478">
        <v>79371097</v>
      </c>
      <c r="M10478" t="s">
        <v>138</v>
      </c>
      <c r="N10478">
        <v>0</v>
      </c>
      <c r="P10478" t="s">
        <v>45878</v>
      </c>
      <c r="Q10478">
        <v>79371097</v>
      </c>
      <c r="R10478" t="s">
        <v>45978</v>
      </c>
      <c r="S10478" t="s">
        <v>140</v>
      </c>
      <c r="T10478" s="2">
        <v>44090</v>
      </c>
      <c r="U10478">
        <v>7</v>
      </c>
      <c r="W10478" t="s">
        <v>141</v>
      </c>
    </row>
    <row r="10479" spans="1:23" x14ac:dyDescent="0.35">
      <c r="A10479" t="s">
        <v>45979</v>
      </c>
      <c r="B10479" t="s">
        <v>10202</v>
      </c>
      <c r="C10479" t="s">
        <v>45980</v>
      </c>
      <c r="D10479">
        <v>0</v>
      </c>
      <c r="E10479" t="s">
        <v>45877</v>
      </c>
      <c r="F10479" s="2">
        <v>44090</v>
      </c>
      <c r="G10479" t="s">
        <v>2328</v>
      </c>
      <c r="H10479" t="s">
        <v>192</v>
      </c>
      <c r="J10479" t="s">
        <v>138</v>
      </c>
      <c r="K10479" t="s">
        <v>45981</v>
      </c>
      <c r="L10479">
        <v>79371097</v>
      </c>
      <c r="M10479" t="s">
        <v>138</v>
      </c>
      <c r="N10479">
        <v>0</v>
      </c>
      <c r="P10479" t="s">
        <v>45878</v>
      </c>
      <c r="Q10479">
        <v>79371097</v>
      </c>
      <c r="R10479" t="s">
        <v>28045</v>
      </c>
      <c r="S10479" t="s">
        <v>140</v>
      </c>
      <c r="T10479" s="2">
        <v>44090</v>
      </c>
      <c r="U10479">
        <v>7</v>
      </c>
      <c r="W10479" t="s">
        <v>141</v>
      </c>
    </row>
    <row r="10480" spans="1:23" x14ac:dyDescent="0.35">
      <c r="A10480" t="s">
        <v>45982</v>
      </c>
      <c r="B10480" t="s">
        <v>10202</v>
      </c>
      <c r="C10480" t="s">
        <v>45983</v>
      </c>
      <c r="D10480">
        <v>0</v>
      </c>
      <c r="E10480" t="s">
        <v>45877</v>
      </c>
      <c r="F10480" s="2">
        <v>44090</v>
      </c>
      <c r="G10480" t="s">
        <v>5655</v>
      </c>
      <c r="H10480" t="s">
        <v>192</v>
      </c>
      <c r="J10480" t="s">
        <v>138</v>
      </c>
      <c r="K10480" t="s">
        <v>20532</v>
      </c>
      <c r="L10480">
        <v>79371097</v>
      </c>
      <c r="M10480" t="s">
        <v>138</v>
      </c>
      <c r="N10480">
        <v>0</v>
      </c>
      <c r="P10480" t="s">
        <v>45878</v>
      </c>
      <c r="Q10480">
        <v>79371097</v>
      </c>
      <c r="R10480" t="s">
        <v>45984</v>
      </c>
      <c r="S10480" t="s">
        <v>140</v>
      </c>
      <c r="T10480" s="2">
        <v>44090</v>
      </c>
      <c r="U10480">
        <v>7</v>
      </c>
      <c r="W10480" t="s">
        <v>141</v>
      </c>
    </row>
    <row r="10481" spans="1:24" x14ac:dyDescent="0.35">
      <c r="A10481" t="s">
        <v>45985</v>
      </c>
      <c r="B10481" t="s">
        <v>10202</v>
      </c>
      <c r="C10481" t="s">
        <v>45986</v>
      </c>
      <c r="D10481">
        <v>0</v>
      </c>
      <c r="E10481" t="s">
        <v>45877</v>
      </c>
      <c r="F10481" s="2">
        <v>44090</v>
      </c>
      <c r="G10481" t="s">
        <v>5661</v>
      </c>
      <c r="H10481" t="s">
        <v>192</v>
      </c>
      <c r="J10481" t="s">
        <v>138</v>
      </c>
      <c r="K10481" t="s">
        <v>45987</v>
      </c>
      <c r="L10481">
        <v>79371097</v>
      </c>
      <c r="M10481" t="s">
        <v>138</v>
      </c>
      <c r="N10481">
        <v>0</v>
      </c>
      <c r="P10481" t="s">
        <v>45878</v>
      </c>
      <c r="Q10481">
        <v>79371097</v>
      </c>
      <c r="R10481" t="s">
        <v>45988</v>
      </c>
      <c r="S10481" t="s">
        <v>140</v>
      </c>
      <c r="T10481" s="2">
        <v>44090</v>
      </c>
      <c r="W10481" t="s">
        <v>141</v>
      </c>
    </row>
    <row r="10482" spans="1:24" x14ac:dyDescent="0.35">
      <c r="A10482" t="s">
        <v>45989</v>
      </c>
      <c r="B10482" t="s">
        <v>10202</v>
      </c>
      <c r="C10482" t="s">
        <v>45990</v>
      </c>
      <c r="D10482">
        <v>0</v>
      </c>
      <c r="E10482" t="s">
        <v>45877</v>
      </c>
      <c r="F10482" s="2">
        <v>44090</v>
      </c>
      <c r="G10482" t="s">
        <v>2328</v>
      </c>
      <c r="H10482" t="s">
        <v>192</v>
      </c>
      <c r="J10482" t="s">
        <v>138</v>
      </c>
      <c r="K10482" t="s">
        <v>45991</v>
      </c>
      <c r="L10482">
        <v>79371097</v>
      </c>
      <c r="M10482" t="s">
        <v>138</v>
      </c>
      <c r="N10482">
        <v>0</v>
      </c>
      <c r="P10482" t="s">
        <v>45878</v>
      </c>
      <c r="Q10482">
        <v>79371097</v>
      </c>
      <c r="R10482" t="s">
        <v>45992</v>
      </c>
      <c r="S10482" t="s">
        <v>140</v>
      </c>
      <c r="T10482" s="2">
        <v>44090</v>
      </c>
      <c r="U10482">
        <v>7</v>
      </c>
      <c r="W10482" t="s">
        <v>141</v>
      </c>
    </row>
    <row r="10483" spans="1:24" x14ac:dyDescent="0.35">
      <c r="A10483" t="s">
        <v>45993</v>
      </c>
      <c r="B10483" t="s">
        <v>10202</v>
      </c>
      <c r="C10483" t="s">
        <v>45994</v>
      </c>
      <c r="D10483">
        <v>0</v>
      </c>
      <c r="E10483" t="s">
        <v>45877</v>
      </c>
      <c r="F10483" s="2">
        <v>44090</v>
      </c>
      <c r="G10483" t="s">
        <v>5561</v>
      </c>
      <c r="H10483" t="s">
        <v>192</v>
      </c>
      <c r="J10483" t="s">
        <v>138</v>
      </c>
      <c r="K10483" t="s">
        <v>45995</v>
      </c>
      <c r="L10483">
        <v>79371097</v>
      </c>
      <c r="M10483" t="s">
        <v>138</v>
      </c>
      <c r="N10483">
        <v>0</v>
      </c>
      <c r="P10483" t="s">
        <v>45878</v>
      </c>
      <c r="Q10483">
        <v>79371097</v>
      </c>
      <c r="R10483" t="s">
        <v>45996</v>
      </c>
      <c r="S10483" t="s">
        <v>140</v>
      </c>
      <c r="T10483" s="2">
        <v>44090</v>
      </c>
      <c r="U10483">
        <v>7</v>
      </c>
      <c r="W10483" t="s">
        <v>141</v>
      </c>
    </row>
    <row r="10484" spans="1:24" x14ac:dyDescent="0.35">
      <c r="A10484" t="s">
        <v>45997</v>
      </c>
      <c r="B10484" t="s">
        <v>10202</v>
      </c>
      <c r="C10484" t="s">
        <v>45998</v>
      </c>
      <c r="D10484">
        <v>0</v>
      </c>
      <c r="E10484" t="s">
        <v>45877</v>
      </c>
      <c r="F10484" s="2">
        <v>44090</v>
      </c>
      <c r="G10484" t="s">
        <v>2328</v>
      </c>
      <c r="H10484" t="s">
        <v>192</v>
      </c>
      <c r="J10484" t="s">
        <v>138</v>
      </c>
      <c r="K10484" t="s">
        <v>45999</v>
      </c>
      <c r="L10484">
        <v>79371097</v>
      </c>
      <c r="M10484" t="s">
        <v>138</v>
      </c>
      <c r="N10484">
        <v>0</v>
      </c>
      <c r="P10484" t="s">
        <v>45878</v>
      </c>
      <c r="Q10484">
        <v>79371097</v>
      </c>
      <c r="R10484" t="s">
        <v>46000</v>
      </c>
      <c r="S10484" t="s">
        <v>140</v>
      </c>
      <c r="T10484" s="2">
        <v>44090</v>
      </c>
      <c r="U10484">
        <v>7</v>
      </c>
      <c r="W10484" t="s">
        <v>141</v>
      </c>
    </row>
    <row r="10485" spans="1:24" x14ac:dyDescent="0.35">
      <c r="A10485" t="s">
        <v>46001</v>
      </c>
      <c r="B10485" t="s">
        <v>10202</v>
      </c>
      <c r="C10485" t="s">
        <v>46002</v>
      </c>
      <c r="D10485">
        <v>0</v>
      </c>
      <c r="E10485" t="s">
        <v>45877</v>
      </c>
      <c r="F10485" s="2">
        <v>44090</v>
      </c>
      <c r="G10485" t="s">
        <v>2328</v>
      </c>
      <c r="H10485" t="s">
        <v>192</v>
      </c>
      <c r="J10485" t="s">
        <v>138</v>
      </c>
      <c r="K10485" t="s">
        <v>46003</v>
      </c>
      <c r="L10485">
        <v>79371097</v>
      </c>
      <c r="M10485" t="s">
        <v>138</v>
      </c>
      <c r="N10485">
        <v>0</v>
      </c>
      <c r="P10485" t="s">
        <v>45878</v>
      </c>
      <c r="Q10485">
        <v>79371097</v>
      </c>
      <c r="R10485" t="s">
        <v>28008</v>
      </c>
      <c r="S10485" t="s">
        <v>140</v>
      </c>
      <c r="T10485" s="2">
        <v>44090</v>
      </c>
      <c r="W10485" t="s">
        <v>141</v>
      </c>
    </row>
    <row r="10486" spans="1:24" x14ac:dyDescent="0.35">
      <c r="A10486" t="s">
        <v>46004</v>
      </c>
      <c r="B10486" t="s">
        <v>10202</v>
      </c>
      <c r="C10486" t="s">
        <v>46005</v>
      </c>
      <c r="D10486">
        <v>0</v>
      </c>
      <c r="E10486" t="s">
        <v>45877</v>
      </c>
      <c r="F10486" s="2">
        <v>44090</v>
      </c>
      <c r="G10486" t="s">
        <v>2328</v>
      </c>
      <c r="H10486" t="s">
        <v>192</v>
      </c>
      <c r="J10486" t="s">
        <v>138</v>
      </c>
      <c r="K10486" t="s">
        <v>46006</v>
      </c>
      <c r="L10486">
        <v>79371097</v>
      </c>
      <c r="M10486" t="s">
        <v>138</v>
      </c>
      <c r="N10486">
        <v>0</v>
      </c>
      <c r="P10486" t="s">
        <v>45878</v>
      </c>
      <c r="Q10486">
        <v>79371097</v>
      </c>
      <c r="R10486" t="s">
        <v>28008</v>
      </c>
      <c r="S10486" t="s">
        <v>140</v>
      </c>
      <c r="T10486" s="2">
        <v>44090</v>
      </c>
      <c r="U10486">
        <v>7</v>
      </c>
      <c r="W10486" t="s">
        <v>141</v>
      </c>
    </row>
    <row r="10487" spans="1:24" x14ac:dyDescent="0.35">
      <c r="A10487" t="s">
        <v>46007</v>
      </c>
      <c r="B10487" t="s">
        <v>10202</v>
      </c>
      <c r="C10487" t="s">
        <v>46008</v>
      </c>
      <c r="D10487">
        <v>0</v>
      </c>
      <c r="E10487" t="s">
        <v>45877</v>
      </c>
      <c r="F10487" s="2">
        <v>44090</v>
      </c>
      <c r="G10487" t="s">
        <v>2328</v>
      </c>
      <c r="H10487" t="s">
        <v>192</v>
      </c>
      <c r="J10487" t="s">
        <v>138</v>
      </c>
      <c r="K10487" t="s">
        <v>46009</v>
      </c>
      <c r="L10487">
        <v>79371097</v>
      </c>
      <c r="M10487" t="s">
        <v>138</v>
      </c>
      <c r="N10487">
        <v>0</v>
      </c>
      <c r="P10487" t="s">
        <v>45878</v>
      </c>
      <c r="Q10487">
        <v>79371097</v>
      </c>
      <c r="R10487" t="s">
        <v>46010</v>
      </c>
      <c r="S10487" t="s">
        <v>140</v>
      </c>
      <c r="T10487" s="2">
        <v>44090</v>
      </c>
      <c r="U10487">
        <v>7</v>
      </c>
      <c r="W10487" t="s">
        <v>141</v>
      </c>
    </row>
    <row r="10488" spans="1:24" x14ac:dyDescent="0.35">
      <c r="A10488" t="s">
        <v>46011</v>
      </c>
      <c r="B10488" t="s">
        <v>46012</v>
      </c>
      <c r="C10488" t="s">
        <v>46013</v>
      </c>
      <c r="D10488">
        <v>0</v>
      </c>
      <c r="E10488" t="s">
        <v>46014</v>
      </c>
      <c r="F10488" s="2">
        <v>44095</v>
      </c>
      <c r="G10488" t="s">
        <v>46015</v>
      </c>
      <c r="H10488" t="s">
        <v>643</v>
      </c>
      <c r="J10488" t="s">
        <v>138</v>
      </c>
      <c r="L10488">
        <v>79523517</v>
      </c>
      <c r="M10488" t="s">
        <v>138</v>
      </c>
      <c r="N10488">
        <v>0</v>
      </c>
      <c r="P10488" t="s">
        <v>46016</v>
      </c>
      <c r="R10488" t="s">
        <v>46017</v>
      </c>
      <c r="S10488" t="s">
        <v>140</v>
      </c>
      <c r="U10488">
        <v>7</v>
      </c>
      <c r="W10488" t="s">
        <v>141</v>
      </c>
    </row>
    <row r="10489" spans="1:24" x14ac:dyDescent="0.35">
      <c r="A10489" t="s">
        <v>46018</v>
      </c>
      <c r="B10489" t="s">
        <v>46019</v>
      </c>
      <c r="C10489" t="s">
        <v>46020</v>
      </c>
      <c r="D10489">
        <v>0</v>
      </c>
      <c r="E10489" t="s">
        <v>46019</v>
      </c>
      <c r="F10489" s="2">
        <v>44095</v>
      </c>
      <c r="G10489" t="s">
        <v>604</v>
      </c>
      <c r="H10489" t="s">
        <v>184</v>
      </c>
      <c r="J10489" t="s">
        <v>138</v>
      </c>
      <c r="L10489" t="s">
        <v>496</v>
      </c>
      <c r="M10489" t="s">
        <v>138</v>
      </c>
      <c r="N10489">
        <v>0</v>
      </c>
      <c r="P10489" t="s">
        <v>46021</v>
      </c>
      <c r="R10489" t="s">
        <v>335</v>
      </c>
      <c r="S10489" t="s">
        <v>140</v>
      </c>
      <c r="T10489" s="2">
        <v>45385</v>
      </c>
      <c r="U10489">
        <v>11</v>
      </c>
      <c r="W10489" t="s">
        <v>141</v>
      </c>
      <c r="X10489" t="s">
        <v>9536</v>
      </c>
    </row>
    <row r="10490" spans="1:24" x14ac:dyDescent="0.35">
      <c r="A10490" t="s">
        <v>46022</v>
      </c>
      <c r="B10490" t="s">
        <v>46023</v>
      </c>
      <c r="C10490" t="s">
        <v>46024</v>
      </c>
      <c r="D10490">
        <v>0</v>
      </c>
      <c r="F10490" s="2">
        <v>44095</v>
      </c>
      <c r="G10490" t="s">
        <v>183</v>
      </c>
      <c r="H10490" t="s">
        <v>184</v>
      </c>
      <c r="J10490" t="s">
        <v>138</v>
      </c>
      <c r="L10490" t="s">
        <v>496</v>
      </c>
      <c r="M10490" t="s">
        <v>138</v>
      </c>
      <c r="N10490">
        <v>0</v>
      </c>
      <c r="P10490" t="s">
        <v>46025</v>
      </c>
      <c r="R10490" t="s">
        <v>46026</v>
      </c>
      <c r="S10490" t="s">
        <v>140</v>
      </c>
      <c r="T10490" s="2">
        <v>45385</v>
      </c>
      <c r="U10490">
        <v>15</v>
      </c>
      <c r="W10490" t="s">
        <v>141</v>
      </c>
      <c r="X10490" t="s">
        <v>9536</v>
      </c>
    </row>
    <row r="10491" spans="1:24" x14ac:dyDescent="0.35">
      <c r="A10491" t="s">
        <v>46027</v>
      </c>
      <c r="B10491" t="s">
        <v>46028</v>
      </c>
      <c r="C10491" t="s">
        <v>46029</v>
      </c>
      <c r="D10491">
        <v>0</v>
      </c>
      <c r="F10491" s="2">
        <v>44096</v>
      </c>
      <c r="G10491" t="s">
        <v>183</v>
      </c>
      <c r="H10491" t="s">
        <v>184</v>
      </c>
      <c r="J10491" t="s">
        <v>138</v>
      </c>
      <c r="L10491" t="s">
        <v>496</v>
      </c>
      <c r="M10491" t="s">
        <v>138</v>
      </c>
      <c r="N10491">
        <v>0</v>
      </c>
      <c r="P10491" t="s">
        <v>45008</v>
      </c>
      <c r="R10491" t="s">
        <v>46030</v>
      </c>
      <c r="S10491" t="s">
        <v>140</v>
      </c>
      <c r="T10491" s="2">
        <v>44105</v>
      </c>
      <c r="W10491" t="s">
        <v>141</v>
      </c>
    </row>
    <row r="10492" spans="1:24" x14ac:dyDescent="0.35">
      <c r="A10492" t="s">
        <v>46031</v>
      </c>
      <c r="B10492" t="s">
        <v>46032</v>
      </c>
      <c r="C10492" t="s">
        <v>46033</v>
      </c>
      <c r="D10492">
        <v>0</v>
      </c>
      <c r="E10492" t="s">
        <v>46034</v>
      </c>
      <c r="F10492" s="2">
        <v>44098</v>
      </c>
      <c r="G10492" t="s">
        <v>4812</v>
      </c>
      <c r="H10492" t="s">
        <v>184</v>
      </c>
      <c r="J10492" t="s">
        <v>138</v>
      </c>
      <c r="L10492" t="s">
        <v>496</v>
      </c>
      <c r="M10492" t="s">
        <v>138</v>
      </c>
      <c r="N10492">
        <v>0</v>
      </c>
      <c r="P10492" t="s">
        <v>46035</v>
      </c>
      <c r="R10492" t="s">
        <v>46036</v>
      </c>
      <c r="S10492" t="s">
        <v>140</v>
      </c>
      <c r="T10492" s="2">
        <v>45385</v>
      </c>
      <c r="U10492">
        <v>11</v>
      </c>
      <c r="W10492" t="s">
        <v>141</v>
      </c>
      <c r="X10492" t="s">
        <v>9536</v>
      </c>
    </row>
    <row r="10493" spans="1:24" x14ac:dyDescent="0.35">
      <c r="A10493" t="s">
        <v>46037</v>
      </c>
      <c r="B10493" t="s">
        <v>46038</v>
      </c>
      <c r="C10493" t="s">
        <v>46039</v>
      </c>
      <c r="D10493">
        <v>0</v>
      </c>
      <c r="E10493" t="s">
        <v>46040</v>
      </c>
      <c r="F10493" s="2">
        <v>44098</v>
      </c>
      <c r="G10493" t="s">
        <v>46041</v>
      </c>
      <c r="H10493" t="s">
        <v>656</v>
      </c>
      <c r="J10493" t="s">
        <v>138</v>
      </c>
      <c r="L10493" t="s">
        <v>496</v>
      </c>
      <c r="M10493" t="s">
        <v>138</v>
      </c>
      <c r="N10493">
        <v>0</v>
      </c>
      <c r="P10493" t="s">
        <v>46042</v>
      </c>
      <c r="R10493" t="s">
        <v>46043</v>
      </c>
      <c r="S10493" t="s">
        <v>140</v>
      </c>
      <c r="T10493" s="2">
        <v>44120</v>
      </c>
      <c r="W10493" t="s">
        <v>141</v>
      </c>
    </row>
    <row r="10494" spans="1:24" x14ac:dyDescent="0.35">
      <c r="A10494" t="s">
        <v>46044</v>
      </c>
      <c r="B10494" t="s">
        <v>46045</v>
      </c>
      <c r="C10494" t="s">
        <v>46046</v>
      </c>
      <c r="D10494">
        <v>0</v>
      </c>
      <c r="F10494" s="2">
        <v>44098</v>
      </c>
      <c r="G10494" t="s">
        <v>183</v>
      </c>
      <c r="H10494" t="s">
        <v>184</v>
      </c>
      <c r="J10494" t="s">
        <v>138</v>
      </c>
      <c r="L10494" t="s">
        <v>496</v>
      </c>
      <c r="M10494" t="s">
        <v>138</v>
      </c>
      <c r="N10494">
        <v>0</v>
      </c>
      <c r="R10494" t="s">
        <v>3002</v>
      </c>
      <c r="S10494" t="s">
        <v>140</v>
      </c>
      <c r="T10494" s="2">
        <v>44103</v>
      </c>
      <c r="W10494" t="s">
        <v>141</v>
      </c>
    </row>
    <row r="10495" spans="1:24" x14ac:dyDescent="0.35">
      <c r="A10495" t="s">
        <v>46047</v>
      </c>
      <c r="B10495" t="s">
        <v>46048</v>
      </c>
      <c r="C10495" t="s">
        <v>46049</v>
      </c>
      <c r="D10495">
        <v>0</v>
      </c>
      <c r="E10495" t="s">
        <v>46050</v>
      </c>
      <c r="F10495" s="2">
        <v>44102</v>
      </c>
      <c r="G10495" t="s">
        <v>46051</v>
      </c>
      <c r="H10495" t="s">
        <v>147</v>
      </c>
      <c r="J10495" t="s">
        <v>138</v>
      </c>
      <c r="L10495">
        <v>78930950</v>
      </c>
      <c r="M10495" t="s">
        <v>138</v>
      </c>
      <c r="N10495">
        <v>0</v>
      </c>
      <c r="P10495" t="s">
        <v>46052</v>
      </c>
      <c r="R10495" t="s">
        <v>46053</v>
      </c>
      <c r="S10495" t="s">
        <v>140</v>
      </c>
      <c r="U10495">
        <v>7</v>
      </c>
      <c r="W10495" t="s">
        <v>141</v>
      </c>
    </row>
    <row r="10496" spans="1:24" x14ac:dyDescent="0.35">
      <c r="A10496" t="s">
        <v>46054</v>
      </c>
      <c r="B10496" t="s">
        <v>46055</v>
      </c>
      <c r="C10496" t="s">
        <v>46056</v>
      </c>
      <c r="D10496">
        <v>0</v>
      </c>
      <c r="F10496" s="2">
        <v>44102</v>
      </c>
      <c r="G10496" t="s">
        <v>183</v>
      </c>
      <c r="H10496" t="s">
        <v>184</v>
      </c>
      <c r="J10496" t="s">
        <v>138</v>
      </c>
      <c r="L10496" t="s">
        <v>496</v>
      </c>
      <c r="M10496" t="s">
        <v>138</v>
      </c>
      <c r="N10496">
        <v>0</v>
      </c>
      <c r="R10496" t="s">
        <v>3002</v>
      </c>
      <c r="S10496" t="s">
        <v>140</v>
      </c>
      <c r="T10496" s="2">
        <v>44103</v>
      </c>
      <c r="W10496" t="s">
        <v>141</v>
      </c>
    </row>
    <row r="10497" spans="1:24" x14ac:dyDescent="0.35">
      <c r="A10497" t="s">
        <v>46057</v>
      </c>
      <c r="B10497" t="s">
        <v>46058</v>
      </c>
      <c r="C10497" t="s">
        <v>46059</v>
      </c>
      <c r="D10497">
        <v>0</v>
      </c>
      <c r="E10497" t="s">
        <v>46060</v>
      </c>
      <c r="F10497" s="2">
        <v>44104</v>
      </c>
      <c r="G10497" t="s">
        <v>604</v>
      </c>
      <c r="H10497" t="s">
        <v>184</v>
      </c>
      <c r="J10497" t="s">
        <v>138</v>
      </c>
      <c r="L10497" t="s">
        <v>496</v>
      </c>
      <c r="M10497" t="s">
        <v>138</v>
      </c>
      <c r="N10497">
        <v>0</v>
      </c>
      <c r="P10497" t="s">
        <v>46061</v>
      </c>
      <c r="R10497" t="s">
        <v>883</v>
      </c>
      <c r="S10497" t="s">
        <v>140</v>
      </c>
      <c r="T10497" s="2">
        <v>44169</v>
      </c>
      <c r="W10497" t="s">
        <v>141</v>
      </c>
    </row>
    <row r="10498" spans="1:24" x14ac:dyDescent="0.35">
      <c r="A10498" t="s">
        <v>46062</v>
      </c>
      <c r="B10498" t="s">
        <v>46063</v>
      </c>
      <c r="C10498" t="s">
        <v>46064</v>
      </c>
      <c r="D10498">
        <v>0</v>
      </c>
      <c r="E10498" t="s">
        <v>46065</v>
      </c>
      <c r="F10498" s="2">
        <v>44104</v>
      </c>
      <c r="G10498" t="s">
        <v>604</v>
      </c>
      <c r="H10498" t="s">
        <v>184</v>
      </c>
      <c r="J10498" t="s">
        <v>138</v>
      </c>
      <c r="L10498" t="s">
        <v>496</v>
      </c>
      <c r="M10498" t="s">
        <v>138</v>
      </c>
      <c r="N10498" s="3">
        <v>-62760</v>
      </c>
      <c r="P10498" t="s">
        <v>46066</v>
      </c>
      <c r="R10498" t="s">
        <v>920</v>
      </c>
      <c r="S10498" t="s">
        <v>140</v>
      </c>
      <c r="T10498" s="2">
        <v>45385</v>
      </c>
      <c r="U10498">
        <v>17</v>
      </c>
      <c r="W10498" t="s">
        <v>141</v>
      </c>
      <c r="X10498" t="s">
        <v>9536</v>
      </c>
    </row>
    <row r="10499" spans="1:24" x14ac:dyDescent="0.35">
      <c r="A10499" t="s">
        <v>46067</v>
      </c>
      <c r="B10499" t="s">
        <v>10265</v>
      </c>
      <c r="C10499" t="s">
        <v>10266</v>
      </c>
      <c r="D10499">
        <v>0</v>
      </c>
      <c r="E10499" t="s">
        <v>10267</v>
      </c>
      <c r="F10499" s="2">
        <v>44105</v>
      </c>
      <c r="G10499" t="s">
        <v>12035</v>
      </c>
      <c r="H10499" t="s">
        <v>184</v>
      </c>
      <c r="J10499" t="s">
        <v>138</v>
      </c>
      <c r="L10499">
        <v>79517877</v>
      </c>
      <c r="M10499" t="s">
        <v>138</v>
      </c>
      <c r="N10499">
        <v>0</v>
      </c>
      <c r="P10499" t="s">
        <v>10268</v>
      </c>
      <c r="R10499" t="s">
        <v>46068</v>
      </c>
      <c r="S10499" t="s">
        <v>140</v>
      </c>
      <c r="T10499" s="2">
        <v>44819</v>
      </c>
      <c r="U10499">
        <v>7</v>
      </c>
      <c r="W10499" t="s">
        <v>141</v>
      </c>
    </row>
    <row r="10500" spans="1:24" x14ac:dyDescent="0.35">
      <c r="A10500" t="s">
        <v>46069</v>
      </c>
      <c r="B10500" t="s">
        <v>46070</v>
      </c>
      <c r="C10500" t="s">
        <v>46071</v>
      </c>
      <c r="D10500">
        <v>0</v>
      </c>
      <c r="E10500" t="s">
        <v>46072</v>
      </c>
      <c r="F10500" s="2">
        <v>44105</v>
      </c>
      <c r="G10500" t="s">
        <v>183</v>
      </c>
      <c r="H10500" t="s">
        <v>184</v>
      </c>
      <c r="J10500" t="s">
        <v>138</v>
      </c>
      <c r="L10500" t="s">
        <v>496</v>
      </c>
      <c r="M10500" t="s">
        <v>138</v>
      </c>
      <c r="N10500">
        <v>0</v>
      </c>
      <c r="R10500" t="s">
        <v>14090</v>
      </c>
      <c r="S10500" t="s">
        <v>140</v>
      </c>
      <c r="T10500" s="2">
        <v>44385</v>
      </c>
      <c r="W10500" t="s">
        <v>141</v>
      </c>
    </row>
    <row r="10501" spans="1:24" x14ac:dyDescent="0.35">
      <c r="A10501" t="s">
        <v>46073</v>
      </c>
      <c r="B10501" t="s">
        <v>46074</v>
      </c>
      <c r="C10501" t="s">
        <v>46075</v>
      </c>
      <c r="D10501">
        <v>0</v>
      </c>
      <c r="E10501" t="s">
        <v>13666</v>
      </c>
      <c r="F10501" s="2">
        <v>44110</v>
      </c>
      <c r="G10501" t="s">
        <v>146</v>
      </c>
      <c r="H10501" t="s">
        <v>147</v>
      </c>
      <c r="J10501" t="s">
        <v>138</v>
      </c>
      <c r="K10501">
        <v>51062</v>
      </c>
      <c r="L10501">
        <v>1160653</v>
      </c>
      <c r="M10501" t="s">
        <v>138</v>
      </c>
      <c r="N10501">
        <v>0</v>
      </c>
      <c r="O10501" t="s">
        <v>163</v>
      </c>
      <c r="P10501" t="s">
        <v>163</v>
      </c>
      <c r="R10501" t="s">
        <v>46076</v>
      </c>
      <c r="S10501" t="s">
        <v>140</v>
      </c>
      <c r="U10501">
        <v>7</v>
      </c>
      <c r="W10501" t="s">
        <v>141</v>
      </c>
    </row>
    <row r="10502" spans="1:24" x14ac:dyDescent="0.35">
      <c r="A10502" t="s">
        <v>46077</v>
      </c>
      <c r="B10502" t="s">
        <v>46078</v>
      </c>
      <c r="C10502" t="s">
        <v>46079</v>
      </c>
      <c r="D10502">
        <v>0</v>
      </c>
      <c r="E10502" t="s">
        <v>13666</v>
      </c>
      <c r="F10502" s="2">
        <v>44110</v>
      </c>
      <c r="G10502" t="s">
        <v>146</v>
      </c>
      <c r="H10502" t="s">
        <v>147</v>
      </c>
      <c r="J10502" t="s">
        <v>138</v>
      </c>
      <c r="K10502">
        <v>51063</v>
      </c>
      <c r="L10502">
        <v>1160653</v>
      </c>
      <c r="M10502" t="s">
        <v>138</v>
      </c>
      <c r="N10502">
        <v>0</v>
      </c>
      <c r="O10502" t="s">
        <v>163</v>
      </c>
      <c r="P10502" t="s">
        <v>163</v>
      </c>
      <c r="R10502" t="s">
        <v>46080</v>
      </c>
      <c r="S10502" t="s">
        <v>140</v>
      </c>
      <c r="U10502">
        <v>7</v>
      </c>
      <c r="W10502" t="s">
        <v>141</v>
      </c>
    </row>
    <row r="10503" spans="1:24" x14ac:dyDescent="0.35">
      <c r="A10503" t="s">
        <v>46081</v>
      </c>
      <c r="B10503" t="s">
        <v>46082</v>
      </c>
      <c r="C10503" t="s">
        <v>46083</v>
      </c>
      <c r="D10503">
        <v>0</v>
      </c>
      <c r="E10503" t="s">
        <v>13666</v>
      </c>
      <c r="F10503" s="2">
        <v>44110</v>
      </c>
      <c r="G10503" t="s">
        <v>216</v>
      </c>
      <c r="H10503" t="s">
        <v>147</v>
      </c>
      <c r="J10503" t="s">
        <v>138</v>
      </c>
      <c r="K10503">
        <v>51064</v>
      </c>
      <c r="L10503">
        <v>1160653</v>
      </c>
      <c r="M10503" t="s">
        <v>138</v>
      </c>
      <c r="N10503">
        <v>0</v>
      </c>
      <c r="O10503" t="s">
        <v>163</v>
      </c>
      <c r="P10503" t="s">
        <v>163</v>
      </c>
      <c r="R10503" t="s">
        <v>46084</v>
      </c>
      <c r="S10503" t="s">
        <v>140</v>
      </c>
      <c r="U10503">
        <v>7</v>
      </c>
      <c r="W10503" t="s">
        <v>141</v>
      </c>
    </row>
    <row r="10504" spans="1:24" x14ac:dyDescent="0.35">
      <c r="A10504" t="s">
        <v>46085</v>
      </c>
      <c r="B10504" t="s">
        <v>46086</v>
      </c>
      <c r="C10504" t="s">
        <v>46087</v>
      </c>
      <c r="D10504">
        <v>0</v>
      </c>
      <c r="E10504" t="s">
        <v>13666</v>
      </c>
      <c r="F10504" s="2">
        <v>44110</v>
      </c>
      <c r="G10504" t="s">
        <v>216</v>
      </c>
      <c r="H10504" t="s">
        <v>147</v>
      </c>
      <c r="J10504" t="s">
        <v>138</v>
      </c>
      <c r="K10504">
        <v>51065</v>
      </c>
      <c r="L10504">
        <v>1160653</v>
      </c>
      <c r="M10504" t="s">
        <v>138</v>
      </c>
      <c r="N10504">
        <v>0</v>
      </c>
      <c r="O10504" t="s">
        <v>163</v>
      </c>
      <c r="P10504" t="s">
        <v>163</v>
      </c>
      <c r="R10504" t="s">
        <v>46088</v>
      </c>
      <c r="S10504" t="s">
        <v>140</v>
      </c>
      <c r="U10504">
        <v>7</v>
      </c>
      <c r="W10504" t="s">
        <v>141</v>
      </c>
    </row>
    <row r="10505" spans="1:24" x14ac:dyDescent="0.35">
      <c r="A10505" t="s">
        <v>46089</v>
      </c>
      <c r="B10505" t="s">
        <v>46090</v>
      </c>
      <c r="C10505" t="s">
        <v>46091</v>
      </c>
      <c r="D10505">
        <v>0</v>
      </c>
      <c r="E10505" t="s">
        <v>13666</v>
      </c>
      <c r="F10505" s="2">
        <v>44110</v>
      </c>
      <c r="G10505" t="s">
        <v>216</v>
      </c>
      <c r="H10505" t="s">
        <v>147</v>
      </c>
      <c r="J10505" t="s">
        <v>138</v>
      </c>
      <c r="K10505">
        <v>51066</v>
      </c>
      <c r="L10505">
        <v>1160653</v>
      </c>
      <c r="M10505" t="s">
        <v>138</v>
      </c>
      <c r="N10505">
        <v>0</v>
      </c>
      <c r="O10505" t="s">
        <v>163</v>
      </c>
      <c r="P10505" t="s">
        <v>163</v>
      </c>
      <c r="R10505" t="s">
        <v>46092</v>
      </c>
      <c r="S10505" t="s">
        <v>140</v>
      </c>
      <c r="U10505">
        <v>7</v>
      </c>
      <c r="W10505" t="s">
        <v>141</v>
      </c>
    </row>
    <row r="10506" spans="1:24" x14ac:dyDescent="0.35">
      <c r="A10506" t="s">
        <v>46093</v>
      </c>
      <c r="B10506" t="s">
        <v>46094</v>
      </c>
      <c r="C10506" t="s">
        <v>46095</v>
      </c>
      <c r="D10506">
        <v>0</v>
      </c>
      <c r="E10506" t="s">
        <v>13666</v>
      </c>
      <c r="F10506" s="2">
        <v>44110</v>
      </c>
      <c r="G10506" t="s">
        <v>216</v>
      </c>
      <c r="H10506" t="s">
        <v>147</v>
      </c>
      <c r="J10506" t="s">
        <v>138</v>
      </c>
      <c r="K10506">
        <v>51067</v>
      </c>
      <c r="L10506">
        <v>1160653</v>
      </c>
      <c r="M10506" t="s">
        <v>138</v>
      </c>
      <c r="N10506">
        <v>0</v>
      </c>
      <c r="O10506" t="s">
        <v>163</v>
      </c>
      <c r="P10506" t="s">
        <v>163</v>
      </c>
      <c r="R10506" t="s">
        <v>46096</v>
      </c>
      <c r="S10506" t="s">
        <v>140</v>
      </c>
      <c r="U10506">
        <v>7</v>
      </c>
      <c r="W10506" t="s">
        <v>141</v>
      </c>
    </row>
    <row r="10507" spans="1:24" x14ac:dyDescent="0.35">
      <c r="A10507" t="s">
        <v>46097</v>
      </c>
      <c r="B10507" t="s">
        <v>46098</v>
      </c>
      <c r="C10507" t="s">
        <v>46099</v>
      </c>
      <c r="D10507">
        <v>0</v>
      </c>
      <c r="E10507" t="s">
        <v>13666</v>
      </c>
      <c r="F10507" s="2">
        <v>44110</v>
      </c>
      <c r="G10507" t="s">
        <v>216</v>
      </c>
      <c r="H10507" t="s">
        <v>147</v>
      </c>
      <c r="J10507" t="s">
        <v>138</v>
      </c>
      <c r="K10507">
        <v>51068</v>
      </c>
      <c r="L10507">
        <v>1160653</v>
      </c>
      <c r="M10507" t="s">
        <v>138</v>
      </c>
      <c r="N10507">
        <v>0</v>
      </c>
      <c r="O10507" t="s">
        <v>163</v>
      </c>
      <c r="P10507" t="s">
        <v>163</v>
      </c>
      <c r="R10507" t="s">
        <v>46100</v>
      </c>
      <c r="S10507" t="s">
        <v>140</v>
      </c>
      <c r="U10507">
        <v>7</v>
      </c>
      <c r="W10507" t="s">
        <v>141</v>
      </c>
    </row>
    <row r="10508" spans="1:24" x14ac:dyDescent="0.35">
      <c r="A10508" t="s">
        <v>46101</v>
      </c>
      <c r="B10508" t="s">
        <v>46102</v>
      </c>
      <c r="C10508" t="s">
        <v>46103</v>
      </c>
      <c r="D10508">
        <v>0</v>
      </c>
      <c r="E10508" t="s">
        <v>46104</v>
      </c>
      <c r="F10508" s="2">
        <v>44110</v>
      </c>
      <c r="G10508" t="s">
        <v>46105</v>
      </c>
      <c r="H10508" t="s">
        <v>147</v>
      </c>
      <c r="J10508" t="s">
        <v>138</v>
      </c>
      <c r="K10508">
        <v>51069</v>
      </c>
      <c r="L10508">
        <v>1160653</v>
      </c>
      <c r="M10508" t="s">
        <v>138</v>
      </c>
      <c r="N10508">
        <v>0</v>
      </c>
      <c r="O10508" t="s">
        <v>163</v>
      </c>
      <c r="P10508" t="s">
        <v>163</v>
      </c>
      <c r="R10508" t="s">
        <v>46106</v>
      </c>
      <c r="S10508" t="s">
        <v>140</v>
      </c>
      <c r="U10508">
        <v>7</v>
      </c>
      <c r="W10508" t="s">
        <v>141</v>
      </c>
    </row>
    <row r="10509" spans="1:24" x14ac:dyDescent="0.35">
      <c r="A10509" t="s">
        <v>46107</v>
      </c>
      <c r="B10509" t="s">
        <v>46108</v>
      </c>
      <c r="C10509" t="s">
        <v>46109</v>
      </c>
      <c r="D10509">
        <v>0</v>
      </c>
      <c r="E10509" t="s">
        <v>13666</v>
      </c>
      <c r="F10509" s="2">
        <v>44110</v>
      </c>
      <c r="G10509" t="s">
        <v>216</v>
      </c>
      <c r="H10509" t="s">
        <v>147</v>
      </c>
      <c r="J10509" t="s">
        <v>138</v>
      </c>
      <c r="K10509">
        <v>51070</v>
      </c>
      <c r="L10509">
        <v>1160653</v>
      </c>
      <c r="M10509" t="s">
        <v>138</v>
      </c>
      <c r="N10509">
        <v>0</v>
      </c>
      <c r="O10509" t="s">
        <v>163</v>
      </c>
      <c r="P10509" t="s">
        <v>163</v>
      </c>
      <c r="R10509" t="s">
        <v>46110</v>
      </c>
      <c r="S10509" t="s">
        <v>140</v>
      </c>
      <c r="U10509">
        <v>7</v>
      </c>
      <c r="W10509" t="s">
        <v>141</v>
      </c>
    </row>
    <row r="10510" spans="1:24" x14ac:dyDescent="0.35">
      <c r="A10510" t="s">
        <v>46111</v>
      </c>
      <c r="B10510" t="s">
        <v>46112</v>
      </c>
      <c r="C10510" t="s">
        <v>46113</v>
      </c>
      <c r="D10510">
        <v>0</v>
      </c>
      <c r="E10510" t="s">
        <v>13666</v>
      </c>
      <c r="F10510" s="2">
        <v>44110</v>
      </c>
      <c r="G10510" t="s">
        <v>216</v>
      </c>
      <c r="H10510" t="s">
        <v>147</v>
      </c>
      <c r="J10510" t="s">
        <v>138</v>
      </c>
      <c r="K10510">
        <v>51071</v>
      </c>
      <c r="L10510">
        <v>1160653</v>
      </c>
      <c r="M10510" t="s">
        <v>138</v>
      </c>
      <c r="N10510">
        <v>0</v>
      </c>
      <c r="O10510" t="s">
        <v>163</v>
      </c>
      <c r="P10510" t="s">
        <v>163</v>
      </c>
      <c r="R10510" t="s">
        <v>46114</v>
      </c>
      <c r="S10510" t="s">
        <v>140</v>
      </c>
      <c r="U10510">
        <v>7</v>
      </c>
      <c r="W10510" t="s">
        <v>141</v>
      </c>
    </row>
    <row r="10511" spans="1:24" x14ac:dyDescent="0.35">
      <c r="A10511" t="s">
        <v>46115</v>
      </c>
      <c r="B10511" t="s">
        <v>46116</v>
      </c>
      <c r="C10511" t="s">
        <v>46117</v>
      </c>
      <c r="D10511">
        <v>0</v>
      </c>
      <c r="E10511" t="s">
        <v>13666</v>
      </c>
      <c r="F10511" s="2">
        <v>44110</v>
      </c>
      <c r="G10511" t="s">
        <v>216</v>
      </c>
      <c r="H10511" t="s">
        <v>147</v>
      </c>
      <c r="J10511" t="s">
        <v>138</v>
      </c>
      <c r="K10511">
        <v>51072</v>
      </c>
      <c r="L10511">
        <v>1160653</v>
      </c>
      <c r="M10511" t="s">
        <v>138</v>
      </c>
      <c r="N10511">
        <v>0</v>
      </c>
      <c r="O10511" t="s">
        <v>163</v>
      </c>
      <c r="P10511" t="s">
        <v>163</v>
      </c>
      <c r="R10511" t="s">
        <v>46118</v>
      </c>
      <c r="S10511" t="s">
        <v>140</v>
      </c>
      <c r="W10511" t="s">
        <v>141</v>
      </c>
    </row>
    <row r="10512" spans="1:24" x14ac:dyDescent="0.35">
      <c r="A10512" t="s">
        <v>46119</v>
      </c>
      <c r="B10512" t="s">
        <v>46120</v>
      </c>
      <c r="C10512" t="s">
        <v>46121</v>
      </c>
      <c r="D10512">
        <v>0</v>
      </c>
      <c r="E10512" t="s">
        <v>13666</v>
      </c>
      <c r="F10512" s="2">
        <v>44110</v>
      </c>
      <c r="G10512" t="s">
        <v>216</v>
      </c>
      <c r="H10512" t="s">
        <v>147</v>
      </c>
      <c r="J10512" t="s">
        <v>138</v>
      </c>
      <c r="K10512">
        <v>51073</v>
      </c>
      <c r="L10512">
        <v>1160653</v>
      </c>
      <c r="M10512" t="s">
        <v>138</v>
      </c>
      <c r="N10512">
        <v>0</v>
      </c>
      <c r="O10512" t="s">
        <v>163</v>
      </c>
      <c r="P10512" t="s">
        <v>163</v>
      </c>
      <c r="R10512" t="s">
        <v>46122</v>
      </c>
      <c r="S10512" t="s">
        <v>140</v>
      </c>
      <c r="U10512">
        <v>7</v>
      </c>
      <c r="W10512" t="s">
        <v>141</v>
      </c>
    </row>
    <row r="10513" spans="1:24" x14ac:dyDescent="0.35">
      <c r="A10513" t="s">
        <v>46123</v>
      </c>
      <c r="B10513" t="s">
        <v>46124</v>
      </c>
      <c r="C10513" t="s">
        <v>46125</v>
      </c>
      <c r="D10513">
        <v>0</v>
      </c>
      <c r="E10513" t="s">
        <v>13666</v>
      </c>
      <c r="F10513" s="2">
        <v>44110</v>
      </c>
      <c r="G10513" t="s">
        <v>216</v>
      </c>
      <c r="H10513" t="s">
        <v>147</v>
      </c>
      <c r="J10513" t="s">
        <v>138</v>
      </c>
      <c r="K10513">
        <v>51074</v>
      </c>
      <c r="L10513">
        <v>1160653</v>
      </c>
      <c r="M10513" t="s">
        <v>138</v>
      </c>
      <c r="N10513">
        <v>0</v>
      </c>
      <c r="O10513" t="s">
        <v>163</v>
      </c>
      <c r="P10513" t="s">
        <v>163</v>
      </c>
      <c r="R10513" t="s">
        <v>46126</v>
      </c>
      <c r="S10513" t="s">
        <v>140</v>
      </c>
      <c r="U10513">
        <v>7</v>
      </c>
      <c r="W10513" t="s">
        <v>141</v>
      </c>
    </row>
    <row r="10514" spans="1:24" x14ac:dyDescent="0.35">
      <c r="A10514" t="s">
        <v>46127</v>
      </c>
      <c r="B10514" t="s">
        <v>46128</v>
      </c>
      <c r="C10514" t="s">
        <v>46129</v>
      </c>
      <c r="D10514">
        <v>0</v>
      </c>
      <c r="E10514" t="s">
        <v>46130</v>
      </c>
      <c r="F10514" s="2">
        <v>44110</v>
      </c>
      <c r="G10514" t="s">
        <v>216</v>
      </c>
      <c r="H10514" t="s">
        <v>147</v>
      </c>
      <c r="J10514" t="s">
        <v>138</v>
      </c>
      <c r="K10514">
        <v>51075</v>
      </c>
      <c r="L10514">
        <v>1160653</v>
      </c>
      <c r="M10514" t="s">
        <v>138</v>
      </c>
      <c r="N10514">
        <v>0</v>
      </c>
      <c r="O10514" t="s">
        <v>163</v>
      </c>
      <c r="P10514" t="s">
        <v>163</v>
      </c>
      <c r="R10514" t="s">
        <v>46131</v>
      </c>
      <c r="S10514" t="s">
        <v>140</v>
      </c>
      <c r="U10514">
        <v>7</v>
      </c>
      <c r="W10514" t="s">
        <v>141</v>
      </c>
    </row>
    <row r="10515" spans="1:24" x14ac:dyDescent="0.35">
      <c r="A10515" t="s">
        <v>46132</v>
      </c>
      <c r="B10515" t="s">
        <v>46133</v>
      </c>
      <c r="C10515" t="s">
        <v>46134</v>
      </c>
      <c r="D10515">
        <v>0</v>
      </c>
      <c r="E10515" t="s">
        <v>13666</v>
      </c>
      <c r="F10515" s="2">
        <v>44110</v>
      </c>
      <c r="G10515" t="s">
        <v>216</v>
      </c>
      <c r="H10515" t="s">
        <v>147</v>
      </c>
      <c r="J10515" t="s">
        <v>138</v>
      </c>
      <c r="K10515">
        <v>51076</v>
      </c>
      <c r="L10515" t="s">
        <v>496</v>
      </c>
      <c r="M10515" t="s">
        <v>138</v>
      </c>
      <c r="N10515">
        <v>0</v>
      </c>
      <c r="P10515" t="s">
        <v>46135</v>
      </c>
      <c r="R10515" t="s">
        <v>46136</v>
      </c>
      <c r="S10515" t="s">
        <v>140</v>
      </c>
      <c r="W10515" t="s">
        <v>141</v>
      </c>
    </row>
    <row r="10516" spans="1:24" x14ac:dyDescent="0.35">
      <c r="A10516" t="s">
        <v>46137</v>
      </c>
      <c r="B10516" t="s">
        <v>46138</v>
      </c>
      <c r="C10516" t="s">
        <v>46139</v>
      </c>
      <c r="D10516">
        <v>0</v>
      </c>
      <c r="E10516" t="s">
        <v>13666</v>
      </c>
      <c r="F10516" s="2">
        <v>44110</v>
      </c>
      <c r="G10516" t="s">
        <v>216</v>
      </c>
      <c r="H10516" t="s">
        <v>147</v>
      </c>
      <c r="J10516" t="s">
        <v>138</v>
      </c>
      <c r="K10516">
        <v>51078</v>
      </c>
      <c r="L10516">
        <v>1160653</v>
      </c>
      <c r="M10516" t="s">
        <v>138</v>
      </c>
      <c r="N10516">
        <v>0</v>
      </c>
      <c r="O10516" t="s">
        <v>163</v>
      </c>
      <c r="P10516" t="s">
        <v>163</v>
      </c>
      <c r="R10516" t="s">
        <v>46140</v>
      </c>
      <c r="S10516" t="s">
        <v>140</v>
      </c>
      <c r="W10516" t="s">
        <v>141</v>
      </c>
    </row>
    <row r="10517" spans="1:24" x14ac:dyDescent="0.35">
      <c r="A10517" t="s">
        <v>46141</v>
      </c>
      <c r="B10517" t="s">
        <v>46142</v>
      </c>
      <c r="C10517" t="s">
        <v>46143</v>
      </c>
      <c r="D10517">
        <v>0</v>
      </c>
      <c r="F10517" s="2">
        <v>44112</v>
      </c>
      <c r="G10517" t="s">
        <v>488</v>
      </c>
      <c r="H10517" t="s">
        <v>184</v>
      </c>
      <c r="J10517" t="s">
        <v>138</v>
      </c>
      <c r="L10517" t="s">
        <v>496</v>
      </c>
      <c r="M10517" t="s">
        <v>138</v>
      </c>
      <c r="N10517">
        <v>0</v>
      </c>
      <c r="P10517" t="s">
        <v>46144</v>
      </c>
      <c r="R10517" t="s">
        <v>46145</v>
      </c>
      <c r="S10517" t="s">
        <v>140</v>
      </c>
      <c r="T10517" s="2">
        <v>45385</v>
      </c>
      <c r="U10517">
        <v>16</v>
      </c>
      <c r="W10517" t="s">
        <v>141</v>
      </c>
      <c r="X10517" t="s">
        <v>9536</v>
      </c>
    </row>
    <row r="10518" spans="1:24" x14ac:dyDescent="0.35">
      <c r="A10518" t="s">
        <v>46146</v>
      </c>
      <c r="B10518" t="s">
        <v>46147</v>
      </c>
      <c r="C10518" t="s">
        <v>46148</v>
      </c>
      <c r="D10518">
        <v>0</v>
      </c>
      <c r="F10518" s="2">
        <v>44118</v>
      </c>
      <c r="G10518" t="s">
        <v>440</v>
      </c>
      <c r="H10518" t="s">
        <v>184</v>
      </c>
      <c r="J10518" t="s">
        <v>138</v>
      </c>
      <c r="L10518" t="s">
        <v>496</v>
      </c>
      <c r="M10518" t="s">
        <v>138</v>
      </c>
      <c r="N10518">
        <v>0</v>
      </c>
      <c r="P10518" t="s">
        <v>46149</v>
      </c>
      <c r="R10518" t="s">
        <v>46150</v>
      </c>
      <c r="S10518" t="s">
        <v>140</v>
      </c>
      <c r="T10518" s="2">
        <v>44176</v>
      </c>
      <c r="W10518" t="s">
        <v>141</v>
      </c>
    </row>
    <row r="10519" spans="1:24" x14ac:dyDescent="0.35">
      <c r="A10519" t="s">
        <v>46151</v>
      </c>
      <c r="B10519" t="s">
        <v>46152</v>
      </c>
      <c r="C10519" t="s">
        <v>46153</v>
      </c>
      <c r="D10519">
        <v>0</v>
      </c>
      <c r="E10519" t="s">
        <v>46154</v>
      </c>
      <c r="F10519" s="2">
        <v>45420</v>
      </c>
      <c r="G10519" t="s">
        <v>2815</v>
      </c>
      <c r="H10519" t="s">
        <v>184</v>
      </c>
      <c r="J10519" t="s">
        <v>138</v>
      </c>
      <c r="L10519" t="s">
        <v>496</v>
      </c>
      <c r="M10519" t="s">
        <v>138</v>
      </c>
      <c r="N10519">
        <v>0</v>
      </c>
      <c r="P10519" t="s">
        <v>46155</v>
      </c>
      <c r="R10519" t="s">
        <v>43555</v>
      </c>
      <c r="S10519" t="s">
        <v>140</v>
      </c>
      <c r="T10519" s="2">
        <v>45447</v>
      </c>
      <c r="W10519" t="s">
        <v>141</v>
      </c>
      <c r="X10519" t="s">
        <v>10334</v>
      </c>
    </row>
    <row r="10520" spans="1:24" x14ac:dyDescent="0.35">
      <c r="A10520" t="s">
        <v>46156</v>
      </c>
      <c r="B10520" t="s">
        <v>46157</v>
      </c>
      <c r="C10520" t="s">
        <v>46158</v>
      </c>
      <c r="D10520">
        <v>0</v>
      </c>
      <c r="E10520" t="s">
        <v>46159</v>
      </c>
      <c r="F10520" s="2">
        <v>44118</v>
      </c>
      <c r="G10520" t="s">
        <v>781</v>
      </c>
      <c r="H10520" t="s">
        <v>782</v>
      </c>
      <c r="J10520" t="s">
        <v>138</v>
      </c>
      <c r="L10520" t="s">
        <v>496</v>
      </c>
      <c r="M10520" t="s">
        <v>138</v>
      </c>
      <c r="N10520">
        <v>0</v>
      </c>
      <c r="P10520" t="s">
        <v>46160</v>
      </c>
      <c r="R10520" t="s">
        <v>46161</v>
      </c>
      <c r="S10520" t="s">
        <v>140</v>
      </c>
      <c r="T10520" s="2">
        <v>44131</v>
      </c>
      <c r="W10520" t="s">
        <v>141</v>
      </c>
    </row>
    <row r="10521" spans="1:24" x14ac:dyDescent="0.35">
      <c r="A10521" t="s">
        <v>46162</v>
      </c>
      <c r="B10521" t="s">
        <v>46163</v>
      </c>
      <c r="C10521" t="s">
        <v>46164</v>
      </c>
      <c r="D10521" s="3">
        <v>-1181.6600000000001</v>
      </c>
      <c r="E10521" t="s">
        <v>46165</v>
      </c>
      <c r="F10521" s="2">
        <v>44118</v>
      </c>
      <c r="G10521" t="s">
        <v>183</v>
      </c>
      <c r="H10521" t="s">
        <v>184</v>
      </c>
      <c r="J10521" t="s">
        <v>138</v>
      </c>
      <c r="L10521" t="s">
        <v>496</v>
      </c>
      <c r="M10521" t="s">
        <v>138</v>
      </c>
      <c r="N10521">
        <v>0</v>
      </c>
      <c r="P10521" t="s">
        <v>46166</v>
      </c>
      <c r="R10521" t="s">
        <v>46167</v>
      </c>
      <c r="S10521" t="s">
        <v>140</v>
      </c>
      <c r="T10521" s="2">
        <v>45653</v>
      </c>
      <c r="U10521">
        <v>16</v>
      </c>
      <c r="W10521" t="s">
        <v>141</v>
      </c>
      <c r="X10521" t="s">
        <v>9536</v>
      </c>
    </row>
    <row r="10522" spans="1:24" x14ac:dyDescent="0.35">
      <c r="A10522" t="s">
        <v>46168</v>
      </c>
      <c r="B10522" t="s">
        <v>46169</v>
      </c>
      <c r="C10522" t="s">
        <v>46170</v>
      </c>
      <c r="D10522">
        <v>0</v>
      </c>
      <c r="E10522" t="s">
        <v>46165</v>
      </c>
      <c r="F10522" s="2">
        <v>44119</v>
      </c>
      <c r="G10522" t="s">
        <v>2815</v>
      </c>
      <c r="H10522" t="s">
        <v>184</v>
      </c>
      <c r="J10522" t="s">
        <v>138</v>
      </c>
      <c r="L10522" t="s">
        <v>496</v>
      </c>
      <c r="M10522" t="s">
        <v>138</v>
      </c>
      <c r="N10522">
        <v>0</v>
      </c>
      <c r="P10522" t="s">
        <v>46166</v>
      </c>
      <c r="R10522" t="s">
        <v>46167</v>
      </c>
      <c r="S10522" t="s">
        <v>140</v>
      </c>
      <c r="T10522" s="2">
        <v>45643</v>
      </c>
      <c r="U10522">
        <v>16</v>
      </c>
      <c r="W10522" t="s">
        <v>141</v>
      </c>
      <c r="X10522" t="s">
        <v>9536</v>
      </c>
    </row>
    <row r="10523" spans="1:24" x14ac:dyDescent="0.35">
      <c r="A10523" t="s">
        <v>46171</v>
      </c>
      <c r="B10523" t="s">
        <v>46172</v>
      </c>
      <c r="C10523">
        <v>28116301000102</v>
      </c>
      <c r="D10523">
        <v>0</v>
      </c>
      <c r="E10523" t="s">
        <v>46173</v>
      </c>
      <c r="F10523" s="2">
        <v>44119</v>
      </c>
      <c r="G10523" t="s">
        <v>2815</v>
      </c>
      <c r="H10523" t="s">
        <v>184</v>
      </c>
      <c r="J10523" t="s">
        <v>138</v>
      </c>
      <c r="L10523" t="s">
        <v>496</v>
      </c>
      <c r="M10523" t="s">
        <v>138</v>
      </c>
      <c r="N10523">
        <v>0</v>
      </c>
      <c r="P10523" t="s">
        <v>46174</v>
      </c>
      <c r="R10523" t="s">
        <v>46175</v>
      </c>
      <c r="S10523" t="s">
        <v>140</v>
      </c>
      <c r="T10523" s="2">
        <v>44211</v>
      </c>
      <c r="W10523" t="s">
        <v>141</v>
      </c>
    </row>
    <row r="10524" spans="1:24" x14ac:dyDescent="0.35">
      <c r="A10524" t="s">
        <v>46176</v>
      </c>
      <c r="B10524" t="s">
        <v>46177</v>
      </c>
      <c r="C10524">
        <v>38162995000160</v>
      </c>
      <c r="D10524">
        <v>0</v>
      </c>
      <c r="E10524" t="s">
        <v>46178</v>
      </c>
      <c r="F10524" s="2">
        <v>44119</v>
      </c>
      <c r="G10524" t="s">
        <v>183</v>
      </c>
      <c r="H10524" t="s">
        <v>184</v>
      </c>
      <c r="J10524" t="s">
        <v>138</v>
      </c>
      <c r="L10524" t="s">
        <v>496</v>
      </c>
      <c r="M10524" t="s">
        <v>138</v>
      </c>
      <c r="N10524">
        <v>0</v>
      </c>
      <c r="P10524" t="s">
        <v>46179</v>
      </c>
      <c r="R10524" t="s">
        <v>46180</v>
      </c>
      <c r="S10524" t="s">
        <v>140</v>
      </c>
      <c r="T10524" s="2">
        <v>45385</v>
      </c>
      <c r="U10524">
        <v>11</v>
      </c>
      <c r="W10524" t="s">
        <v>141</v>
      </c>
      <c r="X10524" t="s">
        <v>9536</v>
      </c>
    </row>
    <row r="10525" spans="1:24" x14ac:dyDescent="0.35">
      <c r="A10525" t="s">
        <v>46181</v>
      </c>
      <c r="B10525" t="s">
        <v>46182</v>
      </c>
      <c r="C10525">
        <v>28647307000106</v>
      </c>
      <c r="D10525">
        <v>0</v>
      </c>
      <c r="E10525" t="s">
        <v>46183</v>
      </c>
      <c r="F10525" s="2">
        <v>44119</v>
      </c>
      <c r="G10525" t="s">
        <v>183</v>
      </c>
      <c r="H10525" t="s">
        <v>184</v>
      </c>
      <c r="J10525" t="s">
        <v>138</v>
      </c>
      <c r="L10525" t="s">
        <v>496</v>
      </c>
      <c r="M10525" t="s">
        <v>138</v>
      </c>
      <c r="N10525">
        <v>0</v>
      </c>
      <c r="P10525" t="s">
        <v>46184</v>
      </c>
      <c r="R10525" t="s">
        <v>20589</v>
      </c>
      <c r="S10525" t="s">
        <v>140</v>
      </c>
      <c r="W10525" t="s">
        <v>141</v>
      </c>
    </row>
    <row r="10526" spans="1:24" x14ac:dyDescent="0.35">
      <c r="A10526" t="s">
        <v>46185</v>
      </c>
      <c r="B10526" t="s">
        <v>46186</v>
      </c>
      <c r="C10526">
        <v>20959808000108</v>
      </c>
      <c r="D10526">
        <v>0</v>
      </c>
      <c r="E10526" t="s">
        <v>46186</v>
      </c>
      <c r="F10526" s="2">
        <v>44120</v>
      </c>
      <c r="G10526" t="s">
        <v>183</v>
      </c>
      <c r="H10526" t="s">
        <v>184</v>
      </c>
      <c r="J10526" t="s">
        <v>138</v>
      </c>
      <c r="L10526" t="s">
        <v>496</v>
      </c>
      <c r="M10526" t="s">
        <v>138</v>
      </c>
      <c r="N10526">
        <v>0</v>
      </c>
      <c r="P10526" t="s">
        <v>46187</v>
      </c>
      <c r="R10526" t="s">
        <v>46188</v>
      </c>
      <c r="S10526" t="s">
        <v>140</v>
      </c>
      <c r="W10526" t="s">
        <v>141</v>
      </c>
    </row>
    <row r="10527" spans="1:24" x14ac:dyDescent="0.35">
      <c r="A10527" t="s">
        <v>46189</v>
      </c>
      <c r="B10527" t="s">
        <v>46190</v>
      </c>
      <c r="C10527" t="s">
        <v>46191</v>
      </c>
      <c r="D10527">
        <v>0</v>
      </c>
      <c r="E10527" t="s">
        <v>46192</v>
      </c>
      <c r="F10527" s="2">
        <v>44120</v>
      </c>
      <c r="G10527" t="s">
        <v>2815</v>
      </c>
      <c r="H10527" t="s">
        <v>184</v>
      </c>
      <c r="J10527" t="s">
        <v>138</v>
      </c>
      <c r="L10527" t="s">
        <v>496</v>
      </c>
      <c r="M10527" t="s">
        <v>138</v>
      </c>
      <c r="N10527">
        <v>0</v>
      </c>
      <c r="P10527" t="s">
        <v>46193</v>
      </c>
      <c r="R10527" t="s">
        <v>40711</v>
      </c>
      <c r="S10527" t="s">
        <v>140</v>
      </c>
      <c r="T10527" s="2">
        <v>45385</v>
      </c>
      <c r="U10527">
        <v>16</v>
      </c>
      <c r="W10527" t="s">
        <v>141</v>
      </c>
      <c r="X10527" t="s">
        <v>9536</v>
      </c>
    </row>
    <row r="10528" spans="1:24" x14ac:dyDescent="0.35">
      <c r="A10528" t="s">
        <v>46194</v>
      </c>
      <c r="B10528" t="s">
        <v>46195</v>
      </c>
      <c r="C10528">
        <v>39246773000198</v>
      </c>
      <c r="D10528">
        <v>0</v>
      </c>
      <c r="E10528" t="s">
        <v>46196</v>
      </c>
      <c r="F10528" s="2">
        <v>44120</v>
      </c>
      <c r="G10528" t="s">
        <v>44223</v>
      </c>
      <c r="H10528" t="s">
        <v>184</v>
      </c>
      <c r="J10528" t="s">
        <v>138</v>
      </c>
      <c r="L10528" t="s">
        <v>496</v>
      </c>
      <c r="M10528" t="s">
        <v>138</v>
      </c>
      <c r="N10528">
        <v>0</v>
      </c>
      <c r="P10528" t="s">
        <v>46197</v>
      </c>
      <c r="R10528" t="s">
        <v>46198</v>
      </c>
      <c r="S10528" t="s">
        <v>140</v>
      </c>
      <c r="T10528" s="2">
        <v>45385</v>
      </c>
      <c r="W10528" t="s">
        <v>141</v>
      </c>
      <c r="X10528" t="s">
        <v>9536</v>
      </c>
    </row>
    <row r="10529" spans="1:24" x14ac:dyDescent="0.35">
      <c r="A10529" t="s">
        <v>46199</v>
      </c>
      <c r="B10529" t="s">
        <v>46200</v>
      </c>
      <c r="C10529" t="s">
        <v>46201</v>
      </c>
      <c r="D10529">
        <v>0</v>
      </c>
      <c r="E10529" t="s">
        <v>46202</v>
      </c>
      <c r="F10529" s="2">
        <v>44123</v>
      </c>
      <c r="G10529" t="s">
        <v>2815</v>
      </c>
      <c r="H10529" t="s">
        <v>184</v>
      </c>
      <c r="J10529" t="s">
        <v>138</v>
      </c>
      <c r="L10529" t="s">
        <v>496</v>
      </c>
      <c r="M10529" t="s">
        <v>138</v>
      </c>
      <c r="N10529">
        <v>0</v>
      </c>
      <c r="P10529" t="s">
        <v>46203</v>
      </c>
      <c r="R10529" t="s">
        <v>46204</v>
      </c>
      <c r="S10529" t="s">
        <v>140</v>
      </c>
      <c r="T10529" s="2">
        <v>44221</v>
      </c>
      <c r="W10529" t="s">
        <v>141</v>
      </c>
    </row>
    <row r="10530" spans="1:24" x14ac:dyDescent="0.35">
      <c r="A10530" t="s">
        <v>46205</v>
      </c>
      <c r="B10530" t="s">
        <v>46206</v>
      </c>
      <c r="C10530" t="s">
        <v>46207</v>
      </c>
      <c r="D10530">
        <v>0</v>
      </c>
      <c r="E10530" t="s">
        <v>46206</v>
      </c>
      <c r="F10530" s="2">
        <v>44123</v>
      </c>
      <c r="G10530" t="s">
        <v>2815</v>
      </c>
      <c r="H10530" t="s">
        <v>184</v>
      </c>
      <c r="J10530" t="s">
        <v>138</v>
      </c>
      <c r="L10530" t="s">
        <v>496</v>
      </c>
      <c r="M10530" t="s">
        <v>138</v>
      </c>
      <c r="N10530">
        <v>0</v>
      </c>
      <c r="P10530" t="s">
        <v>46208</v>
      </c>
      <c r="R10530" t="s">
        <v>46209</v>
      </c>
      <c r="S10530" t="s">
        <v>140</v>
      </c>
      <c r="W10530" t="s">
        <v>141</v>
      </c>
    </row>
    <row r="10531" spans="1:24" x14ac:dyDescent="0.35">
      <c r="A10531" t="s">
        <v>46210</v>
      </c>
      <c r="B10531" t="s">
        <v>46211</v>
      </c>
      <c r="C10531" t="s">
        <v>46212</v>
      </c>
      <c r="D10531">
        <v>0</v>
      </c>
      <c r="F10531" s="2">
        <v>44124</v>
      </c>
      <c r="G10531" t="s">
        <v>183</v>
      </c>
      <c r="H10531" t="s">
        <v>184</v>
      </c>
      <c r="J10531" t="s">
        <v>138</v>
      </c>
      <c r="L10531" t="s">
        <v>496</v>
      </c>
      <c r="M10531" t="s">
        <v>138</v>
      </c>
      <c r="N10531">
        <v>0</v>
      </c>
      <c r="P10531" t="s">
        <v>46213</v>
      </c>
      <c r="R10531" t="s">
        <v>46214</v>
      </c>
      <c r="S10531" t="s">
        <v>140</v>
      </c>
      <c r="T10531" s="2">
        <v>44482</v>
      </c>
      <c r="W10531" t="s">
        <v>141</v>
      </c>
    </row>
    <row r="10532" spans="1:24" x14ac:dyDescent="0.35">
      <c r="A10532" t="s">
        <v>46215</v>
      </c>
      <c r="B10532" t="s">
        <v>46216</v>
      </c>
      <c r="C10532" t="s">
        <v>46217</v>
      </c>
      <c r="D10532">
        <v>0</v>
      </c>
      <c r="E10532" t="s">
        <v>46218</v>
      </c>
      <c r="F10532" s="2">
        <v>44125</v>
      </c>
      <c r="G10532" t="s">
        <v>2815</v>
      </c>
      <c r="H10532" t="s">
        <v>184</v>
      </c>
      <c r="J10532" t="s">
        <v>138</v>
      </c>
      <c r="L10532" t="s">
        <v>496</v>
      </c>
      <c r="M10532" t="s">
        <v>138</v>
      </c>
      <c r="N10532">
        <v>0</v>
      </c>
      <c r="P10532" t="s">
        <v>46219</v>
      </c>
      <c r="R10532" t="s">
        <v>46220</v>
      </c>
      <c r="S10532" t="s">
        <v>140</v>
      </c>
      <c r="T10532" s="2">
        <v>45385</v>
      </c>
      <c r="U10532">
        <v>16</v>
      </c>
      <c r="W10532" t="s">
        <v>141</v>
      </c>
      <c r="X10532" t="s">
        <v>9536</v>
      </c>
    </row>
    <row r="10533" spans="1:24" x14ac:dyDescent="0.35">
      <c r="A10533" t="s">
        <v>46221</v>
      </c>
      <c r="B10533" t="s">
        <v>46222</v>
      </c>
      <c r="C10533" t="s">
        <v>46223</v>
      </c>
      <c r="D10533">
        <v>0</v>
      </c>
      <c r="F10533" s="2">
        <v>44126</v>
      </c>
      <c r="G10533" t="s">
        <v>183</v>
      </c>
      <c r="H10533" t="s">
        <v>184</v>
      </c>
      <c r="J10533" t="s">
        <v>138</v>
      </c>
      <c r="L10533" t="s">
        <v>496</v>
      </c>
      <c r="M10533" t="s">
        <v>138</v>
      </c>
      <c r="N10533">
        <v>0</v>
      </c>
      <c r="R10533" t="s">
        <v>41004</v>
      </c>
      <c r="S10533" t="s">
        <v>140</v>
      </c>
      <c r="T10533" s="2">
        <v>45385</v>
      </c>
      <c r="W10533" t="s">
        <v>141</v>
      </c>
      <c r="X10533" t="s">
        <v>9536</v>
      </c>
    </row>
    <row r="10534" spans="1:24" x14ac:dyDescent="0.35">
      <c r="A10534" t="s">
        <v>46224</v>
      </c>
      <c r="B10534" t="s">
        <v>46225</v>
      </c>
      <c r="C10534" t="s">
        <v>46226</v>
      </c>
      <c r="D10534">
        <v>0</v>
      </c>
      <c r="F10534" s="2">
        <v>44130</v>
      </c>
      <c r="G10534" t="s">
        <v>183</v>
      </c>
      <c r="H10534" t="s">
        <v>184</v>
      </c>
      <c r="J10534" t="s">
        <v>138</v>
      </c>
      <c r="L10534" t="s">
        <v>496</v>
      </c>
      <c r="M10534" t="s">
        <v>138</v>
      </c>
      <c r="N10534">
        <v>0</v>
      </c>
      <c r="P10534" t="s">
        <v>46227</v>
      </c>
      <c r="R10534" t="s">
        <v>46228</v>
      </c>
      <c r="S10534" t="s">
        <v>140</v>
      </c>
      <c r="T10534" s="2">
        <v>45385</v>
      </c>
      <c r="W10534" t="s">
        <v>141</v>
      </c>
      <c r="X10534" t="s">
        <v>9536</v>
      </c>
    </row>
    <row r="10535" spans="1:24" x14ac:dyDescent="0.35">
      <c r="A10535" t="s">
        <v>46229</v>
      </c>
      <c r="B10535" t="s">
        <v>46230</v>
      </c>
      <c r="C10535" t="s">
        <v>46231</v>
      </c>
      <c r="D10535">
        <v>0</v>
      </c>
      <c r="F10535" s="2">
        <v>44130</v>
      </c>
      <c r="G10535" t="s">
        <v>183</v>
      </c>
      <c r="H10535" t="s">
        <v>184</v>
      </c>
      <c r="J10535" t="s">
        <v>138</v>
      </c>
      <c r="L10535" t="s">
        <v>496</v>
      </c>
      <c r="M10535" t="s">
        <v>138</v>
      </c>
      <c r="N10535">
        <v>0</v>
      </c>
      <c r="P10535" t="s">
        <v>46232</v>
      </c>
      <c r="R10535" t="s">
        <v>46233</v>
      </c>
      <c r="S10535" t="s">
        <v>140</v>
      </c>
      <c r="T10535" s="2">
        <v>44133</v>
      </c>
      <c r="W10535" t="s">
        <v>141</v>
      </c>
    </row>
    <row r="10536" spans="1:24" x14ac:dyDescent="0.35">
      <c r="A10536" t="s">
        <v>46234</v>
      </c>
      <c r="B10536" t="s">
        <v>45382</v>
      </c>
      <c r="C10536" t="s">
        <v>46235</v>
      </c>
      <c r="D10536">
        <v>0</v>
      </c>
      <c r="F10536" s="2">
        <v>44131</v>
      </c>
      <c r="G10536" t="s">
        <v>11664</v>
      </c>
      <c r="H10536" t="s">
        <v>184</v>
      </c>
      <c r="J10536" t="s">
        <v>138</v>
      </c>
      <c r="L10536" t="s">
        <v>496</v>
      </c>
      <c r="M10536" t="s">
        <v>138</v>
      </c>
      <c r="N10536">
        <v>0</v>
      </c>
      <c r="P10536" t="s">
        <v>46236</v>
      </c>
      <c r="R10536" t="s">
        <v>46237</v>
      </c>
      <c r="S10536" t="s">
        <v>140</v>
      </c>
      <c r="T10536" s="2">
        <v>44138</v>
      </c>
      <c r="W10536" t="s">
        <v>141</v>
      </c>
    </row>
    <row r="10537" spans="1:24" x14ac:dyDescent="0.35">
      <c r="A10537" t="s">
        <v>46238</v>
      </c>
      <c r="B10537" t="s">
        <v>46239</v>
      </c>
      <c r="C10537">
        <v>33641663000144</v>
      </c>
      <c r="D10537">
        <v>0</v>
      </c>
      <c r="E10537" t="s">
        <v>46239</v>
      </c>
      <c r="F10537" s="2">
        <v>44133</v>
      </c>
      <c r="G10537" t="s">
        <v>2328</v>
      </c>
      <c r="H10537" t="s">
        <v>192</v>
      </c>
      <c r="J10537" t="s">
        <v>138</v>
      </c>
      <c r="L10537" t="s">
        <v>496</v>
      </c>
      <c r="M10537" t="s">
        <v>138</v>
      </c>
      <c r="N10537">
        <v>0</v>
      </c>
      <c r="P10537" t="s">
        <v>46240</v>
      </c>
      <c r="R10537" t="s">
        <v>5619</v>
      </c>
      <c r="S10537" t="s">
        <v>140</v>
      </c>
      <c r="T10537" s="2">
        <v>45385</v>
      </c>
      <c r="U10537">
        <v>11</v>
      </c>
      <c r="W10537" t="s">
        <v>141</v>
      </c>
      <c r="X10537" t="s">
        <v>9536</v>
      </c>
    </row>
    <row r="10538" spans="1:24" x14ac:dyDescent="0.35">
      <c r="A10538" t="s">
        <v>46241</v>
      </c>
      <c r="B10538" t="s">
        <v>46242</v>
      </c>
      <c r="C10538" t="s">
        <v>46243</v>
      </c>
      <c r="D10538">
        <v>0</v>
      </c>
      <c r="E10538" t="s">
        <v>46242</v>
      </c>
      <c r="F10538" s="2">
        <v>44134</v>
      </c>
      <c r="G10538" t="s">
        <v>2815</v>
      </c>
      <c r="H10538" t="s">
        <v>184</v>
      </c>
      <c r="J10538" t="s">
        <v>138</v>
      </c>
      <c r="L10538" t="s">
        <v>496</v>
      </c>
      <c r="M10538" t="s">
        <v>138</v>
      </c>
      <c r="N10538">
        <v>0</v>
      </c>
      <c r="P10538" t="s">
        <v>46244</v>
      </c>
      <c r="R10538" t="s">
        <v>46245</v>
      </c>
      <c r="S10538" t="s">
        <v>140</v>
      </c>
      <c r="T10538" s="2">
        <v>44152</v>
      </c>
      <c r="W10538" t="s">
        <v>141</v>
      </c>
    </row>
    <row r="10539" spans="1:24" x14ac:dyDescent="0.35">
      <c r="A10539" t="s">
        <v>46246</v>
      </c>
      <c r="B10539" t="s">
        <v>46247</v>
      </c>
      <c r="C10539">
        <v>30904079000146</v>
      </c>
      <c r="D10539">
        <v>0</v>
      </c>
      <c r="E10539" t="s">
        <v>46248</v>
      </c>
      <c r="F10539" s="2">
        <v>44139</v>
      </c>
      <c r="G10539" t="s">
        <v>2815</v>
      </c>
      <c r="H10539" t="s">
        <v>184</v>
      </c>
      <c r="J10539" t="s">
        <v>138</v>
      </c>
      <c r="L10539" t="s">
        <v>496</v>
      </c>
      <c r="M10539" t="s">
        <v>138</v>
      </c>
      <c r="N10539">
        <v>0</v>
      </c>
      <c r="P10539" t="s">
        <v>46249</v>
      </c>
      <c r="R10539" t="s">
        <v>46250</v>
      </c>
      <c r="S10539" t="s">
        <v>140</v>
      </c>
      <c r="T10539" s="2">
        <v>45385</v>
      </c>
      <c r="W10539" t="s">
        <v>141</v>
      </c>
      <c r="X10539" t="s">
        <v>9536</v>
      </c>
    </row>
    <row r="10540" spans="1:24" x14ac:dyDescent="0.35">
      <c r="A10540" t="s">
        <v>46251</v>
      </c>
      <c r="B10540" t="s">
        <v>45466</v>
      </c>
      <c r="C10540" t="s">
        <v>9102</v>
      </c>
      <c r="D10540">
        <v>0</v>
      </c>
      <c r="F10540" s="2">
        <v>44139</v>
      </c>
      <c r="G10540" t="s">
        <v>16568</v>
      </c>
      <c r="H10540" t="s">
        <v>184</v>
      </c>
      <c r="J10540" t="s">
        <v>138</v>
      </c>
      <c r="L10540" t="s">
        <v>496</v>
      </c>
      <c r="M10540" t="s">
        <v>138</v>
      </c>
      <c r="N10540">
        <v>0</v>
      </c>
      <c r="P10540" t="s">
        <v>45468</v>
      </c>
      <c r="R10540" t="s">
        <v>46252</v>
      </c>
      <c r="S10540" t="s">
        <v>140</v>
      </c>
      <c r="W10540" t="s">
        <v>141</v>
      </c>
    </row>
    <row r="10541" spans="1:24" x14ac:dyDescent="0.35">
      <c r="A10541" t="s">
        <v>46253</v>
      </c>
      <c r="B10541" t="s">
        <v>46254</v>
      </c>
      <c r="C10541" t="s">
        <v>46255</v>
      </c>
      <c r="D10541">
        <v>0</v>
      </c>
      <c r="E10541" t="s">
        <v>46256</v>
      </c>
      <c r="F10541" s="2">
        <v>44140</v>
      </c>
      <c r="G10541" t="s">
        <v>7294</v>
      </c>
      <c r="H10541" t="s">
        <v>4720</v>
      </c>
      <c r="J10541" t="s">
        <v>138</v>
      </c>
      <c r="L10541">
        <v>79711655</v>
      </c>
      <c r="M10541" t="s">
        <v>138</v>
      </c>
      <c r="N10541">
        <v>0</v>
      </c>
      <c r="P10541" t="s">
        <v>46257</v>
      </c>
      <c r="R10541" t="s">
        <v>46258</v>
      </c>
      <c r="S10541" t="s">
        <v>140</v>
      </c>
      <c r="U10541">
        <v>7</v>
      </c>
      <c r="W10541" t="s">
        <v>141</v>
      </c>
    </row>
    <row r="10542" spans="1:24" x14ac:dyDescent="0.35">
      <c r="A10542" t="s">
        <v>46259</v>
      </c>
      <c r="B10542" t="s">
        <v>46260</v>
      </c>
      <c r="C10542" t="s">
        <v>46261</v>
      </c>
      <c r="D10542" s="3">
        <v>-1637.02</v>
      </c>
      <c r="E10542" t="s">
        <v>46262</v>
      </c>
      <c r="F10542" s="2">
        <v>44141</v>
      </c>
      <c r="G10542" t="s">
        <v>224</v>
      </c>
      <c r="H10542" t="s">
        <v>184</v>
      </c>
      <c r="J10542" t="s">
        <v>138</v>
      </c>
      <c r="L10542">
        <v>75100595</v>
      </c>
      <c r="M10542" t="s">
        <v>138</v>
      </c>
      <c r="N10542">
        <v>0</v>
      </c>
      <c r="P10542" t="s">
        <v>46263</v>
      </c>
      <c r="R10542" t="s">
        <v>46264</v>
      </c>
      <c r="S10542" t="s">
        <v>140</v>
      </c>
      <c r="T10542" s="2">
        <v>45922</v>
      </c>
      <c r="U10542">
        <v>7</v>
      </c>
      <c r="W10542" t="s">
        <v>141</v>
      </c>
    </row>
    <row r="10543" spans="1:24" x14ac:dyDescent="0.35">
      <c r="A10543" t="s">
        <v>46265</v>
      </c>
      <c r="B10543" t="s">
        <v>46266</v>
      </c>
      <c r="C10543">
        <v>3434916000148</v>
      </c>
      <c r="D10543">
        <v>0</v>
      </c>
      <c r="E10543" t="s">
        <v>46267</v>
      </c>
      <c r="F10543" s="2">
        <v>44144</v>
      </c>
      <c r="G10543" t="s">
        <v>2815</v>
      </c>
      <c r="H10543" t="s">
        <v>184</v>
      </c>
      <c r="J10543" t="s">
        <v>138</v>
      </c>
      <c r="L10543" t="s">
        <v>496</v>
      </c>
      <c r="M10543" t="s">
        <v>138</v>
      </c>
      <c r="N10543">
        <v>0</v>
      </c>
      <c r="P10543" t="s">
        <v>46268</v>
      </c>
      <c r="R10543" t="s">
        <v>46269</v>
      </c>
      <c r="S10543" t="s">
        <v>140</v>
      </c>
      <c r="T10543" s="2">
        <v>44146</v>
      </c>
      <c r="W10543" t="s">
        <v>141</v>
      </c>
    </row>
    <row r="10544" spans="1:24" x14ac:dyDescent="0.35">
      <c r="A10544" t="s">
        <v>46270</v>
      </c>
      <c r="B10544" t="s">
        <v>46271</v>
      </c>
      <c r="C10544" t="s">
        <v>46272</v>
      </c>
      <c r="D10544">
        <v>0</v>
      </c>
      <c r="E10544" t="s">
        <v>46273</v>
      </c>
      <c r="F10544" s="2">
        <v>44146</v>
      </c>
      <c r="G10544" t="s">
        <v>11977</v>
      </c>
      <c r="H10544" t="s">
        <v>1009</v>
      </c>
      <c r="J10544" t="s">
        <v>138</v>
      </c>
      <c r="L10544" t="s">
        <v>496</v>
      </c>
      <c r="M10544" t="s">
        <v>138</v>
      </c>
      <c r="N10544">
        <v>0</v>
      </c>
      <c r="P10544" t="s">
        <v>46274</v>
      </c>
      <c r="R10544" t="s">
        <v>46275</v>
      </c>
      <c r="S10544" t="s">
        <v>140</v>
      </c>
      <c r="T10544" s="2">
        <v>44162</v>
      </c>
      <c r="W10544" t="s">
        <v>141</v>
      </c>
    </row>
    <row r="10545" spans="1:23" x14ac:dyDescent="0.35">
      <c r="A10545" t="s">
        <v>46276</v>
      </c>
      <c r="B10545" t="s">
        <v>46277</v>
      </c>
      <c r="C10545" t="s">
        <v>46278</v>
      </c>
      <c r="D10545">
        <v>0</v>
      </c>
      <c r="E10545" t="s">
        <v>46279</v>
      </c>
      <c r="F10545" s="2">
        <v>44146</v>
      </c>
      <c r="G10545" t="s">
        <v>3442</v>
      </c>
      <c r="H10545" t="s">
        <v>566</v>
      </c>
      <c r="J10545" t="s">
        <v>138</v>
      </c>
      <c r="L10545" t="s">
        <v>496</v>
      </c>
      <c r="M10545" t="s">
        <v>138</v>
      </c>
      <c r="N10545">
        <v>0</v>
      </c>
      <c r="P10545" t="s">
        <v>46280</v>
      </c>
      <c r="R10545" t="s">
        <v>46281</v>
      </c>
      <c r="S10545" t="s">
        <v>140</v>
      </c>
      <c r="W10545" t="s">
        <v>141</v>
      </c>
    </row>
    <row r="10546" spans="1:23" x14ac:dyDescent="0.35">
      <c r="A10546" t="s">
        <v>46282</v>
      </c>
      <c r="B10546" t="s">
        <v>46283</v>
      </c>
      <c r="C10546" t="s">
        <v>46284</v>
      </c>
      <c r="D10546">
        <v>0</v>
      </c>
      <c r="E10546" t="s">
        <v>46283</v>
      </c>
      <c r="F10546" s="2">
        <v>44146</v>
      </c>
      <c r="G10546" t="s">
        <v>251</v>
      </c>
      <c r="H10546" t="s">
        <v>184</v>
      </c>
      <c r="J10546" t="s">
        <v>138</v>
      </c>
      <c r="L10546" t="s">
        <v>496</v>
      </c>
      <c r="M10546" t="s">
        <v>138</v>
      </c>
      <c r="N10546">
        <v>0</v>
      </c>
      <c r="P10546" t="s">
        <v>46285</v>
      </c>
      <c r="R10546" t="s">
        <v>46286</v>
      </c>
      <c r="S10546" t="s">
        <v>140</v>
      </c>
      <c r="T10546" s="2">
        <v>44162</v>
      </c>
      <c r="W10546" t="s">
        <v>141</v>
      </c>
    </row>
    <row r="10547" spans="1:23" x14ac:dyDescent="0.35">
      <c r="A10547" t="s">
        <v>46287</v>
      </c>
      <c r="B10547" t="s">
        <v>46288</v>
      </c>
      <c r="C10547" t="s">
        <v>46289</v>
      </c>
      <c r="D10547">
        <v>0</v>
      </c>
      <c r="E10547" t="s">
        <v>46288</v>
      </c>
      <c r="F10547" s="2">
        <v>44147</v>
      </c>
      <c r="G10547" t="s">
        <v>2815</v>
      </c>
      <c r="H10547" t="s">
        <v>184</v>
      </c>
      <c r="J10547" t="s">
        <v>138</v>
      </c>
      <c r="L10547" t="s">
        <v>496</v>
      </c>
      <c r="M10547" t="s">
        <v>138</v>
      </c>
      <c r="N10547">
        <v>0</v>
      </c>
      <c r="P10547" t="s">
        <v>46290</v>
      </c>
      <c r="R10547" t="s">
        <v>46291</v>
      </c>
      <c r="S10547" t="s">
        <v>140</v>
      </c>
      <c r="W10547" t="s">
        <v>141</v>
      </c>
    </row>
    <row r="10548" spans="1:23" x14ac:dyDescent="0.35">
      <c r="A10548" t="s">
        <v>46292</v>
      </c>
      <c r="B10548" t="s">
        <v>46293</v>
      </c>
      <c r="C10548" t="s">
        <v>10292</v>
      </c>
      <c r="D10548">
        <v>0</v>
      </c>
      <c r="E10548" t="s">
        <v>46294</v>
      </c>
      <c r="F10548" s="2">
        <v>44148</v>
      </c>
      <c r="G10548" t="s">
        <v>44000</v>
      </c>
      <c r="H10548" t="s">
        <v>184</v>
      </c>
      <c r="J10548" t="s">
        <v>138</v>
      </c>
      <c r="K10548" t="s">
        <v>46295</v>
      </c>
      <c r="L10548">
        <v>79671497</v>
      </c>
      <c r="M10548" t="s">
        <v>138</v>
      </c>
      <c r="N10548">
        <v>0</v>
      </c>
      <c r="P10548" t="s">
        <v>46296</v>
      </c>
      <c r="Q10548">
        <v>51264</v>
      </c>
      <c r="R10548" t="s">
        <v>46297</v>
      </c>
      <c r="S10548" t="s">
        <v>140</v>
      </c>
      <c r="T10548" s="2">
        <v>44594</v>
      </c>
      <c r="U10548">
        <v>7</v>
      </c>
      <c r="W10548" t="s">
        <v>141</v>
      </c>
    </row>
    <row r="10549" spans="1:23" x14ac:dyDescent="0.35">
      <c r="A10549" t="s">
        <v>46298</v>
      </c>
      <c r="B10549" t="s">
        <v>10291</v>
      </c>
      <c r="C10549" t="s">
        <v>46299</v>
      </c>
      <c r="D10549">
        <v>0</v>
      </c>
      <c r="E10549" t="s">
        <v>46300</v>
      </c>
      <c r="F10549" s="2">
        <v>44148</v>
      </c>
      <c r="G10549" t="s">
        <v>44000</v>
      </c>
      <c r="H10549" t="s">
        <v>184</v>
      </c>
      <c r="J10549" t="s">
        <v>138</v>
      </c>
      <c r="K10549" t="s">
        <v>46301</v>
      </c>
      <c r="L10549">
        <v>79671497</v>
      </c>
      <c r="M10549" t="s">
        <v>138</v>
      </c>
      <c r="N10549">
        <v>0</v>
      </c>
      <c r="P10549" t="s">
        <v>46296</v>
      </c>
      <c r="Q10549">
        <v>51142</v>
      </c>
      <c r="R10549" t="s">
        <v>46302</v>
      </c>
      <c r="S10549" t="s">
        <v>140</v>
      </c>
      <c r="T10549" s="2">
        <v>44441</v>
      </c>
      <c r="U10549">
        <v>7</v>
      </c>
      <c r="W10549" t="s">
        <v>141</v>
      </c>
    </row>
    <row r="10550" spans="1:23" x14ac:dyDescent="0.35">
      <c r="A10550" t="s">
        <v>46303</v>
      </c>
      <c r="B10550" t="s">
        <v>10291</v>
      </c>
      <c r="C10550" t="s">
        <v>46304</v>
      </c>
      <c r="D10550">
        <v>0</v>
      </c>
      <c r="E10550" t="s">
        <v>46305</v>
      </c>
      <c r="F10550" s="2">
        <v>44148</v>
      </c>
      <c r="G10550" t="s">
        <v>44000</v>
      </c>
      <c r="H10550" t="s">
        <v>184</v>
      </c>
      <c r="J10550" t="s">
        <v>138</v>
      </c>
      <c r="K10550" t="s">
        <v>46306</v>
      </c>
      <c r="L10550">
        <v>79671497</v>
      </c>
      <c r="M10550" t="s">
        <v>138</v>
      </c>
      <c r="N10550">
        <v>0</v>
      </c>
      <c r="P10550" t="s">
        <v>46296</v>
      </c>
      <c r="Q10550">
        <v>51191</v>
      </c>
      <c r="R10550" t="s">
        <v>46297</v>
      </c>
      <c r="S10550" t="s">
        <v>140</v>
      </c>
      <c r="T10550" s="2">
        <v>44441</v>
      </c>
      <c r="U10550">
        <v>7</v>
      </c>
      <c r="W10550" t="s">
        <v>141</v>
      </c>
    </row>
    <row r="10551" spans="1:23" x14ac:dyDescent="0.35">
      <c r="A10551" t="s">
        <v>46307</v>
      </c>
      <c r="B10551" t="s">
        <v>10291</v>
      </c>
      <c r="C10551" t="s">
        <v>46308</v>
      </c>
      <c r="D10551">
        <v>0</v>
      </c>
      <c r="E10551" t="s">
        <v>46309</v>
      </c>
      <c r="F10551" s="2">
        <v>44148</v>
      </c>
      <c r="G10551" t="s">
        <v>44000</v>
      </c>
      <c r="H10551" t="s">
        <v>184</v>
      </c>
      <c r="J10551" t="s">
        <v>138</v>
      </c>
      <c r="K10551" t="s">
        <v>46310</v>
      </c>
      <c r="L10551">
        <v>79671497</v>
      </c>
      <c r="M10551" t="s">
        <v>138</v>
      </c>
      <c r="N10551">
        <v>0</v>
      </c>
      <c r="P10551" t="s">
        <v>46296</v>
      </c>
      <c r="Q10551">
        <v>51209</v>
      </c>
      <c r="R10551" t="s">
        <v>46297</v>
      </c>
      <c r="S10551" t="s">
        <v>140</v>
      </c>
      <c r="T10551" s="2">
        <v>44441</v>
      </c>
      <c r="U10551">
        <v>7</v>
      </c>
      <c r="W10551" t="s">
        <v>141</v>
      </c>
    </row>
    <row r="10552" spans="1:23" x14ac:dyDescent="0.35">
      <c r="A10552" t="s">
        <v>46311</v>
      </c>
      <c r="B10552" t="s">
        <v>10291</v>
      </c>
      <c r="C10552" t="s">
        <v>46312</v>
      </c>
      <c r="D10552">
        <v>0</v>
      </c>
      <c r="E10552" t="s">
        <v>46313</v>
      </c>
      <c r="F10552" s="2">
        <v>44148</v>
      </c>
      <c r="G10552" t="s">
        <v>44000</v>
      </c>
      <c r="H10552" t="s">
        <v>184</v>
      </c>
      <c r="J10552" t="s">
        <v>138</v>
      </c>
      <c r="K10552" t="s">
        <v>46314</v>
      </c>
      <c r="L10552">
        <v>79671497</v>
      </c>
      <c r="M10552" t="s">
        <v>138</v>
      </c>
      <c r="N10552">
        <v>0</v>
      </c>
      <c r="P10552" t="s">
        <v>46296</v>
      </c>
      <c r="Q10552">
        <v>51210</v>
      </c>
      <c r="R10552" t="s">
        <v>46315</v>
      </c>
      <c r="S10552" t="s">
        <v>140</v>
      </c>
      <c r="T10552" s="2">
        <v>44441</v>
      </c>
      <c r="U10552">
        <v>7</v>
      </c>
      <c r="W10552" t="s">
        <v>141</v>
      </c>
    </row>
    <row r="10553" spans="1:23" x14ac:dyDescent="0.35">
      <c r="A10553" t="s">
        <v>46316</v>
      </c>
      <c r="B10553" t="s">
        <v>10291</v>
      </c>
      <c r="C10553" t="s">
        <v>46317</v>
      </c>
      <c r="D10553">
        <v>0</v>
      </c>
      <c r="E10553" t="s">
        <v>46318</v>
      </c>
      <c r="F10553" s="2">
        <v>44148</v>
      </c>
      <c r="G10553" t="s">
        <v>44000</v>
      </c>
      <c r="H10553" t="s">
        <v>184</v>
      </c>
      <c r="J10553" t="s">
        <v>138</v>
      </c>
      <c r="K10553" t="s">
        <v>46319</v>
      </c>
      <c r="L10553">
        <v>79671497</v>
      </c>
      <c r="M10553" t="s">
        <v>138</v>
      </c>
      <c r="N10553">
        <v>0</v>
      </c>
      <c r="P10553" t="s">
        <v>46296</v>
      </c>
      <c r="Q10553">
        <v>51211</v>
      </c>
      <c r="R10553" t="s">
        <v>46320</v>
      </c>
      <c r="S10553" t="s">
        <v>140</v>
      </c>
      <c r="T10553" s="2">
        <v>44441</v>
      </c>
      <c r="U10553">
        <v>7</v>
      </c>
      <c r="W10553" t="s">
        <v>141</v>
      </c>
    </row>
    <row r="10554" spans="1:23" x14ac:dyDescent="0.35">
      <c r="A10554" t="s">
        <v>46321</v>
      </c>
      <c r="B10554" t="s">
        <v>10291</v>
      </c>
      <c r="C10554" t="s">
        <v>46322</v>
      </c>
      <c r="D10554">
        <v>0</v>
      </c>
      <c r="E10554" t="s">
        <v>46323</v>
      </c>
      <c r="F10554" s="2">
        <v>44148</v>
      </c>
      <c r="G10554" t="s">
        <v>44000</v>
      </c>
      <c r="H10554" t="s">
        <v>184</v>
      </c>
      <c r="J10554" t="s">
        <v>138</v>
      </c>
      <c r="K10554" t="s">
        <v>46324</v>
      </c>
      <c r="L10554">
        <v>79671497</v>
      </c>
      <c r="M10554" t="s">
        <v>138</v>
      </c>
      <c r="N10554">
        <v>0</v>
      </c>
      <c r="P10554" t="s">
        <v>46296</v>
      </c>
      <c r="Q10554">
        <v>51212</v>
      </c>
      <c r="R10554" t="s">
        <v>46325</v>
      </c>
      <c r="S10554" t="s">
        <v>140</v>
      </c>
      <c r="T10554" s="2">
        <v>44470</v>
      </c>
      <c r="U10554">
        <v>7</v>
      </c>
      <c r="W10554" t="s">
        <v>141</v>
      </c>
    </row>
    <row r="10555" spans="1:23" x14ac:dyDescent="0.35">
      <c r="A10555" t="s">
        <v>46326</v>
      </c>
      <c r="B10555" t="s">
        <v>10291</v>
      </c>
      <c r="C10555" t="s">
        <v>46327</v>
      </c>
      <c r="D10555">
        <v>0</v>
      </c>
      <c r="E10555" t="s">
        <v>46328</v>
      </c>
      <c r="F10555" s="2">
        <v>44148</v>
      </c>
      <c r="G10555" t="s">
        <v>44000</v>
      </c>
      <c r="H10555" t="s">
        <v>184</v>
      </c>
      <c r="J10555" t="s">
        <v>138</v>
      </c>
      <c r="K10555" t="s">
        <v>46329</v>
      </c>
      <c r="L10555">
        <v>79671497</v>
      </c>
      <c r="M10555" t="s">
        <v>138</v>
      </c>
      <c r="N10555">
        <v>0</v>
      </c>
      <c r="P10555" t="s">
        <v>46296</v>
      </c>
      <c r="Q10555">
        <v>51213</v>
      </c>
      <c r="R10555" t="s">
        <v>46330</v>
      </c>
      <c r="S10555" t="s">
        <v>140</v>
      </c>
      <c r="T10555" s="2">
        <v>44441</v>
      </c>
      <c r="U10555">
        <v>7</v>
      </c>
      <c r="W10555" t="s">
        <v>141</v>
      </c>
    </row>
    <row r="10556" spans="1:23" x14ac:dyDescent="0.35">
      <c r="A10556" t="s">
        <v>46331</v>
      </c>
      <c r="B10556" t="s">
        <v>10291</v>
      </c>
      <c r="C10556" t="s">
        <v>46332</v>
      </c>
      <c r="D10556">
        <v>0</v>
      </c>
      <c r="E10556" t="s">
        <v>46333</v>
      </c>
      <c r="F10556" s="2">
        <v>44148</v>
      </c>
      <c r="G10556" t="s">
        <v>44000</v>
      </c>
      <c r="H10556" t="s">
        <v>184</v>
      </c>
      <c r="J10556" t="s">
        <v>138</v>
      </c>
      <c r="K10556" t="s">
        <v>46334</v>
      </c>
      <c r="L10556">
        <v>79671497</v>
      </c>
      <c r="M10556" t="s">
        <v>138</v>
      </c>
      <c r="N10556">
        <v>0</v>
      </c>
      <c r="P10556" t="s">
        <v>46296</v>
      </c>
      <c r="Q10556">
        <v>51234</v>
      </c>
      <c r="R10556" t="s">
        <v>46335</v>
      </c>
      <c r="S10556" t="s">
        <v>140</v>
      </c>
      <c r="T10556" s="2">
        <v>44441</v>
      </c>
      <c r="U10556">
        <v>7</v>
      </c>
      <c r="W10556" t="s">
        <v>141</v>
      </c>
    </row>
    <row r="10557" spans="1:23" x14ac:dyDescent="0.35">
      <c r="A10557" t="s">
        <v>46336</v>
      </c>
      <c r="B10557" t="s">
        <v>10291</v>
      </c>
      <c r="C10557" t="s">
        <v>46337</v>
      </c>
      <c r="D10557">
        <v>0</v>
      </c>
      <c r="E10557" t="s">
        <v>46338</v>
      </c>
      <c r="F10557" s="2">
        <v>44148</v>
      </c>
      <c r="G10557" t="s">
        <v>44000</v>
      </c>
      <c r="H10557" t="s">
        <v>184</v>
      </c>
      <c r="J10557" t="s">
        <v>138</v>
      </c>
      <c r="K10557" t="s">
        <v>46339</v>
      </c>
      <c r="L10557">
        <v>79671497</v>
      </c>
      <c r="M10557" t="s">
        <v>138</v>
      </c>
      <c r="N10557">
        <v>0</v>
      </c>
      <c r="P10557" t="s">
        <v>46296</v>
      </c>
      <c r="Q10557">
        <v>51235</v>
      </c>
      <c r="R10557" t="s">
        <v>46340</v>
      </c>
      <c r="S10557" t="s">
        <v>140</v>
      </c>
      <c r="T10557" s="2">
        <v>44755</v>
      </c>
      <c r="U10557">
        <v>7</v>
      </c>
      <c r="W10557" t="s">
        <v>141</v>
      </c>
    </row>
    <row r="10558" spans="1:23" x14ac:dyDescent="0.35">
      <c r="A10558" t="s">
        <v>46341</v>
      </c>
      <c r="B10558" t="s">
        <v>10291</v>
      </c>
      <c r="C10558" t="s">
        <v>46342</v>
      </c>
      <c r="D10558">
        <v>0</v>
      </c>
      <c r="E10558" t="s">
        <v>46343</v>
      </c>
      <c r="F10558" s="2">
        <v>44148</v>
      </c>
      <c r="G10558" t="s">
        <v>44000</v>
      </c>
      <c r="H10558" t="s">
        <v>184</v>
      </c>
      <c r="J10558" t="s">
        <v>138</v>
      </c>
      <c r="K10558" t="s">
        <v>46344</v>
      </c>
      <c r="L10558">
        <v>79671497</v>
      </c>
      <c r="M10558" t="s">
        <v>138</v>
      </c>
      <c r="N10558">
        <v>0</v>
      </c>
      <c r="P10558" t="s">
        <v>46296</v>
      </c>
      <c r="Q10558">
        <v>51237</v>
      </c>
      <c r="R10558" t="s">
        <v>46345</v>
      </c>
      <c r="S10558" t="s">
        <v>140</v>
      </c>
      <c r="T10558" s="2">
        <v>44441</v>
      </c>
      <c r="U10558">
        <v>7</v>
      </c>
      <c r="W10558" t="s">
        <v>141</v>
      </c>
    </row>
    <row r="10559" spans="1:23" x14ac:dyDescent="0.35">
      <c r="A10559" t="s">
        <v>46346</v>
      </c>
      <c r="B10559" t="s">
        <v>10291</v>
      </c>
      <c r="C10559" t="s">
        <v>46347</v>
      </c>
      <c r="D10559">
        <v>0</v>
      </c>
      <c r="E10559" t="s">
        <v>46348</v>
      </c>
      <c r="F10559" s="2">
        <v>44148</v>
      </c>
      <c r="G10559" t="s">
        <v>44000</v>
      </c>
      <c r="H10559" t="s">
        <v>184</v>
      </c>
      <c r="J10559" t="s">
        <v>138</v>
      </c>
      <c r="K10559" t="s">
        <v>46349</v>
      </c>
      <c r="L10559">
        <v>79671497</v>
      </c>
      <c r="M10559" t="s">
        <v>138</v>
      </c>
      <c r="N10559">
        <v>0</v>
      </c>
      <c r="P10559" t="s">
        <v>46296</v>
      </c>
      <c r="Q10559">
        <v>51238</v>
      </c>
      <c r="R10559" t="s">
        <v>46350</v>
      </c>
      <c r="S10559" t="s">
        <v>140</v>
      </c>
      <c r="T10559" s="2">
        <v>44441</v>
      </c>
      <c r="U10559">
        <v>7</v>
      </c>
      <c r="W10559" t="s">
        <v>141</v>
      </c>
    </row>
    <row r="10560" spans="1:23" x14ac:dyDescent="0.35">
      <c r="A10560" t="s">
        <v>46351</v>
      </c>
      <c r="B10560" t="s">
        <v>10291</v>
      </c>
      <c r="C10560" t="s">
        <v>46352</v>
      </c>
      <c r="D10560">
        <v>0</v>
      </c>
      <c r="E10560" t="s">
        <v>46353</v>
      </c>
      <c r="F10560" s="2">
        <v>44148</v>
      </c>
      <c r="G10560" t="s">
        <v>44000</v>
      </c>
      <c r="H10560" t="s">
        <v>184</v>
      </c>
      <c r="J10560" t="s">
        <v>138</v>
      </c>
      <c r="K10560" t="s">
        <v>46354</v>
      </c>
      <c r="L10560">
        <v>79671497</v>
      </c>
      <c r="M10560" t="s">
        <v>138</v>
      </c>
      <c r="N10560">
        <v>0</v>
      </c>
      <c r="P10560" t="s">
        <v>46296</v>
      </c>
      <c r="Q10560">
        <v>51239</v>
      </c>
      <c r="R10560" t="s">
        <v>46355</v>
      </c>
      <c r="S10560" t="s">
        <v>140</v>
      </c>
      <c r="T10560" s="2">
        <v>44755</v>
      </c>
      <c r="W10560" t="s">
        <v>141</v>
      </c>
    </row>
    <row r="10561" spans="1:24" x14ac:dyDescent="0.35">
      <c r="A10561" t="s">
        <v>46356</v>
      </c>
      <c r="B10561" t="s">
        <v>10291</v>
      </c>
      <c r="C10561" t="s">
        <v>46357</v>
      </c>
      <c r="D10561">
        <v>0</v>
      </c>
      <c r="E10561" t="s">
        <v>46358</v>
      </c>
      <c r="F10561" s="2">
        <v>44148</v>
      </c>
      <c r="G10561" t="s">
        <v>46359</v>
      </c>
      <c r="H10561" t="s">
        <v>184</v>
      </c>
      <c r="J10561" t="s">
        <v>138</v>
      </c>
      <c r="K10561" t="s">
        <v>46360</v>
      </c>
      <c r="L10561">
        <v>79671497</v>
      </c>
      <c r="M10561" t="s">
        <v>138</v>
      </c>
      <c r="N10561">
        <v>0</v>
      </c>
      <c r="P10561" t="s">
        <v>46296</v>
      </c>
      <c r="Q10561">
        <v>51229</v>
      </c>
      <c r="R10561" t="s">
        <v>46361</v>
      </c>
      <c r="S10561" t="s">
        <v>140</v>
      </c>
      <c r="T10561" s="2">
        <v>44441</v>
      </c>
      <c r="U10561">
        <v>7</v>
      </c>
      <c r="W10561" t="s">
        <v>141</v>
      </c>
    </row>
    <row r="10562" spans="1:24" x14ac:dyDescent="0.35">
      <c r="A10562" t="s">
        <v>46362</v>
      </c>
      <c r="B10562" t="s">
        <v>10291</v>
      </c>
      <c r="C10562" t="s">
        <v>46363</v>
      </c>
      <c r="D10562">
        <v>0</v>
      </c>
      <c r="E10562" t="s">
        <v>46364</v>
      </c>
      <c r="F10562" s="2">
        <v>44148</v>
      </c>
      <c r="G10562" t="s">
        <v>46365</v>
      </c>
      <c r="H10562" t="s">
        <v>184</v>
      </c>
      <c r="J10562" t="s">
        <v>138</v>
      </c>
      <c r="K10562" t="s">
        <v>46366</v>
      </c>
      <c r="L10562">
        <v>79671497</v>
      </c>
      <c r="M10562" t="s">
        <v>138</v>
      </c>
      <c r="N10562">
        <v>0</v>
      </c>
      <c r="P10562" t="s">
        <v>46296</v>
      </c>
      <c r="Q10562">
        <v>51230</v>
      </c>
      <c r="R10562" t="s">
        <v>46367</v>
      </c>
      <c r="S10562" t="s">
        <v>140</v>
      </c>
      <c r="T10562" s="2">
        <v>44755</v>
      </c>
      <c r="U10562">
        <v>7</v>
      </c>
      <c r="W10562" t="s">
        <v>141</v>
      </c>
    </row>
    <row r="10563" spans="1:24" x14ac:dyDescent="0.35">
      <c r="A10563" t="s">
        <v>46368</v>
      </c>
      <c r="B10563" t="s">
        <v>10291</v>
      </c>
      <c r="C10563" t="s">
        <v>46369</v>
      </c>
      <c r="D10563">
        <v>0</v>
      </c>
      <c r="E10563" t="s">
        <v>46370</v>
      </c>
      <c r="F10563" s="2">
        <v>44148</v>
      </c>
      <c r="G10563" t="s">
        <v>46365</v>
      </c>
      <c r="H10563" t="s">
        <v>184</v>
      </c>
      <c r="J10563" t="s">
        <v>138</v>
      </c>
      <c r="K10563" t="s">
        <v>46371</v>
      </c>
      <c r="L10563">
        <v>79671497</v>
      </c>
      <c r="M10563" t="s">
        <v>138</v>
      </c>
      <c r="N10563">
        <v>0</v>
      </c>
      <c r="P10563" t="s">
        <v>46296</v>
      </c>
      <c r="Q10563">
        <v>51231</v>
      </c>
      <c r="R10563" t="s">
        <v>46372</v>
      </c>
      <c r="S10563" t="s">
        <v>140</v>
      </c>
      <c r="T10563" s="2">
        <v>44441</v>
      </c>
      <c r="U10563">
        <v>7</v>
      </c>
      <c r="W10563" t="s">
        <v>141</v>
      </c>
    </row>
    <row r="10564" spans="1:24" x14ac:dyDescent="0.35">
      <c r="A10564" t="s">
        <v>46373</v>
      </c>
      <c r="B10564" t="s">
        <v>10291</v>
      </c>
      <c r="C10564" t="s">
        <v>46374</v>
      </c>
      <c r="D10564">
        <v>0</v>
      </c>
      <c r="E10564" t="s">
        <v>46375</v>
      </c>
      <c r="F10564" s="2">
        <v>44148</v>
      </c>
      <c r="G10564" t="s">
        <v>46376</v>
      </c>
      <c r="H10564" t="s">
        <v>184</v>
      </c>
      <c r="J10564" t="s">
        <v>138</v>
      </c>
      <c r="K10564" t="s">
        <v>46377</v>
      </c>
      <c r="L10564">
        <v>79671497</v>
      </c>
      <c r="M10564" t="s">
        <v>138</v>
      </c>
      <c r="N10564">
        <v>0</v>
      </c>
      <c r="P10564" t="s">
        <v>46296</v>
      </c>
      <c r="Q10564">
        <v>51232</v>
      </c>
      <c r="R10564" t="s">
        <v>46378</v>
      </c>
      <c r="S10564" t="s">
        <v>140</v>
      </c>
      <c r="T10564" s="2">
        <v>44844</v>
      </c>
      <c r="U10564">
        <v>7</v>
      </c>
      <c r="W10564" t="s">
        <v>141</v>
      </c>
    </row>
    <row r="10565" spans="1:24" x14ac:dyDescent="0.35">
      <c r="A10565" t="s">
        <v>46379</v>
      </c>
      <c r="B10565" t="s">
        <v>10291</v>
      </c>
      <c r="C10565" t="s">
        <v>46380</v>
      </c>
      <c r="D10565">
        <v>0</v>
      </c>
      <c r="E10565" t="s">
        <v>46381</v>
      </c>
      <c r="F10565" s="2">
        <v>44148</v>
      </c>
      <c r="G10565" t="s">
        <v>44000</v>
      </c>
      <c r="H10565" t="s">
        <v>184</v>
      </c>
      <c r="J10565" t="s">
        <v>138</v>
      </c>
      <c r="K10565" t="s">
        <v>46382</v>
      </c>
      <c r="L10565">
        <v>79671497</v>
      </c>
      <c r="M10565" t="s">
        <v>138</v>
      </c>
      <c r="N10565">
        <v>0</v>
      </c>
      <c r="P10565" t="s">
        <v>46296</v>
      </c>
      <c r="Q10565">
        <v>51233</v>
      </c>
      <c r="R10565" t="s">
        <v>46383</v>
      </c>
      <c r="S10565" t="s">
        <v>140</v>
      </c>
      <c r="T10565" s="2">
        <v>44441</v>
      </c>
      <c r="U10565">
        <v>7</v>
      </c>
      <c r="W10565" t="s">
        <v>141</v>
      </c>
    </row>
    <row r="10566" spans="1:24" x14ac:dyDescent="0.35">
      <c r="A10566" t="s">
        <v>46384</v>
      </c>
      <c r="B10566" t="s">
        <v>10291</v>
      </c>
      <c r="C10566" t="s">
        <v>46385</v>
      </c>
      <c r="D10566">
        <v>0</v>
      </c>
      <c r="E10566" t="s">
        <v>46386</v>
      </c>
      <c r="F10566" s="2">
        <v>44148</v>
      </c>
      <c r="G10566" t="s">
        <v>44000</v>
      </c>
      <c r="H10566" t="s">
        <v>184</v>
      </c>
      <c r="J10566" t="s">
        <v>138</v>
      </c>
      <c r="K10566" t="s">
        <v>46387</v>
      </c>
      <c r="L10566">
        <v>79671497</v>
      </c>
      <c r="M10566" t="s">
        <v>138</v>
      </c>
      <c r="N10566">
        <v>0</v>
      </c>
      <c r="P10566" t="s">
        <v>46296</v>
      </c>
      <c r="Q10566">
        <v>51282</v>
      </c>
      <c r="R10566" t="s">
        <v>46388</v>
      </c>
      <c r="S10566" t="s">
        <v>140</v>
      </c>
      <c r="T10566" s="2">
        <v>44441</v>
      </c>
      <c r="U10566">
        <v>7</v>
      </c>
      <c r="W10566" t="s">
        <v>141</v>
      </c>
    </row>
    <row r="10567" spans="1:24" x14ac:dyDescent="0.35">
      <c r="A10567" t="s">
        <v>46389</v>
      </c>
      <c r="B10567" t="s">
        <v>10291</v>
      </c>
      <c r="C10567" t="s">
        <v>46390</v>
      </c>
      <c r="D10567">
        <v>0</v>
      </c>
      <c r="E10567" t="s">
        <v>46391</v>
      </c>
      <c r="F10567" s="2">
        <v>44148</v>
      </c>
      <c r="G10567" t="s">
        <v>44000</v>
      </c>
      <c r="H10567" t="s">
        <v>184</v>
      </c>
      <c r="J10567" t="s">
        <v>138</v>
      </c>
      <c r="K10567" t="s">
        <v>46392</v>
      </c>
      <c r="L10567">
        <v>79671497</v>
      </c>
      <c r="M10567" t="s">
        <v>138</v>
      </c>
      <c r="N10567">
        <v>0</v>
      </c>
      <c r="P10567" t="s">
        <v>46296</v>
      </c>
      <c r="Q10567">
        <v>51252</v>
      </c>
      <c r="R10567" t="s">
        <v>46393</v>
      </c>
      <c r="S10567" t="s">
        <v>140</v>
      </c>
      <c r="T10567" s="2">
        <v>44441</v>
      </c>
      <c r="U10567">
        <v>7</v>
      </c>
      <c r="W10567" t="s">
        <v>141</v>
      </c>
    </row>
    <row r="10568" spans="1:24" x14ac:dyDescent="0.35">
      <c r="A10568" t="s">
        <v>46394</v>
      </c>
      <c r="B10568" t="s">
        <v>10291</v>
      </c>
      <c r="C10568" t="s">
        <v>46395</v>
      </c>
      <c r="D10568">
        <v>0</v>
      </c>
      <c r="E10568" t="s">
        <v>46396</v>
      </c>
      <c r="F10568" s="2">
        <v>44148</v>
      </c>
      <c r="G10568" t="s">
        <v>44000</v>
      </c>
      <c r="H10568" t="s">
        <v>184</v>
      </c>
      <c r="J10568" t="s">
        <v>138</v>
      </c>
      <c r="K10568" t="s">
        <v>46397</v>
      </c>
      <c r="L10568">
        <v>79671497</v>
      </c>
      <c r="M10568" t="s">
        <v>138</v>
      </c>
      <c r="N10568">
        <v>0</v>
      </c>
      <c r="P10568" t="s">
        <v>46296</v>
      </c>
      <c r="Q10568">
        <v>51253</v>
      </c>
      <c r="R10568" t="s">
        <v>46398</v>
      </c>
      <c r="S10568" t="s">
        <v>140</v>
      </c>
      <c r="T10568" s="2">
        <v>44441</v>
      </c>
      <c r="W10568" t="s">
        <v>141</v>
      </c>
    </row>
    <row r="10569" spans="1:24" x14ac:dyDescent="0.35">
      <c r="A10569" t="s">
        <v>46399</v>
      </c>
      <c r="B10569" t="s">
        <v>10291</v>
      </c>
      <c r="C10569" t="s">
        <v>46400</v>
      </c>
      <c r="D10569">
        <v>0</v>
      </c>
      <c r="E10569" t="s">
        <v>46401</v>
      </c>
      <c r="F10569" s="2">
        <v>44148</v>
      </c>
      <c r="G10569" t="s">
        <v>44000</v>
      </c>
      <c r="H10569" t="s">
        <v>184</v>
      </c>
      <c r="J10569" t="s">
        <v>138</v>
      </c>
      <c r="K10569" t="s">
        <v>46402</v>
      </c>
      <c r="L10569">
        <v>79671497</v>
      </c>
      <c r="M10569" t="s">
        <v>138</v>
      </c>
      <c r="N10569">
        <v>0</v>
      </c>
      <c r="P10569" t="s">
        <v>46296</v>
      </c>
      <c r="Q10569">
        <v>51254</v>
      </c>
      <c r="R10569" t="s">
        <v>46403</v>
      </c>
      <c r="S10569" t="s">
        <v>140</v>
      </c>
      <c r="T10569" s="2">
        <v>44441</v>
      </c>
      <c r="W10569" t="s">
        <v>141</v>
      </c>
    </row>
    <row r="10570" spans="1:24" x14ac:dyDescent="0.35">
      <c r="A10570" t="s">
        <v>46404</v>
      </c>
      <c r="B10570" t="s">
        <v>10291</v>
      </c>
      <c r="C10570" t="s">
        <v>46405</v>
      </c>
      <c r="D10570">
        <v>0</v>
      </c>
      <c r="E10570" t="s">
        <v>46406</v>
      </c>
      <c r="F10570" s="2">
        <v>44148</v>
      </c>
      <c r="G10570" t="s">
        <v>44000</v>
      </c>
      <c r="H10570" t="s">
        <v>184</v>
      </c>
      <c r="J10570" t="s">
        <v>138</v>
      </c>
      <c r="K10570" t="s">
        <v>46407</v>
      </c>
      <c r="L10570">
        <v>79671497</v>
      </c>
      <c r="M10570" t="s">
        <v>138</v>
      </c>
      <c r="N10570">
        <v>0</v>
      </c>
      <c r="P10570" t="s">
        <v>46296</v>
      </c>
      <c r="Q10570">
        <v>51255</v>
      </c>
      <c r="R10570" t="s">
        <v>46408</v>
      </c>
      <c r="S10570" t="s">
        <v>140</v>
      </c>
      <c r="T10570" s="2">
        <v>44441</v>
      </c>
      <c r="U10570">
        <v>7</v>
      </c>
      <c r="W10570" t="s">
        <v>141</v>
      </c>
    </row>
    <row r="10571" spans="1:24" x14ac:dyDescent="0.35">
      <c r="A10571" t="s">
        <v>46409</v>
      </c>
      <c r="B10571" t="s">
        <v>10291</v>
      </c>
      <c r="C10571" t="s">
        <v>46410</v>
      </c>
      <c r="D10571">
        <v>0</v>
      </c>
      <c r="E10571" t="s">
        <v>46411</v>
      </c>
      <c r="F10571" s="2">
        <v>44148</v>
      </c>
      <c r="G10571" t="s">
        <v>46359</v>
      </c>
      <c r="H10571" t="s">
        <v>184</v>
      </c>
      <c r="J10571" t="s">
        <v>138</v>
      </c>
      <c r="K10571" t="s">
        <v>46412</v>
      </c>
      <c r="L10571">
        <v>79671497</v>
      </c>
      <c r="M10571" t="s">
        <v>138</v>
      </c>
      <c r="N10571">
        <v>0</v>
      </c>
      <c r="P10571" t="s">
        <v>46296</v>
      </c>
      <c r="Q10571">
        <v>51256</v>
      </c>
      <c r="R10571" t="s">
        <v>46361</v>
      </c>
      <c r="S10571" t="s">
        <v>140</v>
      </c>
      <c r="T10571" s="2">
        <v>44441</v>
      </c>
      <c r="U10571">
        <v>7</v>
      </c>
      <c r="W10571" t="s">
        <v>141</v>
      </c>
    </row>
    <row r="10572" spans="1:24" x14ac:dyDescent="0.35">
      <c r="A10572" t="s">
        <v>46413</v>
      </c>
      <c r="B10572" t="s">
        <v>10291</v>
      </c>
      <c r="C10572" t="s">
        <v>46414</v>
      </c>
      <c r="D10572">
        <v>0</v>
      </c>
      <c r="E10572" t="s">
        <v>46415</v>
      </c>
      <c r="F10572" s="2">
        <v>44148</v>
      </c>
      <c r="G10572" t="s">
        <v>44000</v>
      </c>
      <c r="H10572" t="s">
        <v>184</v>
      </c>
      <c r="J10572" t="s">
        <v>138</v>
      </c>
      <c r="K10572" t="s">
        <v>46416</v>
      </c>
      <c r="L10572">
        <v>79671497</v>
      </c>
      <c r="M10572" t="s">
        <v>138</v>
      </c>
      <c r="N10572">
        <v>0</v>
      </c>
      <c r="P10572" t="s">
        <v>46296</v>
      </c>
      <c r="Q10572">
        <v>51219</v>
      </c>
      <c r="R10572" t="s">
        <v>46417</v>
      </c>
      <c r="S10572" t="s">
        <v>140</v>
      </c>
      <c r="T10572" s="2">
        <v>44441</v>
      </c>
      <c r="U10572">
        <v>7</v>
      </c>
      <c r="W10572" t="s">
        <v>141</v>
      </c>
    </row>
    <row r="10573" spans="1:24" x14ac:dyDescent="0.35">
      <c r="A10573" t="s">
        <v>46418</v>
      </c>
      <c r="B10573" t="s">
        <v>10291</v>
      </c>
      <c r="C10573" t="s">
        <v>46419</v>
      </c>
      <c r="D10573">
        <v>0</v>
      </c>
      <c r="E10573" t="s">
        <v>10291</v>
      </c>
      <c r="F10573" s="2">
        <v>44148</v>
      </c>
      <c r="G10573" t="s">
        <v>44000</v>
      </c>
      <c r="H10573" t="s">
        <v>184</v>
      </c>
      <c r="J10573" t="s">
        <v>138</v>
      </c>
      <c r="K10573" t="s">
        <v>46420</v>
      </c>
      <c r="L10573">
        <v>79671497</v>
      </c>
      <c r="M10573" t="s">
        <v>138</v>
      </c>
      <c r="N10573">
        <v>0</v>
      </c>
      <c r="P10573" t="s">
        <v>46296</v>
      </c>
      <c r="Q10573">
        <v>51216</v>
      </c>
      <c r="R10573" t="s">
        <v>46421</v>
      </c>
      <c r="S10573" t="s">
        <v>140</v>
      </c>
      <c r="T10573" s="2">
        <v>44441</v>
      </c>
      <c r="U10573">
        <v>7</v>
      </c>
      <c r="W10573" t="s">
        <v>141</v>
      </c>
    </row>
    <row r="10574" spans="1:24" x14ac:dyDescent="0.35">
      <c r="A10574" t="s">
        <v>46422</v>
      </c>
      <c r="B10574" t="s">
        <v>46423</v>
      </c>
      <c r="C10574" t="s">
        <v>46424</v>
      </c>
      <c r="D10574">
        <v>0</v>
      </c>
      <c r="F10574" s="2">
        <v>44152</v>
      </c>
      <c r="G10574" t="s">
        <v>11075</v>
      </c>
      <c r="H10574" t="s">
        <v>147</v>
      </c>
      <c r="J10574" t="s">
        <v>138</v>
      </c>
      <c r="L10574" t="s">
        <v>496</v>
      </c>
      <c r="M10574" t="s">
        <v>138</v>
      </c>
      <c r="N10574">
        <v>0</v>
      </c>
      <c r="P10574" t="s">
        <v>46425</v>
      </c>
      <c r="R10574" t="s">
        <v>46426</v>
      </c>
      <c r="S10574" t="s">
        <v>140</v>
      </c>
      <c r="T10574" s="2">
        <v>45385</v>
      </c>
      <c r="U10574">
        <v>16</v>
      </c>
      <c r="W10574" t="s">
        <v>141</v>
      </c>
      <c r="X10574" t="s">
        <v>9536</v>
      </c>
    </row>
    <row r="10575" spans="1:24" x14ac:dyDescent="0.35">
      <c r="A10575" t="s">
        <v>46427</v>
      </c>
      <c r="B10575" t="s">
        <v>46428</v>
      </c>
      <c r="C10575" t="s">
        <v>46429</v>
      </c>
      <c r="D10575">
        <v>0</v>
      </c>
      <c r="E10575" t="s">
        <v>46428</v>
      </c>
      <c r="F10575" s="2">
        <v>44153</v>
      </c>
      <c r="G10575" t="s">
        <v>183</v>
      </c>
      <c r="H10575" t="s">
        <v>184</v>
      </c>
      <c r="J10575" t="s">
        <v>138</v>
      </c>
      <c r="L10575" t="s">
        <v>496</v>
      </c>
      <c r="M10575" t="s">
        <v>138</v>
      </c>
      <c r="N10575">
        <v>0</v>
      </c>
      <c r="R10575" t="s">
        <v>14407</v>
      </c>
      <c r="S10575" t="s">
        <v>140</v>
      </c>
      <c r="W10575" t="s">
        <v>141</v>
      </c>
    </row>
    <row r="10576" spans="1:24" x14ac:dyDescent="0.35">
      <c r="A10576" t="s">
        <v>46430</v>
      </c>
      <c r="B10576" t="s">
        <v>46431</v>
      </c>
      <c r="C10576" t="s">
        <v>46432</v>
      </c>
      <c r="D10576">
        <v>0</v>
      </c>
      <c r="E10576" t="s">
        <v>46433</v>
      </c>
      <c r="F10576" s="2">
        <v>44153</v>
      </c>
      <c r="G10576" t="s">
        <v>183</v>
      </c>
      <c r="H10576" t="s">
        <v>184</v>
      </c>
      <c r="J10576" t="s">
        <v>138</v>
      </c>
      <c r="L10576" t="s">
        <v>496</v>
      </c>
      <c r="M10576" t="s">
        <v>138</v>
      </c>
      <c r="N10576">
        <v>0</v>
      </c>
      <c r="R10576" t="s">
        <v>3002</v>
      </c>
      <c r="S10576" t="s">
        <v>140</v>
      </c>
      <c r="T10576" s="2">
        <v>44162</v>
      </c>
      <c r="W10576" t="s">
        <v>141</v>
      </c>
    </row>
    <row r="10577" spans="1:24" x14ac:dyDescent="0.35">
      <c r="A10577" t="s">
        <v>46434</v>
      </c>
      <c r="B10577" t="s">
        <v>46435</v>
      </c>
      <c r="C10577" t="s">
        <v>46436</v>
      </c>
      <c r="D10577">
        <v>0</v>
      </c>
      <c r="E10577" t="s">
        <v>46437</v>
      </c>
      <c r="F10577" s="2">
        <v>44153</v>
      </c>
      <c r="G10577" t="s">
        <v>183</v>
      </c>
      <c r="H10577" t="s">
        <v>184</v>
      </c>
      <c r="J10577" t="s">
        <v>138</v>
      </c>
      <c r="L10577" t="s">
        <v>496</v>
      </c>
      <c r="M10577" t="s">
        <v>138</v>
      </c>
      <c r="N10577" s="3">
        <v>-94022.5</v>
      </c>
      <c r="R10577" t="s">
        <v>3002</v>
      </c>
      <c r="S10577" t="s">
        <v>140</v>
      </c>
      <c r="T10577" s="2">
        <v>45686</v>
      </c>
      <c r="U10577">
        <v>15</v>
      </c>
      <c r="W10577" t="s">
        <v>141</v>
      </c>
      <c r="X10577" t="s">
        <v>9536</v>
      </c>
    </row>
    <row r="10578" spans="1:24" x14ac:dyDescent="0.35">
      <c r="A10578" t="s">
        <v>46438</v>
      </c>
      <c r="B10578" t="s">
        <v>46439</v>
      </c>
      <c r="C10578" t="s">
        <v>46440</v>
      </c>
      <c r="D10578">
        <v>0</v>
      </c>
      <c r="E10578" t="s">
        <v>46441</v>
      </c>
      <c r="F10578" s="2">
        <v>44153</v>
      </c>
      <c r="G10578" t="s">
        <v>183</v>
      </c>
      <c r="H10578" t="s">
        <v>184</v>
      </c>
      <c r="J10578" t="s">
        <v>138</v>
      </c>
      <c r="L10578" t="s">
        <v>496</v>
      </c>
      <c r="M10578" t="s">
        <v>138</v>
      </c>
      <c r="N10578">
        <v>0</v>
      </c>
      <c r="R10578" t="s">
        <v>3002</v>
      </c>
      <c r="S10578" t="s">
        <v>140</v>
      </c>
      <c r="T10578" s="2">
        <v>45385</v>
      </c>
      <c r="U10578">
        <v>15</v>
      </c>
      <c r="W10578" t="s">
        <v>141</v>
      </c>
      <c r="X10578" t="s">
        <v>9536</v>
      </c>
    </row>
    <row r="10579" spans="1:24" x14ac:dyDescent="0.35">
      <c r="A10579" t="s">
        <v>46442</v>
      </c>
      <c r="B10579" t="s">
        <v>46443</v>
      </c>
      <c r="C10579" t="s">
        <v>46444</v>
      </c>
      <c r="D10579">
        <v>0</v>
      </c>
      <c r="E10579" t="s">
        <v>46445</v>
      </c>
      <c r="F10579" s="2">
        <v>44153</v>
      </c>
      <c r="G10579" t="s">
        <v>183</v>
      </c>
      <c r="H10579" t="s">
        <v>184</v>
      </c>
      <c r="J10579" t="s">
        <v>138</v>
      </c>
      <c r="L10579" t="s">
        <v>496</v>
      </c>
      <c r="M10579" t="s">
        <v>138</v>
      </c>
      <c r="N10579">
        <v>0</v>
      </c>
      <c r="R10579" t="s">
        <v>3002</v>
      </c>
      <c r="S10579" t="s">
        <v>140</v>
      </c>
      <c r="T10579" s="2">
        <v>45385</v>
      </c>
      <c r="U10579">
        <v>15</v>
      </c>
      <c r="W10579" t="s">
        <v>141</v>
      </c>
      <c r="X10579" t="s">
        <v>9536</v>
      </c>
    </row>
    <row r="10580" spans="1:24" x14ac:dyDescent="0.35">
      <c r="A10580" t="s">
        <v>46446</v>
      </c>
      <c r="B10580" t="s">
        <v>46447</v>
      </c>
      <c r="C10580" t="s">
        <v>46448</v>
      </c>
      <c r="D10580">
        <v>0</v>
      </c>
      <c r="E10580" t="s">
        <v>46449</v>
      </c>
      <c r="F10580" s="2">
        <v>44153</v>
      </c>
      <c r="G10580" t="s">
        <v>183</v>
      </c>
      <c r="H10580" t="s">
        <v>184</v>
      </c>
      <c r="J10580" t="s">
        <v>138</v>
      </c>
      <c r="L10580" t="s">
        <v>496</v>
      </c>
      <c r="M10580" t="s">
        <v>138</v>
      </c>
      <c r="N10580">
        <v>0</v>
      </c>
      <c r="R10580" t="s">
        <v>46450</v>
      </c>
      <c r="S10580" t="s">
        <v>140</v>
      </c>
      <c r="T10580" s="2">
        <v>45385</v>
      </c>
      <c r="U10580">
        <v>15</v>
      </c>
      <c r="W10580" t="s">
        <v>141</v>
      </c>
      <c r="X10580" t="s">
        <v>9536</v>
      </c>
    </row>
    <row r="10581" spans="1:24" x14ac:dyDescent="0.35">
      <c r="A10581" t="s">
        <v>46451</v>
      </c>
      <c r="B10581" t="s">
        <v>46452</v>
      </c>
      <c r="C10581" t="s">
        <v>46453</v>
      </c>
      <c r="D10581">
        <v>0</v>
      </c>
      <c r="E10581" t="s">
        <v>46454</v>
      </c>
      <c r="F10581" s="2">
        <v>44153</v>
      </c>
      <c r="G10581" t="s">
        <v>183</v>
      </c>
      <c r="H10581" t="s">
        <v>184</v>
      </c>
      <c r="J10581" t="s">
        <v>138</v>
      </c>
      <c r="L10581" t="s">
        <v>496</v>
      </c>
      <c r="M10581" t="s">
        <v>138</v>
      </c>
      <c r="N10581">
        <v>0</v>
      </c>
      <c r="R10581" t="s">
        <v>3002</v>
      </c>
      <c r="S10581" t="s">
        <v>140</v>
      </c>
      <c r="T10581" s="2">
        <v>45385</v>
      </c>
      <c r="U10581">
        <v>15</v>
      </c>
      <c r="W10581" t="s">
        <v>141</v>
      </c>
      <c r="X10581" t="s">
        <v>9536</v>
      </c>
    </row>
    <row r="10582" spans="1:24" x14ac:dyDescent="0.35">
      <c r="A10582" t="s">
        <v>46455</v>
      </c>
      <c r="B10582" t="s">
        <v>46456</v>
      </c>
      <c r="C10582" t="s">
        <v>46457</v>
      </c>
      <c r="D10582">
        <v>0</v>
      </c>
      <c r="E10582" t="s">
        <v>46458</v>
      </c>
      <c r="F10582" s="2">
        <v>44153</v>
      </c>
      <c r="G10582" t="s">
        <v>183</v>
      </c>
      <c r="H10582" t="s">
        <v>184</v>
      </c>
      <c r="J10582" t="s">
        <v>138</v>
      </c>
      <c r="L10582" t="s">
        <v>496</v>
      </c>
      <c r="M10582" t="s">
        <v>138</v>
      </c>
      <c r="N10582">
        <v>0</v>
      </c>
      <c r="R10582" t="s">
        <v>3002</v>
      </c>
      <c r="S10582" t="s">
        <v>140</v>
      </c>
      <c r="T10582" s="2">
        <v>45686</v>
      </c>
      <c r="U10582">
        <v>15</v>
      </c>
      <c r="W10582" t="s">
        <v>141</v>
      </c>
      <c r="X10582" t="s">
        <v>9536</v>
      </c>
    </row>
    <row r="10583" spans="1:24" x14ac:dyDescent="0.35">
      <c r="A10583" t="s">
        <v>46459</v>
      </c>
      <c r="B10583" t="s">
        <v>46460</v>
      </c>
      <c r="C10583" t="s">
        <v>46461</v>
      </c>
      <c r="D10583">
        <v>0</v>
      </c>
      <c r="E10583" t="s">
        <v>46462</v>
      </c>
      <c r="F10583" s="2">
        <v>44153</v>
      </c>
      <c r="G10583" t="s">
        <v>183</v>
      </c>
      <c r="H10583" t="s">
        <v>184</v>
      </c>
      <c r="J10583" t="s">
        <v>138</v>
      </c>
      <c r="L10583" t="s">
        <v>496</v>
      </c>
      <c r="M10583" t="s">
        <v>138</v>
      </c>
      <c r="N10583">
        <v>0</v>
      </c>
      <c r="R10583" t="s">
        <v>3002</v>
      </c>
      <c r="S10583" t="s">
        <v>140</v>
      </c>
      <c r="W10583" t="s">
        <v>141</v>
      </c>
    </row>
    <row r="10584" spans="1:24" x14ac:dyDescent="0.35">
      <c r="A10584" t="s">
        <v>46463</v>
      </c>
      <c r="B10584" t="s">
        <v>46464</v>
      </c>
      <c r="C10584">
        <v>12255611000160</v>
      </c>
      <c r="D10584">
        <v>0</v>
      </c>
      <c r="E10584" t="s">
        <v>46465</v>
      </c>
      <c r="F10584" s="2">
        <v>44153</v>
      </c>
      <c r="G10584" t="s">
        <v>2815</v>
      </c>
      <c r="H10584" t="s">
        <v>184</v>
      </c>
      <c r="J10584" t="s">
        <v>138</v>
      </c>
      <c r="L10584" t="s">
        <v>496</v>
      </c>
      <c r="M10584" t="s">
        <v>138</v>
      </c>
      <c r="N10584">
        <v>0</v>
      </c>
      <c r="P10584" t="s">
        <v>46466</v>
      </c>
      <c r="R10584" t="s">
        <v>46467</v>
      </c>
      <c r="S10584" t="s">
        <v>140</v>
      </c>
      <c r="W10584" t="s">
        <v>141</v>
      </c>
    </row>
    <row r="10585" spans="1:24" x14ac:dyDescent="0.35">
      <c r="A10585" t="s">
        <v>46468</v>
      </c>
      <c r="B10585" t="s">
        <v>46469</v>
      </c>
      <c r="C10585" t="s">
        <v>46470</v>
      </c>
      <c r="D10585">
        <v>0</v>
      </c>
      <c r="F10585" s="2">
        <v>44153</v>
      </c>
      <c r="G10585" t="s">
        <v>183</v>
      </c>
      <c r="H10585" t="s">
        <v>184</v>
      </c>
      <c r="J10585" t="s">
        <v>138</v>
      </c>
      <c r="L10585" t="s">
        <v>496</v>
      </c>
      <c r="M10585" t="s">
        <v>138</v>
      </c>
      <c r="N10585">
        <v>0</v>
      </c>
      <c r="R10585" t="s">
        <v>46471</v>
      </c>
      <c r="S10585" t="s">
        <v>140</v>
      </c>
      <c r="T10585" s="2">
        <v>44175</v>
      </c>
      <c r="W10585" t="s">
        <v>141</v>
      </c>
    </row>
    <row r="10586" spans="1:24" x14ac:dyDescent="0.35">
      <c r="A10586" t="s">
        <v>46472</v>
      </c>
      <c r="B10586" t="s">
        <v>46473</v>
      </c>
      <c r="C10586" t="s">
        <v>46474</v>
      </c>
      <c r="D10586">
        <v>0</v>
      </c>
      <c r="E10586" t="s">
        <v>46473</v>
      </c>
      <c r="F10586" s="2">
        <v>44154</v>
      </c>
      <c r="G10586" t="s">
        <v>183</v>
      </c>
      <c r="H10586" t="s">
        <v>184</v>
      </c>
      <c r="J10586" t="s">
        <v>138</v>
      </c>
      <c r="L10586" t="s">
        <v>496</v>
      </c>
      <c r="M10586" t="s">
        <v>138</v>
      </c>
      <c r="N10586">
        <v>0</v>
      </c>
      <c r="R10586" t="s">
        <v>3002</v>
      </c>
      <c r="S10586" t="s">
        <v>140</v>
      </c>
      <c r="W10586" t="s">
        <v>141</v>
      </c>
    </row>
    <row r="10587" spans="1:24" x14ac:dyDescent="0.35">
      <c r="A10587" t="s">
        <v>46475</v>
      </c>
      <c r="B10587" t="s">
        <v>46476</v>
      </c>
      <c r="C10587" t="s">
        <v>46477</v>
      </c>
      <c r="D10587">
        <v>0</v>
      </c>
      <c r="E10587" t="s">
        <v>46476</v>
      </c>
      <c r="F10587" s="2">
        <v>44155</v>
      </c>
      <c r="G10587" t="s">
        <v>183</v>
      </c>
      <c r="H10587" t="s">
        <v>184</v>
      </c>
      <c r="J10587" t="s">
        <v>138</v>
      </c>
      <c r="L10587" t="s">
        <v>496</v>
      </c>
      <c r="M10587" t="s">
        <v>138</v>
      </c>
      <c r="N10587">
        <v>0</v>
      </c>
      <c r="R10587" t="s">
        <v>3002</v>
      </c>
      <c r="S10587" t="s">
        <v>140</v>
      </c>
      <c r="W10587" t="s">
        <v>141</v>
      </c>
    </row>
    <row r="10588" spans="1:24" x14ac:dyDescent="0.35">
      <c r="A10588" t="s">
        <v>46478</v>
      </c>
      <c r="B10588" t="s">
        <v>46479</v>
      </c>
      <c r="C10588" t="s">
        <v>46480</v>
      </c>
      <c r="D10588">
        <v>0</v>
      </c>
      <c r="E10588" t="s">
        <v>46479</v>
      </c>
      <c r="F10588" s="2">
        <v>44157</v>
      </c>
      <c r="G10588" t="s">
        <v>183</v>
      </c>
      <c r="H10588" t="s">
        <v>184</v>
      </c>
      <c r="J10588" t="s">
        <v>138</v>
      </c>
      <c r="L10588" t="s">
        <v>496</v>
      </c>
      <c r="M10588" t="s">
        <v>138</v>
      </c>
      <c r="N10588">
        <v>0</v>
      </c>
      <c r="R10588" t="s">
        <v>3002</v>
      </c>
      <c r="S10588" t="s">
        <v>140</v>
      </c>
      <c r="T10588" s="2">
        <v>44174</v>
      </c>
      <c r="W10588" t="s">
        <v>141</v>
      </c>
    </row>
    <row r="10589" spans="1:24" x14ac:dyDescent="0.35">
      <c r="A10589" t="s">
        <v>46481</v>
      </c>
      <c r="B10589" t="s">
        <v>46482</v>
      </c>
      <c r="C10589" t="s">
        <v>46483</v>
      </c>
      <c r="D10589">
        <v>0</v>
      </c>
      <c r="E10589" t="s">
        <v>46484</v>
      </c>
      <c r="F10589" s="2">
        <v>44158</v>
      </c>
      <c r="G10589" t="s">
        <v>14648</v>
      </c>
      <c r="H10589" t="s">
        <v>147</v>
      </c>
      <c r="J10589" t="s">
        <v>138</v>
      </c>
      <c r="L10589">
        <v>79103937</v>
      </c>
      <c r="M10589" t="s">
        <v>138</v>
      </c>
      <c r="N10589">
        <v>0</v>
      </c>
      <c r="R10589" t="s">
        <v>46485</v>
      </c>
      <c r="S10589" t="s">
        <v>140</v>
      </c>
      <c r="U10589">
        <v>7</v>
      </c>
      <c r="W10589" t="s">
        <v>141</v>
      </c>
    </row>
    <row r="10590" spans="1:24" x14ac:dyDescent="0.35">
      <c r="A10590" t="s">
        <v>46486</v>
      </c>
      <c r="B10590" t="s">
        <v>46487</v>
      </c>
      <c r="C10590">
        <v>23054572000159</v>
      </c>
      <c r="D10590">
        <v>0</v>
      </c>
      <c r="E10590" t="s">
        <v>46488</v>
      </c>
      <c r="F10590" s="2">
        <v>44158</v>
      </c>
      <c r="G10590" t="s">
        <v>2815</v>
      </c>
      <c r="H10590" t="s">
        <v>184</v>
      </c>
      <c r="J10590" t="s">
        <v>138</v>
      </c>
      <c r="L10590" t="s">
        <v>496</v>
      </c>
      <c r="M10590" t="s">
        <v>138</v>
      </c>
      <c r="N10590">
        <v>0</v>
      </c>
      <c r="P10590" t="s">
        <v>46489</v>
      </c>
      <c r="R10590" t="s">
        <v>46490</v>
      </c>
      <c r="S10590" t="s">
        <v>140</v>
      </c>
      <c r="T10590" s="2">
        <v>44165</v>
      </c>
      <c r="W10590" t="s">
        <v>141</v>
      </c>
    </row>
    <row r="10591" spans="1:24" x14ac:dyDescent="0.35">
      <c r="A10591" t="s">
        <v>46491</v>
      </c>
      <c r="B10591" t="s">
        <v>46492</v>
      </c>
      <c r="C10591" t="s">
        <v>46493</v>
      </c>
      <c r="D10591">
        <v>0</v>
      </c>
      <c r="E10591" t="s">
        <v>46494</v>
      </c>
      <c r="F10591" s="2">
        <v>44159</v>
      </c>
      <c r="G10591" t="s">
        <v>14001</v>
      </c>
      <c r="H10591" t="s">
        <v>184</v>
      </c>
      <c r="J10591" t="s">
        <v>138</v>
      </c>
      <c r="L10591" t="s">
        <v>496</v>
      </c>
      <c r="M10591" t="s">
        <v>138</v>
      </c>
      <c r="N10591" s="3">
        <v>-81450</v>
      </c>
      <c r="P10591" t="s">
        <v>46495</v>
      </c>
      <c r="R10591" t="s">
        <v>46496</v>
      </c>
      <c r="S10591" t="s">
        <v>140</v>
      </c>
      <c r="T10591" s="2">
        <v>45385</v>
      </c>
      <c r="U10591">
        <v>15</v>
      </c>
      <c r="W10591" t="s">
        <v>141</v>
      </c>
      <c r="X10591" t="s">
        <v>9536</v>
      </c>
    </row>
    <row r="10592" spans="1:24" x14ac:dyDescent="0.35">
      <c r="A10592" t="s">
        <v>46497</v>
      </c>
      <c r="B10592" t="s">
        <v>46498</v>
      </c>
      <c r="C10592">
        <v>15553026000134</v>
      </c>
      <c r="D10592">
        <v>0</v>
      </c>
      <c r="E10592" t="s">
        <v>46499</v>
      </c>
      <c r="F10592" s="2">
        <v>44160</v>
      </c>
      <c r="G10592" t="s">
        <v>2815</v>
      </c>
      <c r="H10592" t="s">
        <v>184</v>
      </c>
      <c r="J10592" t="s">
        <v>138</v>
      </c>
      <c r="L10592" t="s">
        <v>496</v>
      </c>
      <c r="M10592" t="s">
        <v>138</v>
      </c>
      <c r="N10592">
        <v>0</v>
      </c>
      <c r="P10592" t="s">
        <v>46500</v>
      </c>
      <c r="R10592" t="s">
        <v>46490</v>
      </c>
      <c r="S10592" t="s">
        <v>140</v>
      </c>
      <c r="T10592" s="2">
        <v>44183</v>
      </c>
      <c r="W10592" t="s">
        <v>141</v>
      </c>
    </row>
    <row r="10593" spans="1:24" x14ac:dyDescent="0.35">
      <c r="A10593" t="s">
        <v>46501</v>
      </c>
      <c r="B10593" t="s">
        <v>46502</v>
      </c>
      <c r="C10593" t="s">
        <v>46503</v>
      </c>
      <c r="D10593">
        <v>0</v>
      </c>
      <c r="E10593" t="s">
        <v>46504</v>
      </c>
      <c r="F10593" s="2">
        <v>44160</v>
      </c>
      <c r="G10593" t="s">
        <v>3475</v>
      </c>
      <c r="H10593" t="s">
        <v>566</v>
      </c>
      <c r="J10593" t="s">
        <v>138</v>
      </c>
      <c r="L10593">
        <v>79101682</v>
      </c>
      <c r="M10593" t="s">
        <v>138</v>
      </c>
      <c r="N10593">
        <v>0</v>
      </c>
      <c r="R10593" t="s">
        <v>46505</v>
      </c>
      <c r="S10593" t="s">
        <v>140</v>
      </c>
      <c r="U10593">
        <v>7</v>
      </c>
      <c r="W10593" t="s">
        <v>141</v>
      </c>
    </row>
    <row r="10594" spans="1:24" x14ac:dyDescent="0.35">
      <c r="A10594" t="s">
        <v>46506</v>
      </c>
      <c r="B10594" t="s">
        <v>46507</v>
      </c>
      <c r="C10594" t="s">
        <v>46508</v>
      </c>
      <c r="D10594">
        <v>0</v>
      </c>
      <c r="E10594" t="s">
        <v>30661</v>
      </c>
      <c r="F10594" s="2">
        <v>44160</v>
      </c>
      <c r="G10594" t="s">
        <v>2815</v>
      </c>
      <c r="H10594" t="s">
        <v>184</v>
      </c>
      <c r="J10594" t="s">
        <v>138</v>
      </c>
      <c r="L10594" t="s">
        <v>496</v>
      </c>
      <c r="M10594" t="s">
        <v>138</v>
      </c>
      <c r="N10594">
        <v>0</v>
      </c>
      <c r="P10594" t="s">
        <v>46509</v>
      </c>
      <c r="R10594" t="s">
        <v>46510</v>
      </c>
      <c r="S10594" t="s">
        <v>140</v>
      </c>
      <c r="T10594" s="2">
        <v>44173</v>
      </c>
      <c r="W10594" t="s">
        <v>141</v>
      </c>
    </row>
    <row r="10595" spans="1:24" x14ac:dyDescent="0.35">
      <c r="A10595" t="s">
        <v>46511</v>
      </c>
      <c r="B10595" t="s">
        <v>46512</v>
      </c>
      <c r="C10595" t="s">
        <v>46513</v>
      </c>
      <c r="D10595">
        <v>0</v>
      </c>
      <c r="F10595" s="2">
        <v>44160</v>
      </c>
      <c r="G10595" t="s">
        <v>183</v>
      </c>
      <c r="H10595" t="s">
        <v>184</v>
      </c>
      <c r="J10595" t="s">
        <v>138</v>
      </c>
      <c r="L10595" t="s">
        <v>496</v>
      </c>
      <c r="M10595" t="s">
        <v>138</v>
      </c>
      <c r="N10595">
        <v>0</v>
      </c>
      <c r="P10595" t="s">
        <v>46514</v>
      </c>
      <c r="R10595" t="s">
        <v>46515</v>
      </c>
      <c r="S10595" t="s">
        <v>140</v>
      </c>
      <c r="T10595" s="2">
        <v>45385</v>
      </c>
      <c r="W10595" t="s">
        <v>141</v>
      </c>
      <c r="X10595" t="s">
        <v>9536</v>
      </c>
    </row>
    <row r="10596" spans="1:24" x14ac:dyDescent="0.35">
      <c r="A10596" t="s">
        <v>46516</v>
      </c>
      <c r="B10596" t="s">
        <v>46517</v>
      </c>
      <c r="C10596" t="s">
        <v>46518</v>
      </c>
      <c r="D10596">
        <v>0</v>
      </c>
      <c r="E10596" t="s">
        <v>46519</v>
      </c>
      <c r="F10596" s="2">
        <v>44165</v>
      </c>
      <c r="G10596" t="s">
        <v>2815</v>
      </c>
      <c r="H10596" t="s">
        <v>184</v>
      </c>
      <c r="J10596" t="s">
        <v>138</v>
      </c>
      <c r="L10596" t="s">
        <v>496</v>
      </c>
      <c r="M10596" t="s">
        <v>138</v>
      </c>
      <c r="N10596">
        <v>0</v>
      </c>
      <c r="P10596" t="s">
        <v>46520</v>
      </c>
      <c r="R10596" t="s">
        <v>46521</v>
      </c>
      <c r="S10596" t="s">
        <v>140</v>
      </c>
      <c r="T10596" s="2">
        <v>45385</v>
      </c>
      <c r="U10596">
        <v>16</v>
      </c>
      <c r="W10596" t="s">
        <v>141</v>
      </c>
      <c r="X10596" t="s">
        <v>9536</v>
      </c>
    </row>
    <row r="10597" spans="1:24" x14ac:dyDescent="0.35">
      <c r="A10597" t="s">
        <v>46522</v>
      </c>
      <c r="B10597" t="s">
        <v>46523</v>
      </c>
      <c r="C10597">
        <v>12759028000196</v>
      </c>
      <c r="D10597">
        <v>0</v>
      </c>
      <c r="E10597" t="s">
        <v>46524</v>
      </c>
      <c r="F10597" s="2">
        <v>44166</v>
      </c>
      <c r="G10597" t="s">
        <v>2815</v>
      </c>
      <c r="H10597" t="s">
        <v>184</v>
      </c>
      <c r="J10597" t="s">
        <v>138</v>
      </c>
      <c r="L10597" t="s">
        <v>496</v>
      </c>
      <c r="M10597" t="s">
        <v>138</v>
      </c>
      <c r="N10597">
        <v>0</v>
      </c>
      <c r="P10597" t="s">
        <v>46525</v>
      </c>
      <c r="R10597" t="s">
        <v>46526</v>
      </c>
      <c r="S10597" t="s">
        <v>140</v>
      </c>
      <c r="W10597" t="s">
        <v>141</v>
      </c>
    </row>
    <row r="10598" spans="1:24" x14ac:dyDescent="0.35">
      <c r="A10598" t="s">
        <v>46527</v>
      </c>
      <c r="B10598" t="s">
        <v>46528</v>
      </c>
      <c r="C10598" t="s">
        <v>46529</v>
      </c>
      <c r="D10598">
        <v>0</v>
      </c>
      <c r="E10598" t="s">
        <v>46530</v>
      </c>
      <c r="F10598" s="2">
        <v>44166</v>
      </c>
      <c r="G10598" t="s">
        <v>2815</v>
      </c>
      <c r="H10598" t="s">
        <v>184</v>
      </c>
      <c r="J10598" t="s">
        <v>138</v>
      </c>
      <c r="L10598" t="s">
        <v>496</v>
      </c>
      <c r="M10598" t="s">
        <v>138</v>
      </c>
      <c r="N10598">
        <v>0</v>
      </c>
      <c r="P10598" t="s">
        <v>46531</v>
      </c>
      <c r="R10598" t="s">
        <v>46532</v>
      </c>
      <c r="S10598" t="s">
        <v>140</v>
      </c>
      <c r="T10598" s="2">
        <v>44267</v>
      </c>
      <c r="W10598" t="s">
        <v>141</v>
      </c>
    </row>
    <row r="10599" spans="1:24" x14ac:dyDescent="0.35">
      <c r="A10599" t="s">
        <v>46533</v>
      </c>
      <c r="B10599" t="s">
        <v>46534</v>
      </c>
      <c r="C10599" t="s">
        <v>46535</v>
      </c>
      <c r="D10599">
        <v>0</v>
      </c>
      <c r="F10599" s="2">
        <v>44166</v>
      </c>
      <c r="G10599" t="s">
        <v>183</v>
      </c>
      <c r="H10599" t="s">
        <v>184</v>
      </c>
      <c r="J10599" t="s">
        <v>138</v>
      </c>
      <c r="L10599" t="s">
        <v>496</v>
      </c>
      <c r="M10599" t="s">
        <v>138</v>
      </c>
      <c r="N10599">
        <v>0</v>
      </c>
      <c r="R10599" t="s">
        <v>10631</v>
      </c>
      <c r="S10599" t="s">
        <v>140</v>
      </c>
      <c r="T10599" s="2">
        <v>44229</v>
      </c>
      <c r="W10599" t="s">
        <v>141</v>
      </c>
    </row>
    <row r="10600" spans="1:24" x14ac:dyDescent="0.35">
      <c r="A10600" t="s">
        <v>46536</v>
      </c>
      <c r="B10600" t="s">
        <v>46537</v>
      </c>
      <c r="C10600" t="s">
        <v>46538</v>
      </c>
      <c r="D10600">
        <v>0</v>
      </c>
      <c r="F10600" s="2">
        <v>44167</v>
      </c>
      <c r="G10600" t="s">
        <v>2328</v>
      </c>
      <c r="H10600" t="s">
        <v>192</v>
      </c>
      <c r="J10600" t="s">
        <v>138</v>
      </c>
      <c r="L10600" t="s">
        <v>496</v>
      </c>
      <c r="M10600" t="s">
        <v>138</v>
      </c>
      <c r="N10600">
        <v>0</v>
      </c>
      <c r="P10600" t="s">
        <v>46539</v>
      </c>
      <c r="R10600" t="s">
        <v>46540</v>
      </c>
      <c r="S10600" t="s">
        <v>140</v>
      </c>
      <c r="T10600" s="2">
        <v>45385</v>
      </c>
      <c r="U10600">
        <v>16</v>
      </c>
      <c r="W10600" t="s">
        <v>141</v>
      </c>
      <c r="X10600" t="s">
        <v>9536</v>
      </c>
    </row>
    <row r="10601" spans="1:24" x14ac:dyDescent="0.35">
      <c r="A10601" t="s">
        <v>46541</v>
      </c>
      <c r="B10601" t="s">
        <v>46542</v>
      </c>
      <c r="C10601" t="s">
        <v>46543</v>
      </c>
      <c r="D10601">
        <v>0</v>
      </c>
      <c r="F10601" s="2">
        <v>44167</v>
      </c>
      <c r="G10601" t="s">
        <v>183</v>
      </c>
      <c r="H10601" t="s">
        <v>184</v>
      </c>
      <c r="J10601" t="s">
        <v>138</v>
      </c>
      <c r="L10601" t="s">
        <v>496</v>
      </c>
      <c r="M10601" t="s">
        <v>138</v>
      </c>
      <c r="N10601">
        <v>0</v>
      </c>
      <c r="R10601" t="s">
        <v>3002</v>
      </c>
      <c r="S10601" t="s">
        <v>140</v>
      </c>
      <c r="T10601" s="2">
        <v>44175</v>
      </c>
      <c r="W10601" t="s">
        <v>141</v>
      </c>
    </row>
    <row r="10602" spans="1:24" x14ac:dyDescent="0.35">
      <c r="A10602" t="s">
        <v>46544</v>
      </c>
      <c r="B10602" t="s">
        <v>46545</v>
      </c>
      <c r="C10602">
        <v>37976309000121</v>
      </c>
      <c r="D10602">
        <v>0</v>
      </c>
      <c r="E10602" t="s">
        <v>46545</v>
      </c>
      <c r="F10602" s="2">
        <v>44167</v>
      </c>
      <c r="G10602" t="s">
        <v>2815</v>
      </c>
      <c r="H10602" t="s">
        <v>184</v>
      </c>
      <c r="J10602" t="s">
        <v>138</v>
      </c>
      <c r="L10602" t="s">
        <v>496</v>
      </c>
      <c r="M10602" t="s">
        <v>138</v>
      </c>
      <c r="N10602">
        <v>0</v>
      </c>
      <c r="P10602" t="s">
        <v>46546</v>
      </c>
      <c r="R10602" t="s">
        <v>46547</v>
      </c>
      <c r="S10602" t="s">
        <v>140</v>
      </c>
      <c r="T10602" s="2">
        <v>44203</v>
      </c>
      <c r="W10602" t="s">
        <v>141</v>
      </c>
    </row>
    <row r="10603" spans="1:24" x14ac:dyDescent="0.35">
      <c r="A10603" t="s">
        <v>46548</v>
      </c>
      <c r="B10603" t="s">
        <v>46549</v>
      </c>
      <c r="C10603" t="s">
        <v>46550</v>
      </c>
      <c r="D10603" s="3">
        <v>-7743.64</v>
      </c>
      <c r="F10603" s="2">
        <v>44167</v>
      </c>
      <c r="G10603" t="s">
        <v>224</v>
      </c>
      <c r="H10603" t="s">
        <v>184</v>
      </c>
      <c r="J10603" t="s">
        <v>138</v>
      </c>
      <c r="L10603" t="s">
        <v>496</v>
      </c>
      <c r="M10603" t="s">
        <v>138</v>
      </c>
      <c r="N10603">
        <v>0</v>
      </c>
      <c r="R10603" t="s">
        <v>46551</v>
      </c>
      <c r="S10603" t="s">
        <v>140</v>
      </c>
      <c r="T10603" s="2">
        <v>45385</v>
      </c>
      <c r="U10603">
        <v>17</v>
      </c>
      <c r="W10603" t="s">
        <v>141</v>
      </c>
      <c r="X10603" t="s">
        <v>9536</v>
      </c>
    </row>
    <row r="10604" spans="1:24" x14ac:dyDescent="0.35">
      <c r="A10604" t="s">
        <v>46552</v>
      </c>
      <c r="B10604" t="s">
        <v>46553</v>
      </c>
      <c r="C10604" t="s">
        <v>46554</v>
      </c>
      <c r="D10604">
        <v>-0.01</v>
      </c>
      <c r="F10604" s="2">
        <v>44167</v>
      </c>
      <c r="G10604" t="s">
        <v>183</v>
      </c>
      <c r="H10604" t="s">
        <v>184</v>
      </c>
      <c r="J10604" t="s">
        <v>138</v>
      </c>
      <c r="L10604" t="s">
        <v>496</v>
      </c>
      <c r="M10604" t="s">
        <v>138</v>
      </c>
      <c r="N10604" s="3">
        <v>-30739.45</v>
      </c>
      <c r="P10604" t="s">
        <v>46555</v>
      </c>
      <c r="R10604" t="s">
        <v>27460</v>
      </c>
      <c r="S10604" t="s">
        <v>140</v>
      </c>
      <c r="T10604" s="2">
        <v>45385</v>
      </c>
      <c r="U10604">
        <v>17</v>
      </c>
      <c r="W10604" t="s">
        <v>141</v>
      </c>
      <c r="X10604" t="s">
        <v>9536</v>
      </c>
    </row>
    <row r="10605" spans="1:24" x14ac:dyDescent="0.35">
      <c r="A10605" t="s">
        <v>46556</v>
      </c>
      <c r="B10605" t="s">
        <v>12920</v>
      </c>
      <c r="C10605" t="s">
        <v>46557</v>
      </c>
      <c r="D10605">
        <v>0</v>
      </c>
      <c r="E10605" t="s">
        <v>12920</v>
      </c>
      <c r="F10605" s="2">
        <v>44172</v>
      </c>
      <c r="G10605" t="s">
        <v>711</v>
      </c>
      <c r="H10605" t="s">
        <v>656</v>
      </c>
      <c r="J10605" t="s">
        <v>138</v>
      </c>
      <c r="L10605" t="s">
        <v>496</v>
      </c>
      <c r="M10605" t="s">
        <v>138</v>
      </c>
      <c r="N10605">
        <v>0</v>
      </c>
      <c r="P10605" t="s">
        <v>46558</v>
      </c>
      <c r="R10605" t="s">
        <v>1071</v>
      </c>
      <c r="S10605" t="s">
        <v>140</v>
      </c>
      <c r="T10605" s="2">
        <v>45385</v>
      </c>
      <c r="W10605" t="s">
        <v>141</v>
      </c>
      <c r="X10605" t="s">
        <v>9536</v>
      </c>
    </row>
    <row r="10606" spans="1:24" x14ac:dyDescent="0.35">
      <c r="A10606" t="s">
        <v>46559</v>
      </c>
      <c r="B10606" t="s">
        <v>46560</v>
      </c>
      <c r="C10606" t="s">
        <v>46561</v>
      </c>
      <c r="D10606">
        <v>0</v>
      </c>
      <c r="E10606" t="s">
        <v>46560</v>
      </c>
      <c r="F10606" s="2">
        <v>44172</v>
      </c>
      <c r="G10606" t="s">
        <v>183</v>
      </c>
      <c r="H10606" t="s">
        <v>184</v>
      </c>
      <c r="J10606" t="s">
        <v>138</v>
      </c>
      <c r="L10606" t="s">
        <v>496</v>
      </c>
      <c r="M10606" t="s">
        <v>138</v>
      </c>
      <c r="N10606">
        <v>0</v>
      </c>
      <c r="R10606" t="s">
        <v>3002</v>
      </c>
      <c r="S10606" t="s">
        <v>140</v>
      </c>
      <c r="T10606" s="2">
        <v>45385</v>
      </c>
      <c r="U10606">
        <v>15</v>
      </c>
      <c r="W10606" t="s">
        <v>141</v>
      </c>
      <c r="X10606" t="s">
        <v>9536</v>
      </c>
    </row>
    <row r="10607" spans="1:24" x14ac:dyDescent="0.35">
      <c r="A10607" t="s">
        <v>46562</v>
      </c>
      <c r="B10607" t="s">
        <v>46563</v>
      </c>
      <c r="C10607" t="s">
        <v>46564</v>
      </c>
      <c r="D10607">
        <v>0</v>
      </c>
      <c r="E10607" t="s">
        <v>46563</v>
      </c>
      <c r="F10607" s="2">
        <v>44172</v>
      </c>
      <c r="G10607" t="s">
        <v>183</v>
      </c>
      <c r="H10607" t="s">
        <v>184</v>
      </c>
      <c r="J10607" t="s">
        <v>138</v>
      </c>
      <c r="L10607" t="s">
        <v>496</v>
      </c>
      <c r="M10607" t="s">
        <v>138</v>
      </c>
      <c r="N10607">
        <v>0</v>
      </c>
      <c r="R10607" t="s">
        <v>3002</v>
      </c>
      <c r="S10607" t="s">
        <v>140</v>
      </c>
      <c r="T10607" s="2">
        <v>45385</v>
      </c>
      <c r="U10607">
        <v>15</v>
      </c>
      <c r="W10607" t="s">
        <v>141</v>
      </c>
      <c r="X10607" t="s">
        <v>9536</v>
      </c>
    </row>
    <row r="10608" spans="1:24" x14ac:dyDescent="0.35">
      <c r="A10608" t="s">
        <v>46565</v>
      </c>
      <c r="B10608" t="s">
        <v>46566</v>
      </c>
      <c r="C10608">
        <v>35062418000108</v>
      </c>
      <c r="D10608">
        <v>0</v>
      </c>
      <c r="E10608" t="s">
        <v>46567</v>
      </c>
      <c r="F10608" s="2">
        <v>44172</v>
      </c>
      <c r="G10608" t="s">
        <v>2815</v>
      </c>
      <c r="H10608" t="s">
        <v>184</v>
      </c>
      <c r="J10608" t="s">
        <v>138</v>
      </c>
      <c r="L10608" t="s">
        <v>496</v>
      </c>
      <c r="M10608" t="s">
        <v>138</v>
      </c>
      <c r="N10608">
        <v>0</v>
      </c>
      <c r="P10608" t="s">
        <v>46568</v>
      </c>
      <c r="R10608" t="s">
        <v>46569</v>
      </c>
      <c r="S10608" t="s">
        <v>140</v>
      </c>
      <c r="W10608" t="s">
        <v>141</v>
      </c>
    </row>
    <row r="10609" spans="1:23" x14ac:dyDescent="0.35">
      <c r="A10609" t="s">
        <v>46570</v>
      </c>
      <c r="B10609" t="s">
        <v>10313</v>
      </c>
      <c r="C10609" t="s">
        <v>10314</v>
      </c>
      <c r="D10609">
        <v>0</v>
      </c>
      <c r="E10609" t="s">
        <v>10315</v>
      </c>
      <c r="F10609" s="2">
        <v>44173</v>
      </c>
      <c r="G10609" t="s">
        <v>2328</v>
      </c>
      <c r="H10609" t="s">
        <v>192</v>
      </c>
      <c r="J10609" t="s">
        <v>138</v>
      </c>
      <c r="K10609" t="s">
        <v>46571</v>
      </c>
      <c r="L10609">
        <v>79894942</v>
      </c>
      <c r="M10609" t="s">
        <v>138</v>
      </c>
      <c r="N10609">
        <v>0</v>
      </c>
      <c r="P10609" t="s">
        <v>10316</v>
      </c>
      <c r="Q10609">
        <v>51265</v>
      </c>
      <c r="R10609" t="s">
        <v>46572</v>
      </c>
      <c r="S10609" t="s">
        <v>140</v>
      </c>
      <c r="T10609" s="2">
        <v>44251</v>
      </c>
      <c r="U10609">
        <v>7</v>
      </c>
      <c r="W10609" t="s">
        <v>141</v>
      </c>
    </row>
    <row r="10610" spans="1:23" x14ac:dyDescent="0.35">
      <c r="A10610" t="s">
        <v>46573</v>
      </c>
      <c r="B10610" t="s">
        <v>46574</v>
      </c>
      <c r="C10610" t="s">
        <v>46575</v>
      </c>
      <c r="D10610">
        <v>0</v>
      </c>
      <c r="E10610" t="s">
        <v>46576</v>
      </c>
      <c r="F10610" s="2">
        <v>44173</v>
      </c>
      <c r="G10610" t="s">
        <v>44000</v>
      </c>
      <c r="H10610" t="s">
        <v>184</v>
      </c>
      <c r="J10610" t="s">
        <v>138</v>
      </c>
      <c r="K10610" t="s">
        <v>46577</v>
      </c>
      <c r="L10610">
        <v>79671497</v>
      </c>
      <c r="M10610" t="s">
        <v>138</v>
      </c>
      <c r="N10610">
        <v>0</v>
      </c>
      <c r="P10610" t="s">
        <v>46296</v>
      </c>
      <c r="Q10610">
        <v>51218</v>
      </c>
      <c r="R10610" t="s">
        <v>46578</v>
      </c>
      <c r="S10610" t="s">
        <v>140</v>
      </c>
      <c r="T10610" s="2">
        <v>44441</v>
      </c>
      <c r="U10610">
        <v>7</v>
      </c>
      <c r="W10610" t="s">
        <v>141</v>
      </c>
    </row>
    <row r="10611" spans="1:23" x14ac:dyDescent="0.35">
      <c r="A10611" t="s">
        <v>46579</v>
      </c>
      <c r="B10611" t="s">
        <v>46580</v>
      </c>
      <c r="C10611" t="s">
        <v>46581</v>
      </c>
      <c r="D10611">
        <v>0</v>
      </c>
      <c r="E10611" t="s">
        <v>10313</v>
      </c>
      <c r="F10611" s="2">
        <v>44173</v>
      </c>
      <c r="G10611" t="s">
        <v>2328</v>
      </c>
      <c r="H10611" t="s">
        <v>192</v>
      </c>
      <c r="J10611" t="s">
        <v>138</v>
      </c>
      <c r="K10611">
        <v>1</v>
      </c>
      <c r="L10611">
        <v>79894942</v>
      </c>
      <c r="M10611" t="s">
        <v>138</v>
      </c>
      <c r="N10611">
        <v>0</v>
      </c>
      <c r="P10611" t="s">
        <v>10316</v>
      </c>
      <c r="R10611" t="s">
        <v>46582</v>
      </c>
      <c r="S10611" t="s">
        <v>140</v>
      </c>
      <c r="T10611" s="2">
        <v>44270</v>
      </c>
      <c r="U10611">
        <v>7</v>
      </c>
      <c r="W10611" t="s">
        <v>141</v>
      </c>
    </row>
    <row r="10612" spans="1:23" x14ac:dyDescent="0.35">
      <c r="A10612" t="s">
        <v>46583</v>
      </c>
      <c r="B10612" t="s">
        <v>46584</v>
      </c>
      <c r="C10612" t="s">
        <v>46585</v>
      </c>
      <c r="D10612">
        <v>0</v>
      </c>
      <c r="E10612" t="s">
        <v>46586</v>
      </c>
      <c r="F10612" s="2">
        <v>44173</v>
      </c>
      <c r="G10612" t="s">
        <v>34533</v>
      </c>
      <c r="H10612" t="s">
        <v>192</v>
      </c>
      <c r="J10612" t="s">
        <v>138</v>
      </c>
      <c r="K10612">
        <v>2</v>
      </c>
      <c r="L10612">
        <v>79894942</v>
      </c>
      <c r="M10612" t="s">
        <v>138</v>
      </c>
      <c r="N10612">
        <v>0</v>
      </c>
      <c r="P10612" t="s">
        <v>10316</v>
      </c>
      <c r="R10612" t="s">
        <v>46587</v>
      </c>
      <c r="S10612" t="s">
        <v>140</v>
      </c>
      <c r="T10612" s="2">
        <v>44270</v>
      </c>
      <c r="U10612">
        <v>7</v>
      </c>
      <c r="W10612" t="s">
        <v>141</v>
      </c>
    </row>
    <row r="10613" spans="1:23" x14ac:dyDescent="0.35">
      <c r="A10613" t="s">
        <v>46588</v>
      </c>
      <c r="B10613" t="s">
        <v>46589</v>
      </c>
      <c r="C10613" t="s">
        <v>46590</v>
      </c>
      <c r="D10613">
        <v>0</v>
      </c>
      <c r="E10613" t="s">
        <v>46586</v>
      </c>
      <c r="F10613" s="2">
        <v>44173</v>
      </c>
      <c r="G10613" t="s">
        <v>2328</v>
      </c>
      <c r="H10613" t="s">
        <v>192</v>
      </c>
      <c r="J10613" t="s">
        <v>138</v>
      </c>
      <c r="K10613">
        <v>3</v>
      </c>
      <c r="L10613">
        <v>79894942</v>
      </c>
      <c r="M10613" t="s">
        <v>138</v>
      </c>
      <c r="N10613">
        <v>0</v>
      </c>
      <c r="P10613" t="s">
        <v>10316</v>
      </c>
      <c r="R10613" t="s">
        <v>46591</v>
      </c>
      <c r="S10613" t="s">
        <v>140</v>
      </c>
      <c r="T10613" s="2">
        <v>44270</v>
      </c>
      <c r="U10613">
        <v>7</v>
      </c>
      <c r="W10613" t="s">
        <v>141</v>
      </c>
    </row>
    <row r="10614" spans="1:23" x14ac:dyDescent="0.35">
      <c r="A10614" t="s">
        <v>46592</v>
      </c>
      <c r="B10614" t="s">
        <v>46593</v>
      </c>
      <c r="C10614" t="s">
        <v>46594</v>
      </c>
      <c r="D10614">
        <v>0</v>
      </c>
      <c r="E10614" t="s">
        <v>46586</v>
      </c>
      <c r="F10614" s="2">
        <v>44173</v>
      </c>
      <c r="G10614" t="s">
        <v>234</v>
      </c>
      <c r="H10614" t="s">
        <v>192</v>
      </c>
      <c r="J10614" t="s">
        <v>138</v>
      </c>
      <c r="K10614">
        <v>4</v>
      </c>
      <c r="L10614">
        <v>79894942</v>
      </c>
      <c r="M10614" t="s">
        <v>138</v>
      </c>
      <c r="N10614">
        <v>0</v>
      </c>
      <c r="P10614" t="s">
        <v>10316</v>
      </c>
      <c r="R10614" t="s">
        <v>46595</v>
      </c>
      <c r="S10614" t="s">
        <v>140</v>
      </c>
      <c r="T10614" s="2">
        <v>44270</v>
      </c>
      <c r="U10614">
        <v>7</v>
      </c>
      <c r="W10614" t="s">
        <v>141</v>
      </c>
    </row>
    <row r="10615" spans="1:23" x14ac:dyDescent="0.35">
      <c r="A10615" t="s">
        <v>46596</v>
      </c>
      <c r="B10615" t="s">
        <v>46597</v>
      </c>
      <c r="C10615" t="s">
        <v>46598</v>
      </c>
      <c r="D10615">
        <v>0</v>
      </c>
      <c r="E10615" t="s">
        <v>46586</v>
      </c>
      <c r="F10615" s="2">
        <v>44173</v>
      </c>
      <c r="G10615" t="s">
        <v>2328</v>
      </c>
      <c r="H10615" t="s">
        <v>192</v>
      </c>
      <c r="J10615" t="s">
        <v>138</v>
      </c>
      <c r="K10615">
        <v>5</v>
      </c>
      <c r="L10615">
        <v>79894942</v>
      </c>
      <c r="M10615" t="s">
        <v>138</v>
      </c>
      <c r="N10615">
        <v>0</v>
      </c>
      <c r="P10615" t="s">
        <v>10316</v>
      </c>
      <c r="R10615" t="s">
        <v>46599</v>
      </c>
      <c r="S10615" t="s">
        <v>140</v>
      </c>
      <c r="T10615" s="2">
        <v>44270</v>
      </c>
      <c r="U10615">
        <v>7</v>
      </c>
      <c r="W10615" t="s">
        <v>141</v>
      </c>
    </row>
    <row r="10616" spans="1:23" x14ac:dyDescent="0.35">
      <c r="A10616" t="s">
        <v>46600</v>
      </c>
      <c r="B10616" t="s">
        <v>46601</v>
      </c>
      <c r="C10616" t="s">
        <v>46602</v>
      </c>
      <c r="D10616">
        <v>0</v>
      </c>
      <c r="E10616" t="s">
        <v>46586</v>
      </c>
      <c r="F10616" s="2">
        <v>44173</v>
      </c>
      <c r="G10616" t="s">
        <v>234</v>
      </c>
      <c r="H10616" t="s">
        <v>192</v>
      </c>
      <c r="J10616" t="s">
        <v>138</v>
      </c>
      <c r="K10616">
        <v>6</v>
      </c>
      <c r="L10616">
        <v>79894942</v>
      </c>
      <c r="M10616" t="s">
        <v>138</v>
      </c>
      <c r="N10616">
        <v>0</v>
      </c>
      <c r="P10616" t="s">
        <v>10316</v>
      </c>
      <c r="R10616" t="s">
        <v>46603</v>
      </c>
      <c r="S10616" t="s">
        <v>140</v>
      </c>
      <c r="T10616" s="2">
        <v>44270</v>
      </c>
      <c r="U10616">
        <v>7</v>
      </c>
      <c r="W10616" t="s">
        <v>141</v>
      </c>
    </row>
    <row r="10617" spans="1:23" x14ac:dyDescent="0.35">
      <c r="A10617" t="s">
        <v>46604</v>
      </c>
      <c r="B10617" t="s">
        <v>46605</v>
      </c>
      <c r="C10617" t="s">
        <v>46606</v>
      </c>
      <c r="D10617">
        <v>0</v>
      </c>
      <c r="E10617" t="s">
        <v>46586</v>
      </c>
      <c r="F10617" s="2">
        <v>44173</v>
      </c>
      <c r="G10617" t="s">
        <v>234</v>
      </c>
      <c r="H10617" t="s">
        <v>192</v>
      </c>
      <c r="J10617" t="s">
        <v>138</v>
      </c>
      <c r="K10617">
        <v>7</v>
      </c>
      <c r="L10617">
        <v>79894942</v>
      </c>
      <c r="M10617" t="s">
        <v>138</v>
      </c>
      <c r="N10617">
        <v>0</v>
      </c>
      <c r="P10617" t="s">
        <v>10316</v>
      </c>
      <c r="R10617" t="s">
        <v>46607</v>
      </c>
      <c r="S10617" t="s">
        <v>140</v>
      </c>
      <c r="T10617" s="2">
        <v>44270</v>
      </c>
      <c r="U10617">
        <v>7</v>
      </c>
      <c r="W10617" t="s">
        <v>141</v>
      </c>
    </row>
    <row r="10618" spans="1:23" x14ac:dyDescent="0.35">
      <c r="A10618" t="s">
        <v>46608</v>
      </c>
      <c r="B10618" t="s">
        <v>46609</v>
      </c>
      <c r="C10618" t="s">
        <v>46610</v>
      </c>
      <c r="D10618">
        <v>0</v>
      </c>
      <c r="E10618" t="s">
        <v>46586</v>
      </c>
      <c r="F10618" s="2">
        <v>44173</v>
      </c>
      <c r="G10618" t="s">
        <v>2328</v>
      </c>
      <c r="H10618" t="s">
        <v>192</v>
      </c>
      <c r="J10618" t="s">
        <v>138</v>
      </c>
      <c r="K10618">
        <v>8</v>
      </c>
      <c r="L10618">
        <v>79894942</v>
      </c>
      <c r="M10618" t="s">
        <v>138</v>
      </c>
      <c r="N10618">
        <v>0</v>
      </c>
      <c r="P10618" t="s">
        <v>10316</v>
      </c>
      <c r="R10618" t="s">
        <v>46611</v>
      </c>
      <c r="S10618" t="s">
        <v>140</v>
      </c>
      <c r="T10618" s="2">
        <v>44270</v>
      </c>
      <c r="U10618">
        <v>7</v>
      </c>
      <c r="W10618" t="s">
        <v>141</v>
      </c>
    </row>
    <row r="10619" spans="1:23" x14ac:dyDescent="0.35">
      <c r="A10619" t="s">
        <v>46612</v>
      </c>
      <c r="B10619" t="s">
        <v>46613</v>
      </c>
      <c r="C10619" t="s">
        <v>46614</v>
      </c>
      <c r="D10619">
        <v>0</v>
      </c>
      <c r="E10619" t="s">
        <v>46586</v>
      </c>
      <c r="F10619" s="2">
        <v>44173</v>
      </c>
      <c r="G10619" t="s">
        <v>234</v>
      </c>
      <c r="H10619" t="s">
        <v>192</v>
      </c>
      <c r="J10619" t="s">
        <v>138</v>
      </c>
      <c r="K10619">
        <v>9</v>
      </c>
      <c r="L10619">
        <v>79894942</v>
      </c>
      <c r="M10619" t="s">
        <v>138</v>
      </c>
      <c r="N10619">
        <v>0</v>
      </c>
      <c r="P10619" t="s">
        <v>10316</v>
      </c>
      <c r="R10619" t="s">
        <v>46615</v>
      </c>
      <c r="S10619" t="s">
        <v>140</v>
      </c>
      <c r="T10619" s="2">
        <v>44270</v>
      </c>
      <c r="U10619">
        <v>7</v>
      </c>
      <c r="W10619" t="s">
        <v>141</v>
      </c>
    </row>
    <row r="10620" spans="1:23" x14ac:dyDescent="0.35">
      <c r="A10620" t="s">
        <v>46616</v>
      </c>
      <c r="B10620" t="s">
        <v>46617</v>
      </c>
      <c r="C10620" t="s">
        <v>46618</v>
      </c>
      <c r="D10620">
        <v>0</v>
      </c>
      <c r="E10620" t="s">
        <v>46586</v>
      </c>
      <c r="F10620" s="2">
        <v>44173</v>
      </c>
      <c r="G10620" t="s">
        <v>2328</v>
      </c>
      <c r="H10620" t="s">
        <v>192</v>
      </c>
      <c r="J10620" t="s">
        <v>138</v>
      </c>
      <c r="K10620">
        <v>10</v>
      </c>
      <c r="L10620">
        <v>79894942</v>
      </c>
      <c r="M10620" t="s">
        <v>138</v>
      </c>
      <c r="N10620">
        <v>0</v>
      </c>
      <c r="P10620" t="s">
        <v>10316</v>
      </c>
      <c r="R10620" t="s">
        <v>46619</v>
      </c>
      <c r="S10620" t="s">
        <v>140</v>
      </c>
      <c r="T10620" s="2">
        <v>44270</v>
      </c>
      <c r="U10620">
        <v>7</v>
      </c>
      <c r="W10620" t="s">
        <v>141</v>
      </c>
    </row>
    <row r="10621" spans="1:23" x14ac:dyDescent="0.35">
      <c r="A10621" t="s">
        <v>46620</v>
      </c>
      <c r="B10621" t="s">
        <v>46621</v>
      </c>
      <c r="C10621" t="s">
        <v>46622</v>
      </c>
      <c r="D10621">
        <v>0</v>
      </c>
      <c r="E10621" t="s">
        <v>46586</v>
      </c>
      <c r="F10621" s="2">
        <v>44173</v>
      </c>
      <c r="G10621" t="s">
        <v>2328</v>
      </c>
      <c r="H10621" t="s">
        <v>192</v>
      </c>
      <c r="J10621" t="s">
        <v>138</v>
      </c>
      <c r="K10621">
        <v>11</v>
      </c>
      <c r="L10621">
        <v>79894942</v>
      </c>
      <c r="M10621" t="s">
        <v>138</v>
      </c>
      <c r="N10621">
        <v>0</v>
      </c>
      <c r="P10621" t="s">
        <v>10316</v>
      </c>
      <c r="R10621" t="s">
        <v>46599</v>
      </c>
      <c r="S10621" t="s">
        <v>140</v>
      </c>
      <c r="T10621" s="2">
        <v>44270</v>
      </c>
      <c r="U10621">
        <v>7</v>
      </c>
      <c r="W10621" t="s">
        <v>141</v>
      </c>
    </row>
    <row r="10622" spans="1:23" x14ac:dyDescent="0.35">
      <c r="A10622" t="s">
        <v>46623</v>
      </c>
      <c r="B10622" t="s">
        <v>46624</v>
      </c>
      <c r="C10622" t="s">
        <v>46625</v>
      </c>
      <c r="D10622">
        <v>0</v>
      </c>
      <c r="E10622" t="s">
        <v>46586</v>
      </c>
      <c r="F10622" s="2">
        <v>44173</v>
      </c>
      <c r="G10622" t="s">
        <v>2328</v>
      </c>
      <c r="H10622" t="s">
        <v>192</v>
      </c>
      <c r="J10622" t="s">
        <v>138</v>
      </c>
      <c r="K10622">
        <v>12</v>
      </c>
      <c r="L10622">
        <v>79894942</v>
      </c>
      <c r="M10622" t="s">
        <v>138</v>
      </c>
      <c r="N10622">
        <v>0</v>
      </c>
      <c r="P10622" t="s">
        <v>10316</v>
      </c>
      <c r="R10622" t="s">
        <v>46626</v>
      </c>
      <c r="S10622" t="s">
        <v>140</v>
      </c>
      <c r="T10622" s="2">
        <v>44270</v>
      </c>
      <c r="U10622">
        <v>7</v>
      </c>
      <c r="W10622" t="s">
        <v>141</v>
      </c>
    </row>
    <row r="10623" spans="1:23" x14ac:dyDescent="0.35">
      <c r="A10623" t="s">
        <v>46627</v>
      </c>
      <c r="B10623" t="s">
        <v>46628</v>
      </c>
      <c r="C10623" t="s">
        <v>46629</v>
      </c>
      <c r="D10623">
        <v>0</v>
      </c>
      <c r="E10623" t="s">
        <v>46586</v>
      </c>
      <c r="F10623" s="2">
        <v>44173</v>
      </c>
      <c r="G10623" t="s">
        <v>2328</v>
      </c>
      <c r="H10623" t="s">
        <v>192</v>
      </c>
      <c r="J10623" t="s">
        <v>138</v>
      </c>
      <c r="K10623">
        <v>13</v>
      </c>
      <c r="L10623">
        <v>79894942</v>
      </c>
      <c r="M10623" t="s">
        <v>138</v>
      </c>
      <c r="N10623">
        <v>0</v>
      </c>
      <c r="P10623" t="s">
        <v>10316</v>
      </c>
      <c r="R10623" t="s">
        <v>46630</v>
      </c>
      <c r="S10623" t="s">
        <v>140</v>
      </c>
      <c r="T10623" s="2">
        <v>44270</v>
      </c>
      <c r="U10623">
        <v>7</v>
      </c>
      <c r="W10623" t="s">
        <v>141</v>
      </c>
    </row>
    <row r="10624" spans="1:23" x14ac:dyDescent="0.35">
      <c r="A10624" t="s">
        <v>46631</v>
      </c>
      <c r="B10624" t="s">
        <v>46632</v>
      </c>
      <c r="C10624" t="s">
        <v>46633</v>
      </c>
      <c r="D10624">
        <v>0</v>
      </c>
      <c r="E10624" t="s">
        <v>46586</v>
      </c>
      <c r="F10624" s="2">
        <v>44173</v>
      </c>
      <c r="G10624" t="s">
        <v>2328</v>
      </c>
      <c r="H10624" t="s">
        <v>192</v>
      </c>
      <c r="J10624" t="s">
        <v>138</v>
      </c>
      <c r="K10624">
        <v>16</v>
      </c>
      <c r="L10624">
        <v>79894942</v>
      </c>
      <c r="M10624" t="s">
        <v>138</v>
      </c>
      <c r="N10624">
        <v>0</v>
      </c>
      <c r="P10624" t="s">
        <v>10316</v>
      </c>
      <c r="R10624" t="s">
        <v>46634</v>
      </c>
      <c r="S10624" t="s">
        <v>140</v>
      </c>
      <c r="T10624" s="2">
        <v>44270</v>
      </c>
      <c r="U10624">
        <v>7</v>
      </c>
      <c r="W10624" t="s">
        <v>141</v>
      </c>
    </row>
    <row r="10625" spans="1:24" x14ac:dyDescent="0.35">
      <c r="A10625" t="s">
        <v>46635</v>
      </c>
      <c r="B10625" t="s">
        <v>46636</v>
      </c>
      <c r="C10625" t="s">
        <v>46637</v>
      </c>
      <c r="D10625">
        <v>0</v>
      </c>
      <c r="E10625" t="s">
        <v>46638</v>
      </c>
      <c r="F10625" s="2">
        <v>44173</v>
      </c>
      <c r="G10625" t="s">
        <v>2328</v>
      </c>
      <c r="H10625" t="s">
        <v>192</v>
      </c>
      <c r="J10625" t="s">
        <v>138</v>
      </c>
      <c r="K10625">
        <v>15</v>
      </c>
      <c r="L10625">
        <v>79894942</v>
      </c>
      <c r="M10625" t="s">
        <v>138</v>
      </c>
      <c r="N10625">
        <v>0</v>
      </c>
      <c r="P10625" t="s">
        <v>10316</v>
      </c>
      <c r="R10625" t="s">
        <v>46639</v>
      </c>
      <c r="S10625" t="s">
        <v>140</v>
      </c>
      <c r="T10625" s="2">
        <v>44270</v>
      </c>
      <c r="U10625">
        <v>7</v>
      </c>
      <c r="W10625" t="s">
        <v>141</v>
      </c>
    </row>
    <row r="10626" spans="1:24" x14ac:dyDescent="0.35">
      <c r="A10626" t="s">
        <v>46640</v>
      </c>
      <c r="B10626" t="s">
        <v>46641</v>
      </c>
      <c r="C10626" t="s">
        <v>46642</v>
      </c>
      <c r="D10626">
        <v>0</v>
      </c>
      <c r="E10626" t="s">
        <v>46586</v>
      </c>
      <c r="F10626" s="2">
        <v>44173</v>
      </c>
      <c r="G10626" t="s">
        <v>2328</v>
      </c>
      <c r="H10626" t="s">
        <v>192</v>
      </c>
      <c r="J10626" t="s">
        <v>138</v>
      </c>
      <c r="K10626">
        <v>17</v>
      </c>
      <c r="L10626">
        <v>79894942</v>
      </c>
      <c r="M10626" t="s">
        <v>138</v>
      </c>
      <c r="N10626">
        <v>0</v>
      </c>
      <c r="P10626" t="s">
        <v>10316</v>
      </c>
      <c r="R10626" t="s">
        <v>46643</v>
      </c>
      <c r="S10626" t="s">
        <v>140</v>
      </c>
      <c r="T10626" s="2">
        <v>44270</v>
      </c>
      <c r="U10626">
        <v>7</v>
      </c>
      <c r="W10626" t="s">
        <v>141</v>
      </c>
    </row>
    <row r="10627" spans="1:24" x14ac:dyDescent="0.35">
      <c r="A10627" t="s">
        <v>46644</v>
      </c>
      <c r="B10627" t="s">
        <v>46645</v>
      </c>
      <c r="C10627" t="s">
        <v>46646</v>
      </c>
      <c r="D10627">
        <v>0</v>
      </c>
      <c r="E10627" t="s">
        <v>46647</v>
      </c>
      <c r="F10627" s="2">
        <v>44174</v>
      </c>
      <c r="G10627" t="s">
        <v>511</v>
      </c>
      <c r="H10627" t="s">
        <v>230</v>
      </c>
      <c r="J10627" t="s">
        <v>138</v>
      </c>
      <c r="L10627" t="s">
        <v>496</v>
      </c>
      <c r="M10627" t="s">
        <v>138</v>
      </c>
      <c r="N10627">
        <v>0</v>
      </c>
      <c r="P10627" t="s">
        <v>46648</v>
      </c>
      <c r="R10627" t="s">
        <v>46649</v>
      </c>
      <c r="S10627" t="s">
        <v>140</v>
      </c>
      <c r="W10627" t="s">
        <v>141</v>
      </c>
    </row>
    <row r="10628" spans="1:24" x14ac:dyDescent="0.35">
      <c r="A10628" t="s">
        <v>46650</v>
      </c>
      <c r="B10628" t="s">
        <v>46651</v>
      </c>
      <c r="C10628" t="s">
        <v>46652</v>
      </c>
      <c r="D10628">
        <v>0</v>
      </c>
      <c r="F10628" s="2">
        <v>44174</v>
      </c>
      <c r="G10628" t="s">
        <v>183</v>
      </c>
      <c r="H10628" t="s">
        <v>184</v>
      </c>
      <c r="J10628" t="s">
        <v>138</v>
      </c>
      <c r="L10628" t="s">
        <v>496</v>
      </c>
      <c r="M10628" t="s">
        <v>138</v>
      </c>
      <c r="N10628">
        <v>0</v>
      </c>
      <c r="P10628" t="s">
        <v>46653</v>
      </c>
      <c r="R10628" t="s">
        <v>9770</v>
      </c>
      <c r="S10628" t="s">
        <v>140</v>
      </c>
      <c r="W10628" t="s">
        <v>141</v>
      </c>
    </row>
    <row r="10629" spans="1:24" x14ac:dyDescent="0.35">
      <c r="A10629" t="s">
        <v>46654</v>
      </c>
      <c r="B10629" t="s">
        <v>46655</v>
      </c>
      <c r="C10629" t="s">
        <v>1076</v>
      </c>
      <c r="D10629">
        <v>0</v>
      </c>
      <c r="E10629" t="s">
        <v>353</v>
      </c>
      <c r="F10629" s="2">
        <v>44175</v>
      </c>
      <c r="G10629" t="s">
        <v>284</v>
      </c>
      <c r="H10629" t="s">
        <v>184</v>
      </c>
      <c r="J10629" t="s">
        <v>138</v>
      </c>
      <c r="K10629" t="s">
        <v>29905</v>
      </c>
      <c r="L10629">
        <v>79535215</v>
      </c>
      <c r="M10629" t="s">
        <v>138</v>
      </c>
      <c r="N10629">
        <v>0</v>
      </c>
      <c r="P10629">
        <v>993243066</v>
      </c>
      <c r="Q10629">
        <v>50947</v>
      </c>
      <c r="R10629" t="s">
        <v>46656</v>
      </c>
      <c r="S10629" t="s">
        <v>140</v>
      </c>
      <c r="T10629" s="2">
        <v>44656</v>
      </c>
      <c r="U10629">
        <v>7</v>
      </c>
      <c r="W10629" t="s">
        <v>141</v>
      </c>
    </row>
    <row r="10630" spans="1:24" x14ac:dyDescent="0.35">
      <c r="A10630" t="s">
        <v>46657</v>
      </c>
      <c r="B10630" t="s">
        <v>46658</v>
      </c>
      <c r="C10630" t="s">
        <v>46659</v>
      </c>
      <c r="D10630">
        <v>0</v>
      </c>
      <c r="E10630" t="s">
        <v>46660</v>
      </c>
      <c r="F10630" s="2">
        <v>44175</v>
      </c>
      <c r="G10630" t="s">
        <v>630</v>
      </c>
      <c r="H10630" t="s">
        <v>566</v>
      </c>
      <c r="J10630" t="s">
        <v>138</v>
      </c>
      <c r="K10630">
        <v>50951</v>
      </c>
      <c r="L10630">
        <v>79535215</v>
      </c>
      <c r="M10630" t="s">
        <v>138</v>
      </c>
      <c r="N10630">
        <v>0</v>
      </c>
      <c r="P10630" t="s">
        <v>28348</v>
      </c>
      <c r="R10630" t="s">
        <v>46661</v>
      </c>
      <c r="S10630" t="s">
        <v>140</v>
      </c>
      <c r="T10630" s="2">
        <v>44231</v>
      </c>
      <c r="U10630">
        <v>7</v>
      </c>
      <c r="W10630" t="s">
        <v>141</v>
      </c>
    </row>
    <row r="10631" spans="1:24" x14ac:dyDescent="0.35">
      <c r="A10631" t="s">
        <v>46662</v>
      </c>
      <c r="B10631" t="s">
        <v>46663</v>
      </c>
      <c r="C10631" t="s">
        <v>46664</v>
      </c>
      <c r="D10631">
        <v>0</v>
      </c>
      <c r="E10631" t="s">
        <v>46660</v>
      </c>
      <c r="F10631" s="2">
        <v>44175</v>
      </c>
      <c r="G10631" t="s">
        <v>26185</v>
      </c>
      <c r="H10631" t="s">
        <v>566</v>
      </c>
      <c r="J10631" t="s">
        <v>138</v>
      </c>
      <c r="K10631">
        <v>50952</v>
      </c>
      <c r="L10631">
        <v>79535215</v>
      </c>
      <c r="M10631" t="s">
        <v>138</v>
      </c>
      <c r="N10631">
        <v>0</v>
      </c>
      <c r="P10631" t="s">
        <v>28348</v>
      </c>
      <c r="R10631" t="s">
        <v>46661</v>
      </c>
      <c r="S10631" t="s">
        <v>140</v>
      </c>
      <c r="T10631" s="2">
        <v>44231</v>
      </c>
      <c r="U10631">
        <v>7</v>
      </c>
      <c r="W10631" t="s">
        <v>141</v>
      </c>
    </row>
    <row r="10632" spans="1:24" x14ac:dyDescent="0.35">
      <c r="A10632" t="s">
        <v>46665</v>
      </c>
      <c r="B10632" t="s">
        <v>46666</v>
      </c>
      <c r="C10632" t="s">
        <v>46667</v>
      </c>
      <c r="D10632">
        <v>0</v>
      </c>
      <c r="E10632" t="s">
        <v>46660</v>
      </c>
      <c r="F10632" s="2">
        <v>44175</v>
      </c>
      <c r="G10632" t="s">
        <v>5655</v>
      </c>
      <c r="H10632" t="s">
        <v>192</v>
      </c>
      <c r="J10632" t="s">
        <v>138</v>
      </c>
      <c r="K10632">
        <v>51048</v>
      </c>
      <c r="L10632">
        <v>79535215</v>
      </c>
      <c r="M10632" t="s">
        <v>138</v>
      </c>
      <c r="N10632">
        <v>0</v>
      </c>
      <c r="P10632" t="s">
        <v>28348</v>
      </c>
      <c r="R10632" t="s">
        <v>46668</v>
      </c>
      <c r="S10632" t="s">
        <v>140</v>
      </c>
      <c r="U10632">
        <v>7</v>
      </c>
      <c r="W10632" t="s">
        <v>141</v>
      </c>
    </row>
    <row r="10633" spans="1:24" x14ac:dyDescent="0.35">
      <c r="A10633" t="s">
        <v>46669</v>
      </c>
      <c r="B10633" t="s">
        <v>46670</v>
      </c>
      <c r="C10633" t="s">
        <v>46671</v>
      </c>
      <c r="D10633">
        <v>0</v>
      </c>
      <c r="E10633" t="s">
        <v>46660</v>
      </c>
      <c r="F10633" s="2">
        <v>44175</v>
      </c>
      <c r="G10633" t="s">
        <v>5655</v>
      </c>
      <c r="H10633" t="s">
        <v>192</v>
      </c>
      <c r="J10633" t="s">
        <v>138</v>
      </c>
      <c r="K10633" t="s">
        <v>46672</v>
      </c>
      <c r="L10633">
        <v>79535215</v>
      </c>
      <c r="M10633" t="s">
        <v>138</v>
      </c>
      <c r="N10633">
        <v>0</v>
      </c>
      <c r="P10633" t="s">
        <v>28348</v>
      </c>
      <c r="Q10633">
        <v>51049</v>
      </c>
      <c r="R10633" t="s">
        <v>46668</v>
      </c>
      <c r="S10633" t="s">
        <v>140</v>
      </c>
      <c r="T10633" s="2">
        <v>44755</v>
      </c>
      <c r="U10633">
        <v>7</v>
      </c>
      <c r="W10633" t="s">
        <v>141</v>
      </c>
    </row>
    <row r="10634" spans="1:24" x14ac:dyDescent="0.35">
      <c r="A10634" t="s">
        <v>46673</v>
      </c>
      <c r="B10634" t="s">
        <v>46674</v>
      </c>
      <c r="C10634" t="s">
        <v>46675</v>
      </c>
      <c r="D10634">
        <v>0</v>
      </c>
      <c r="E10634" t="s">
        <v>46674</v>
      </c>
      <c r="F10634" s="2">
        <v>44175</v>
      </c>
      <c r="G10634" t="s">
        <v>5561</v>
      </c>
      <c r="H10634" t="s">
        <v>192</v>
      </c>
      <c r="J10634" t="s">
        <v>138</v>
      </c>
      <c r="K10634" t="s">
        <v>46676</v>
      </c>
      <c r="L10634">
        <v>79535215</v>
      </c>
      <c r="M10634" t="s">
        <v>138</v>
      </c>
      <c r="N10634">
        <v>0</v>
      </c>
      <c r="P10634" t="s">
        <v>28348</v>
      </c>
      <c r="Q10634">
        <v>51050</v>
      </c>
      <c r="R10634" t="s">
        <v>46677</v>
      </c>
      <c r="S10634" t="s">
        <v>140</v>
      </c>
      <c r="T10634" s="2">
        <v>44435</v>
      </c>
      <c r="U10634">
        <v>7</v>
      </c>
      <c r="W10634" t="s">
        <v>141</v>
      </c>
    </row>
    <row r="10635" spans="1:24" x14ac:dyDescent="0.35">
      <c r="A10635" t="s">
        <v>46678</v>
      </c>
      <c r="B10635" t="s">
        <v>46679</v>
      </c>
      <c r="C10635" t="s">
        <v>46680</v>
      </c>
      <c r="D10635">
        <v>0</v>
      </c>
      <c r="E10635" t="s">
        <v>46660</v>
      </c>
      <c r="F10635" s="2">
        <v>44175</v>
      </c>
      <c r="G10635" t="s">
        <v>2328</v>
      </c>
      <c r="H10635" t="s">
        <v>192</v>
      </c>
      <c r="J10635" t="s">
        <v>138</v>
      </c>
      <c r="K10635" t="s">
        <v>46681</v>
      </c>
      <c r="L10635">
        <v>79535215</v>
      </c>
      <c r="M10635" t="s">
        <v>138</v>
      </c>
      <c r="N10635">
        <v>0</v>
      </c>
      <c r="P10635" t="s">
        <v>28348</v>
      </c>
      <c r="Q10635">
        <v>51051</v>
      </c>
      <c r="R10635" t="s">
        <v>46677</v>
      </c>
      <c r="S10635" t="s">
        <v>140</v>
      </c>
      <c r="T10635" s="2">
        <v>44435</v>
      </c>
      <c r="U10635">
        <v>7</v>
      </c>
      <c r="W10635" t="s">
        <v>141</v>
      </c>
    </row>
    <row r="10636" spans="1:24" x14ac:dyDescent="0.35">
      <c r="A10636" t="s">
        <v>46682</v>
      </c>
      <c r="B10636" t="s">
        <v>46683</v>
      </c>
      <c r="C10636" t="s">
        <v>46684</v>
      </c>
      <c r="D10636">
        <v>0</v>
      </c>
      <c r="E10636" t="s">
        <v>46660</v>
      </c>
      <c r="F10636" s="2">
        <v>44175</v>
      </c>
      <c r="G10636" t="s">
        <v>2328</v>
      </c>
      <c r="H10636" t="s">
        <v>192</v>
      </c>
      <c r="J10636" t="s">
        <v>138</v>
      </c>
      <c r="K10636">
        <v>51053</v>
      </c>
      <c r="L10636">
        <v>79535215</v>
      </c>
      <c r="M10636" t="s">
        <v>138</v>
      </c>
      <c r="N10636">
        <v>0</v>
      </c>
      <c r="P10636" t="s">
        <v>28348</v>
      </c>
      <c r="R10636" t="s">
        <v>46685</v>
      </c>
      <c r="S10636" t="s">
        <v>140</v>
      </c>
      <c r="T10636" s="2">
        <v>44231</v>
      </c>
      <c r="U10636">
        <v>7</v>
      </c>
      <c r="W10636" t="s">
        <v>141</v>
      </c>
    </row>
    <row r="10637" spans="1:24" x14ac:dyDescent="0.35">
      <c r="A10637" t="s">
        <v>46686</v>
      </c>
      <c r="B10637" t="s">
        <v>46687</v>
      </c>
      <c r="C10637" t="s">
        <v>46688</v>
      </c>
      <c r="D10637">
        <v>0</v>
      </c>
      <c r="E10637" t="s">
        <v>46660</v>
      </c>
      <c r="F10637" s="2">
        <v>44175</v>
      </c>
      <c r="G10637" t="s">
        <v>46689</v>
      </c>
      <c r="H10637" t="s">
        <v>192</v>
      </c>
      <c r="J10637" t="s">
        <v>138</v>
      </c>
      <c r="K10637">
        <v>51056</v>
      </c>
      <c r="L10637">
        <v>79535215</v>
      </c>
      <c r="M10637" t="s">
        <v>138</v>
      </c>
      <c r="N10637">
        <v>0</v>
      </c>
      <c r="P10637" t="s">
        <v>28348</v>
      </c>
      <c r="Q10637" t="s">
        <v>46690</v>
      </c>
      <c r="R10637" t="s">
        <v>46691</v>
      </c>
      <c r="S10637" t="s">
        <v>140</v>
      </c>
      <c r="T10637" s="2">
        <v>44231</v>
      </c>
      <c r="U10637">
        <v>7</v>
      </c>
      <c r="W10637" t="s">
        <v>141</v>
      </c>
    </row>
    <row r="10638" spans="1:24" x14ac:dyDescent="0.35">
      <c r="A10638" t="s">
        <v>46692</v>
      </c>
      <c r="B10638" t="s">
        <v>46693</v>
      </c>
      <c r="C10638">
        <v>17811534000109</v>
      </c>
      <c r="D10638">
        <v>0</v>
      </c>
      <c r="E10638" t="s">
        <v>46694</v>
      </c>
      <c r="F10638" s="2">
        <v>44176</v>
      </c>
      <c r="G10638" t="s">
        <v>183</v>
      </c>
      <c r="H10638" t="s">
        <v>184</v>
      </c>
      <c r="J10638" t="s">
        <v>138</v>
      </c>
      <c r="L10638" t="s">
        <v>496</v>
      </c>
      <c r="M10638" t="s">
        <v>138</v>
      </c>
      <c r="N10638">
        <v>0</v>
      </c>
      <c r="P10638" t="s">
        <v>46695</v>
      </c>
      <c r="R10638" t="s">
        <v>46696</v>
      </c>
      <c r="S10638" t="s">
        <v>140</v>
      </c>
      <c r="T10638" s="2">
        <v>44211</v>
      </c>
      <c r="W10638" t="s">
        <v>141</v>
      </c>
    </row>
    <row r="10639" spans="1:24" x14ac:dyDescent="0.35">
      <c r="A10639" t="s">
        <v>46697</v>
      </c>
      <c r="B10639" t="s">
        <v>46698</v>
      </c>
      <c r="C10639" t="s">
        <v>46699</v>
      </c>
      <c r="D10639">
        <v>0</v>
      </c>
      <c r="E10639" t="s">
        <v>46698</v>
      </c>
      <c r="F10639" s="2">
        <v>44180</v>
      </c>
      <c r="G10639" t="s">
        <v>183</v>
      </c>
      <c r="H10639" t="s">
        <v>184</v>
      </c>
      <c r="J10639" t="s">
        <v>138</v>
      </c>
      <c r="L10639" t="s">
        <v>496</v>
      </c>
      <c r="M10639" t="s">
        <v>138</v>
      </c>
      <c r="N10639">
        <v>0</v>
      </c>
      <c r="R10639" t="s">
        <v>3002</v>
      </c>
      <c r="S10639" t="s">
        <v>140</v>
      </c>
      <c r="T10639" s="2">
        <v>45385</v>
      </c>
      <c r="U10639">
        <v>11</v>
      </c>
      <c r="W10639" t="s">
        <v>141</v>
      </c>
      <c r="X10639" t="s">
        <v>9536</v>
      </c>
    </row>
    <row r="10640" spans="1:24" x14ac:dyDescent="0.35">
      <c r="A10640" t="s">
        <v>46700</v>
      </c>
      <c r="B10640" t="s">
        <v>46701</v>
      </c>
      <c r="C10640" t="s">
        <v>46702</v>
      </c>
      <c r="D10640">
        <v>0</v>
      </c>
      <c r="F10640" s="2">
        <v>44181</v>
      </c>
      <c r="G10640" t="s">
        <v>183</v>
      </c>
      <c r="H10640" t="s">
        <v>184</v>
      </c>
      <c r="J10640" t="s">
        <v>138</v>
      </c>
      <c r="L10640" t="s">
        <v>496</v>
      </c>
      <c r="M10640" t="s">
        <v>138</v>
      </c>
      <c r="N10640">
        <v>0</v>
      </c>
      <c r="R10640" t="s">
        <v>3002</v>
      </c>
      <c r="S10640" t="s">
        <v>140</v>
      </c>
      <c r="T10640" s="2">
        <v>44384</v>
      </c>
      <c r="W10640" t="s">
        <v>141</v>
      </c>
    </row>
    <row r="10641" spans="1:24" x14ac:dyDescent="0.35">
      <c r="A10641" t="s">
        <v>46703</v>
      </c>
      <c r="B10641" t="s">
        <v>46704</v>
      </c>
      <c r="C10641" t="s">
        <v>46705</v>
      </c>
      <c r="D10641">
        <v>0</v>
      </c>
      <c r="E10641" t="s">
        <v>46704</v>
      </c>
      <c r="F10641" s="2">
        <v>44183</v>
      </c>
      <c r="G10641" t="s">
        <v>2328</v>
      </c>
      <c r="H10641" t="s">
        <v>192</v>
      </c>
      <c r="J10641" t="s">
        <v>138</v>
      </c>
      <c r="L10641" t="s">
        <v>496</v>
      </c>
      <c r="M10641" t="s">
        <v>138</v>
      </c>
      <c r="N10641" s="3">
        <v>-6793</v>
      </c>
      <c r="P10641" t="s">
        <v>46706</v>
      </c>
      <c r="R10641" t="s">
        <v>8634</v>
      </c>
      <c r="S10641" t="s">
        <v>140</v>
      </c>
      <c r="T10641" s="2">
        <v>45385</v>
      </c>
      <c r="U10641">
        <v>11</v>
      </c>
      <c r="W10641" t="s">
        <v>141</v>
      </c>
      <c r="X10641" t="s">
        <v>9536</v>
      </c>
    </row>
    <row r="10642" spans="1:24" x14ac:dyDescent="0.35">
      <c r="A10642" t="s">
        <v>46707</v>
      </c>
      <c r="B10642" t="s">
        <v>46708</v>
      </c>
      <c r="C10642" t="s">
        <v>46709</v>
      </c>
      <c r="D10642">
        <v>0</v>
      </c>
      <c r="F10642" s="2">
        <v>44195</v>
      </c>
      <c r="G10642" t="s">
        <v>183</v>
      </c>
      <c r="H10642" t="s">
        <v>184</v>
      </c>
      <c r="J10642" t="s">
        <v>138</v>
      </c>
      <c r="L10642" t="s">
        <v>496</v>
      </c>
      <c r="M10642" t="s">
        <v>138</v>
      </c>
      <c r="N10642">
        <v>0</v>
      </c>
      <c r="P10642" t="s">
        <v>46710</v>
      </c>
      <c r="R10642" t="s">
        <v>46711</v>
      </c>
      <c r="S10642" t="s">
        <v>140</v>
      </c>
      <c r="W10642" t="s">
        <v>141</v>
      </c>
    </row>
    <row r="10643" spans="1:24" x14ac:dyDescent="0.35">
      <c r="A10643" t="s">
        <v>46712</v>
      </c>
      <c r="B10643" t="s">
        <v>46713</v>
      </c>
      <c r="C10643" t="s">
        <v>46714</v>
      </c>
      <c r="D10643">
        <v>0</v>
      </c>
      <c r="F10643" s="2">
        <v>44195</v>
      </c>
      <c r="G10643" t="s">
        <v>183</v>
      </c>
      <c r="H10643" t="s">
        <v>184</v>
      </c>
      <c r="J10643" t="s">
        <v>138</v>
      </c>
      <c r="L10643" t="s">
        <v>496</v>
      </c>
      <c r="M10643" t="s">
        <v>138</v>
      </c>
      <c r="N10643">
        <v>0</v>
      </c>
      <c r="P10643" t="s">
        <v>46715</v>
      </c>
      <c r="R10643" t="s">
        <v>46716</v>
      </c>
      <c r="S10643" t="s">
        <v>140</v>
      </c>
      <c r="W10643" t="s">
        <v>141</v>
      </c>
    </row>
    <row r="10644" spans="1:24" x14ac:dyDescent="0.35">
      <c r="A10644" t="s">
        <v>46717</v>
      </c>
      <c r="B10644" t="s">
        <v>46718</v>
      </c>
      <c r="D10644">
        <v>0</v>
      </c>
      <c r="E10644" t="s">
        <v>46719</v>
      </c>
      <c r="F10644" s="2">
        <v>44195</v>
      </c>
      <c r="G10644" t="s">
        <v>183</v>
      </c>
      <c r="H10644" t="s">
        <v>184</v>
      </c>
      <c r="J10644" t="s">
        <v>138</v>
      </c>
      <c r="L10644" t="s">
        <v>496</v>
      </c>
      <c r="M10644" t="s">
        <v>138</v>
      </c>
      <c r="N10644">
        <v>0</v>
      </c>
      <c r="P10644" t="s">
        <v>46720</v>
      </c>
      <c r="R10644" t="s">
        <v>46721</v>
      </c>
      <c r="S10644" t="s">
        <v>140</v>
      </c>
      <c r="W10644" t="s">
        <v>141</v>
      </c>
    </row>
    <row r="10645" spans="1:24" x14ac:dyDescent="0.35">
      <c r="A10645" t="s">
        <v>46722</v>
      </c>
      <c r="B10645" t="s">
        <v>46723</v>
      </c>
      <c r="C10645" t="s">
        <v>46724</v>
      </c>
      <c r="D10645">
        <v>0</v>
      </c>
      <c r="E10645" t="s">
        <v>46725</v>
      </c>
      <c r="F10645" s="2">
        <v>44195</v>
      </c>
      <c r="G10645" t="s">
        <v>183</v>
      </c>
      <c r="H10645" t="s">
        <v>184</v>
      </c>
      <c r="J10645" t="s">
        <v>138</v>
      </c>
      <c r="L10645" t="s">
        <v>496</v>
      </c>
      <c r="M10645" t="s">
        <v>138</v>
      </c>
      <c r="N10645">
        <v>0</v>
      </c>
      <c r="P10645" t="s">
        <v>46726</v>
      </c>
      <c r="R10645" t="s">
        <v>46727</v>
      </c>
      <c r="S10645" t="s">
        <v>140</v>
      </c>
      <c r="W10645" t="s">
        <v>141</v>
      </c>
    </row>
    <row r="10646" spans="1:24" x14ac:dyDescent="0.35">
      <c r="A10646" t="s">
        <v>46728</v>
      </c>
      <c r="B10646" t="s">
        <v>33756</v>
      </c>
      <c r="C10646" t="s">
        <v>46729</v>
      </c>
      <c r="D10646">
        <v>0</v>
      </c>
      <c r="F10646" s="2">
        <v>44195</v>
      </c>
      <c r="G10646" t="s">
        <v>183</v>
      </c>
      <c r="H10646" t="s">
        <v>184</v>
      </c>
      <c r="J10646" t="s">
        <v>138</v>
      </c>
      <c r="L10646" t="s">
        <v>496</v>
      </c>
      <c r="M10646" t="s">
        <v>138</v>
      </c>
      <c r="N10646">
        <v>0</v>
      </c>
      <c r="P10646" t="s">
        <v>46730</v>
      </c>
      <c r="R10646" t="s">
        <v>14407</v>
      </c>
      <c r="S10646" t="s">
        <v>140</v>
      </c>
      <c r="W10646" t="s">
        <v>141</v>
      </c>
    </row>
    <row r="10647" spans="1:24" x14ac:dyDescent="0.35">
      <c r="A10647" t="s">
        <v>46731</v>
      </c>
      <c r="B10647" t="s">
        <v>46732</v>
      </c>
      <c r="C10647" t="s">
        <v>46733</v>
      </c>
      <c r="D10647">
        <v>0</v>
      </c>
      <c r="F10647" s="2">
        <v>44195</v>
      </c>
      <c r="G10647" t="s">
        <v>183</v>
      </c>
      <c r="H10647" t="s">
        <v>184</v>
      </c>
      <c r="J10647" t="s">
        <v>138</v>
      </c>
      <c r="L10647" t="s">
        <v>496</v>
      </c>
      <c r="M10647" t="s">
        <v>138</v>
      </c>
      <c r="N10647">
        <v>0</v>
      </c>
      <c r="P10647" t="s">
        <v>46734</v>
      </c>
      <c r="R10647" t="s">
        <v>14407</v>
      </c>
      <c r="S10647" t="s">
        <v>140</v>
      </c>
      <c r="W10647" t="s">
        <v>141</v>
      </c>
    </row>
    <row r="10648" spans="1:24" x14ac:dyDescent="0.35">
      <c r="A10648" t="s">
        <v>46735</v>
      </c>
      <c r="B10648" t="s">
        <v>46736</v>
      </c>
      <c r="C10648" t="s">
        <v>46737</v>
      </c>
      <c r="D10648">
        <v>0</v>
      </c>
      <c r="F10648" s="2">
        <v>44195</v>
      </c>
      <c r="G10648" t="s">
        <v>183</v>
      </c>
      <c r="H10648" t="s">
        <v>184</v>
      </c>
      <c r="J10648" t="s">
        <v>138</v>
      </c>
      <c r="L10648" t="s">
        <v>496</v>
      </c>
      <c r="M10648" t="s">
        <v>138</v>
      </c>
      <c r="N10648">
        <v>0</v>
      </c>
      <c r="P10648" t="s">
        <v>46738</v>
      </c>
      <c r="R10648" t="s">
        <v>15318</v>
      </c>
      <c r="S10648" t="s">
        <v>140</v>
      </c>
      <c r="W10648" t="s">
        <v>141</v>
      </c>
    </row>
    <row r="10649" spans="1:24" x14ac:dyDescent="0.35">
      <c r="A10649" t="s">
        <v>46739</v>
      </c>
      <c r="B10649" t="s">
        <v>46740</v>
      </c>
      <c r="C10649" t="s">
        <v>46741</v>
      </c>
      <c r="D10649">
        <v>0</v>
      </c>
      <c r="F10649" s="2">
        <v>44195</v>
      </c>
      <c r="G10649" t="s">
        <v>45607</v>
      </c>
      <c r="H10649" t="s">
        <v>184</v>
      </c>
      <c r="J10649" t="s">
        <v>138</v>
      </c>
      <c r="L10649" t="s">
        <v>496</v>
      </c>
      <c r="M10649" t="s">
        <v>138</v>
      </c>
      <c r="N10649">
        <v>0</v>
      </c>
      <c r="P10649" t="s">
        <v>46742</v>
      </c>
      <c r="R10649" t="s">
        <v>3152</v>
      </c>
      <c r="S10649" t="s">
        <v>140</v>
      </c>
      <c r="W10649" t="s">
        <v>141</v>
      </c>
    </row>
    <row r="10650" spans="1:24" x14ac:dyDescent="0.35">
      <c r="A10650" t="s">
        <v>46743</v>
      </c>
      <c r="B10650" t="s">
        <v>46744</v>
      </c>
      <c r="C10650" t="s">
        <v>46745</v>
      </c>
      <c r="D10650">
        <v>0</v>
      </c>
      <c r="E10650" t="s">
        <v>46744</v>
      </c>
      <c r="F10650" s="2">
        <v>44200</v>
      </c>
      <c r="G10650" t="s">
        <v>604</v>
      </c>
      <c r="H10650" t="s">
        <v>184</v>
      </c>
      <c r="J10650" t="s">
        <v>138</v>
      </c>
      <c r="L10650" t="s">
        <v>496</v>
      </c>
      <c r="M10650" t="s">
        <v>138</v>
      </c>
      <c r="N10650">
        <v>0</v>
      </c>
      <c r="P10650" t="s">
        <v>46746</v>
      </c>
      <c r="R10650" t="s">
        <v>3002</v>
      </c>
      <c r="S10650" t="s">
        <v>140</v>
      </c>
      <c r="T10650" s="2">
        <v>45385</v>
      </c>
      <c r="U10650">
        <v>11</v>
      </c>
      <c r="W10650" t="s">
        <v>141</v>
      </c>
      <c r="X10650" t="s">
        <v>9536</v>
      </c>
    </row>
    <row r="10651" spans="1:24" x14ac:dyDescent="0.35">
      <c r="A10651" t="s">
        <v>46747</v>
      </c>
      <c r="B10651" t="s">
        <v>46748</v>
      </c>
      <c r="C10651" t="s">
        <v>46749</v>
      </c>
      <c r="D10651">
        <v>0</v>
      </c>
      <c r="F10651" s="2">
        <v>44200</v>
      </c>
      <c r="G10651" t="s">
        <v>183</v>
      </c>
      <c r="H10651" t="s">
        <v>184</v>
      </c>
      <c r="J10651" t="s">
        <v>138</v>
      </c>
      <c r="L10651" t="s">
        <v>496</v>
      </c>
      <c r="M10651" t="s">
        <v>138</v>
      </c>
      <c r="N10651">
        <v>0</v>
      </c>
      <c r="P10651" t="s">
        <v>46750</v>
      </c>
      <c r="R10651" t="s">
        <v>46751</v>
      </c>
      <c r="S10651" t="s">
        <v>140</v>
      </c>
      <c r="W10651" t="s">
        <v>141</v>
      </c>
    </row>
    <row r="10652" spans="1:24" x14ac:dyDescent="0.35">
      <c r="A10652" t="s">
        <v>46752</v>
      </c>
      <c r="B10652" t="s">
        <v>46753</v>
      </c>
      <c r="C10652" t="s">
        <v>46754</v>
      </c>
      <c r="D10652">
        <v>0</v>
      </c>
      <c r="E10652" t="s">
        <v>46753</v>
      </c>
      <c r="F10652" s="2">
        <v>44201</v>
      </c>
      <c r="G10652" t="s">
        <v>604</v>
      </c>
      <c r="H10652" t="s">
        <v>184</v>
      </c>
      <c r="J10652" t="s">
        <v>138</v>
      </c>
      <c r="L10652" t="s">
        <v>496</v>
      </c>
      <c r="M10652" t="s">
        <v>138</v>
      </c>
      <c r="N10652">
        <v>0</v>
      </c>
      <c r="P10652" t="s">
        <v>46755</v>
      </c>
      <c r="R10652" t="s">
        <v>3002</v>
      </c>
      <c r="S10652" t="s">
        <v>140</v>
      </c>
      <c r="W10652" t="s">
        <v>141</v>
      </c>
    </row>
    <row r="10653" spans="1:24" x14ac:dyDescent="0.35">
      <c r="A10653" t="s">
        <v>46756</v>
      </c>
      <c r="B10653" t="s">
        <v>46757</v>
      </c>
      <c r="C10653" t="s">
        <v>46758</v>
      </c>
      <c r="D10653">
        <v>0</v>
      </c>
      <c r="E10653" t="s">
        <v>46759</v>
      </c>
      <c r="F10653" s="2">
        <v>44203</v>
      </c>
      <c r="G10653" t="s">
        <v>183</v>
      </c>
      <c r="H10653" t="s">
        <v>184</v>
      </c>
      <c r="J10653" t="s">
        <v>138</v>
      </c>
      <c r="L10653" t="s">
        <v>496</v>
      </c>
      <c r="M10653" t="s">
        <v>138</v>
      </c>
      <c r="N10653">
        <v>0</v>
      </c>
      <c r="R10653" t="s">
        <v>3002</v>
      </c>
      <c r="S10653" t="s">
        <v>140</v>
      </c>
      <c r="T10653" s="2">
        <v>45385</v>
      </c>
      <c r="U10653">
        <v>15</v>
      </c>
      <c r="W10653" t="s">
        <v>141</v>
      </c>
      <c r="X10653" t="s">
        <v>9536</v>
      </c>
    </row>
    <row r="10654" spans="1:24" x14ac:dyDescent="0.35">
      <c r="A10654" t="s">
        <v>46760</v>
      </c>
      <c r="B10654" t="s">
        <v>46761</v>
      </c>
      <c r="C10654" t="s">
        <v>46762</v>
      </c>
      <c r="D10654">
        <v>0</v>
      </c>
      <c r="E10654" t="s">
        <v>46763</v>
      </c>
      <c r="F10654" s="2">
        <v>44203</v>
      </c>
      <c r="G10654" t="s">
        <v>183</v>
      </c>
      <c r="H10654" t="s">
        <v>184</v>
      </c>
      <c r="J10654" t="s">
        <v>138</v>
      </c>
      <c r="L10654" t="s">
        <v>496</v>
      </c>
      <c r="M10654" t="s">
        <v>138</v>
      </c>
      <c r="N10654">
        <v>0</v>
      </c>
      <c r="R10654" t="s">
        <v>3002</v>
      </c>
      <c r="S10654" t="s">
        <v>140</v>
      </c>
      <c r="W10654" t="s">
        <v>141</v>
      </c>
    </row>
    <row r="10655" spans="1:24" x14ac:dyDescent="0.35">
      <c r="A10655" t="s">
        <v>46764</v>
      </c>
      <c r="B10655" t="s">
        <v>46765</v>
      </c>
      <c r="C10655" t="s">
        <v>46766</v>
      </c>
      <c r="D10655">
        <v>0</v>
      </c>
      <c r="E10655" t="s">
        <v>46765</v>
      </c>
      <c r="F10655" s="2">
        <v>44203</v>
      </c>
      <c r="G10655" t="s">
        <v>183</v>
      </c>
      <c r="H10655" t="s">
        <v>184</v>
      </c>
      <c r="J10655" t="s">
        <v>138</v>
      </c>
      <c r="L10655" t="s">
        <v>496</v>
      </c>
      <c r="M10655" t="s">
        <v>138</v>
      </c>
      <c r="N10655">
        <v>0</v>
      </c>
      <c r="R10655" t="s">
        <v>3002</v>
      </c>
      <c r="S10655" t="s">
        <v>140</v>
      </c>
      <c r="W10655" t="s">
        <v>141</v>
      </c>
    </row>
    <row r="10656" spans="1:24" x14ac:dyDescent="0.35">
      <c r="A10656" t="s">
        <v>46767</v>
      </c>
      <c r="B10656" t="s">
        <v>46768</v>
      </c>
      <c r="C10656" t="s">
        <v>46769</v>
      </c>
      <c r="D10656">
        <v>0</v>
      </c>
      <c r="E10656" t="s">
        <v>46770</v>
      </c>
      <c r="F10656" s="2">
        <v>44204</v>
      </c>
      <c r="G10656" t="s">
        <v>9507</v>
      </c>
      <c r="H10656" t="s">
        <v>147</v>
      </c>
      <c r="J10656" t="s">
        <v>138</v>
      </c>
      <c r="L10656" t="s">
        <v>496</v>
      </c>
      <c r="M10656" t="s">
        <v>138</v>
      </c>
      <c r="N10656">
        <v>0</v>
      </c>
      <c r="P10656">
        <v>34096060</v>
      </c>
      <c r="R10656" t="s">
        <v>46771</v>
      </c>
      <c r="S10656" t="s">
        <v>140</v>
      </c>
      <c r="T10656" s="2">
        <v>44291</v>
      </c>
      <c r="W10656" t="s">
        <v>141</v>
      </c>
    </row>
    <row r="10657" spans="1:24" x14ac:dyDescent="0.35">
      <c r="A10657" t="s">
        <v>46772</v>
      </c>
      <c r="B10657" t="s">
        <v>46773</v>
      </c>
      <c r="C10657" t="s">
        <v>46774</v>
      </c>
      <c r="D10657">
        <v>0</v>
      </c>
      <c r="E10657" t="s">
        <v>46775</v>
      </c>
      <c r="F10657" s="2">
        <v>44204</v>
      </c>
      <c r="G10657" t="s">
        <v>11804</v>
      </c>
      <c r="H10657" t="s">
        <v>184</v>
      </c>
      <c r="J10657" t="s">
        <v>138</v>
      </c>
      <c r="L10657" t="s">
        <v>496</v>
      </c>
      <c r="M10657" t="s">
        <v>138</v>
      </c>
      <c r="N10657">
        <v>0</v>
      </c>
      <c r="P10657" t="s">
        <v>46776</v>
      </c>
      <c r="R10657" t="s">
        <v>46777</v>
      </c>
      <c r="S10657" t="s">
        <v>140</v>
      </c>
      <c r="T10657" s="2">
        <v>44207</v>
      </c>
      <c r="W10657" t="s">
        <v>141</v>
      </c>
    </row>
    <row r="10658" spans="1:24" x14ac:dyDescent="0.35">
      <c r="A10658" t="s">
        <v>46778</v>
      </c>
      <c r="B10658" t="s">
        <v>46779</v>
      </c>
      <c r="C10658">
        <v>3030092000140</v>
      </c>
      <c r="D10658">
        <v>0</v>
      </c>
      <c r="E10658" t="s">
        <v>46779</v>
      </c>
      <c r="F10658" s="2">
        <v>44204</v>
      </c>
      <c r="G10658" t="s">
        <v>2815</v>
      </c>
      <c r="H10658" t="s">
        <v>184</v>
      </c>
      <c r="J10658" t="s">
        <v>138</v>
      </c>
      <c r="L10658" t="s">
        <v>496</v>
      </c>
      <c r="M10658" t="s">
        <v>138</v>
      </c>
      <c r="N10658">
        <v>0</v>
      </c>
      <c r="P10658" t="s">
        <v>46780</v>
      </c>
      <c r="R10658" t="s">
        <v>46781</v>
      </c>
      <c r="S10658" t="s">
        <v>140</v>
      </c>
      <c r="W10658" t="s">
        <v>141</v>
      </c>
    </row>
    <row r="10659" spans="1:24" x14ac:dyDescent="0.35">
      <c r="A10659" t="s">
        <v>46782</v>
      </c>
      <c r="B10659" t="s">
        <v>46783</v>
      </c>
      <c r="C10659">
        <v>34920117000105</v>
      </c>
      <c r="D10659">
        <v>0</v>
      </c>
      <c r="E10659" t="s">
        <v>46784</v>
      </c>
      <c r="F10659" s="2">
        <v>44208</v>
      </c>
      <c r="G10659" t="s">
        <v>216</v>
      </c>
      <c r="H10659" t="s">
        <v>147</v>
      </c>
      <c r="J10659" t="s">
        <v>138</v>
      </c>
      <c r="L10659" t="s">
        <v>496</v>
      </c>
      <c r="M10659" t="s">
        <v>138</v>
      </c>
      <c r="N10659">
        <v>0</v>
      </c>
      <c r="P10659" t="s">
        <v>46785</v>
      </c>
      <c r="R10659" t="s">
        <v>46786</v>
      </c>
      <c r="S10659" t="s">
        <v>140</v>
      </c>
      <c r="W10659" t="s">
        <v>141</v>
      </c>
    </row>
    <row r="10660" spans="1:24" x14ac:dyDescent="0.35">
      <c r="A10660" t="s">
        <v>46787</v>
      </c>
      <c r="B10660" t="s">
        <v>46788</v>
      </c>
      <c r="C10660" t="s">
        <v>46789</v>
      </c>
      <c r="D10660">
        <v>0</v>
      </c>
      <c r="E10660" t="s">
        <v>46788</v>
      </c>
      <c r="F10660" s="2">
        <v>44208</v>
      </c>
      <c r="G10660" t="s">
        <v>2328</v>
      </c>
      <c r="H10660" t="s">
        <v>192</v>
      </c>
      <c r="J10660" t="s">
        <v>138</v>
      </c>
      <c r="L10660" t="s">
        <v>496</v>
      </c>
      <c r="M10660" t="s">
        <v>138</v>
      </c>
      <c r="N10660">
        <v>0</v>
      </c>
      <c r="P10660" t="s">
        <v>46790</v>
      </c>
      <c r="R10660" t="s">
        <v>46791</v>
      </c>
      <c r="S10660" t="s">
        <v>140</v>
      </c>
      <c r="T10660" s="2">
        <v>44210</v>
      </c>
      <c r="W10660" t="s">
        <v>141</v>
      </c>
    </row>
    <row r="10661" spans="1:24" x14ac:dyDescent="0.35">
      <c r="A10661" t="s">
        <v>46792</v>
      </c>
      <c r="B10661" t="s">
        <v>46793</v>
      </c>
      <c r="C10661">
        <v>26803582000138</v>
      </c>
      <c r="D10661">
        <v>-120</v>
      </c>
      <c r="E10661" t="s">
        <v>46793</v>
      </c>
      <c r="F10661" s="2">
        <v>44208</v>
      </c>
      <c r="G10661" t="s">
        <v>183</v>
      </c>
      <c r="H10661" t="s">
        <v>184</v>
      </c>
      <c r="J10661" t="s">
        <v>138</v>
      </c>
      <c r="L10661" t="s">
        <v>496</v>
      </c>
      <c r="M10661" t="s">
        <v>138</v>
      </c>
      <c r="N10661">
        <v>0</v>
      </c>
      <c r="P10661">
        <v>94732273</v>
      </c>
      <c r="R10661" t="s">
        <v>3814</v>
      </c>
      <c r="S10661" t="s">
        <v>140</v>
      </c>
      <c r="T10661" s="2">
        <v>45385</v>
      </c>
      <c r="U10661">
        <v>11</v>
      </c>
      <c r="W10661" t="s">
        <v>141</v>
      </c>
      <c r="X10661" t="s">
        <v>9536</v>
      </c>
    </row>
    <row r="10662" spans="1:24" x14ac:dyDescent="0.35">
      <c r="A10662" t="s">
        <v>46794</v>
      </c>
      <c r="B10662" t="s">
        <v>46795</v>
      </c>
      <c r="C10662" t="s">
        <v>46796</v>
      </c>
      <c r="D10662">
        <v>0</v>
      </c>
      <c r="E10662" t="s">
        <v>46797</v>
      </c>
      <c r="F10662" s="2">
        <v>44208</v>
      </c>
      <c r="G10662" t="s">
        <v>251</v>
      </c>
      <c r="H10662" t="s">
        <v>184</v>
      </c>
      <c r="J10662" t="s">
        <v>138</v>
      </c>
      <c r="L10662" t="s">
        <v>496</v>
      </c>
      <c r="M10662" t="s">
        <v>138</v>
      </c>
      <c r="N10662">
        <v>0</v>
      </c>
      <c r="P10662" t="s">
        <v>46798</v>
      </c>
      <c r="R10662" t="s">
        <v>46799</v>
      </c>
      <c r="S10662" t="s">
        <v>140</v>
      </c>
      <c r="W10662" t="s">
        <v>141</v>
      </c>
    </row>
    <row r="10663" spans="1:24" x14ac:dyDescent="0.35">
      <c r="A10663" t="s">
        <v>46800</v>
      </c>
      <c r="B10663" t="s">
        <v>46801</v>
      </c>
      <c r="C10663" t="s">
        <v>46802</v>
      </c>
      <c r="D10663">
        <v>0</v>
      </c>
      <c r="E10663" t="s">
        <v>46803</v>
      </c>
      <c r="F10663" s="2">
        <v>44209</v>
      </c>
      <c r="G10663" t="s">
        <v>234</v>
      </c>
      <c r="H10663" t="s">
        <v>192</v>
      </c>
      <c r="J10663" t="s">
        <v>138</v>
      </c>
      <c r="L10663" t="s">
        <v>496</v>
      </c>
      <c r="M10663" t="s">
        <v>138</v>
      </c>
      <c r="N10663">
        <v>0</v>
      </c>
      <c r="P10663" t="s">
        <v>46804</v>
      </c>
      <c r="R10663" t="s">
        <v>9826</v>
      </c>
      <c r="S10663" t="s">
        <v>140</v>
      </c>
      <c r="T10663" s="2">
        <v>44215</v>
      </c>
      <c r="W10663" t="s">
        <v>141</v>
      </c>
    </row>
    <row r="10664" spans="1:24" x14ac:dyDescent="0.35">
      <c r="A10664" t="s">
        <v>46805</v>
      </c>
      <c r="B10664" t="s">
        <v>46806</v>
      </c>
      <c r="C10664">
        <v>20893135000130</v>
      </c>
      <c r="D10664">
        <v>0</v>
      </c>
      <c r="E10664" t="s">
        <v>46807</v>
      </c>
      <c r="F10664" s="2">
        <v>44210</v>
      </c>
      <c r="G10664" t="s">
        <v>2815</v>
      </c>
      <c r="H10664" t="s">
        <v>184</v>
      </c>
      <c r="J10664" t="s">
        <v>138</v>
      </c>
      <c r="L10664" t="s">
        <v>496</v>
      </c>
      <c r="M10664" t="s">
        <v>138</v>
      </c>
      <c r="N10664">
        <v>0</v>
      </c>
      <c r="P10664" t="s">
        <v>46808</v>
      </c>
      <c r="R10664" t="s">
        <v>46809</v>
      </c>
      <c r="S10664" t="s">
        <v>140</v>
      </c>
      <c r="T10664" s="2">
        <v>45385</v>
      </c>
      <c r="U10664">
        <v>11</v>
      </c>
      <c r="W10664" t="s">
        <v>141</v>
      </c>
      <c r="X10664" t="s">
        <v>9536</v>
      </c>
    </row>
    <row r="10665" spans="1:24" x14ac:dyDescent="0.35">
      <c r="A10665" t="s">
        <v>46810</v>
      </c>
      <c r="B10665" t="s">
        <v>46811</v>
      </c>
      <c r="C10665" t="s">
        <v>46812</v>
      </c>
      <c r="D10665">
        <v>0</v>
      </c>
      <c r="F10665" s="2">
        <v>44215</v>
      </c>
      <c r="G10665" t="s">
        <v>183</v>
      </c>
      <c r="H10665" t="s">
        <v>184</v>
      </c>
      <c r="J10665" t="s">
        <v>138</v>
      </c>
      <c r="L10665" t="s">
        <v>496</v>
      </c>
      <c r="M10665" t="s">
        <v>138</v>
      </c>
      <c r="N10665">
        <v>-1</v>
      </c>
      <c r="R10665" t="s">
        <v>35518</v>
      </c>
      <c r="S10665" t="s">
        <v>140</v>
      </c>
      <c r="T10665" s="2">
        <v>45385</v>
      </c>
      <c r="U10665">
        <v>11</v>
      </c>
      <c r="W10665" t="s">
        <v>141</v>
      </c>
      <c r="X10665" t="s">
        <v>9536</v>
      </c>
    </row>
    <row r="10666" spans="1:24" x14ac:dyDescent="0.35">
      <c r="A10666" t="s">
        <v>46813</v>
      </c>
      <c r="B10666" t="s">
        <v>46814</v>
      </c>
      <c r="C10666" t="s">
        <v>46815</v>
      </c>
      <c r="D10666">
        <v>0</v>
      </c>
      <c r="E10666" t="s">
        <v>40455</v>
      </c>
      <c r="F10666" s="2">
        <v>44215</v>
      </c>
      <c r="G10666" t="s">
        <v>488</v>
      </c>
      <c r="H10666" t="s">
        <v>184</v>
      </c>
      <c r="J10666" t="s">
        <v>138</v>
      </c>
      <c r="L10666" t="s">
        <v>496</v>
      </c>
      <c r="M10666" t="s">
        <v>138</v>
      </c>
      <c r="N10666">
        <v>0</v>
      </c>
      <c r="P10666" t="s">
        <v>46816</v>
      </c>
      <c r="R10666" t="s">
        <v>46817</v>
      </c>
      <c r="S10666" t="s">
        <v>140</v>
      </c>
      <c r="T10666" s="2">
        <v>44307</v>
      </c>
      <c r="W10666" t="s">
        <v>141</v>
      </c>
    </row>
    <row r="10667" spans="1:24" x14ac:dyDescent="0.35">
      <c r="A10667" t="s">
        <v>46818</v>
      </c>
      <c r="B10667" t="s">
        <v>46819</v>
      </c>
      <c r="C10667" t="s">
        <v>46820</v>
      </c>
      <c r="D10667">
        <v>0</v>
      </c>
      <c r="E10667" t="s">
        <v>46821</v>
      </c>
      <c r="F10667" s="2">
        <v>44216</v>
      </c>
      <c r="G10667" t="s">
        <v>216</v>
      </c>
      <c r="H10667" t="s">
        <v>147</v>
      </c>
      <c r="J10667" t="s">
        <v>138</v>
      </c>
      <c r="L10667" t="s">
        <v>496</v>
      </c>
      <c r="M10667" t="s">
        <v>138</v>
      </c>
      <c r="N10667">
        <v>0</v>
      </c>
      <c r="P10667" t="s">
        <v>45025</v>
      </c>
      <c r="R10667" t="s">
        <v>46822</v>
      </c>
      <c r="S10667" t="s">
        <v>140</v>
      </c>
      <c r="T10667" s="2">
        <v>45385</v>
      </c>
      <c r="U10667">
        <v>15</v>
      </c>
      <c r="W10667" t="s">
        <v>141</v>
      </c>
      <c r="X10667" t="s">
        <v>9536</v>
      </c>
    </row>
    <row r="10668" spans="1:24" x14ac:dyDescent="0.35">
      <c r="A10668" t="s">
        <v>46823</v>
      </c>
      <c r="B10668" t="s">
        <v>46824</v>
      </c>
      <c r="C10668">
        <v>7808119000134</v>
      </c>
      <c r="D10668">
        <v>0</v>
      </c>
      <c r="E10668" t="s">
        <v>46824</v>
      </c>
      <c r="F10668" s="2">
        <v>44218</v>
      </c>
      <c r="G10668" t="s">
        <v>10618</v>
      </c>
      <c r="H10668" t="s">
        <v>184</v>
      </c>
      <c r="J10668" t="s">
        <v>138</v>
      </c>
      <c r="L10668" t="s">
        <v>496</v>
      </c>
      <c r="M10668" t="s">
        <v>138</v>
      </c>
      <c r="N10668">
        <v>0</v>
      </c>
      <c r="P10668" t="s">
        <v>46825</v>
      </c>
      <c r="R10668" t="s">
        <v>46826</v>
      </c>
      <c r="S10668" t="s">
        <v>140</v>
      </c>
      <c r="W10668" t="s">
        <v>141</v>
      </c>
    </row>
    <row r="10669" spans="1:24" x14ac:dyDescent="0.35">
      <c r="A10669" t="s">
        <v>46827</v>
      </c>
      <c r="B10669" t="s">
        <v>46828</v>
      </c>
      <c r="C10669">
        <v>23909588000104</v>
      </c>
      <c r="D10669">
        <v>0</v>
      </c>
      <c r="E10669" t="s">
        <v>46828</v>
      </c>
      <c r="F10669" s="2">
        <v>44218</v>
      </c>
      <c r="G10669" t="s">
        <v>2815</v>
      </c>
      <c r="H10669" t="s">
        <v>184</v>
      </c>
      <c r="J10669" t="s">
        <v>138</v>
      </c>
      <c r="L10669" t="s">
        <v>496</v>
      </c>
      <c r="M10669" t="s">
        <v>138</v>
      </c>
      <c r="N10669">
        <v>0</v>
      </c>
      <c r="P10669" t="s">
        <v>46829</v>
      </c>
      <c r="R10669" t="s">
        <v>46830</v>
      </c>
      <c r="S10669" t="s">
        <v>140</v>
      </c>
      <c r="T10669" s="2">
        <v>44249</v>
      </c>
      <c r="W10669" t="s">
        <v>141</v>
      </c>
    </row>
    <row r="10670" spans="1:24" x14ac:dyDescent="0.35">
      <c r="A10670" t="s">
        <v>46831</v>
      </c>
      <c r="B10670" t="s">
        <v>46832</v>
      </c>
      <c r="C10670" t="s">
        <v>46833</v>
      </c>
      <c r="D10670">
        <v>0</v>
      </c>
      <c r="F10670" s="2">
        <v>44218</v>
      </c>
      <c r="G10670" t="s">
        <v>46834</v>
      </c>
      <c r="H10670" t="s">
        <v>184</v>
      </c>
      <c r="J10670" t="s">
        <v>138</v>
      </c>
      <c r="L10670" t="s">
        <v>496</v>
      </c>
      <c r="M10670" t="s">
        <v>138</v>
      </c>
      <c r="N10670">
        <v>0</v>
      </c>
      <c r="R10670" t="s">
        <v>46835</v>
      </c>
      <c r="S10670" t="s">
        <v>140</v>
      </c>
      <c r="W10670" t="s">
        <v>141</v>
      </c>
    </row>
    <row r="10671" spans="1:24" x14ac:dyDescent="0.35">
      <c r="A10671" t="s">
        <v>46836</v>
      </c>
      <c r="B10671" t="s">
        <v>46837</v>
      </c>
      <c r="C10671" t="s">
        <v>46838</v>
      </c>
      <c r="D10671">
        <v>0</v>
      </c>
      <c r="E10671" t="s">
        <v>46839</v>
      </c>
      <c r="F10671" s="2">
        <v>44218</v>
      </c>
      <c r="G10671" t="s">
        <v>146</v>
      </c>
      <c r="H10671" t="s">
        <v>147</v>
      </c>
      <c r="J10671" t="s">
        <v>138</v>
      </c>
      <c r="L10671" t="s">
        <v>496</v>
      </c>
      <c r="M10671" t="s">
        <v>138</v>
      </c>
      <c r="N10671">
        <v>0</v>
      </c>
      <c r="P10671" t="s">
        <v>46840</v>
      </c>
      <c r="R10671" t="s">
        <v>46841</v>
      </c>
      <c r="S10671" t="s">
        <v>140</v>
      </c>
      <c r="T10671" s="2">
        <v>45385</v>
      </c>
      <c r="U10671">
        <v>16</v>
      </c>
      <c r="W10671" t="s">
        <v>141</v>
      </c>
      <c r="X10671" t="s">
        <v>9536</v>
      </c>
    </row>
    <row r="10672" spans="1:24" x14ac:dyDescent="0.35">
      <c r="A10672" t="s">
        <v>46842</v>
      </c>
      <c r="B10672" t="s">
        <v>46843</v>
      </c>
      <c r="C10672" t="s">
        <v>46844</v>
      </c>
      <c r="D10672">
        <v>0</v>
      </c>
      <c r="E10672" t="s">
        <v>46843</v>
      </c>
      <c r="F10672" s="2">
        <v>44222</v>
      </c>
      <c r="G10672" t="s">
        <v>183</v>
      </c>
      <c r="H10672" t="s">
        <v>184</v>
      </c>
      <c r="J10672" t="s">
        <v>138</v>
      </c>
      <c r="L10672" t="s">
        <v>496</v>
      </c>
      <c r="M10672" t="s">
        <v>138</v>
      </c>
      <c r="N10672">
        <v>0</v>
      </c>
      <c r="R10672" t="s">
        <v>3002</v>
      </c>
      <c r="S10672" t="s">
        <v>140</v>
      </c>
      <c r="W10672" t="s">
        <v>141</v>
      </c>
    </row>
    <row r="10673" spans="1:24" x14ac:dyDescent="0.35">
      <c r="A10673" t="s">
        <v>46845</v>
      </c>
      <c r="B10673" t="s">
        <v>46846</v>
      </c>
      <c r="C10673" t="s">
        <v>46847</v>
      </c>
      <c r="D10673">
        <v>0</v>
      </c>
      <c r="E10673" t="s">
        <v>46846</v>
      </c>
      <c r="F10673" s="2">
        <v>44222</v>
      </c>
      <c r="G10673" t="s">
        <v>604</v>
      </c>
      <c r="H10673" t="s">
        <v>184</v>
      </c>
      <c r="J10673" t="s">
        <v>138</v>
      </c>
      <c r="L10673" t="s">
        <v>496</v>
      </c>
      <c r="M10673" t="s">
        <v>138</v>
      </c>
      <c r="N10673">
        <v>0</v>
      </c>
      <c r="P10673" t="s">
        <v>46848</v>
      </c>
      <c r="R10673" t="s">
        <v>3002</v>
      </c>
      <c r="S10673" t="s">
        <v>140</v>
      </c>
      <c r="T10673" s="2">
        <v>45385</v>
      </c>
      <c r="U10673">
        <v>11</v>
      </c>
      <c r="W10673" t="s">
        <v>141</v>
      </c>
      <c r="X10673" t="s">
        <v>9536</v>
      </c>
    </row>
    <row r="10674" spans="1:24" x14ac:dyDescent="0.35">
      <c r="A10674" t="s">
        <v>46849</v>
      </c>
      <c r="B10674" t="s">
        <v>46850</v>
      </c>
      <c r="D10674">
        <v>0</v>
      </c>
      <c r="E10674" t="s">
        <v>46850</v>
      </c>
      <c r="F10674" s="2">
        <v>44223</v>
      </c>
      <c r="G10674" t="s">
        <v>36171</v>
      </c>
      <c r="H10674">
        <v>1</v>
      </c>
      <c r="J10674" t="s">
        <v>138</v>
      </c>
      <c r="L10674" t="s">
        <v>496</v>
      </c>
      <c r="M10674" t="s">
        <v>138</v>
      </c>
      <c r="N10674">
        <v>0</v>
      </c>
      <c r="P10674" t="s">
        <v>46851</v>
      </c>
      <c r="R10674" t="s">
        <v>46852</v>
      </c>
      <c r="S10674" t="s">
        <v>36173</v>
      </c>
      <c r="T10674" s="2">
        <v>45385</v>
      </c>
      <c r="U10674">
        <v>16</v>
      </c>
      <c r="W10674" t="s">
        <v>16059</v>
      </c>
      <c r="X10674" t="s">
        <v>9536</v>
      </c>
    </row>
    <row r="10675" spans="1:24" x14ac:dyDescent="0.35">
      <c r="A10675" t="s">
        <v>46853</v>
      </c>
      <c r="B10675" t="s">
        <v>37693</v>
      </c>
      <c r="C10675" t="s">
        <v>46854</v>
      </c>
      <c r="D10675">
        <v>0</v>
      </c>
      <c r="E10675" t="s">
        <v>37693</v>
      </c>
      <c r="F10675" s="2">
        <v>44224</v>
      </c>
      <c r="G10675" t="s">
        <v>41099</v>
      </c>
      <c r="H10675" t="s">
        <v>184</v>
      </c>
      <c r="J10675" t="s">
        <v>138</v>
      </c>
      <c r="L10675" t="s">
        <v>496</v>
      </c>
      <c r="M10675" t="s">
        <v>138</v>
      </c>
      <c r="N10675">
        <v>0</v>
      </c>
      <c r="P10675" t="s">
        <v>46855</v>
      </c>
      <c r="R10675" t="s">
        <v>46856</v>
      </c>
      <c r="S10675" t="s">
        <v>140</v>
      </c>
      <c r="W10675" t="s">
        <v>141</v>
      </c>
    </row>
    <row r="10676" spans="1:24" x14ac:dyDescent="0.35">
      <c r="A10676" t="s">
        <v>46857</v>
      </c>
      <c r="B10676" t="s">
        <v>46858</v>
      </c>
      <c r="C10676">
        <v>27019739000100</v>
      </c>
      <c r="D10676">
        <v>0</v>
      </c>
      <c r="E10676" t="s">
        <v>46858</v>
      </c>
      <c r="F10676" s="2">
        <v>44228</v>
      </c>
      <c r="G10676" t="s">
        <v>2815</v>
      </c>
      <c r="H10676" t="s">
        <v>184</v>
      </c>
      <c r="J10676" t="s">
        <v>138</v>
      </c>
      <c r="L10676" t="s">
        <v>496</v>
      </c>
      <c r="M10676" t="s">
        <v>138</v>
      </c>
      <c r="N10676">
        <v>0</v>
      </c>
      <c r="P10676" t="s">
        <v>46859</v>
      </c>
      <c r="R10676" t="s">
        <v>46860</v>
      </c>
      <c r="S10676" t="s">
        <v>140</v>
      </c>
      <c r="T10676" s="2">
        <v>44400</v>
      </c>
      <c r="W10676" t="s">
        <v>141</v>
      </c>
    </row>
    <row r="10677" spans="1:24" x14ac:dyDescent="0.35">
      <c r="A10677" t="s">
        <v>46861</v>
      </c>
      <c r="B10677" t="s">
        <v>46862</v>
      </c>
      <c r="C10677" t="s">
        <v>46863</v>
      </c>
      <c r="D10677">
        <v>0</v>
      </c>
      <c r="E10677" t="s">
        <v>46864</v>
      </c>
      <c r="F10677" s="2">
        <v>44229</v>
      </c>
      <c r="G10677" t="s">
        <v>2815</v>
      </c>
      <c r="H10677" t="s">
        <v>184</v>
      </c>
      <c r="J10677" t="s">
        <v>138</v>
      </c>
      <c r="L10677">
        <v>80042691</v>
      </c>
      <c r="M10677" t="s">
        <v>138</v>
      </c>
      <c r="N10677">
        <v>0</v>
      </c>
      <c r="P10677" t="s">
        <v>46865</v>
      </c>
      <c r="R10677" t="s">
        <v>46866</v>
      </c>
      <c r="S10677" t="s">
        <v>140</v>
      </c>
      <c r="U10677">
        <v>7</v>
      </c>
      <c r="W10677" t="s">
        <v>141</v>
      </c>
    </row>
    <row r="10678" spans="1:24" x14ac:dyDescent="0.35">
      <c r="A10678" t="s">
        <v>46867</v>
      </c>
      <c r="B10678" t="s">
        <v>46868</v>
      </c>
      <c r="C10678" t="s">
        <v>46869</v>
      </c>
      <c r="D10678">
        <v>0</v>
      </c>
      <c r="E10678" t="s">
        <v>353</v>
      </c>
      <c r="F10678" s="2">
        <v>44231</v>
      </c>
      <c r="G10678" t="s">
        <v>2815</v>
      </c>
      <c r="H10678" t="s">
        <v>184</v>
      </c>
      <c r="J10678" t="s">
        <v>138</v>
      </c>
      <c r="K10678">
        <v>51007</v>
      </c>
      <c r="L10678">
        <v>79535215</v>
      </c>
      <c r="M10678" t="s">
        <v>138</v>
      </c>
      <c r="N10678">
        <v>0</v>
      </c>
      <c r="P10678" t="s">
        <v>28348</v>
      </c>
      <c r="R10678" t="s">
        <v>46870</v>
      </c>
      <c r="S10678" t="s">
        <v>140</v>
      </c>
      <c r="U10678">
        <v>7</v>
      </c>
      <c r="W10678" t="s">
        <v>141</v>
      </c>
    </row>
    <row r="10679" spans="1:24" x14ac:dyDescent="0.35">
      <c r="A10679" t="s">
        <v>46871</v>
      </c>
      <c r="B10679" t="s">
        <v>46872</v>
      </c>
      <c r="C10679" t="s">
        <v>46873</v>
      </c>
      <c r="D10679">
        <v>0</v>
      </c>
      <c r="E10679" t="s">
        <v>353</v>
      </c>
      <c r="F10679" s="2">
        <v>44231</v>
      </c>
      <c r="G10679" t="s">
        <v>2815</v>
      </c>
      <c r="H10679" t="s">
        <v>184</v>
      </c>
      <c r="J10679" t="s">
        <v>138</v>
      </c>
      <c r="K10679" t="s">
        <v>46874</v>
      </c>
      <c r="L10679">
        <v>79535215</v>
      </c>
      <c r="M10679" t="s">
        <v>138</v>
      </c>
      <c r="N10679">
        <v>0</v>
      </c>
      <c r="P10679" t="s">
        <v>28348</v>
      </c>
      <c r="Q10679" t="s">
        <v>46875</v>
      </c>
      <c r="R10679" t="s">
        <v>46870</v>
      </c>
      <c r="S10679" t="s">
        <v>140</v>
      </c>
      <c r="T10679" s="2">
        <v>44755</v>
      </c>
      <c r="U10679">
        <v>7</v>
      </c>
      <c r="W10679" t="s">
        <v>141</v>
      </c>
    </row>
    <row r="10680" spans="1:24" x14ac:dyDescent="0.35">
      <c r="A10680" t="s">
        <v>46876</v>
      </c>
      <c r="B10680" t="s">
        <v>46877</v>
      </c>
      <c r="C10680" t="s">
        <v>46878</v>
      </c>
      <c r="D10680">
        <v>0</v>
      </c>
      <c r="E10680" t="s">
        <v>353</v>
      </c>
      <c r="F10680" s="2">
        <v>44231</v>
      </c>
      <c r="G10680" t="s">
        <v>2815</v>
      </c>
      <c r="H10680" t="s">
        <v>184</v>
      </c>
      <c r="J10680" t="s">
        <v>138</v>
      </c>
      <c r="K10680">
        <v>51005</v>
      </c>
      <c r="L10680">
        <v>79535215</v>
      </c>
      <c r="M10680" t="s">
        <v>138</v>
      </c>
      <c r="N10680">
        <v>0</v>
      </c>
      <c r="P10680" t="s">
        <v>28348</v>
      </c>
      <c r="Q10680" t="s">
        <v>46879</v>
      </c>
      <c r="R10680" t="s">
        <v>46870</v>
      </c>
      <c r="S10680" t="s">
        <v>140</v>
      </c>
      <c r="T10680" s="2">
        <v>44719</v>
      </c>
      <c r="U10680">
        <v>7</v>
      </c>
      <c r="W10680" t="s">
        <v>141</v>
      </c>
    </row>
    <row r="10681" spans="1:24" x14ac:dyDescent="0.35">
      <c r="A10681" t="s">
        <v>46880</v>
      </c>
      <c r="B10681" t="s">
        <v>46881</v>
      </c>
      <c r="C10681" t="s">
        <v>46882</v>
      </c>
      <c r="D10681">
        <v>0</v>
      </c>
      <c r="E10681" t="s">
        <v>353</v>
      </c>
      <c r="F10681" s="2">
        <v>44231</v>
      </c>
      <c r="G10681" t="s">
        <v>10618</v>
      </c>
      <c r="H10681" t="s">
        <v>184</v>
      </c>
      <c r="J10681" t="s">
        <v>138</v>
      </c>
      <c r="K10681">
        <v>51004</v>
      </c>
      <c r="L10681">
        <v>79535215</v>
      </c>
      <c r="M10681" t="s">
        <v>138</v>
      </c>
      <c r="N10681">
        <v>0</v>
      </c>
      <c r="P10681" t="s">
        <v>28348</v>
      </c>
      <c r="Q10681" t="s">
        <v>46883</v>
      </c>
      <c r="R10681" t="s">
        <v>46884</v>
      </c>
      <c r="S10681" t="s">
        <v>140</v>
      </c>
      <c r="T10681" s="2">
        <v>44719</v>
      </c>
      <c r="U10681">
        <v>7</v>
      </c>
      <c r="W10681" t="s">
        <v>141</v>
      </c>
    </row>
    <row r="10682" spans="1:24" x14ac:dyDescent="0.35">
      <c r="A10682" t="s">
        <v>46885</v>
      </c>
      <c r="B10682" t="s">
        <v>46886</v>
      </c>
      <c r="C10682" t="s">
        <v>46887</v>
      </c>
      <c r="D10682">
        <v>0</v>
      </c>
      <c r="E10682" t="s">
        <v>353</v>
      </c>
      <c r="F10682" s="2">
        <v>44231</v>
      </c>
      <c r="G10682" t="s">
        <v>10618</v>
      </c>
      <c r="H10682" t="s">
        <v>184</v>
      </c>
      <c r="J10682" t="s">
        <v>138</v>
      </c>
      <c r="K10682" t="s">
        <v>46888</v>
      </c>
      <c r="L10682">
        <v>79535215</v>
      </c>
      <c r="M10682" t="s">
        <v>138</v>
      </c>
      <c r="N10682">
        <v>0</v>
      </c>
      <c r="P10682" t="s">
        <v>28348</v>
      </c>
      <c r="Q10682">
        <v>51002</v>
      </c>
      <c r="R10682" t="s">
        <v>46884</v>
      </c>
      <c r="S10682" t="s">
        <v>140</v>
      </c>
      <c r="T10682" s="2">
        <v>44441</v>
      </c>
      <c r="U10682">
        <v>7</v>
      </c>
      <c r="W10682" t="s">
        <v>141</v>
      </c>
    </row>
    <row r="10683" spans="1:24" x14ac:dyDescent="0.35">
      <c r="A10683" t="s">
        <v>46889</v>
      </c>
      <c r="B10683" t="s">
        <v>46886</v>
      </c>
      <c r="C10683" t="s">
        <v>46890</v>
      </c>
      <c r="D10683">
        <v>0</v>
      </c>
      <c r="E10683" t="s">
        <v>353</v>
      </c>
      <c r="F10683" s="2">
        <v>44231</v>
      </c>
      <c r="G10683" t="s">
        <v>10618</v>
      </c>
      <c r="H10683" t="s">
        <v>184</v>
      </c>
      <c r="J10683" t="s">
        <v>138</v>
      </c>
      <c r="K10683">
        <v>51002</v>
      </c>
      <c r="L10683">
        <v>79535215</v>
      </c>
      <c r="M10683" t="s">
        <v>138</v>
      </c>
      <c r="N10683">
        <v>0</v>
      </c>
      <c r="P10683" t="s">
        <v>28348</v>
      </c>
      <c r="R10683" t="s">
        <v>46884</v>
      </c>
      <c r="S10683" t="s">
        <v>140</v>
      </c>
      <c r="U10683">
        <v>7</v>
      </c>
      <c r="W10683" t="s">
        <v>141</v>
      </c>
    </row>
    <row r="10684" spans="1:24" x14ac:dyDescent="0.35">
      <c r="A10684" t="s">
        <v>46891</v>
      </c>
      <c r="B10684" t="s">
        <v>46892</v>
      </c>
      <c r="C10684">
        <v>20549378000156</v>
      </c>
      <c r="D10684">
        <v>0</v>
      </c>
      <c r="E10684" t="s">
        <v>46893</v>
      </c>
      <c r="F10684" s="2">
        <v>44232</v>
      </c>
      <c r="G10684" t="s">
        <v>2815</v>
      </c>
      <c r="H10684" t="s">
        <v>184</v>
      </c>
      <c r="J10684" t="s">
        <v>138</v>
      </c>
      <c r="L10684" t="s">
        <v>496</v>
      </c>
      <c r="M10684" t="s">
        <v>138</v>
      </c>
      <c r="N10684">
        <v>0</v>
      </c>
      <c r="P10684" t="s">
        <v>46894</v>
      </c>
      <c r="R10684" t="s">
        <v>19093</v>
      </c>
      <c r="S10684" t="s">
        <v>140</v>
      </c>
      <c r="W10684" t="s">
        <v>141</v>
      </c>
    </row>
    <row r="10685" spans="1:24" x14ac:dyDescent="0.35">
      <c r="A10685" t="s">
        <v>46895</v>
      </c>
      <c r="B10685" t="s">
        <v>46896</v>
      </c>
      <c r="C10685">
        <v>16856464000134</v>
      </c>
      <c r="D10685">
        <v>0</v>
      </c>
      <c r="E10685" t="s">
        <v>46897</v>
      </c>
      <c r="F10685" s="2">
        <v>44236</v>
      </c>
      <c r="G10685" t="s">
        <v>2328</v>
      </c>
      <c r="H10685" t="s">
        <v>192</v>
      </c>
      <c r="J10685" t="s">
        <v>138</v>
      </c>
      <c r="L10685" t="s">
        <v>496</v>
      </c>
      <c r="M10685" t="s">
        <v>138</v>
      </c>
      <c r="N10685">
        <v>0</v>
      </c>
      <c r="P10685">
        <v>34396207</v>
      </c>
      <c r="R10685" t="s">
        <v>46898</v>
      </c>
      <c r="S10685" t="s">
        <v>140</v>
      </c>
      <c r="T10685" s="2">
        <v>44384</v>
      </c>
      <c r="W10685" t="s">
        <v>141</v>
      </c>
    </row>
    <row r="10686" spans="1:24" x14ac:dyDescent="0.35">
      <c r="A10686" t="s">
        <v>46899</v>
      </c>
      <c r="B10686" t="s">
        <v>46900</v>
      </c>
      <c r="D10686" s="3">
        <v>-31651.08</v>
      </c>
      <c r="E10686" t="s">
        <v>46900</v>
      </c>
      <c r="F10686" s="2">
        <v>44236</v>
      </c>
      <c r="G10686" t="s">
        <v>46901</v>
      </c>
      <c r="H10686">
        <v>1</v>
      </c>
      <c r="J10686" t="s">
        <v>138</v>
      </c>
      <c r="L10686" t="s">
        <v>496</v>
      </c>
      <c r="M10686" t="s">
        <v>138</v>
      </c>
      <c r="N10686" s="3">
        <v>-41250.300000000003</v>
      </c>
      <c r="R10686" t="s">
        <v>46902</v>
      </c>
      <c r="S10686" t="s">
        <v>36173</v>
      </c>
      <c r="T10686" s="2">
        <v>45385</v>
      </c>
      <c r="W10686" t="s">
        <v>46903</v>
      </c>
      <c r="X10686" t="s">
        <v>9536</v>
      </c>
    </row>
    <row r="10687" spans="1:24" x14ac:dyDescent="0.35">
      <c r="A10687" t="s">
        <v>46904</v>
      </c>
      <c r="B10687" t="s">
        <v>46905</v>
      </c>
      <c r="C10687" t="s">
        <v>46906</v>
      </c>
      <c r="D10687">
        <v>0</v>
      </c>
      <c r="E10687" t="s">
        <v>46905</v>
      </c>
      <c r="F10687" s="2">
        <v>44236</v>
      </c>
      <c r="G10687" t="s">
        <v>1341</v>
      </c>
      <c r="H10687" t="s">
        <v>526</v>
      </c>
      <c r="J10687" t="s">
        <v>138</v>
      </c>
      <c r="L10687">
        <v>80079636</v>
      </c>
      <c r="M10687" t="s">
        <v>138</v>
      </c>
      <c r="N10687">
        <v>0</v>
      </c>
      <c r="R10687" t="s">
        <v>46907</v>
      </c>
      <c r="S10687" t="s">
        <v>140</v>
      </c>
      <c r="T10687" s="2">
        <v>44281</v>
      </c>
      <c r="U10687">
        <v>7</v>
      </c>
      <c r="W10687" t="s">
        <v>141</v>
      </c>
    </row>
    <row r="10688" spans="1:24" x14ac:dyDescent="0.35">
      <c r="A10688" t="s">
        <v>46908</v>
      </c>
      <c r="B10688" t="s">
        <v>46909</v>
      </c>
      <c r="C10688" t="s">
        <v>46910</v>
      </c>
      <c r="D10688">
        <v>0</v>
      </c>
      <c r="E10688" t="s">
        <v>46909</v>
      </c>
      <c r="F10688" s="2">
        <v>44237</v>
      </c>
      <c r="G10688" t="s">
        <v>2815</v>
      </c>
      <c r="H10688" t="s">
        <v>184</v>
      </c>
      <c r="J10688" t="s">
        <v>138</v>
      </c>
      <c r="L10688" t="s">
        <v>496</v>
      </c>
      <c r="M10688" t="s">
        <v>138</v>
      </c>
      <c r="N10688">
        <v>0</v>
      </c>
      <c r="P10688" t="s">
        <v>46911</v>
      </c>
      <c r="R10688" t="s">
        <v>46912</v>
      </c>
      <c r="S10688" t="s">
        <v>140</v>
      </c>
      <c r="T10688" s="2">
        <v>44244</v>
      </c>
      <c r="W10688" t="s">
        <v>141</v>
      </c>
    </row>
    <row r="10689" spans="1:24" x14ac:dyDescent="0.35">
      <c r="A10689" t="s">
        <v>46913</v>
      </c>
      <c r="B10689" t="s">
        <v>46914</v>
      </c>
      <c r="C10689" t="s">
        <v>46915</v>
      </c>
      <c r="D10689">
        <v>0</v>
      </c>
      <c r="F10689" s="2">
        <v>44238</v>
      </c>
      <c r="G10689" t="s">
        <v>11977</v>
      </c>
      <c r="H10689" t="s">
        <v>1009</v>
      </c>
      <c r="J10689" t="s">
        <v>138</v>
      </c>
      <c r="L10689" t="s">
        <v>496</v>
      </c>
      <c r="M10689" t="s">
        <v>138</v>
      </c>
      <c r="N10689">
        <v>0</v>
      </c>
      <c r="P10689" t="s">
        <v>46916</v>
      </c>
      <c r="R10689" t="s">
        <v>46917</v>
      </c>
      <c r="S10689" t="s">
        <v>140</v>
      </c>
      <c r="T10689" s="2">
        <v>44258</v>
      </c>
      <c r="W10689" t="s">
        <v>141</v>
      </c>
    </row>
    <row r="10690" spans="1:24" x14ac:dyDescent="0.35">
      <c r="A10690" t="s">
        <v>46918</v>
      </c>
      <c r="B10690" t="s">
        <v>46919</v>
      </c>
      <c r="C10690" t="s">
        <v>46920</v>
      </c>
      <c r="D10690">
        <v>0</v>
      </c>
      <c r="F10690" s="2">
        <v>44245</v>
      </c>
      <c r="G10690" t="s">
        <v>183</v>
      </c>
      <c r="H10690" t="s">
        <v>184</v>
      </c>
      <c r="J10690" t="s">
        <v>138</v>
      </c>
      <c r="L10690" t="s">
        <v>496</v>
      </c>
      <c r="M10690" t="s">
        <v>138</v>
      </c>
      <c r="N10690">
        <v>0</v>
      </c>
      <c r="R10690" t="s">
        <v>3002</v>
      </c>
      <c r="S10690" t="s">
        <v>140</v>
      </c>
      <c r="W10690" t="s">
        <v>141</v>
      </c>
    </row>
    <row r="10691" spans="1:24" x14ac:dyDescent="0.35">
      <c r="A10691" t="s">
        <v>46921</v>
      </c>
      <c r="B10691" t="s">
        <v>46922</v>
      </c>
      <c r="C10691" t="s">
        <v>46923</v>
      </c>
      <c r="D10691">
        <v>0</v>
      </c>
      <c r="E10691" t="s">
        <v>46924</v>
      </c>
      <c r="F10691" s="2">
        <v>44245</v>
      </c>
      <c r="G10691" t="s">
        <v>32385</v>
      </c>
      <c r="H10691" t="s">
        <v>10232</v>
      </c>
      <c r="J10691" t="s">
        <v>138</v>
      </c>
      <c r="L10691">
        <v>80109118</v>
      </c>
      <c r="M10691" t="s">
        <v>138</v>
      </c>
      <c r="N10691">
        <v>0</v>
      </c>
      <c r="P10691" t="s">
        <v>46925</v>
      </c>
      <c r="R10691" t="s">
        <v>46926</v>
      </c>
      <c r="S10691" t="s">
        <v>140</v>
      </c>
      <c r="T10691" s="2">
        <v>44251</v>
      </c>
      <c r="U10691">
        <v>7</v>
      </c>
      <c r="W10691" t="s">
        <v>141</v>
      </c>
    </row>
    <row r="10692" spans="1:24" x14ac:dyDescent="0.35">
      <c r="A10692" t="s">
        <v>46927</v>
      </c>
      <c r="B10692" t="s">
        <v>46928</v>
      </c>
      <c r="C10692" t="s">
        <v>46929</v>
      </c>
      <c r="D10692" s="3">
        <v>-110000</v>
      </c>
      <c r="E10692" t="s">
        <v>46930</v>
      </c>
      <c r="F10692" s="2">
        <v>44249</v>
      </c>
      <c r="G10692" t="s">
        <v>1481</v>
      </c>
      <c r="H10692" t="s">
        <v>230</v>
      </c>
      <c r="J10692" t="s">
        <v>138</v>
      </c>
      <c r="L10692" t="s">
        <v>496</v>
      </c>
      <c r="M10692" t="s">
        <v>138</v>
      </c>
      <c r="N10692">
        <v>0</v>
      </c>
      <c r="P10692" t="s">
        <v>46931</v>
      </c>
      <c r="R10692" t="s">
        <v>46932</v>
      </c>
      <c r="S10692" t="s">
        <v>140</v>
      </c>
      <c r="T10692" s="2">
        <v>45910</v>
      </c>
      <c r="U10692">
        <v>16</v>
      </c>
      <c r="W10692" t="s">
        <v>141</v>
      </c>
      <c r="X10692" t="s">
        <v>9536</v>
      </c>
    </row>
    <row r="10693" spans="1:24" x14ac:dyDescent="0.35">
      <c r="A10693" t="s">
        <v>46933</v>
      </c>
      <c r="B10693" t="s">
        <v>46934</v>
      </c>
      <c r="C10693" t="s">
        <v>46935</v>
      </c>
      <c r="D10693">
        <v>0</v>
      </c>
      <c r="E10693" t="s">
        <v>46934</v>
      </c>
      <c r="F10693" s="2">
        <v>44249</v>
      </c>
      <c r="G10693" t="s">
        <v>183</v>
      </c>
      <c r="H10693" t="s">
        <v>184</v>
      </c>
      <c r="J10693" t="s">
        <v>138</v>
      </c>
      <c r="L10693" t="s">
        <v>496</v>
      </c>
      <c r="M10693" t="s">
        <v>138</v>
      </c>
      <c r="N10693">
        <v>0</v>
      </c>
      <c r="R10693" t="s">
        <v>3002</v>
      </c>
      <c r="S10693" t="s">
        <v>140</v>
      </c>
      <c r="W10693" t="s">
        <v>141</v>
      </c>
    </row>
    <row r="10694" spans="1:24" x14ac:dyDescent="0.35">
      <c r="A10694" t="s">
        <v>46936</v>
      </c>
      <c r="B10694" t="s">
        <v>46937</v>
      </c>
      <c r="C10694" t="s">
        <v>46938</v>
      </c>
      <c r="D10694">
        <v>0</v>
      </c>
      <c r="E10694" t="s">
        <v>46939</v>
      </c>
      <c r="F10694" s="2">
        <v>44249</v>
      </c>
      <c r="G10694" t="s">
        <v>183</v>
      </c>
      <c r="H10694" t="s">
        <v>184</v>
      </c>
      <c r="J10694" t="s">
        <v>138</v>
      </c>
      <c r="L10694" t="s">
        <v>496</v>
      </c>
      <c r="M10694" t="s">
        <v>138</v>
      </c>
      <c r="N10694">
        <v>0</v>
      </c>
      <c r="R10694" t="s">
        <v>3002</v>
      </c>
      <c r="S10694" t="s">
        <v>140</v>
      </c>
      <c r="T10694" s="2">
        <v>45385</v>
      </c>
      <c r="U10694">
        <v>15</v>
      </c>
      <c r="W10694" t="s">
        <v>141</v>
      </c>
      <c r="X10694" t="s">
        <v>9536</v>
      </c>
    </row>
    <row r="10695" spans="1:24" x14ac:dyDescent="0.35">
      <c r="A10695" t="s">
        <v>46940</v>
      </c>
      <c r="B10695" t="s">
        <v>18831</v>
      </c>
      <c r="C10695" t="s">
        <v>46941</v>
      </c>
      <c r="D10695">
        <v>0</v>
      </c>
      <c r="E10695" t="s">
        <v>46942</v>
      </c>
      <c r="F10695" s="2">
        <v>44250</v>
      </c>
      <c r="G10695" t="s">
        <v>9197</v>
      </c>
      <c r="H10695" t="s">
        <v>184</v>
      </c>
      <c r="J10695" t="s">
        <v>138</v>
      </c>
      <c r="K10695">
        <v>237</v>
      </c>
      <c r="L10695">
        <v>2556448</v>
      </c>
      <c r="M10695" t="s">
        <v>138</v>
      </c>
      <c r="N10695">
        <v>0</v>
      </c>
      <c r="P10695" t="s">
        <v>163</v>
      </c>
      <c r="Q10695">
        <v>51082</v>
      </c>
      <c r="R10695" t="s">
        <v>46943</v>
      </c>
      <c r="S10695" t="s">
        <v>140</v>
      </c>
      <c r="T10695" s="2">
        <v>44448</v>
      </c>
      <c r="U10695">
        <v>7</v>
      </c>
      <c r="W10695" t="s">
        <v>141</v>
      </c>
    </row>
    <row r="10696" spans="1:24" x14ac:dyDescent="0.35">
      <c r="A10696" t="s">
        <v>46944</v>
      </c>
      <c r="B10696" t="s">
        <v>46945</v>
      </c>
      <c r="C10696" t="s">
        <v>46946</v>
      </c>
      <c r="D10696">
        <v>0</v>
      </c>
      <c r="E10696" t="s">
        <v>16888</v>
      </c>
      <c r="F10696" s="2">
        <v>44250</v>
      </c>
      <c r="G10696" t="s">
        <v>19307</v>
      </c>
      <c r="H10696" t="s">
        <v>526</v>
      </c>
      <c r="J10696" t="s">
        <v>138</v>
      </c>
      <c r="K10696">
        <v>28</v>
      </c>
      <c r="L10696">
        <v>10650400</v>
      </c>
      <c r="M10696" t="s">
        <v>138</v>
      </c>
      <c r="N10696">
        <v>0</v>
      </c>
      <c r="P10696" t="s">
        <v>46947</v>
      </c>
      <c r="R10696" t="s">
        <v>46948</v>
      </c>
      <c r="S10696" t="s">
        <v>140</v>
      </c>
      <c r="T10696" s="2">
        <v>44636</v>
      </c>
      <c r="U10696">
        <v>7</v>
      </c>
      <c r="W10696" t="s">
        <v>141</v>
      </c>
    </row>
    <row r="10697" spans="1:24" x14ac:dyDescent="0.35">
      <c r="A10697" t="s">
        <v>46949</v>
      </c>
      <c r="B10697" t="s">
        <v>46950</v>
      </c>
      <c r="C10697" t="s">
        <v>46951</v>
      </c>
      <c r="D10697">
        <v>0</v>
      </c>
      <c r="E10697" t="s">
        <v>16888</v>
      </c>
      <c r="F10697" s="2">
        <v>44250</v>
      </c>
      <c r="G10697" t="s">
        <v>3442</v>
      </c>
      <c r="H10697" t="s">
        <v>566</v>
      </c>
      <c r="J10697" t="s">
        <v>138</v>
      </c>
      <c r="L10697">
        <v>10650400</v>
      </c>
      <c r="M10697" t="s">
        <v>138</v>
      </c>
      <c r="N10697">
        <v>0</v>
      </c>
      <c r="P10697" t="s">
        <v>46952</v>
      </c>
      <c r="Q10697">
        <v>37</v>
      </c>
      <c r="R10697" t="s">
        <v>46953</v>
      </c>
      <c r="S10697" t="s">
        <v>140</v>
      </c>
      <c r="T10697" s="2">
        <v>44277</v>
      </c>
      <c r="U10697">
        <v>7</v>
      </c>
      <c r="W10697" t="s">
        <v>141</v>
      </c>
    </row>
    <row r="10698" spans="1:24" x14ac:dyDescent="0.35">
      <c r="A10698" t="s">
        <v>46954</v>
      </c>
      <c r="B10698" t="s">
        <v>46955</v>
      </c>
      <c r="C10698" t="s">
        <v>46956</v>
      </c>
      <c r="D10698">
        <v>0</v>
      </c>
      <c r="E10698" t="s">
        <v>16888</v>
      </c>
      <c r="F10698" s="2">
        <v>44250</v>
      </c>
      <c r="G10698" t="s">
        <v>3532</v>
      </c>
      <c r="H10698" t="s">
        <v>526</v>
      </c>
      <c r="J10698" t="s">
        <v>138</v>
      </c>
      <c r="K10698">
        <v>39</v>
      </c>
      <c r="L10698">
        <v>10650400</v>
      </c>
      <c r="M10698" t="s">
        <v>138</v>
      </c>
      <c r="N10698">
        <v>0</v>
      </c>
      <c r="P10698" t="s">
        <v>46957</v>
      </c>
      <c r="R10698" t="s">
        <v>46958</v>
      </c>
      <c r="S10698" t="s">
        <v>140</v>
      </c>
      <c r="T10698" s="2">
        <v>44277</v>
      </c>
      <c r="U10698">
        <v>7</v>
      </c>
      <c r="W10698" t="s">
        <v>141</v>
      </c>
    </row>
    <row r="10699" spans="1:24" x14ac:dyDescent="0.35">
      <c r="A10699" t="s">
        <v>46959</v>
      </c>
      <c r="B10699" t="s">
        <v>46960</v>
      </c>
      <c r="C10699" t="s">
        <v>46961</v>
      </c>
      <c r="D10699">
        <v>0</v>
      </c>
      <c r="E10699" t="s">
        <v>16888</v>
      </c>
      <c r="F10699" s="2">
        <v>44250</v>
      </c>
      <c r="G10699" t="s">
        <v>851</v>
      </c>
      <c r="H10699" t="s">
        <v>566</v>
      </c>
      <c r="J10699" t="s">
        <v>138</v>
      </c>
      <c r="K10699">
        <v>117</v>
      </c>
      <c r="L10699">
        <v>10650400</v>
      </c>
      <c r="M10699" t="s">
        <v>138</v>
      </c>
      <c r="N10699">
        <v>0</v>
      </c>
      <c r="P10699" t="s">
        <v>46952</v>
      </c>
      <c r="R10699" t="s">
        <v>46953</v>
      </c>
      <c r="S10699" t="s">
        <v>140</v>
      </c>
      <c r="T10699" s="2">
        <v>44301</v>
      </c>
      <c r="U10699">
        <v>7</v>
      </c>
      <c r="W10699" t="s">
        <v>141</v>
      </c>
    </row>
    <row r="10700" spans="1:24" x14ac:dyDescent="0.35">
      <c r="A10700" t="s">
        <v>46962</v>
      </c>
      <c r="B10700" t="s">
        <v>46963</v>
      </c>
      <c r="C10700" t="s">
        <v>46964</v>
      </c>
      <c r="D10700">
        <v>0</v>
      </c>
      <c r="E10700" t="s">
        <v>16888</v>
      </c>
      <c r="F10700" s="2">
        <v>44250</v>
      </c>
      <c r="G10700" t="s">
        <v>19307</v>
      </c>
      <c r="H10700" t="s">
        <v>526</v>
      </c>
      <c r="J10700" t="s">
        <v>138</v>
      </c>
      <c r="K10700">
        <v>118</v>
      </c>
      <c r="L10700">
        <v>10650400</v>
      </c>
      <c r="M10700" t="s">
        <v>138</v>
      </c>
      <c r="N10700">
        <v>0</v>
      </c>
      <c r="P10700" t="s">
        <v>46957</v>
      </c>
      <c r="R10700" t="s">
        <v>46965</v>
      </c>
      <c r="S10700" t="s">
        <v>140</v>
      </c>
      <c r="T10700" s="2">
        <v>44250</v>
      </c>
      <c r="U10700">
        <v>7</v>
      </c>
      <c r="W10700" t="s">
        <v>141</v>
      </c>
    </row>
    <row r="10701" spans="1:24" x14ac:dyDescent="0.35">
      <c r="A10701" t="s">
        <v>46966</v>
      </c>
      <c r="B10701" t="s">
        <v>2870</v>
      </c>
      <c r="C10701" t="s">
        <v>46967</v>
      </c>
      <c r="D10701">
        <v>0</v>
      </c>
      <c r="E10701" t="s">
        <v>46968</v>
      </c>
      <c r="F10701" s="2">
        <v>44250</v>
      </c>
      <c r="G10701" t="s">
        <v>669</v>
      </c>
      <c r="H10701" t="s">
        <v>495</v>
      </c>
      <c r="J10701" t="s">
        <v>138</v>
      </c>
      <c r="K10701">
        <v>23</v>
      </c>
      <c r="L10701">
        <v>3440255</v>
      </c>
      <c r="M10701" t="s">
        <v>138</v>
      </c>
      <c r="N10701">
        <v>0</v>
      </c>
      <c r="P10701" t="s">
        <v>46969</v>
      </c>
      <c r="Q10701">
        <v>23</v>
      </c>
      <c r="R10701" t="s">
        <v>46970</v>
      </c>
      <c r="S10701" t="s">
        <v>140</v>
      </c>
      <c r="T10701" s="2">
        <v>44435</v>
      </c>
      <c r="U10701">
        <v>7</v>
      </c>
      <c r="W10701" t="s">
        <v>141</v>
      </c>
    </row>
    <row r="10702" spans="1:24" x14ac:dyDescent="0.35">
      <c r="A10702" t="s">
        <v>46971</v>
      </c>
      <c r="B10702" t="s">
        <v>46972</v>
      </c>
      <c r="C10702" t="s">
        <v>46973</v>
      </c>
      <c r="D10702">
        <v>0</v>
      </c>
      <c r="E10702" t="s">
        <v>46974</v>
      </c>
      <c r="F10702" s="2">
        <v>44251</v>
      </c>
      <c r="G10702" t="s">
        <v>2815</v>
      </c>
      <c r="H10702" t="s">
        <v>184</v>
      </c>
      <c r="J10702" t="s">
        <v>138</v>
      </c>
      <c r="L10702" t="s">
        <v>496</v>
      </c>
      <c r="M10702" t="s">
        <v>138</v>
      </c>
      <c r="N10702">
        <v>0</v>
      </c>
      <c r="P10702" t="s">
        <v>46975</v>
      </c>
      <c r="R10702" t="s">
        <v>46976</v>
      </c>
      <c r="S10702" t="s">
        <v>140</v>
      </c>
      <c r="W10702" t="s">
        <v>141</v>
      </c>
    </row>
    <row r="10703" spans="1:24" x14ac:dyDescent="0.35">
      <c r="A10703" t="s">
        <v>46977</v>
      </c>
      <c r="B10703" t="s">
        <v>8719</v>
      </c>
      <c r="C10703" t="s">
        <v>46978</v>
      </c>
      <c r="D10703">
        <v>0</v>
      </c>
      <c r="E10703" t="s">
        <v>46979</v>
      </c>
      <c r="F10703" s="2">
        <v>44251</v>
      </c>
      <c r="G10703" t="s">
        <v>2059</v>
      </c>
      <c r="H10703" t="s">
        <v>147</v>
      </c>
      <c r="J10703" t="s">
        <v>138</v>
      </c>
      <c r="K10703">
        <v>13</v>
      </c>
      <c r="L10703">
        <v>26055201</v>
      </c>
      <c r="M10703" t="s">
        <v>138</v>
      </c>
      <c r="N10703">
        <v>0</v>
      </c>
      <c r="P10703" t="s">
        <v>42858</v>
      </c>
      <c r="R10703" t="s">
        <v>46980</v>
      </c>
      <c r="S10703" t="s">
        <v>140</v>
      </c>
      <c r="T10703" s="2">
        <v>44251</v>
      </c>
      <c r="U10703">
        <v>7</v>
      </c>
      <c r="W10703" t="s">
        <v>141</v>
      </c>
    </row>
    <row r="10704" spans="1:24" x14ac:dyDescent="0.35">
      <c r="A10704" t="s">
        <v>46981</v>
      </c>
      <c r="B10704" t="s">
        <v>8719</v>
      </c>
      <c r="C10704" t="s">
        <v>46982</v>
      </c>
      <c r="D10704">
        <v>0</v>
      </c>
      <c r="E10704" t="s">
        <v>46983</v>
      </c>
      <c r="F10704" s="2">
        <v>44251</v>
      </c>
      <c r="G10704" t="s">
        <v>2059</v>
      </c>
      <c r="H10704" t="s">
        <v>147</v>
      </c>
      <c r="J10704" t="s">
        <v>138</v>
      </c>
      <c r="K10704">
        <v>20</v>
      </c>
      <c r="L10704">
        <v>26055201</v>
      </c>
      <c r="M10704" t="s">
        <v>138</v>
      </c>
      <c r="N10704">
        <v>0</v>
      </c>
      <c r="P10704" t="s">
        <v>46984</v>
      </c>
      <c r="R10704" t="s">
        <v>46985</v>
      </c>
      <c r="S10704" t="s">
        <v>140</v>
      </c>
      <c r="T10704" s="2">
        <v>44251</v>
      </c>
      <c r="U10704">
        <v>7</v>
      </c>
      <c r="W10704" t="s">
        <v>141</v>
      </c>
    </row>
    <row r="10705" spans="1:24" x14ac:dyDescent="0.35">
      <c r="A10705" t="s">
        <v>46986</v>
      </c>
      <c r="B10705" t="s">
        <v>46801</v>
      </c>
      <c r="C10705" t="s">
        <v>46987</v>
      </c>
      <c r="D10705">
        <v>0</v>
      </c>
      <c r="E10705" t="s">
        <v>46803</v>
      </c>
      <c r="F10705" s="2">
        <v>44252</v>
      </c>
      <c r="G10705" t="s">
        <v>234</v>
      </c>
      <c r="H10705" t="s">
        <v>192</v>
      </c>
      <c r="J10705" t="s">
        <v>138</v>
      </c>
      <c r="L10705" t="s">
        <v>496</v>
      </c>
      <c r="M10705" t="s">
        <v>138</v>
      </c>
      <c r="N10705">
        <v>0</v>
      </c>
      <c r="P10705" t="s">
        <v>46804</v>
      </c>
      <c r="R10705" t="s">
        <v>9826</v>
      </c>
      <c r="S10705" t="s">
        <v>140</v>
      </c>
      <c r="T10705" s="2">
        <v>44421</v>
      </c>
      <c r="W10705" t="s">
        <v>141</v>
      </c>
    </row>
    <row r="10706" spans="1:24" x14ac:dyDescent="0.35">
      <c r="A10706" t="s">
        <v>46988</v>
      </c>
      <c r="B10706" t="s">
        <v>46989</v>
      </c>
      <c r="C10706" t="s">
        <v>46990</v>
      </c>
      <c r="D10706">
        <v>0</v>
      </c>
      <c r="E10706" t="s">
        <v>46991</v>
      </c>
      <c r="F10706" s="2">
        <v>44252</v>
      </c>
      <c r="G10706" t="s">
        <v>46992</v>
      </c>
      <c r="H10706" t="s">
        <v>526</v>
      </c>
      <c r="J10706" t="s">
        <v>138</v>
      </c>
      <c r="L10706">
        <v>80082700</v>
      </c>
      <c r="M10706" t="s">
        <v>138</v>
      </c>
      <c r="N10706">
        <v>0</v>
      </c>
      <c r="P10706" t="s">
        <v>46993</v>
      </c>
      <c r="R10706" t="s">
        <v>46994</v>
      </c>
      <c r="S10706" t="s">
        <v>140</v>
      </c>
      <c r="U10706">
        <v>7</v>
      </c>
      <c r="W10706" t="s">
        <v>141</v>
      </c>
    </row>
    <row r="10707" spans="1:24" x14ac:dyDescent="0.35">
      <c r="A10707" t="s">
        <v>46995</v>
      </c>
      <c r="B10707" t="s">
        <v>46996</v>
      </c>
      <c r="C10707" t="s">
        <v>46997</v>
      </c>
      <c r="D10707">
        <v>0</v>
      </c>
      <c r="E10707" t="s">
        <v>46996</v>
      </c>
      <c r="F10707" s="2">
        <v>44252</v>
      </c>
      <c r="G10707" t="s">
        <v>183</v>
      </c>
      <c r="H10707" t="s">
        <v>184</v>
      </c>
      <c r="J10707" t="s">
        <v>138</v>
      </c>
      <c r="L10707" t="s">
        <v>496</v>
      </c>
      <c r="M10707" t="s">
        <v>138</v>
      </c>
      <c r="N10707">
        <v>0</v>
      </c>
      <c r="R10707" t="s">
        <v>3002</v>
      </c>
      <c r="S10707" t="s">
        <v>140</v>
      </c>
      <c r="T10707" s="2">
        <v>44270</v>
      </c>
      <c r="W10707" t="s">
        <v>141</v>
      </c>
    </row>
    <row r="10708" spans="1:24" x14ac:dyDescent="0.35">
      <c r="A10708" t="s">
        <v>46998</v>
      </c>
      <c r="B10708" t="s">
        <v>46999</v>
      </c>
      <c r="C10708" t="s">
        <v>47000</v>
      </c>
      <c r="D10708">
        <v>0</v>
      </c>
      <c r="E10708" t="s">
        <v>46999</v>
      </c>
      <c r="F10708" s="2">
        <v>44253</v>
      </c>
      <c r="G10708" t="s">
        <v>183</v>
      </c>
      <c r="H10708" t="s">
        <v>184</v>
      </c>
      <c r="J10708" t="s">
        <v>138</v>
      </c>
      <c r="L10708" t="s">
        <v>496</v>
      </c>
      <c r="M10708" t="s">
        <v>138</v>
      </c>
      <c r="N10708">
        <v>0</v>
      </c>
      <c r="R10708" t="s">
        <v>3002</v>
      </c>
      <c r="S10708" t="s">
        <v>140</v>
      </c>
      <c r="T10708" s="2">
        <v>45385</v>
      </c>
      <c r="U10708">
        <v>11</v>
      </c>
      <c r="W10708" t="s">
        <v>141</v>
      </c>
      <c r="X10708" t="s">
        <v>9536</v>
      </c>
    </row>
    <row r="10709" spans="1:24" x14ac:dyDescent="0.35">
      <c r="A10709" t="s">
        <v>47001</v>
      </c>
      <c r="B10709" t="s">
        <v>47002</v>
      </c>
      <c r="C10709" t="s">
        <v>47003</v>
      </c>
      <c r="D10709">
        <v>0</v>
      </c>
      <c r="F10709" s="2">
        <v>44253</v>
      </c>
      <c r="G10709" t="s">
        <v>183</v>
      </c>
      <c r="H10709" t="s">
        <v>184</v>
      </c>
      <c r="J10709" t="s">
        <v>138</v>
      </c>
      <c r="L10709" t="s">
        <v>496</v>
      </c>
      <c r="M10709" t="s">
        <v>138</v>
      </c>
      <c r="N10709">
        <v>0</v>
      </c>
      <c r="R10709" t="s">
        <v>47004</v>
      </c>
      <c r="S10709" t="s">
        <v>140</v>
      </c>
      <c r="W10709" t="s">
        <v>141</v>
      </c>
    </row>
    <row r="10710" spans="1:24" x14ac:dyDescent="0.35">
      <c r="A10710" t="s">
        <v>47005</v>
      </c>
      <c r="B10710" t="s">
        <v>47006</v>
      </c>
      <c r="C10710" t="s">
        <v>47007</v>
      </c>
      <c r="D10710">
        <v>0</v>
      </c>
      <c r="F10710" s="2">
        <v>44255</v>
      </c>
      <c r="G10710" t="s">
        <v>183</v>
      </c>
      <c r="H10710" t="s">
        <v>184</v>
      </c>
      <c r="J10710" t="s">
        <v>138</v>
      </c>
      <c r="L10710" t="s">
        <v>496</v>
      </c>
      <c r="M10710" t="s">
        <v>138</v>
      </c>
      <c r="N10710">
        <v>0</v>
      </c>
      <c r="P10710" t="s">
        <v>47008</v>
      </c>
      <c r="R10710" t="s">
        <v>47009</v>
      </c>
      <c r="S10710" t="s">
        <v>140</v>
      </c>
      <c r="W10710" t="s">
        <v>141</v>
      </c>
    </row>
    <row r="10711" spans="1:24" x14ac:dyDescent="0.35">
      <c r="A10711" t="s">
        <v>47010</v>
      </c>
      <c r="B10711" t="s">
        <v>47011</v>
      </c>
      <c r="C10711" t="s">
        <v>47012</v>
      </c>
      <c r="D10711">
        <v>0</v>
      </c>
      <c r="E10711" t="s">
        <v>47011</v>
      </c>
      <c r="F10711" s="2">
        <v>44256</v>
      </c>
      <c r="G10711" t="s">
        <v>2328</v>
      </c>
      <c r="H10711" t="s">
        <v>192</v>
      </c>
      <c r="J10711" t="s">
        <v>138</v>
      </c>
      <c r="L10711" t="s">
        <v>496</v>
      </c>
      <c r="M10711" t="s">
        <v>138</v>
      </c>
      <c r="N10711">
        <v>0</v>
      </c>
      <c r="P10711" t="s">
        <v>47013</v>
      </c>
      <c r="R10711" t="s">
        <v>38914</v>
      </c>
      <c r="S10711" t="s">
        <v>140</v>
      </c>
      <c r="W10711" t="s">
        <v>141</v>
      </c>
    </row>
    <row r="10712" spans="1:24" x14ac:dyDescent="0.35">
      <c r="A10712" t="s">
        <v>47014</v>
      </c>
      <c r="B10712" t="s">
        <v>47015</v>
      </c>
      <c r="C10712" t="s">
        <v>47016</v>
      </c>
      <c r="D10712">
        <v>0</v>
      </c>
      <c r="E10712" t="s">
        <v>47017</v>
      </c>
      <c r="F10712" s="2">
        <v>44256</v>
      </c>
      <c r="G10712" t="s">
        <v>7657</v>
      </c>
      <c r="H10712" t="s">
        <v>7658</v>
      </c>
      <c r="J10712" t="s">
        <v>138</v>
      </c>
      <c r="L10712">
        <v>80078451</v>
      </c>
      <c r="M10712" t="s">
        <v>138</v>
      </c>
      <c r="N10712">
        <v>0</v>
      </c>
      <c r="R10712" t="s">
        <v>47018</v>
      </c>
      <c r="S10712" t="s">
        <v>140</v>
      </c>
      <c r="U10712">
        <v>7</v>
      </c>
      <c r="W10712" t="s">
        <v>141</v>
      </c>
    </row>
    <row r="10713" spans="1:24" x14ac:dyDescent="0.35">
      <c r="A10713" t="s">
        <v>47019</v>
      </c>
      <c r="B10713" t="s">
        <v>47020</v>
      </c>
      <c r="C10713" t="s">
        <v>47021</v>
      </c>
      <c r="D10713">
        <v>0</v>
      </c>
      <c r="E10713" t="s">
        <v>47022</v>
      </c>
      <c r="F10713" s="2">
        <v>44258</v>
      </c>
      <c r="G10713" t="s">
        <v>47023</v>
      </c>
      <c r="H10713" t="s">
        <v>2416</v>
      </c>
      <c r="J10713" t="s">
        <v>138</v>
      </c>
      <c r="L10713">
        <v>80136584</v>
      </c>
      <c r="M10713" t="s">
        <v>138</v>
      </c>
      <c r="N10713">
        <v>0</v>
      </c>
      <c r="R10713" t="s">
        <v>47024</v>
      </c>
      <c r="S10713" t="s">
        <v>140</v>
      </c>
      <c r="T10713" s="2">
        <v>44319</v>
      </c>
      <c r="U10713">
        <v>7</v>
      </c>
      <c r="W10713" t="s">
        <v>141</v>
      </c>
    </row>
    <row r="10714" spans="1:24" x14ac:dyDescent="0.35">
      <c r="A10714" t="s">
        <v>47025</v>
      </c>
      <c r="B10714" t="s">
        <v>47026</v>
      </c>
      <c r="C10714" t="s">
        <v>47027</v>
      </c>
      <c r="D10714">
        <v>0</v>
      </c>
      <c r="E10714" t="s">
        <v>47026</v>
      </c>
      <c r="F10714" s="2">
        <v>44258</v>
      </c>
      <c r="G10714" t="s">
        <v>511</v>
      </c>
      <c r="H10714" t="s">
        <v>230</v>
      </c>
      <c r="J10714" t="s">
        <v>138</v>
      </c>
      <c r="L10714" t="s">
        <v>496</v>
      </c>
      <c r="M10714" t="s">
        <v>138</v>
      </c>
      <c r="N10714">
        <v>0</v>
      </c>
      <c r="P10714" t="s">
        <v>47028</v>
      </c>
      <c r="R10714" t="s">
        <v>47029</v>
      </c>
      <c r="S10714" t="s">
        <v>140</v>
      </c>
      <c r="T10714" s="2">
        <v>45385</v>
      </c>
      <c r="U10714">
        <v>17</v>
      </c>
      <c r="W10714" t="s">
        <v>141</v>
      </c>
      <c r="X10714" t="s">
        <v>9536</v>
      </c>
    </row>
    <row r="10715" spans="1:24" x14ac:dyDescent="0.35">
      <c r="A10715" t="s">
        <v>47030</v>
      </c>
      <c r="B10715" t="s">
        <v>47031</v>
      </c>
      <c r="C10715" t="s">
        <v>47032</v>
      </c>
      <c r="D10715">
        <v>0</v>
      </c>
      <c r="E10715" t="s">
        <v>47033</v>
      </c>
      <c r="F10715" s="2">
        <v>44263</v>
      </c>
      <c r="G10715" t="s">
        <v>183</v>
      </c>
      <c r="H10715" t="s">
        <v>184</v>
      </c>
      <c r="J10715" t="s">
        <v>138</v>
      </c>
      <c r="L10715" t="s">
        <v>496</v>
      </c>
      <c r="M10715" t="s">
        <v>138</v>
      </c>
      <c r="N10715">
        <v>0</v>
      </c>
      <c r="R10715" t="s">
        <v>3002</v>
      </c>
      <c r="S10715" t="s">
        <v>140</v>
      </c>
      <c r="T10715" s="2">
        <v>45385</v>
      </c>
      <c r="U10715">
        <v>15</v>
      </c>
      <c r="W10715" t="s">
        <v>141</v>
      </c>
      <c r="X10715" t="s">
        <v>9536</v>
      </c>
    </row>
    <row r="10716" spans="1:24" x14ac:dyDescent="0.35">
      <c r="A10716" t="s">
        <v>47034</v>
      </c>
      <c r="B10716" t="s">
        <v>47035</v>
      </c>
      <c r="C10716" t="s">
        <v>47036</v>
      </c>
      <c r="D10716">
        <v>0</v>
      </c>
      <c r="E10716" t="s">
        <v>47037</v>
      </c>
      <c r="F10716" s="2">
        <v>44263</v>
      </c>
      <c r="G10716" t="s">
        <v>604</v>
      </c>
      <c r="H10716" t="s">
        <v>184</v>
      </c>
      <c r="J10716" t="s">
        <v>138</v>
      </c>
      <c r="L10716" t="s">
        <v>496</v>
      </c>
      <c r="M10716" t="s">
        <v>138</v>
      </c>
      <c r="N10716">
        <v>0</v>
      </c>
      <c r="R10716" t="s">
        <v>3002</v>
      </c>
      <c r="S10716" t="s">
        <v>140</v>
      </c>
      <c r="T10716" s="2">
        <v>45385</v>
      </c>
      <c r="U10716">
        <v>15</v>
      </c>
      <c r="W10716" t="s">
        <v>141</v>
      </c>
      <c r="X10716" t="s">
        <v>9536</v>
      </c>
    </row>
    <row r="10717" spans="1:24" x14ac:dyDescent="0.35">
      <c r="A10717" t="s">
        <v>47038</v>
      </c>
      <c r="B10717" t="s">
        <v>47039</v>
      </c>
      <c r="C10717" t="s">
        <v>47040</v>
      </c>
      <c r="D10717">
        <v>0</v>
      </c>
      <c r="E10717" t="s">
        <v>47041</v>
      </c>
      <c r="F10717" s="2">
        <v>44263</v>
      </c>
      <c r="G10717" t="s">
        <v>183</v>
      </c>
      <c r="H10717" t="s">
        <v>184</v>
      </c>
      <c r="J10717" t="s">
        <v>138</v>
      </c>
      <c r="L10717" t="s">
        <v>496</v>
      </c>
      <c r="M10717" t="s">
        <v>138</v>
      </c>
      <c r="N10717">
        <v>0</v>
      </c>
      <c r="R10717" t="s">
        <v>3002</v>
      </c>
      <c r="S10717" t="s">
        <v>140</v>
      </c>
      <c r="T10717" s="2">
        <v>45385</v>
      </c>
      <c r="U10717">
        <v>15</v>
      </c>
      <c r="W10717" t="s">
        <v>141</v>
      </c>
      <c r="X10717" t="s">
        <v>9536</v>
      </c>
    </row>
    <row r="10718" spans="1:24" x14ac:dyDescent="0.35">
      <c r="A10718" t="s">
        <v>47042</v>
      </c>
      <c r="B10718" t="s">
        <v>47043</v>
      </c>
      <c r="C10718">
        <v>12777970000187</v>
      </c>
      <c r="D10718">
        <v>0</v>
      </c>
      <c r="E10718" t="s">
        <v>47044</v>
      </c>
      <c r="F10718" s="2">
        <v>44263</v>
      </c>
      <c r="G10718" t="s">
        <v>47045</v>
      </c>
      <c r="H10718" t="s">
        <v>184</v>
      </c>
      <c r="J10718" t="s">
        <v>138</v>
      </c>
      <c r="L10718" t="s">
        <v>496</v>
      </c>
      <c r="M10718" t="s">
        <v>138</v>
      </c>
      <c r="N10718">
        <v>0</v>
      </c>
      <c r="P10718" t="s">
        <v>47046</v>
      </c>
      <c r="R10718" t="s">
        <v>871</v>
      </c>
      <c r="S10718" t="s">
        <v>140</v>
      </c>
      <c r="W10718" t="s">
        <v>141</v>
      </c>
    </row>
    <row r="10719" spans="1:24" x14ac:dyDescent="0.35">
      <c r="A10719" t="s">
        <v>47047</v>
      </c>
      <c r="B10719" t="s">
        <v>47048</v>
      </c>
      <c r="C10719">
        <v>22299283000157</v>
      </c>
      <c r="D10719" s="3">
        <v>-32224.720000000001</v>
      </c>
      <c r="E10719" t="s">
        <v>47049</v>
      </c>
      <c r="F10719" s="2">
        <v>44264</v>
      </c>
      <c r="G10719" t="s">
        <v>146</v>
      </c>
      <c r="H10719" t="s">
        <v>147</v>
      </c>
      <c r="J10719" t="s">
        <v>138</v>
      </c>
      <c r="L10719" t="s">
        <v>496</v>
      </c>
      <c r="M10719" t="s">
        <v>138</v>
      </c>
      <c r="N10719" s="3">
        <v>-28574.58</v>
      </c>
      <c r="P10719" t="s">
        <v>47050</v>
      </c>
      <c r="R10719" t="s">
        <v>47051</v>
      </c>
      <c r="S10719" t="s">
        <v>140</v>
      </c>
      <c r="T10719" s="2">
        <v>45385</v>
      </c>
      <c r="U10719">
        <v>11</v>
      </c>
      <c r="W10719" t="s">
        <v>141</v>
      </c>
      <c r="X10719" t="s">
        <v>9536</v>
      </c>
    </row>
    <row r="10720" spans="1:24" x14ac:dyDescent="0.35">
      <c r="A10720" t="s">
        <v>47052</v>
      </c>
      <c r="B10720" t="s">
        <v>47053</v>
      </c>
      <c r="C10720">
        <v>30745930000135</v>
      </c>
      <c r="D10720">
        <v>0</v>
      </c>
      <c r="E10720" t="s">
        <v>47054</v>
      </c>
      <c r="F10720" s="2">
        <v>44264</v>
      </c>
      <c r="G10720" t="s">
        <v>2815</v>
      </c>
      <c r="H10720" t="s">
        <v>184</v>
      </c>
      <c r="J10720" t="s">
        <v>138</v>
      </c>
      <c r="L10720" t="s">
        <v>496</v>
      </c>
      <c r="M10720" t="s">
        <v>138</v>
      </c>
      <c r="N10720">
        <v>0</v>
      </c>
      <c r="P10720" t="s">
        <v>47055</v>
      </c>
      <c r="R10720" t="s">
        <v>47056</v>
      </c>
      <c r="S10720" t="s">
        <v>140</v>
      </c>
      <c r="T10720" s="2">
        <v>44299</v>
      </c>
      <c r="W10720" t="s">
        <v>141</v>
      </c>
    </row>
    <row r="10721" spans="1:24" x14ac:dyDescent="0.35">
      <c r="A10721" t="s">
        <v>47057</v>
      </c>
      <c r="B10721" t="s">
        <v>47058</v>
      </c>
      <c r="C10721" t="s">
        <v>47059</v>
      </c>
      <c r="D10721">
        <v>0</v>
      </c>
      <c r="E10721" t="s">
        <v>47060</v>
      </c>
      <c r="F10721" s="2">
        <v>44266</v>
      </c>
      <c r="G10721" t="s">
        <v>47061</v>
      </c>
      <c r="H10721" t="s">
        <v>656</v>
      </c>
      <c r="J10721" t="s">
        <v>138</v>
      </c>
      <c r="L10721">
        <v>80149808</v>
      </c>
      <c r="M10721" t="s">
        <v>138</v>
      </c>
      <c r="N10721">
        <v>0</v>
      </c>
      <c r="R10721" t="s">
        <v>47062</v>
      </c>
      <c r="S10721" t="s">
        <v>140</v>
      </c>
      <c r="T10721" s="2">
        <v>44281</v>
      </c>
      <c r="U10721">
        <v>7</v>
      </c>
      <c r="W10721" t="s">
        <v>141</v>
      </c>
    </row>
    <row r="10722" spans="1:24" x14ac:dyDescent="0.35">
      <c r="A10722" t="s">
        <v>47063</v>
      </c>
      <c r="B10722" t="s">
        <v>47064</v>
      </c>
      <c r="C10722" t="s">
        <v>47065</v>
      </c>
      <c r="D10722">
        <v>0</v>
      </c>
      <c r="E10722" t="s">
        <v>47066</v>
      </c>
      <c r="F10722" s="2">
        <v>44267</v>
      </c>
      <c r="G10722" t="s">
        <v>2815</v>
      </c>
      <c r="H10722" t="s">
        <v>184</v>
      </c>
      <c r="J10722" t="s">
        <v>138</v>
      </c>
      <c r="L10722" t="s">
        <v>496</v>
      </c>
      <c r="M10722" t="s">
        <v>138</v>
      </c>
      <c r="N10722">
        <v>0</v>
      </c>
      <c r="P10722" t="s">
        <v>47067</v>
      </c>
      <c r="R10722" t="s">
        <v>21976</v>
      </c>
      <c r="S10722" t="s">
        <v>140</v>
      </c>
      <c r="T10722" s="2">
        <v>44411</v>
      </c>
      <c r="W10722" t="s">
        <v>141</v>
      </c>
    </row>
    <row r="10723" spans="1:24" x14ac:dyDescent="0.35">
      <c r="A10723" t="s">
        <v>47068</v>
      </c>
      <c r="B10723" t="s">
        <v>47069</v>
      </c>
      <c r="C10723">
        <v>20930460000126</v>
      </c>
      <c r="D10723">
        <v>0</v>
      </c>
      <c r="E10723" t="s">
        <v>47070</v>
      </c>
      <c r="F10723" s="2">
        <v>44267</v>
      </c>
      <c r="G10723" t="s">
        <v>511</v>
      </c>
      <c r="H10723" t="s">
        <v>230</v>
      </c>
      <c r="J10723" t="s">
        <v>138</v>
      </c>
      <c r="L10723" t="s">
        <v>496</v>
      </c>
      <c r="M10723" t="s">
        <v>138</v>
      </c>
      <c r="N10723">
        <v>0</v>
      </c>
      <c r="P10723" t="s">
        <v>47071</v>
      </c>
      <c r="R10723" t="s">
        <v>47072</v>
      </c>
      <c r="S10723" t="s">
        <v>140</v>
      </c>
      <c r="W10723" t="s">
        <v>141</v>
      </c>
    </row>
    <row r="10724" spans="1:24" x14ac:dyDescent="0.35">
      <c r="A10724" t="s">
        <v>47073</v>
      </c>
      <c r="B10724" t="s">
        <v>47074</v>
      </c>
      <c r="C10724">
        <v>37733208000120</v>
      </c>
      <c r="D10724">
        <v>0</v>
      </c>
      <c r="E10724" t="s">
        <v>47075</v>
      </c>
      <c r="F10724" s="2">
        <v>44270</v>
      </c>
      <c r="G10724" t="s">
        <v>2815</v>
      </c>
      <c r="H10724" t="s">
        <v>184</v>
      </c>
      <c r="J10724" t="s">
        <v>138</v>
      </c>
      <c r="L10724" t="s">
        <v>496</v>
      </c>
      <c r="M10724" t="s">
        <v>138</v>
      </c>
      <c r="N10724">
        <v>0</v>
      </c>
      <c r="P10724" t="s">
        <v>47076</v>
      </c>
      <c r="R10724" t="s">
        <v>47077</v>
      </c>
      <c r="S10724" t="s">
        <v>140</v>
      </c>
      <c r="T10724" s="2">
        <v>44295</v>
      </c>
      <c r="W10724" t="s">
        <v>141</v>
      </c>
    </row>
    <row r="10725" spans="1:24" x14ac:dyDescent="0.35">
      <c r="A10725" t="s">
        <v>47078</v>
      </c>
      <c r="B10725" t="s">
        <v>47079</v>
      </c>
      <c r="C10725" t="s">
        <v>47080</v>
      </c>
      <c r="D10725">
        <v>0</v>
      </c>
      <c r="E10725" t="s">
        <v>47079</v>
      </c>
      <c r="F10725" s="2">
        <v>44271</v>
      </c>
      <c r="G10725" t="s">
        <v>2815</v>
      </c>
      <c r="H10725" t="s">
        <v>184</v>
      </c>
      <c r="J10725" t="s">
        <v>138</v>
      </c>
      <c r="L10725" t="s">
        <v>496</v>
      </c>
      <c r="M10725" t="s">
        <v>138</v>
      </c>
      <c r="N10725">
        <v>0</v>
      </c>
      <c r="P10725" t="s">
        <v>47081</v>
      </c>
      <c r="R10725" t="s">
        <v>14407</v>
      </c>
      <c r="S10725" t="s">
        <v>140</v>
      </c>
      <c r="W10725" t="s">
        <v>141</v>
      </c>
    </row>
    <row r="10726" spans="1:24" x14ac:dyDescent="0.35">
      <c r="A10726" t="s">
        <v>47082</v>
      </c>
      <c r="B10726" t="s">
        <v>47083</v>
      </c>
      <c r="C10726" t="s">
        <v>47084</v>
      </c>
      <c r="D10726">
        <v>0</v>
      </c>
      <c r="E10726" t="s">
        <v>47083</v>
      </c>
      <c r="F10726" s="2">
        <v>44274</v>
      </c>
      <c r="G10726" t="s">
        <v>2815</v>
      </c>
      <c r="H10726" t="s">
        <v>184</v>
      </c>
      <c r="J10726" t="s">
        <v>138</v>
      </c>
      <c r="L10726" t="s">
        <v>496</v>
      </c>
      <c r="M10726" t="s">
        <v>138</v>
      </c>
      <c r="N10726">
        <v>0</v>
      </c>
      <c r="P10726" t="s">
        <v>47085</v>
      </c>
      <c r="R10726" t="s">
        <v>47086</v>
      </c>
      <c r="S10726" t="s">
        <v>140</v>
      </c>
      <c r="W10726" t="s">
        <v>141</v>
      </c>
    </row>
    <row r="10727" spans="1:24" x14ac:dyDescent="0.35">
      <c r="A10727" t="s">
        <v>47087</v>
      </c>
      <c r="B10727" t="s">
        <v>47088</v>
      </c>
      <c r="C10727">
        <v>29079961000115</v>
      </c>
      <c r="D10727">
        <v>0</v>
      </c>
      <c r="E10727" t="s">
        <v>47089</v>
      </c>
      <c r="F10727" s="2">
        <v>44277</v>
      </c>
      <c r="G10727" t="s">
        <v>511</v>
      </c>
      <c r="H10727" t="s">
        <v>230</v>
      </c>
      <c r="J10727" t="s">
        <v>138</v>
      </c>
      <c r="L10727" t="s">
        <v>496</v>
      </c>
      <c r="M10727" t="s">
        <v>138</v>
      </c>
      <c r="N10727">
        <v>0</v>
      </c>
      <c r="P10727" t="s">
        <v>47090</v>
      </c>
      <c r="R10727" t="s">
        <v>47091</v>
      </c>
      <c r="S10727" t="s">
        <v>140</v>
      </c>
      <c r="W10727" t="s">
        <v>141</v>
      </c>
    </row>
    <row r="10728" spans="1:24" x14ac:dyDescent="0.35">
      <c r="A10728" t="s">
        <v>47092</v>
      </c>
      <c r="B10728" t="s">
        <v>47093</v>
      </c>
      <c r="C10728">
        <v>4054192000170</v>
      </c>
      <c r="D10728">
        <v>0</v>
      </c>
      <c r="E10728" t="s">
        <v>47093</v>
      </c>
      <c r="F10728" s="2">
        <v>44278</v>
      </c>
      <c r="G10728" t="s">
        <v>2815</v>
      </c>
      <c r="H10728" t="s">
        <v>184</v>
      </c>
      <c r="J10728" t="s">
        <v>138</v>
      </c>
      <c r="L10728" t="s">
        <v>496</v>
      </c>
      <c r="M10728" t="s">
        <v>138</v>
      </c>
      <c r="N10728">
        <v>0</v>
      </c>
      <c r="P10728" t="s">
        <v>47094</v>
      </c>
      <c r="R10728" t="s">
        <v>47095</v>
      </c>
      <c r="S10728" t="s">
        <v>140</v>
      </c>
      <c r="T10728" s="2">
        <v>44307</v>
      </c>
      <c r="W10728" t="s">
        <v>141</v>
      </c>
    </row>
    <row r="10729" spans="1:24" x14ac:dyDescent="0.35">
      <c r="A10729" t="s">
        <v>47096</v>
      </c>
      <c r="B10729" t="s">
        <v>47097</v>
      </c>
      <c r="C10729" t="s">
        <v>47098</v>
      </c>
      <c r="D10729">
        <v>0</v>
      </c>
      <c r="E10729" t="s">
        <v>47097</v>
      </c>
      <c r="F10729" s="2">
        <v>44278</v>
      </c>
      <c r="G10729" t="s">
        <v>2815</v>
      </c>
      <c r="H10729" t="s">
        <v>184</v>
      </c>
      <c r="J10729" t="s">
        <v>138</v>
      </c>
      <c r="L10729" t="s">
        <v>496</v>
      </c>
      <c r="M10729" t="s">
        <v>138</v>
      </c>
      <c r="N10729">
        <v>0</v>
      </c>
      <c r="P10729" t="s">
        <v>47099</v>
      </c>
      <c r="R10729" t="s">
        <v>12011</v>
      </c>
      <c r="S10729" t="s">
        <v>140</v>
      </c>
      <c r="W10729" t="s">
        <v>141</v>
      </c>
    </row>
    <row r="10730" spans="1:24" x14ac:dyDescent="0.35">
      <c r="A10730" t="s">
        <v>47100</v>
      </c>
      <c r="B10730" t="s">
        <v>47101</v>
      </c>
      <c r="C10730" t="s">
        <v>47102</v>
      </c>
      <c r="D10730">
        <v>0</v>
      </c>
      <c r="F10730" s="2">
        <v>44279</v>
      </c>
      <c r="G10730" t="s">
        <v>284</v>
      </c>
      <c r="H10730" t="s">
        <v>184</v>
      </c>
      <c r="J10730" t="s">
        <v>138</v>
      </c>
      <c r="L10730" t="s">
        <v>496</v>
      </c>
      <c r="M10730" t="s">
        <v>138</v>
      </c>
      <c r="N10730">
        <v>0</v>
      </c>
      <c r="P10730" t="s">
        <v>47103</v>
      </c>
      <c r="R10730" t="s">
        <v>47104</v>
      </c>
      <c r="S10730" t="s">
        <v>140</v>
      </c>
      <c r="T10730" s="2">
        <v>45385</v>
      </c>
      <c r="U10730">
        <v>15</v>
      </c>
      <c r="W10730" t="s">
        <v>141</v>
      </c>
      <c r="X10730" t="s">
        <v>9536</v>
      </c>
    </row>
    <row r="10731" spans="1:24" x14ac:dyDescent="0.35">
      <c r="A10731" t="s">
        <v>47105</v>
      </c>
      <c r="B10731" t="s">
        <v>47106</v>
      </c>
      <c r="C10731" t="s">
        <v>47107</v>
      </c>
      <c r="D10731">
        <v>0</v>
      </c>
      <c r="E10731" t="s">
        <v>47108</v>
      </c>
      <c r="F10731" s="2">
        <v>44280</v>
      </c>
      <c r="G10731" t="s">
        <v>47109</v>
      </c>
      <c r="H10731" t="s">
        <v>2416</v>
      </c>
      <c r="J10731" t="s">
        <v>138</v>
      </c>
      <c r="L10731">
        <v>80136587</v>
      </c>
      <c r="M10731" t="s">
        <v>138</v>
      </c>
      <c r="N10731">
        <v>0</v>
      </c>
      <c r="R10731" t="s">
        <v>47110</v>
      </c>
      <c r="S10731" t="s">
        <v>140</v>
      </c>
      <c r="T10731" s="2">
        <v>44281</v>
      </c>
      <c r="U10731">
        <v>7</v>
      </c>
      <c r="W10731" t="s">
        <v>141</v>
      </c>
    </row>
    <row r="10732" spans="1:24" x14ac:dyDescent="0.35">
      <c r="A10732" t="s">
        <v>47111</v>
      </c>
      <c r="B10732" t="s">
        <v>47112</v>
      </c>
      <c r="C10732" t="s">
        <v>47113</v>
      </c>
      <c r="D10732">
        <v>0</v>
      </c>
      <c r="E10732" t="s">
        <v>47114</v>
      </c>
      <c r="F10732" s="2">
        <v>44280</v>
      </c>
      <c r="G10732" t="s">
        <v>43367</v>
      </c>
      <c r="H10732" t="s">
        <v>184</v>
      </c>
      <c r="J10732" t="s">
        <v>138</v>
      </c>
      <c r="L10732">
        <v>80070434</v>
      </c>
      <c r="M10732" t="s">
        <v>138</v>
      </c>
      <c r="N10732">
        <v>0</v>
      </c>
      <c r="R10732" t="s">
        <v>47115</v>
      </c>
      <c r="S10732" t="s">
        <v>140</v>
      </c>
      <c r="U10732">
        <v>7</v>
      </c>
      <c r="W10732" t="s">
        <v>141</v>
      </c>
    </row>
    <row r="10733" spans="1:24" x14ac:dyDescent="0.35">
      <c r="A10733" t="s">
        <v>47116</v>
      </c>
      <c r="B10733" t="s">
        <v>47117</v>
      </c>
      <c r="C10733" t="s">
        <v>47118</v>
      </c>
      <c r="D10733">
        <v>0</v>
      </c>
      <c r="E10733" t="s">
        <v>47119</v>
      </c>
      <c r="F10733" s="2">
        <v>44281</v>
      </c>
      <c r="G10733" t="s">
        <v>47120</v>
      </c>
      <c r="H10733" t="s">
        <v>184</v>
      </c>
      <c r="J10733" t="s">
        <v>138</v>
      </c>
      <c r="L10733">
        <v>80126216</v>
      </c>
      <c r="M10733" t="s">
        <v>138</v>
      </c>
      <c r="N10733">
        <v>0</v>
      </c>
      <c r="R10733" t="s">
        <v>47121</v>
      </c>
      <c r="S10733" t="s">
        <v>140</v>
      </c>
      <c r="U10733">
        <v>7</v>
      </c>
      <c r="W10733" t="s">
        <v>141</v>
      </c>
    </row>
    <row r="10734" spans="1:24" x14ac:dyDescent="0.35">
      <c r="A10734" t="s">
        <v>47122</v>
      </c>
      <c r="B10734" t="s">
        <v>47123</v>
      </c>
      <c r="C10734" t="s">
        <v>47124</v>
      </c>
      <c r="D10734">
        <v>0</v>
      </c>
      <c r="E10734" t="s">
        <v>47125</v>
      </c>
      <c r="F10734" s="2">
        <v>44281</v>
      </c>
      <c r="G10734" t="s">
        <v>33008</v>
      </c>
      <c r="H10734" t="s">
        <v>2139</v>
      </c>
      <c r="J10734" t="s">
        <v>138</v>
      </c>
      <c r="L10734">
        <v>80128257</v>
      </c>
      <c r="M10734" t="s">
        <v>138</v>
      </c>
      <c r="N10734">
        <v>0</v>
      </c>
      <c r="R10734" t="s">
        <v>47126</v>
      </c>
      <c r="S10734" t="s">
        <v>140</v>
      </c>
      <c r="U10734">
        <v>7</v>
      </c>
      <c r="W10734" t="s">
        <v>141</v>
      </c>
    </row>
    <row r="10735" spans="1:24" x14ac:dyDescent="0.35">
      <c r="A10735" t="s">
        <v>47127</v>
      </c>
      <c r="B10735" t="s">
        <v>47128</v>
      </c>
      <c r="C10735" t="s">
        <v>47129</v>
      </c>
      <c r="D10735">
        <v>0</v>
      </c>
      <c r="E10735" t="s">
        <v>47130</v>
      </c>
      <c r="F10735" s="2">
        <v>44281</v>
      </c>
      <c r="G10735" t="s">
        <v>7294</v>
      </c>
      <c r="H10735" t="s">
        <v>4720</v>
      </c>
      <c r="J10735" t="s">
        <v>138</v>
      </c>
      <c r="L10735">
        <v>80128240</v>
      </c>
      <c r="M10735" t="s">
        <v>138</v>
      </c>
      <c r="N10735">
        <v>0</v>
      </c>
      <c r="R10735" t="s">
        <v>47131</v>
      </c>
      <c r="S10735" t="s">
        <v>140</v>
      </c>
      <c r="U10735">
        <v>7</v>
      </c>
      <c r="W10735" t="s">
        <v>141</v>
      </c>
    </row>
    <row r="10736" spans="1:24" x14ac:dyDescent="0.35">
      <c r="A10736" t="s">
        <v>47132</v>
      </c>
      <c r="B10736" t="s">
        <v>47133</v>
      </c>
      <c r="C10736" t="s">
        <v>47134</v>
      </c>
      <c r="D10736">
        <v>0</v>
      </c>
      <c r="E10736" t="s">
        <v>47135</v>
      </c>
      <c r="F10736" s="2">
        <v>44281</v>
      </c>
      <c r="G10736" t="s">
        <v>224</v>
      </c>
      <c r="H10736" t="s">
        <v>184</v>
      </c>
      <c r="J10736" t="s">
        <v>138</v>
      </c>
      <c r="L10736" t="s">
        <v>496</v>
      </c>
      <c r="M10736" t="s">
        <v>138</v>
      </c>
      <c r="N10736" s="3">
        <v>-9683.9699999999993</v>
      </c>
      <c r="P10736" t="s">
        <v>47136</v>
      </c>
      <c r="R10736" t="s">
        <v>10323</v>
      </c>
      <c r="S10736" t="s">
        <v>140</v>
      </c>
      <c r="T10736" s="2">
        <v>45385</v>
      </c>
      <c r="U10736">
        <v>11</v>
      </c>
      <c r="W10736" t="s">
        <v>141</v>
      </c>
      <c r="X10736" t="s">
        <v>9536</v>
      </c>
    </row>
    <row r="10737" spans="1:24" x14ac:dyDescent="0.35">
      <c r="A10737" t="s">
        <v>47137</v>
      </c>
      <c r="B10737" t="s">
        <v>47138</v>
      </c>
      <c r="C10737" t="s">
        <v>47139</v>
      </c>
      <c r="D10737">
        <v>0</v>
      </c>
      <c r="F10737" s="2">
        <v>44284</v>
      </c>
      <c r="G10737" t="s">
        <v>183</v>
      </c>
      <c r="H10737" t="s">
        <v>184</v>
      </c>
      <c r="J10737" t="s">
        <v>138</v>
      </c>
      <c r="L10737" t="s">
        <v>496</v>
      </c>
      <c r="M10737" t="s">
        <v>138</v>
      </c>
      <c r="N10737">
        <v>0</v>
      </c>
      <c r="R10737" t="s">
        <v>3002</v>
      </c>
      <c r="S10737" t="s">
        <v>140</v>
      </c>
      <c r="W10737" t="s">
        <v>141</v>
      </c>
    </row>
    <row r="10738" spans="1:24" x14ac:dyDescent="0.35">
      <c r="A10738" t="s">
        <v>47140</v>
      </c>
      <c r="B10738" t="s">
        <v>47141</v>
      </c>
      <c r="C10738" t="s">
        <v>47142</v>
      </c>
      <c r="D10738">
        <v>0</v>
      </c>
      <c r="E10738" t="s">
        <v>47143</v>
      </c>
      <c r="F10738" s="2">
        <v>44287</v>
      </c>
      <c r="G10738" t="s">
        <v>47144</v>
      </c>
      <c r="H10738" t="s">
        <v>192</v>
      </c>
      <c r="J10738" t="s">
        <v>138</v>
      </c>
      <c r="L10738">
        <v>80204695</v>
      </c>
      <c r="M10738" t="s">
        <v>138</v>
      </c>
      <c r="N10738">
        <v>0</v>
      </c>
      <c r="R10738" t="s">
        <v>47145</v>
      </c>
      <c r="S10738" t="s">
        <v>140</v>
      </c>
      <c r="U10738">
        <v>7</v>
      </c>
      <c r="W10738" t="s">
        <v>141</v>
      </c>
    </row>
    <row r="10739" spans="1:24" x14ac:dyDescent="0.35">
      <c r="A10739" t="s">
        <v>47146</v>
      </c>
      <c r="B10739" t="s">
        <v>47147</v>
      </c>
      <c r="C10739" t="s">
        <v>47148</v>
      </c>
      <c r="D10739">
        <v>0</v>
      </c>
      <c r="E10739" t="s">
        <v>47147</v>
      </c>
      <c r="F10739" s="2">
        <v>44287</v>
      </c>
      <c r="G10739" t="s">
        <v>26185</v>
      </c>
      <c r="H10739" t="s">
        <v>566</v>
      </c>
      <c r="J10739" t="s">
        <v>138</v>
      </c>
      <c r="L10739">
        <v>80205070</v>
      </c>
      <c r="M10739" t="s">
        <v>138</v>
      </c>
      <c r="N10739">
        <v>0</v>
      </c>
      <c r="R10739" t="s">
        <v>47149</v>
      </c>
      <c r="S10739" t="s">
        <v>140</v>
      </c>
      <c r="T10739" s="2">
        <v>44294</v>
      </c>
      <c r="U10739">
        <v>7</v>
      </c>
      <c r="W10739" t="s">
        <v>141</v>
      </c>
    </row>
    <row r="10740" spans="1:24" x14ac:dyDescent="0.35">
      <c r="A10740" t="s">
        <v>47150</v>
      </c>
      <c r="B10740" t="s">
        <v>47151</v>
      </c>
      <c r="C10740">
        <v>6259111000101</v>
      </c>
      <c r="D10740">
        <v>0</v>
      </c>
      <c r="E10740" t="s">
        <v>47152</v>
      </c>
      <c r="F10740" s="2">
        <v>44292</v>
      </c>
      <c r="G10740" t="s">
        <v>2815</v>
      </c>
      <c r="H10740" t="s">
        <v>184</v>
      </c>
      <c r="J10740" t="s">
        <v>138</v>
      </c>
      <c r="L10740" t="s">
        <v>496</v>
      </c>
      <c r="M10740" t="s">
        <v>138</v>
      </c>
      <c r="N10740">
        <v>0</v>
      </c>
      <c r="P10740" t="s">
        <v>47153</v>
      </c>
      <c r="R10740" t="s">
        <v>20742</v>
      </c>
      <c r="S10740" t="s">
        <v>140</v>
      </c>
      <c r="W10740" t="s">
        <v>141</v>
      </c>
    </row>
    <row r="10741" spans="1:24" x14ac:dyDescent="0.35">
      <c r="A10741" t="s">
        <v>47154</v>
      </c>
      <c r="B10741" t="s">
        <v>47155</v>
      </c>
      <c r="C10741" t="s">
        <v>47156</v>
      </c>
      <c r="D10741">
        <v>0</v>
      </c>
      <c r="E10741" t="s">
        <v>47155</v>
      </c>
      <c r="F10741" s="2">
        <v>44292</v>
      </c>
      <c r="G10741" t="s">
        <v>604</v>
      </c>
      <c r="H10741" t="s">
        <v>184</v>
      </c>
      <c r="J10741" t="s">
        <v>138</v>
      </c>
      <c r="L10741" t="s">
        <v>496</v>
      </c>
      <c r="M10741" t="s">
        <v>138</v>
      </c>
      <c r="N10741">
        <v>0</v>
      </c>
      <c r="P10741" t="s">
        <v>47157</v>
      </c>
      <c r="R10741" t="s">
        <v>3002</v>
      </c>
      <c r="S10741" t="s">
        <v>140</v>
      </c>
      <c r="T10741" s="2">
        <v>45385</v>
      </c>
      <c r="U10741">
        <v>11</v>
      </c>
      <c r="W10741" t="s">
        <v>141</v>
      </c>
      <c r="X10741" t="s">
        <v>9536</v>
      </c>
    </row>
    <row r="10742" spans="1:24" x14ac:dyDescent="0.35">
      <c r="A10742" t="s">
        <v>47158</v>
      </c>
      <c r="B10742" t="s">
        <v>47159</v>
      </c>
      <c r="C10742" t="s">
        <v>47160</v>
      </c>
      <c r="D10742">
        <v>0</v>
      </c>
      <c r="E10742" t="s">
        <v>47159</v>
      </c>
      <c r="F10742" s="2">
        <v>44293</v>
      </c>
      <c r="G10742" t="s">
        <v>1269</v>
      </c>
      <c r="H10742" t="s">
        <v>552</v>
      </c>
      <c r="J10742" t="s">
        <v>138</v>
      </c>
      <c r="L10742">
        <v>67112450</v>
      </c>
      <c r="M10742" t="s">
        <v>138</v>
      </c>
      <c r="N10742">
        <v>0</v>
      </c>
      <c r="R10742" t="s">
        <v>47161</v>
      </c>
      <c r="S10742" t="s">
        <v>140</v>
      </c>
      <c r="T10742" s="2">
        <v>44299</v>
      </c>
      <c r="U10742">
        <v>7</v>
      </c>
      <c r="W10742" t="s">
        <v>141</v>
      </c>
    </row>
    <row r="10743" spans="1:24" x14ac:dyDescent="0.35">
      <c r="A10743" t="s">
        <v>47162</v>
      </c>
      <c r="B10743" t="s">
        <v>47163</v>
      </c>
      <c r="C10743" t="s">
        <v>47164</v>
      </c>
      <c r="D10743">
        <v>0</v>
      </c>
      <c r="F10743" s="2">
        <v>44294</v>
      </c>
      <c r="G10743" t="s">
        <v>183</v>
      </c>
      <c r="H10743" t="s">
        <v>184</v>
      </c>
      <c r="J10743" t="s">
        <v>138</v>
      </c>
      <c r="L10743" t="s">
        <v>496</v>
      </c>
      <c r="M10743" t="s">
        <v>138</v>
      </c>
      <c r="N10743">
        <v>0</v>
      </c>
      <c r="R10743" t="s">
        <v>41004</v>
      </c>
      <c r="S10743" t="s">
        <v>140</v>
      </c>
      <c r="W10743" t="s">
        <v>141</v>
      </c>
    </row>
    <row r="10744" spans="1:24" x14ac:dyDescent="0.35">
      <c r="A10744" t="s">
        <v>47165</v>
      </c>
      <c r="B10744" t="s">
        <v>47166</v>
      </c>
      <c r="C10744" t="s">
        <v>47167</v>
      </c>
      <c r="D10744">
        <v>0</v>
      </c>
      <c r="F10744" s="2">
        <v>44294</v>
      </c>
      <c r="G10744" t="s">
        <v>183</v>
      </c>
      <c r="H10744" t="s">
        <v>184</v>
      </c>
      <c r="J10744" t="s">
        <v>138</v>
      </c>
      <c r="L10744" t="s">
        <v>496</v>
      </c>
      <c r="M10744" t="s">
        <v>138</v>
      </c>
      <c r="N10744">
        <v>0</v>
      </c>
      <c r="R10744" t="s">
        <v>35518</v>
      </c>
      <c r="S10744" t="s">
        <v>140</v>
      </c>
      <c r="W10744" t="s">
        <v>141</v>
      </c>
    </row>
    <row r="10745" spans="1:24" x14ac:dyDescent="0.35">
      <c r="A10745" t="s">
        <v>47168</v>
      </c>
      <c r="B10745" t="s">
        <v>47169</v>
      </c>
      <c r="C10745" t="s">
        <v>47170</v>
      </c>
      <c r="D10745">
        <v>0</v>
      </c>
      <c r="F10745" s="2">
        <v>44297</v>
      </c>
      <c r="G10745" t="s">
        <v>1269</v>
      </c>
      <c r="H10745" t="s">
        <v>552</v>
      </c>
      <c r="J10745" t="s">
        <v>138</v>
      </c>
      <c r="L10745" t="s">
        <v>496</v>
      </c>
      <c r="M10745" t="s">
        <v>138</v>
      </c>
      <c r="N10745">
        <v>0</v>
      </c>
      <c r="R10745">
        <v>1131</v>
      </c>
      <c r="S10745" t="s">
        <v>140</v>
      </c>
      <c r="W10745" t="s">
        <v>141</v>
      </c>
    </row>
    <row r="10746" spans="1:24" x14ac:dyDescent="0.35">
      <c r="A10746" t="s">
        <v>47171</v>
      </c>
      <c r="B10746" t="s">
        <v>47172</v>
      </c>
      <c r="C10746" t="s">
        <v>47173</v>
      </c>
      <c r="D10746">
        <v>0</v>
      </c>
      <c r="E10746" t="s">
        <v>47174</v>
      </c>
      <c r="F10746" s="2">
        <v>44298</v>
      </c>
      <c r="G10746" t="s">
        <v>655</v>
      </c>
      <c r="H10746" t="s">
        <v>656</v>
      </c>
      <c r="J10746" t="s">
        <v>138</v>
      </c>
      <c r="L10746">
        <v>80238380</v>
      </c>
      <c r="M10746" t="s">
        <v>138</v>
      </c>
      <c r="N10746">
        <v>0</v>
      </c>
      <c r="P10746" t="s">
        <v>47175</v>
      </c>
      <c r="R10746" t="s">
        <v>47176</v>
      </c>
      <c r="S10746" t="s">
        <v>140</v>
      </c>
      <c r="T10746" s="2">
        <v>44312</v>
      </c>
      <c r="U10746">
        <v>7</v>
      </c>
      <c r="W10746" t="s">
        <v>141</v>
      </c>
    </row>
    <row r="10747" spans="1:24" x14ac:dyDescent="0.35">
      <c r="A10747" t="s">
        <v>47177</v>
      </c>
      <c r="B10747" t="s">
        <v>14042</v>
      </c>
      <c r="C10747" t="s">
        <v>47178</v>
      </c>
      <c r="D10747">
        <v>0</v>
      </c>
      <c r="F10747" s="2">
        <v>44302</v>
      </c>
      <c r="G10747" t="s">
        <v>12365</v>
      </c>
      <c r="H10747" t="s">
        <v>184</v>
      </c>
      <c r="J10747" t="s">
        <v>138</v>
      </c>
      <c r="L10747" t="s">
        <v>496</v>
      </c>
      <c r="M10747" t="s">
        <v>138</v>
      </c>
      <c r="N10747">
        <v>0</v>
      </c>
      <c r="P10747" t="s">
        <v>47179</v>
      </c>
      <c r="R10747" t="s">
        <v>47180</v>
      </c>
      <c r="S10747" t="s">
        <v>140</v>
      </c>
      <c r="W10747" t="s">
        <v>141</v>
      </c>
    </row>
    <row r="10748" spans="1:24" x14ac:dyDescent="0.35">
      <c r="A10748" t="s">
        <v>47181</v>
      </c>
      <c r="B10748" t="s">
        <v>47182</v>
      </c>
      <c r="C10748" t="s">
        <v>47183</v>
      </c>
      <c r="D10748">
        <v>0</v>
      </c>
      <c r="E10748" t="s">
        <v>47184</v>
      </c>
      <c r="F10748" s="2">
        <v>44305</v>
      </c>
      <c r="G10748" t="s">
        <v>2815</v>
      </c>
      <c r="H10748" t="s">
        <v>184</v>
      </c>
      <c r="J10748" t="s">
        <v>138</v>
      </c>
      <c r="L10748" t="s">
        <v>496</v>
      </c>
      <c r="M10748" t="s">
        <v>138</v>
      </c>
      <c r="N10748">
        <v>0</v>
      </c>
      <c r="P10748" t="s">
        <v>47185</v>
      </c>
      <c r="R10748" t="s">
        <v>19709</v>
      </c>
      <c r="S10748" t="s">
        <v>140</v>
      </c>
      <c r="W10748" t="s">
        <v>141</v>
      </c>
    </row>
    <row r="10749" spans="1:24" x14ac:dyDescent="0.35">
      <c r="A10749" t="s">
        <v>47186</v>
      </c>
      <c r="B10749" t="s">
        <v>47187</v>
      </c>
      <c r="C10749" t="s">
        <v>47188</v>
      </c>
      <c r="D10749">
        <v>0</v>
      </c>
      <c r="E10749" t="s">
        <v>47189</v>
      </c>
      <c r="F10749" s="2">
        <v>44305</v>
      </c>
      <c r="G10749" t="s">
        <v>511</v>
      </c>
      <c r="H10749" t="s">
        <v>230</v>
      </c>
      <c r="J10749" t="s">
        <v>138</v>
      </c>
      <c r="L10749" t="s">
        <v>496</v>
      </c>
      <c r="M10749" t="s">
        <v>138</v>
      </c>
      <c r="N10749">
        <v>0</v>
      </c>
      <c r="P10749" t="s">
        <v>47190</v>
      </c>
      <c r="R10749" t="s">
        <v>47191</v>
      </c>
      <c r="S10749" t="s">
        <v>140</v>
      </c>
      <c r="W10749" t="s">
        <v>141</v>
      </c>
    </row>
    <row r="10750" spans="1:24" x14ac:dyDescent="0.35">
      <c r="A10750" t="s">
        <v>47192</v>
      </c>
      <c r="B10750" t="s">
        <v>47193</v>
      </c>
      <c r="C10750">
        <v>21556904000178</v>
      </c>
      <c r="D10750">
        <v>0</v>
      </c>
      <c r="E10750" t="s">
        <v>47194</v>
      </c>
      <c r="F10750" s="2">
        <v>44305</v>
      </c>
      <c r="G10750" t="s">
        <v>47195</v>
      </c>
      <c r="H10750" t="s">
        <v>495</v>
      </c>
      <c r="J10750" t="s">
        <v>138</v>
      </c>
      <c r="L10750" t="s">
        <v>496</v>
      </c>
      <c r="M10750" t="s">
        <v>138</v>
      </c>
      <c r="N10750">
        <v>0</v>
      </c>
      <c r="P10750" t="s">
        <v>47196</v>
      </c>
      <c r="R10750" t="s">
        <v>47197</v>
      </c>
      <c r="S10750" t="s">
        <v>140</v>
      </c>
      <c r="T10750" s="2">
        <v>45385</v>
      </c>
      <c r="U10750">
        <v>16</v>
      </c>
      <c r="W10750" t="s">
        <v>141</v>
      </c>
      <c r="X10750" t="s">
        <v>9536</v>
      </c>
    </row>
    <row r="10751" spans="1:24" x14ac:dyDescent="0.35">
      <c r="A10751" t="s">
        <v>47198</v>
      </c>
      <c r="B10751" t="s">
        <v>47199</v>
      </c>
      <c r="C10751" t="s">
        <v>47200</v>
      </c>
      <c r="D10751">
        <v>0</v>
      </c>
      <c r="E10751" t="s">
        <v>47199</v>
      </c>
      <c r="F10751" s="2">
        <v>44309</v>
      </c>
      <c r="G10751" t="s">
        <v>47201</v>
      </c>
      <c r="H10751" t="s">
        <v>2416</v>
      </c>
      <c r="J10751" t="s">
        <v>138</v>
      </c>
      <c r="L10751">
        <v>80262014</v>
      </c>
      <c r="M10751" t="s">
        <v>138</v>
      </c>
      <c r="N10751">
        <v>0</v>
      </c>
      <c r="R10751" t="s">
        <v>47202</v>
      </c>
      <c r="S10751" t="s">
        <v>140</v>
      </c>
      <c r="T10751" s="2">
        <v>44349</v>
      </c>
      <c r="U10751">
        <v>7</v>
      </c>
      <c r="W10751" t="s">
        <v>141</v>
      </c>
    </row>
    <row r="10752" spans="1:24" x14ac:dyDescent="0.35">
      <c r="A10752" t="s">
        <v>47203</v>
      </c>
      <c r="B10752" t="s">
        <v>47204</v>
      </c>
      <c r="C10752" t="s">
        <v>47205</v>
      </c>
      <c r="D10752">
        <v>0</v>
      </c>
      <c r="E10752" t="s">
        <v>47206</v>
      </c>
      <c r="F10752" s="2">
        <v>44309</v>
      </c>
      <c r="G10752" t="s">
        <v>251</v>
      </c>
      <c r="H10752" t="s">
        <v>184</v>
      </c>
      <c r="J10752" t="s">
        <v>138</v>
      </c>
      <c r="L10752" t="s">
        <v>496</v>
      </c>
      <c r="M10752" t="s">
        <v>138</v>
      </c>
      <c r="N10752" s="3">
        <v>-60500</v>
      </c>
      <c r="R10752" t="s">
        <v>47207</v>
      </c>
      <c r="S10752" t="s">
        <v>140</v>
      </c>
      <c r="T10752" s="2">
        <v>45385</v>
      </c>
      <c r="U10752">
        <v>15</v>
      </c>
      <c r="W10752" t="s">
        <v>141</v>
      </c>
      <c r="X10752" t="s">
        <v>9536</v>
      </c>
    </row>
    <row r="10753" spans="1:24" x14ac:dyDescent="0.35">
      <c r="A10753" t="s">
        <v>47208</v>
      </c>
      <c r="B10753" t="s">
        <v>47209</v>
      </c>
      <c r="C10753" t="s">
        <v>47210</v>
      </c>
      <c r="D10753">
        <v>0</v>
      </c>
      <c r="E10753" t="s">
        <v>47211</v>
      </c>
      <c r="F10753" s="2">
        <v>44313</v>
      </c>
      <c r="G10753" t="s">
        <v>183</v>
      </c>
      <c r="H10753" t="s">
        <v>184</v>
      </c>
      <c r="J10753" t="s">
        <v>138</v>
      </c>
      <c r="L10753" t="s">
        <v>496</v>
      </c>
      <c r="M10753" t="s">
        <v>138</v>
      </c>
      <c r="N10753">
        <v>0</v>
      </c>
      <c r="R10753" t="s">
        <v>3002</v>
      </c>
      <c r="S10753" t="s">
        <v>140</v>
      </c>
      <c r="W10753" t="s">
        <v>141</v>
      </c>
    </row>
    <row r="10754" spans="1:24" x14ac:dyDescent="0.35">
      <c r="A10754" t="s">
        <v>47212</v>
      </c>
      <c r="B10754" t="s">
        <v>47213</v>
      </c>
      <c r="C10754" t="s">
        <v>47214</v>
      </c>
      <c r="D10754">
        <v>0</v>
      </c>
      <c r="E10754" t="s">
        <v>47215</v>
      </c>
      <c r="F10754" s="2">
        <v>44313</v>
      </c>
      <c r="G10754" t="s">
        <v>3313</v>
      </c>
      <c r="H10754" t="s">
        <v>526</v>
      </c>
      <c r="J10754" t="s">
        <v>138</v>
      </c>
      <c r="L10754" t="s">
        <v>496</v>
      </c>
      <c r="M10754" t="s">
        <v>138</v>
      </c>
      <c r="N10754">
        <v>0</v>
      </c>
      <c r="P10754" t="s">
        <v>47216</v>
      </c>
      <c r="R10754" t="s">
        <v>47217</v>
      </c>
      <c r="S10754" t="s">
        <v>140</v>
      </c>
      <c r="W10754" t="s">
        <v>141</v>
      </c>
    </row>
    <row r="10755" spans="1:24" x14ac:dyDescent="0.35">
      <c r="A10755" t="s">
        <v>47218</v>
      </c>
      <c r="B10755" t="s">
        <v>47219</v>
      </c>
      <c r="C10755" t="s">
        <v>47220</v>
      </c>
      <c r="D10755">
        <v>0</v>
      </c>
      <c r="E10755" t="s">
        <v>47219</v>
      </c>
      <c r="F10755" s="2">
        <v>44316</v>
      </c>
      <c r="G10755" t="s">
        <v>11292</v>
      </c>
      <c r="H10755" t="s">
        <v>147</v>
      </c>
      <c r="J10755" t="s">
        <v>138</v>
      </c>
      <c r="L10755">
        <v>80178402</v>
      </c>
      <c r="M10755" t="s">
        <v>138</v>
      </c>
      <c r="N10755">
        <v>0</v>
      </c>
      <c r="R10755" t="s">
        <v>47221</v>
      </c>
      <c r="S10755" t="s">
        <v>140</v>
      </c>
      <c r="T10755" s="2">
        <v>44319</v>
      </c>
      <c r="U10755">
        <v>7</v>
      </c>
      <c r="W10755" t="s">
        <v>141</v>
      </c>
    </row>
    <row r="10756" spans="1:24" x14ac:dyDescent="0.35">
      <c r="A10756" t="s">
        <v>47222</v>
      </c>
      <c r="B10756" t="s">
        <v>47223</v>
      </c>
      <c r="C10756">
        <v>20096630000119</v>
      </c>
      <c r="D10756">
        <v>0</v>
      </c>
      <c r="E10756" t="s">
        <v>47224</v>
      </c>
      <c r="F10756" s="2">
        <v>44319</v>
      </c>
      <c r="G10756" t="s">
        <v>2815</v>
      </c>
      <c r="H10756" t="s">
        <v>184</v>
      </c>
      <c r="J10756" t="s">
        <v>138</v>
      </c>
      <c r="L10756" t="s">
        <v>496</v>
      </c>
      <c r="M10756" t="s">
        <v>138</v>
      </c>
      <c r="N10756">
        <v>0</v>
      </c>
      <c r="P10756" t="s">
        <v>47225</v>
      </c>
      <c r="R10756" t="s">
        <v>47226</v>
      </c>
      <c r="S10756" t="s">
        <v>140</v>
      </c>
      <c r="W10756" t="s">
        <v>141</v>
      </c>
    </row>
    <row r="10757" spans="1:24" x14ac:dyDescent="0.35">
      <c r="A10757" t="s">
        <v>47227</v>
      </c>
      <c r="B10757" t="s">
        <v>47228</v>
      </c>
      <c r="C10757">
        <v>2444277000139</v>
      </c>
      <c r="D10757">
        <v>0</v>
      </c>
      <c r="E10757" t="s">
        <v>47228</v>
      </c>
      <c r="F10757" s="2">
        <v>44319</v>
      </c>
      <c r="G10757" t="s">
        <v>2815</v>
      </c>
      <c r="H10757" t="s">
        <v>184</v>
      </c>
      <c r="J10757" t="s">
        <v>138</v>
      </c>
      <c r="L10757" t="s">
        <v>496</v>
      </c>
      <c r="M10757" t="s">
        <v>138</v>
      </c>
      <c r="N10757">
        <v>0</v>
      </c>
      <c r="P10757" t="s">
        <v>47229</v>
      </c>
      <c r="R10757" t="s">
        <v>47230</v>
      </c>
      <c r="S10757" t="s">
        <v>140</v>
      </c>
      <c r="W10757" t="s">
        <v>141</v>
      </c>
    </row>
    <row r="10758" spans="1:24" x14ac:dyDescent="0.35">
      <c r="A10758" t="s">
        <v>47231</v>
      </c>
      <c r="B10758" t="s">
        <v>47232</v>
      </c>
      <c r="C10758">
        <v>15581830000127</v>
      </c>
      <c r="D10758">
        <v>0</v>
      </c>
      <c r="E10758" t="s">
        <v>47233</v>
      </c>
      <c r="F10758" s="2">
        <v>44320</v>
      </c>
      <c r="G10758" t="s">
        <v>3442</v>
      </c>
      <c r="H10758" t="s">
        <v>566</v>
      </c>
      <c r="J10758" t="s">
        <v>138</v>
      </c>
      <c r="L10758" t="s">
        <v>496</v>
      </c>
      <c r="M10758" t="s">
        <v>138</v>
      </c>
      <c r="N10758">
        <v>0</v>
      </c>
      <c r="P10758" t="s">
        <v>47234</v>
      </c>
      <c r="R10758" t="s">
        <v>1612</v>
      </c>
      <c r="S10758" t="s">
        <v>140</v>
      </c>
      <c r="T10758" s="2">
        <v>44344</v>
      </c>
      <c r="W10758" t="s">
        <v>141</v>
      </c>
    </row>
    <row r="10759" spans="1:24" x14ac:dyDescent="0.35">
      <c r="A10759" t="s">
        <v>47235</v>
      </c>
      <c r="B10759" t="s">
        <v>47236</v>
      </c>
      <c r="C10759">
        <v>20588260000137</v>
      </c>
      <c r="D10759">
        <v>0</v>
      </c>
      <c r="E10759" t="s">
        <v>47237</v>
      </c>
      <c r="F10759" s="2">
        <v>44320</v>
      </c>
      <c r="G10759" t="s">
        <v>2815</v>
      </c>
      <c r="H10759" t="s">
        <v>184</v>
      </c>
      <c r="J10759" t="s">
        <v>138</v>
      </c>
      <c r="L10759" t="s">
        <v>496</v>
      </c>
      <c r="M10759" t="s">
        <v>138</v>
      </c>
      <c r="N10759">
        <v>0</v>
      </c>
      <c r="P10759" t="s">
        <v>47238</v>
      </c>
      <c r="R10759" t="s">
        <v>315</v>
      </c>
      <c r="S10759" t="s">
        <v>140</v>
      </c>
      <c r="W10759" t="s">
        <v>141</v>
      </c>
    </row>
    <row r="10760" spans="1:24" x14ac:dyDescent="0.35">
      <c r="A10760" t="s">
        <v>47239</v>
      </c>
      <c r="B10760" t="s">
        <v>47240</v>
      </c>
      <c r="C10760">
        <v>53484010000106</v>
      </c>
      <c r="D10760">
        <v>0</v>
      </c>
      <c r="E10760" t="s">
        <v>47241</v>
      </c>
      <c r="F10760" s="2">
        <v>44320</v>
      </c>
      <c r="G10760" t="s">
        <v>2815</v>
      </c>
      <c r="H10760" t="s">
        <v>184</v>
      </c>
      <c r="J10760" t="s">
        <v>138</v>
      </c>
      <c r="L10760" t="s">
        <v>496</v>
      </c>
      <c r="M10760" t="s">
        <v>138</v>
      </c>
      <c r="N10760">
        <v>0</v>
      </c>
      <c r="P10760" t="s">
        <v>47242</v>
      </c>
      <c r="R10760" t="s">
        <v>47243</v>
      </c>
      <c r="S10760" t="s">
        <v>140</v>
      </c>
      <c r="W10760" t="s">
        <v>141</v>
      </c>
    </row>
    <row r="10761" spans="1:24" x14ac:dyDescent="0.35">
      <c r="A10761" t="s">
        <v>47244</v>
      </c>
      <c r="B10761" t="s">
        <v>47245</v>
      </c>
      <c r="C10761" t="s">
        <v>47246</v>
      </c>
      <c r="D10761">
        <v>0</v>
      </c>
      <c r="E10761" t="s">
        <v>47247</v>
      </c>
      <c r="F10761" s="2">
        <v>44320</v>
      </c>
      <c r="G10761" t="s">
        <v>2815</v>
      </c>
      <c r="H10761" t="s">
        <v>184</v>
      </c>
      <c r="J10761" t="s">
        <v>138</v>
      </c>
      <c r="L10761" t="s">
        <v>496</v>
      </c>
      <c r="M10761" t="s">
        <v>138</v>
      </c>
      <c r="N10761">
        <v>0</v>
      </c>
      <c r="P10761" t="s">
        <v>47248</v>
      </c>
      <c r="R10761" t="s">
        <v>47249</v>
      </c>
      <c r="S10761" t="s">
        <v>140</v>
      </c>
      <c r="T10761" s="2">
        <v>45385</v>
      </c>
      <c r="U10761">
        <v>16</v>
      </c>
      <c r="W10761" t="s">
        <v>141</v>
      </c>
      <c r="X10761" t="s">
        <v>9536</v>
      </c>
    </row>
    <row r="10762" spans="1:24" x14ac:dyDescent="0.35">
      <c r="A10762" t="s">
        <v>47250</v>
      </c>
      <c r="B10762" t="s">
        <v>47251</v>
      </c>
      <c r="C10762" t="s">
        <v>47252</v>
      </c>
      <c r="D10762">
        <v>0</v>
      </c>
      <c r="E10762" t="s">
        <v>47253</v>
      </c>
      <c r="F10762" s="2">
        <v>44320</v>
      </c>
      <c r="G10762" t="s">
        <v>47254</v>
      </c>
      <c r="H10762" t="s">
        <v>4720</v>
      </c>
      <c r="J10762" t="s">
        <v>138</v>
      </c>
      <c r="L10762">
        <v>80242298</v>
      </c>
      <c r="M10762" t="s">
        <v>138</v>
      </c>
      <c r="N10762">
        <v>0</v>
      </c>
      <c r="R10762" t="s">
        <v>47255</v>
      </c>
      <c r="S10762" t="s">
        <v>140</v>
      </c>
      <c r="U10762">
        <v>7</v>
      </c>
      <c r="W10762" t="s">
        <v>141</v>
      </c>
    </row>
    <row r="10763" spans="1:24" x14ac:dyDescent="0.35">
      <c r="A10763" t="s">
        <v>47256</v>
      </c>
      <c r="B10763" t="s">
        <v>47257</v>
      </c>
      <c r="C10763" t="s">
        <v>47258</v>
      </c>
      <c r="D10763">
        <v>0</v>
      </c>
      <c r="E10763" t="s">
        <v>47259</v>
      </c>
      <c r="F10763" s="2">
        <v>44321</v>
      </c>
      <c r="G10763" t="s">
        <v>2815</v>
      </c>
      <c r="H10763" t="s">
        <v>184</v>
      </c>
      <c r="J10763" t="s">
        <v>138</v>
      </c>
      <c r="L10763" t="s">
        <v>496</v>
      </c>
      <c r="M10763" t="s">
        <v>138</v>
      </c>
      <c r="N10763">
        <v>0</v>
      </c>
      <c r="P10763" t="s">
        <v>47260</v>
      </c>
      <c r="R10763" t="s">
        <v>44071</v>
      </c>
      <c r="S10763" t="s">
        <v>140</v>
      </c>
      <c r="W10763" t="s">
        <v>141</v>
      </c>
    </row>
    <row r="10764" spans="1:24" x14ac:dyDescent="0.35">
      <c r="A10764" t="s">
        <v>47261</v>
      </c>
      <c r="B10764" t="s">
        <v>47262</v>
      </c>
      <c r="C10764" t="s">
        <v>47263</v>
      </c>
      <c r="D10764">
        <v>0</v>
      </c>
      <c r="E10764" t="s">
        <v>47262</v>
      </c>
      <c r="F10764" s="2">
        <v>44327</v>
      </c>
      <c r="G10764" t="s">
        <v>8626</v>
      </c>
      <c r="H10764" t="s">
        <v>526</v>
      </c>
      <c r="J10764" t="s">
        <v>138</v>
      </c>
      <c r="L10764" t="s">
        <v>496</v>
      </c>
      <c r="M10764" t="s">
        <v>138</v>
      </c>
      <c r="N10764">
        <v>0</v>
      </c>
      <c r="P10764" t="s">
        <v>47264</v>
      </c>
      <c r="R10764" t="s">
        <v>16829</v>
      </c>
      <c r="S10764" t="s">
        <v>140</v>
      </c>
      <c r="T10764" s="2">
        <v>45385</v>
      </c>
      <c r="U10764">
        <v>17</v>
      </c>
      <c r="W10764" t="s">
        <v>141</v>
      </c>
      <c r="X10764" t="s">
        <v>9536</v>
      </c>
    </row>
    <row r="10765" spans="1:24" x14ac:dyDescent="0.35">
      <c r="A10765" t="s">
        <v>47265</v>
      </c>
      <c r="B10765" t="s">
        <v>47266</v>
      </c>
      <c r="C10765">
        <v>9596761000122</v>
      </c>
      <c r="D10765">
        <v>0</v>
      </c>
      <c r="E10765" t="s">
        <v>47266</v>
      </c>
      <c r="F10765" s="2">
        <v>44328</v>
      </c>
      <c r="G10765" t="s">
        <v>2815</v>
      </c>
      <c r="H10765" t="s">
        <v>184</v>
      </c>
      <c r="J10765" t="s">
        <v>138</v>
      </c>
      <c r="L10765" t="s">
        <v>496</v>
      </c>
      <c r="M10765" t="s">
        <v>138</v>
      </c>
      <c r="N10765">
        <v>0</v>
      </c>
      <c r="P10765" t="s">
        <v>47267</v>
      </c>
      <c r="R10765" t="s">
        <v>16769</v>
      </c>
      <c r="S10765" t="s">
        <v>140</v>
      </c>
      <c r="T10765" s="2">
        <v>45385</v>
      </c>
      <c r="U10765">
        <v>24</v>
      </c>
      <c r="W10765" t="s">
        <v>141</v>
      </c>
      <c r="X10765" t="s">
        <v>9536</v>
      </c>
    </row>
    <row r="10766" spans="1:24" x14ac:dyDescent="0.35">
      <c r="A10766" t="s">
        <v>47268</v>
      </c>
      <c r="B10766" t="s">
        <v>47269</v>
      </c>
      <c r="C10766">
        <v>28782640000209</v>
      </c>
      <c r="D10766">
        <v>0</v>
      </c>
      <c r="E10766" t="s">
        <v>47270</v>
      </c>
      <c r="F10766" s="2">
        <v>44328</v>
      </c>
      <c r="G10766" t="s">
        <v>2815</v>
      </c>
      <c r="H10766" t="s">
        <v>184</v>
      </c>
      <c r="J10766" t="s">
        <v>138</v>
      </c>
      <c r="L10766" t="s">
        <v>496</v>
      </c>
      <c r="M10766" t="s">
        <v>138</v>
      </c>
      <c r="N10766">
        <v>0</v>
      </c>
      <c r="P10766" t="s">
        <v>47271</v>
      </c>
      <c r="R10766" t="s">
        <v>47272</v>
      </c>
      <c r="S10766" t="s">
        <v>140</v>
      </c>
      <c r="W10766" t="s">
        <v>141</v>
      </c>
    </row>
    <row r="10767" spans="1:24" x14ac:dyDescent="0.35">
      <c r="A10767" t="s">
        <v>47273</v>
      </c>
      <c r="B10767" t="s">
        <v>47274</v>
      </c>
      <c r="C10767" t="s">
        <v>47275</v>
      </c>
      <c r="D10767">
        <v>0</v>
      </c>
      <c r="E10767" t="s">
        <v>47276</v>
      </c>
      <c r="F10767" s="2">
        <v>44328</v>
      </c>
      <c r="G10767" t="s">
        <v>2815</v>
      </c>
      <c r="H10767" t="s">
        <v>184</v>
      </c>
      <c r="J10767" t="s">
        <v>138</v>
      </c>
      <c r="L10767" t="s">
        <v>496</v>
      </c>
      <c r="M10767" t="s">
        <v>138</v>
      </c>
      <c r="N10767">
        <v>0</v>
      </c>
      <c r="P10767" t="s">
        <v>47277</v>
      </c>
      <c r="R10767" t="s">
        <v>47278</v>
      </c>
      <c r="S10767" t="s">
        <v>140</v>
      </c>
      <c r="T10767" s="2">
        <v>44364</v>
      </c>
      <c r="W10767" t="s">
        <v>141</v>
      </c>
    </row>
    <row r="10768" spans="1:24" x14ac:dyDescent="0.35">
      <c r="A10768" t="s">
        <v>47279</v>
      </c>
      <c r="B10768" t="s">
        <v>47280</v>
      </c>
      <c r="C10768" t="s">
        <v>47281</v>
      </c>
      <c r="D10768">
        <v>0</v>
      </c>
      <c r="E10768" t="s">
        <v>47282</v>
      </c>
      <c r="F10768" s="2">
        <v>44329</v>
      </c>
      <c r="G10768" t="s">
        <v>2815</v>
      </c>
      <c r="H10768" t="s">
        <v>184</v>
      </c>
      <c r="J10768" t="s">
        <v>138</v>
      </c>
      <c r="L10768" t="s">
        <v>496</v>
      </c>
      <c r="M10768" t="s">
        <v>138</v>
      </c>
      <c r="N10768">
        <v>0</v>
      </c>
      <c r="P10768" t="s">
        <v>47283</v>
      </c>
      <c r="R10768" t="s">
        <v>42744</v>
      </c>
      <c r="S10768" t="s">
        <v>140</v>
      </c>
      <c r="W10768" t="s">
        <v>141</v>
      </c>
    </row>
    <row r="10769" spans="1:24" x14ac:dyDescent="0.35">
      <c r="A10769" t="s">
        <v>47284</v>
      </c>
      <c r="B10769" t="s">
        <v>47285</v>
      </c>
      <c r="C10769" t="s">
        <v>47286</v>
      </c>
      <c r="D10769">
        <v>0</v>
      </c>
      <c r="E10769" t="s">
        <v>47287</v>
      </c>
      <c r="F10769" s="2">
        <v>44330</v>
      </c>
      <c r="G10769" t="s">
        <v>11804</v>
      </c>
      <c r="H10769" t="s">
        <v>184</v>
      </c>
      <c r="J10769" t="s">
        <v>138</v>
      </c>
      <c r="L10769" t="s">
        <v>496</v>
      </c>
      <c r="M10769" t="s">
        <v>138</v>
      </c>
      <c r="N10769">
        <v>0</v>
      </c>
      <c r="P10769" t="s">
        <v>47288</v>
      </c>
      <c r="R10769" t="s">
        <v>47289</v>
      </c>
      <c r="S10769" t="s">
        <v>140</v>
      </c>
      <c r="T10769" s="2">
        <v>44356</v>
      </c>
      <c r="W10769" t="s">
        <v>141</v>
      </c>
    </row>
    <row r="10770" spans="1:24" x14ac:dyDescent="0.35">
      <c r="A10770" t="s">
        <v>47290</v>
      </c>
      <c r="B10770" t="s">
        <v>47291</v>
      </c>
      <c r="C10770" t="s">
        <v>47292</v>
      </c>
      <c r="D10770">
        <v>0</v>
      </c>
      <c r="F10770" s="2">
        <v>44334</v>
      </c>
      <c r="G10770" t="s">
        <v>12966</v>
      </c>
      <c r="H10770" t="s">
        <v>184</v>
      </c>
      <c r="J10770" t="s">
        <v>138</v>
      </c>
      <c r="L10770" t="s">
        <v>496</v>
      </c>
      <c r="M10770" t="s">
        <v>138</v>
      </c>
      <c r="N10770">
        <v>0</v>
      </c>
      <c r="P10770" t="s">
        <v>47293</v>
      </c>
      <c r="R10770" t="s">
        <v>47294</v>
      </c>
      <c r="S10770" t="s">
        <v>140</v>
      </c>
      <c r="T10770" s="2">
        <v>45385</v>
      </c>
      <c r="U10770">
        <v>16</v>
      </c>
      <c r="W10770" t="s">
        <v>141</v>
      </c>
      <c r="X10770" t="s">
        <v>9536</v>
      </c>
    </row>
    <row r="10771" spans="1:24" x14ac:dyDescent="0.35">
      <c r="A10771" t="s">
        <v>47295</v>
      </c>
      <c r="B10771" t="s">
        <v>47296</v>
      </c>
      <c r="C10771" t="s">
        <v>47297</v>
      </c>
      <c r="D10771">
        <v>0</v>
      </c>
      <c r="E10771" t="s">
        <v>47298</v>
      </c>
      <c r="F10771" s="2">
        <v>44335</v>
      </c>
      <c r="G10771" t="s">
        <v>183</v>
      </c>
      <c r="H10771" t="s">
        <v>184</v>
      </c>
      <c r="J10771" t="s">
        <v>138</v>
      </c>
      <c r="L10771" t="s">
        <v>496</v>
      </c>
      <c r="M10771" t="s">
        <v>138</v>
      </c>
      <c r="N10771">
        <v>0</v>
      </c>
      <c r="R10771" t="s">
        <v>3002</v>
      </c>
      <c r="S10771" t="s">
        <v>140</v>
      </c>
      <c r="W10771" t="s">
        <v>141</v>
      </c>
    </row>
    <row r="10772" spans="1:24" x14ac:dyDescent="0.35">
      <c r="A10772" t="s">
        <v>47299</v>
      </c>
      <c r="B10772" t="s">
        <v>47300</v>
      </c>
      <c r="C10772" t="s">
        <v>47301</v>
      </c>
      <c r="D10772">
        <v>0</v>
      </c>
      <c r="E10772" t="s">
        <v>47302</v>
      </c>
      <c r="F10772" s="2">
        <v>44335</v>
      </c>
      <c r="G10772" t="s">
        <v>183</v>
      </c>
      <c r="H10772" t="s">
        <v>184</v>
      </c>
      <c r="J10772" t="s">
        <v>138</v>
      </c>
      <c r="L10772" t="s">
        <v>496</v>
      </c>
      <c r="M10772" t="s">
        <v>138</v>
      </c>
      <c r="N10772" s="3">
        <v>-200200</v>
      </c>
      <c r="R10772" t="s">
        <v>3002</v>
      </c>
      <c r="S10772" t="s">
        <v>140</v>
      </c>
      <c r="T10772" s="2">
        <v>45385</v>
      </c>
      <c r="U10772">
        <v>15</v>
      </c>
      <c r="W10772" t="s">
        <v>141</v>
      </c>
      <c r="X10772" t="s">
        <v>9536</v>
      </c>
    </row>
    <row r="10773" spans="1:24" x14ac:dyDescent="0.35">
      <c r="A10773" t="s">
        <v>47303</v>
      </c>
      <c r="B10773" t="s">
        <v>47304</v>
      </c>
      <c r="C10773" t="s">
        <v>47305</v>
      </c>
      <c r="D10773">
        <v>0</v>
      </c>
      <c r="E10773" t="s">
        <v>47306</v>
      </c>
      <c r="F10773" s="2">
        <v>44335</v>
      </c>
      <c r="G10773" t="s">
        <v>183</v>
      </c>
      <c r="H10773" t="s">
        <v>184</v>
      </c>
      <c r="J10773" t="s">
        <v>138</v>
      </c>
      <c r="L10773" t="s">
        <v>496</v>
      </c>
      <c r="M10773" t="s">
        <v>138</v>
      </c>
      <c r="N10773">
        <v>0</v>
      </c>
      <c r="R10773" t="s">
        <v>3002</v>
      </c>
      <c r="S10773" t="s">
        <v>140</v>
      </c>
      <c r="T10773" s="2">
        <v>45385</v>
      </c>
      <c r="U10773">
        <v>15</v>
      </c>
      <c r="W10773" t="s">
        <v>141</v>
      </c>
      <c r="X10773" t="s">
        <v>9536</v>
      </c>
    </row>
    <row r="10774" spans="1:24" x14ac:dyDescent="0.35">
      <c r="A10774" t="s">
        <v>47307</v>
      </c>
      <c r="B10774" t="s">
        <v>47308</v>
      </c>
      <c r="C10774" t="s">
        <v>47309</v>
      </c>
      <c r="D10774">
        <v>0</v>
      </c>
      <c r="E10774" t="s">
        <v>47310</v>
      </c>
      <c r="F10774" s="2">
        <v>44335</v>
      </c>
      <c r="G10774" t="s">
        <v>183</v>
      </c>
      <c r="H10774" t="s">
        <v>184</v>
      </c>
      <c r="J10774" t="s">
        <v>138</v>
      </c>
      <c r="L10774" t="s">
        <v>496</v>
      </c>
      <c r="M10774" t="s">
        <v>138</v>
      </c>
      <c r="N10774">
        <v>0</v>
      </c>
      <c r="R10774" t="s">
        <v>3002</v>
      </c>
      <c r="S10774" t="s">
        <v>140</v>
      </c>
      <c r="T10774" s="2">
        <v>45385</v>
      </c>
      <c r="U10774">
        <v>15</v>
      </c>
      <c r="W10774" t="s">
        <v>141</v>
      </c>
      <c r="X10774" t="s">
        <v>9536</v>
      </c>
    </row>
    <row r="10775" spans="1:24" x14ac:dyDescent="0.35">
      <c r="A10775" t="s">
        <v>47311</v>
      </c>
      <c r="B10775" t="s">
        <v>47312</v>
      </c>
      <c r="C10775" t="s">
        <v>47313</v>
      </c>
      <c r="D10775">
        <v>0</v>
      </c>
      <c r="E10775" t="s">
        <v>47314</v>
      </c>
      <c r="F10775" s="2">
        <v>44335</v>
      </c>
      <c r="G10775" t="s">
        <v>183</v>
      </c>
      <c r="H10775" t="s">
        <v>184</v>
      </c>
      <c r="J10775" t="s">
        <v>138</v>
      </c>
      <c r="L10775" t="s">
        <v>496</v>
      </c>
      <c r="M10775" t="s">
        <v>138</v>
      </c>
      <c r="N10775">
        <v>0</v>
      </c>
      <c r="R10775" t="s">
        <v>3002</v>
      </c>
      <c r="S10775" t="s">
        <v>140</v>
      </c>
      <c r="T10775" s="2">
        <v>45385</v>
      </c>
      <c r="U10775">
        <v>15</v>
      </c>
      <c r="W10775" t="s">
        <v>141</v>
      </c>
      <c r="X10775" t="s">
        <v>9536</v>
      </c>
    </row>
    <row r="10776" spans="1:24" x14ac:dyDescent="0.35">
      <c r="A10776" t="s">
        <v>47315</v>
      </c>
      <c r="B10776" t="s">
        <v>47316</v>
      </c>
      <c r="C10776" t="s">
        <v>47317</v>
      </c>
      <c r="D10776">
        <v>0</v>
      </c>
      <c r="E10776" t="s">
        <v>47318</v>
      </c>
      <c r="F10776" s="2">
        <v>44335</v>
      </c>
      <c r="G10776" t="s">
        <v>183</v>
      </c>
      <c r="H10776" t="s">
        <v>184</v>
      </c>
      <c r="J10776" t="s">
        <v>138</v>
      </c>
      <c r="L10776" t="s">
        <v>496</v>
      </c>
      <c r="M10776" t="s">
        <v>138</v>
      </c>
      <c r="N10776">
        <v>0</v>
      </c>
      <c r="R10776" t="s">
        <v>3002</v>
      </c>
      <c r="S10776" t="s">
        <v>140</v>
      </c>
      <c r="T10776" s="2">
        <v>45385</v>
      </c>
      <c r="U10776">
        <v>15</v>
      </c>
      <c r="W10776" t="s">
        <v>141</v>
      </c>
      <c r="X10776" t="s">
        <v>9536</v>
      </c>
    </row>
    <row r="10777" spans="1:24" x14ac:dyDescent="0.35">
      <c r="A10777" t="s">
        <v>47319</v>
      </c>
      <c r="B10777" t="s">
        <v>47320</v>
      </c>
      <c r="C10777" t="s">
        <v>47321</v>
      </c>
      <c r="D10777">
        <v>0</v>
      </c>
      <c r="F10777" s="2">
        <v>44336</v>
      </c>
      <c r="G10777" t="s">
        <v>183</v>
      </c>
      <c r="H10777" t="s">
        <v>184</v>
      </c>
      <c r="J10777" t="s">
        <v>138</v>
      </c>
      <c r="L10777" t="s">
        <v>496</v>
      </c>
      <c r="M10777" t="s">
        <v>138</v>
      </c>
      <c r="N10777">
        <v>0</v>
      </c>
      <c r="R10777" t="s">
        <v>47322</v>
      </c>
      <c r="S10777" t="s">
        <v>140</v>
      </c>
      <c r="T10777" s="2">
        <v>45385</v>
      </c>
      <c r="U10777">
        <v>11</v>
      </c>
      <c r="W10777" t="s">
        <v>141</v>
      </c>
      <c r="X10777" t="s">
        <v>9536</v>
      </c>
    </row>
    <row r="10778" spans="1:24" x14ac:dyDescent="0.35">
      <c r="A10778" t="s">
        <v>47323</v>
      </c>
      <c r="B10778" t="s">
        <v>47324</v>
      </c>
      <c r="C10778" t="s">
        <v>47325</v>
      </c>
      <c r="D10778">
        <v>0</v>
      </c>
      <c r="E10778" t="s">
        <v>47326</v>
      </c>
      <c r="F10778" s="2">
        <v>44337</v>
      </c>
      <c r="G10778" t="s">
        <v>183</v>
      </c>
      <c r="H10778" t="s">
        <v>184</v>
      </c>
      <c r="J10778" t="s">
        <v>138</v>
      </c>
      <c r="L10778" t="s">
        <v>496</v>
      </c>
      <c r="M10778" t="s">
        <v>138</v>
      </c>
      <c r="N10778">
        <v>0</v>
      </c>
      <c r="R10778" t="s">
        <v>3002</v>
      </c>
      <c r="S10778" t="s">
        <v>140</v>
      </c>
      <c r="T10778" s="2">
        <v>45385</v>
      </c>
      <c r="U10778">
        <v>15</v>
      </c>
      <c r="W10778" t="s">
        <v>141</v>
      </c>
      <c r="X10778" t="s">
        <v>9536</v>
      </c>
    </row>
    <row r="10779" spans="1:24" x14ac:dyDescent="0.35">
      <c r="A10779" t="s">
        <v>47327</v>
      </c>
      <c r="B10779" t="s">
        <v>47328</v>
      </c>
      <c r="C10779" t="s">
        <v>47329</v>
      </c>
      <c r="D10779">
        <v>0</v>
      </c>
      <c r="E10779" t="s">
        <v>47328</v>
      </c>
      <c r="F10779" s="2">
        <v>44337</v>
      </c>
      <c r="G10779" t="s">
        <v>183</v>
      </c>
      <c r="H10779" t="s">
        <v>184</v>
      </c>
      <c r="J10779" t="s">
        <v>138</v>
      </c>
      <c r="L10779" t="s">
        <v>496</v>
      </c>
      <c r="M10779" t="s">
        <v>138</v>
      </c>
      <c r="N10779">
        <v>0</v>
      </c>
      <c r="R10779" t="s">
        <v>3002</v>
      </c>
      <c r="S10779" t="s">
        <v>140</v>
      </c>
      <c r="T10779" s="2">
        <v>45385</v>
      </c>
      <c r="U10779">
        <v>15</v>
      </c>
      <c r="W10779" t="s">
        <v>141</v>
      </c>
      <c r="X10779" t="s">
        <v>9536</v>
      </c>
    </row>
    <row r="10780" spans="1:24" x14ac:dyDescent="0.35">
      <c r="A10780" t="s">
        <v>47330</v>
      </c>
      <c r="B10780" t="s">
        <v>47331</v>
      </c>
      <c r="C10780" t="s">
        <v>47332</v>
      </c>
      <c r="D10780">
        <v>0</v>
      </c>
      <c r="E10780" t="s">
        <v>47331</v>
      </c>
      <c r="F10780" s="2">
        <v>44337</v>
      </c>
      <c r="G10780" t="s">
        <v>183</v>
      </c>
      <c r="H10780" t="s">
        <v>184</v>
      </c>
      <c r="J10780" t="s">
        <v>138</v>
      </c>
      <c r="L10780" t="s">
        <v>496</v>
      </c>
      <c r="M10780" t="s">
        <v>138</v>
      </c>
      <c r="N10780">
        <v>0</v>
      </c>
      <c r="R10780" t="s">
        <v>3002</v>
      </c>
      <c r="S10780" t="s">
        <v>140</v>
      </c>
      <c r="T10780" s="2">
        <v>45385</v>
      </c>
      <c r="U10780">
        <v>15</v>
      </c>
      <c r="W10780" t="s">
        <v>141</v>
      </c>
      <c r="X10780" t="s">
        <v>9536</v>
      </c>
    </row>
    <row r="10781" spans="1:24" x14ac:dyDescent="0.35">
      <c r="A10781" t="s">
        <v>47333</v>
      </c>
      <c r="B10781" t="s">
        <v>47334</v>
      </c>
      <c r="C10781" t="s">
        <v>47335</v>
      </c>
      <c r="D10781">
        <v>0</v>
      </c>
      <c r="E10781" t="s">
        <v>47336</v>
      </c>
      <c r="F10781" s="2">
        <v>44337</v>
      </c>
      <c r="G10781" t="s">
        <v>2815</v>
      </c>
      <c r="H10781" t="s">
        <v>184</v>
      </c>
      <c r="J10781" t="s">
        <v>138</v>
      </c>
      <c r="L10781" t="s">
        <v>496</v>
      </c>
      <c r="M10781" t="s">
        <v>138</v>
      </c>
      <c r="N10781">
        <v>0</v>
      </c>
      <c r="P10781" t="s">
        <v>47337</v>
      </c>
      <c r="R10781" t="s">
        <v>47338</v>
      </c>
      <c r="S10781" t="s">
        <v>140</v>
      </c>
      <c r="W10781" t="s">
        <v>141</v>
      </c>
    </row>
    <row r="10782" spans="1:24" x14ac:dyDescent="0.35">
      <c r="A10782" t="s">
        <v>47339</v>
      </c>
      <c r="B10782" t="s">
        <v>1045</v>
      </c>
      <c r="C10782" t="s">
        <v>9597</v>
      </c>
      <c r="D10782">
        <v>0</v>
      </c>
      <c r="F10782" s="2">
        <v>44341</v>
      </c>
      <c r="G10782" t="s">
        <v>9353</v>
      </c>
      <c r="H10782" t="s">
        <v>184</v>
      </c>
      <c r="J10782" t="s">
        <v>138</v>
      </c>
      <c r="L10782" t="s">
        <v>496</v>
      </c>
      <c r="M10782" t="s">
        <v>138</v>
      </c>
      <c r="N10782">
        <v>0</v>
      </c>
      <c r="P10782" t="s">
        <v>47340</v>
      </c>
      <c r="R10782" t="s">
        <v>7622</v>
      </c>
      <c r="S10782" t="s">
        <v>140</v>
      </c>
      <c r="W10782" t="s">
        <v>141</v>
      </c>
    </row>
    <row r="10783" spans="1:24" x14ac:dyDescent="0.35">
      <c r="A10783" t="s">
        <v>47341</v>
      </c>
      <c r="B10783" t="s">
        <v>47342</v>
      </c>
      <c r="C10783" t="s">
        <v>47343</v>
      </c>
      <c r="D10783">
        <v>0</v>
      </c>
      <c r="F10783" s="2">
        <v>44343</v>
      </c>
      <c r="G10783" t="s">
        <v>2328</v>
      </c>
      <c r="H10783" t="s">
        <v>192</v>
      </c>
      <c r="J10783" t="s">
        <v>138</v>
      </c>
      <c r="L10783" t="s">
        <v>496</v>
      </c>
      <c r="M10783" t="s">
        <v>138</v>
      </c>
      <c r="N10783">
        <v>0</v>
      </c>
      <c r="P10783" t="s">
        <v>47344</v>
      </c>
      <c r="R10783" t="s">
        <v>11093</v>
      </c>
      <c r="S10783" t="s">
        <v>140</v>
      </c>
      <c r="T10783" s="2">
        <v>45385</v>
      </c>
      <c r="U10783">
        <v>11</v>
      </c>
      <c r="W10783" t="s">
        <v>141</v>
      </c>
      <c r="X10783" t="s">
        <v>9536</v>
      </c>
    </row>
    <row r="10784" spans="1:24" x14ac:dyDescent="0.35">
      <c r="A10784" t="s">
        <v>47345</v>
      </c>
      <c r="B10784" t="s">
        <v>47346</v>
      </c>
      <c r="C10784" t="s">
        <v>47347</v>
      </c>
      <c r="D10784">
        <v>0</v>
      </c>
      <c r="E10784" t="s">
        <v>47346</v>
      </c>
      <c r="F10784" s="2">
        <v>44343</v>
      </c>
      <c r="G10784" t="s">
        <v>2815</v>
      </c>
      <c r="H10784" t="s">
        <v>184</v>
      </c>
      <c r="J10784" t="s">
        <v>138</v>
      </c>
      <c r="L10784" t="s">
        <v>496</v>
      </c>
      <c r="M10784" t="s">
        <v>138</v>
      </c>
      <c r="N10784">
        <v>0</v>
      </c>
      <c r="P10784" t="s">
        <v>47348</v>
      </c>
      <c r="R10784">
        <v>996537796</v>
      </c>
      <c r="S10784" t="s">
        <v>140</v>
      </c>
      <c r="T10784" s="2">
        <v>45385</v>
      </c>
      <c r="U10784">
        <v>11</v>
      </c>
      <c r="W10784" t="s">
        <v>141</v>
      </c>
      <c r="X10784" t="s">
        <v>9536</v>
      </c>
    </row>
    <row r="10785" spans="1:24" x14ac:dyDescent="0.35">
      <c r="A10785" t="s">
        <v>47349</v>
      </c>
      <c r="B10785" t="s">
        <v>47350</v>
      </c>
      <c r="C10785" t="s">
        <v>47351</v>
      </c>
      <c r="D10785" s="3">
        <v>-2600</v>
      </c>
      <c r="E10785" t="s">
        <v>47350</v>
      </c>
      <c r="F10785" s="2">
        <v>44343</v>
      </c>
      <c r="G10785" t="s">
        <v>15607</v>
      </c>
      <c r="H10785" t="s">
        <v>184</v>
      </c>
      <c r="J10785" t="s">
        <v>138</v>
      </c>
      <c r="L10785" t="s">
        <v>496</v>
      </c>
      <c r="M10785" t="s">
        <v>138</v>
      </c>
      <c r="N10785" s="3">
        <v>-7800</v>
      </c>
      <c r="P10785" t="s">
        <v>47352</v>
      </c>
      <c r="R10785" t="s">
        <v>17660</v>
      </c>
      <c r="S10785" t="s">
        <v>140</v>
      </c>
      <c r="T10785" s="2">
        <v>45681</v>
      </c>
      <c r="U10785">
        <v>11</v>
      </c>
      <c r="W10785" t="s">
        <v>141</v>
      </c>
      <c r="X10785" t="s">
        <v>9536</v>
      </c>
    </row>
    <row r="10786" spans="1:24" x14ac:dyDescent="0.35">
      <c r="A10786" t="s">
        <v>47353</v>
      </c>
      <c r="B10786" t="s">
        <v>47354</v>
      </c>
      <c r="C10786">
        <v>31455659000166</v>
      </c>
      <c r="D10786">
        <v>0</v>
      </c>
      <c r="E10786" t="s">
        <v>47355</v>
      </c>
      <c r="F10786" s="2">
        <v>44343</v>
      </c>
      <c r="G10786" t="s">
        <v>511</v>
      </c>
      <c r="H10786" t="s">
        <v>230</v>
      </c>
      <c r="J10786" t="s">
        <v>138</v>
      </c>
      <c r="L10786" t="s">
        <v>496</v>
      </c>
      <c r="M10786" t="s">
        <v>138</v>
      </c>
      <c r="N10786">
        <v>0</v>
      </c>
      <c r="P10786" t="s">
        <v>47356</v>
      </c>
      <c r="R10786" t="s">
        <v>47357</v>
      </c>
      <c r="S10786" t="s">
        <v>140</v>
      </c>
      <c r="T10786" s="2">
        <v>44348</v>
      </c>
      <c r="W10786" t="s">
        <v>141</v>
      </c>
    </row>
    <row r="10787" spans="1:24" x14ac:dyDescent="0.35">
      <c r="A10787" t="s">
        <v>47358</v>
      </c>
      <c r="B10787" t="s">
        <v>47359</v>
      </c>
      <c r="C10787" t="s">
        <v>47360</v>
      </c>
      <c r="D10787">
        <v>0</v>
      </c>
      <c r="E10787" t="s">
        <v>47359</v>
      </c>
      <c r="F10787" s="2">
        <v>44343</v>
      </c>
      <c r="G10787" t="s">
        <v>2815</v>
      </c>
      <c r="H10787" t="s">
        <v>184</v>
      </c>
      <c r="J10787" t="s">
        <v>138</v>
      </c>
      <c r="L10787" t="s">
        <v>496</v>
      </c>
      <c r="M10787" t="s">
        <v>138</v>
      </c>
      <c r="N10787">
        <v>0</v>
      </c>
      <c r="P10787" t="s">
        <v>47361</v>
      </c>
      <c r="R10787" t="s">
        <v>47362</v>
      </c>
      <c r="S10787" t="s">
        <v>140</v>
      </c>
      <c r="W10787" t="s">
        <v>141</v>
      </c>
    </row>
    <row r="10788" spans="1:24" x14ac:dyDescent="0.35">
      <c r="A10788" t="s">
        <v>47363</v>
      </c>
      <c r="B10788" t="s">
        <v>47364</v>
      </c>
      <c r="C10788" t="s">
        <v>47365</v>
      </c>
      <c r="D10788">
        <v>0</v>
      </c>
      <c r="F10788" s="2">
        <v>44343</v>
      </c>
      <c r="G10788" t="s">
        <v>183</v>
      </c>
      <c r="H10788" t="s">
        <v>184</v>
      </c>
      <c r="J10788" t="s">
        <v>138</v>
      </c>
      <c r="L10788" t="s">
        <v>496</v>
      </c>
      <c r="M10788" t="s">
        <v>138</v>
      </c>
      <c r="N10788">
        <v>0</v>
      </c>
      <c r="R10788" t="s">
        <v>3002</v>
      </c>
      <c r="S10788" t="s">
        <v>140</v>
      </c>
      <c r="T10788" s="2">
        <v>44343</v>
      </c>
      <c r="W10788" t="s">
        <v>141</v>
      </c>
    </row>
    <row r="10789" spans="1:24" x14ac:dyDescent="0.35">
      <c r="A10789" t="s">
        <v>47366</v>
      </c>
      <c r="B10789" t="s">
        <v>47367</v>
      </c>
      <c r="C10789" t="s">
        <v>47368</v>
      </c>
      <c r="D10789">
        <v>0</v>
      </c>
      <c r="F10789" s="2">
        <v>44343</v>
      </c>
      <c r="G10789" t="s">
        <v>183</v>
      </c>
      <c r="H10789" t="s">
        <v>184</v>
      </c>
      <c r="J10789" t="s">
        <v>138</v>
      </c>
      <c r="L10789" t="s">
        <v>496</v>
      </c>
      <c r="M10789" t="s">
        <v>138</v>
      </c>
      <c r="N10789">
        <v>0</v>
      </c>
      <c r="R10789" t="s">
        <v>3002</v>
      </c>
      <c r="S10789" t="s">
        <v>140</v>
      </c>
      <c r="T10789" s="2">
        <v>44459</v>
      </c>
      <c r="W10789" t="s">
        <v>141</v>
      </c>
    </row>
    <row r="10790" spans="1:24" x14ac:dyDescent="0.35">
      <c r="A10790" t="s">
        <v>47369</v>
      </c>
      <c r="B10790" t="s">
        <v>47370</v>
      </c>
      <c r="C10790" t="s">
        <v>47371</v>
      </c>
      <c r="D10790">
        <v>0</v>
      </c>
      <c r="F10790" s="2">
        <v>44343</v>
      </c>
      <c r="G10790" t="s">
        <v>183</v>
      </c>
      <c r="H10790" t="s">
        <v>184</v>
      </c>
      <c r="J10790" t="s">
        <v>138</v>
      </c>
      <c r="L10790" t="s">
        <v>496</v>
      </c>
      <c r="M10790" t="s">
        <v>138</v>
      </c>
      <c r="N10790">
        <v>0</v>
      </c>
      <c r="R10790" t="s">
        <v>3002</v>
      </c>
      <c r="S10790" t="s">
        <v>140</v>
      </c>
      <c r="T10790" s="2">
        <v>45054</v>
      </c>
      <c r="W10790" t="s">
        <v>141</v>
      </c>
    </row>
    <row r="10791" spans="1:24" x14ac:dyDescent="0.35">
      <c r="A10791" t="s">
        <v>47372</v>
      </c>
      <c r="B10791" t="s">
        <v>47373</v>
      </c>
      <c r="C10791" t="s">
        <v>47374</v>
      </c>
      <c r="D10791">
        <v>0</v>
      </c>
      <c r="F10791" s="2">
        <v>44343</v>
      </c>
      <c r="G10791" t="s">
        <v>183</v>
      </c>
      <c r="H10791" t="s">
        <v>184</v>
      </c>
      <c r="J10791" t="s">
        <v>138</v>
      </c>
      <c r="L10791" t="s">
        <v>496</v>
      </c>
      <c r="M10791" t="s">
        <v>138</v>
      </c>
      <c r="N10791">
        <v>0</v>
      </c>
      <c r="R10791" t="s">
        <v>3002</v>
      </c>
      <c r="S10791" t="s">
        <v>140</v>
      </c>
      <c r="W10791" t="s">
        <v>141</v>
      </c>
    </row>
    <row r="10792" spans="1:24" x14ac:dyDescent="0.35">
      <c r="A10792" t="s">
        <v>47375</v>
      </c>
      <c r="B10792" t="s">
        <v>47376</v>
      </c>
      <c r="C10792" t="s">
        <v>47377</v>
      </c>
      <c r="D10792">
        <v>0</v>
      </c>
      <c r="F10792" s="2">
        <v>44343</v>
      </c>
      <c r="G10792" t="s">
        <v>183</v>
      </c>
      <c r="H10792" t="s">
        <v>184</v>
      </c>
      <c r="J10792" t="s">
        <v>138</v>
      </c>
      <c r="L10792" t="s">
        <v>496</v>
      </c>
      <c r="M10792" t="s">
        <v>138</v>
      </c>
      <c r="N10792">
        <v>0</v>
      </c>
      <c r="R10792" t="s">
        <v>3002</v>
      </c>
      <c r="S10792" t="s">
        <v>140</v>
      </c>
      <c r="W10792" t="s">
        <v>141</v>
      </c>
    </row>
    <row r="10793" spans="1:24" x14ac:dyDescent="0.35">
      <c r="A10793" t="s">
        <v>47378</v>
      </c>
      <c r="B10793" t="s">
        <v>47379</v>
      </c>
      <c r="C10793" t="s">
        <v>47380</v>
      </c>
      <c r="D10793">
        <v>0</v>
      </c>
      <c r="F10793" s="2">
        <v>44343</v>
      </c>
      <c r="G10793" t="s">
        <v>183</v>
      </c>
      <c r="H10793" t="s">
        <v>184</v>
      </c>
      <c r="J10793" t="s">
        <v>138</v>
      </c>
      <c r="L10793" t="s">
        <v>496</v>
      </c>
      <c r="M10793" t="s">
        <v>138</v>
      </c>
      <c r="N10793">
        <v>0</v>
      </c>
      <c r="R10793" t="s">
        <v>3002</v>
      </c>
      <c r="S10793" t="s">
        <v>140</v>
      </c>
      <c r="W10793" t="s">
        <v>141</v>
      </c>
    </row>
    <row r="10794" spans="1:24" x14ac:dyDescent="0.35">
      <c r="A10794" t="s">
        <v>47381</v>
      </c>
      <c r="B10794" t="s">
        <v>47326</v>
      </c>
      <c r="C10794" t="s">
        <v>47382</v>
      </c>
      <c r="D10794">
        <v>0</v>
      </c>
      <c r="F10794" s="2">
        <v>44343</v>
      </c>
      <c r="G10794" t="s">
        <v>183</v>
      </c>
      <c r="H10794" t="s">
        <v>184</v>
      </c>
      <c r="J10794" t="s">
        <v>138</v>
      </c>
      <c r="L10794" t="s">
        <v>496</v>
      </c>
      <c r="M10794" t="s">
        <v>138</v>
      </c>
      <c r="N10794">
        <v>0</v>
      </c>
      <c r="R10794" t="s">
        <v>3002</v>
      </c>
      <c r="S10794" t="s">
        <v>140</v>
      </c>
      <c r="W10794" t="s">
        <v>141</v>
      </c>
    </row>
    <row r="10795" spans="1:24" x14ac:dyDescent="0.35">
      <c r="A10795" t="s">
        <v>47383</v>
      </c>
      <c r="B10795" t="s">
        <v>47384</v>
      </c>
      <c r="C10795" t="s">
        <v>47385</v>
      </c>
      <c r="D10795">
        <v>0</v>
      </c>
      <c r="F10795" s="2">
        <v>44343</v>
      </c>
      <c r="G10795" t="s">
        <v>183</v>
      </c>
      <c r="H10795" t="s">
        <v>184</v>
      </c>
      <c r="J10795" t="s">
        <v>138</v>
      </c>
      <c r="L10795" t="s">
        <v>496</v>
      </c>
      <c r="M10795" t="s">
        <v>138</v>
      </c>
      <c r="N10795">
        <v>0</v>
      </c>
      <c r="R10795" t="s">
        <v>3002</v>
      </c>
      <c r="S10795" t="s">
        <v>140</v>
      </c>
      <c r="T10795" s="2">
        <v>44425</v>
      </c>
      <c r="W10795" t="s">
        <v>141</v>
      </c>
    </row>
    <row r="10796" spans="1:24" x14ac:dyDescent="0.35">
      <c r="A10796" t="s">
        <v>47386</v>
      </c>
      <c r="B10796" t="s">
        <v>47387</v>
      </c>
      <c r="C10796" t="s">
        <v>47388</v>
      </c>
      <c r="D10796">
        <v>0</v>
      </c>
      <c r="F10796" s="2">
        <v>44343</v>
      </c>
      <c r="G10796" t="s">
        <v>183</v>
      </c>
      <c r="H10796" t="s">
        <v>184</v>
      </c>
      <c r="J10796" t="s">
        <v>138</v>
      </c>
      <c r="L10796" t="s">
        <v>496</v>
      </c>
      <c r="M10796" t="s">
        <v>138</v>
      </c>
      <c r="N10796">
        <v>0</v>
      </c>
      <c r="R10796" t="s">
        <v>3002</v>
      </c>
      <c r="S10796" t="s">
        <v>140</v>
      </c>
      <c r="W10796" t="s">
        <v>141</v>
      </c>
    </row>
    <row r="10797" spans="1:24" x14ac:dyDescent="0.35">
      <c r="A10797" t="s">
        <v>47389</v>
      </c>
      <c r="B10797" t="s">
        <v>47390</v>
      </c>
      <c r="C10797" t="s">
        <v>47391</v>
      </c>
      <c r="D10797">
        <v>0</v>
      </c>
      <c r="F10797" s="2">
        <v>44344</v>
      </c>
      <c r="G10797" t="s">
        <v>183</v>
      </c>
      <c r="H10797" t="s">
        <v>184</v>
      </c>
      <c r="J10797" t="s">
        <v>138</v>
      </c>
      <c r="L10797" t="s">
        <v>496</v>
      </c>
      <c r="M10797" t="s">
        <v>138</v>
      </c>
      <c r="N10797">
        <v>0</v>
      </c>
      <c r="R10797" t="s">
        <v>3002</v>
      </c>
      <c r="S10797" t="s">
        <v>140</v>
      </c>
      <c r="W10797" t="s">
        <v>141</v>
      </c>
    </row>
    <row r="10798" spans="1:24" x14ac:dyDescent="0.35">
      <c r="A10798" t="s">
        <v>47392</v>
      </c>
      <c r="B10798" t="s">
        <v>47393</v>
      </c>
      <c r="C10798" t="s">
        <v>47394</v>
      </c>
      <c r="D10798">
        <v>0</v>
      </c>
      <c r="E10798" t="s">
        <v>47395</v>
      </c>
      <c r="F10798" s="2">
        <v>44344</v>
      </c>
      <c r="G10798" t="s">
        <v>19506</v>
      </c>
      <c r="H10798" t="s">
        <v>566</v>
      </c>
      <c r="J10798" t="s">
        <v>138</v>
      </c>
      <c r="L10798" t="s">
        <v>496</v>
      </c>
      <c r="M10798" t="s">
        <v>138</v>
      </c>
      <c r="N10798">
        <v>0</v>
      </c>
      <c r="P10798" t="s">
        <v>47396</v>
      </c>
      <c r="R10798" t="s">
        <v>47397</v>
      </c>
      <c r="S10798" t="s">
        <v>140</v>
      </c>
      <c r="T10798" s="2">
        <v>45385</v>
      </c>
      <c r="U10798">
        <v>17</v>
      </c>
      <c r="W10798" t="s">
        <v>141</v>
      </c>
      <c r="X10798" t="s">
        <v>9536</v>
      </c>
    </row>
    <row r="10799" spans="1:24" x14ac:dyDescent="0.35">
      <c r="A10799" t="s">
        <v>47398</v>
      </c>
      <c r="B10799" t="s">
        <v>47399</v>
      </c>
      <c r="C10799">
        <v>4962772000165</v>
      </c>
      <c r="D10799">
        <v>0</v>
      </c>
      <c r="E10799" t="s">
        <v>47399</v>
      </c>
      <c r="F10799" s="2">
        <v>44344</v>
      </c>
      <c r="G10799" t="s">
        <v>2815</v>
      </c>
      <c r="H10799" t="s">
        <v>184</v>
      </c>
      <c r="J10799" t="s">
        <v>138</v>
      </c>
      <c r="L10799" t="s">
        <v>496</v>
      </c>
      <c r="M10799" t="s">
        <v>138</v>
      </c>
      <c r="N10799">
        <v>0</v>
      </c>
      <c r="P10799" t="s">
        <v>47400</v>
      </c>
      <c r="R10799" t="s">
        <v>7379</v>
      </c>
      <c r="S10799" t="s">
        <v>140</v>
      </c>
      <c r="T10799" s="2">
        <v>45385</v>
      </c>
      <c r="U10799">
        <v>16</v>
      </c>
      <c r="W10799" t="s">
        <v>141</v>
      </c>
      <c r="X10799" t="s">
        <v>9536</v>
      </c>
    </row>
    <row r="10800" spans="1:24" x14ac:dyDescent="0.35">
      <c r="A10800" t="s">
        <v>47401</v>
      </c>
      <c r="B10800" t="s">
        <v>47402</v>
      </c>
      <c r="C10800" t="s">
        <v>47403</v>
      </c>
      <c r="D10800">
        <v>0</v>
      </c>
      <c r="E10800" t="s">
        <v>47404</v>
      </c>
      <c r="F10800" s="2">
        <v>44344</v>
      </c>
      <c r="G10800" t="s">
        <v>47405</v>
      </c>
      <c r="H10800" t="s">
        <v>184</v>
      </c>
      <c r="J10800" t="s">
        <v>138</v>
      </c>
      <c r="L10800" t="s">
        <v>496</v>
      </c>
      <c r="M10800" t="s">
        <v>138</v>
      </c>
      <c r="N10800">
        <v>0</v>
      </c>
      <c r="P10800" t="s">
        <v>47406</v>
      </c>
      <c r="R10800" t="s">
        <v>47407</v>
      </c>
      <c r="S10800" t="s">
        <v>140</v>
      </c>
      <c r="W10800" t="s">
        <v>141</v>
      </c>
    </row>
    <row r="10801" spans="1:24" x14ac:dyDescent="0.35">
      <c r="A10801" t="s">
        <v>47408</v>
      </c>
      <c r="B10801" t="s">
        <v>47409</v>
      </c>
      <c r="C10801">
        <v>28444138000107</v>
      </c>
      <c r="D10801">
        <v>0</v>
      </c>
      <c r="E10801" t="s">
        <v>47409</v>
      </c>
      <c r="F10801" s="2">
        <v>44347</v>
      </c>
      <c r="G10801" t="s">
        <v>2815</v>
      </c>
      <c r="H10801" t="s">
        <v>184</v>
      </c>
      <c r="J10801" t="s">
        <v>138</v>
      </c>
      <c r="L10801" t="s">
        <v>496</v>
      </c>
      <c r="M10801" t="s">
        <v>138</v>
      </c>
      <c r="N10801">
        <v>0</v>
      </c>
      <c r="P10801" t="s">
        <v>47410</v>
      </c>
      <c r="R10801" t="s">
        <v>47411</v>
      </c>
      <c r="S10801" t="s">
        <v>140</v>
      </c>
      <c r="T10801" s="2">
        <v>44377</v>
      </c>
      <c r="W10801" t="s">
        <v>141</v>
      </c>
    </row>
    <row r="10802" spans="1:24" x14ac:dyDescent="0.35">
      <c r="A10802" t="s">
        <v>47412</v>
      </c>
      <c r="B10802" t="s">
        <v>47413</v>
      </c>
      <c r="C10802" t="s">
        <v>47414</v>
      </c>
      <c r="D10802">
        <v>0</v>
      </c>
      <c r="E10802" t="s">
        <v>47413</v>
      </c>
      <c r="F10802" s="2">
        <v>44347</v>
      </c>
      <c r="G10802" t="s">
        <v>183</v>
      </c>
      <c r="H10802" t="s">
        <v>184</v>
      </c>
      <c r="J10802" t="s">
        <v>138</v>
      </c>
      <c r="L10802" t="s">
        <v>496</v>
      </c>
      <c r="M10802" t="s">
        <v>138</v>
      </c>
      <c r="N10802">
        <v>0</v>
      </c>
      <c r="R10802" t="s">
        <v>3002</v>
      </c>
      <c r="S10802" t="s">
        <v>140</v>
      </c>
      <c r="T10802" s="2">
        <v>45385</v>
      </c>
      <c r="U10802">
        <v>15</v>
      </c>
      <c r="W10802" t="s">
        <v>141</v>
      </c>
      <c r="X10802" t="s">
        <v>9536</v>
      </c>
    </row>
    <row r="10803" spans="1:24" x14ac:dyDescent="0.35">
      <c r="A10803" t="s">
        <v>47415</v>
      </c>
      <c r="B10803" t="s">
        <v>47416</v>
      </c>
      <c r="C10803">
        <v>15323335000118</v>
      </c>
      <c r="D10803">
        <v>0</v>
      </c>
      <c r="E10803" t="s">
        <v>47416</v>
      </c>
      <c r="F10803" s="2">
        <v>44347</v>
      </c>
      <c r="G10803" t="s">
        <v>2815</v>
      </c>
      <c r="H10803" t="s">
        <v>184</v>
      </c>
      <c r="J10803" t="s">
        <v>138</v>
      </c>
      <c r="L10803" t="s">
        <v>496</v>
      </c>
      <c r="M10803" t="s">
        <v>138</v>
      </c>
      <c r="N10803">
        <v>0</v>
      </c>
      <c r="P10803" t="s">
        <v>47417</v>
      </c>
      <c r="R10803" t="s">
        <v>47418</v>
      </c>
      <c r="S10803" t="s">
        <v>140</v>
      </c>
      <c r="W10803" t="s">
        <v>141</v>
      </c>
    </row>
    <row r="10804" spans="1:24" x14ac:dyDescent="0.35">
      <c r="A10804" t="s">
        <v>47419</v>
      </c>
      <c r="B10804" t="s">
        <v>47420</v>
      </c>
      <c r="C10804" t="s">
        <v>47421</v>
      </c>
      <c r="D10804">
        <v>0</v>
      </c>
      <c r="E10804" t="s">
        <v>47422</v>
      </c>
      <c r="F10804" s="2">
        <v>44348</v>
      </c>
      <c r="G10804" t="s">
        <v>2815</v>
      </c>
      <c r="H10804" t="s">
        <v>184</v>
      </c>
      <c r="J10804" t="s">
        <v>138</v>
      </c>
      <c r="L10804">
        <v>82300152</v>
      </c>
      <c r="M10804" t="s">
        <v>138</v>
      </c>
      <c r="N10804">
        <v>0</v>
      </c>
      <c r="P10804" t="s">
        <v>47423</v>
      </c>
      <c r="R10804" t="s">
        <v>47424</v>
      </c>
      <c r="S10804" t="s">
        <v>140</v>
      </c>
      <c r="T10804" s="2">
        <v>45385</v>
      </c>
      <c r="U10804">
        <v>16</v>
      </c>
      <c r="W10804" t="s">
        <v>141</v>
      </c>
      <c r="X10804" t="s">
        <v>9536</v>
      </c>
    </row>
    <row r="10805" spans="1:24" x14ac:dyDescent="0.35">
      <c r="A10805" t="s">
        <v>47425</v>
      </c>
      <c r="B10805" t="s">
        <v>47426</v>
      </c>
      <c r="C10805" t="s">
        <v>47427</v>
      </c>
      <c r="D10805">
        <v>0</v>
      </c>
      <c r="E10805" t="s">
        <v>47428</v>
      </c>
      <c r="F10805" s="2">
        <v>44348</v>
      </c>
      <c r="G10805" t="s">
        <v>2815</v>
      </c>
      <c r="H10805" t="s">
        <v>184</v>
      </c>
      <c r="J10805" t="s">
        <v>138</v>
      </c>
      <c r="L10805" t="s">
        <v>496</v>
      </c>
      <c r="M10805" t="s">
        <v>138</v>
      </c>
      <c r="N10805">
        <v>0</v>
      </c>
      <c r="P10805" t="s">
        <v>47429</v>
      </c>
      <c r="R10805" t="s">
        <v>47430</v>
      </c>
      <c r="S10805" t="s">
        <v>140</v>
      </c>
      <c r="T10805" s="2">
        <v>45385</v>
      </c>
      <c r="U10805">
        <v>16</v>
      </c>
      <c r="W10805" t="s">
        <v>141</v>
      </c>
      <c r="X10805" t="s">
        <v>9536</v>
      </c>
    </row>
    <row r="10806" spans="1:24" x14ac:dyDescent="0.35">
      <c r="A10806" t="s">
        <v>47431</v>
      </c>
      <c r="B10806" t="s">
        <v>47432</v>
      </c>
      <c r="C10806" t="s">
        <v>47433</v>
      </c>
      <c r="D10806">
        <v>0</v>
      </c>
      <c r="E10806" t="s">
        <v>47434</v>
      </c>
      <c r="F10806" s="2">
        <v>44349</v>
      </c>
      <c r="G10806" t="s">
        <v>3442</v>
      </c>
      <c r="H10806" t="s">
        <v>566</v>
      </c>
      <c r="J10806" t="s">
        <v>138</v>
      </c>
      <c r="L10806" t="s">
        <v>496</v>
      </c>
      <c r="M10806" t="s">
        <v>138</v>
      </c>
      <c r="N10806">
        <v>0</v>
      </c>
      <c r="P10806" t="s">
        <v>47435</v>
      </c>
      <c r="R10806" t="s">
        <v>1612</v>
      </c>
      <c r="S10806" t="s">
        <v>140</v>
      </c>
      <c r="T10806" s="2">
        <v>44349</v>
      </c>
      <c r="W10806" t="s">
        <v>141</v>
      </c>
    </row>
    <row r="10807" spans="1:24" x14ac:dyDescent="0.35">
      <c r="A10807" t="s">
        <v>17</v>
      </c>
      <c r="B10807" t="s">
        <v>47436</v>
      </c>
      <c r="C10807" t="s">
        <v>47437</v>
      </c>
      <c r="D10807">
        <v>0</v>
      </c>
      <c r="E10807" t="s">
        <v>47438</v>
      </c>
      <c r="F10807" s="2">
        <v>44349</v>
      </c>
      <c r="G10807" t="s">
        <v>2815</v>
      </c>
      <c r="H10807" t="s">
        <v>184</v>
      </c>
      <c r="J10807" t="s">
        <v>138</v>
      </c>
      <c r="L10807" t="s">
        <v>496</v>
      </c>
      <c r="M10807" t="s">
        <v>138</v>
      </c>
      <c r="N10807" s="3">
        <v>-37441.949999999997</v>
      </c>
      <c r="P10807" t="s">
        <v>47439</v>
      </c>
      <c r="R10807" t="s">
        <v>10007</v>
      </c>
      <c r="S10807" t="s">
        <v>140</v>
      </c>
      <c r="T10807" s="2">
        <v>45834</v>
      </c>
      <c r="U10807">
        <v>12</v>
      </c>
      <c r="W10807" t="s">
        <v>141</v>
      </c>
      <c r="X10807" t="s">
        <v>9536</v>
      </c>
    </row>
    <row r="10808" spans="1:24" x14ac:dyDescent="0.35">
      <c r="A10808" t="s">
        <v>47440</v>
      </c>
      <c r="B10808" t="s">
        <v>47441</v>
      </c>
      <c r="C10808" t="s">
        <v>47442</v>
      </c>
      <c r="D10808">
        <v>0</v>
      </c>
      <c r="E10808" t="s">
        <v>47443</v>
      </c>
      <c r="F10808" s="2">
        <v>44351</v>
      </c>
      <c r="G10808" t="s">
        <v>2815</v>
      </c>
      <c r="H10808" t="s">
        <v>184</v>
      </c>
      <c r="J10808" t="s">
        <v>138</v>
      </c>
      <c r="L10808" t="s">
        <v>496</v>
      </c>
      <c r="M10808" t="s">
        <v>138</v>
      </c>
      <c r="N10808">
        <v>0</v>
      </c>
      <c r="P10808" t="s">
        <v>47444</v>
      </c>
      <c r="R10808" t="s">
        <v>47445</v>
      </c>
      <c r="S10808" t="s">
        <v>140</v>
      </c>
      <c r="T10808" s="2">
        <v>44406</v>
      </c>
      <c r="W10808" t="s">
        <v>141</v>
      </c>
    </row>
    <row r="10809" spans="1:24" x14ac:dyDescent="0.35">
      <c r="A10809" t="s">
        <v>47446</v>
      </c>
      <c r="B10809" t="s">
        <v>47447</v>
      </c>
      <c r="C10809" t="s">
        <v>47448</v>
      </c>
      <c r="D10809">
        <v>0</v>
      </c>
      <c r="F10809" s="2">
        <v>44354</v>
      </c>
      <c r="G10809" t="s">
        <v>183</v>
      </c>
      <c r="H10809" t="s">
        <v>184</v>
      </c>
      <c r="J10809" t="s">
        <v>138</v>
      </c>
      <c r="L10809" t="s">
        <v>496</v>
      </c>
      <c r="M10809" t="s">
        <v>138</v>
      </c>
      <c r="N10809">
        <v>0</v>
      </c>
      <c r="R10809" t="s">
        <v>3002</v>
      </c>
      <c r="S10809" t="s">
        <v>140</v>
      </c>
      <c r="T10809" s="2">
        <v>44362</v>
      </c>
      <c r="W10809" t="s">
        <v>141</v>
      </c>
    </row>
    <row r="10810" spans="1:24" x14ac:dyDescent="0.35">
      <c r="A10810" t="s">
        <v>47449</v>
      </c>
      <c r="B10810" t="s">
        <v>47450</v>
      </c>
      <c r="C10810" t="s">
        <v>47451</v>
      </c>
      <c r="D10810">
        <v>0</v>
      </c>
      <c r="F10810" s="2">
        <v>44354</v>
      </c>
      <c r="G10810" t="s">
        <v>183</v>
      </c>
      <c r="H10810" t="s">
        <v>184</v>
      </c>
      <c r="J10810" t="s">
        <v>138</v>
      </c>
      <c r="L10810" t="s">
        <v>496</v>
      </c>
      <c r="M10810" t="s">
        <v>138</v>
      </c>
      <c r="N10810">
        <v>0</v>
      </c>
      <c r="R10810" t="s">
        <v>3002</v>
      </c>
      <c r="S10810" t="s">
        <v>140</v>
      </c>
      <c r="T10810" s="2">
        <v>44369</v>
      </c>
      <c r="W10810" t="s">
        <v>141</v>
      </c>
    </row>
    <row r="10811" spans="1:24" x14ac:dyDescent="0.35">
      <c r="A10811" t="s">
        <v>47452</v>
      </c>
      <c r="B10811" t="s">
        <v>47453</v>
      </c>
      <c r="C10811" t="s">
        <v>47454</v>
      </c>
      <c r="D10811">
        <v>0</v>
      </c>
      <c r="E10811" t="s">
        <v>47455</v>
      </c>
      <c r="F10811" s="2">
        <v>44354</v>
      </c>
      <c r="G10811" t="s">
        <v>2815</v>
      </c>
      <c r="H10811" t="s">
        <v>184</v>
      </c>
      <c r="J10811" t="s">
        <v>138</v>
      </c>
      <c r="L10811" t="s">
        <v>496</v>
      </c>
      <c r="M10811" t="s">
        <v>138</v>
      </c>
      <c r="N10811">
        <v>0</v>
      </c>
      <c r="P10811" t="s">
        <v>47456</v>
      </c>
      <c r="R10811" t="s">
        <v>47457</v>
      </c>
      <c r="S10811" t="s">
        <v>140</v>
      </c>
      <c r="T10811" s="2">
        <v>45385</v>
      </c>
      <c r="U10811">
        <v>11</v>
      </c>
      <c r="W10811" t="s">
        <v>141</v>
      </c>
      <c r="X10811" t="s">
        <v>9536</v>
      </c>
    </row>
    <row r="10812" spans="1:24" x14ac:dyDescent="0.35">
      <c r="A10812" t="s">
        <v>47458</v>
      </c>
      <c r="B10812" t="s">
        <v>47459</v>
      </c>
      <c r="C10812">
        <v>23312567000107</v>
      </c>
      <c r="D10812">
        <v>0</v>
      </c>
      <c r="E10812" t="s">
        <v>47460</v>
      </c>
      <c r="F10812" s="2">
        <v>44354</v>
      </c>
      <c r="G10812" t="s">
        <v>11977</v>
      </c>
      <c r="H10812" t="s">
        <v>1009</v>
      </c>
      <c r="J10812" t="s">
        <v>138</v>
      </c>
      <c r="L10812" t="s">
        <v>496</v>
      </c>
      <c r="M10812" t="s">
        <v>138</v>
      </c>
      <c r="N10812">
        <v>0</v>
      </c>
      <c r="P10812" t="s">
        <v>47461</v>
      </c>
      <c r="R10812" t="s">
        <v>47462</v>
      </c>
      <c r="S10812" t="s">
        <v>140</v>
      </c>
      <c r="W10812" t="s">
        <v>141</v>
      </c>
    </row>
    <row r="10813" spans="1:24" x14ac:dyDescent="0.35">
      <c r="A10813" t="s">
        <v>47463</v>
      </c>
      <c r="B10813" t="s">
        <v>47464</v>
      </c>
      <c r="C10813" t="s">
        <v>47465</v>
      </c>
      <c r="D10813">
        <v>0</v>
      </c>
      <c r="E10813" t="s">
        <v>47466</v>
      </c>
      <c r="F10813" s="2">
        <v>44354</v>
      </c>
      <c r="G10813" t="s">
        <v>2815</v>
      </c>
      <c r="H10813" t="s">
        <v>184</v>
      </c>
      <c r="J10813" t="s">
        <v>138</v>
      </c>
      <c r="L10813" t="s">
        <v>496</v>
      </c>
      <c r="M10813" t="s">
        <v>138</v>
      </c>
      <c r="N10813">
        <v>0</v>
      </c>
      <c r="P10813" t="s">
        <v>47467</v>
      </c>
      <c r="R10813" t="s">
        <v>17409</v>
      </c>
      <c r="S10813" t="s">
        <v>140</v>
      </c>
      <c r="W10813" t="s">
        <v>141</v>
      </c>
    </row>
    <row r="10814" spans="1:24" x14ac:dyDescent="0.35">
      <c r="A10814" t="s">
        <v>47468</v>
      </c>
      <c r="B10814" t="s">
        <v>47469</v>
      </c>
      <c r="C10814">
        <v>19023137000190</v>
      </c>
      <c r="D10814">
        <v>0</v>
      </c>
      <c r="E10814" t="s">
        <v>47470</v>
      </c>
      <c r="F10814" s="2">
        <v>44354</v>
      </c>
      <c r="G10814" t="s">
        <v>2815</v>
      </c>
      <c r="H10814" t="s">
        <v>184</v>
      </c>
      <c r="J10814" t="s">
        <v>138</v>
      </c>
      <c r="L10814" t="s">
        <v>496</v>
      </c>
      <c r="M10814" t="s">
        <v>138</v>
      </c>
      <c r="N10814">
        <v>0</v>
      </c>
      <c r="P10814" t="s">
        <v>47471</v>
      </c>
      <c r="R10814" t="s">
        <v>10007</v>
      </c>
      <c r="S10814" t="s">
        <v>140</v>
      </c>
      <c r="W10814" t="s">
        <v>141</v>
      </c>
    </row>
    <row r="10815" spans="1:24" x14ac:dyDescent="0.35">
      <c r="A10815" t="s">
        <v>47472</v>
      </c>
      <c r="B10815" t="s">
        <v>47473</v>
      </c>
      <c r="C10815" t="s">
        <v>47474</v>
      </c>
      <c r="D10815">
        <v>0</v>
      </c>
      <c r="E10815" t="s">
        <v>47475</v>
      </c>
      <c r="F10815" s="2">
        <v>44354</v>
      </c>
      <c r="G10815" t="s">
        <v>2815</v>
      </c>
      <c r="H10815" t="s">
        <v>184</v>
      </c>
      <c r="J10815" t="s">
        <v>138</v>
      </c>
      <c r="L10815" t="s">
        <v>496</v>
      </c>
      <c r="M10815" t="s">
        <v>138</v>
      </c>
      <c r="N10815">
        <v>0</v>
      </c>
      <c r="P10815" t="s">
        <v>47476</v>
      </c>
      <c r="R10815" t="s">
        <v>47477</v>
      </c>
      <c r="S10815" t="s">
        <v>140</v>
      </c>
      <c r="W10815" t="s">
        <v>141</v>
      </c>
    </row>
    <row r="10816" spans="1:24" x14ac:dyDescent="0.35">
      <c r="A10816" t="s">
        <v>47478</v>
      </c>
      <c r="B10816" t="s">
        <v>47479</v>
      </c>
      <c r="C10816" t="s">
        <v>47480</v>
      </c>
      <c r="D10816">
        <v>0</v>
      </c>
      <c r="F10816" s="2">
        <v>44356</v>
      </c>
      <c r="G10816" t="s">
        <v>183</v>
      </c>
      <c r="H10816" t="s">
        <v>184</v>
      </c>
      <c r="J10816" t="s">
        <v>138</v>
      </c>
      <c r="L10816" t="s">
        <v>496</v>
      </c>
      <c r="M10816" t="s">
        <v>138</v>
      </c>
      <c r="N10816">
        <v>0</v>
      </c>
      <c r="R10816" t="s">
        <v>3002</v>
      </c>
      <c r="S10816" t="s">
        <v>140</v>
      </c>
      <c r="T10816" s="2">
        <v>44362</v>
      </c>
      <c r="W10816" t="s">
        <v>141</v>
      </c>
    </row>
    <row r="10817" spans="1:24" x14ac:dyDescent="0.35">
      <c r="A10817" t="s">
        <v>47481</v>
      </c>
      <c r="B10817" t="s">
        <v>47482</v>
      </c>
      <c r="C10817" t="s">
        <v>47483</v>
      </c>
      <c r="D10817">
        <v>0</v>
      </c>
      <c r="F10817" s="2">
        <v>44358</v>
      </c>
      <c r="G10817" t="s">
        <v>183</v>
      </c>
      <c r="H10817" t="s">
        <v>184</v>
      </c>
      <c r="J10817" t="s">
        <v>138</v>
      </c>
      <c r="L10817" t="s">
        <v>496</v>
      </c>
      <c r="M10817" t="s">
        <v>138</v>
      </c>
      <c r="N10817">
        <v>0</v>
      </c>
      <c r="R10817" t="s">
        <v>3002</v>
      </c>
      <c r="S10817" t="s">
        <v>140</v>
      </c>
      <c r="T10817" s="2">
        <v>45385</v>
      </c>
      <c r="U10817">
        <v>11</v>
      </c>
      <c r="W10817" t="s">
        <v>141</v>
      </c>
      <c r="X10817" t="s">
        <v>9536</v>
      </c>
    </row>
    <row r="10818" spans="1:24" x14ac:dyDescent="0.35">
      <c r="A10818" t="s">
        <v>47484</v>
      </c>
      <c r="B10818" t="s">
        <v>6211</v>
      </c>
      <c r="C10818" t="s">
        <v>47485</v>
      </c>
      <c r="D10818">
        <v>0</v>
      </c>
      <c r="F10818" s="2">
        <v>44358</v>
      </c>
      <c r="G10818" t="s">
        <v>183</v>
      </c>
      <c r="H10818" t="s">
        <v>184</v>
      </c>
      <c r="J10818" t="s">
        <v>138</v>
      </c>
      <c r="L10818" t="s">
        <v>496</v>
      </c>
      <c r="M10818" t="s">
        <v>138</v>
      </c>
      <c r="N10818">
        <v>0</v>
      </c>
      <c r="R10818" t="s">
        <v>3002</v>
      </c>
      <c r="S10818" t="s">
        <v>140</v>
      </c>
      <c r="T10818" s="2">
        <v>44391</v>
      </c>
      <c r="U10818">
        <v>11</v>
      </c>
      <c r="W10818" t="s">
        <v>141</v>
      </c>
    </row>
    <row r="10819" spans="1:24" x14ac:dyDescent="0.35">
      <c r="A10819" t="s">
        <v>47486</v>
      </c>
      <c r="B10819" t="s">
        <v>47487</v>
      </c>
      <c r="C10819" t="s">
        <v>47488</v>
      </c>
      <c r="D10819">
        <v>0</v>
      </c>
      <c r="F10819" s="2">
        <v>44358</v>
      </c>
      <c r="G10819" t="s">
        <v>183</v>
      </c>
      <c r="H10819" t="s">
        <v>184</v>
      </c>
      <c r="J10819" t="s">
        <v>138</v>
      </c>
      <c r="L10819" t="s">
        <v>496</v>
      </c>
      <c r="M10819" t="s">
        <v>138</v>
      </c>
      <c r="N10819">
        <v>0</v>
      </c>
      <c r="R10819" t="s">
        <v>3002</v>
      </c>
      <c r="S10819" t="s">
        <v>140</v>
      </c>
      <c r="T10819" s="2">
        <v>44900</v>
      </c>
      <c r="U10819">
        <v>11</v>
      </c>
      <c r="W10819" t="s">
        <v>141</v>
      </c>
    </row>
    <row r="10820" spans="1:24" x14ac:dyDescent="0.35">
      <c r="A10820" t="s">
        <v>47489</v>
      </c>
      <c r="B10820" t="s">
        <v>47490</v>
      </c>
      <c r="C10820" t="s">
        <v>47491</v>
      </c>
      <c r="D10820">
        <v>0</v>
      </c>
      <c r="F10820" s="2">
        <v>44358</v>
      </c>
      <c r="G10820" t="s">
        <v>183</v>
      </c>
      <c r="H10820" t="s">
        <v>184</v>
      </c>
      <c r="J10820" t="s">
        <v>138</v>
      </c>
      <c r="L10820" t="s">
        <v>496</v>
      </c>
      <c r="M10820" t="s">
        <v>138</v>
      </c>
      <c r="N10820">
        <v>0</v>
      </c>
      <c r="R10820" t="s">
        <v>3002</v>
      </c>
      <c r="S10820" t="s">
        <v>140</v>
      </c>
      <c r="T10820" s="2">
        <v>45385</v>
      </c>
      <c r="U10820">
        <v>11</v>
      </c>
      <c r="W10820" t="s">
        <v>141</v>
      </c>
      <c r="X10820" t="s">
        <v>9536</v>
      </c>
    </row>
    <row r="10821" spans="1:24" x14ac:dyDescent="0.35">
      <c r="A10821" t="s">
        <v>47492</v>
      </c>
      <c r="B10821" t="s">
        <v>47493</v>
      </c>
      <c r="C10821" t="s">
        <v>47494</v>
      </c>
      <c r="D10821">
        <v>0</v>
      </c>
      <c r="E10821" t="s">
        <v>47493</v>
      </c>
      <c r="F10821" s="2">
        <v>44358</v>
      </c>
      <c r="G10821" t="s">
        <v>2815</v>
      </c>
      <c r="H10821" t="s">
        <v>184</v>
      </c>
      <c r="J10821" t="s">
        <v>138</v>
      </c>
      <c r="L10821" t="s">
        <v>496</v>
      </c>
      <c r="M10821" t="s">
        <v>138</v>
      </c>
      <c r="N10821">
        <v>0</v>
      </c>
      <c r="P10821" t="s">
        <v>47495</v>
      </c>
      <c r="R10821" t="s">
        <v>47496</v>
      </c>
      <c r="S10821" t="s">
        <v>140</v>
      </c>
      <c r="W10821" t="s">
        <v>141</v>
      </c>
    </row>
    <row r="10822" spans="1:24" x14ac:dyDescent="0.35">
      <c r="A10822" t="s">
        <v>47497</v>
      </c>
      <c r="B10822" t="s">
        <v>47498</v>
      </c>
      <c r="C10822">
        <v>7843950000127</v>
      </c>
      <c r="D10822">
        <v>0</v>
      </c>
      <c r="E10822" t="s">
        <v>47499</v>
      </c>
      <c r="F10822" s="2">
        <v>44358</v>
      </c>
      <c r="G10822" t="s">
        <v>2815</v>
      </c>
      <c r="H10822" t="s">
        <v>184</v>
      </c>
      <c r="J10822" t="s">
        <v>138</v>
      </c>
      <c r="L10822" t="s">
        <v>496</v>
      </c>
      <c r="M10822" t="s">
        <v>138</v>
      </c>
      <c r="N10822">
        <v>0</v>
      </c>
      <c r="P10822" t="s">
        <v>47500</v>
      </c>
      <c r="R10822" t="s">
        <v>19875</v>
      </c>
      <c r="S10822" t="s">
        <v>140</v>
      </c>
      <c r="T10822" s="2">
        <v>45385</v>
      </c>
      <c r="U10822">
        <v>16</v>
      </c>
      <c r="W10822" t="s">
        <v>141</v>
      </c>
      <c r="X10822" t="s">
        <v>9536</v>
      </c>
    </row>
    <row r="10823" spans="1:24" x14ac:dyDescent="0.35">
      <c r="A10823" t="s">
        <v>47501</v>
      </c>
      <c r="B10823" t="s">
        <v>47502</v>
      </c>
      <c r="C10823" t="s">
        <v>47503</v>
      </c>
      <c r="D10823">
        <v>0</v>
      </c>
      <c r="E10823" t="s">
        <v>47504</v>
      </c>
      <c r="F10823" s="2">
        <v>44358</v>
      </c>
      <c r="G10823" t="s">
        <v>2815</v>
      </c>
      <c r="H10823" t="s">
        <v>184</v>
      </c>
      <c r="J10823" t="s">
        <v>138</v>
      </c>
      <c r="L10823" t="s">
        <v>496</v>
      </c>
      <c r="M10823" t="s">
        <v>138</v>
      </c>
      <c r="N10823">
        <v>0</v>
      </c>
      <c r="P10823" t="s">
        <v>47505</v>
      </c>
      <c r="R10823" t="s">
        <v>16283</v>
      </c>
      <c r="S10823" t="s">
        <v>140</v>
      </c>
      <c r="T10823" s="2">
        <v>45385</v>
      </c>
      <c r="U10823">
        <v>11</v>
      </c>
      <c r="W10823" t="s">
        <v>141</v>
      </c>
      <c r="X10823" t="s">
        <v>9536</v>
      </c>
    </row>
    <row r="10824" spans="1:24" x14ac:dyDescent="0.35">
      <c r="A10824" t="s">
        <v>47506</v>
      </c>
      <c r="B10824" t="s">
        <v>47507</v>
      </c>
      <c r="D10824">
        <v>0</v>
      </c>
      <c r="E10824" t="s">
        <v>47507</v>
      </c>
      <c r="F10824" s="2">
        <v>44361</v>
      </c>
      <c r="G10824" t="s">
        <v>2815</v>
      </c>
      <c r="H10824" t="s">
        <v>184</v>
      </c>
      <c r="J10824" t="s">
        <v>138</v>
      </c>
      <c r="L10824" t="s">
        <v>496</v>
      </c>
      <c r="M10824" t="s">
        <v>138</v>
      </c>
      <c r="N10824">
        <v>0</v>
      </c>
      <c r="P10824" t="s">
        <v>47508</v>
      </c>
      <c r="R10824" t="s">
        <v>7709</v>
      </c>
      <c r="S10824" t="s">
        <v>140</v>
      </c>
      <c r="T10824" s="2">
        <v>45385</v>
      </c>
      <c r="U10824">
        <v>11</v>
      </c>
      <c r="W10824" t="s">
        <v>141</v>
      </c>
      <c r="X10824" t="s">
        <v>9536</v>
      </c>
    </row>
    <row r="10825" spans="1:24" x14ac:dyDescent="0.35">
      <c r="A10825" t="s">
        <v>47509</v>
      </c>
      <c r="B10825" t="s">
        <v>47510</v>
      </c>
      <c r="C10825" t="s">
        <v>47511</v>
      </c>
      <c r="D10825">
        <v>0</v>
      </c>
      <c r="E10825" t="s">
        <v>47512</v>
      </c>
      <c r="F10825" s="2">
        <v>44363</v>
      </c>
      <c r="G10825" t="s">
        <v>183</v>
      </c>
      <c r="H10825" t="s">
        <v>184</v>
      </c>
      <c r="J10825" t="s">
        <v>138</v>
      </c>
      <c r="L10825" t="s">
        <v>496</v>
      </c>
      <c r="M10825" t="s">
        <v>138</v>
      </c>
      <c r="N10825">
        <v>0</v>
      </c>
      <c r="R10825" t="s">
        <v>3002</v>
      </c>
      <c r="S10825" t="s">
        <v>140</v>
      </c>
      <c r="T10825" s="2">
        <v>44371</v>
      </c>
      <c r="W10825" t="s">
        <v>141</v>
      </c>
    </row>
    <row r="10826" spans="1:24" x14ac:dyDescent="0.35">
      <c r="A10826" t="s">
        <v>47513</v>
      </c>
      <c r="B10826" t="s">
        <v>47514</v>
      </c>
      <c r="C10826" t="s">
        <v>47515</v>
      </c>
      <c r="D10826">
        <v>0</v>
      </c>
      <c r="E10826" t="s">
        <v>47516</v>
      </c>
      <c r="F10826" s="2">
        <v>44363</v>
      </c>
      <c r="G10826" t="s">
        <v>183</v>
      </c>
      <c r="H10826" t="s">
        <v>184</v>
      </c>
      <c r="J10826" t="s">
        <v>138</v>
      </c>
      <c r="L10826" t="s">
        <v>496</v>
      </c>
      <c r="M10826" t="s">
        <v>138</v>
      </c>
      <c r="N10826">
        <v>0</v>
      </c>
      <c r="R10826" t="s">
        <v>3002</v>
      </c>
      <c r="S10826" t="s">
        <v>140</v>
      </c>
      <c r="W10826" t="s">
        <v>141</v>
      </c>
    </row>
    <row r="10827" spans="1:24" x14ac:dyDescent="0.35">
      <c r="A10827" t="s">
        <v>47517</v>
      </c>
      <c r="B10827" t="s">
        <v>47518</v>
      </c>
      <c r="C10827" t="s">
        <v>47519</v>
      </c>
      <c r="D10827">
        <v>0</v>
      </c>
      <c r="E10827" t="s">
        <v>47520</v>
      </c>
      <c r="F10827" s="2">
        <v>44363</v>
      </c>
      <c r="G10827" t="s">
        <v>183</v>
      </c>
      <c r="H10827" t="s">
        <v>184</v>
      </c>
      <c r="J10827" t="s">
        <v>138</v>
      </c>
      <c r="L10827" t="s">
        <v>496</v>
      </c>
      <c r="M10827" t="s">
        <v>138</v>
      </c>
      <c r="N10827">
        <v>0</v>
      </c>
      <c r="R10827" t="s">
        <v>3002</v>
      </c>
      <c r="S10827" t="s">
        <v>140</v>
      </c>
      <c r="T10827" s="2">
        <v>45385</v>
      </c>
      <c r="U10827">
        <v>15</v>
      </c>
      <c r="W10827" t="s">
        <v>141</v>
      </c>
      <c r="X10827" t="s">
        <v>9536</v>
      </c>
    </row>
    <row r="10828" spans="1:24" x14ac:dyDescent="0.35">
      <c r="A10828" t="s">
        <v>47521</v>
      </c>
      <c r="B10828" t="s">
        <v>47522</v>
      </c>
      <c r="C10828" t="s">
        <v>47523</v>
      </c>
      <c r="D10828">
        <v>0</v>
      </c>
      <c r="F10828" s="2">
        <v>44364</v>
      </c>
      <c r="G10828" t="s">
        <v>183</v>
      </c>
      <c r="H10828" t="s">
        <v>184</v>
      </c>
      <c r="J10828" t="s">
        <v>138</v>
      </c>
      <c r="L10828" t="s">
        <v>496</v>
      </c>
      <c r="M10828" t="s">
        <v>138</v>
      </c>
      <c r="N10828">
        <v>0</v>
      </c>
      <c r="P10828" t="s">
        <v>47524</v>
      </c>
      <c r="R10828" t="s">
        <v>47525</v>
      </c>
      <c r="S10828" t="s">
        <v>140</v>
      </c>
      <c r="W10828" t="s">
        <v>141</v>
      </c>
    </row>
    <row r="10829" spans="1:24" x14ac:dyDescent="0.35">
      <c r="A10829" t="s">
        <v>47526</v>
      </c>
      <c r="B10829" t="s">
        <v>47527</v>
      </c>
      <c r="C10829" t="s">
        <v>47528</v>
      </c>
      <c r="D10829">
        <v>0</v>
      </c>
      <c r="E10829" t="s">
        <v>47529</v>
      </c>
      <c r="F10829" s="2">
        <v>44368</v>
      </c>
      <c r="G10829" t="s">
        <v>183</v>
      </c>
      <c r="H10829" t="s">
        <v>184</v>
      </c>
      <c r="J10829" t="s">
        <v>138</v>
      </c>
      <c r="L10829" t="s">
        <v>496</v>
      </c>
      <c r="M10829" t="s">
        <v>138</v>
      </c>
      <c r="N10829" s="3">
        <v>-116996.4</v>
      </c>
      <c r="R10829" t="s">
        <v>3002</v>
      </c>
      <c r="S10829" t="s">
        <v>140</v>
      </c>
      <c r="T10829" s="2">
        <v>45385</v>
      </c>
      <c r="U10829">
        <v>15</v>
      </c>
      <c r="W10829" t="s">
        <v>141</v>
      </c>
      <c r="X10829" t="s">
        <v>9536</v>
      </c>
    </row>
    <row r="10830" spans="1:24" x14ac:dyDescent="0.35">
      <c r="A10830" t="s">
        <v>47530</v>
      </c>
      <c r="B10830" t="s">
        <v>47531</v>
      </c>
      <c r="C10830" t="s">
        <v>47532</v>
      </c>
      <c r="D10830">
        <v>0</v>
      </c>
      <c r="E10830" t="s">
        <v>47533</v>
      </c>
      <c r="F10830" s="2">
        <v>44368</v>
      </c>
      <c r="G10830" t="s">
        <v>183</v>
      </c>
      <c r="H10830" t="s">
        <v>184</v>
      </c>
      <c r="J10830" t="s">
        <v>138</v>
      </c>
      <c r="L10830" t="s">
        <v>496</v>
      </c>
      <c r="M10830" t="s">
        <v>138</v>
      </c>
      <c r="N10830">
        <v>0</v>
      </c>
      <c r="R10830" t="s">
        <v>3002</v>
      </c>
      <c r="S10830" t="s">
        <v>140</v>
      </c>
      <c r="T10830" s="2">
        <v>45385</v>
      </c>
      <c r="U10830">
        <v>15</v>
      </c>
      <c r="W10830" t="s">
        <v>141</v>
      </c>
      <c r="X10830" t="s">
        <v>9536</v>
      </c>
    </row>
    <row r="10831" spans="1:24" x14ac:dyDescent="0.35">
      <c r="A10831" t="s">
        <v>47534</v>
      </c>
      <c r="B10831" t="s">
        <v>47535</v>
      </c>
      <c r="C10831" t="s">
        <v>47536</v>
      </c>
      <c r="D10831">
        <v>0</v>
      </c>
      <c r="E10831" t="s">
        <v>47537</v>
      </c>
      <c r="F10831" s="2">
        <v>44368</v>
      </c>
      <c r="G10831" t="s">
        <v>183</v>
      </c>
      <c r="H10831" t="s">
        <v>184</v>
      </c>
      <c r="J10831" t="s">
        <v>138</v>
      </c>
      <c r="L10831" t="s">
        <v>496</v>
      </c>
      <c r="M10831" t="s">
        <v>138</v>
      </c>
      <c r="N10831">
        <v>0</v>
      </c>
      <c r="R10831" t="s">
        <v>3002</v>
      </c>
      <c r="S10831" t="s">
        <v>140</v>
      </c>
      <c r="T10831" s="2">
        <v>44375</v>
      </c>
      <c r="W10831" t="s">
        <v>141</v>
      </c>
    </row>
    <row r="10832" spans="1:24" x14ac:dyDescent="0.35">
      <c r="A10832" t="s">
        <v>47538</v>
      </c>
      <c r="B10832" t="s">
        <v>47539</v>
      </c>
      <c r="C10832" t="s">
        <v>47540</v>
      </c>
      <c r="D10832">
        <v>0</v>
      </c>
      <c r="E10832" t="s">
        <v>47541</v>
      </c>
      <c r="F10832" s="2">
        <v>44368</v>
      </c>
      <c r="G10832" t="s">
        <v>183</v>
      </c>
      <c r="H10832" t="s">
        <v>184</v>
      </c>
      <c r="J10832" t="s">
        <v>138</v>
      </c>
      <c r="L10832" t="s">
        <v>496</v>
      </c>
      <c r="M10832" t="s">
        <v>138</v>
      </c>
      <c r="N10832">
        <v>0</v>
      </c>
      <c r="R10832" t="s">
        <v>3002</v>
      </c>
      <c r="S10832" t="s">
        <v>140</v>
      </c>
      <c r="T10832" s="2">
        <v>45385</v>
      </c>
      <c r="U10832">
        <v>15</v>
      </c>
      <c r="W10832" t="s">
        <v>141</v>
      </c>
      <c r="X10832" t="s">
        <v>9536</v>
      </c>
    </row>
    <row r="10833" spans="1:24" x14ac:dyDescent="0.35">
      <c r="A10833" t="s">
        <v>47542</v>
      </c>
      <c r="B10833" t="s">
        <v>47543</v>
      </c>
      <c r="C10833" t="s">
        <v>47544</v>
      </c>
      <c r="D10833">
        <v>0</v>
      </c>
      <c r="E10833" t="s">
        <v>47543</v>
      </c>
      <c r="F10833" s="2">
        <v>44368</v>
      </c>
      <c r="G10833" t="s">
        <v>183</v>
      </c>
      <c r="H10833" t="s">
        <v>184</v>
      </c>
      <c r="J10833" t="s">
        <v>138</v>
      </c>
      <c r="L10833" t="s">
        <v>496</v>
      </c>
      <c r="M10833" t="s">
        <v>138</v>
      </c>
      <c r="N10833">
        <v>0</v>
      </c>
      <c r="R10833" t="s">
        <v>3002</v>
      </c>
      <c r="S10833" t="s">
        <v>140</v>
      </c>
      <c r="T10833" s="2">
        <v>45385</v>
      </c>
      <c r="U10833">
        <v>15</v>
      </c>
      <c r="W10833" t="s">
        <v>141</v>
      </c>
      <c r="X10833" t="s">
        <v>9536</v>
      </c>
    </row>
    <row r="10834" spans="1:24" x14ac:dyDescent="0.35">
      <c r="A10834" t="s">
        <v>47545</v>
      </c>
      <c r="B10834" t="s">
        <v>35983</v>
      </c>
      <c r="C10834" t="s">
        <v>47546</v>
      </c>
      <c r="D10834">
        <v>0</v>
      </c>
      <c r="E10834" t="s">
        <v>47547</v>
      </c>
      <c r="F10834" s="2">
        <v>44368</v>
      </c>
      <c r="G10834" t="s">
        <v>183</v>
      </c>
      <c r="H10834" t="s">
        <v>184</v>
      </c>
      <c r="J10834" t="s">
        <v>138</v>
      </c>
      <c r="L10834" t="s">
        <v>496</v>
      </c>
      <c r="M10834" t="s">
        <v>138</v>
      </c>
      <c r="N10834">
        <v>0</v>
      </c>
      <c r="R10834" t="s">
        <v>3002</v>
      </c>
      <c r="S10834" t="s">
        <v>140</v>
      </c>
      <c r="T10834" s="2">
        <v>44426</v>
      </c>
      <c r="U10834">
        <v>15</v>
      </c>
      <c r="W10834" t="s">
        <v>141</v>
      </c>
    </row>
    <row r="10835" spans="1:24" x14ac:dyDescent="0.35">
      <c r="A10835" t="s">
        <v>47548</v>
      </c>
      <c r="B10835" t="s">
        <v>47549</v>
      </c>
      <c r="C10835" t="s">
        <v>47550</v>
      </c>
      <c r="D10835">
        <v>0</v>
      </c>
      <c r="E10835" t="s">
        <v>47551</v>
      </c>
      <c r="F10835" s="2">
        <v>44368</v>
      </c>
      <c r="G10835" t="s">
        <v>183</v>
      </c>
      <c r="H10835" t="s">
        <v>184</v>
      </c>
      <c r="J10835" t="s">
        <v>138</v>
      </c>
      <c r="L10835" t="s">
        <v>496</v>
      </c>
      <c r="M10835" t="s">
        <v>138</v>
      </c>
      <c r="N10835">
        <v>0</v>
      </c>
      <c r="R10835" t="s">
        <v>3002</v>
      </c>
      <c r="S10835" t="s">
        <v>140</v>
      </c>
      <c r="T10835" s="2">
        <v>45385</v>
      </c>
      <c r="U10835">
        <v>15</v>
      </c>
      <c r="W10835" t="s">
        <v>141</v>
      </c>
      <c r="X10835" t="s">
        <v>9536</v>
      </c>
    </row>
    <row r="10836" spans="1:24" x14ac:dyDescent="0.35">
      <c r="A10836" t="s">
        <v>47552</v>
      </c>
      <c r="B10836" t="s">
        <v>47553</v>
      </c>
      <c r="C10836" t="s">
        <v>47554</v>
      </c>
      <c r="D10836">
        <v>0</v>
      </c>
      <c r="E10836" t="s">
        <v>47555</v>
      </c>
      <c r="F10836" s="2">
        <v>44368</v>
      </c>
      <c r="G10836" t="s">
        <v>183</v>
      </c>
      <c r="H10836" t="s">
        <v>184</v>
      </c>
      <c r="J10836" t="s">
        <v>138</v>
      </c>
      <c r="L10836" t="s">
        <v>496</v>
      </c>
      <c r="M10836" t="s">
        <v>138</v>
      </c>
      <c r="N10836">
        <v>0</v>
      </c>
      <c r="R10836" t="s">
        <v>3002</v>
      </c>
      <c r="S10836" t="s">
        <v>140</v>
      </c>
      <c r="W10836" t="s">
        <v>141</v>
      </c>
    </row>
    <row r="10837" spans="1:24" x14ac:dyDescent="0.35">
      <c r="A10837" t="s">
        <v>47556</v>
      </c>
      <c r="B10837" t="s">
        <v>47557</v>
      </c>
      <c r="C10837" t="s">
        <v>47558</v>
      </c>
      <c r="D10837">
        <v>0</v>
      </c>
      <c r="E10837" t="s">
        <v>47559</v>
      </c>
      <c r="F10837" s="2">
        <v>44368</v>
      </c>
      <c r="G10837" t="s">
        <v>183</v>
      </c>
      <c r="H10837" t="s">
        <v>184</v>
      </c>
      <c r="J10837" t="s">
        <v>138</v>
      </c>
      <c r="L10837" t="s">
        <v>496</v>
      </c>
      <c r="M10837" t="s">
        <v>138</v>
      </c>
      <c r="N10837">
        <v>0</v>
      </c>
      <c r="R10837" t="s">
        <v>3002</v>
      </c>
      <c r="S10837" t="s">
        <v>140</v>
      </c>
      <c r="W10837" t="s">
        <v>141</v>
      </c>
    </row>
    <row r="10838" spans="1:24" x14ac:dyDescent="0.35">
      <c r="A10838" t="s">
        <v>47560</v>
      </c>
      <c r="B10838" t="s">
        <v>47561</v>
      </c>
      <c r="C10838" t="s">
        <v>47562</v>
      </c>
      <c r="D10838">
        <v>0</v>
      </c>
      <c r="E10838" t="s">
        <v>47563</v>
      </c>
      <c r="F10838" s="2">
        <v>44368</v>
      </c>
      <c r="G10838" t="s">
        <v>183</v>
      </c>
      <c r="H10838" t="s">
        <v>184</v>
      </c>
      <c r="J10838" t="s">
        <v>138</v>
      </c>
      <c r="L10838" t="s">
        <v>496</v>
      </c>
      <c r="M10838" t="s">
        <v>138</v>
      </c>
      <c r="N10838">
        <v>0</v>
      </c>
      <c r="R10838" t="s">
        <v>3002</v>
      </c>
      <c r="S10838" t="s">
        <v>140</v>
      </c>
      <c r="W10838" t="s">
        <v>141</v>
      </c>
    </row>
    <row r="10839" spans="1:24" x14ac:dyDescent="0.35">
      <c r="A10839" t="s">
        <v>47564</v>
      </c>
      <c r="B10839" t="s">
        <v>47565</v>
      </c>
      <c r="C10839" t="s">
        <v>47566</v>
      </c>
      <c r="D10839">
        <v>0</v>
      </c>
      <c r="E10839" t="s">
        <v>47567</v>
      </c>
      <c r="F10839" s="2">
        <v>44368</v>
      </c>
      <c r="G10839" t="s">
        <v>183</v>
      </c>
      <c r="H10839" t="s">
        <v>184</v>
      </c>
      <c r="J10839" t="s">
        <v>138</v>
      </c>
      <c r="L10839" t="s">
        <v>496</v>
      </c>
      <c r="M10839" t="s">
        <v>138</v>
      </c>
      <c r="N10839">
        <v>0</v>
      </c>
      <c r="R10839" t="s">
        <v>3002</v>
      </c>
      <c r="S10839" t="s">
        <v>140</v>
      </c>
      <c r="T10839" s="2">
        <v>45385</v>
      </c>
      <c r="U10839">
        <v>15</v>
      </c>
      <c r="W10839" t="s">
        <v>141</v>
      </c>
      <c r="X10839" t="s">
        <v>9536</v>
      </c>
    </row>
    <row r="10840" spans="1:24" x14ac:dyDescent="0.35">
      <c r="A10840" t="s">
        <v>47568</v>
      </c>
      <c r="B10840" t="s">
        <v>47569</v>
      </c>
      <c r="C10840" t="s">
        <v>47570</v>
      </c>
      <c r="D10840">
        <v>0</v>
      </c>
      <c r="E10840" t="s">
        <v>47571</v>
      </c>
      <c r="F10840" s="2">
        <v>44368</v>
      </c>
      <c r="G10840" t="s">
        <v>183</v>
      </c>
      <c r="H10840" t="s">
        <v>184</v>
      </c>
      <c r="J10840" t="s">
        <v>138</v>
      </c>
      <c r="L10840" t="s">
        <v>496</v>
      </c>
      <c r="M10840" t="s">
        <v>138</v>
      </c>
      <c r="N10840">
        <v>0</v>
      </c>
      <c r="R10840" t="s">
        <v>3002</v>
      </c>
      <c r="S10840" t="s">
        <v>140</v>
      </c>
      <c r="T10840" s="2">
        <v>45385</v>
      </c>
      <c r="U10840">
        <v>15</v>
      </c>
      <c r="W10840" t="s">
        <v>141</v>
      </c>
      <c r="X10840" t="s">
        <v>9536</v>
      </c>
    </row>
    <row r="10841" spans="1:24" x14ac:dyDescent="0.35">
      <c r="A10841" t="s">
        <v>47572</v>
      </c>
      <c r="B10841" t="s">
        <v>47573</v>
      </c>
      <c r="C10841" t="s">
        <v>47574</v>
      </c>
      <c r="D10841">
        <v>0</v>
      </c>
      <c r="F10841" s="2">
        <v>44369</v>
      </c>
      <c r="G10841" t="s">
        <v>183</v>
      </c>
      <c r="H10841" t="s">
        <v>184</v>
      </c>
      <c r="J10841" t="s">
        <v>138</v>
      </c>
      <c r="L10841" t="s">
        <v>496</v>
      </c>
      <c r="M10841" t="s">
        <v>138</v>
      </c>
      <c r="N10841" s="3">
        <v>-8077.92</v>
      </c>
      <c r="P10841" t="s">
        <v>47575</v>
      </c>
      <c r="R10841" t="s">
        <v>19093</v>
      </c>
      <c r="S10841" t="s">
        <v>140</v>
      </c>
      <c r="T10841" s="2">
        <v>45385</v>
      </c>
      <c r="U10841">
        <v>11</v>
      </c>
      <c r="W10841" t="s">
        <v>141</v>
      </c>
      <c r="X10841" t="s">
        <v>9536</v>
      </c>
    </row>
    <row r="10842" spans="1:24" x14ac:dyDescent="0.35">
      <c r="A10842" t="s">
        <v>47576</v>
      </c>
      <c r="B10842" t="s">
        <v>47577</v>
      </c>
      <c r="C10842" t="s">
        <v>47578</v>
      </c>
      <c r="D10842">
        <v>0</v>
      </c>
      <c r="E10842" t="s">
        <v>47579</v>
      </c>
      <c r="F10842" s="2">
        <v>44370</v>
      </c>
      <c r="G10842" t="s">
        <v>183</v>
      </c>
      <c r="H10842" t="s">
        <v>184</v>
      </c>
      <c r="J10842" t="s">
        <v>138</v>
      </c>
      <c r="L10842" t="s">
        <v>496</v>
      </c>
      <c r="M10842" t="s">
        <v>138</v>
      </c>
      <c r="N10842" s="3">
        <v>-11500</v>
      </c>
      <c r="R10842" t="s">
        <v>3002</v>
      </c>
      <c r="S10842" t="s">
        <v>140</v>
      </c>
      <c r="T10842" s="2">
        <v>45686</v>
      </c>
      <c r="U10842">
        <v>15</v>
      </c>
      <c r="W10842" t="s">
        <v>141</v>
      </c>
      <c r="X10842" t="s">
        <v>9536</v>
      </c>
    </row>
    <row r="10843" spans="1:24" x14ac:dyDescent="0.35">
      <c r="A10843" t="s">
        <v>47580</v>
      </c>
      <c r="B10843" t="s">
        <v>47581</v>
      </c>
      <c r="C10843" t="s">
        <v>47582</v>
      </c>
      <c r="D10843">
        <v>0</v>
      </c>
      <c r="E10843" t="s">
        <v>47583</v>
      </c>
      <c r="F10843" s="2">
        <v>44370</v>
      </c>
      <c r="G10843" t="s">
        <v>183</v>
      </c>
      <c r="H10843" t="s">
        <v>184</v>
      </c>
      <c r="J10843" t="s">
        <v>138</v>
      </c>
      <c r="L10843" t="s">
        <v>496</v>
      </c>
      <c r="M10843" t="s">
        <v>138</v>
      </c>
      <c r="N10843">
        <v>0</v>
      </c>
      <c r="R10843" t="s">
        <v>3002</v>
      </c>
      <c r="S10843" t="s">
        <v>140</v>
      </c>
      <c r="T10843" s="2">
        <v>45385</v>
      </c>
      <c r="U10843">
        <v>15</v>
      </c>
      <c r="W10843" t="s">
        <v>141</v>
      </c>
      <c r="X10843" t="s">
        <v>9536</v>
      </c>
    </row>
    <row r="10844" spans="1:24" x14ac:dyDescent="0.35">
      <c r="A10844" t="s">
        <v>47584</v>
      </c>
      <c r="B10844" t="s">
        <v>47585</v>
      </c>
      <c r="C10844">
        <v>41989094000150</v>
      </c>
      <c r="D10844">
        <v>0</v>
      </c>
      <c r="E10844" t="s">
        <v>47586</v>
      </c>
      <c r="F10844" s="2">
        <v>44372</v>
      </c>
      <c r="G10844" t="s">
        <v>2815</v>
      </c>
      <c r="H10844" t="s">
        <v>184</v>
      </c>
      <c r="J10844" t="s">
        <v>138</v>
      </c>
      <c r="L10844" t="s">
        <v>496</v>
      </c>
      <c r="M10844" t="s">
        <v>138</v>
      </c>
      <c r="N10844">
        <v>0</v>
      </c>
      <c r="P10844" t="s">
        <v>40635</v>
      </c>
      <c r="R10844" t="s">
        <v>676</v>
      </c>
      <c r="S10844" t="s">
        <v>140</v>
      </c>
      <c r="T10844" s="2">
        <v>44396</v>
      </c>
      <c r="W10844" t="s">
        <v>141</v>
      </c>
    </row>
    <row r="10845" spans="1:24" x14ac:dyDescent="0.35">
      <c r="A10845" t="s">
        <v>47587</v>
      </c>
      <c r="B10845" t="s">
        <v>47588</v>
      </c>
      <c r="C10845">
        <v>14412363000149</v>
      </c>
      <c r="D10845">
        <v>0</v>
      </c>
      <c r="E10845" t="s">
        <v>47589</v>
      </c>
      <c r="F10845" s="2">
        <v>44372</v>
      </c>
      <c r="G10845" t="s">
        <v>2815</v>
      </c>
      <c r="H10845" t="s">
        <v>184</v>
      </c>
      <c r="J10845" t="s">
        <v>138</v>
      </c>
      <c r="L10845" t="s">
        <v>496</v>
      </c>
      <c r="M10845" t="s">
        <v>138</v>
      </c>
      <c r="N10845">
        <v>0</v>
      </c>
      <c r="P10845" t="s">
        <v>47590</v>
      </c>
      <c r="R10845" t="s">
        <v>47591</v>
      </c>
      <c r="S10845" t="s">
        <v>140</v>
      </c>
      <c r="T10845" s="2">
        <v>44396</v>
      </c>
      <c r="W10845" t="s">
        <v>141</v>
      </c>
    </row>
    <row r="10846" spans="1:24" x14ac:dyDescent="0.35">
      <c r="A10846" t="s">
        <v>47592</v>
      </c>
      <c r="B10846" t="s">
        <v>47593</v>
      </c>
      <c r="C10846">
        <v>8028776000121</v>
      </c>
      <c r="D10846">
        <v>0</v>
      </c>
      <c r="E10846" t="s">
        <v>47594</v>
      </c>
      <c r="F10846" s="2">
        <v>44372</v>
      </c>
      <c r="G10846" t="s">
        <v>2815</v>
      </c>
      <c r="H10846" t="s">
        <v>184</v>
      </c>
      <c r="J10846" t="s">
        <v>138</v>
      </c>
      <c r="L10846" t="s">
        <v>496</v>
      </c>
      <c r="M10846" t="s">
        <v>138</v>
      </c>
      <c r="N10846">
        <v>0</v>
      </c>
      <c r="P10846" t="s">
        <v>47595</v>
      </c>
      <c r="R10846" t="s">
        <v>14711</v>
      </c>
      <c r="S10846" t="s">
        <v>140</v>
      </c>
      <c r="W10846" t="s">
        <v>141</v>
      </c>
    </row>
    <row r="10847" spans="1:24" x14ac:dyDescent="0.35">
      <c r="A10847" t="s">
        <v>47596</v>
      </c>
      <c r="B10847" t="s">
        <v>47597</v>
      </c>
      <c r="C10847">
        <v>42324183000140</v>
      </c>
      <c r="D10847">
        <v>0</v>
      </c>
      <c r="E10847" t="s">
        <v>47597</v>
      </c>
      <c r="F10847" s="2">
        <v>44372</v>
      </c>
      <c r="G10847" t="s">
        <v>2815</v>
      </c>
      <c r="H10847" t="s">
        <v>184</v>
      </c>
      <c r="J10847" t="s">
        <v>138</v>
      </c>
      <c r="L10847" t="s">
        <v>496</v>
      </c>
      <c r="M10847" t="s">
        <v>138</v>
      </c>
      <c r="N10847">
        <v>0</v>
      </c>
      <c r="P10847" t="s">
        <v>47598</v>
      </c>
      <c r="R10847" t="s">
        <v>21278</v>
      </c>
      <c r="S10847" t="s">
        <v>140</v>
      </c>
      <c r="T10847" s="2">
        <v>45385</v>
      </c>
      <c r="U10847">
        <v>16</v>
      </c>
      <c r="W10847" t="s">
        <v>141</v>
      </c>
      <c r="X10847" t="s">
        <v>9536</v>
      </c>
    </row>
    <row r="10848" spans="1:24" x14ac:dyDescent="0.35">
      <c r="A10848" t="s">
        <v>47599</v>
      </c>
      <c r="B10848" t="s">
        <v>47600</v>
      </c>
      <c r="C10848">
        <v>24604473000166</v>
      </c>
      <c r="D10848">
        <v>0</v>
      </c>
      <c r="E10848" t="s">
        <v>47601</v>
      </c>
      <c r="F10848" s="2">
        <v>44375</v>
      </c>
      <c r="G10848" t="s">
        <v>2815</v>
      </c>
      <c r="H10848" t="s">
        <v>184</v>
      </c>
      <c r="J10848" t="s">
        <v>138</v>
      </c>
      <c r="L10848" t="s">
        <v>496</v>
      </c>
      <c r="M10848" t="s">
        <v>138</v>
      </c>
      <c r="N10848">
        <v>0</v>
      </c>
      <c r="P10848" t="s">
        <v>47602</v>
      </c>
      <c r="R10848" t="s">
        <v>45281</v>
      </c>
      <c r="S10848" t="s">
        <v>140</v>
      </c>
      <c r="T10848" s="2">
        <v>44406</v>
      </c>
      <c r="W10848" t="s">
        <v>141</v>
      </c>
    </row>
    <row r="10849" spans="1:24" x14ac:dyDescent="0.35">
      <c r="A10849" t="s">
        <v>47603</v>
      </c>
      <c r="B10849" t="s">
        <v>47604</v>
      </c>
      <c r="C10849">
        <v>33471050000106</v>
      </c>
      <c r="D10849">
        <v>0</v>
      </c>
      <c r="E10849" t="s">
        <v>47605</v>
      </c>
      <c r="F10849" s="2">
        <v>44375</v>
      </c>
      <c r="G10849" t="s">
        <v>2815</v>
      </c>
      <c r="H10849" t="s">
        <v>184</v>
      </c>
      <c r="J10849" t="s">
        <v>138</v>
      </c>
      <c r="L10849" t="s">
        <v>496</v>
      </c>
      <c r="M10849" t="s">
        <v>138</v>
      </c>
      <c r="N10849">
        <v>0</v>
      </c>
      <c r="P10849" t="s">
        <v>47606</v>
      </c>
      <c r="R10849" t="s">
        <v>10808</v>
      </c>
      <c r="S10849" t="s">
        <v>140</v>
      </c>
      <c r="T10849" s="2">
        <v>44394</v>
      </c>
      <c r="W10849" t="s">
        <v>141</v>
      </c>
    </row>
    <row r="10850" spans="1:24" x14ac:dyDescent="0.35">
      <c r="A10850" t="s">
        <v>47607</v>
      </c>
      <c r="B10850" t="s">
        <v>47608</v>
      </c>
      <c r="C10850" t="s">
        <v>47609</v>
      </c>
      <c r="D10850">
        <v>0</v>
      </c>
      <c r="E10850" t="s">
        <v>47608</v>
      </c>
      <c r="F10850" s="2">
        <v>44375</v>
      </c>
      <c r="G10850" t="s">
        <v>2815</v>
      </c>
      <c r="H10850" t="s">
        <v>184</v>
      </c>
      <c r="J10850" t="s">
        <v>138</v>
      </c>
      <c r="L10850" t="s">
        <v>496</v>
      </c>
      <c r="M10850" t="s">
        <v>138</v>
      </c>
      <c r="N10850">
        <v>0</v>
      </c>
      <c r="P10850" t="s">
        <v>47610</v>
      </c>
      <c r="R10850" t="s">
        <v>47611</v>
      </c>
      <c r="S10850" t="s">
        <v>140</v>
      </c>
      <c r="T10850" s="2">
        <v>44379</v>
      </c>
      <c r="W10850" t="s">
        <v>141</v>
      </c>
    </row>
    <row r="10851" spans="1:24" x14ac:dyDescent="0.35">
      <c r="A10851" t="s">
        <v>47612</v>
      </c>
      <c r="B10851" t="s">
        <v>47613</v>
      </c>
      <c r="C10851" t="s">
        <v>47614</v>
      </c>
      <c r="D10851">
        <v>0</v>
      </c>
      <c r="F10851" s="2">
        <v>44375</v>
      </c>
      <c r="G10851" t="s">
        <v>975</v>
      </c>
      <c r="H10851" t="s">
        <v>643</v>
      </c>
      <c r="J10851" t="s">
        <v>138</v>
      </c>
      <c r="L10851" t="s">
        <v>496</v>
      </c>
      <c r="M10851" t="s">
        <v>138</v>
      </c>
      <c r="N10851">
        <v>0</v>
      </c>
      <c r="P10851" t="s">
        <v>45025</v>
      </c>
      <c r="R10851" t="s">
        <v>47615</v>
      </c>
      <c r="S10851" t="s">
        <v>140</v>
      </c>
      <c r="T10851" s="2">
        <v>45385</v>
      </c>
      <c r="W10851" t="s">
        <v>141</v>
      </c>
      <c r="X10851" t="s">
        <v>9536</v>
      </c>
    </row>
    <row r="10852" spans="1:24" x14ac:dyDescent="0.35">
      <c r="A10852" t="s">
        <v>47616</v>
      </c>
      <c r="B10852" t="s">
        <v>47617</v>
      </c>
      <c r="C10852" t="s">
        <v>47618</v>
      </c>
      <c r="D10852">
        <v>0</v>
      </c>
      <c r="F10852" s="2">
        <v>44375</v>
      </c>
      <c r="G10852" t="s">
        <v>183</v>
      </c>
      <c r="H10852" t="s">
        <v>184</v>
      </c>
      <c r="J10852" t="s">
        <v>138</v>
      </c>
      <c r="L10852" t="s">
        <v>496</v>
      </c>
      <c r="M10852" t="s">
        <v>138</v>
      </c>
      <c r="N10852">
        <v>0</v>
      </c>
      <c r="R10852" t="s">
        <v>3002</v>
      </c>
      <c r="S10852" t="s">
        <v>140</v>
      </c>
      <c r="T10852" s="2">
        <v>45385</v>
      </c>
      <c r="U10852">
        <v>11</v>
      </c>
      <c r="W10852" t="s">
        <v>141</v>
      </c>
      <c r="X10852" t="s">
        <v>9536</v>
      </c>
    </row>
    <row r="10853" spans="1:24" x14ac:dyDescent="0.35">
      <c r="A10853" t="s">
        <v>47619</v>
      </c>
      <c r="B10853" t="s">
        <v>47620</v>
      </c>
      <c r="C10853">
        <v>39565615000109</v>
      </c>
      <c r="D10853">
        <v>0</v>
      </c>
      <c r="E10853" t="s">
        <v>47621</v>
      </c>
      <c r="F10853" s="2">
        <v>44378</v>
      </c>
      <c r="G10853" t="s">
        <v>2815</v>
      </c>
      <c r="H10853" t="s">
        <v>184</v>
      </c>
      <c r="J10853" t="s">
        <v>138</v>
      </c>
      <c r="L10853" t="s">
        <v>496</v>
      </c>
      <c r="M10853" t="s">
        <v>138</v>
      </c>
      <c r="N10853">
        <v>0</v>
      </c>
      <c r="P10853" t="s">
        <v>47622</v>
      </c>
      <c r="R10853" t="s">
        <v>47623</v>
      </c>
      <c r="S10853" t="s">
        <v>140</v>
      </c>
      <c r="W10853" t="s">
        <v>141</v>
      </c>
    </row>
    <row r="10854" spans="1:24" x14ac:dyDescent="0.35">
      <c r="A10854" t="s">
        <v>47624</v>
      </c>
      <c r="B10854" t="s">
        <v>47625</v>
      </c>
      <c r="C10854" t="s">
        <v>47626</v>
      </c>
      <c r="D10854">
        <v>0</v>
      </c>
      <c r="E10854" t="s">
        <v>47627</v>
      </c>
      <c r="F10854" s="2">
        <v>44379</v>
      </c>
      <c r="G10854" t="s">
        <v>146</v>
      </c>
      <c r="H10854" t="s">
        <v>147</v>
      </c>
      <c r="J10854" t="s">
        <v>138</v>
      </c>
      <c r="K10854">
        <v>0</v>
      </c>
      <c r="L10854">
        <v>61815630</v>
      </c>
      <c r="M10854" t="s">
        <v>138</v>
      </c>
      <c r="N10854">
        <v>0</v>
      </c>
      <c r="P10854" t="s">
        <v>47628</v>
      </c>
      <c r="Q10854">
        <v>50713</v>
      </c>
      <c r="R10854" t="s">
        <v>47629</v>
      </c>
      <c r="S10854" t="s">
        <v>140</v>
      </c>
      <c r="T10854" s="2">
        <v>45002</v>
      </c>
      <c r="U10854">
        <v>7</v>
      </c>
      <c r="W10854" t="s">
        <v>141</v>
      </c>
    </row>
    <row r="10855" spans="1:24" x14ac:dyDescent="0.35">
      <c r="A10855" t="s">
        <v>47630</v>
      </c>
      <c r="B10855" t="s">
        <v>47631</v>
      </c>
      <c r="C10855" t="s">
        <v>47632</v>
      </c>
      <c r="D10855">
        <v>0</v>
      </c>
      <c r="E10855" t="s">
        <v>47631</v>
      </c>
      <c r="F10855" s="2">
        <v>44379</v>
      </c>
      <c r="G10855" t="s">
        <v>47633</v>
      </c>
      <c r="H10855" t="s">
        <v>147</v>
      </c>
      <c r="J10855" t="s">
        <v>138</v>
      </c>
      <c r="K10855">
        <v>0</v>
      </c>
      <c r="L10855">
        <v>61815630</v>
      </c>
      <c r="M10855" t="s">
        <v>138</v>
      </c>
      <c r="N10855">
        <v>0</v>
      </c>
      <c r="P10855" t="s">
        <v>47628</v>
      </c>
      <c r="Q10855">
        <v>50714</v>
      </c>
      <c r="R10855" t="s">
        <v>47634</v>
      </c>
      <c r="S10855" t="s">
        <v>140</v>
      </c>
      <c r="T10855" s="2">
        <v>45002</v>
      </c>
      <c r="U10855">
        <v>7</v>
      </c>
      <c r="W10855" t="s">
        <v>141</v>
      </c>
    </row>
    <row r="10856" spans="1:24" x14ac:dyDescent="0.35">
      <c r="A10856" t="s">
        <v>47635</v>
      </c>
      <c r="B10856" t="s">
        <v>47636</v>
      </c>
      <c r="C10856" t="s">
        <v>47637</v>
      </c>
      <c r="D10856">
        <v>0</v>
      </c>
      <c r="E10856" t="s">
        <v>47638</v>
      </c>
      <c r="F10856" s="2">
        <v>45420</v>
      </c>
      <c r="G10856" t="s">
        <v>42962</v>
      </c>
      <c r="H10856" t="s">
        <v>184</v>
      </c>
      <c r="J10856" t="s">
        <v>138</v>
      </c>
      <c r="L10856" t="s">
        <v>496</v>
      </c>
      <c r="M10856" t="s">
        <v>138</v>
      </c>
      <c r="N10856">
        <v>0</v>
      </c>
      <c r="P10856" t="s">
        <v>47639</v>
      </c>
      <c r="R10856" t="s">
        <v>47640</v>
      </c>
      <c r="S10856" t="s">
        <v>140</v>
      </c>
      <c r="T10856" s="2">
        <v>45420</v>
      </c>
      <c r="W10856" t="s">
        <v>141</v>
      </c>
      <c r="X10856" t="s">
        <v>10334</v>
      </c>
    </row>
    <row r="10857" spans="1:24" x14ac:dyDescent="0.35">
      <c r="A10857" t="s">
        <v>47641</v>
      </c>
      <c r="B10857" t="s">
        <v>47642</v>
      </c>
      <c r="C10857" t="s">
        <v>47643</v>
      </c>
      <c r="D10857">
        <v>0</v>
      </c>
      <c r="E10857" t="s">
        <v>47642</v>
      </c>
      <c r="F10857" s="2">
        <v>44379</v>
      </c>
      <c r="G10857" t="s">
        <v>175</v>
      </c>
      <c r="H10857" t="s">
        <v>147</v>
      </c>
      <c r="J10857" t="s">
        <v>138</v>
      </c>
      <c r="K10857">
        <v>0</v>
      </c>
      <c r="L10857">
        <v>61815630</v>
      </c>
      <c r="M10857" t="s">
        <v>138</v>
      </c>
      <c r="N10857">
        <v>0</v>
      </c>
      <c r="P10857" t="s">
        <v>47628</v>
      </c>
      <c r="Q10857">
        <v>50716</v>
      </c>
      <c r="R10857" t="s">
        <v>47644</v>
      </c>
      <c r="S10857" t="s">
        <v>140</v>
      </c>
      <c r="T10857" s="2">
        <v>45002</v>
      </c>
      <c r="U10857">
        <v>7</v>
      </c>
      <c r="W10857" t="s">
        <v>141</v>
      </c>
    </row>
    <row r="10858" spans="1:24" x14ac:dyDescent="0.35">
      <c r="A10858" t="s">
        <v>47645</v>
      </c>
      <c r="B10858" t="s">
        <v>47646</v>
      </c>
      <c r="C10858" t="s">
        <v>47647</v>
      </c>
      <c r="D10858">
        <v>0</v>
      </c>
      <c r="E10858" t="s">
        <v>47646</v>
      </c>
      <c r="F10858" s="2">
        <v>44379</v>
      </c>
      <c r="G10858" t="s">
        <v>216</v>
      </c>
      <c r="H10858" t="s">
        <v>147</v>
      </c>
      <c r="J10858" t="s">
        <v>138</v>
      </c>
      <c r="K10858" t="s">
        <v>45981</v>
      </c>
      <c r="L10858">
        <v>61815630</v>
      </c>
      <c r="M10858" t="s">
        <v>138</v>
      </c>
      <c r="N10858">
        <v>0</v>
      </c>
      <c r="P10858" t="s">
        <v>47648</v>
      </c>
      <c r="Q10858">
        <v>50717</v>
      </c>
      <c r="R10858" t="s">
        <v>47649</v>
      </c>
      <c r="S10858" t="s">
        <v>140</v>
      </c>
      <c r="T10858" s="2">
        <v>44998</v>
      </c>
      <c r="U10858">
        <v>7</v>
      </c>
      <c r="W10858" t="s">
        <v>141</v>
      </c>
    </row>
    <row r="10859" spans="1:24" x14ac:dyDescent="0.35">
      <c r="A10859" t="s">
        <v>47650</v>
      </c>
      <c r="B10859" t="s">
        <v>47651</v>
      </c>
      <c r="C10859" t="s">
        <v>47652</v>
      </c>
      <c r="D10859">
        <v>0</v>
      </c>
      <c r="E10859" t="s">
        <v>47651</v>
      </c>
      <c r="F10859" s="2">
        <v>44379</v>
      </c>
      <c r="G10859" t="s">
        <v>216</v>
      </c>
      <c r="H10859" t="s">
        <v>147</v>
      </c>
      <c r="J10859" t="s">
        <v>138</v>
      </c>
      <c r="K10859" t="s">
        <v>20532</v>
      </c>
      <c r="L10859">
        <v>61815630</v>
      </c>
      <c r="M10859" t="s">
        <v>138</v>
      </c>
      <c r="N10859">
        <v>0</v>
      </c>
      <c r="P10859" t="s">
        <v>47648</v>
      </c>
      <c r="Q10859">
        <v>50718</v>
      </c>
      <c r="R10859" t="s">
        <v>47653</v>
      </c>
      <c r="S10859" t="s">
        <v>140</v>
      </c>
      <c r="T10859" s="2">
        <v>44998</v>
      </c>
      <c r="U10859">
        <v>7</v>
      </c>
      <c r="W10859" t="s">
        <v>141</v>
      </c>
    </row>
    <row r="10860" spans="1:24" x14ac:dyDescent="0.35">
      <c r="A10860" t="s">
        <v>47654</v>
      </c>
      <c r="B10860" t="s">
        <v>47655</v>
      </c>
      <c r="C10860">
        <v>66711979000114</v>
      </c>
      <c r="D10860">
        <v>0</v>
      </c>
      <c r="E10860" t="s">
        <v>47655</v>
      </c>
      <c r="F10860" s="2">
        <v>44379</v>
      </c>
      <c r="G10860" t="s">
        <v>2815</v>
      </c>
      <c r="H10860" t="s">
        <v>184</v>
      </c>
      <c r="J10860" t="s">
        <v>138</v>
      </c>
      <c r="L10860" t="s">
        <v>496</v>
      </c>
      <c r="M10860" t="s">
        <v>138</v>
      </c>
      <c r="N10860">
        <v>0</v>
      </c>
      <c r="P10860" t="s">
        <v>47656</v>
      </c>
      <c r="R10860" t="s">
        <v>47657</v>
      </c>
      <c r="S10860" t="s">
        <v>140</v>
      </c>
      <c r="W10860" t="s">
        <v>141</v>
      </c>
    </row>
    <row r="10861" spans="1:24" x14ac:dyDescent="0.35">
      <c r="A10861" t="s">
        <v>47658</v>
      </c>
      <c r="B10861" t="s">
        <v>47659</v>
      </c>
      <c r="C10861">
        <v>40051913000151</v>
      </c>
      <c r="D10861">
        <v>0</v>
      </c>
      <c r="E10861" t="s">
        <v>47659</v>
      </c>
      <c r="F10861" s="2">
        <v>44379</v>
      </c>
      <c r="G10861" t="s">
        <v>2815</v>
      </c>
      <c r="H10861" t="s">
        <v>184</v>
      </c>
      <c r="J10861" t="s">
        <v>138</v>
      </c>
      <c r="L10861" t="s">
        <v>496</v>
      </c>
      <c r="M10861" t="s">
        <v>138</v>
      </c>
      <c r="N10861">
        <v>0</v>
      </c>
      <c r="P10861" t="s">
        <v>47660</v>
      </c>
      <c r="R10861" t="s">
        <v>883</v>
      </c>
      <c r="S10861" t="s">
        <v>140</v>
      </c>
      <c r="T10861" s="2">
        <v>45385</v>
      </c>
      <c r="U10861">
        <v>16</v>
      </c>
      <c r="W10861" t="s">
        <v>141</v>
      </c>
      <c r="X10861" t="s">
        <v>9536</v>
      </c>
    </row>
    <row r="10862" spans="1:24" x14ac:dyDescent="0.35">
      <c r="A10862" t="s">
        <v>47661</v>
      </c>
      <c r="B10862" t="s">
        <v>47662</v>
      </c>
      <c r="C10862">
        <v>29617300000104</v>
      </c>
      <c r="D10862">
        <v>0</v>
      </c>
      <c r="E10862" t="s">
        <v>47663</v>
      </c>
      <c r="F10862" s="2">
        <v>44379</v>
      </c>
      <c r="G10862" t="s">
        <v>2815</v>
      </c>
      <c r="H10862" t="s">
        <v>184</v>
      </c>
      <c r="J10862" t="s">
        <v>138</v>
      </c>
      <c r="L10862" t="s">
        <v>496</v>
      </c>
      <c r="M10862" t="s">
        <v>138</v>
      </c>
      <c r="N10862">
        <v>0</v>
      </c>
      <c r="P10862" t="s">
        <v>47664</v>
      </c>
      <c r="R10862" t="s">
        <v>47665</v>
      </c>
      <c r="S10862" t="s">
        <v>140</v>
      </c>
      <c r="T10862" s="2">
        <v>45385</v>
      </c>
      <c r="U10862">
        <v>11</v>
      </c>
      <c r="W10862" t="s">
        <v>141</v>
      </c>
      <c r="X10862" t="s">
        <v>9536</v>
      </c>
    </row>
    <row r="10863" spans="1:24" x14ac:dyDescent="0.35">
      <c r="A10863" t="s">
        <v>47666</v>
      </c>
      <c r="B10863" t="s">
        <v>47667</v>
      </c>
      <c r="C10863" t="s">
        <v>47668</v>
      </c>
      <c r="D10863">
        <v>0</v>
      </c>
      <c r="F10863" s="2">
        <v>44382</v>
      </c>
      <c r="G10863" t="s">
        <v>183</v>
      </c>
      <c r="H10863" t="s">
        <v>184</v>
      </c>
      <c r="J10863" t="s">
        <v>138</v>
      </c>
      <c r="L10863" t="s">
        <v>496</v>
      </c>
      <c r="M10863" t="s">
        <v>138</v>
      </c>
      <c r="N10863">
        <v>0</v>
      </c>
      <c r="R10863" t="s">
        <v>3002</v>
      </c>
      <c r="S10863" t="s">
        <v>140</v>
      </c>
      <c r="T10863" s="2">
        <v>44404</v>
      </c>
      <c r="W10863" t="s">
        <v>141</v>
      </c>
    </row>
    <row r="10864" spans="1:24" x14ac:dyDescent="0.35">
      <c r="A10864" t="s">
        <v>47669</v>
      </c>
      <c r="B10864" t="s">
        <v>47670</v>
      </c>
      <c r="C10864" t="s">
        <v>47671</v>
      </c>
      <c r="D10864">
        <v>0</v>
      </c>
      <c r="E10864" t="s">
        <v>47670</v>
      </c>
      <c r="F10864" s="2">
        <v>44382</v>
      </c>
      <c r="G10864" t="s">
        <v>183</v>
      </c>
      <c r="H10864" t="s">
        <v>184</v>
      </c>
      <c r="J10864" t="s">
        <v>138</v>
      </c>
      <c r="L10864" t="s">
        <v>496</v>
      </c>
      <c r="M10864" t="s">
        <v>138</v>
      </c>
      <c r="N10864">
        <v>0</v>
      </c>
      <c r="R10864" t="s">
        <v>3002</v>
      </c>
      <c r="S10864" t="s">
        <v>140</v>
      </c>
      <c r="T10864" s="2">
        <v>44434</v>
      </c>
      <c r="W10864" t="s">
        <v>141</v>
      </c>
    </row>
    <row r="10865" spans="1:24" x14ac:dyDescent="0.35">
      <c r="A10865" t="s">
        <v>47672</v>
      </c>
      <c r="B10865" t="s">
        <v>47673</v>
      </c>
      <c r="C10865">
        <v>10273094000126</v>
      </c>
      <c r="D10865">
        <v>0</v>
      </c>
      <c r="E10865" t="s">
        <v>47674</v>
      </c>
      <c r="F10865" s="2">
        <v>44382</v>
      </c>
      <c r="G10865" t="s">
        <v>2815</v>
      </c>
      <c r="H10865" t="s">
        <v>184</v>
      </c>
      <c r="J10865" t="s">
        <v>138</v>
      </c>
      <c r="L10865" t="s">
        <v>496</v>
      </c>
      <c r="M10865" t="s">
        <v>138</v>
      </c>
      <c r="N10865">
        <v>0</v>
      </c>
      <c r="P10865" t="s">
        <v>47675</v>
      </c>
      <c r="R10865" t="s">
        <v>15016</v>
      </c>
      <c r="S10865" t="s">
        <v>140</v>
      </c>
      <c r="T10865" s="2">
        <v>45385</v>
      </c>
      <c r="U10865">
        <v>11</v>
      </c>
      <c r="W10865" t="s">
        <v>141</v>
      </c>
      <c r="X10865" t="s">
        <v>9536</v>
      </c>
    </row>
    <row r="10866" spans="1:24" x14ac:dyDescent="0.35">
      <c r="A10866" t="s">
        <v>47676</v>
      </c>
      <c r="B10866" t="s">
        <v>47677</v>
      </c>
      <c r="C10866">
        <v>27773503000156</v>
      </c>
      <c r="D10866">
        <v>0</v>
      </c>
      <c r="E10866" t="s">
        <v>47678</v>
      </c>
      <c r="F10866" s="2">
        <v>44383</v>
      </c>
      <c r="G10866" t="s">
        <v>2815</v>
      </c>
      <c r="H10866" t="s">
        <v>184</v>
      </c>
      <c r="J10866" t="s">
        <v>138</v>
      </c>
      <c r="L10866" t="s">
        <v>496</v>
      </c>
      <c r="M10866" t="s">
        <v>138</v>
      </c>
      <c r="N10866">
        <v>0</v>
      </c>
      <c r="P10866" t="s">
        <v>47679</v>
      </c>
      <c r="R10866" t="s">
        <v>47680</v>
      </c>
      <c r="S10866" t="s">
        <v>140</v>
      </c>
      <c r="T10866" s="2">
        <v>44385</v>
      </c>
      <c r="W10866" t="s">
        <v>141</v>
      </c>
    </row>
    <row r="10867" spans="1:24" x14ac:dyDescent="0.35">
      <c r="A10867" t="s">
        <v>47681</v>
      </c>
      <c r="B10867" t="s">
        <v>47682</v>
      </c>
      <c r="C10867" t="s">
        <v>10522</v>
      </c>
      <c r="D10867">
        <v>0</v>
      </c>
      <c r="F10867" s="2">
        <v>44384</v>
      </c>
      <c r="G10867" t="s">
        <v>2815</v>
      </c>
      <c r="H10867" t="s">
        <v>184</v>
      </c>
      <c r="J10867" t="s">
        <v>138</v>
      </c>
      <c r="L10867" t="s">
        <v>496</v>
      </c>
      <c r="M10867" t="s">
        <v>138</v>
      </c>
      <c r="N10867">
        <v>0</v>
      </c>
      <c r="P10867" t="s">
        <v>47683</v>
      </c>
      <c r="R10867" t="s">
        <v>47684</v>
      </c>
      <c r="S10867" t="s">
        <v>140</v>
      </c>
      <c r="W10867" t="s">
        <v>141</v>
      </c>
    </row>
    <row r="10868" spans="1:24" x14ac:dyDescent="0.35">
      <c r="A10868" t="s">
        <v>47685</v>
      </c>
      <c r="B10868" t="s">
        <v>47686</v>
      </c>
      <c r="C10868" t="s">
        <v>47687</v>
      </c>
      <c r="D10868">
        <v>0</v>
      </c>
      <c r="F10868" s="2">
        <v>44384</v>
      </c>
      <c r="G10868" t="s">
        <v>183</v>
      </c>
      <c r="H10868" t="s">
        <v>184</v>
      </c>
      <c r="J10868" t="s">
        <v>138</v>
      </c>
      <c r="L10868" t="s">
        <v>496</v>
      </c>
      <c r="M10868" t="s">
        <v>138</v>
      </c>
      <c r="N10868">
        <v>0</v>
      </c>
      <c r="R10868" t="s">
        <v>3002</v>
      </c>
      <c r="S10868" t="s">
        <v>140</v>
      </c>
      <c r="W10868" t="s">
        <v>141</v>
      </c>
    </row>
    <row r="10869" spans="1:24" x14ac:dyDescent="0.35">
      <c r="A10869" t="s">
        <v>47688</v>
      </c>
      <c r="B10869" t="s">
        <v>47689</v>
      </c>
      <c r="C10869">
        <v>37721540000174</v>
      </c>
      <c r="D10869">
        <v>0</v>
      </c>
      <c r="E10869" t="s">
        <v>47689</v>
      </c>
      <c r="F10869" s="2">
        <v>44384</v>
      </c>
      <c r="G10869" t="s">
        <v>13662</v>
      </c>
      <c r="H10869" t="s">
        <v>184</v>
      </c>
      <c r="J10869" t="s">
        <v>138</v>
      </c>
      <c r="L10869" t="s">
        <v>496</v>
      </c>
      <c r="M10869" t="s">
        <v>138</v>
      </c>
      <c r="N10869">
        <v>0</v>
      </c>
      <c r="P10869" t="s">
        <v>47690</v>
      </c>
      <c r="R10869" t="s">
        <v>47691</v>
      </c>
      <c r="S10869" t="s">
        <v>140</v>
      </c>
      <c r="W10869" t="s">
        <v>141</v>
      </c>
    </row>
    <row r="10870" spans="1:24" x14ac:dyDescent="0.35">
      <c r="A10870" t="s">
        <v>47692</v>
      </c>
      <c r="B10870" t="s">
        <v>47693</v>
      </c>
      <c r="C10870" t="s">
        <v>47694</v>
      </c>
      <c r="D10870">
        <v>0</v>
      </c>
      <c r="E10870" t="s">
        <v>47693</v>
      </c>
      <c r="F10870" s="2">
        <v>44390</v>
      </c>
      <c r="G10870" t="s">
        <v>183</v>
      </c>
      <c r="H10870" t="s">
        <v>184</v>
      </c>
      <c r="J10870" t="s">
        <v>138</v>
      </c>
      <c r="L10870" t="s">
        <v>496</v>
      </c>
      <c r="M10870" t="s">
        <v>138</v>
      </c>
      <c r="N10870">
        <v>0</v>
      </c>
      <c r="P10870" t="s">
        <v>47695</v>
      </c>
      <c r="R10870" t="s">
        <v>3002</v>
      </c>
      <c r="S10870" t="s">
        <v>140</v>
      </c>
      <c r="T10870" s="2">
        <v>45385</v>
      </c>
      <c r="W10870" t="s">
        <v>141</v>
      </c>
      <c r="X10870" t="s">
        <v>9536</v>
      </c>
    </row>
    <row r="10871" spans="1:24" x14ac:dyDescent="0.35">
      <c r="A10871" t="s">
        <v>47696</v>
      </c>
      <c r="B10871" t="s">
        <v>47697</v>
      </c>
      <c r="C10871" t="s">
        <v>47698</v>
      </c>
      <c r="D10871">
        <v>0</v>
      </c>
      <c r="E10871" t="s">
        <v>47699</v>
      </c>
      <c r="F10871" s="2">
        <v>44390</v>
      </c>
      <c r="G10871" t="s">
        <v>183</v>
      </c>
      <c r="H10871" t="s">
        <v>184</v>
      </c>
      <c r="J10871" t="s">
        <v>138</v>
      </c>
      <c r="L10871" t="s">
        <v>496</v>
      </c>
      <c r="M10871" t="s">
        <v>138</v>
      </c>
      <c r="N10871">
        <v>0</v>
      </c>
      <c r="R10871" t="s">
        <v>3002</v>
      </c>
      <c r="S10871" t="s">
        <v>140</v>
      </c>
      <c r="T10871" s="2">
        <v>45385</v>
      </c>
      <c r="U10871">
        <v>15</v>
      </c>
      <c r="W10871" t="s">
        <v>141</v>
      </c>
      <c r="X10871" t="s">
        <v>9536</v>
      </c>
    </row>
    <row r="10872" spans="1:24" x14ac:dyDescent="0.35">
      <c r="A10872" t="s">
        <v>47700</v>
      </c>
      <c r="B10872" t="s">
        <v>47701</v>
      </c>
      <c r="C10872">
        <v>1162410000100</v>
      </c>
      <c r="D10872">
        <v>0</v>
      </c>
      <c r="E10872" t="s">
        <v>47701</v>
      </c>
      <c r="F10872" s="2">
        <v>44390</v>
      </c>
      <c r="G10872" t="s">
        <v>216</v>
      </c>
      <c r="H10872" t="s">
        <v>147</v>
      </c>
      <c r="J10872" t="s">
        <v>138</v>
      </c>
      <c r="L10872" t="s">
        <v>496</v>
      </c>
      <c r="M10872" t="s">
        <v>138</v>
      </c>
      <c r="N10872">
        <v>0</v>
      </c>
      <c r="P10872" t="s">
        <v>47702</v>
      </c>
      <c r="R10872" t="s">
        <v>47703</v>
      </c>
      <c r="S10872" t="s">
        <v>140</v>
      </c>
      <c r="T10872" s="2">
        <v>44411</v>
      </c>
      <c r="W10872" t="s">
        <v>141</v>
      </c>
    </row>
    <row r="10873" spans="1:24" x14ac:dyDescent="0.35">
      <c r="A10873" t="s">
        <v>47704</v>
      </c>
      <c r="B10873" t="s">
        <v>47705</v>
      </c>
      <c r="C10873">
        <v>37738855000124</v>
      </c>
      <c r="D10873">
        <v>0</v>
      </c>
      <c r="E10873" t="s">
        <v>47706</v>
      </c>
      <c r="F10873" s="2">
        <v>44392</v>
      </c>
      <c r="G10873" t="s">
        <v>2815</v>
      </c>
      <c r="H10873" t="s">
        <v>184</v>
      </c>
      <c r="J10873" t="s">
        <v>138</v>
      </c>
      <c r="L10873" t="s">
        <v>496</v>
      </c>
      <c r="M10873" t="s">
        <v>138</v>
      </c>
      <c r="N10873">
        <v>0</v>
      </c>
      <c r="P10873" t="s">
        <v>47707</v>
      </c>
      <c r="R10873" t="s">
        <v>47708</v>
      </c>
      <c r="S10873" t="s">
        <v>140</v>
      </c>
      <c r="W10873" t="s">
        <v>141</v>
      </c>
    </row>
    <row r="10874" spans="1:24" x14ac:dyDescent="0.35">
      <c r="A10874" t="s">
        <v>47709</v>
      </c>
      <c r="B10874" t="s">
        <v>47710</v>
      </c>
      <c r="C10874" t="s">
        <v>47711</v>
      </c>
      <c r="D10874">
        <v>0</v>
      </c>
      <c r="E10874" t="s">
        <v>47712</v>
      </c>
      <c r="F10874" s="2">
        <v>44392</v>
      </c>
      <c r="G10874" t="s">
        <v>2815</v>
      </c>
      <c r="H10874" t="s">
        <v>184</v>
      </c>
      <c r="J10874" t="s">
        <v>138</v>
      </c>
      <c r="L10874" t="s">
        <v>496</v>
      </c>
      <c r="M10874" t="s">
        <v>138</v>
      </c>
      <c r="N10874">
        <v>0</v>
      </c>
      <c r="P10874" t="s">
        <v>47713</v>
      </c>
      <c r="R10874" t="s">
        <v>47714</v>
      </c>
      <c r="S10874" t="s">
        <v>140</v>
      </c>
      <c r="T10874" s="2">
        <v>45385</v>
      </c>
      <c r="U10874">
        <v>16</v>
      </c>
      <c r="W10874" t="s">
        <v>141</v>
      </c>
      <c r="X10874" t="s">
        <v>9536</v>
      </c>
    </row>
    <row r="10875" spans="1:24" x14ac:dyDescent="0.35">
      <c r="A10875" t="s">
        <v>47715</v>
      </c>
      <c r="B10875" t="s">
        <v>47716</v>
      </c>
      <c r="C10875" t="s">
        <v>47717</v>
      </c>
      <c r="D10875">
        <v>0</v>
      </c>
      <c r="E10875" t="s">
        <v>47718</v>
      </c>
      <c r="F10875" s="2">
        <v>44393</v>
      </c>
      <c r="G10875" t="s">
        <v>2815</v>
      </c>
      <c r="H10875" t="s">
        <v>184</v>
      </c>
      <c r="J10875" t="s">
        <v>138</v>
      </c>
      <c r="L10875" t="s">
        <v>496</v>
      </c>
      <c r="M10875" t="s">
        <v>138</v>
      </c>
      <c r="N10875">
        <v>0</v>
      </c>
      <c r="P10875" t="s">
        <v>47719</v>
      </c>
      <c r="R10875" t="s">
        <v>47720</v>
      </c>
      <c r="S10875" t="s">
        <v>140</v>
      </c>
      <c r="W10875" t="s">
        <v>141</v>
      </c>
    </row>
    <row r="10876" spans="1:24" x14ac:dyDescent="0.35">
      <c r="A10876" t="s">
        <v>47721</v>
      </c>
      <c r="B10876" t="s">
        <v>47722</v>
      </c>
      <c r="C10876" t="s">
        <v>47723</v>
      </c>
      <c r="D10876">
        <v>0</v>
      </c>
      <c r="E10876" t="s">
        <v>47722</v>
      </c>
      <c r="F10876" s="2">
        <v>44396</v>
      </c>
      <c r="G10876" t="s">
        <v>2815</v>
      </c>
      <c r="H10876" t="s">
        <v>184</v>
      </c>
      <c r="J10876" t="s">
        <v>138</v>
      </c>
      <c r="L10876" t="s">
        <v>496</v>
      </c>
      <c r="M10876" t="s">
        <v>138</v>
      </c>
      <c r="N10876">
        <v>0</v>
      </c>
      <c r="P10876" t="s">
        <v>47724</v>
      </c>
      <c r="R10876" t="s">
        <v>47725</v>
      </c>
      <c r="S10876" t="s">
        <v>140</v>
      </c>
      <c r="T10876" s="2">
        <v>45385</v>
      </c>
      <c r="U10876">
        <v>11</v>
      </c>
      <c r="W10876" t="s">
        <v>141</v>
      </c>
      <c r="X10876" t="s">
        <v>9536</v>
      </c>
    </row>
    <row r="10877" spans="1:24" x14ac:dyDescent="0.35">
      <c r="A10877" t="s">
        <v>47726</v>
      </c>
      <c r="B10877" t="s">
        <v>47727</v>
      </c>
      <c r="C10877" t="s">
        <v>47728</v>
      </c>
      <c r="D10877">
        <v>0</v>
      </c>
      <c r="E10877" t="s">
        <v>47729</v>
      </c>
      <c r="F10877" s="2">
        <v>44396</v>
      </c>
      <c r="G10877" t="s">
        <v>183</v>
      </c>
      <c r="H10877" t="s">
        <v>184</v>
      </c>
      <c r="J10877" t="s">
        <v>138</v>
      </c>
      <c r="L10877" t="s">
        <v>496</v>
      </c>
      <c r="M10877" t="s">
        <v>138</v>
      </c>
      <c r="N10877">
        <v>0</v>
      </c>
      <c r="R10877" t="s">
        <v>3002</v>
      </c>
      <c r="S10877" t="s">
        <v>140</v>
      </c>
      <c r="T10877" s="2">
        <v>45385</v>
      </c>
      <c r="U10877">
        <v>15</v>
      </c>
      <c r="W10877" t="s">
        <v>141</v>
      </c>
      <c r="X10877" t="s">
        <v>9536</v>
      </c>
    </row>
    <row r="10878" spans="1:24" x14ac:dyDescent="0.35">
      <c r="A10878" t="s">
        <v>47730</v>
      </c>
      <c r="B10878" t="s">
        <v>47731</v>
      </c>
      <c r="C10878" t="s">
        <v>47732</v>
      </c>
      <c r="D10878">
        <v>0</v>
      </c>
      <c r="E10878" t="s">
        <v>47733</v>
      </c>
      <c r="F10878" s="2">
        <v>44396</v>
      </c>
      <c r="G10878" t="s">
        <v>183</v>
      </c>
      <c r="H10878" t="s">
        <v>184</v>
      </c>
      <c r="J10878" t="s">
        <v>138</v>
      </c>
      <c r="L10878" t="s">
        <v>496</v>
      </c>
      <c r="M10878" t="s">
        <v>138</v>
      </c>
      <c r="N10878">
        <v>0</v>
      </c>
      <c r="R10878" t="s">
        <v>3002</v>
      </c>
      <c r="S10878" t="s">
        <v>140</v>
      </c>
      <c r="T10878" s="2">
        <v>45385</v>
      </c>
      <c r="U10878">
        <v>15</v>
      </c>
      <c r="W10878" t="s">
        <v>141</v>
      </c>
      <c r="X10878" t="s">
        <v>9536</v>
      </c>
    </row>
    <row r="10879" spans="1:24" x14ac:dyDescent="0.35">
      <c r="A10879" t="s">
        <v>47734</v>
      </c>
      <c r="B10879" t="s">
        <v>47735</v>
      </c>
      <c r="C10879" t="s">
        <v>47736</v>
      </c>
      <c r="D10879">
        <v>0</v>
      </c>
      <c r="E10879" t="s">
        <v>47737</v>
      </c>
      <c r="F10879" s="2">
        <v>44396</v>
      </c>
      <c r="G10879" t="s">
        <v>183</v>
      </c>
      <c r="H10879" t="s">
        <v>184</v>
      </c>
      <c r="J10879" t="s">
        <v>138</v>
      </c>
      <c r="L10879" t="s">
        <v>496</v>
      </c>
      <c r="M10879" t="s">
        <v>138</v>
      </c>
      <c r="N10879">
        <v>0</v>
      </c>
      <c r="R10879" t="s">
        <v>3002</v>
      </c>
      <c r="S10879" t="s">
        <v>140</v>
      </c>
      <c r="W10879" t="s">
        <v>141</v>
      </c>
    </row>
    <row r="10880" spans="1:24" x14ac:dyDescent="0.35">
      <c r="A10880" t="s">
        <v>47738</v>
      </c>
      <c r="B10880" t="s">
        <v>47739</v>
      </c>
      <c r="C10880" t="s">
        <v>47740</v>
      </c>
      <c r="D10880">
        <v>0</v>
      </c>
      <c r="E10880" t="s">
        <v>47741</v>
      </c>
      <c r="F10880" s="2">
        <v>44396</v>
      </c>
      <c r="G10880" t="s">
        <v>183</v>
      </c>
      <c r="H10880" t="s">
        <v>184</v>
      </c>
      <c r="J10880" t="s">
        <v>138</v>
      </c>
      <c r="L10880" t="s">
        <v>496</v>
      </c>
      <c r="M10880" t="s">
        <v>138</v>
      </c>
      <c r="N10880">
        <v>0</v>
      </c>
      <c r="R10880" t="s">
        <v>3002</v>
      </c>
      <c r="S10880" t="s">
        <v>140</v>
      </c>
      <c r="W10880" t="s">
        <v>141</v>
      </c>
    </row>
    <row r="10881" spans="1:24" x14ac:dyDescent="0.35">
      <c r="A10881" t="s">
        <v>47742</v>
      </c>
      <c r="B10881" t="s">
        <v>47743</v>
      </c>
      <c r="C10881" t="s">
        <v>47744</v>
      </c>
      <c r="D10881">
        <v>0</v>
      </c>
      <c r="E10881" t="s">
        <v>47745</v>
      </c>
      <c r="F10881" s="2">
        <v>44396</v>
      </c>
      <c r="G10881" t="s">
        <v>183</v>
      </c>
      <c r="H10881" t="s">
        <v>184</v>
      </c>
      <c r="J10881" t="s">
        <v>138</v>
      </c>
      <c r="L10881" t="s">
        <v>496</v>
      </c>
      <c r="M10881" t="s">
        <v>138</v>
      </c>
      <c r="N10881">
        <v>0</v>
      </c>
      <c r="R10881" t="s">
        <v>3002</v>
      </c>
      <c r="S10881" t="s">
        <v>140</v>
      </c>
      <c r="T10881" s="2">
        <v>45385</v>
      </c>
      <c r="U10881">
        <v>15</v>
      </c>
      <c r="W10881" t="s">
        <v>141</v>
      </c>
      <c r="X10881" t="s">
        <v>9536</v>
      </c>
    </row>
    <row r="10882" spans="1:24" x14ac:dyDescent="0.35">
      <c r="A10882" t="s">
        <v>47746</v>
      </c>
      <c r="B10882" t="s">
        <v>47747</v>
      </c>
      <c r="C10882" t="s">
        <v>47748</v>
      </c>
      <c r="D10882">
        <v>0</v>
      </c>
      <c r="E10882" t="s">
        <v>47747</v>
      </c>
      <c r="F10882" s="2">
        <v>44396</v>
      </c>
      <c r="G10882" t="s">
        <v>183</v>
      </c>
      <c r="H10882" t="s">
        <v>184</v>
      </c>
      <c r="J10882" t="s">
        <v>138</v>
      </c>
      <c r="L10882" t="s">
        <v>496</v>
      </c>
      <c r="M10882" t="s">
        <v>138</v>
      </c>
      <c r="N10882">
        <v>0</v>
      </c>
      <c r="R10882" t="s">
        <v>3002</v>
      </c>
      <c r="S10882" t="s">
        <v>140</v>
      </c>
      <c r="T10882" s="2">
        <v>45385</v>
      </c>
      <c r="U10882">
        <v>11</v>
      </c>
      <c r="W10882" t="s">
        <v>141</v>
      </c>
      <c r="X10882" t="s">
        <v>9536</v>
      </c>
    </row>
    <row r="10883" spans="1:24" x14ac:dyDescent="0.35">
      <c r="A10883" t="s">
        <v>47749</v>
      </c>
      <c r="B10883" t="s">
        <v>47750</v>
      </c>
      <c r="C10883" t="s">
        <v>47751</v>
      </c>
      <c r="D10883">
        <v>0</v>
      </c>
      <c r="E10883" t="s">
        <v>47750</v>
      </c>
      <c r="F10883" s="2">
        <v>44396</v>
      </c>
      <c r="G10883" t="s">
        <v>183</v>
      </c>
      <c r="H10883" t="s">
        <v>184</v>
      </c>
      <c r="J10883" t="s">
        <v>138</v>
      </c>
      <c r="L10883" t="s">
        <v>496</v>
      </c>
      <c r="M10883" t="s">
        <v>138</v>
      </c>
      <c r="N10883">
        <v>0</v>
      </c>
      <c r="R10883" t="s">
        <v>3002</v>
      </c>
      <c r="S10883" t="s">
        <v>140</v>
      </c>
      <c r="T10883" s="2">
        <v>45385</v>
      </c>
      <c r="U10883">
        <v>15</v>
      </c>
      <c r="W10883" t="s">
        <v>141</v>
      </c>
      <c r="X10883" t="s">
        <v>9536</v>
      </c>
    </row>
    <row r="10884" spans="1:24" x14ac:dyDescent="0.35">
      <c r="A10884" t="s">
        <v>47752</v>
      </c>
      <c r="B10884" t="s">
        <v>47753</v>
      </c>
      <c r="C10884" t="s">
        <v>47754</v>
      </c>
      <c r="D10884">
        <v>0</v>
      </c>
      <c r="E10884" t="s">
        <v>47755</v>
      </c>
      <c r="F10884" s="2">
        <v>44396</v>
      </c>
      <c r="G10884" t="s">
        <v>183</v>
      </c>
      <c r="H10884" t="s">
        <v>184</v>
      </c>
      <c r="J10884" t="s">
        <v>138</v>
      </c>
      <c r="L10884" t="s">
        <v>496</v>
      </c>
      <c r="M10884" t="s">
        <v>138</v>
      </c>
      <c r="N10884">
        <v>0</v>
      </c>
      <c r="R10884" t="s">
        <v>3002</v>
      </c>
      <c r="S10884" t="s">
        <v>140</v>
      </c>
      <c r="T10884" s="2">
        <v>45385</v>
      </c>
      <c r="U10884">
        <v>15</v>
      </c>
      <c r="W10884" t="s">
        <v>141</v>
      </c>
      <c r="X10884" t="s">
        <v>9536</v>
      </c>
    </row>
    <row r="10885" spans="1:24" x14ac:dyDescent="0.35">
      <c r="A10885" t="s">
        <v>47756</v>
      </c>
      <c r="B10885" t="s">
        <v>47757</v>
      </c>
      <c r="C10885" t="s">
        <v>47758</v>
      </c>
      <c r="D10885">
        <v>0</v>
      </c>
      <c r="E10885" t="s">
        <v>47759</v>
      </c>
      <c r="F10885" s="2">
        <v>44396</v>
      </c>
      <c r="G10885" t="s">
        <v>183</v>
      </c>
      <c r="H10885" t="s">
        <v>184</v>
      </c>
      <c r="J10885" t="s">
        <v>138</v>
      </c>
      <c r="L10885" t="s">
        <v>496</v>
      </c>
      <c r="M10885" t="s">
        <v>138</v>
      </c>
      <c r="N10885">
        <v>0</v>
      </c>
      <c r="R10885" t="s">
        <v>3002</v>
      </c>
      <c r="S10885" t="s">
        <v>140</v>
      </c>
      <c r="T10885" s="2">
        <v>45385</v>
      </c>
      <c r="U10885">
        <v>15</v>
      </c>
      <c r="W10885" t="s">
        <v>141</v>
      </c>
      <c r="X10885" t="s">
        <v>9536</v>
      </c>
    </row>
    <row r="10886" spans="1:24" x14ac:dyDescent="0.35">
      <c r="A10886" t="s">
        <v>47760</v>
      </c>
      <c r="B10886" t="s">
        <v>47761</v>
      </c>
      <c r="C10886" t="s">
        <v>47762</v>
      </c>
      <c r="D10886">
        <v>0</v>
      </c>
      <c r="E10886" t="s">
        <v>47763</v>
      </c>
      <c r="F10886" s="2">
        <v>44396</v>
      </c>
      <c r="G10886" t="s">
        <v>183</v>
      </c>
      <c r="H10886" t="s">
        <v>184</v>
      </c>
      <c r="J10886" t="s">
        <v>138</v>
      </c>
      <c r="L10886" t="s">
        <v>496</v>
      </c>
      <c r="M10886" t="s">
        <v>138</v>
      </c>
      <c r="N10886">
        <v>0</v>
      </c>
      <c r="R10886" t="s">
        <v>3002</v>
      </c>
      <c r="S10886" t="s">
        <v>140</v>
      </c>
      <c r="W10886" t="s">
        <v>141</v>
      </c>
    </row>
    <row r="10887" spans="1:24" x14ac:dyDescent="0.35">
      <c r="A10887" t="s">
        <v>47764</v>
      </c>
      <c r="B10887" t="s">
        <v>47765</v>
      </c>
      <c r="C10887" t="s">
        <v>47766</v>
      </c>
      <c r="D10887">
        <v>0</v>
      </c>
      <c r="E10887" t="s">
        <v>47767</v>
      </c>
      <c r="F10887" s="2">
        <v>44396</v>
      </c>
      <c r="G10887" t="s">
        <v>183</v>
      </c>
      <c r="H10887" t="s">
        <v>184</v>
      </c>
      <c r="J10887" t="s">
        <v>138</v>
      </c>
      <c r="L10887" t="s">
        <v>496</v>
      </c>
      <c r="M10887" t="s">
        <v>138</v>
      </c>
      <c r="N10887">
        <v>0</v>
      </c>
      <c r="R10887" t="s">
        <v>3002</v>
      </c>
      <c r="S10887" t="s">
        <v>140</v>
      </c>
      <c r="W10887" t="s">
        <v>141</v>
      </c>
    </row>
    <row r="10888" spans="1:24" x14ac:dyDescent="0.35">
      <c r="A10888" t="s">
        <v>47768</v>
      </c>
      <c r="B10888" t="s">
        <v>47769</v>
      </c>
      <c r="C10888" t="s">
        <v>47770</v>
      </c>
      <c r="D10888">
        <v>0</v>
      </c>
      <c r="E10888" t="s">
        <v>47771</v>
      </c>
      <c r="F10888" s="2">
        <v>44396</v>
      </c>
      <c r="G10888" t="s">
        <v>183</v>
      </c>
      <c r="H10888" t="s">
        <v>184</v>
      </c>
      <c r="J10888" t="s">
        <v>138</v>
      </c>
      <c r="L10888" t="s">
        <v>496</v>
      </c>
      <c r="M10888" t="s">
        <v>138</v>
      </c>
      <c r="N10888">
        <v>0</v>
      </c>
      <c r="R10888" t="s">
        <v>3002</v>
      </c>
      <c r="S10888" t="s">
        <v>140</v>
      </c>
      <c r="W10888" t="s">
        <v>141</v>
      </c>
    </row>
    <row r="10889" spans="1:24" x14ac:dyDescent="0.35">
      <c r="A10889" t="s">
        <v>47772</v>
      </c>
      <c r="B10889" t="s">
        <v>47773</v>
      </c>
      <c r="C10889" t="s">
        <v>47774</v>
      </c>
      <c r="D10889">
        <v>-25</v>
      </c>
      <c r="E10889" t="s">
        <v>47773</v>
      </c>
      <c r="F10889" s="2">
        <v>44398</v>
      </c>
      <c r="G10889" t="s">
        <v>35832</v>
      </c>
      <c r="H10889" t="s">
        <v>184</v>
      </c>
      <c r="J10889" t="s">
        <v>138</v>
      </c>
      <c r="L10889">
        <v>81431093</v>
      </c>
      <c r="M10889" t="s">
        <v>138</v>
      </c>
      <c r="N10889">
        <v>0</v>
      </c>
      <c r="P10889" t="s">
        <v>40635</v>
      </c>
      <c r="R10889" t="s">
        <v>47775</v>
      </c>
      <c r="S10889" t="s">
        <v>140</v>
      </c>
      <c r="T10889" s="2">
        <v>45224</v>
      </c>
      <c r="U10889">
        <v>7</v>
      </c>
      <c r="W10889" t="s">
        <v>141</v>
      </c>
    </row>
    <row r="10890" spans="1:24" x14ac:dyDescent="0.35">
      <c r="A10890" t="s">
        <v>47776</v>
      </c>
      <c r="B10890" t="s">
        <v>47777</v>
      </c>
      <c r="C10890" t="s">
        <v>47778</v>
      </c>
      <c r="D10890">
        <v>0</v>
      </c>
      <c r="E10890" t="s">
        <v>47779</v>
      </c>
      <c r="F10890" s="2">
        <v>44398</v>
      </c>
      <c r="G10890" t="s">
        <v>183</v>
      </c>
      <c r="H10890" t="s">
        <v>184</v>
      </c>
      <c r="J10890" t="s">
        <v>138</v>
      </c>
      <c r="L10890" t="s">
        <v>496</v>
      </c>
      <c r="M10890" t="s">
        <v>138</v>
      </c>
      <c r="N10890">
        <v>0</v>
      </c>
      <c r="R10890" t="s">
        <v>3002</v>
      </c>
      <c r="S10890" t="s">
        <v>140</v>
      </c>
      <c r="T10890" s="2">
        <v>45385</v>
      </c>
      <c r="U10890">
        <v>15</v>
      </c>
      <c r="W10890" t="s">
        <v>141</v>
      </c>
      <c r="X10890" t="s">
        <v>9536</v>
      </c>
    </row>
    <row r="10891" spans="1:24" x14ac:dyDescent="0.35">
      <c r="A10891" t="s">
        <v>47780</v>
      </c>
      <c r="B10891" t="s">
        <v>47781</v>
      </c>
      <c r="C10891" t="s">
        <v>47782</v>
      </c>
      <c r="D10891">
        <v>0</v>
      </c>
      <c r="E10891" t="s">
        <v>47783</v>
      </c>
      <c r="F10891" s="2">
        <v>44398</v>
      </c>
      <c r="G10891" t="s">
        <v>183</v>
      </c>
      <c r="H10891" t="s">
        <v>184</v>
      </c>
      <c r="J10891" t="s">
        <v>138</v>
      </c>
      <c r="L10891" t="s">
        <v>496</v>
      </c>
      <c r="M10891" t="s">
        <v>138</v>
      </c>
      <c r="N10891">
        <v>0</v>
      </c>
      <c r="R10891" t="s">
        <v>3002</v>
      </c>
      <c r="S10891" t="s">
        <v>140</v>
      </c>
      <c r="T10891" s="2">
        <v>45385</v>
      </c>
      <c r="U10891">
        <v>15</v>
      </c>
      <c r="W10891" t="s">
        <v>141</v>
      </c>
      <c r="X10891" t="s">
        <v>9536</v>
      </c>
    </row>
    <row r="10892" spans="1:24" x14ac:dyDescent="0.35">
      <c r="A10892" t="s">
        <v>47784</v>
      </c>
      <c r="B10892" t="s">
        <v>47785</v>
      </c>
      <c r="C10892" t="s">
        <v>47786</v>
      </c>
      <c r="D10892">
        <v>0</v>
      </c>
      <c r="E10892" t="s">
        <v>47787</v>
      </c>
      <c r="F10892" s="2">
        <v>44398</v>
      </c>
      <c r="G10892" t="s">
        <v>183</v>
      </c>
      <c r="H10892" t="s">
        <v>184</v>
      </c>
      <c r="J10892" t="s">
        <v>138</v>
      </c>
      <c r="L10892" t="s">
        <v>496</v>
      </c>
      <c r="M10892" t="s">
        <v>138</v>
      </c>
      <c r="N10892" s="3">
        <v>-78000</v>
      </c>
      <c r="R10892" t="s">
        <v>3002</v>
      </c>
      <c r="S10892" t="s">
        <v>140</v>
      </c>
      <c r="T10892" s="2">
        <v>45385</v>
      </c>
      <c r="U10892">
        <v>15</v>
      </c>
      <c r="W10892" t="s">
        <v>141</v>
      </c>
      <c r="X10892" t="s">
        <v>9536</v>
      </c>
    </row>
    <row r="10893" spans="1:24" x14ac:dyDescent="0.35">
      <c r="A10893" t="s">
        <v>47788</v>
      </c>
      <c r="B10893" t="s">
        <v>47789</v>
      </c>
      <c r="C10893" t="s">
        <v>47790</v>
      </c>
      <c r="D10893">
        <v>0</v>
      </c>
      <c r="E10893" t="s">
        <v>47791</v>
      </c>
      <c r="F10893" s="2">
        <v>44398</v>
      </c>
      <c r="G10893" t="s">
        <v>183</v>
      </c>
      <c r="H10893" t="s">
        <v>184</v>
      </c>
      <c r="J10893" t="s">
        <v>138</v>
      </c>
      <c r="L10893" t="s">
        <v>496</v>
      </c>
      <c r="M10893" t="s">
        <v>138</v>
      </c>
      <c r="N10893" s="3">
        <v>-83754</v>
      </c>
      <c r="R10893" t="s">
        <v>3002</v>
      </c>
      <c r="S10893" t="s">
        <v>140</v>
      </c>
      <c r="T10893" s="2">
        <v>45686</v>
      </c>
      <c r="U10893">
        <v>15</v>
      </c>
      <c r="W10893" t="s">
        <v>141</v>
      </c>
      <c r="X10893" t="s">
        <v>9536</v>
      </c>
    </row>
    <row r="10894" spans="1:24" x14ac:dyDescent="0.35">
      <c r="A10894" t="s">
        <v>47792</v>
      </c>
      <c r="B10894" t="s">
        <v>47793</v>
      </c>
      <c r="C10894" t="s">
        <v>47794</v>
      </c>
      <c r="D10894">
        <v>0</v>
      </c>
      <c r="E10894" t="s">
        <v>47795</v>
      </c>
      <c r="F10894" s="2">
        <v>44398</v>
      </c>
      <c r="G10894" t="s">
        <v>183</v>
      </c>
      <c r="H10894" t="s">
        <v>184</v>
      </c>
      <c r="J10894" t="s">
        <v>138</v>
      </c>
      <c r="L10894" t="s">
        <v>496</v>
      </c>
      <c r="M10894" t="s">
        <v>138</v>
      </c>
      <c r="N10894" s="3">
        <v>-11000</v>
      </c>
      <c r="R10894" t="s">
        <v>3002</v>
      </c>
      <c r="S10894" t="s">
        <v>140</v>
      </c>
      <c r="T10894" s="2">
        <v>45686</v>
      </c>
      <c r="U10894">
        <v>15</v>
      </c>
      <c r="W10894" t="s">
        <v>141</v>
      </c>
      <c r="X10894" t="s">
        <v>9536</v>
      </c>
    </row>
    <row r="10895" spans="1:24" x14ac:dyDescent="0.35">
      <c r="A10895" t="s">
        <v>47796</v>
      </c>
      <c r="B10895" t="s">
        <v>47797</v>
      </c>
      <c r="C10895" t="s">
        <v>47798</v>
      </c>
      <c r="D10895">
        <v>0</v>
      </c>
      <c r="E10895" t="s">
        <v>47797</v>
      </c>
      <c r="F10895" s="2">
        <v>44399</v>
      </c>
      <c r="G10895" t="s">
        <v>183</v>
      </c>
      <c r="H10895" t="s">
        <v>184</v>
      </c>
      <c r="J10895" t="s">
        <v>138</v>
      </c>
      <c r="L10895" t="s">
        <v>496</v>
      </c>
      <c r="M10895" t="s">
        <v>138</v>
      </c>
      <c r="N10895">
        <v>0</v>
      </c>
      <c r="P10895" t="s">
        <v>47799</v>
      </c>
      <c r="R10895" t="s">
        <v>3002</v>
      </c>
      <c r="S10895" t="s">
        <v>140</v>
      </c>
      <c r="W10895" t="s">
        <v>141</v>
      </c>
    </row>
    <row r="10896" spans="1:24" x14ac:dyDescent="0.35">
      <c r="A10896" t="s">
        <v>47800</v>
      </c>
      <c r="B10896" t="s">
        <v>47801</v>
      </c>
      <c r="C10896">
        <v>24647450813</v>
      </c>
      <c r="D10896">
        <v>0</v>
      </c>
      <c r="E10896" t="s">
        <v>47801</v>
      </c>
      <c r="F10896" s="2">
        <v>44399</v>
      </c>
      <c r="G10896" t="s">
        <v>183</v>
      </c>
      <c r="H10896" t="s">
        <v>184</v>
      </c>
      <c r="J10896" t="s">
        <v>138</v>
      </c>
      <c r="L10896" t="s">
        <v>496</v>
      </c>
      <c r="M10896" t="s">
        <v>138</v>
      </c>
      <c r="N10896">
        <v>0</v>
      </c>
      <c r="P10896" t="s">
        <v>47802</v>
      </c>
      <c r="R10896" t="s">
        <v>3002</v>
      </c>
      <c r="S10896" t="s">
        <v>140</v>
      </c>
      <c r="W10896" t="s">
        <v>141</v>
      </c>
    </row>
    <row r="10897" spans="1:24" x14ac:dyDescent="0.35">
      <c r="A10897" t="s">
        <v>47803</v>
      </c>
      <c r="B10897" t="s">
        <v>47804</v>
      </c>
      <c r="C10897">
        <v>34641508000190</v>
      </c>
      <c r="D10897">
        <v>0</v>
      </c>
      <c r="E10897" t="s">
        <v>47804</v>
      </c>
      <c r="F10897" s="2">
        <v>44399</v>
      </c>
      <c r="G10897" t="s">
        <v>47805</v>
      </c>
      <c r="H10897" t="s">
        <v>184</v>
      </c>
      <c r="J10897" t="s">
        <v>138</v>
      </c>
      <c r="L10897" t="s">
        <v>496</v>
      </c>
      <c r="M10897" t="s">
        <v>138</v>
      </c>
      <c r="N10897">
        <v>0</v>
      </c>
      <c r="P10897" t="s">
        <v>47806</v>
      </c>
      <c r="R10897" t="s">
        <v>47807</v>
      </c>
      <c r="S10897" t="s">
        <v>140</v>
      </c>
      <c r="W10897" t="s">
        <v>141</v>
      </c>
    </row>
    <row r="10898" spans="1:24" x14ac:dyDescent="0.35">
      <c r="A10898" t="s">
        <v>47808</v>
      </c>
      <c r="B10898" t="s">
        <v>47809</v>
      </c>
      <c r="C10898">
        <v>7969979000311</v>
      </c>
      <c r="D10898">
        <v>0</v>
      </c>
      <c r="E10898" t="s">
        <v>47809</v>
      </c>
      <c r="F10898" s="2">
        <v>44400</v>
      </c>
      <c r="G10898" t="s">
        <v>2815</v>
      </c>
      <c r="H10898" t="s">
        <v>184</v>
      </c>
      <c r="J10898" t="s">
        <v>138</v>
      </c>
      <c r="L10898" t="s">
        <v>496</v>
      </c>
      <c r="M10898" t="s">
        <v>138</v>
      </c>
      <c r="N10898">
        <v>0</v>
      </c>
      <c r="P10898" t="s">
        <v>47810</v>
      </c>
      <c r="R10898" t="s">
        <v>8787</v>
      </c>
      <c r="S10898" t="s">
        <v>140</v>
      </c>
      <c r="T10898" s="2">
        <v>44417</v>
      </c>
      <c r="W10898" t="s">
        <v>141</v>
      </c>
    </row>
    <row r="10899" spans="1:24" x14ac:dyDescent="0.35">
      <c r="A10899" t="s">
        <v>47811</v>
      </c>
      <c r="B10899" t="s">
        <v>47812</v>
      </c>
      <c r="C10899" t="s">
        <v>47813</v>
      </c>
      <c r="D10899">
        <v>0</v>
      </c>
      <c r="E10899" t="s">
        <v>47812</v>
      </c>
      <c r="F10899" s="2">
        <v>44403</v>
      </c>
      <c r="G10899" t="s">
        <v>47814</v>
      </c>
      <c r="H10899" t="s">
        <v>566</v>
      </c>
      <c r="J10899" t="s">
        <v>138</v>
      </c>
      <c r="L10899" t="s">
        <v>496</v>
      </c>
      <c r="M10899" t="s">
        <v>138</v>
      </c>
      <c r="N10899">
        <v>0</v>
      </c>
      <c r="P10899" t="s">
        <v>47815</v>
      </c>
      <c r="R10899" t="s">
        <v>47816</v>
      </c>
      <c r="S10899" t="s">
        <v>140</v>
      </c>
      <c r="T10899" s="2">
        <v>45385</v>
      </c>
      <c r="U10899">
        <v>17</v>
      </c>
      <c r="W10899" t="s">
        <v>141</v>
      </c>
      <c r="X10899" t="s">
        <v>9536</v>
      </c>
    </row>
    <row r="10900" spans="1:24" x14ac:dyDescent="0.35">
      <c r="A10900" t="s">
        <v>47817</v>
      </c>
      <c r="B10900" t="s">
        <v>47818</v>
      </c>
      <c r="C10900">
        <v>10798289000190</v>
      </c>
      <c r="D10900">
        <v>0</v>
      </c>
      <c r="E10900" t="s">
        <v>47819</v>
      </c>
      <c r="F10900" s="2">
        <v>44403</v>
      </c>
      <c r="G10900" t="s">
        <v>2815</v>
      </c>
      <c r="H10900" t="s">
        <v>184</v>
      </c>
      <c r="J10900" t="s">
        <v>138</v>
      </c>
      <c r="L10900" t="s">
        <v>496</v>
      </c>
      <c r="M10900" t="s">
        <v>138</v>
      </c>
      <c r="N10900">
        <v>0</v>
      </c>
      <c r="P10900" t="s">
        <v>47820</v>
      </c>
      <c r="R10900" t="s">
        <v>3297</v>
      </c>
      <c r="S10900" t="s">
        <v>140</v>
      </c>
      <c r="T10900" s="2">
        <v>45385</v>
      </c>
      <c r="U10900">
        <v>12</v>
      </c>
      <c r="W10900" t="s">
        <v>141</v>
      </c>
      <c r="X10900" t="s">
        <v>9536</v>
      </c>
    </row>
    <row r="10901" spans="1:24" x14ac:dyDescent="0.35">
      <c r="A10901" t="s">
        <v>47821</v>
      </c>
      <c r="B10901" t="s">
        <v>47822</v>
      </c>
      <c r="C10901">
        <v>37201858000124</v>
      </c>
      <c r="D10901">
        <v>0</v>
      </c>
      <c r="E10901" t="s">
        <v>47823</v>
      </c>
      <c r="F10901" s="2">
        <v>44404</v>
      </c>
      <c r="G10901" t="s">
        <v>2815</v>
      </c>
      <c r="H10901" t="s">
        <v>184</v>
      </c>
      <c r="J10901" t="s">
        <v>138</v>
      </c>
      <c r="L10901" t="s">
        <v>496</v>
      </c>
      <c r="M10901" t="s">
        <v>138</v>
      </c>
      <c r="N10901">
        <v>0</v>
      </c>
      <c r="P10901" t="s">
        <v>47824</v>
      </c>
      <c r="R10901" t="s">
        <v>335</v>
      </c>
      <c r="S10901" t="s">
        <v>140</v>
      </c>
      <c r="T10901" s="2">
        <v>45385</v>
      </c>
      <c r="U10901">
        <v>11</v>
      </c>
      <c r="W10901" t="s">
        <v>141</v>
      </c>
      <c r="X10901" t="s">
        <v>9536</v>
      </c>
    </row>
    <row r="10902" spans="1:24" x14ac:dyDescent="0.35">
      <c r="A10902" t="s">
        <v>47825</v>
      </c>
      <c r="B10902" t="s">
        <v>47826</v>
      </c>
      <c r="C10902">
        <v>38391864000154</v>
      </c>
      <c r="D10902">
        <v>0</v>
      </c>
      <c r="E10902" t="s">
        <v>47827</v>
      </c>
      <c r="F10902" s="2">
        <v>44405</v>
      </c>
      <c r="G10902" t="s">
        <v>2815</v>
      </c>
      <c r="H10902" t="s">
        <v>184</v>
      </c>
      <c r="J10902" t="s">
        <v>138</v>
      </c>
      <c r="L10902" t="s">
        <v>496</v>
      </c>
      <c r="M10902" t="s">
        <v>138</v>
      </c>
      <c r="N10902">
        <v>0</v>
      </c>
      <c r="P10902" t="s">
        <v>47828</v>
      </c>
      <c r="R10902" t="s">
        <v>47829</v>
      </c>
      <c r="S10902" t="s">
        <v>140</v>
      </c>
      <c r="W10902" t="s">
        <v>141</v>
      </c>
    </row>
    <row r="10903" spans="1:24" x14ac:dyDescent="0.35">
      <c r="A10903" t="s">
        <v>47830</v>
      </c>
      <c r="B10903" t="s">
        <v>47831</v>
      </c>
      <c r="C10903">
        <v>42551764000115</v>
      </c>
      <c r="D10903">
        <v>0</v>
      </c>
      <c r="E10903" t="s">
        <v>47832</v>
      </c>
      <c r="F10903" s="2">
        <v>44405</v>
      </c>
      <c r="G10903" t="s">
        <v>2815</v>
      </c>
      <c r="H10903" t="s">
        <v>184</v>
      </c>
      <c r="J10903" t="s">
        <v>138</v>
      </c>
      <c r="L10903" t="s">
        <v>496</v>
      </c>
      <c r="M10903" t="s">
        <v>138</v>
      </c>
      <c r="N10903">
        <v>0</v>
      </c>
      <c r="P10903" t="s">
        <v>47833</v>
      </c>
      <c r="R10903" t="s">
        <v>47834</v>
      </c>
      <c r="S10903" t="s">
        <v>140</v>
      </c>
      <c r="W10903" t="s">
        <v>141</v>
      </c>
    </row>
    <row r="10904" spans="1:24" x14ac:dyDescent="0.35">
      <c r="A10904" t="s">
        <v>47835</v>
      </c>
      <c r="B10904" t="s">
        <v>47836</v>
      </c>
      <c r="C10904">
        <v>40511794000172</v>
      </c>
      <c r="D10904">
        <v>0</v>
      </c>
      <c r="E10904" t="s">
        <v>47837</v>
      </c>
      <c r="F10904" s="2">
        <v>44405</v>
      </c>
      <c r="G10904" t="s">
        <v>2815</v>
      </c>
      <c r="H10904" t="s">
        <v>184</v>
      </c>
      <c r="J10904" t="s">
        <v>138</v>
      </c>
      <c r="L10904" t="s">
        <v>496</v>
      </c>
      <c r="M10904" t="s">
        <v>138</v>
      </c>
      <c r="N10904">
        <v>0</v>
      </c>
      <c r="P10904" t="s">
        <v>47828</v>
      </c>
      <c r="R10904" t="s">
        <v>47838</v>
      </c>
      <c r="S10904" t="s">
        <v>140</v>
      </c>
      <c r="W10904" t="s">
        <v>141</v>
      </c>
    </row>
    <row r="10905" spans="1:24" x14ac:dyDescent="0.35">
      <c r="A10905" t="s">
        <v>47839</v>
      </c>
      <c r="B10905" t="s">
        <v>47840</v>
      </c>
      <c r="C10905" t="s">
        <v>47841</v>
      </c>
      <c r="D10905">
        <v>0</v>
      </c>
      <c r="E10905" t="s">
        <v>47840</v>
      </c>
      <c r="F10905" s="2">
        <v>44410</v>
      </c>
      <c r="G10905" t="s">
        <v>488</v>
      </c>
      <c r="H10905" t="s">
        <v>184</v>
      </c>
      <c r="J10905" t="s">
        <v>138</v>
      </c>
      <c r="K10905" t="s">
        <v>47842</v>
      </c>
      <c r="L10905">
        <v>79535215</v>
      </c>
      <c r="M10905" t="s">
        <v>138</v>
      </c>
      <c r="N10905">
        <v>0</v>
      </c>
      <c r="P10905" t="s">
        <v>28348</v>
      </c>
      <c r="Q10905">
        <v>51374</v>
      </c>
      <c r="R10905" t="s">
        <v>47843</v>
      </c>
      <c r="S10905" t="s">
        <v>140</v>
      </c>
      <c r="T10905" s="2">
        <v>44440</v>
      </c>
      <c r="U10905">
        <v>7</v>
      </c>
      <c r="W10905" t="s">
        <v>141</v>
      </c>
    </row>
    <row r="10906" spans="1:24" x14ac:dyDescent="0.35">
      <c r="A10906" t="s">
        <v>47844</v>
      </c>
      <c r="B10906" t="s">
        <v>47845</v>
      </c>
      <c r="C10906" t="s">
        <v>47846</v>
      </c>
      <c r="D10906">
        <v>0</v>
      </c>
      <c r="E10906" t="s">
        <v>47845</v>
      </c>
      <c r="F10906" s="2">
        <v>44410</v>
      </c>
      <c r="G10906" t="s">
        <v>2328</v>
      </c>
      <c r="H10906" t="s">
        <v>192</v>
      </c>
      <c r="J10906" t="s">
        <v>138</v>
      </c>
      <c r="K10906" t="s">
        <v>47847</v>
      </c>
      <c r="L10906">
        <v>79535215</v>
      </c>
      <c r="M10906" t="s">
        <v>138</v>
      </c>
      <c r="N10906">
        <v>0</v>
      </c>
      <c r="P10906" t="s">
        <v>28348</v>
      </c>
      <c r="Q10906">
        <v>51331</v>
      </c>
      <c r="R10906" t="s">
        <v>47848</v>
      </c>
      <c r="S10906" t="s">
        <v>140</v>
      </c>
      <c r="T10906" s="2">
        <v>44439</v>
      </c>
      <c r="U10906">
        <v>7</v>
      </c>
      <c r="W10906" t="s">
        <v>141</v>
      </c>
    </row>
    <row r="10907" spans="1:24" x14ac:dyDescent="0.35">
      <c r="A10907" t="s">
        <v>47849</v>
      </c>
      <c r="B10907" t="s">
        <v>47850</v>
      </c>
      <c r="C10907" t="s">
        <v>47851</v>
      </c>
      <c r="D10907">
        <v>0</v>
      </c>
      <c r="E10907" t="s">
        <v>47850</v>
      </c>
      <c r="F10907" s="2">
        <v>44410</v>
      </c>
      <c r="G10907" t="s">
        <v>234</v>
      </c>
      <c r="H10907" t="s">
        <v>192</v>
      </c>
      <c r="J10907" t="s">
        <v>138</v>
      </c>
      <c r="K10907" t="s">
        <v>47852</v>
      </c>
      <c r="L10907">
        <v>79535215</v>
      </c>
      <c r="M10907" t="s">
        <v>138</v>
      </c>
      <c r="N10907">
        <v>0</v>
      </c>
      <c r="P10907" t="s">
        <v>28348</v>
      </c>
      <c r="Q10907">
        <v>51336</v>
      </c>
      <c r="R10907" t="s">
        <v>47853</v>
      </c>
      <c r="S10907" t="s">
        <v>140</v>
      </c>
      <c r="T10907" s="2">
        <v>44439</v>
      </c>
      <c r="U10907">
        <v>7</v>
      </c>
      <c r="W10907" t="s">
        <v>141</v>
      </c>
    </row>
    <row r="10908" spans="1:24" x14ac:dyDescent="0.35">
      <c r="A10908" t="s">
        <v>47854</v>
      </c>
      <c r="B10908" t="s">
        <v>47855</v>
      </c>
      <c r="C10908" t="s">
        <v>47856</v>
      </c>
      <c r="D10908">
        <v>0</v>
      </c>
      <c r="E10908" t="s">
        <v>47855</v>
      </c>
      <c r="F10908" s="2">
        <v>44410</v>
      </c>
      <c r="G10908" t="s">
        <v>47857</v>
      </c>
      <c r="H10908" t="s">
        <v>192</v>
      </c>
      <c r="J10908" t="s">
        <v>138</v>
      </c>
      <c r="K10908" t="s">
        <v>47858</v>
      </c>
      <c r="L10908">
        <v>79535215</v>
      </c>
      <c r="M10908" t="s">
        <v>138</v>
      </c>
      <c r="N10908">
        <v>0</v>
      </c>
      <c r="P10908" t="s">
        <v>28348</v>
      </c>
      <c r="Q10908">
        <v>51343</v>
      </c>
      <c r="R10908" t="s">
        <v>47859</v>
      </c>
      <c r="S10908" t="s">
        <v>140</v>
      </c>
      <c r="T10908" s="2">
        <v>44439</v>
      </c>
      <c r="U10908">
        <v>7</v>
      </c>
      <c r="W10908" t="s">
        <v>141</v>
      </c>
    </row>
    <row r="10909" spans="1:24" x14ac:dyDescent="0.35">
      <c r="A10909" t="s">
        <v>47860</v>
      </c>
      <c r="B10909" t="s">
        <v>47861</v>
      </c>
      <c r="C10909" t="s">
        <v>47862</v>
      </c>
      <c r="D10909">
        <v>0</v>
      </c>
      <c r="E10909" t="s">
        <v>47861</v>
      </c>
      <c r="F10909" s="2">
        <v>44410</v>
      </c>
      <c r="G10909" t="s">
        <v>234</v>
      </c>
      <c r="H10909" t="s">
        <v>192</v>
      </c>
      <c r="J10909" t="s">
        <v>138</v>
      </c>
      <c r="K10909" t="s">
        <v>47863</v>
      </c>
      <c r="L10909">
        <v>79535215</v>
      </c>
      <c r="M10909" t="s">
        <v>138</v>
      </c>
      <c r="N10909">
        <v>0</v>
      </c>
      <c r="P10909" t="s">
        <v>28348</v>
      </c>
      <c r="Q10909">
        <v>51348</v>
      </c>
      <c r="R10909" t="s">
        <v>47864</v>
      </c>
      <c r="S10909" t="s">
        <v>140</v>
      </c>
      <c r="T10909" s="2">
        <v>44439</v>
      </c>
      <c r="U10909">
        <v>7</v>
      </c>
      <c r="W10909" t="s">
        <v>141</v>
      </c>
    </row>
    <row r="10910" spans="1:24" x14ac:dyDescent="0.35">
      <c r="A10910" t="s">
        <v>47865</v>
      </c>
      <c r="B10910" t="s">
        <v>47866</v>
      </c>
      <c r="C10910" t="s">
        <v>47867</v>
      </c>
      <c r="D10910">
        <v>0</v>
      </c>
      <c r="E10910" t="s">
        <v>47866</v>
      </c>
      <c r="F10910" s="2">
        <v>44410</v>
      </c>
      <c r="G10910" t="s">
        <v>234</v>
      </c>
      <c r="H10910" t="s">
        <v>192</v>
      </c>
      <c r="J10910" t="s">
        <v>138</v>
      </c>
      <c r="K10910">
        <v>51350</v>
      </c>
      <c r="L10910">
        <v>79535215</v>
      </c>
      <c r="M10910" t="s">
        <v>138</v>
      </c>
      <c r="N10910">
        <v>0</v>
      </c>
      <c r="P10910" t="s">
        <v>28348</v>
      </c>
      <c r="Q10910" t="s">
        <v>47868</v>
      </c>
      <c r="R10910" t="s">
        <v>47869</v>
      </c>
      <c r="S10910" t="s">
        <v>140</v>
      </c>
      <c r="U10910">
        <v>7</v>
      </c>
      <c r="W10910" t="s">
        <v>141</v>
      </c>
    </row>
    <row r="10911" spans="1:24" x14ac:dyDescent="0.35">
      <c r="A10911" t="s">
        <v>47870</v>
      </c>
      <c r="B10911" t="s">
        <v>47866</v>
      </c>
      <c r="C10911" t="s">
        <v>47871</v>
      </c>
      <c r="D10911">
        <v>0</v>
      </c>
      <c r="E10911" t="s">
        <v>47866</v>
      </c>
      <c r="F10911" s="2">
        <v>44410</v>
      </c>
      <c r="G10911" t="s">
        <v>234</v>
      </c>
      <c r="H10911" t="s">
        <v>192</v>
      </c>
      <c r="J10911" t="s">
        <v>138</v>
      </c>
      <c r="K10911" t="s">
        <v>47872</v>
      </c>
      <c r="L10911">
        <v>79535215</v>
      </c>
      <c r="M10911" t="s">
        <v>138</v>
      </c>
      <c r="N10911">
        <v>0</v>
      </c>
      <c r="P10911" t="s">
        <v>28348</v>
      </c>
      <c r="Q10911">
        <v>51351</v>
      </c>
      <c r="R10911" t="s">
        <v>47869</v>
      </c>
      <c r="S10911" t="s">
        <v>140</v>
      </c>
      <c r="T10911" s="2">
        <v>44440</v>
      </c>
      <c r="U10911">
        <v>7</v>
      </c>
      <c r="W10911" t="s">
        <v>141</v>
      </c>
    </row>
    <row r="10912" spans="1:24" x14ac:dyDescent="0.35">
      <c r="A10912" t="s">
        <v>47873</v>
      </c>
      <c r="B10912" t="s">
        <v>47874</v>
      </c>
      <c r="C10912" t="s">
        <v>47875</v>
      </c>
      <c r="D10912">
        <v>0</v>
      </c>
      <c r="E10912" t="s">
        <v>47874</v>
      </c>
      <c r="F10912" s="2">
        <v>44410</v>
      </c>
      <c r="G10912" t="s">
        <v>234</v>
      </c>
      <c r="H10912" t="s">
        <v>192</v>
      </c>
      <c r="J10912" t="s">
        <v>138</v>
      </c>
      <c r="K10912" t="s">
        <v>47876</v>
      </c>
      <c r="L10912">
        <v>79535215</v>
      </c>
      <c r="M10912" t="s">
        <v>138</v>
      </c>
      <c r="N10912">
        <v>0</v>
      </c>
      <c r="P10912" t="s">
        <v>28348</v>
      </c>
      <c r="Q10912">
        <v>51360</v>
      </c>
      <c r="R10912" t="s">
        <v>47877</v>
      </c>
      <c r="S10912" t="s">
        <v>140</v>
      </c>
      <c r="T10912" s="2">
        <v>44440</v>
      </c>
      <c r="U10912">
        <v>7</v>
      </c>
      <c r="W10912" t="s">
        <v>141</v>
      </c>
    </row>
    <row r="10913" spans="1:24" x14ac:dyDescent="0.35">
      <c r="A10913" t="s">
        <v>47878</v>
      </c>
      <c r="B10913" t="s">
        <v>47879</v>
      </c>
      <c r="C10913" t="s">
        <v>47880</v>
      </c>
      <c r="D10913">
        <v>0</v>
      </c>
      <c r="E10913" t="s">
        <v>47879</v>
      </c>
      <c r="F10913" s="2">
        <v>44410</v>
      </c>
      <c r="G10913" t="s">
        <v>234</v>
      </c>
      <c r="H10913" t="s">
        <v>192</v>
      </c>
      <c r="J10913" t="s">
        <v>138</v>
      </c>
      <c r="K10913" t="s">
        <v>47881</v>
      </c>
      <c r="L10913">
        <v>79535215</v>
      </c>
      <c r="M10913" t="s">
        <v>138</v>
      </c>
      <c r="N10913">
        <v>0</v>
      </c>
      <c r="P10913" t="s">
        <v>28348</v>
      </c>
      <c r="Q10913" t="s">
        <v>47882</v>
      </c>
      <c r="R10913" t="s">
        <v>47883</v>
      </c>
      <c r="S10913" t="s">
        <v>140</v>
      </c>
      <c r="T10913" s="2">
        <v>44719</v>
      </c>
      <c r="U10913">
        <v>7</v>
      </c>
      <c r="W10913" t="s">
        <v>141</v>
      </c>
    </row>
    <row r="10914" spans="1:24" x14ac:dyDescent="0.35">
      <c r="A10914" t="s">
        <v>47884</v>
      </c>
      <c r="B10914" t="s">
        <v>47885</v>
      </c>
      <c r="C10914" t="s">
        <v>47886</v>
      </c>
      <c r="D10914">
        <v>0</v>
      </c>
      <c r="E10914" t="s">
        <v>47885</v>
      </c>
      <c r="F10914" s="2">
        <v>44410</v>
      </c>
      <c r="G10914" t="s">
        <v>5561</v>
      </c>
      <c r="H10914" t="s">
        <v>192</v>
      </c>
      <c r="J10914" t="s">
        <v>138</v>
      </c>
      <c r="K10914" t="s">
        <v>47887</v>
      </c>
      <c r="L10914">
        <v>79535215</v>
      </c>
      <c r="M10914" t="s">
        <v>138</v>
      </c>
      <c r="N10914">
        <v>0</v>
      </c>
      <c r="P10914" t="s">
        <v>28348</v>
      </c>
      <c r="Q10914">
        <v>51369</v>
      </c>
      <c r="R10914" t="s">
        <v>47888</v>
      </c>
      <c r="S10914" t="s">
        <v>140</v>
      </c>
      <c r="T10914" s="2">
        <v>44440</v>
      </c>
      <c r="U10914">
        <v>7</v>
      </c>
      <c r="W10914" t="s">
        <v>141</v>
      </c>
    </row>
    <row r="10915" spans="1:24" x14ac:dyDescent="0.35">
      <c r="A10915" t="s">
        <v>47889</v>
      </c>
      <c r="B10915" t="s">
        <v>47890</v>
      </c>
      <c r="C10915" t="s">
        <v>47891</v>
      </c>
      <c r="D10915">
        <v>0</v>
      </c>
      <c r="E10915" t="s">
        <v>47890</v>
      </c>
      <c r="F10915" s="2">
        <v>44410</v>
      </c>
      <c r="G10915" t="s">
        <v>5561</v>
      </c>
      <c r="H10915" t="s">
        <v>192</v>
      </c>
      <c r="J10915" t="s">
        <v>138</v>
      </c>
      <c r="K10915" t="s">
        <v>47892</v>
      </c>
      <c r="L10915">
        <v>79535215</v>
      </c>
      <c r="M10915" t="s">
        <v>138</v>
      </c>
      <c r="N10915">
        <v>0</v>
      </c>
      <c r="P10915" t="s">
        <v>28348</v>
      </c>
      <c r="Q10915">
        <v>51372</v>
      </c>
      <c r="R10915" t="s">
        <v>47888</v>
      </c>
      <c r="S10915" t="s">
        <v>140</v>
      </c>
      <c r="T10915" s="2">
        <v>44440</v>
      </c>
      <c r="U10915">
        <v>7</v>
      </c>
      <c r="W10915" t="s">
        <v>141</v>
      </c>
    </row>
    <row r="10916" spans="1:24" x14ac:dyDescent="0.35">
      <c r="A10916" t="s">
        <v>47893</v>
      </c>
      <c r="B10916" t="s">
        <v>47894</v>
      </c>
      <c r="C10916" t="s">
        <v>47895</v>
      </c>
      <c r="D10916">
        <v>0</v>
      </c>
      <c r="E10916" t="s">
        <v>47894</v>
      </c>
      <c r="F10916" s="2">
        <v>44410</v>
      </c>
      <c r="G10916" t="s">
        <v>18361</v>
      </c>
      <c r="H10916" t="s">
        <v>184</v>
      </c>
      <c r="J10916" t="s">
        <v>138</v>
      </c>
      <c r="K10916" t="s">
        <v>47896</v>
      </c>
      <c r="L10916">
        <v>79535215</v>
      </c>
      <c r="M10916" t="s">
        <v>138</v>
      </c>
      <c r="N10916">
        <v>0</v>
      </c>
      <c r="P10916" t="s">
        <v>28348</v>
      </c>
      <c r="Q10916">
        <v>50961</v>
      </c>
      <c r="R10916" t="s">
        <v>47897</v>
      </c>
      <c r="S10916" t="s">
        <v>140</v>
      </c>
      <c r="T10916" s="2">
        <v>44438</v>
      </c>
      <c r="U10916">
        <v>7</v>
      </c>
      <c r="W10916" t="s">
        <v>141</v>
      </c>
    </row>
    <row r="10917" spans="1:24" x14ac:dyDescent="0.35">
      <c r="A10917" t="s">
        <v>47898</v>
      </c>
      <c r="B10917" t="s">
        <v>47899</v>
      </c>
      <c r="C10917" t="s">
        <v>47900</v>
      </c>
      <c r="D10917">
        <v>0</v>
      </c>
      <c r="E10917" t="s">
        <v>46660</v>
      </c>
      <c r="F10917" s="2">
        <v>44410</v>
      </c>
      <c r="G10917" t="s">
        <v>183</v>
      </c>
      <c r="H10917" t="s">
        <v>184</v>
      </c>
      <c r="J10917" t="s">
        <v>138</v>
      </c>
      <c r="K10917" t="s">
        <v>47901</v>
      </c>
      <c r="L10917">
        <v>79535215</v>
      </c>
      <c r="M10917" t="s">
        <v>138</v>
      </c>
      <c r="N10917">
        <v>0</v>
      </c>
      <c r="P10917" t="s">
        <v>28348</v>
      </c>
      <c r="Q10917">
        <v>50969</v>
      </c>
      <c r="R10917" t="s">
        <v>47902</v>
      </c>
      <c r="S10917" t="s">
        <v>140</v>
      </c>
      <c r="T10917" s="2">
        <v>44439</v>
      </c>
      <c r="U10917">
        <v>7</v>
      </c>
      <c r="W10917" t="s">
        <v>141</v>
      </c>
    </row>
    <row r="10918" spans="1:24" x14ac:dyDescent="0.35">
      <c r="A10918" t="s">
        <v>47903</v>
      </c>
      <c r="B10918" t="s">
        <v>47904</v>
      </c>
      <c r="C10918" t="s">
        <v>47905</v>
      </c>
      <c r="D10918">
        <v>0</v>
      </c>
      <c r="E10918" t="s">
        <v>47904</v>
      </c>
      <c r="F10918" s="2">
        <v>44410</v>
      </c>
      <c r="G10918" t="s">
        <v>42121</v>
      </c>
      <c r="H10918" t="s">
        <v>184</v>
      </c>
      <c r="J10918" t="s">
        <v>138</v>
      </c>
      <c r="K10918" t="s">
        <v>47906</v>
      </c>
      <c r="L10918">
        <v>79535215</v>
      </c>
      <c r="M10918" t="s">
        <v>138</v>
      </c>
      <c r="N10918">
        <v>0</v>
      </c>
      <c r="P10918" t="s">
        <v>28348</v>
      </c>
      <c r="Q10918">
        <v>50975</v>
      </c>
      <c r="R10918" t="s">
        <v>47907</v>
      </c>
      <c r="S10918" t="s">
        <v>140</v>
      </c>
      <c r="T10918" s="2">
        <v>44440</v>
      </c>
      <c r="U10918">
        <v>7</v>
      </c>
      <c r="W10918" t="s">
        <v>141</v>
      </c>
    </row>
    <row r="10919" spans="1:24" x14ac:dyDescent="0.35">
      <c r="A10919" t="s">
        <v>47908</v>
      </c>
      <c r="B10919" t="s">
        <v>47909</v>
      </c>
      <c r="C10919" t="s">
        <v>47910</v>
      </c>
      <c r="D10919">
        <v>0</v>
      </c>
      <c r="E10919" t="s">
        <v>47909</v>
      </c>
      <c r="F10919" s="2">
        <v>44410</v>
      </c>
      <c r="G10919" t="s">
        <v>488</v>
      </c>
      <c r="H10919" t="s">
        <v>184</v>
      </c>
      <c r="J10919" t="s">
        <v>138</v>
      </c>
      <c r="K10919" t="s">
        <v>47911</v>
      </c>
      <c r="L10919">
        <v>79535215</v>
      </c>
      <c r="M10919" t="s">
        <v>138</v>
      </c>
      <c r="N10919">
        <v>0</v>
      </c>
      <c r="P10919" t="s">
        <v>28348</v>
      </c>
      <c r="Q10919">
        <v>50976</v>
      </c>
      <c r="R10919" t="s">
        <v>47912</v>
      </c>
      <c r="S10919" t="s">
        <v>140</v>
      </c>
      <c r="T10919" s="2">
        <v>44440</v>
      </c>
      <c r="U10919">
        <v>7</v>
      </c>
      <c r="W10919" t="s">
        <v>141</v>
      </c>
    </row>
    <row r="10920" spans="1:24" x14ac:dyDescent="0.35">
      <c r="A10920" t="s">
        <v>47913</v>
      </c>
      <c r="B10920" t="s">
        <v>47914</v>
      </c>
      <c r="C10920" t="s">
        <v>47915</v>
      </c>
      <c r="D10920">
        <v>0</v>
      </c>
      <c r="E10920" t="s">
        <v>47914</v>
      </c>
      <c r="F10920" s="2">
        <v>44410</v>
      </c>
      <c r="G10920" t="s">
        <v>43367</v>
      </c>
      <c r="H10920" t="s">
        <v>184</v>
      </c>
      <c r="J10920" t="s">
        <v>138</v>
      </c>
      <c r="K10920" t="s">
        <v>47916</v>
      </c>
      <c r="L10920">
        <v>79535215</v>
      </c>
      <c r="M10920" t="s">
        <v>138</v>
      </c>
      <c r="N10920">
        <v>0</v>
      </c>
      <c r="P10920" t="s">
        <v>28348</v>
      </c>
      <c r="Q10920">
        <v>50978</v>
      </c>
      <c r="R10920" t="s">
        <v>47917</v>
      </c>
      <c r="S10920" t="s">
        <v>140</v>
      </c>
      <c r="T10920" s="2">
        <v>44440</v>
      </c>
      <c r="U10920">
        <v>7</v>
      </c>
      <c r="W10920" t="s">
        <v>141</v>
      </c>
    </row>
    <row r="10921" spans="1:24" x14ac:dyDescent="0.35">
      <c r="A10921" t="s">
        <v>47918</v>
      </c>
      <c r="B10921" t="s">
        <v>47919</v>
      </c>
      <c r="C10921" t="s">
        <v>47920</v>
      </c>
      <c r="D10921">
        <v>0</v>
      </c>
      <c r="E10921" t="s">
        <v>47919</v>
      </c>
      <c r="F10921" s="2">
        <v>44410</v>
      </c>
      <c r="G10921" t="s">
        <v>43367</v>
      </c>
      <c r="H10921" t="s">
        <v>184</v>
      </c>
      <c r="J10921" t="s">
        <v>138</v>
      </c>
      <c r="K10921" t="s">
        <v>47921</v>
      </c>
      <c r="L10921">
        <v>79535215</v>
      </c>
      <c r="M10921" t="s">
        <v>138</v>
      </c>
      <c r="N10921">
        <v>0</v>
      </c>
      <c r="P10921" t="s">
        <v>28348</v>
      </c>
      <c r="Q10921">
        <v>50982</v>
      </c>
      <c r="R10921" t="s">
        <v>47922</v>
      </c>
      <c r="S10921" t="s">
        <v>140</v>
      </c>
      <c r="T10921" s="2">
        <v>44440</v>
      </c>
      <c r="U10921">
        <v>7</v>
      </c>
      <c r="W10921" t="s">
        <v>141</v>
      </c>
    </row>
    <row r="10922" spans="1:24" x14ac:dyDescent="0.35">
      <c r="A10922" t="s">
        <v>47923</v>
      </c>
      <c r="B10922" t="s">
        <v>47924</v>
      </c>
      <c r="C10922">
        <v>19526640000168</v>
      </c>
      <c r="D10922">
        <v>0</v>
      </c>
      <c r="E10922" t="s">
        <v>47925</v>
      </c>
      <c r="F10922" s="2">
        <v>44412</v>
      </c>
      <c r="G10922" t="s">
        <v>2815</v>
      </c>
      <c r="H10922" t="s">
        <v>184</v>
      </c>
      <c r="J10922" t="s">
        <v>138</v>
      </c>
      <c r="L10922" t="s">
        <v>496</v>
      </c>
      <c r="M10922" t="s">
        <v>138</v>
      </c>
      <c r="N10922">
        <v>0</v>
      </c>
      <c r="P10922" t="s">
        <v>47926</v>
      </c>
      <c r="R10922" t="s">
        <v>10007</v>
      </c>
      <c r="S10922" t="s">
        <v>140</v>
      </c>
      <c r="T10922" s="2">
        <v>44476</v>
      </c>
      <c r="W10922" t="s">
        <v>141</v>
      </c>
    </row>
    <row r="10923" spans="1:24" x14ac:dyDescent="0.35">
      <c r="A10923" t="s">
        <v>47927</v>
      </c>
      <c r="B10923" t="s">
        <v>47928</v>
      </c>
      <c r="C10923">
        <v>42603537000196</v>
      </c>
      <c r="D10923">
        <v>0</v>
      </c>
      <c r="E10923" t="s">
        <v>47929</v>
      </c>
      <c r="F10923" s="2">
        <v>44412</v>
      </c>
      <c r="G10923" t="s">
        <v>11477</v>
      </c>
      <c r="H10923" t="s">
        <v>184</v>
      </c>
      <c r="J10923" t="s">
        <v>138</v>
      </c>
      <c r="L10923" t="s">
        <v>496</v>
      </c>
      <c r="M10923" t="s">
        <v>138</v>
      </c>
      <c r="N10923">
        <v>0</v>
      </c>
      <c r="P10923" t="s">
        <v>47930</v>
      </c>
      <c r="R10923" t="s">
        <v>47931</v>
      </c>
      <c r="S10923" t="s">
        <v>140</v>
      </c>
      <c r="W10923" t="s">
        <v>141</v>
      </c>
    </row>
    <row r="10924" spans="1:24" x14ac:dyDescent="0.35">
      <c r="A10924" t="s">
        <v>47932</v>
      </c>
      <c r="B10924" t="s">
        <v>47933</v>
      </c>
      <c r="C10924">
        <v>40708954000178</v>
      </c>
      <c r="D10924">
        <v>0</v>
      </c>
      <c r="E10924" t="s">
        <v>47934</v>
      </c>
      <c r="F10924" s="2">
        <v>44413</v>
      </c>
      <c r="G10924" t="s">
        <v>2815</v>
      </c>
      <c r="H10924" t="s">
        <v>184</v>
      </c>
      <c r="J10924" t="s">
        <v>138</v>
      </c>
      <c r="L10924" t="s">
        <v>496</v>
      </c>
      <c r="M10924" t="s">
        <v>138</v>
      </c>
      <c r="N10924">
        <v>0</v>
      </c>
      <c r="P10924" t="s">
        <v>47935</v>
      </c>
      <c r="R10924" t="s">
        <v>47936</v>
      </c>
      <c r="S10924" t="s">
        <v>140</v>
      </c>
      <c r="W10924" t="s">
        <v>141</v>
      </c>
    </row>
    <row r="10925" spans="1:24" x14ac:dyDescent="0.35">
      <c r="A10925" t="s">
        <v>47937</v>
      </c>
      <c r="B10925" t="s">
        <v>47938</v>
      </c>
      <c r="C10925" s="7">
        <v>60336704348</v>
      </c>
      <c r="D10925">
        <v>0</v>
      </c>
      <c r="E10925" t="s">
        <v>47938</v>
      </c>
      <c r="F10925" s="2">
        <v>44413</v>
      </c>
      <c r="G10925" t="s">
        <v>183</v>
      </c>
      <c r="H10925" t="s">
        <v>184</v>
      </c>
      <c r="J10925" t="s">
        <v>138</v>
      </c>
      <c r="L10925" t="s">
        <v>496</v>
      </c>
      <c r="M10925" t="s">
        <v>138</v>
      </c>
      <c r="N10925">
        <v>0</v>
      </c>
      <c r="P10925" t="s">
        <v>47939</v>
      </c>
      <c r="R10925" t="s">
        <v>3002</v>
      </c>
      <c r="S10925" t="s">
        <v>140</v>
      </c>
      <c r="T10925" s="2">
        <v>45385</v>
      </c>
      <c r="U10925">
        <v>11</v>
      </c>
      <c r="W10925" t="s">
        <v>141</v>
      </c>
      <c r="X10925" t="s">
        <v>9536</v>
      </c>
    </row>
    <row r="10926" spans="1:24" x14ac:dyDescent="0.35">
      <c r="A10926" t="s">
        <v>47940</v>
      </c>
      <c r="B10926" t="s">
        <v>47941</v>
      </c>
      <c r="C10926" t="s">
        <v>47942</v>
      </c>
      <c r="D10926">
        <v>0</v>
      </c>
      <c r="E10926" t="s">
        <v>47943</v>
      </c>
      <c r="F10926" s="2">
        <v>44413</v>
      </c>
      <c r="G10926" t="s">
        <v>216</v>
      </c>
      <c r="H10926" t="s">
        <v>147</v>
      </c>
      <c r="J10926" t="s">
        <v>138</v>
      </c>
      <c r="L10926" t="s">
        <v>496</v>
      </c>
      <c r="M10926" t="s">
        <v>138</v>
      </c>
      <c r="N10926">
        <v>0</v>
      </c>
      <c r="P10926" t="s">
        <v>47944</v>
      </c>
      <c r="R10926" t="s">
        <v>14063</v>
      </c>
      <c r="S10926" t="s">
        <v>140</v>
      </c>
      <c r="T10926" s="2">
        <v>45385</v>
      </c>
      <c r="U10926">
        <v>17</v>
      </c>
      <c r="W10926" t="s">
        <v>141</v>
      </c>
      <c r="X10926" t="s">
        <v>9536</v>
      </c>
    </row>
    <row r="10927" spans="1:24" x14ac:dyDescent="0.35">
      <c r="A10927" t="s">
        <v>47945</v>
      </c>
      <c r="B10927" t="s">
        <v>47946</v>
      </c>
      <c r="C10927">
        <v>16437024000142</v>
      </c>
      <c r="D10927">
        <v>0</v>
      </c>
      <c r="E10927" t="s">
        <v>47947</v>
      </c>
      <c r="F10927" s="2">
        <v>44414</v>
      </c>
      <c r="G10927" t="s">
        <v>216</v>
      </c>
      <c r="H10927" t="s">
        <v>147</v>
      </c>
      <c r="J10927" t="s">
        <v>138</v>
      </c>
      <c r="L10927" t="s">
        <v>496</v>
      </c>
      <c r="M10927" t="s">
        <v>138</v>
      </c>
      <c r="N10927">
        <v>0</v>
      </c>
      <c r="P10927" t="s">
        <v>47948</v>
      </c>
      <c r="R10927" t="s">
        <v>47949</v>
      </c>
      <c r="S10927" t="s">
        <v>140</v>
      </c>
      <c r="T10927" s="2">
        <v>44482</v>
      </c>
      <c r="W10927" t="s">
        <v>141</v>
      </c>
    </row>
    <row r="10928" spans="1:24" x14ac:dyDescent="0.35">
      <c r="A10928" t="s">
        <v>47950</v>
      </c>
      <c r="B10928" t="s">
        <v>47951</v>
      </c>
      <c r="C10928" t="s">
        <v>47952</v>
      </c>
      <c r="D10928">
        <v>0</v>
      </c>
      <c r="E10928" t="s">
        <v>47953</v>
      </c>
      <c r="F10928" s="2">
        <v>44418</v>
      </c>
      <c r="G10928" t="s">
        <v>2815</v>
      </c>
      <c r="H10928" t="s">
        <v>184</v>
      </c>
      <c r="J10928" t="s">
        <v>138</v>
      </c>
      <c r="L10928" t="s">
        <v>496</v>
      </c>
      <c r="M10928" t="s">
        <v>138</v>
      </c>
      <c r="N10928">
        <v>0</v>
      </c>
      <c r="P10928" t="s">
        <v>47954</v>
      </c>
      <c r="R10928" t="s">
        <v>7379</v>
      </c>
      <c r="S10928" t="s">
        <v>140</v>
      </c>
      <c r="W10928" t="s">
        <v>141</v>
      </c>
    </row>
    <row r="10929" spans="1:24" x14ac:dyDescent="0.35">
      <c r="A10929" t="s">
        <v>47955</v>
      </c>
      <c r="B10929" t="s">
        <v>47956</v>
      </c>
      <c r="C10929">
        <v>41087194000191</v>
      </c>
      <c r="D10929">
        <v>0</v>
      </c>
      <c r="E10929" t="s">
        <v>47957</v>
      </c>
      <c r="F10929" s="2">
        <v>44419</v>
      </c>
      <c r="G10929" t="s">
        <v>10358</v>
      </c>
      <c r="H10929" t="s">
        <v>463</v>
      </c>
      <c r="J10929" t="s">
        <v>138</v>
      </c>
      <c r="L10929" t="s">
        <v>496</v>
      </c>
      <c r="M10929" t="s">
        <v>138</v>
      </c>
      <c r="N10929">
        <v>0</v>
      </c>
      <c r="P10929" t="s">
        <v>47958</v>
      </c>
      <c r="R10929" t="s">
        <v>47959</v>
      </c>
      <c r="S10929" t="s">
        <v>140</v>
      </c>
      <c r="T10929" s="2">
        <v>45385</v>
      </c>
      <c r="U10929">
        <v>16</v>
      </c>
      <c r="W10929" t="s">
        <v>141</v>
      </c>
      <c r="X10929" t="s">
        <v>9536</v>
      </c>
    </row>
    <row r="10930" spans="1:24" x14ac:dyDescent="0.35">
      <c r="A10930" t="s">
        <v>47960</v>
      </c>
      <c r="B10930" t="s">
        <v>47961</v>
      </c>
      <c r="C10930">
        <v>8405463000145</v>
      </c>
      <c r="D10930">
        <v>0</v>
      </c>
      <c r="E10930" t="s">
        <v>47962</v>
      </c>
      <c r="F10930" s="2">
        <v>44419</v>
      </c>
      <c r="G10930" t="s">
        <v>2815</v>
      </c>
      <c r="H10930" t="s">
        <v>184</v>
      </c>
      <c r="J10930" t="s">
        <v>138</v>
      </c>
      <c r="L10930" t="s">
        <v>496</v>
      </c>
      <c r="M10930" t="s">
        <v>138</v>
      </c>
      <c r="N10930">
        <v>0</v>
      </c>
      <c r="P10930" t="s">
        <v>47963</v>
      </c>
      <c r="R10930" t="s">
        <v>47964</v>
      </c>
      <c r="S10930" t="s">
        <v>140</v>
      </c>
      <c r="W10930" t="s">
        <v>141</v>
      </c>
    </row>
    <row r="10931" spans="1:24" x14ac:dyDescent="0.35">
      <c r="A10931" t="s">
        <v>47965</v>
      </c>
      <c r="B10931" t="s">
        <v>47966</v>
      </c>
      <c r="C10931">
        <v>27205336000147</v>
      </c>
      <c r="D10931">
        <v>0</v>
      </c>
      <c r="E10931" t="s">
        <v>47967</v>
      </c>
      <c r="F10931" s="2">
        <v>44420</v>
      </c>
      <c r="G10931" t="s">
        <v>2328</v>
      </c>
      <c r="H10931" t="s">
        <v>192</v>
      </c>
      <c r="J10931" t="s">
        <v>138</v>
      </c>
      <c r="L10931" t="s">
        <v>496</v>
      </c>
      <c r="M10931" t="s">
        <v>138</v>
      </c>
      <c r="N10931">
        <v>0</v>
      </c>
      <c r="P10931" t="s">
        <v>47968</v>
      </c>
      <c r="R10931" t="s">
        <v>47969</v>
      </c>
      <c r="S10931" t="s">
        <v>140</v>
      </c>
      <c r="W10931" t="s">
        <v>141</v>
      </c>
    </row>
    <row r="10932" spans="1:24" x14ac:dyDescent="0.35">
      <c r="A10932" t="s">
        <v>47970</v>
      </c>
      <c r="B10932" t="s">
        <v>47971</v>
      </c>
      <c r="C10932">
        <v>37134456000154</v>
      </c>
      <c r="D10932">
        <v>0</v>
      </c>
      <c r="E10932" t="s">
        <v>47972</v>
      </c>
      <c r="F10932" s="2">
        <v>44420</v>
      </c>
      <c r="G10932" t="s">
        <v>2815</v>
      </c>
      <c r="H10932" t="s">
        <v>184</v>
      </c>
      <c r="J10932" t="s">
        <v>138</v>
      </c>
      <c r="L10932" t="s">
        <v>496</v>
      </c>
      <c r="M10932" t="s">
        <v>138</v>
      </c>
      <c r="N10932">
        <v>0</v>
      </c>
      <c r="P10932" t="s">
        <v>47973</v>
      </c>
      <c r="R10932" t="s">
        <v>211</v>
      </c>
      <c r="S10932" t="s">
        <v>140</v>
      </c>
      <c r="T10932" s="2">
        <v>45385</v>
      </c>
      <c r="U10932">
        <v>16</v>
      </c>
      <c r="W10932" t="s">
        <v>141</v>
      </c>
      <c r="X10932" t="s">
        <v>9536</v>
      </c>
    </row>
    <row r="10933" spans="1:24" x14ac:dyDescent="0.35">
      <c r="A10933" t="s">
        <v>47974</v>
      </c>
      <c r="B10933" t="s">
        <v>47975</v>
      </c>
      <c r="C10933" t="s">
        <v>47976</v>
      </c>
      <c r="D10933">
        <v>0</v>
      </c>
      <c r="E10933" t="s">
        <v>47975</v>
      </c>
      <c r="F10933" s="2">
        <v>44424</v>
      </c>
      <c r="G10933" t="s">
        <v>183</v>
      </c>
      <c r="H10933" t="s">
        <v>184</v>
      </c>
      <c r="J10933" t="s">
        <v>138</v>
      </c>
      <c r="L10933" t="s">
        <v>496</v>
      </c>
      <c r="M10933" t="s">
        <v>138</v>
      </c>
      <c r="N10933">
        <v>0</v>
      </c>
      <c r="R10933" t="s">
        <v>3002</v>
      </c>
      <c r="S10933" t="s">
        <v>140</v>
      </c>
      <c r="T10933" s="2">
        <v>45385</v>
      </c>
      <c r="U10933">
        <v>11</v>
      </c>
      <c r="W10933" t="s">
        <v>141</v>
      </c>
      <c r="X10933" t="s">
        <v>9536</v>
      </c>
    </row>
    <row r="10934" spans="1:24" x14ac:dyDescent="0.35">
      <c r="A10934" t="s">
        <v>47977</v>
      </c>
      <c r="B10934" t="s">
        <v>47978</v>
      </c>
      <c r="C10934" t="s">
        <v>47979</v>
      </c>
      <c r="D10934">
        <v>0</v>
      </c>
      <c r="E10934" t="s">
        <v>47978</v>
      </c>
      <c r="F10934" s="2">
        <v>44424</v>
      </c>
      <c r="G10934" t="s">
        <v>183</v>
      </c>
      <c r="H10934" t="s">
        <v>184</v>
      </c>
      <c r="J10934" t="s">
        <v>138</v>
      </c>
      <c r="L10934" t="s">
        <v>496</v>
      </c>
      <c r="M10934" t="s">
        <v>138</v>
      </c>
      <c r="N10934">
        <v>0</v>
      </c>
      <c r="R10934" t="s">
        <v>3002</v>
      </c>
      <c r="S10934" t="s">
        <v>140</v>
      </c>
      <c r="T10934" s="2">
        <v>45385</v>
      </c>
      <c r="W10934" t="s">
        <v>141</v>
      </c>
      <c r="X10934" t="s">
        <v>9536</v>
      </c>
    </row>
    <row r="10935" spans="1:24" x14ac:dyDescent="0.35">
      <c r="A10935" t="s">
        <v>47980</v>
      </c>
      <c r="B10935" t="s">
        <v>47981</v>
      </c>
      <c r="C10935">
        <v>3942303000111</v>
      </c>
      <c r="D10935">
        <v>0</v>
      </c>
      <c r="E10935" t="s">
        <v>47982</v>
      </c>
      <c r="F10935" s="2">
        <v>44425</v>
      </c>
      <c r="G10935" t="s">
        <v>10358</v>
      </c>
      <c r="H10935" t="s">
        <v>463</v>
      </c>
      <c r="J10935" t="s">
        <v>138</v>
      </c>
      <c r="L10935" t="s">
        <v>496</v>
      </c>
      <c r="M10935" t="s">
        <v>138</v>
      </c>
      <c r="N10935">
        <v>0</v>
      </c>
      <c r="P10935" t="s">
        <v>47983</v>
      </c>
      <c r="R10935" t="s">
        <v>10359</v>
      </c>
      <c r="S10935" t="s">
        <v>140</v>
      </c>
      <c r="T10935" s="2">
        <v>45385</v>
      </c>
      <c r="U10935">
        <v>16</v>
      </c>
      <c r="W10935" t="s">
        <v>141</v>
      </c>
      <c r="X10935" t="s">
        <v>9536</v>
      </c>
    </row>
    <row r="10936" spans="1:24" x14ac:dyDescent="0.35">
      <c r="A10936" t="s">
        <v>47984</v>
      </c>
      <c r="B10936" t="s">
        <v>47985</v>
      </c>
      <c r="C10936">
        <v>511708000107</v>
      </c>
      <c r="D10936">
        <v>0</v>
      </c>
      <c r="E10936" t="s">
        <v>47986</v>
      </c>
      <c r="F10936" s="2">
        <v>44425</v>
      </c>
      <c r="G10936" t="s">
        <v>2815</v>
      </c>
      <c r="H10936" t="s">
        <v>184</v>
      </c>
      <c r="J10936" t="s">
        <v>138</v>
      </c>
      <c r="L10936" t="s">
        <v>496</v>
      </c>
      <c r="M10936" t="s">
        <v>138</v>
      </c>
      <c r="N10936">
        <v>0</v>
      </c>
      <c r="P10936" t="s">
        <v>47987</v>
      </c>
      <c r="R10936" t="s">
        <v>47988</v>
      </c>
      <c r="S10936" t="s">
        <v>140</v>
      </c>
      <c r="T10936" s="2">
        <v>44434</v>
      </c>
      <c r="W10936" t="s">
        <v>141</v>
      </c>
    </row>
    <row r="10937" spans="1:24" x14ac:dyDescent="0.35">
      <c r="A10937" t="s">
        <v>47989</v>
      </c>
      <c r="B10937" t="s">
        <v>47990</v>
      </c>
      <c r="C10937" t="s">
        <v>47991</v>
      </c>
      <c r="D10937">
        <v>0</v>
      </c>
      <c r="E10937" t="s">
        <v>47992</v>
      </c>
      <c r="F10937" s="2">
        <v>44425</v>
      </c>
      <c r="G10937" t="s">
        <v>2815</v>
      </c>
      <c r="H10937" t="s">
        <v>184</v>
      </c>
      <c r="J10937" t="s">
        <v>138</v>
      </c>
      <c r="L10937" t="s">
        <v>496</v>
      </c>
      <c r="M10937" t="s">
        <v>138</v>
      </c>
      <c r="N10937">
        <v>0</v>
      </c>
      <c r="P10937" t="s">
        <v>47993</v>
      </c>
      <c r="R10937" t="s">
        <v>9770</v>
      </c>
      <c r="S10937" t="s">
        <v>140</v>
      </c>
      <c r="T10937" s="2">
        <v>45385</v>
      </c>
      <c r="U10937">
        <v>17</v>
      </c>
      <c r="W10937" t="s">
        <v>141</v>
      </c>
      <c r="X10937" t="s">
        <v>9536</v>
      </c>
    </row>
    <row r="10938" spans="1:24" x14ac:dyDescent="0.35">
      <c r="A10938" t="s">
        <v>47994</v>
      </c>
      <c r="B10938" t="s">
        <v>47995</v>
      </c>
      <c r="C10938" t="s">
        <v>47996</v>
      </c>
      <c r="D10938">
        <v>0</v>
      </c>
      <c r="E10938" t="s">
        <v>47997</v>
      </c>
      <c r="F10938" s="2">
        <v>44425</v>
      </c>
      <c r="G10938" t="s">
        <v>2815</v>
      </c>
      <c r="H10938" t="s">
        <v>184</v>
      </c>
      <c r="J10938" t="s">
        <v>138</v>
      </c>
      <c r="L10938" t="s">
        <v>496</v>
      </c>
      <c r="M10938" t="s">
        <v>138</v>
      </c>
      <c r="N10938">
        <v>0</v>
      </c>
      <c r="P10938" t="s">
        <v>47998</v>
      </c>
      <c r="R10938" t="s">
        <v>13088</v>
      </c>
      <c r="S10938" t="s">
        <v>140</v>
      </c>
      <c r="T10938" s="2">
        <v>45385</v>
      </c>
      <c r="U10938">
        <v>11</v>
      </c>
      <c r="W10938" t="s">
        <v>141</v>
      </c>
      <c r="X10938" t="s">
        <v>9536</v>
      </c>
    </row>
    <row r="10939" spans="1:24" x14ac:dyDescent="0.35">
      <c r="A10939" t="s">
        <v>47999</v>
      </c>
      <c r="B10939" t="s">
        <v>48000</v>
      </c>
      <c r="C10939" t="s">
        <v>48001</v>
      </c>
      <c r="D10939">
        <v>0</v>
      </c>
      <c r="E10939" t="s">
        <v>48002</v>
      </c>
      <c r="F10939" s="2">
        <v>44425</v>
      </c>
      <c r="G10939" t="s">
        <v>2815</v>
      </c>
      <c r="H10939" t="s">
        <v>184</v>
      </c>
      <c r="J10939" t="s">
        <v>138</v>
      </c>
      <c r="L10939" t="s">
        <v>496</v>
      </c>
      <c r="M10939" t="s">
        <v>138</v>
      </c>
      <c r="N10939">
        <v>0</v>
      </c>
      <c r="P10939" t="s">
        <v>48003</v>
      </c>
      <c r="R10939" t="s">
        <v>48004</v>
      </c>
      <c r="S10939" t="s">
        <v>140</v>
      </c>
      <c r="T10939" s="2">
        <v>44476</v>
      </c>
      <c r="W10939" t="s">
        <v>141</v>
      </c>
    </row>
    <row r="10940" spans="1:24" x14ac:dyDescent="0.35">
      <c r="A10940" t="s">
        <v>48005</v>
      </c>
      <c r="B10940" t="s">
        <v>48006</v>
      </c>
      <c r="C10940" t="s">
        <v>48007</v>
      </c>
      <c r="D10940">
        <v>0</v>
      </c>
      <c r="E10940" t="s">
        <v>48006</v>
      </c>
      <c r="F10940" s="2">
        <v>44426</v>
      </c>
      <c r="G10940" t="s">
        <v>48008</v>
      </c>
      <c r="H10940" t="s">
        <v>526</v>
      </c>
      <c r="J10940" t="s">
        <v>138</v>
      </c>
      <c r="L10940" t="s">
        <v>496</v>
      </c>
      <c r="M10940" t="s">
        <v>138</v>
      </c>
      <c r="N10940">
        <v>0</v>
      </c>
      <c r="P10940" t="s">
        <v>48009</v>
      </c>
      <c r="R10940" t="s">
        <v>48010</v>
      </c>
      <c r="S10940" t="s">
        <v>140</v>
      </c>
      <c r="W10940" t="s">
        <v>141</v>
      </c>
    </row>
    <row r="10941" spans="1:24" x14ac:dyDescent="0.35">
      <c r="A10941" t="s">
        <v>48011</v>
      </c>
      <c r="B10941" t="s">
        <v>48012</v>
      </c>
      <c r="C10941">
        <v>17551787000182</v>
      </c>
      <c r="D10941">
        <v>0</v>
      </c>
      <c r="E10941" t="s">
        <v>48012</v>
      </c>
      <c r="F10941" s="2">
        <v>44426</v>
      </c>
      <c r="G10941" t="s">
        <v>216</v>
      </c>
      <c r="H10941" t="s">
        <v>147</v>
      </c>
      <c r="J10941" t="s">
        <v>138</v>
      </c>
      <c r="L10941" t="s">
        <v>496</v>
      </c>
      <c r="M10941" t="s">
        <v>138</v>
      </c>
      <c r="N10941">
        <v>0</v>
      </c>
      <c r="P10941" t="s">
        <v>48013</v>
      </c>
      <c r="R10941" t="s">
        <v>17030</v>
      </c>
      <c r="S10941" t="s">
        <v>140</v>
      </c>
      <c r="T10941" s="2">
        <v>45385</v>
      </c>
      <c r="U10941">
        <v>16</v>
      </c>
      <c r="W10941" t="s">
        <v>141</v>
      </c>
      <c r="X10941" t="s">
        <v>9536</v>
      </c>
    </row>
    <row r="10942" spans="1:24" x14ac:dyDescent="0.35">
      <c r="A10942" t="s">
        <v>48014</v>
      </c>
      <c r="B10942" t="s">
        <v>48015</v>
      </c>
      <c r="C10942" t="s">
        <v>48016</v>
      </c>
      <c r="D10942">
        <v>0</v>
      </c>
      <c r="E10942" t="s">
        <v>48015</v>
      </c>
      <c r="F10942" s="2">
        <v>44426</v>
      </c>
      <c r="G10942" t="s">
        <v>2815</v>
      </c>
      <c r="H10942" t="s">
        <v>184</v>
      </c>
      <c r="J10942" t="s">
        <v>138</v>
      </c>
      <c r="L10942" t="s">
        <v>496</v>
      </c>
      <c r="M10942" t="s">
        <v>138</v>
      </c>
      <c r="N10942">
        <v>0</v>
      </c>
      <c r="P10942" t="s">
        <v>48017</v>
      </c>
      <c r="R10942" t="s">
        <v>48018</v>
      </c>
      <c r="S10942" t="s">
        <v>140</v>
      </c>
      <c r="T10942" s="2">
        <v>45385</v>
      </c>
      <c r="U10942">
        <v>11</v>
      </c>
      <c r="W10942" t="s">
        <v>141</v>
      </c>
      <c r="X10942" t="s">
        <v>9536</v>
      </c>
    </row>
    <row r="10943" spans="1:24" x14ac:dyDescent="0.35">
      <c r="A10943" t="s">
        <v>48019</v>
      </c>
      <c r="B10943" t="s">
        <v>48020</v>
      </c>
      <c r="C10943" t="s">
        <v>48021</v>
      </c>
      <c r="D10943">
        <v>0</v>
      </c>
      <c r="E10943" t="s">
        <v>47737</v>
      </c>
      <c r="F10943" s="2">
        <v>44426</v>
      </c>
      <c r="G10943" t="s">
        <v>183</v>
      </c>
      <c r="H10943" t="s">
        <v>184</v>
      </c>
      <c r="J10943" t="s">
        <v>138</v>
      </c>
      <c r="L10943" t="s">
        <v>496</v>
      </c>
      <c r="M10943" t="s">
        <v>138</v>
      </c>
      <c r="N10943">
        <v>0</v>
      </c>
      <c r="R10943" t="s">
        <v>3002</v>
      </c>
      <c r="S10943" t="s">
        <v>140</v>
      </c>
      <c r="T10943" s="2">
        <v>45385</v>
      </c>
      <c r="U10943">
        <v>15</v>
      </c>
      <c r="W10943" t="s">
        <v>141</v>
      </c>
      <c r="X10943" t="s">
        <v>9536</v>
      </c>
    </row>
    <row r="10944" spans="1:24" x14ac:dyDescent="0.35">
      <c r="A10944" t="s">
        <v>48022</v>
      </c>
      <c r="B10944" t="s">
        <v>48023</v>
      </c>
      <c r="C10944" t="s">
        <v>48024</v>
      </c>
      <c r="D10944">
        <v>0</v>
      </c>
      <c r="E10944" t="s">
        <v>48023</v>
      </c>
      <c r="F10944" s="2">
        <v>44434</v>
      </c>
      <c r="G10944" t="s">
        <v>1481</v>
      </c>
      <c r="H10944" t="s">
        <v>230</v>
      </c>
      <c r="J10944" t="s">
        <v>138</v>
      </c>
      <c r="L10944" t="s">
        <v>496</v>
      </c>
      <c r="M10944" t="s">
        <v>138</v>
      </c>
      <c r="N10944">
        <v>0</v>
      </c>
      <c r="P10944" t="s">
        <v>48025</v>
      </c>
      <c r="R10944" t="s">
        <v>48026</v>
      </c>
      <c r="S10944" t="s">
        <v>140</v>
      </c>
      <c r="W10944" t="s">
        <v>141</v>
      </c>
    </row>
    <row r="10945" spans="1:24" x14ac:dyDescent="0.35">
      <c r="A10945" t="s">
        <v>48027</v>
      </c>
      <c r="B10945" t="s">
        <v>48028</v>
      </c>
      <c r="C10945" t="s">
        <v>48029</v>
      </c>
      <c r="D10945">
        <v>0</v>
      </c>
      <c r="E10945" t="s">
        <v>48030</v>
      </c>
      <c r="F10945" s="2">
        <v>44434</v>
      </c>
      <c r="G10945" t="s">
        <v>518</v>
      </c>
      <c r="H10945" t="s">
        <v>230</v>
      </c>
      <c r="J10945" t="s">
        <v>138</v>
      </c>
      <c r="L10945" t="s">
        <v>496</v>
      </c>
      <c r="M10945" t="s">
        <v>138</v>
      </c>
      <c r="N10945">
        <v>0</v>
      </c>
      <c r="P10945" t="s">
        <v>48031</v>
      </c>
      <c r="R10945" t="s">
        <v>48032</v>
      </c>
      <c r="S10945" t="s">
        <v>140</v>
      </c>
      <c r="W10945" t="s">
        <v>141</v>
      </c>
    </row>
    <row r="10946" spans="1:24" x14ac:dyDescent="0.35">
      <c r="A10946" t="s">
        <v>26</v>
      </c>
      <c r="B10946" t="s">
        <v>48033</v>
      </c>
      <c r="C10946" t="s">
        <v>48034</v>
      </c>
      <c r="D10946" s="3">
        <v>-10342.5</v>
      </c>
      <c r="E10946" t="s">
        <v>48035</v>
      </c>
      <c r="F10946" s="2">
        <v>44434</v>
      </c>
      <c r="G10946" t="s">
        <v>488</v>
      </c>
      <c r="H10946" t="s">
        <v>184</v>
      </c>
      <c r="J10946" t="s">
        <v>138</v>
      </c>
      <c r="L10946" t="s">
        <v>496</v>
      </c>
      <c r="M10946" t="s">
        <v>138</v>
      </c>
      <c r="N10946" s="3">
        <v>-11500</v>
      </c>
      <c r="P10946" t="s">
        <v>48036</v>
      </c>
      <c r="R10946" t="s">
        <v>43507</v>
      </c>
      <c r="S10946" t="s">
        <v>140</v>
      </c>
      <c r="T10946" s="2">
        <v>45385</v>
      </c>
      <c r="U10946">
        <v>17</v>
      </c>
      <c r="W10946" t="s">
        <v>141</v>
      </c>
      <c r="X10946" t="s">
        <v>9536</v>
      </c>
    </row>
    <row r="10947" spans="1:24" x14ac:dyDescent="0.35">
      <c r="A10947" t="s">
        <v>48037</v>
      </c>
      <c r="B10947" t="s">
        <v>48038</v>
      </c>
      <c r="C10947">
        <v>23649980000153</v>
      </c>
      <c r="D10947">
        <v>0</v>
      </c>
      <c r="E10947" t="s">
        <v>48039</v>
      </c>
      <c r="F10947" s="2">
        <v>44434</v>
      </c>
      <c r="G10947" t="s">
        <v>2815</v>
      </c>
      <c r="H10947" t="s">
        <v>184</v>
      </c>
      <c r="J10947" t="s">
        <v>138</v>
      </c>
      <c r="L10947" t="s">
        <v>496</v>
      </c>
      <c r="M10947" t="s">
        <v>138</v>
      </c>
      <c r="N10947">
        <v>0</v>
      </c>
      <c r="P10947" t="s">
        <v>48040</v>
      </c>
      <c r="R10947" t="s">
        <v>48041</v>
      </c>
      <c r="S10947" t="s">
        <v>140</v>
      </c>
      <c r="T10947" s="2">
        <v>45555</v>
      </c>
      <c r="U10947">
        <v>16</v>
      </c>
      <c r="W10947" t="s">
        <v>141</v>
      </c>
      <c r="X10947" t="s">
        <v>9536</v>
      </c>
    </row>
    <row r="10948" spans="1:24" x14ac:dyDescent="0.35">
      <c r="A10948" t="s">
        <v>48042</v>
      </c>
      <c r="B10948" t="s">
        <v>48043</v>
      </c>
      <c r="C10948">
        <v>31741107000114</v>
      </c>
      <c r="D10948">
        <v>0</v>
      </c>
      <c r="E10948" t="s">
        <v>48043</v>
      </c>
      <c r="F10948" s="2">
        <v>44434</v>
      </c>
      <c r="G10948" t="s">
        <v>655</v>
      </c>
      <c r="H10948" t="s">
        <v>656</v>
      </c>
      <c r="J10948" t="s">
        <v>138</v>
      </c>
      <c r="L10948" t="s">
        <v>496</v>
      </c>
      <c r="M10948" t="s">
        <v>138</v>
      </c>
      <c r="N10948">
        <v>0</v>
      </c>
      <c r="P10948" t="s">
        <v>48044</v>
      </c>
      <c r="R10948" t="s">
        <v>48045</v>
      </c>
      <c r="S10948" t="s">
        <v>140</v>
      </c>
      <c r="W10948" t="s">
        <v>141</v>
      </c>
    </row>
    <row r="10949" spans="1:24" x14ac:dyDescent="0.35">
      <c r="A10949" t="s">
        <v>48046</v>
      </c>
      <c r="B10949" t="s">
        <v>48047</v>
      </c>
      <c r="C10949">
        <v>60509239000113</v>
      </c>
      <c r="D10949">
        <v>0</v>
      </c>
      <c r="E10949" t="s">
        <v>48047</v>
      </c>
      <c r="F10949" s="2">
        <v>44434</v>
      </c>
      <c r="G10949" t="s">
        <v>2815</v>
      </c>
      <c r="H10949" t="s">
        <v>184</v>
      </c>
      <c r="J10949" t="s">
        <v>138</v>
      </c>
      <c r="L10949" t="s">
        <v>496</v>
      </c>
      <c r="M10949" t="s">
        <v>138</v>
      </c>
      <c r="N10949">
        <v>0</v>
      </c>
      <c r="P10949" t="s">
        <v>48048</v>
      </c>
      <c r="R10949" t="s">
        <v>48049</v>
      </c>
      <c r="S10949" t="s">
        <v>140</v>
      </c>
      <c r="W10949" t="s">
        <v>141</v>
      </c>
    </row>
    <row r="10950" spans="1:24" x14ac:dyDescent="0.35">
      <c r="A10950" t="s">
        <v>48050</v>
      </c>
      <c r="B10950" t="s">
        <v>48051</v>
      </c>
      <c r="C10950" t="s">
        <v>48052</v>
      </c>
      <c r="D10950">
        <v>0</v>
      </c>
      <c r="F10950" s="2">
        <v>44434</v>
      </c>
      <c r="G10950" t="s">
        <v>20567</v>
      </c>
      <c r="H10950" t="s">
        <v>405</v>
      </c>
      <c r="J10950" t="s">
        <v>138</v>
      </c>
      <c r="L10950" t="s">
        <v>496</v>
      </c>
      <c r="M10950" t="s">
        <v>138</v>
      </c>
      <c r="N10950">
        <v>0</v>
      </c>
      <c r="R10950" t="s">
        <v>48053</v>
      </c>
      <c r="S10950" t="s">
        <v>140</v>
      </c>
      <c r="T10950" s="2">
        <v>45385</v>
      </c>
      <c r="U10950">
        <v>15</v>
      </c>
      <c r="W10950" t="s">
        <v>141</v>
      </c>
      <c r="X10950" t="s">
        <v>9536</v>
      </c>
    </row>
    <row r="10951" spans="1:24" x14ac:dyDescent="0.35">
      <c r="A10951" t="s">
        <v>48054</v>
      </c>
      <c r="B10951" t="s">
        <v>48055</v>
      </c>
      <c r="C10951" t="s">
        <v>48056</v>
      </c>
      <c r="D10951">
        <v>0</v>
      </c>
      <c r="F10951" s="2">
        <v>44434</v>
      </c>
      <c r="G10951" t="s">
        <v>251</v>
      </c>
      <c r="H10951" t="s">
        <v>184</v>
      </c>
      <c r="J10951" t="s">
        <v>138</v>
      </c>
      <c r="L10951" t="s">
        <v>496</v>
      </c>
      <c r="M10951" t="s">
        <v>138</v>
      </c>
      <c r="N10951" s="3">
        <v>-10800</v>
      </c>
      <c r="P10951" t="s">
        <v>48057</v>
      </c>
      <c r="R10951" t="s">
        <v>48058</v>
      </c>
      <c r="S10951" t="s">
        <v>140</v>
      </c>
      <c r="T10951" s="2">
        <v>45385</v>
      </c>
      <c r="U10951">
        <v>15</v>
      </c>
      <c r="W10951" t="s">
        <v>141</v>
      </c>
      <c r="X10951" t="s">
        <v>9536</v>
      </c>
    </row>
    <row r="10952" spans="1:24" x14ac:dyDescent="0.35">
      <c r="A10952" t="s">
        <v>48059</v>
      </c>
      <c r="B10952" t="s">
        <v>48060</v>
      </c>
      <c r="C10952" t="s">
        <v>48061</v>
      </c>
      <c r="D10952">
        <v>0</v>
      </c>
      <c r="E10952" t="s">
        <v>48062</v>
      </c>
      <c r="F10952" s="2">
        <v>44434</v>
      </c>
      <c r="G10952" t="s">
        <v>2138</v>
      </c>
      <c r="H10952" t="s">
        <v>2139</v>
      </c>
      <c r="J10952" t="s">
        <v>138</v>
      </c>
      <c r="L10952" t="s">
        <v>496</v>
      </c>
      <c r="M10952" t="s">
        <v>138</v>
      </c>
      <c r="N10952">
        <v>0</v>
      </c>
      <c r="P10952" t="s">
        <v>48063</v>
      </c>
      <c r="R10952" t="s">
        <v>16671</v>
      </c>
      <c r="S10952" t="s">
        <v>140</v>
      </c>
      <c r="T10952" s="2">
        <v>45385</v>
      </c>
      <c r="U10952">
        <v>15</v>
      </c>
      <c r="W10952" t="s">
        <v>141</v>
      </c>
      <c r="X10952" t="s">
        <v>9536</v>
      </c>
    </row>
    <row r="10953" spans="1:24" x14ac:dyDescent="0.35">
      <c r="A10953" t="s">
        <v>48064</v>
      </c>
      <c r="B10953" t="s">
        <v>48065</v>
      </c>
      <c r="C10953" t="s">
        <v>48066</v>
      </c>
      <c r="D10953">
        <v>0</v>
      </c>
      <c r="F10953" s="2">
        <v>44434</v>
      </c>
      <c r="G10953" t="s">
        <v>10414</v>
      </c>
      <c r="H10953" t="s">
        <v>184</v>
      </c>
      <c r="J10953" t="s">
        <v>138</v>
      </c>
      <c r="L10953" t="s">
        <v>496</v>
      </c>
      <c r="M10953" t="s">
        <v>138</v>
      </c>
      <c r="N10953">
        <v>0</v>
      </c>
      <c r="R10953" t="s">
        <v>48067</v>
      </c>
      <c r="S10953" t="s">
        <v>140</v>
      </c>
      <c r="T10953" s="2">
        <v>45385</v>
      </c>
      <c r="U10953">
        <v>15</v>
      </c>
      <c r="W10953" t="s">
        <v>141</v>
      </c>
      <c r="X10953" t="s">
        <v>9536</v>
      </c>
    </row>
    <row r="10954" spans="1:24" x14ac:dyDescent="0.35">
      <c r="A10954" t="s">
        <v>48068</v>
      </c>
      <c r="B10954" t="s">
        <v>48069</v>
      </c>
      <c r="C10954" t="s">
        <v>48070</v>
      </c>
      <c r="D10954">
        <v>0</v>
      </c>
      <c r="F10954" s="2">
        <v>44434</v>
      </c>
      <c r="G10954" t="s">
        <v>183</v>
      </c>
      <c r="H10954" t="s">
        <v>184</v>
      </c>
      <c r="J10954" t="s">
        <v>138</v>
      </c>
      <c r="L10954" t="s">
        <v>496</v>
      </c>
      <c r="M10954" t="s">
        <v>138</v>
      </c>
      <c r="N10954">
        <v>0</v>
      </c>
      <c r="P10954" t="s">
        <v>48071</v>
      </c>
      <c r="R10954" t="s">
        <v>48072</v>
      </c>
      <c r="S10954" t="s">
        <v>140</v>
      </c>
      <c r="T10954" s="2">
        <v>45385</v>
      </c>
      <c r="U10954">
        <v>15</v>
      </c>
      <c r="W10954" t="s">
        <v>141</v>
      </c>
      <c r="X10954" t="s">
        <v>9536</v>
      </c>
    </row>
    <row r="10955" spans="1:24" x14ac:dyDescent="0.35">
      <c r="A10955" t="s">
        <v>48073</v>
      </c>
      <c r="B10955" t="s">
        <v>48074</v>
      </c>
      <c r="C10955" t="s">
        <v>48075</v>
      </c>
      <c r="D10955">
        <v>0</v>
      </c>
      <c r="E10955" t="s">
        <v>48074</v>
      </c>
      <c r="F10955" s="2">
        <v>44435</v>
      </c>
      <c r="G10955" t="s">
        <v>183</v>
      </c>
      <c r="H10955" t="s">
        <v>184</v>
      </c>
      <c r="J10955" t="s">
        <v>138</v>
      </c>
      <c r="K10955" t="s">
        <v>48076</v>
      </c>
      <c r="L10955">
        <v>79535215</v>
      </c>
      <c r="M10955" t="s">
        <v>138</v>
      </c>
      <c r="N10955">
        <v>0</v>
      </c>
      <c r="P10955" t="s">
        <v>28348</v>
      </c>
      <c r="Q10955">
        <v>50993</v>
      </c>
      <c r="R10955" t="s">
        <v>48077</v>
      </c>
      <c r="S10955" t="s">
        <v>140</v>
      </c>
      <c r="U10955">
        <v>7</v>
      </c>
      <c r="W10955" t="s">
        <v>141</v>
      </c>
    </row>
    <row r="10956" spans="1:24" x14ac:dyDescent="0.35">
      <c r="A10956" t="s">
        <v>48078</v>
      </c>
      <c r="B10956" t="s">
        <v>48079</v>
      </c>
      <c r="C10956" t="s">
        <v>48080</v>
      </c>
      <c r="D10956">
        <v>0</v>
      </c>
      <c r="E10956" t="s">
        <v>48081</v>
      </c>
      <c r="F10956" s="2">
        <v>44435</v>
      </c>
      <c r="G10956" t="s">
        <v>48082</v>
      </c>
      <c r="H10956" t="s">
        <v>184</v>
      </c>
      <c r="J10956" t="s">
        <v>138</v>
      </c>
      <c r="K10956" t="s">
        <v>48083</v>
      </c>
      <c r="L10956">
        <v>79535215</v>
      </c>
      <c r="M10956" t="s">
        <v>138</v>
      </c>
      <c r="N10956">
        <v>0</v>
      </c>
      <c r="P10956" t="s">
        <v>28348</v>
      </c>
      <c r="Q10956">
        <v>50955</v>
      </c>
      <c r="R10956" t="s">
        <v>48084</v>
      </c>
      <c r="S10956" t="s">
        <v>140</v>
      </c>
      <c r="T10956" s="2">
        <v>44757</v>
      </c>
      <c r="U10956">
        <v>7</v>
      </c>
      <c r="W10956" t="s">
        <v>141</v>
      </c>
    </row>
    <row r="10957" spans="1:24" x14ac:dyDescent="0.35">
      <c r="A10957" t="s">
        <v>48085</v>
      </c>
      <c r="B10957" t="s">
        <v>48079</v>
      </c>
      <c r="C10957" t="s">
        <v>48086</v>
      </c>
      <c r="D10957">
        <v>0</v>
      </c>
      <c r="E10957" t="s">
        <v>48087</v>
      </c>
      <c r="F10957" s="2">
        <v>44435</v>
      </c>
      <c r="G10957" t="s">
        <v>2815</v>
      </c>
      <c r="H10957" t="s">
        <v>184</v>
      </c>
      <c r="J10957" t="s">
        <v>138</v>
      </c>
      <c r="K10957" t="s">
        <v>48088</v>
      </c>
      <c r="L10957">
        <v>79535215</v>
      </c>
      <c r="M10957" t="s">
        <v>138</v>
      </c>
      <c r="N10957">
        <v>0</v>
      </c>
      <c r="P10957" t="s">
        <v>28348</v>
      </c>
      <c r="Q10957">
        <v>50958</v>
      </c>
      <c r="R10957" t="s">
        <v>48089</v>
      </c>
      <c r="S10957" t="s">
        <v>140</v>
      </c>
      <c r="U10957">
        <v>7</v>
      </c>
      <c r="W10957" t="s">
        <v>141</v>
      </c>
    </row>
    <row r="10958" spans="1:24" x14ac:dyDescent="0.35">
      <c r="A10958" t="s">
        <v>48090</v>
      </c>
      <c r="B10958" t="s">
        <v>48091</v>
      </c>
      <c r="C10958" t="s">
        <v>48092</v>
      </c>
      <c r="D10958">
        <v>0</v>
      </c>
      <c r="E10958" t="s">
        <v>48093</v>
      </c>
      <c r="F10958" s="2">
        <v>44435</v>
      </c>
      <c r="G10958" t="s">
        <v>31838</v>
      </c>
      <c r="H10958" t="s">
        <v>184</v>
      </c>
      <c r="J10958" t="s">
        <v>138</v>
      </c>
      <c r="L10958" t="s">
        <v>496</v>
      </c>
      <c r="M10958" t="s">
        <v>138</v>
      </c>
      <c r="N10958">
        <v>0</v>
      </c>
      <c r="P10958" t="s">
        <v>48094</v>
      </c>
      <c r="R10958" t="s">
        <v>48095</v>
      </c>
      <c r="S10958" t="s">
        <v>140</v>
      </c>
      <c r="T10958" s="2">
        <v>45385</v>
      </c>
      <c r="U10958">
        <v>15</v>
      </c>
      <c r="W10958" t="s">
        <v>141</v>
      </c>
      <c r="X10958" t="s">
        <v>9536</v>
      </c>
    </row>
    <row r="10959" spans="1:24" x14ac:dyDescent="0.35">
      <c r="A10959" t="s">
        <v>48096</v>
      </c>
      <c r="B10959" t="s">
        <v>48079</v>
      </c>
      <c r="C10959" t="s">
        <v>48097</v>
      </c>
      <c r="D10959">
        <v>0</v>
      </c>
      <c r="E10959" t="s">
        <v>48098</v>
      </c>
      <c r="F10959" s="2">
        <v>44435</v>
      </c>
      <c r="G10959" t="s">
        <v>2815</v>
      </c>
      <c r="H10959" t="s">
        <v>184</v>
      </c>
      <c r="J10959" t="s">
        <v>138</v>
      </c>
      <c r="K10959" t="s">
        <v>48099</v>
      </c>
      <c r="L10959">
        <v>79535215</v>
      </c>
      <c r="M10959" t="s">
        <v>138</v>
      </c>
      <c r="N10959">
        <v>0</v>
      </c>
      <c r="P10959" t="s">
        <v>28348</v>
      </c>
      <c r="Q10959">
        <v>50959</v>
      </c>
      <c r="R10959" t="s">
        <v>48089</v>
      </c>
      <c r="S10959" t="s">
        <v>140</v>
      </c>
      <c r="U10959">
        <v>7</v>
      </c>
      <c r="W10959" t="s">
        <v>141</v>
      </c>
    </row>
    <row r="10960" spans="1:24" x14ac:dyDescent="0.35">
      <c r="A10960" t="s">
        <v>48100</v>
      </c>
      <c r="B10960" t="s">
        <v>48101</v>
      </c>
      <c r="C10960" t="s">
        <v>48102</v>
      </c>
      <c r="D10960">
        <v>0</v>
      </c>
      <c r="E10960" t="s">
        <v>48101</v>
      </c>
      <c r="F10960" s="2">
        <v>44435</v>
      </c>
      <c r="G10960" t="s">
        <v>2815</v>
      </c>
      <c r="H10960" t="s">
        <v>184</v>
      </c>
      <c r="J10960" t="s">
        <v>138</v>
      </c>
      <c r="L10960">
        <v>82300118</v>
      </c>
      <c r="M10960" t="s">
        <v>138</v>
      </c>
      <c r="N10960">
        <v>0</v>
      </c>
      <c r="P10960" t="s">
        <v>48103</v>
      </c>
      <c r="R10960" t="s">
        <v>48104</v>
      </c>
      <c r="S10960" t="s">
        <v>140</v>
      </c>
      <c r="T10960" s="2">
        <v>44588</v>
      </c>
      <c r="U10960">
        <v>7</v>
      </c>
      <c r="W10960" t="s">
        <v>141</v>
      </c>
    </row>
    <row r="10961" spans="1:24" x14ac:dyDescent="0.35">
      <c r="A10961" t="s">
        <v>48105</v>
      </c>
      <c r="B10961" t="s">
        <v>48106</v>
      </c>
      <c r="C10961" t="s">
        <v>48107</v>
      </c>
      <c r="D10961">
        <v>0</v>
      </c>
      <c r="E10961" t="s">
        <v>48108</v>
      </c>
      <c r="F10961" s="2">
        <v>44435</v>
      </c>
      <c r="G10961" t="s">
        <v>15607</v>
      </c>
      <c r="H10961" t="s">
        <v>184</v>
      </c>
      <c r="J10961" t="s">
        <v>138</v>
      </c>
      <c r="L10961" t="s">
        <v>496</v>
      </c>
      <c r="M10961" t="s">
        <v>138</v>
      </c>
      <c r="N10961">
        <v>0</v>
      </c>
      <c r="P10961" t="s">
        <v>48109</v>
      </c>
      <c r="R10961" t="s">
        <v>48110</v>
      </c>
      <c r="S10961" t="s">
        <v>140</v>
      </c>
      <c r="W10961" t="s">
        <v>141</v>
      </c>
    </row>
    <row r="10962" spans="1:24" x14ac:dyDescent="0.35">
      <c r="A10962" t="s">
        <v>48111</v>
      </c>
      <c r="B10962" t="s">
        <v>48112</v>
      </c>
      <c r="C10962">
        <v>17280552000101</v>
      </c>
      <c r="D10962">
        <v>0</v>
      </c>
      <c r="E10962" t="s">
        <v>48113</v>
      </c>
      <c r="F10962" s="2">
        <v>44435</v>
      </c>
      <c r="G10962" t="s">
        <v>2815</v>
      </c>
      <c r="H10962" t="s">
        <v>184</v>
      </c>
      <c r="J10962" t="s">
        <v>138</v>
      </c>
      <c r="L10962" t="s">
        <v>496</v>
      </c>
      <c r="M10962" t="s">
        <v>138</v>
      </c>
      <c r="N10962">
        <v>0</v>
      </c>
      <c r="P10962" t="s">
        <v>48114</v>
      </c>
      <c r="R10962" t="s">
        <v>48115</v>
      </c>
      <c r="S10962" t="s">
        <v>140</v>
      </c>
      <c r="W10962" t="s">
        <v>141</v>
      </c>
    </row>
    <row r="10963" spans="1:24" x14ac:dyDescent="0.35">
      <c r="A10963" t="s">
        <v>48116</v>
      </c>
      <c r="B10963" t="s">
        <v>48117</v>
      </c>
      <c r="C10963" t="s">
        <v>48118</v>
      </c>
      <c r="D10963">
        <v>0</v>
      </c>
      <c r="E10963" t="s">
        <v>48119</v>
      </c>
      <c r="F10963" s="2">
        <v>44435</v>
      </c>
      <c r="G10963" t="s">
        <v>11977</v>
      </c>
      <c r="H10963" t="s">
        <v>1009</v>
      </c>
      <c r="J10963" t="s">
        <v>138</v>
      </c>
      <c r="L10963" t="s">
        <v>496</v>
      </c>
      <c r="M10963" t="s">
        <v>138</v>
      </c>
      <c r="N10963">
        <v>0</v>
      </c>
      <c r="P10963" t="s">
        <v>48120</v>
      </c>
      <c r="R10963" t="s">
        <v>48121</v>
      </c>
      <c r="S10963" t="s">
        <v>140</v>
      </c>
      <c r="T10963" s="2">
        <v>45385</v>
      </c>
      <c r="U10963">
        <v>16</v>
      </c>
      <c r="W10963" t="s">
        <v>141</v>
      </c>
      <c r="X10963" t="s">
        <v>9536</v>
      </c>
    </row>
    <row r="10964" spans="1:24" x14ac:dyDescent="0.35">
      <c r="A10964" t="s">
        <v>48122</v>
      </c>
      <c r="B10964" t="s">
        <v>48123</v>
      </c>
      <c r="C10964" t="s">
        <v>48124</v>
      </c>
      <c r="D10964">
        <v>0</v>
      </c>
      <c r="E10964" t="s">
        <v>48123</v>
      </c>
      <c r="F10964" s="2">
        <v>44438</v>
      </c>
      <c r="G10964" t="s">
        <v>2328</v>
      </c>
      <c r="H10964" t="s">
        <v>192</v>
      </c>
      <c r="J10964" t="s">
        <v>138</v>
      </c>
      <c r="K10964" t="s">
        <v>48125</v>
      </c>
      <c r="L10964">
        <v>79535215</v>
      </c>
      <c r="M10964" t="s">
        <v>138</v>
      </c>
      <c r="N10964">
        <v>0</v>
      </c>
      <c r="P10964" t="s">
        <v>28348</v>
      </c>
      <c r="Q10964">
        <v>51060</v>
      </c>
      <c r="R10964" t="s">
        <v>8166</v>
      </c>
      <c r="S10964" t="s">
        <v>140</v>
      </c>
      <c r="T10964" s="2">
        <v>44438</v>
      </c>
      <c r="U10964">
        <v>7</v>
      </c>
      <c r="W10964" t="s">
        <v>141</v>
      </c>
    </row>
    <row r="10965" spans="1:24" x14ac:dyDescent="0.35">
      <c r="A10965" t="s">
        <v>48126</v>
      </c>
      <c r="B10965" t="s">
        <v>48079</v>
      </c>
      <c r="C10965" t="s">
        <v>48127</v>
      </c>
      <c r="D10965">
        <v>0</v>
      </c>
      <c r="E10965" t="s">
        <v>48128</v>
      </c>
      <c r="F10965" s="2">
        <v>44438</v>
      </c>
      <c r="G10965" t="s">
        <v>3597</v>
      </c>
      <c r="H10965" t="s">
        <v>184</v>
      </c>
      <c r="J10965" t="s">
        <v>138</v>
      </c>
      <c r="K10965" t="s">
        <v>48129</v>
      </c>
      <c r="L10965">
        <v>79535215</v>
      </c>
      <c r="M10965" t="s">
        <v>138</v>
      </c>
      <c r="N10965">
        <v>0</v>
      </c>
      <c r="P10965" t="s">
        <v>28348</v>
      </c>
      <c r="Q10965">
        <v>50962</v>
      </c>
      <c r="R10965" t="s">
        <v>47897</v>
      </c>
      <c r="S10965" t="s">
        <v>140</v>
      </c>
      <c r="U10965">
        <v>7</v>
      </c>
      <c r="W10965" t="s">
        <v>141</v>
      </c>
    </row>
    <row r="10966" spans="1:24" x14ac:dyDescent="0.35">
      <c r="A10966" t="s">
        <v>48130</v>
      </c>
      <c r="B10966" t="s">
        <v>48079</v>
      </c>
      <c r="C10966" t="s">
        <v>48131</v>
      </c>
      <c r="D10966">
        <v>0</v>
      </c>
      <c r="E10966" t="s">
        <v>48132</v>
      </c>
      <c r="F10966" s="2">
        <v>44438</v>
      </c>
      <c r="G10966" t="s">
        <v>10414</v>
      </c>
      <c r="H10966" t="s">
        <v>184</v>
      </c>
      <c r="J10966" t="s">
        <v>138</v>
      </c>
      <c r="K10966" t="s">
        <v>48133</v>
      </c>
      <c r="L10966">
        <v>79535215</v>
      </c>
      <c r="M10966" t="s">
        <v>138</v>
      </c>
      <c r="N10966">
        <v>0</v>
      </c>
      <c r="P10966" t="s">
        <v>28348</v>
      </c>
      <c r="Q10966">
        <v>50964</v>
      </c>
      <c r="R10966" t="s">
        <v>48134</v>
      </c>
      <c r="S10966" t="s">
        <v>140</v>
      </c>
      <c r="T10966" s="2">
        <v>44449</v>
      </c>
      <c r="U10966">
        <v>7</v>
      </c>
      <c r="W10966" t="s">
        <v>141</v>
      </c>
    </row>
    <row r="10967" spans="1:24" x14ac:dyDescent="0.35">
      <c r="A10967" t="s">
        <v>48135</v>
      </c>
      <c r="B10967" t="s">
        <v>48079</v>
      </c>
      <c r="C10967" t="s">
        <v>48136</v>
      </c>
      <c r="D10967">
        <v>0</v>
      </c>
      <c r="E10967" t="s">
        <v>48137</v>
      </c>
      <c r="F10967" s="2">
        <v>44438</v>
      </c>
      <c r="G10967" t="s">
        <v>10414</v>
      </c>
      <c r="H10967" t="s">
        <v>184</v>
      </c>
      <c r="J10967" t="s">
        <v>138</v>
      </c>
      <c r="K10967" t="s">
        <v>48138</v>
      </c>
      <c r="L10967">
        <v>79535215</v>
      </c>
      <c r="M10967" t="s">
        <v>138</v>
      </c>
      <c r="N10967">
        <v>0</v>
      </c>
      <c r="P10967" t="s">
        <v>28348</v>
      </c>
      <c r="Q10967">
        <v>50965</v>
      </c>
      <c r="R10967" t="s">
        <v>48134</v>
      </c>
      <c r="S10967" t="s">
        <v>140</v>
      </c>
      <c r="U10967">
        <v>7</v>
      </c>
      <c r="W10967" t="s">
        <v>141</v>
      </c>
    </row>
    <row r="10968" spans="1:24" x14ac:dyDescent="0.35">
      <c r="A10968" t="s">
        <v>48139</v>
      </c>
      <c r="B10968" t="s">
        <v>48079</v>
      </c>
      <c r="C10968" t="s">
        <v>48140</v>
      </c>
      <c r="D10968">
        <v>0</v>
      </c>
      <c r="E10968" t="s">
        <v>48141</v>
      </c>
      <c r="F10968" s="2">
        <v>44438</v>
      </c>
      <c r="G10968" t="s">
        <v>13662</v>
      </c>
      <c r="H10968" t="s">
        <v>184</v>
      </c>
      <c r="J10968" t="s">
        <v>138</v>
      </c>
      <c r="K10968" t="s">
        <v>48142</v>
      </c>
      <c r="L10968">
        <v>79535215</v>
      </c>
      <c r="M10968" t="s">
        <v>138</v>
      </c>
      <c r="N10968">
        <v>0</v>
      </c>
      <c r="P10968" t="s">
        <v>28348</v>
      </c>
      <c r="Q10968">
        <v>50966</v>
      </c>
      <c r="R10968" t="s">
        <v>48143</v>
      </c>
      <c r="S10968" t="s">
        <v>140</v>
      </c>
      <c r="U10968">
        <v>7</v>
      </c>
      <c r="W10968" t="s">
        <v>141</v>
      </c>
    </row>
    <row r="10969" spans="1:24" x14ac:dyDescent="0.35">
      <c r="A10969" t="s">
        <v>48144</v>
      </c>
      <c r="B10969" t="s">
        <v>48145</v>
      </c>
      <c r="C10969">
        <v>14387308000146</v>
      </c>
      <c r="D10969">
        <v>0</v>
      </c>
      <c r="E10969" t="s">
        <v>48145</v>
      </c>
      <c r="F10969" s="2">
        <v>44438</v>
      </c>
      <c r="G10969" t="s">
        <v>2815</v>
      </c>
      <c r="H10969" t="s">
        <v>184</v>
      </c>
      <c r="J10969" t="s">
        <v>138</v>
      </c>
      <c r="L10969" t="s">
        <v>496</v>
      </c>
      <c r="M10969" t="s">
        <v>138</v>
      </c>
      <c r="N10969">
        <v>0</v>
      </c>
      <c r="P10969" t="s">
        <v>48146</v>
      </c>
      <c r="R10969" t="s">
        <v>16283</v>
      </c>
      <c r="S10969" t="s">
        <v>140</v>
      </c>
      <c r="T10969" s="2">
        <v>45786</v>
      </c>
      <c r="W10969" t="s">
        <v>141</v>
      </c>
      <c r="X10969" t="s">
        <v>9536</v>
      </c>
    </row>
    <row r="10970" spans="1:24" x14ac:dyDescent="0.35">
      <c r="A10970" t="s">
        <v>48147</v>
      </c>
      <c r="B10970" t="s">
        <v>48079</v>
      </c>
      <c r="C10970" t="s">
        <v>48148</v>
      </c>
      <c r="D10970">
        <v>0</v>
      </c>
      <c r="E10970" t="s">
        <v>48149</v>
      </c>
      <c r="F10970" s="2">
        <v>44439</v>
      </c>
      <c r="G10970" t="s">
        <v>2815</v>
      </c>
      <c r="H10970" t="s">
        <v>184</v>
      </c>
      <c r="J10970" t="s">
        <v>138</v>
      </c>
      <c r="K10970" t="s">
        <v>48150</v>
      </c>
      <c r="L10970">
        <v>79535215</v>
      </c>
      <c r="M10970" t="s">
        <v>138</v>
      </c>
      <c r="N10970">
        <v>0</v>
      </c>
      <c r="P10970" t="s">
        <v>28348</v>
      </c>
      <c r="Q10970">
        <v>50968</v>
      </c>
      <c r="R10970" t="s">
        <v>47902</v>
      </c>
      <c r="S10970" t="s">
        <v>140</v>
      </c>
      <c r="U10970">
        <v>7</v>
      </c>
      <c r="W10970" t="s">
        <v>141</v>
      </c>
    </row>
    <row r="10971" spans="1:24" x14ac:dyDescent="0.35">
      <c r="A10971" t="s">
        <v>48151</v>
      </c>
      <c r="B10971" t="s">
        <v>48152</v>
      </c>
      <c r="C10971" t="s">
        <v>48153</v>
      </c>
      <c r="D10971">
        <v>0</v>
      </c>
      <c r="E10971" t="s">
        <v>48152</v>
      </c>
      <c r="F10971" s="2">
        <v>44439</v>
      </c>
      <c r="G10971" t="s">
        <v>234</v>
      </c>
      <c r="H10971" t="s">
        <v>192</v>
      </c>
      <c r="J10971" t="s">
        <v>138</v>
      </c>
      <c r="K10971" t="s">
        <v>48154</v>
      </c>
      <c r="L10971">
        <v>79535215</v>
      </c>
      <c r="M10971" t="s">
        <v>138</v>
      </c>
      <c r="N10971">
        <v>0</v>
      </c>
      <c r="P10971" t="s">
        <v>28348</v>
      </c>
      <c r="Q10971">
        <v>51332</v>
      </c>
      <c r="R10971" t="s">
        <v>48155</v>
      </c>
      <c r="S10971" t="s">
        <v>140</v>
      </c>
      <c r="T10971" s="2">
        <v>44449</v>
      </c>
      <c r="U10971">
        <v>7</v>
      </c>
      <c r="W10971" t="s">
        <v>141</v>
      </c>
    </row>
    <row r="10972" spans="1:24" x14ac:dyDescent="0.35">
      <c r="A10972" t="s">
        <v>48156</v>
      </c>
      <c r="B10972" t="s">
        <v>48157</v>
      </c>
      <c r="C10972" t="s">
        <v>48158</v>
      </c>
      <c r="D10972">
        <v>0</v>
      </c>
      <c r="E10972" t="s">
        <v>48157</v>
      </c>
      <c r="F10972" s="2">
        <v>44439</v>
      </c>
      <c r="G10972" t="s">
        <v>234</v>
      </c>
      <c r="H10972" t="s">
        <v>192</v>
      </c>
      <c r="J10972" t="s">
        <v>138</v>
      </c>
      <c r="K10972" t="s">
        <v>48159</v>
      </c>
      <c r="L10972">
        <v>79535215</v>
      </c>
      <c r="M10972" t="s">
        <v>138</v>
      </c>
      <c r="N10972">
        <v>0</v>
      </c>
      <c r="P10972" t="s">
        <v>28348</v>
      </c>
      <c r="Q10972">
        <v>51334</v>
      </c>
      <c r="R10972" t="s">
        <v>47853</v>
      </c>
      <c r="S10972" t="s">
        <v>140</v>
      </c>
      <c r="U10972">
        <v>7</v>
      </c>
      <c r="W10972" t="s">
        <v>141</v>
      </c>
    </row>
    <row r="10973" spans="1:24" x14ac:dyDescent="0.35">
      <c r="A10973" t="s">
        <v>48160</v>
      </c>
      <c r="B10973" t="s">
        <v>48161</v>
      </c>
      <c r="C10973" t="s">
        <v>48162</v>
      </c>
      <c r="D10973">
        <v>0</v>
      </c>
      <c r="E10973" t="s">
        <v>48161</v>
      </c>
      <c r="F10973" s="2">
        <v>44439</v>
      </c>
      <c r="G10973" t="s">
        <v>234</v>
      </c>
      <c r="H10973" t="s">
        <v>192</v>
      </c>
      <c r="J10973" t="s">
        <v>138</v>
      </c>
      <c r="K10973" t="s">
        <v>48163</v>
      </c>
      <c r="L10973">
        <v>79535215</v>
      </c>
      <c r="M10973" t="s">
        <v>138</v>
      </c>
      <c r="N10973">
        <v>0</v>
      </c>
      <c r="P10973" t="s">
        <v>28348</v>
      </c>
      <c r="Q10973">
        <v>51335</v>
      </c>
      <c r="R10973" t="s">
        <v>48164</v>
      </c>
      <c r="S10973" t="s">
        <v>140</v>
      </c>
      <c r="U10973">
        <v>7</v>
      </c>
      <c r="W10973" t="s">
        <v>141</v>
      </c>
    </row>
    <row r="10974" spans="1:24" x14ac:dyDescent="0.35">
      <c r="A10974" t="s">
        <v>48165</v>
      </c>
      <c r="B10974" t="s">
        <v>48166</v>
      </c>
      <c r="C10974" t="s">
        <v>48167</v>
      </c>
      <c r="D10974">
        <v>0</v>
      </c>
      <c r="E10974" t="s">
        <v>48166</v>
      </c>
      <c r="F10974" s="2">
        <v>44439</v>
      </c>
      <c r="G10974" t="s">
        <v>234</v>
      </c>
      <c r="H10974" t="s">
        <v>192</v>
      </c>
      <c r="J10974" t="s">
        <v>138</v>
      </c>
      <c r="K10974" t="s">
        <v>48168</v>
      </c>
      <c r="L10974">
        <v>79535215</v>
      </c>
      <c r="M10974" t="s">
        <v>138</v>
      </c>
      <c r="N10974">
        <v>0</v>
      </c>
      <c r="P10974" t="s">
        <v>28348</v>
      </c>
      <c r="Q10974">
        <v>51337</v>
      </c>
      <c r="R10974" t="s">
        <v>48169</v>
      </c>
      <c r="S10974" t="s">
        <v>140</v>
      </c>
      <c r="U10974">
        <v>7</v>
      </c>
      <c r="W10974" t="s">
        <v>141</v>
      </c>
    </row>
    <row r="10975" spans="1:24" x14ac:dyDescent="0.35">
      <c r="A10975" t="s">
        <v>48170</v>
      </c>
      <c r="B10975" t="s">
        <v>48171</v>
      </c>
      <c r="C10975" t="s">
        <v>48172</v>
      </c>
      <c r="D10975">
        <v>0</v>
      </c>
      <c r="E10975" t="s">
        <v>48173</v>
      </c>
      <c r="F10975" s="2">
        <v>44439</v>
      </c>
      <c r="G10975" t="s">
        <v>234</v>
      </c>
      <c r="H10975" t="s">
        <v>192</v>
      </c>
      <c r="J10975" t="s">
        <v>138</v>
      </c>
      <c r="K10975" t="s">
        <v>48174</v>
      </c>
      <c r="L10975">
        <v>79535215</v>
      </c>
      <c r="M10975" t="s">
        <v>138</v>
      </c>
      <c r="N10975">
        <v>0</v>
      </c>
      <c r="P10975" t="s">
        <v>28348</v>
      </c>
      <c r="Q10975">
        <v>51338</v>
      </c>
      <c r="R10975" t="s">
        <v>48175</v>
      </c>
      <c r="S10975" t="s">
        <v>140</v>
      </c>
      <c r="U10975">
        <v>7</v>
      </c>
      <c r="W10975" t="s">
        <v>141</v>
      </c>
    </row>
    <row r="10976" spans="1:24" x14ac:dyDescent="0.35">
      <c r="A10976" t="s">
        <v>48176</v>
      </c>
      <c r="B10976" t="s">
        <v>48177</v>
      </c>
      <c r="C10976" t="s">
        <v>48178</v>
      </c>
      <c r="D10976">
        <v>0</v>
      </c>
      <c r="E10976" t="s">
        <v>48177</v>
      </c>
      <c r="F10976" s="2">
        <v>44439</v>
      </c>
      <c r="G10976" t="s">
        <v>2328</v>
      </c>
      <c r="H10976" t="s">
        <v>192</v>
      </c>
      <c r="J10976" t="s">
        <v>138</v>
      </c>
      <c r="K10976" t="s">
        <v>48179</v>
      </c>
      <c r="L10976">
        <v>79535215</v>
      </c>
      <c r="M10976" t="s">
        <v>138</v>
      </c>
      <c r="N10976">
        <v>0</v>
      </c>
      <c r="P10976" t="s">
        <v>28348</v>
      </c>
      <c r="Q10976">
        <v>51340</v>
      </c>
      <c r="R10976" t="s">
        <v>48180</v>
      </c>
      <c r="S10976" t="s">
        <v>140</v>
      </c>
      <c r="U10976">
        <v>7</v>
      </c>
      <c r="W10976" t="s">
        <v>141</v>
      </c>
    </row>
    <row r="10977" spans="1:23" x14ac:dyDescent="0.35">
      <c r="A10977" t="s">
        <v>48181</v>
      </c>
      <c r="B10977" t="s">
        <v>48182</v>
      </c>
      <c r="C10977" t="s">
        <v>48183</v>
      </c>
      <c r="D10977">
        <v>0</v>
      </c>
      <c r="E10977" t="s">
        <v>48182</v>
      </c>
      <c r="F10977" s="2">
        <v>44439</v>
      </c>
      <c r="G10977" t="s">
        <v>234</v>
      </c>
      <c r="H10977" t="s">
        <v>192</v>
      </c>
      <c r="J10977" t="s">
        <v>138</v>
      </c>
      <c r="K10977" t="s">
        <v>48184</v>
      </c>
      <c r="L10977">
        <v>79535215</v>
      </c>
      <c r="M10977" t="s">
        <v>138</v>
      </c>
      <c r="N10977">
        <v>0</v>
      </c>
      <c r="P10977" t="s">
        <v>28348</v>
      </c>
      <c r="Q10977">
        <v>51341</v>
      </c>
      <c r="R10977" t="s">
        <v>48185</v>
      </c>
      <c r="S10977" t="s">
        <v>140</v>
      </c>
      <c r="U10977">
        <v>7</v>
      </c>
      <c r="W10977" t="s">
        <v>141</v>
      </c>
    </row>
    <row r="10978" spans="1:23" x14ac:dyDescent="0.35">
      <c r="A10978" t="s">
        <v>48186</v>
      </c>
      <c r="B10978" t="s">
        <v>48187</v>
      </c>
      <c r="C10978" t="s">
        <v>48188</v>
      </c>
      <c r="D10978">
        <v>0</v>
      </c>
      <c r="E10978" t="s">
        <v>48187</v>
      </c>
      <c r="F10978" s="2">
        <v>44439</v>
      </c>
      <c r="G10978" t="s">
        <v>234</v>
      </c>
      <c r="H10978" t="s">
        <v>192</v>
      </c>
      <c r="J10978" t="s">
        <v>138</v>
      </c>
      <c r="K10978" t="s">
        <v>48189</v>
      </c>
      <c r="L10978">
        <v>79535215</v>
      </c>
      <c r="M10978" t="s">
        <v>138</v>
      </c>
      <c r="N10978">
        <v>0</v>
      </c>
      <c r="P10978" t="s">
        <v>28348</v>
      </c>
      <c r="Q10978" t="s">
        <v>48190</v>
      </c>
      <c r="R10978" t="s">
        <v>35062</v>
      </c>
      <c r="S10978" t="s">
        <v>140</v>
      </c>
      <c r="T10978" s="2">
        <v>44719</v>
      </c>
      <c r="U10978">
        <v>7</v>
      </c>
      <c r="W10978" t="s">
        <v>141</v>
      </c>
    </row>
    <row r="10979" spans="1:23" x14ac:dyDescent="0.35">
      <c r="A10979" t="s">
        <v>48191</v>
      </c>
      <c r="B10979" t="s">
        <v>47850</v>
      </c>
      <c r="C10979" t="s">
        <v>48192</v>
      </c>
      <c r="D10979">
        <v>0</v>
      </c>
      <c r="E10979" t="s">
        <v>47850</v>
      </c>
      <c r="F10979" s="2">
        <v>44439</v>
      </c>
      <c r="G10979" t="s">
        <v>234</v>
      </c>
      <c r="H10979" t="s">
        <v>192</v>
      </c>
      <c r="J10979" t="s">
        <v>138</v>
      </c>
      <c r="K10979" t="s">
        <v>48193</v>
      </c>
      <c r="L10979">
        <v>79535215</v>
      </c>
      <c r="M10979" t="s">
        <v>138</v>
      </c>
      <c r="N10979">
        <v>0</v>
      </c>
      <c r="P10979" t="s">
        <v>28348</v>
      </c>
      <c r="Q10979">
        <v>51345</v>
      </c>
      <c r="R10979" t="s">
        <v>47853</v>
      </c>
      <c r="S10979" t="s">
        <v>140</v>
      </c>
      <c r="U10979">
        <v>7</v>
      </c>
      <c r="W10979" t="s">
        <v>141</v>
      </c>
    </row>
    <row r="10980" spans="1:23" x14ac:dyDescent="0.35">
      <c r="A10980" t="s">
        <v>48194</v>
      </c>
      <c r="B10980" t="s">
        <v>48195</v>
      </c>
      <c r="C10980" t="s">
        <v>48196</v>
      </c>
      <c r="D10980">
        <v>0</v>
      </c>
      <c r="E10980" t="s">
        <v>48195</v>
      </c>
      <c r="F10980" s="2">
        <v>44439</v>
      </c>
      <c r="G10980" t="s">
        <v>234</v>
      </c>
      <c r="H10980" t="s">
        <v>192</v>
      </c>
      <c r="J10980" t="s">
        <v>138</v>
      </c>
      <c r="K10980" t="s">
        <v>48197</v>
      </c>
      <c r="L10980">
        <v>79535215</v>
      </c>
      <c r="M10980" t="s">
        <v>138</v>
      </c>
      <c r="N10980">
        <v>0</v>
      </c>
      <c r="P10980" t="s">
        <v>28348</v>
      </c>
      <c r="Q10980">
        <v>51346</v>
      </c>
      <c r="R10980" t="s">
        <v>48198</v>
      </c>
      <c r="S10980" t="s">
        <v>140</v>
      </c>
      <c r="U10980">
        <v>7</v>
      </c>
      <c r="W10980" t="s">
        <v>141</v>
      </c>
    </row>
    <row r="10981" spans="1:23" x14ac:dyDescent="0.35">
      <c r="A10981" t="s">
        <v>48199</v>
      </c>
      <c r="B10981" t="s">
        <v>48200</v>
      </c>
      <c r="C10981" t="s">
        <v>48201</v>
      </c>
      <c r="D10981">
        <v>0</v>
      </c>
      <c r="E10981" t="s">
        <v>48200</v>
      </c>
      <c r="F10981" s="2">
        <v>44439</v>
      </c>
      <c r="G10981" t="s">
        <v>234</v>
      </c>
      <c r="H10981" t="s">
        <v>192</v>
      </c>
      <c r="J10981" t="s">
        <v>138</v>
      </c>
      <c r="K10981" t="s">
        <v>48202</v>
      </c>
      <c r="L10981">
        <v>79535215</v>
      </c>
      <c r="M10981" t="s">
        <v>138</v>
      </c>
      <c r="N10981">
        <v>0</v>
      </c>
      <c r="P10981" t="s">
        <v>28348</v>
      </c>
      <c r="Q10981" t="s">
        <v>46672</v>
      </c>
      <c r="R10981" t="s">
        <v>47869</v>
      </c>
      <c r="S10981" t="s">
        <v>140</v>
      </c>
      <c r="T10981" s="2">
        <v>44719</v>
      </c>
      <c r="U10981">
        <v>7</v>
      </c>
      <c r="W10981" t="s">
        <v>141</v>
      </c>
    </row>
    <row r="10982" spans="1:23" x14ac:dyDescent="0.35">
      <c r="A10982" t="s">
        <v>48203</v>
      </c>
      <c r="B10982" t="s">
        <v>48079</v>
      </c>
      <c r="C10982" t="s">
        <v>48204</v>
      </c>
      <c r="D10982">
        <v>0</v>
      </c>
      <c r="E10982" t="s">
        <v>48205</v>
      </c>
      <c r="F10982" s="2">
        <v>44440</v>
      </c>
      <c r="G10982" t="s">
        <v>12035</v>
      </c>
      <c r="H10982" t="s">
        <v>184</v>
      </c>
      <c r="J10982" t="s">
        <v>138</v>
      </c>
      <c r="K10982" t="s">
        <v>48206</v>
      </c>
      <c r="L10982">
        <v>79535215</v>
      </c>
      <c r="M10982" t="s">
        <v>138</v>
      </c>
      <c r="N10982">
        <v>0</v>
      </c>
      <c r="P10982" t="s">
        <v>28348</v>
      </c>
      <c r="Q10982" t="s">
        <v>48207</v>
      </c>
      <c r="R10982" t="s">
        <v>48208</v>
      </c>
      <c r="S10982" t="s">
        <v>140</v>
      </c>
      <c r="T10982" s="2">
        <v>44719</v>
      </c>
      <c r="U10982">
        <v>7</v>
      </c>
      <c r="W10982" t="s">
        <v>141</v>
      </c>
    </row>
    <row r="10983" spans="1:23" x14ac:dyDescent="0.35">
      <c r="A10983" t="s">
        <v>48209</v>
      </c>
      <c r="B10983" t="s">
        <v>48210</v>
      </c>
      <c r="C10983" t="s">
        <v>48211</v>
      </c>
      <c r="D10983">
        <v>0</v>
      </c>
      <c r="E10983" t="s">
        <v>48210</v>
      </c>
      <c r="F10983" s="2">
        <v>44440</v>
      </c>
      <c r="G10983" t="s">
        <v>234</v>
      </c>
      <c r="H10983" t="s">
        <v>192</v>
      </c>
      <c r="J10983" t="s">
        <v>138</v>
      </c>
      <c r="K10983" t="s">
        <v>48212</v>
      </c>
      <c r="L10983">
        <v>79535215</v>
      </c>
      <c r="M10983" t="s">
        <v>138</v>
      </c>
      <c r="N10983">
        <v>0</v>
      </c>
      <c r="P10983" t="s">
        <v>28348</v>
      </c>
      <c r="Q10983">
        <v>51352</v>
      </c>
      <c r="R10983" t="s">
        <v>48164</v>
      </c>
      <c r="S10983" t="s">
        <v>140</v>
      </c>
      <c r="U10983">
        <v>7</v>
      </c>
      <c r="W10983" t="s">
        <v>141</v>
      </c>
    </row>
    <row r="10984" spans="1:23" x14ac:dyDescent="0.35">
      <c r="A10984" t="s">
        <v>48213</v>
      </c>
      <c r="B10984" t="s">
        <v>48214</v>
      </c>
      <c r="C10984" t="s">
        <v>48215</v>
      </c>
      <c r="D10984">
        <v>0</v>
      </c>
      <c r="E10984" t="s">
        <v>48214</v>
      </c>
      <c r="F10984" s="2">
        <v>44440</v>
      </c>
      <c r="G10984" t="s">
        <v>234</v>
      </c>
      <c r="H10984" t="s">
        <v>192</v>
      </c>
      <c r="J10984" t="s">
        <v>138</v>
      </c>
      <c r="K10984" t="s">
        <v>48216</v>
      </c>
      <c r="L10984">
        <v>79535215</v>
      </c>
      <c r="M10984" t="s">
        <v>138</v>
      </c>
      <c r="N10984">
        <v>0</v>
      </c>
      <c r="P10984" t="s">
        <v>28348</v>
      </c>
      <c r="Q10984" t="s">
        <v>48217</v>
      </c>
      <c r="R10984" t="s">
        <v>48155</v>
      </c>
      <c r="S10984" t="s">
        <v>140</v>
      </c>
      <c r="T10984" s="2">
        <v>44721</v>
      </c>
      <c r="U10984">
        <v>7</v>
      </c>
      <c r="W10984" t="s">
        <v>141</v>
      </c>
    </row>
    <row r="10985" spans="1:23" x14ac:dyDescent="0.35">
      <c r="A10985" t="s">
        <v>48218</v>
      </c>
      <c r="B10985" t="s">
        <v>48219</v>
      </c>
      <c r="C10985" t="s">
        <v>48220</v>
      </c>
      <c r="D10985">
        <v>0</v>
      </c>
      <c r="E10985" t="s">
        <v>48219</v>
      </c>
      <c r="F10985" s="2">
        <v>44440</v>
      </c>
      <c r="G10985" t="s">
        <v>234</v>
      </c>
      <c r="H10985" t="s">
        <v>192</v>
      </c>
      <c r="J10985" t="s">
        <v>138</v>
      </c>
      <c r="K10985" t="s">
        <v>48221</v>
      </c>
      <c r="L10985">
        <v>79535215</v>
      </c>
      <c r="M10985" t="s">
        <v>138</v>
      </c>
      <c r="N10985">
        <v>0</v>
      </c>
      <c r="P10985" t="s">
        <v>28348</v>
      </c>
      <c r="Q10985">
        <v>51356</v>
      </c>
      <c r="R10985" t="s">
        <v>48155</v>
      </c>
      <c r="S10985" t="s">
        <v>140</v>
      </c>
      <c r="U10985">
        <v>7</v>
      </c>
      <c r="W10985" t="s">
        <v>141</v>
      </c>
    </row>
    <row r="10986" spans="1:23" x14ac:dyDescent="0.35">
      <c r="A10986" t="s">
        <v>48222</v>
      </c>
      <c r="B10986" t="s">
        <v>48223</v>
      </c>
      <c r="C10986" t="s">
        <v>48224</v>
      </c>
      <c r="D10986">
        <v>0</v>
      </c>
      <c r="E10986" t="s">
        <v>48223</v>
      </c>
      <c r="F10986" s="2">
        <v>44440</v>
      </c>
      <c r="G10986" t="s">
        <v>5596</v>
      </c>
      <c r="H10986" t="s">
        <v>192</v>
      </c>
      <c r="J10986" t="s">
        <v>138</v>
      </c>
      <c r="K10986" t="s">
        <v>48225</v>
      </c>
      <c r="L10986">
        <v>79535215</v>
      </c>
      <c r="M10986" t="s">
        <v>138</v>
      </c>
      <c r="N10986">
        <v>0</v>
      </c>
      <c r="P10986" t="s">
        <v>28348</v>
      </c>
      <c r="Q10986">
        <v>51368</v>
      </c>
      <c r="R10986" t="s">
        <v>48226</v>
      </c>
      <c r="S10986" t="s">
        <v>140</v>
      </c>
      <c r="U10986">
        <v>7</v>
      </c>
      <c r="W10986" t="s">
        <v>141</v>
      </c>
    </row>
    <row r="10987" spans="1:23" x14ac:dyDescent="0.35">
      <c r="A10987" t="s">
        <v>48227</v>
      </c>
      <c r="B10987" t="s">
        <v>48079</v>
      </c>
      <c r="C10987" t="s">
        <v>48228</v>
      </c>
      <c r="D10987">
        <v>0</v>
      </c>
      <c r="E10987" t="s">
        <v>48229</v>
      </c>
      <c r="F10987" s="2">
        <v>44440</v>
      </c>
      <c r="G10987" t="s">
        <v>488</v>
      </c>
      <c r="H10987" t="s">
        <v>184</v>
      </c>
      <c r="J10987" t="s">
        <v>138</v>
      </c>
      <c r="K10987" t="s">
        <v>48230</v>
      </c>
      <c r="L10987">
        <v>79535215</v>
      </c>
      <c r="M10987" t="s">
        <v>138</v>
      </c>
      <c r="N10987">
        <v>0</v>
      </c>
      <c r="P10987" t="s">
        <v>28348</v>
      </c>
      <c r="Q10987">
        <v>51375</v>
      </c>
      <c r="R10987" t="s">
        <v>20535</v>
      </c>
      <c r="S10987" t="s">
        <v>140</v>
      </c>
      <c r="U10987">
        <v>7</v>
      </c>
      <c r="W10987" t="s">
        <v>141</v>
      </c>
    </row>
    <row r="10988" spans="1:23" x14ac:dyDescent="0.35">
      <c r="A10988" t="s">
        <v>48231</v>
      </c>
      <c r="B10988" t="s">
        <v>48232</v>
      </c>
      <c r="C10988" t="s">
        <v>48233</v>
      </c>
      <c r="D10988">
        <v>0</v>
      </c>
      <c r="E10988" t="s">
        <v>48232</v>
      </c>
      <c r="F10988" s="2">
        <v>44440</v>
      </c>
      <c r="G10988" t="s">
        <v>234</v>
      </c>
      <c r="H10988" t="s">
        <v>192</v>
      </c>
      <c r="J10988" t="s">
        <v>138</v>
      </c>
      <c r="K10988" t="s">
        <v>48234</v>
      </c>
      <c r="L10988">
        <v>79535215</v>
      </c>
      <c r="M10988" t="s">
        <v>138</v>
      </c>
      <c r="N10988">
        <v>0</v>
      </c>
      <c r="P10988" t="s">
        <v>28348</v>
      </c>
      <c r="Q10988">
        <v>51381</v>
      </c>
      <c r="R10988" t="s">
        <v>48235</v>
      </c>
      <c r="S10988" t="s">
        <v>140</v>
      </c>
      <c r="U10988">
        <v>7</v>
      </c>
      <c r="W10988" t="s">
        <v>141</v>
      </c>
    </row>
    <row r="10989" spans="1:23" x14ac:dyDescent="0.35">
      <c r="A10989" t="s">
        <v>48236</v>
      </c>
      <c r="B10989" t="s">
        <v>48237</v>
      </c>
      <c r="C10989" t="s">
        <v>48238</v>
      </c>
      <c r="D10989">
        <v>0</v>
      </c>
      <c r="E10989" t="s">
        <v>48237</v>
      </c>
      <c r="F10989" s="2">
        <v>44440</v>
      </c>
      <c r="G10989" t="s">
        <v>234</v>
      </c>
      <c r="H10989" t="s">
        <v>192</v>
      </c>
      <c r="J10989" t="s">
        <v>138</v>
      </c>
      <c r="K10989" t="s">
        <v>48239</v>
      </c>
      <c r="L10989">
        <v>79535215</v>
      </c>
      <c r="M10989" t="s">
        <v>138</v>
      </c>
      <c r="N10989">
        <v>0</v>
      </c>
      <c r="P10989" t="s">
        <v>28348</v>
      </c>
      <c r="Q10989">
        <v>51382</v>
      </c>
      <c r="R10989" t="s">
        <v>48235</v>
      </c>
      <c r="S10989" t="s">
        <v>140</v>
      </c>
      <c r="U10989">
        <v>7</v>
      </c>
      <c r="W10989" t="s">
        <v>141</v>
      </c>
    </row>
    <row r="10990" spans="1:23" x14ac:dyDescent="0.35">
      <c r="A10990" t="s">
        <v>48240</v>
      </c>
      <c r="B10990" t="s">
        <v>48241</v>
      </c>
      <c r="C10990" t="s">
        <v>48242</v>
      </c>
      <c r="D10990">
        <v>0</v>
      </c>
      <c r="E10990" t="s">
        <v>48241</v>
      </c>
      <c r="F10990" s="2">
        <v>44441</v>
      </c>
      <c r="G10990" t="s">
        <v>2815</v>
      </c>
      <c r="H10990" t="s">
        <v>184</v>
      </c>
      <c r="J10990" t="s">
        <v>138</v>
      </c>
      <c r="K10990" t="s">
        <v>48243</v>
      </c>
      <c r="L10990">
        <v>79535215</v>
      </c>
      <c r="M10990" t="s">
        <v>138</v>
      </c>
      <c r="N10990">
        <v>0</v>
      </c>
      <c r="P10990" t="s">
        <v>28348</v>
      </c>
      <c r="Q10990">
        <v>50987</v>
      </c>
      <c r="R10990" t="s">
        <v>48244</v>
      </c>
      <c r="S10990" t="s">
        <v>140</v>
      </c>
      <c r="U10990">
        <v>7</v>
      </c>
      <c r="W10990" t="s">
        <v>141</v>
      </c>
    </row>
    <row r="10991" spans="1:23" x14ac:dyDescent="0.35">
      <c r="A10991" t="s">
        <v>48245</v>
      </c>
      <c r="B10991" t="s">
        <v>48246</v>
      </c>
      <c r="C10991" t="s">
        <v>48247</v>
      </c>
      <c r="D10991">
        <v>0</v>
      </c>
      <c r="E10991" t="s">
        <v>48246</v>
      </c>
      <c r="F10991" s="2">
        <v>44441</v>
      </c>
      <c r="G10991" t="s">
        <v>2815</v>
      </c>
      <c r="H10991" t="s">
        <v>184</v>
      </c>
      <c r="J10991" t="s">
        <v>138</v>
      </c>
      <c r="K10991" t="s">
        <v>48248</v>
      </c>
      <c r="L10991">
        <v>79535215</v>
      </c>
      <c r="M10991" t="s">
        <v>138</v>
      </c>
      <c r="N10991">
        <v>0</v>
      </c>
      <c r="P10991" t="s">
        <v>28348</v>
      </c>
      <c r="Q10991">
        <v>50988</v>
      </c>
      <c r="R10991" t="s">
        <v>48249</v>
      </c>
      <c r="S10991" t="s">
        <v>140</v>
      </c>
      <c r="U10991">
        <v>7</v>
      </c>
      <c r="W10991" t="s">
        <v>141</v>
      </c>
    </row>
    <row r="10992" spans="1:23" x14ac:dyDescent="0.35">
      <c r="A10992" t="s">
        <v>48250</v>
      </c>
      <c r="B10992" t="s">
        <v>48251</v>
      </c>
      <c r="C10992" t="s">
        <v>48252</v>
      </c>
      <c r="D10992">
        <v>0</v>
      </c>
      <c r="E10992" t="s">
        <v>48251</v>
      </c>
      <c r="F10992" s="2">
        <v>44441</v>
      </c>
      <c r="G10992" t="s">
        <v>2815</v>
      </c>
      <c r="H10992" t="s">
        <v>184</v>
      </c>
      <c r="J10992" t="s">
        <v>138</v>
      </c>
      <c r="K10992" t="s">
        <v>48253</v>
      </c>
      <c r="L10992">
        <v>79535215</v>
      </c>
      <c r="M10992" t="s">
        <v>138</v>
      </c>
      <c r="N10992">
        <v>0</v>
      </c>
      <c r="P10992" t="s">
        <v>28348</v>
      </c>
      <c r="Q10992">
        <v>50992</v>
      </c>
      <c r="R10992" t="s">
        <v>48254</v>
      </c>
      <c r="S10992" t="s">
        <v>140</v>
      </c>
      <c r="U10992">
        <v>7</v>
      </c>
      <c r="W10992" t="s">
        <v>141</v>
      </c>
    </row>
    <row r="10993" spans="1:24" x14ac:dyDescent="0.35">
      <c r="A10993" t="s">
        <v>48255</v>
      </c>
      <c r="B10993" t="s">
        <v>48256</v>
      </c>
      <c r="C10993" t="s">
        <v>48257</v>
      </c>
      <c r="D10993">
        <v>0</v>
      </c>
      <c r="E10993" t="s">
        <v>48256</v>
      </c>
      <c r="F10993" s="2">
        <v>44441</v>
      </c>
      <c r="G10993" t="s">
        <v>2815</v>
      </c>
      <c r="H10993" t="s">
        <v>184</v>
      </c>
      <c r="J10993" t="s">
        <v>138</v>
      </c>
      <c r="K10993" t="s">
        <v>48258</v>
      </c>
      <c r="L10993">
        <v>79535215</v>
      </c>
      <c r="M10993" t="s">
        <v>138</v>
      </c>
      <c r="N10993">
        <v>0</v>
      </c>
      <c r="P10993" t="s">
        <v>28348</v>
      </c>
      <c r="Q10993">
        <v>50994</v>
      </c>
      <c r="R10993" t="s">
        <v>48259</v>
      </c>
      <c r="S10993" t="s">
        <v>140</v>
      </c>
      <c r="U10993">
        <v>7</v>
      </c>
      <c r="W10993" t="s">
        <v>141</v>
      </c>
    </row>
    <row r="10994" spans="1:24" x14ac:dyDescent="0.35">
      <c r="A10994" t="s">
        <v>48260</v>
      </c>
      <c r="B10994" t="s">
        <v>48261</v>
      </c>
      <c r="C10994" t="s">
        <v>48262</v>
      </c>
      <c r="D10994">
        <v>0</v>
      </c>
      <c r="E10994" t="s">
        <v>48261</v>
      </c>
      <c r="F10994" s="2">
        <v>44441</v>
      </c>
      <c r="G10994" t="s">
        <v>2815</v>
      </c>
      <c r="H10994" t="s">
        <v>184</v>
      </c>
      <c r="J10994" t="s">
        <v>138</v>
      </c>
      <c r="K10994" t="s">
        <v>48263</v>
      </c>
      <c r="L10994">
        <v>79535215</v>
      </c>
      <c r="M10994" t="s">
        <v>138</v>
      </c>
      <c r="N10994">
        <v>0</v>
      </c>
      <c r="P10994" t="s">
        <v>28348</v>
      </c>
      <c r="Q10994">
        <v>50995</v>
      </c>
      <c r="R10994" t="s">
        <v>48259</v>
      </c>
      <c r="S10994" t="s">
        <v>140</v>
      </c>
      <c r="T10994" s="2">
        <v>44638</v>
      </c>
      <c r="U10994">
        <v>7</v>
      </c>
      <c r="W10994" t="s">
        <v>141</v>
      </c>
    </row>
    <row r="10995" spans="1:24" x14ac:dyDescent="0.35">
      <c r="A10995" t="s">
        <v>48264</v>
      </c>
      <c r="B10995" t="s">
        <v>48265</v>
      </c>
      <c r="C10995" t="s">
        <v>48266</v>
      </c>
      <c r="D10995">
        <v>0</v>
      </c>
      <c r="E10995" t="s">
        <v>48265</v>
      </c>
      <c r="F10995" s="2">
        <v>44441</v>
      </c>
      <c r="G10995" t="s">
        <v>2328</v>
      </c>
      <c r="H10995" t="s">
        <v>192</v>
      </c>
      <c r="J10995" t="s">
        <v>138</v>
      </c>
      <c r="K10995">
        <v>8</v>
      </c>
      <c r="L10995">
        <v>79535215</v>
      </c>
      <c r="M10995" t="s">
        <v>138</v>
      </c>
      <c r="N10995">
        <v>0</v>
      </c>
      <c r="P10995" t="s">
        <v>28348</v>
      </c>
      <c r="Q10995" t="s">
        <v>48267</v>
      </c>
      <c r="R10995" t="s">
        <v>48268</v>
      </c>
      <c r="S10995" t="s">
        <v>140</v>
      </c>
      <c r="U10995">
        <v>7</v>
      </c>
      <c r="W10995" t="s">
        <v>141</v>
      </c>
    </row>
    <row r="10996" spans="1:24" x14ac:dyDescent="0.35">
      <c r="A10996" t="s">
        <v>48269</v>
      </c>
      <c r="B10996" t="s">
        <v>48270</v>
      </c>
      <c r="C10996" t="s">
        <v>48271</v>
      </c>
      <c r="D10996">
        <v>0</v>
      </c>
      <c r="E10996" t="s">
        <v>48272</v>
      </c>
      <c r="F10996" s="2">
        <v>44442</v>
      </c>
      <c r="G10996" t="s">
        <v>2815</v>
      </c>
      <c r="H10996" t="s">
        <v>184</v>
      </c>
      <c r="J10996" t="s">
        <v>138</v>
      </c>
      <c r="L10996" t="s">
        <v>496</v>
      </c>
      <c r="M10996" t="s">
        <v>138</v>
      </c>
      <c r="N10996">
        <v>0</v>
      </c>
      <c r="P10996" t="s">
        <v>48273</v>
      </c>
      <c r="R10996" t="s">
        <v>48274</v>
      </c>
      <c r="S10996" t="s">
        <v>140</v>
      </c>
      <c r="W10996" t="s">
        <v>141</v>
      </c>
    </row>
    <row r="10997" spans="1:24" x14ac:dyDescent="0.35">
      <c r="A10997" t="s">
        <v>48275</v>
      </c>
      <c r="B10997" t="s">
        <v>48276</v>
      </c>
      <c r="C10997" t="s">
        <v>48277</v>
      </c>
      <c r="D10997">
        <v>0</v>
      </c>
      <c r="E10997" t="s">
        <v>48276</v>
      </c>
      <c r="F10997" s="2">
        <v>44449</v>
      </c>
      <c r="G10997" t="s">
        <v>13662</v>
      </c>
      <c r="H10997" t="s">
        <v>184</v>
      </c>
      <c r="J10997" t="s">
        <v>138</v>
      </c>
      <c r="K10997" t="s">
        <v>48278</v>
      </c>
      <c r="L10997">
        <v>79535215</v>
      </c>
      <c r="M10997" t="s">
        <v>138</v>
      </c>
      <c r="N10997">
        <v>0</v>
      </c>
      <c r="P10997" t="s">
        <v>28348</v>
      </c>
      <c r="Q10997">
        <v>50967</v>
      </c>
      <c r="R10997" t="s">
        <v>48143</v>
      </c>
      <c r="S10997" t="s">
        <v>140</v>
      </c>
      <c r="U10997">
        <v>7</v>
      </c>
      <c r="W10997" t="s">
        <v>141</v>
      </c>
    </row>
    <row r="10998" spans="1:24" x14ac:dyDescent="0.35">
      <c r="A10998" t="s">
        <v>48279</v>
      </c>
      <c r="B10998" t="s">
        <v>48280</v>
      </c>
      <c r="C10998" t="s">
        <v>48281</v>
      </c>
      <c r="D10998">
        <v>0</v>
      </c>
      <c r="E10998" t="s">
        <v>48282</v>
      </c>
      <c r="F10998" s="2">
        <v>44452</v>
      </c>
      <c r="G10998" t="s">
        <v>2815</v>
      </c>
      <c r="H10998" t="s">
        <v>184</v>
      </c>
      <c r="J10998" t="s">
        <v>138</v>
      </c>
      <c r="L10998" t="s">
        <v>496</v>
      </c>
      <c r="M10998" t="s">
        <v>138</v>
      </c>
      <c r="N10998">
        <v>0</v>
      </c>
      <c r="P10998" t="s">
        <v>48283</v>
      </c>
      <c r="R10998" t="s">
        <v>2732</v>
      </c>
      <c r="S10998" t="s">
        <v>140</v>
      </c>
      <c r="W10998" t="s">
        <v>141</v>
      </c>
    </row>
    <row r="10999" spans="1:24" x14ac:dyDescent="0.35">
      <c r="A10999" t="s">
        <v>48284</v>
      </c>
      <c r="B10999" t="s">
        <v>48285</v>
      </c>
      <c r="C10999">
        <v>685242000166</v>
      </c>
      <c r="D10999">
        <v>0</v>
      </c>
      <c r="E10999" t="s">
        <v>48286</v>
      </c>
      <c r="F10999" s="2">
        <v>44452</v>
      </c>
      <c r="G10999" t="s">
        <v>2815</v>
      </c>
      <c r="H10999" t="s">
        <v>184</v>
      </c>
      <c r="J10999" t="s">
        <v>138</v>
      </c>
      <c r="L10999" t="s">
        <v>496</v>
      </c>
      <c r="M10999" t="s">
        <v>138</v>
      </c>
      <c r="N10999">
        <v>0</v>
      </c>
      <c r="P10999" t="s">
        <v>48287</v>
      </c>
      <c r="R10999" t="s">
        <v>48288</v>
      </c>
      <c r="S10999" t="s">
        <v>140</v>
      </c>
      <c r="W10999" t="s">
        <v>141</v>
      </c>
    </row>
    <row r="11000" spans="1:24" x14ac:dyDescent="0.35">
      <c r="A11000" t="s">
        <v>48289</v>
      </c>
      <c r="B11000" t="s">
        <v>48290</v>
      </c>
      <c r="C11000" t="s">
        <v>48291</v>
      </c>
      <c r="D11000">
        <v>0</v>
      </c>
      <c r="E11000" t="s">
        <v>48290</v>
      </c>
      <c r="F11000" s="2">
        <v>44452</v>
      </c>
      <c r="G11000" t="s">
        <v>216</v>
      </c>
      <c r="H11000" t="s">
        <v>147</v>
      </c>
      <c r="J11000" t="s">
        <v>138</v>
      </c>
      <c r="L11000" t="s">
        <v>496</v>
      </c>
      <c r="M11000" t="s">
        <v>138</v>
      </c>
      <c r="N11000">
        <v>0</v>
      </c>
      <c r="P11000" t="s">
        <v>48292</v>
      </c>
      <c r="R11000" t="s">
        <v>18216</v>
      </c>
      <c r="S11000" t="s">
        <v>140</v>
      </c>
      <c r="W11000" t="s">
        <v>141</v>
      </c>
    </row>
    <row r="11001" spans="1:24" x14ac:dyDescent="0.35">
      <c r="A11001" t="s">
        <v>48293</v>
      </c>
      <c r="B11001" t="s">
        <v>48294</v>
      </c>
      <c r="C11001" t="s">
        <v>48295</v>
      </c>
      <c r="D11001">
        <v>0</v>
      </c>
      <c r="E11001" t="s">
        <v>48296</v>
      </c>
      <c r="F11001" s="2">
        <v>44453</v>
      </c>
      <c r="G11001" t="s">
        <v>2815</v>
      </c>
      <c r="H11001" t="s">
        <v>184</v>
      </c>
      <c r="J11001" t="s">
        <v>138</v>
      </c>
      <c r="L11001" t="s">
        <v>496</v>
      </c>
      <c r="M11001" t="s">
        <v>138</v>
      </c>
      <c r="N11001">
        <v>0</v>
      </c>
      <c r="P11001" t="s">
        <v>48297</v>
      </c>
      <c r="R11001" t="s">
        <v>354</v>
      </c>
      <c r="S11001" t="s">
        <v>140</v>
      </c>
      <c r="W11001" t="s">
        <v>141</v>
      </c>
    </row>
    <row r="11002" spans="1:24" x14ac:dyDescent="0.35">
      <c r="A11002" t="s">
        <v>48298</v>
      </c>
      <c r="B11002" t="s">
        <v>48299</v>
      </c>
      <c r="C11002" t="s">
        <v>48300</v>
      </c>
      <c r="D11002">
        <v>0</v>
      </c>
      <c r="E11002" t="s">
        <v>48301</v>
      </c>
      <c r="F11002" s="2">
        <v>44462</v>
      </c>
      <c r="G11002" t="s">
        <v>183</v>
      </c>
      <c r="H11002" t="s">
        <v>184</v>
      </c>
      <c r="J11002" t="s">
        <v>138</v>
      </c>
      <c r="L11002" t="s">
        <v>496</v>
      </c>
      <c r="M11002" t="s">
        <v>138</v>
      </c>
      <c r="N11002">
        <v>0</v>
      </c>
      <c r="R11002" t="s">
        <v>3002</v>
      </c>
      <c r="S11002" t="s">
        <v>140</v>
      </c>
      <c r="W11002" t="s">
        <v>141</v>
      </c>
    </row>
    <row r="11003" spans="1:24" x14ac:dyDescent="0.35">
      <c r="A11003" t="s">
        <v>48302</v>
      </c>
      <c r="B11003" t="s">
        <v>48303</v>
      </c>
      <c r="C11003" t="s">
        <v>48304</v>
      </c>
      <c r="D11003">
        <v>0</v>
      </c>
      <c r="E11003" t="s">
        <v>48305</v>
      </c>
      <c r="F11003" s="2">
        <v>44462</v>
      </c>
      <c r="G11003" t="s">
        <v>183</v>
      </c>
      <c r="H11003" t="s">
        <v>184</v>
      </c>
      <c r="J11003" t="s">
        <v>138</v>
      </c>
      <c r="L11003" t="s">
        <v>496</v>
      </c>
      <c r="M11003" t="s">
        <v>138</v>
      </c>
      <c r="N11003">
        <v>0</v>
      </c>
      <c r="R11003" t="s">
        <v>3002</v>
      </c>
      <c r="S11003" t="s">
        <v>140</v>
      </c>
      <c r="T11003" s="2">
        <v>45385</v>
      </c>
      <c r="U11003">
        <v>15</v>
      </c>
      <c r="W11003" t="s">
        <v>141</v>
      </c>
      <c r="X11003" t="s">
        <v>9536</v>
      </c>
    </row>
    <row r="11004" spans="1:24" x14ac:dyDescent="0.35">
      <c r="A11004" t="s">
        <v>48306</v>
      </c>
      <c r="B11004" t="s">
        <v>48307</v>
      </c>
      <c r="C11004" t="s">
        <v>48308</v>
      </c>
      <c r="D11004">
        <v>0</v>
      </c>
      <c r="E11004" t="s">
        <v>48309</v>
      </c>
      <c r="F11004" s="2">
        <v>44462</v>
      </c>
      <c r="G11004" t="s">
        <v>183</v>
      </c>
      <c r="H11004" t="s">
        <v>184</v>
      </c>
      <c r="J11004" t="s">
        <v>138</v>
      </c>
      <c r="L11004" t="s">
        <v>496</v>
      </c>
      <c r="M11004" t="s">
        <v>138</v>
      </c>
      <c r="N11004">
        <v>0</v>
      </c>
      <c r="R11004" t="s">
        <v>3002</v>
      </c>
      <c r="S11004" t="s">
        <v>140</v>
      </c>
      <c r="T11004" s="2">
        <v>45385</v>
      </c>
      <c r="U11004">
        <v>15</v>
      </c>
      <c r="W11004" t="s">
        <v>141</v>
      </c>
      <c r="X11004" t="s">
        <v>9536</v>
      </c>
    </row>
    <row r="11005" spans="1:24" x14ac:dyDescent="0.35">
      <c r="A11005" t="s">
        <v>48310</v>
      </c>
      <c r="B11005" t="s">
        <v>48311</v>
      </c>
      <c r="C11005" t="s">
        <v>48312</v>
      </c>
      <c r="D11005">
        <v>0</v>
      </c>
      <c r="E11005" t="s">
        <v>48313</v>
      </c>
      <c r="F11005" s="2">
        <v>44462</v>
      </c>
      <c r="G11005" t="s">
        <v>183</v>
      </c>
      <c r="H11005" t="s">
        <v>184</v>
      </c>
      <c r="J11005" t="s">
        <v>138</v>
      </c>
      <c r="L11005" t="s">
        <v>496</v>
      </c>
      <c r="M11005" t="s">
        <v>138</v>
      </c>
      <c r="N11005">
        <v>0</v>
      </c>
      <c r="R11005" t="s">
        <v>3002</v>
      </c>
      <c r="S11005" t="s">
        <v>140</v>
      </c>
      <c r="T11005" s="2">
        <v>45385</v>
      </c>
      <c r="U11005">
        <v>15</v>
      </c>
      <c r="W11005" t="s">
        <v>141</v>
      </c>
      <c r="X11005" t="s">
        <v>9536</v>
      </c>
    </row>
    <row r="11006" spans="1:24" x14ac:dyDescent="0.35">
      <c r="A11006" t="s">
        <v>48314</v>
      </c>
      <c r="B11006" t="s">
        <v>48315</v>
      </c>
      <c r="C11006" t="s">
        <v>48316</v>
      </c>
      <c r="D11006">
        <v>0</v>
      </c>
      <c r="E11006" t="s">
        <v>48317</v>
      </c>
      <c r="F11006" s="2">
        <v>44462</v>
      </c>
      <c r="G11006" t="s">
        <v>183</v>
      </c>
      <c r="H11006" t="s">
        <v>184</v>
      </c>
      <c r="J11006" t="s">
        <v>138</v>
      </c>
      <c r="L11006" t="s">
        <v>496</v>
      </c>
      <c r="M11006" t="s">
        <v>138</v>
      </c>
      <c r="N11006">
        <v>0</v>
      </c>
      <c r="R11006" t="s">
        <v>3002</v>
      </c>
      <c r="S11006" t="s">
        <v>140</v>
      </c>
      <c r="W11006" t="s">
        <v>141</v>
      </c>
    </row>
    <row r="11007" spans="1:24" x14ac:dyDescent="0.35">
      <c r="A11007" t="s">
        <v>48318</v>
      </c>
      <c r="B11007" t="s">
        <v>48319</v>
      </c>
      <c r="C11007" t="s">
        <v>48320</v>
      </c>
      <c r="D11007">
        <v>0</v>
      </c>
      <c r="E11007" t="s">
        <v>48321</v>
      </c>
      <c r="F11007" s="2">
        <v>44462</v>
      </c>
      <c r="G11007" t="s">
        <v>183</v>
      </c>
      <c r="H11007" t="s">
        <v>184</v>
      </c>
      <c r="J11007" t="s">
        <v>138</v>
      </c>
      <c r="L11007" t="s">
        <v>496</v>
      </c>
      <c r="M11007" t="s">
        <v>138</v>
      </c>
      <c r="N11007">
        <v>0</v>
      </c>
      <c r="R11007" t="s">
        <v>3002</v>
      </c>
      <c r="S11007" t="s">
        <v>140</v>
      </c>
      <c r="W11007" t="s">
        <v>141</v>
      </c>
    </row>
    <row r="11008" spans="1:24" x14ac:dyDescent="0.35">
      <c r="A11008" t="s">
        <v>48322</v>
      </c>
      <c r="B11008" t="s">
        <v>48323</v>
      </c>
      <c r="C11008" t="s">
        <v>48324</v>
      </c>
      <c r="D11008">
        <v>0</v>
      </c>
      <c r="E11008" t="s">
        <v>48325</v>
      </c>
      <c r="F11008" s="2">
        <v>44462</v>
      </c>
      <c r="G11008" t="s">
        <v>183</v>
      </c>
      <c r="H11008" t="s">
        <v>184</v>
      </c>
      <c r="J11008" t="s">
        <v>138</v>
      </c>
      <c r="L11008" t="s">
        <v>496</v>
      </c>
      <c r="M11008" t="s">
        <v>138</v>
      </c>
      <c r="N11008">
        <v>0</v>
      </c>
      <c r="R11008" t="s">
        <v>3002</v>
      </c>
      <c r="S11008" t="s">
        <v>140</v>
      </c>
      <c r="T11008" s="2">
        <v>45385</v>
      </c>
      <c r="U11008">
        <v>15</v>
      </c>
      <c r="W11008" t="s">
        <v>141</v>
      </c>
      <c r="X11008" t="s">
        <v>9536</v>
      </c>
    </row>
    <row r="11009" spans="1:24" x14ac:dyDescent="0.35">
      <c r="A11009" t="s">
        <v>48326</v>
      </c>
      <c r="B11009" t="s">
        <v>48327</v>
      </c>
      <c r="C11009" t="s">
        <v>48328</v>
      </c>
      <c r="D11009">
        <v>0</v>
      </c>
      <c r="E11009" t="s">
        <v>48329</v>
      </c>
      <c r="F11009" s="2">
        <v>44462</v>
      </c>
      <c r="G11009" t="s">
        <v>183</v>
      </c>
      <c r="H11009" t="s">
        <v>184</v>
      </c>
      <c r="J11009" t="s">
        <v>138</v>
      </c>
      <c r="L11009" t="s">
        <v>496</v>
      </c>
      <c r="M11009" t="s">
        <v>138</v>
      </c>
      <c r="N11009">
        <v>0</v>
      </c>
      <c r="R11009" t="s">
        <v>3002</v>
      </c>
      <c r="S11009" t="s">
        <v>140</v>
      </c>
      <c r="T11009" s="2">
        <v>44462</v>
      </c>
      <c r="W11009" t="s">
        <v>141</v>
      </c>
    </row>
    <row r="11010" spans="1:24" x14ac:dyDescent="0.35">
      <c r="A11010" t="s">
        <v>48330</v>
      </c>
      <c r="B11010" t="s">
        <v>48331</v>
      </c>
      <c r="C11010" t="s">
        <v>48332</v>
      </c>
      <c r="D11010">
        <v>0</v>
      </c>
      <c r="E11010" t="s">
        <v>48333</v>
      </c>
      <c r="F11010" s="2">
        <v>44462</v>
      </c>
      <c r="G11010" t="s">
        <v>183</v>
      </c>
      <c r="H11010" t="s">
        <v>184</v>
      </c>
      <c r="J11010" t="s">
        <v>138</v>
      </c>
      <c r="L11010" t="s">
        <v>496</v>
      </c>
      <c r="M11010" t="s">
        <v>138</v>
      </c>
      <c r="N11010">
        <v>0</v>
      </c>
      <c r="R11010" t="s">
        <v>3002</v>
      </c>
      <c r="S11010" t="s">
        <v>140</v>
      </c>
      <c r="T11010" s="2">
        <v>45385</v>
      </c>
      <c r="U11010">
        <v>15</v>
      </c>
      <c r="W11010" t="s">
        <v>141</v>
      </c>
      <c r="X11010" t="s">
        <v>9536</v>
      </c>
    </row>
    <row r="11011" spans="1:24" x14ac:dyDescent="0.35">
      <c r="A11011" t="s">
        <v>48334</v>
      </c>
      <c r="B11011" t="s">
        <v>48335</v>
      </c>
      <c r="C11011" t="s">
        <v>48336</v>
      </c>
      <c r="D11011">
        <v>0</v>
      </c>
      <c r="E11011" t="s">
        <v>48337</v>
      </c>
      <c r="F11011" s="2">
        <v>44462</v>
      </c>
      <c r="G11011" t="s">
        <v>183</v>
      </c>
      <c r="H11011" t="s">
        <v>184</v>
      </c>
      <c r="J11011" t="s">
        <v>138</v>
      </c>
      <c r="L11011" t="s">
        <v>496</v>
      </c>
      <c r="M11011" t="s">
        <v>138</v>
      </c>
      <c r="N11011" s="3">
        <v>-10800</v>
      </c>
      <c r="R11011" t="s">
        <v>3002</v>
      </c>
      <c r="S11011" t="s">
        <v>140</v>
      </c>
      <c r="T11011" s="2">
        <v>45686</v>
      </c>
      <c r="U11011">
        <v>15</v>
      </c>
      <c r="W11011" t="s">
        <v>141</v>
      </c>
      <c r="X11011" t="s">
        <v>9536</v>
      </c>
    </row>
    <row r="11012" spans="1:24" x14ac:dyDescent="0.35">
      <c r="A11012" t="s">
        <v>48338</v>
      </c>
      <c r="B11012" t="s">
        <v>48339</v>
      </c>
      <c r="C11012" t="s">
        <v>48340</v>
      </c>
      <c r="D11012">
        <v>0</v>
      </c>
      <c r="E11012" t="s">
        <v>48341</v>
      </c>
      <c r="F11012" s="2">
        <v>44462</v>
      </c>
      <c r="G11012" t="s">
        <v>183</v>
      </c>
      <c r="H11012" t="s">
        <v>184</v>
      </c>
      <c r="J11012" t="s">
        <v>138</v>
      </c>
      <c r="L11012" t="s">
        <v>496</v>
      </c>
      <c r="M11012" t="s">
        <v>138</v>
      </c>
      <c r="N11012">
        <v>0</v>
      </c>
      <c r="R11012" t="s">
        <v>3002</v>
      </c>
      <c r="S11012" t="s">
        <v>140</v>
      </c>
      <c r="T11012" s="2">
        <v>45385</v>
      </c>
      <c r="U11012">
        <v>15</v>
      </c>
      <c r="W11012" t="s">
        <v>141</v>
      </c>
      <c r="X11012" t="s">
        <v>9536</v>
      </c>
    </row>
    <row r="11013" spans="1:24" x14ac:dyDescent="0.35">
      <c r="A11013" t="s">
        <v>48342</v>
      </c>
      <c r="B11013" t="s">
        <v>48343</v>
      </c>
      <c r="C11013" t="s">
        <v>48344</v>
      </c>
      <c r="D11013">
        <v>0</v>
      </c>
      <c r="E11013" t="s">
        <v>48345</v>
      </c>
      <c r="F11013" s="2">
        <v>44462</v>
      </c>
      <c r="G11013" t="s">
        <v>183</v>
      </c>
      <c r="H11013" t="s">
        <v>184</v>
      </c>
      <c r="J11013" t="s">
        <v>138</v>
      </c>
      <c r="L11013" t="s">
        <v>496</v>
      </c>
      <c r="M11013" t="s">
        <v>138</v>
      </c>
      <c r="N11013">
        <v>0</v>
      </c>
      <c r="R11013" t="s">
        <v>3002</v>
      </c>
      <c r="S11013" t="s">
        <v>140</v>
      </c>
      <c r="T11013" s="2">
        <v>45385</v>
      </c>
      <c r="U11013">
        <v>15</v>
      </c>
      <c r="W11013" t="s">
        <v>141</v>
      </c>
      <c r="X11013" t="s">
        <v>9536</v>
      </c>
    </row>
    <row r="11014" spans="1:24" x14ac:dyDescent="0.35">
      <c r="A11014" t="s">
        <v>48346</v>
      </c>
      <c r="B11014" t="s">
        <v>48347</v>
      </c>
      <c r="C11014" t="s">
        <v>48348</v>
      </c>
      <c r="D11014">
        <v>0</v>
      </c>
      <c r="E11014" t="s">
        <v>48349</v>
      </c>
      <c r="F11014" s="2">
        <v>44462</v>
      </c>
      <c r="G11014" t="s">
        <v>183</v>
      </c>
      <c r="H11014" t="s">
        <v>184</v>
      </c>
      <c r="J11014" t="s">
        <v>138</v>
      </c>
      <c r="L11014" t="s">
        <v>496</v>
      </c>
      <c r="M11014" t="s">
        <v>138</v>
      </c>
      <c r="N11014">
        <v>0</v>
      </c>
      <c r="R11014" t="s">
        <v>3002</v>
      </c>
      <c r="S11014" t="s">
        <v>140</v>
      </c>
      <c r="T11014" s="2">
        <v>45686</v>
      </c>
      <c r="U11014">
        <v>15</v>
      </c>
      <c r="W11014" t="s">
        <v>141</v>
      </c>
      <c r="X11014" t="s">
        <v>9536</v>
      </c>
    </row>
    <row r="11015" spans="1:24" x14ac:dyDescent="0.35">
      <c r="A11015" t="s">
        <v>48350</v>
      </c>
      <c r="B11015" t="s">
        <v>48351</v>
      </c>
      <c r="C11015" t="s">
        <v>48352</v>
      </c>
      <c r="D11015">
        <v>0</v>
      </c>
      <c r="E11015" t="s">
        <v>48353</v>
      </c>
      <c r="F11015" s="2">
        <v>44462</v>
      </c>
      <c r="G11015" t="s">
        <v>183</v>
      </c>
      <c r="H11015" t="s">
        <v>184</v>
      </c>
      <c r="J11015" t="s">
        <v>138</v>
      </c>
      <c r="L11015" t="s">
        <v>496</v>
      </c>
      <c r="M11015" t="s">
        <v>138</v>
      </c>
      <c r="N11015">
        <v>0</v>
      </c>
      <c r="R11015" t="s">
        <v>3002</v>
      </c>
      <c r="S11015" t="s">
        <v>140</v>
      </c>
      <c r="T11015" s="2">
        <v>45385</v>
      </c>
      <c r="U11015">
        <v>15</v>
      </c>
      <c r="W11015" t="s">
        <v>141</v>
      </c>
      <c r="X11015" t="s">
        <v>9536</v>
      </c>
    </row>
    <row r="11016" spans="1:24" x14ac:dyDescent="0.35">
      <c r="A11016" t="s">
        <v>48354</v>
      </c>
      <c r="B11016" t="s">
        <v>48355</v>
      </c>
      <c r="C11016" t="s">
        <v>48356</v>
      </c>
      <c r="D11016">
        <v>0</v>
      </c>
      <c r="E11016" t="s">
        <v>48357</v>
      </c>
      <c r="F11016" s="2">
        <v>44462</v>
      </c>
      <c r="G11016" t="s">
        <v>183</v>
      </c>
      <c r="H11016" t="s">
        <v>184</v>
      </c>
      <c r="J11016" t="s">
        <v>138</v>
      </c>
      <c r="L11016" t="s">
        <v>496</v>
      </c>
      <c r="M11016" t="s">
        <v>138</v>
      </c>
      <c r="N11016">
        <v>0</v>
      </c>
      <c r="R11016" t="s">
        <v>3002</v>
      </c>
      <c r="S11016" t="s">
        <v>140</v>
      </c>
      <c r="T11016" s="2">
        <v>45385</v>
      </c>
      <c r="U11016">
        <v>15</v>
      </c>
      <c r="W11016" t="s">
        <v>141</v>
      </c>
      <c r="X11016" t="s">
        <v>9536</v>
      </c>
    </row>
    <row r="11017" spans="1:24" x14ac:dyDescent="0.35">
      <c r="A11017" t="s">
        <v>48358</v>
      </c>
      <c r="B11017" t="s">
        <v>48359</v>
      </c>
      <c r="C11017" t="s">
        <v>48360</v>
      </c>
      <c r="D11017">
        <v>0</v>
      </c>
      <c r="E11017" t="s">
        <v>48361</v>
      </c>
      <c r="F11017" s="2">
        <v>44462</v>
      </c>
      <c r="G11017" t="s">
        <v>183</v>
      </c>
      <c r="H11017" t="s">
        <v>184</v>
      </c>
      <c r="J11017" t="s">
        <v>138</v>
      </c>
      <c r="L11017" t="s">
        <v>496</v>
      </c>
      <c r="M11017" t="s">
        <v>138</v>
      </c>
      <c r="N11017">
        <v>0</v>
      </c>
      <c r="R11017" t="s">
        <v>3002</v>
      </c>
      <c r="S11017" t="s">
        <v>140</v>
      </c>
      <c r="T11017" s="2">
        <v>45385</v>
      </c>
      <c r="U11017">
        <v>15</v>
      </c>
      <c r="W11017" t="s">
        <v>141</v>
      </c>
      <c r="X11017" t="s">
        <v>9536</v>
      </c>
    </row>
    <row r="11018" spans="1:24" x14ac:dyDescent="0.35">
      <c r="A11018" t="s">
        <v>48362</v>
      </c>
      <c r="B11018" t="s">
        <v>48363</v>
      </c>
      <c r="C11018" t="s">
        <v>48364</v>
      </c>
      <c r="D11018">
        <v>0</v>
      </c>
      <c r="E11018" t="s">
        <v>48365</v>
      </c>
      <c r="F11018" s="2">
        <v>44462</v>
      </c>
      <c r="G11018" t="s">
        <v>183</v>
      </c>
      <c r="H11018" t="s">
        <v>184</v>
      </c>
      <c r="J11018" t="s">
        <v>138</v>
      </c>
      <c r="L11018" t="s">
        <v>496</v>
      </c>
      <c r="M11018" t="s">
        <v>138</v>
      </c>
      <c r="N11018">
        <v>0</v>
      </c>
      <c r="R11018" t="s">
        <v>3002</v>
      </c>
      <c r="S11018" t="s">
        <v>140</v>
      </c>
      <c r="T11018" s="2">
        <v>45385</v>
      </c>
      <c r="U11018">
        <v>15</v>
      </c>
      <c r="W11018" t="s">
        <v>141</v>
      </c>
      <c r="X11018" t="s">
        <v>9536</v>
      </c>
    </row>
    <row r="11019" spans="1:24" x14ac:dyDescent="0.35">
      <c r="A11019" t="s">
        <v>48366</v>
      </c>
      <c r="B11019" t="s">
        <v>48367</v>
      </c>
      <c r="C11019" t="s">
        <v>48368</v>
      </c>
      <c r="D11019">
        <v>0</v>
      </c>
      <c r="E11019" t="s">
        <v>48369</v>
      </c>
      <c r="F11019" s="2">
        <v>44462</v>
      </c>
      <c r="G11019" t="s">
        <v>183</v>
      </c>
      <c r="H11019" t="s">
        <v>184</v>
      </c>
      <c r="J11019" t="s">
        <v>138</v>
      </c>
      <c r="L11019" t="s">
        <v>496</v>
      </c>
      <c r="M11019" t="s">
        <v>138</v>
      </c>
      <c r="N11019">
        <v>0</v>
      </c>
      <c r="R11019" t="s">
        <v>3002</v>
      </c>
      <c r="S11019" t="s">
        <v>140</v>
      </c>
      <c r="T11019" s="2">
        <v>45385</v>
      </c>
      <c r="U11019">
        <v>15</v>
      </c>
      <c r="W11019" t="s">
        <v>141</v>
      </c>
      <c r="X11019" t="s">
        <v>9536</v>
      </c>
    </row>
    <row r="11020" spans="1:24" x14ac:dyDescent="0.35">
      <c r="A11020" t="s">
        <v>48370</v>
      </c>
      <c r="B11020" t="s">
        <v>48371</v>
      </c>
      <c r="C11020" t="s">
        <v>48372</v>
      </c>
      <c r="D11020">
        <v>0</v>
      </c>
      <c r="E11020" t="s">
        <v>48373</v>
      </c>
      <c r="F11020" s="2">
        <v>44462</v>
      </c>
      <c r="G11020" t="s">
        <v>183</v>
      </c>
      <c r="H11020" t="s">
        <v>184</v>
      </c>
      <c r="J11020" t="s">
        <v>138</v>
      </c>
      <c r="L11020" t="s">
        <v>496</v>
      </c>
      <c r="M11020" t="s">
        <v>138</v>
      </c>
      <c r="N11020">
        <v>0</v>
      </c>
      <c r="R11020" t="s">
        <v>3002</v>
      </c>
      <c r="S11020" t="s">
        <v>140</v>
      </c>
      <c r="T11020" s="2">
        <v>45385</v>
      </c>
      <c r="U11020">
        <v>15</v>
      </c>
      <c r="W11020" t="s">
        <v>141</v>
      </c>
      <c r="X11020" t="s">
        <v>9536</v>
      </c>
    </row>
    <row r="11021" spans="1:24" x14ac:dyDescent="0.35">
      <c r="A11021" t="s">
        <v>48374</v>
      </c>
      <c r="B11021" t="s">
        <v>48375</v>
      </c>
      <c r="C11021" t="s">
        <v>48376</v>
      </c>
      <c r="D11021">
        <v>0</v>
      </c>
      <c r="E11021" t="s">
        <v>48375</v>
      </c>
      <c r="F11021" s="2">
        <v>44468</v>
      </c>
      <c r="G11021" t="s">
        <v>2815</v>
      </c>
      <c r="H11021" t="s">
        <v>184</v>
      </c>
      <c r="J11021" t="s">
        <v>138</v>
      </c>
      <c r="L11021" t="s">
        <v>496</v>
      </c>
      <c r="M11021" t="s">
        <v>138</v>
      </c>
      <c r="N11021">
        <v>0</v>
      </c>
      <c r="P11021" t="s">
        <v>48377</v>
      </c>
      <c r="R11021" t="s">
        <v>6040</v>
      </c>
      <c r="S11021" t="s">
        <v>140</v>
      </c>
      <c r="T11021" s="2">
        <v>45385</v>
      </c>
      <c r="W11021" t="s">
        <v>141</v>
      </c>
      <c r="X11021" t="s">
        <v>9536</v>
      </c>
    </row>
    <row r="11022" spans="1:24" x14ac:dyDescent="0.35">
      <c r="A11022" t="s">
        <v>48378</v>
      </c>
      <c r="B11022" t="s">
        <v>48379</v>
      </c>
      <c r="C11022" t="s">
        <v>48380</v>
      </c>
      <c r="D11022">
        <v>0</v>
      </c>
      <c r="E11022" t="s">
        <v>48379</v>
      </c>
      <c r="F11022" s="2">
        <v>44469</v>
      </c>
      <c r="G11022" t="s">
        <v>16723</v>
      </c>
      <c r="H11022" t="s">
        <v>184</v>
      </c>
      <c r="J11022" t="s">
        <v>138</v>
      </c>
      <c r="L11022" t="s">
        <v>496</v>
      </c>
      <c r="M11022" t="s">
        <v>138</v>
      </c>
      <c r="N11022">
        <v>0</v>
      </c>
      <c r="P11022" t="s">
        <v>48380</v>
      </c>
      <c r="R11022" t="s">
        <v>48381</v>
      </c>
      <c r="S11022" t="s">
        <v>140</v>
      </c>
      <c r="W11022" t="s">
        <v>141</v>
      </c>
    </row>
    <row r="11023" spans="1:24" x14ac:dyDescent="0.35">
      <c r="A11023" t="s">
        <v>48382</v>
      </c>
      <c r="B11023" t="s">
        <v>48383</v>
      </c>
      <c r="C11023" t="s">
        <v>48384</v>
      </c>
      <c r="D11023">
        <v>0</v>
      </c>
      <c r="E11023" t="s">
        <v>48383</v>
      </c>
      <c r="F11023" s="2">
        <v>44469</v>
      </c>
      <c r="G11023" t="s">
        <v>27727</v>
      </c>
      <c r="H11023" t="s">
        <v>566</v>
      </c>
      <c r="J11023" t="s">
        <v>138</v>
      </c>
      <c r="L11023" t="s">
        <v>496</v>
      </c>
      <c r="M11023" t="s">
        <v>138</v>
      </c>
      <c r="N11023">
        <v>0</v>
      </c>
      <c r="P11023" t="s">
        <v>48385</v>
      </c>
      <c r="R11023" t="s">
        <v>48386</v>
      </c>
      <c r="S11023" t="s">
        <v>140</v>
      </c>
      <c r="W11023" t="s">
        <v>141</v>
      </c>
    </row>
    <row r="11024" spans="1:24" x14ac:dyDescent="0.35">
      <c r="A11024" t="s">
        <v>48387</v>
      </c>
      <c r="B11024" t="s">
        <v>48388</v>
      </c>
      <c r="C11024" t="s">
        <v>48389</v>
      </c>
      <c r="D11024">
        <v>0</v>
      </c>
      <c r="E11024" t="s">
        <v>48388</v>
      </c>
      <c r="F11024" s="2">
        <v>44469</v>
      </c>
      <c r="G11024" t="s">
        <v>48390</v>
      </c>
      <c r="H11024" t="s">
        <v>184</v>
      </c>
      <c r="J11024" t="s">
        <v>138</v>
      </c>
      <c r="L11024" t="s">
        <v>496</v>
      </c>
      <c r="M11024" t="s">
        <v>138</v>
      </c>
      <c r="N11024">
        <v>0</v>
      </c>
      <c r="P11024" t="s">
        <v>48391</v>
      </c>
      <c r="R11024" t="s">
        <v>48392</v>
      </c>
      <c r="S11024" t="s">
        <v>140</v>
      </c>
      <c r="W11024" t="s">
        <v>141</v>
      </c>
    </row>
    <row r="11025" spans="1:24" x14ac:dyDescent="0.35">
      <c r="A11025" t="s">
        <v>48393</v>
      </c>
      <c r="B11025" t="s">
        <v>48394</v>
      </c>
      <c r="C11025">
        <v>1210049000131</v>
      </c>
      <c r="D11025">
        <v>0</v>
      </c>
      <c r="E11025" t="s">
        <v>48395</v>
      </c>
      <c r="F11025" s="2">
        <v>44470</v>
      </c>
      <c r="G11025" t="s">
        <v>2815</v>
      </c>
      <c r="H11025" t="s">
        <v>184</v>
      </c>
      <c r="J11025" t="s">
        <v>138</v>
      </c>
      <c r="L11025" t="s">
        <v>496</v>
      </c>
      <c r="M11025" t="s">
        <v>138</v>
      </c>
      <c r="N11025">
        <v>0</v>
      </c>
      <c r="P11025" t="s">
        <v>48396</v>
      </c>
      <c r="R11025" t="s">
        <v>48397</v>
      </c>
      <c r="S11025" t="s">
        <v>140</v>
      </c>
      <c r="T11025" s="2">
        <v>45385</v>
      </c>
      <c r="U11025">
        <v>16</v>
      </c>
      <c r="W11025" t="s">
        <v>141</v>
      </c>
      <c r="X11025" t="s">
        <v>9536</v>
      </c>
    </row>
    <row r="11026" spans="1:24" x14ac:dyDescent="0.35">
      <c r="A11026" t="s">
        <v>48398</v>
      </c>
      <c r="B11026" t="s">
        <v>48399</v>
      </c>
      <c r="C11026" t="s">
        <v>48400</v>
      </c>
      <c r="D11026">
        <v>0</v>
      </c>
      <c r="E11026" t="s">
        <v>48399</v>
      </c>
      <c r="F11026" s="2">
        <v>44470</v>
      </c>
      <c r="G11026" t="s">
        <v>183</v>
      </c>
      <c r="H11026" t="s">
        <v>184</v>
      </c>
      <c r="J11026" t="s">
        <v>138</v>
      </c>
      <c r="L11026" t="s">
        <v>496</v>
      </c>
      <c r="M11026" t="s">
        <v>138</v>
      </c>
      <c r="N11026">
        <v>0</v>
      </c>
      <c r="P11026" t="s">
        <v>48401</v>
      </c>
      <c r="R11026" t="s">
        <v>3002</v>
      </c>
      <c r="S11026" t="s">
        <v>140</v>
      </c>
      <c r="T11026" s="2">
        <v>45385</v>
      </c>
      <c r="U11026">
        <v>11</v>
      </c>
      <c r="W11026" t="s">
        <v>141</v>
      </c>
      <c r="X11026" t="s">
        <v>9536</v>
      </c>
    </row>
    <row r="11027" spans="1:24" x14ac:dyDescent="0.35">
      <c r="A11027" t="s">
        <v>48402</v>
      </c>
      <c r="B11027" t="s">
        <v>48403</v>
      </c>
      <c r="C11027" t="s">
        <v>48404</v>
      </c>
      <c r="D11027">
        <v>0</v>
      </c>
      <c r="E11027" t="s">
        <v>48403</v>
      </c>
      <c r="F11027" s="2">
        <v>44470</v>
      </c>
      <c r="G11027" t="s">
        <v>183</v>
      </c>
      <c r="H11027" t="s">
        <v>184</v>
      </c>
      <c r="J11027" t="s">
        <v>138</v>
      </c>
      <c r="L11027" t="s">
        <v>496</v>
      </c>
      <c r="M11027" t="s">
        <v>138</v>
      </c>
      <c r="N11027">
        <v>0</v>
      </c>
      <c r="P11027" t="s">
        <v>48405</v>
      </c>
      <c r="R11027" t="s">
        <v>3002</v>
      </c>
      <c r="S11027" t="s">
        <v>140</v>
      </c>
      <c r="T11027" s="2">
        <v>45385</v>
      </c>
      <c r="U11027">
        <v>11</v>
      </c>
      <c r="W11027" t="s">
        <v>141</v>
      </c>
      <c r="X11027" t="s">
        <v>9536</v>
      </c>
    </row>
    <row r="11028" spans="1:24" x14ac:dyDescent="0.35">
      <c r="A11028" t="s">
        <v>48406</v>
      </c>
      <c r="B11028" t="s">
        <v>48407</v>
      </c>
      <c r="C11028" t="s">
        <v>48408</v>
      </c>
      <c r="D11028">
        <v>0</v>
      </c>
      <c r="E11028" t="s">
        <v>48407</v>
      </c>
      <c r="F11028" s="2">
        <v>44470</v>
      </c>
      <c r="G11028" t="s">
        <v>183</v>
      </c>
      <c r="H11028" t="s">
        <v>184</v>
      </c>
      <c r="J11028" t="s">
        <v>138</v>
      </c>
      <c r="L11028">
        <v>18951346</v>
      </c>
      <c r="M11028" t="s">
        <v>138</v>
      </c>
      <c r="N11028">
        <v>0</v>
      </c>
      <c r="P11028" t="s">
        <v>48409</v>
      </c>
      <c r="R11028" t="s">
        <v>21603</v>
      </c>
      <c r="S11028" t="s">
        <v>140</v>
      </c>
      <c r="T11028" s="2">
        <v>45224</v>
      </c>
      <c r="U11028">
        <v>7</v>
      </c>
      <c r="W11028" t="s">
        <v>141</v>
      </c>
    </row>
    <row r="11029" spans="1:24" x14ac:dyDescent="0.35">
      <c r="A11029" t="s">
        <v>48410</v>
      </c>
      <c r="B11029" t="s">
        <v>48411</v>
      </c>
      <c r="D11029">
        <v>0</v>
      </c>
      <c r="E11029" t="s">
        <v>48411</v>
      </c>
      <c r="F11029" s="2">
        <v>44473</v>
      </c>
      <c r="G11029" t="s">
        <v>48412</v>
      </c>
      <c r="H11029">
        <v>1</v>
      </c>
      <c r="J11029" t="s">
        <v>138</v>
      </c>
      <c r="L11029" t="s">
        <v>496</v>
      </c>
      <c r="M11029" t="s">
        <v>138</v>
      </c>
      <c r="N11029">
        <v>0</v>
      </c>
      <c r="R11029" t="s">
        <v>48413</v>
      </c>
      <c r="S11029" t="s">
        <v>36173</v>
      </c>
      <c r="T11029" s="2">
        <v>44917</v>
      </c>
      <c r="W11029" t="s">
        <v>16059</v>
      </c>
    </row>
    <row r="11030" spans="1:24" x14ac:dyDescent="0.35">
      <c r="A11030" t="s">
        <v>48414</v>
      </c>
      <c r="B11030" t="s">
        <v>48415</v>
      </c>
      <c r="D11030">
        <v>0</v>
      </c>
      <c r="E11030" t="s">
        <v>48416</v>
      </c>
      <c r="F11030" s="2">
        <v>44476</v>
      </c>
      <c r="G11030" t="s">
        <v>48417</v>
      </c>
      <c r="H11030">
        <v>1</v>
      </c>
      <c r="J11030" t="s">
        <v>138</v>
      </c>
      <c r="L11030" t="s">
        <v>496</v>
      </c>
      <c r="M11030" t="s">
        <v>138</v>
      </c>
      <c r="N11030">
        <v>0</v>
      </c>
      <c r="P11030" t="s">
        <v>48418</v>
      </c>
      <c r="R11030">
        <v>1621</v>
      </c>
      <c r="S11030" t="s">
        <v>36173</v>
      </c>
      <c r="T11030" s="2">
        <v>44917</v>
      </c>
      <c r="U11030">
        <v>15</v>
      </c>
      <c r="W11030" t="s">
        <v>16059</v>
      </c>
    </row>
    <row r="11031" spans="1:24" x14ac:dyDescent="0.35">
      <c r="A11031" t="s">
        <v>48419</v>
      </c>
      <c r="B11031" t="s">
        <v>48420</v>
      </c>
      <c r="C11031">
        <v>43646268000108</v>
      </c>
      <c r="D11031">
        <v>0</v>
      </c>
      <c r="E11031" t="s">
        <v>48421</v>
      </c>
      <c r="F11031" s="2">
        <v>44477</v>
      </c>
      <c r="G11031" t="s">
        <v>2328</v>
      </c>
      <c r="H11031" t="s">
        <v>192</v>
      </c>
      <c r="J11031" t="s">
        <v>138</v>
      </c>
      <c r="L11031" t="s">
        <v>496</v>
      </c>
      <c r="M11031" t="s">
        <v>138</v>
      </c>
      <c r="N11031">
        <v>0</v>
      </c>
      <c r="P11031" t="s">
        <v>48422</v>
      </c>
      <c r="R11031" t="s">
        <v>9600</v>
      </c>
      <c r="S11031" t="s">
        <v>140</v>
      </c>
      <c r="W11031" t="s">
        <v>141</v>
      </c>
    </row>
    <row r="11032" spans="1:24" x14ac:dyDescent="0.35">
      <c r="A11032" t="s">
        <v>48423</v>
      </c>
      <c r="B11032" t="s">
        <v>48424</v>
      </c>
      <c r="C11032">
        <v>26315809000104</v>
      </c>
      <c r="D11032">
        <v>0</v>
      </c>
      <c r="E11032" t="s">
        <v>48425</v>
      </c>
      <c r="F11032" s="2">
        <v>44483</v>
      </c>
      <c r="G11032" t="s">
        <v>30506</v>
      </c>
      <c r="H11032" t="s">
        <v>656</v>
      </c>
      <c r="J11032" t="s">
        <v>138</v>
      </c>
      <c r="L11032" t="s">
        <v>496</v>
      </c>
      <c r="M11032" t="s">
        <v>138</v>
      </c>
      <c r="N11032">
        <v>0</v>
      </c>
      <c r="P11032" t="s">
        <v>48426</v>
      </c>
      <c r="R11032" t="s">
        <v>48427</v>
      </c>
      <c r="S11032" t="s">
        <v>140</v>
      </c>
      <c r="T11032" s="2">
        <v>45385</v>
      </c>
      <c r="U11032">
        <v>16</v>
      </c>
      <c r="W11032" t="s">
        <v>141</v>
      </c>
      <c r="X11032" t="s">
        <v>9536</v>
      </c>
    </row>
    <row r="11033" spans="1:24" x14ac:dyDescent="0.35">
      <c r="A11033" t="s">
        <v>48428</v>
      </c>
      <c r="B11033" t="s">
        <v>48429</v>
      </c>
      <c r="C11033">
        <v>30849232000180</v>
      </c>
      <c r="D11033">
        <v>0</v>
      </c>
      <c r="E11033" t="s">
        <v>48430</v>
      </c>
      <c r="F11033" s="2">
        <v>44483</v>
      </c>
      <c r="G11033" t="s">
        <v>10618</v>
      </c>
      <c r="H11033" t="s">
        <v>184</v>
      </c>
      <c r="J11033" t="s">
        <v>138</v>
      </c>
      <c r="L11033" t="s">
        <v>496</v>
      </c>
      <c r="M11033" t="s">
        <v>138</v>
      </c>
      <c r="N11033">
        <v>0</v>
      </c>
      <c r="P11033" t="s">
        <v>48431</v>
      </c>
      <c r="R11033" t="s">
        <v>48432</v>
      </c>
      <c r="S11033" t="s">
        <v>140</v>
      </c>
      <c r="W11033" t="s">
        <v>141</v>
      </c>
    </row>
    <row r="11034" spans="1:24" x14ac:dyDescent="0.35">
      <c r="A11034" t="s">
        <v>48433</v>
      </c>
      <c r="B11034" t="s">
        <v>48434</v>
      </c>
      <c r="C11034" t="s">
        <v>10459</v>
      </c>
      <c r="D11034">
        <v>0</v>
      </c>
      <c r="E11034" t="s">
        <v>10460</v>
      </c>
      <c r="F11034" s="2">
        <v>44483</v>
      </c>
      <c r="G11034" t="s">
        <v>48435</v>
      </c>
      <c r="H11034" t="s">
        <v>147</v>
      </c>
      <c r="J11034" t="s">
        <v>138</v>
      </c>
      <c r="K11034" t="s">
        <v>12694</v>
      </c>
      <c r="L11034">
        <v>81214578</v>
      </c>
      <c r="M11034" t="s">
        <v>137</v>
      </c>
      <c r="N11034">
        <v>0</v>
      </c>
      <c r="P11034" t="s">
        <v>48436</v>
      </c>
      <c r="Q11034">
        <v>52506</v>
      </c>
      <c r="R11034" t="s">
        <v>48437</v>
      </c>
      <c r="S11034" t="s">
        <v>140</v>
      </c>
      <c r="U11034">
        <v>7</v>
      </c>
      <c r="W11034" t="s">
        <v>141</v>
      </c>
    </row>
    <row r="11035" spans="1:24" x14ac:dyDescent="0.35">
      <c r="A11035" t="s">
        <v>48438</v>
      </c>
      <c r="B11035" t="s">
        <v>48439</v>
      </c>
      <c r="C11035" t="s">
        <v>48440</v>
      </c>
      <c r="D11035">
        <v>0</v>
      </c>
      <c r="E11035" t="s">
        <v>48439</v>
      </c>
      <c r="F11035" s="2">
        <v>44483</v>
      </c>
      <c r="G11035" t="s">
        <v>48441</v>
      </c>
      <c r="H11035" t="s">
        <v>147</v>
      </c>
      <c r="J11035" t="s">
        <v>138</v>
      </c>
      <c r="K11035">
        <v>22164990022881</v>
      </c>
      <c r="L11035">
        <v>81214578</v>
      </c>
      <c r="M11035" t="s">
        <v>137</v>
      </c>
      <c r="N11035">
        <v>0</v>
      </c>
      <c r="P11035" t="s">
        <v>48436</v>
      </c>
      <c r="Q11035">
        <v>53173</v>
      </c>
      <c r="R11035" t="s">
        <v>48442</v>
      </c>
      <c r="S11035" t="s">
        <v>140</v>
      </c>
      <c r="U11035">
        <v>7</v>
      </c>
      <c r="W11035" t="s">
        <v>141</v>
      </c>
    </row>
    <row r="11036" spans="1:24" x14ac:dyDescent="0.35">
      <c r="A11036" t="s">
        <v>48443</v>
      </c>
      <c r="B11036" t="s">
        <v>48444</v>
      </c>
      <c r="C11036" t="s">
        <v>48445</v>
      </c>
      <c r="D11036">
        <v>0</v>
      </c>
      <c r="E11036" t="s">
        <v>48444</v>
      </c>
      <c r="F11036" s="2">
        <v>44483</v>
      </c>
      <c r="G11036" t="s">
        <v>48446</v>
      </c>
      <c r="H11036" t="s">
        <v>147</v>
      </c>
      <c r="J11036" t="s">
        <v>138</v>
      </c>
      <c r="K11036">
        <v>22164990022962</v>
      </c>
      <c r="L11036">
        <v>81214578</v>
      </c>
      <c r="M11036" t="s">
        <v>137</v>
      </c>
      <c r="N11036">
        <v>0</v>
      </c>
      <c r="P11036" t="s">
        <v>48436</v>
      </c>
      <c r="Q11036">
        <v>53174</v>
      </c>
      <c r="R11036" t="s">
        <v>48447</v>
      </c>
      <c r="S11036" t="s">
        <v>140</v>
      </c>
      <c r="T11036" s="2">
        <v>44483</v>
      </c>
      <c r="U11036">
        <v>7</v>
      </c>
      <c r="W11036" t="s">
        <v>141</v>
      </c>
    </row>
    <row r="11037" spans="1:24" x14ac:dyDescent="0.35">
      <c r="A11037" t="s">
        <v>48448</v>
      </c>
      <c r="B11037" t="s">
        <v>48449</v>
      </c>
      <c r="C11037" t="s">
        <v>48450</v>
      </c>
      <c r="D11037">
        <v>0</v>
      </c>
      <c r="E11037" t="s">
        <v>48449</v>
      </c>
      <c r="F11037" s="2">
        <v>44483</v>
      </c>
      <c r="G11037" t="s">
        <v>48451</v>
      </c>
      <c r="H11037" t="s">
        <v>147</v>
      </c>
      <c r="J11037" t="s">
        <v>138</v>
      </c>
      <c r="K11037">
        <v>8</v>
      </c>
      <c r="L11037">
        <v>81214578</v>
      </c>
      <c r="M11037" t="s">
        <v>137</v>
      </c>
      <c r="N11037">
        <v>0</v>
      </c>
      <c r="P11037" t="s">
        <v>48436</v>
      </c>
      <c r="Q11037">
        <v>22164990023004</v>
      </c>
      <c r="R11037" t="s">
        <v>48452</v>
      </c>
      <c r="S11037" t="s">
        <v>140</v>
      </c>
      <c r="T11037" s="2">
        <v>44483</v>
      </c>
      <c r="U11037">
        <v>7</v>
      </c>
      <c r="W11037" t="s">
        <v>141</v>
      </c>
    </row>
    <row r="11038" spans="1:24" x14ac:dyDescent="0.35">
      <c r="A11038" t="s">
        <v>48453</v>
      </c>
      <c r="B11038" t="s">
        <v>48454</v>
      </c>
      <c r="C11038" t="s">
        <v>48455</v>
      </c>
      <c r="D11038">
        <v>0</v>
      </c>
      <c r="E11038" t="s">
        <v>48454</v>
      </c>
      <c r="F11038" s="2">
        <v>44483</v>
      </c>
      <c r="G11038" t="s">
        <v>48456</v>
      </c>
      <c r="H11038" t="s">
        <v>147</v>
      </c>
      <c r="J11038" t="s">
        <v>138</v>
      </c>
      <c r="K11038">
        <v>22164990023268</v>
      </c>
      <c r="L11038">
        <v>81214578</v>
      </c>
      <c r="M11038" t="s">
        <v>137</v>
      </c>
      <c r="N11038">
        <v>0</v>
      </c>
      <c r="P11038" t="s">
        <v>48436</v>
      </c>
      <c r="Q11038">
        <v>53176</v>
      </c>
      <c r="R11038" t="s">
        <v>48457</v>
      </c>
      <c r="S11038" t="s">
        <v>140</v>
      </c>
      <c r="T11038" s="2">
        <v>44483</v>
      </c>
      <c r="U11038">
        <v>7</v>
      </c>
      <c r="W11038" t="s">
        <v>141</v>
      </c>
    </row>
    <row r="11039" spans="1:24" x14ac:dyDescent="0.35">
      <c r="A11039" t="s">
        <v>48458</v>
      </c>
      <c r="B11039" t="s">
        <v>48459</v>
      </c>
      <c r="C11039" t="s">
        <v>48460</v>
      </c>
      <c r="D11039">
        <v>0</v>
      </c>
      <c r="E11039" t="s">
        <v>48459</v>
      </c>
      <c r="F11039" s="2">
        <v>44483</v>
      </c>
      <c r="G11039" t="s">
        <v>48461</v>
      </c>
      <c r="H11039" t="s">
        <v>552</v>
      </c>
      <c r="J11039" t="s">
        <v>138</v>
      </c>
      <c r="K11039">
        <v>22164990023420</v>
      </c>
      <c r="L11039">
        <v>81214578</v>
      </c>
      <c r="M11039" t="s">
        <v>137</v>
      </c>
      <c r="N11039">
        <v>0</v>
      </c>
      <c r="P11039" t="s">
        <v>48436</v>
      </c>
      <c r="Q11039">
        <v>52727</v>
      </c>
      <c r="R11039" t="s">
        <v>48462</v>
      </c>
      <c r="S11039" t="s">
        <v>140</v>
      </c>
      <c r="T11039" s="2">
        <v>44483</v>
      </c>
      <c r="U11039">
        <v>7</v>
      </c>
      <c r="W11039" t="s">
        <v>141</v>
      </c>
    </row>
    <row r="11040" spans="1:24" x14ac:dyDescent="0.35">
      <c r="A11040" t="s">
        <v>48463</v>
      </c>
      <c r="B11040" t="s">
        <v>48464</v>
      </c>
      <c r="C11040" t="s">
        <v>48465</v>
      </c>
      <c r="D11040">
        <v>0</v>
      </c>
      <c r="E11040" t="s">
        <v>48464</v>
      </c>
      <c r="F11040" s="2">
        <v>44483</v>
      </c>
      <c r="G11040" t="s">
        <v>48466</v>
      </c>
      <c r="H11040" t="s">
        <v>552</v>
      </c>
      <c r="J11040" t="s">
        <v>138</v>
      </c>
      <c r="K11040">
        <v>22164990023691</v>
      </c>
      <c r="L11040">
        <v>81214578</v>
      </c>
      <c r="M11040" t="s">
        <v>137</v>
      </c>
      <c r="N11040">
        <v>0</v>
      </c>
      <c r="P11040" t="s">
        <v>48436</v>
      </c>
      <c r="Q11040">
        <v>52728</v>
      </c>
      <c r="R11040" t="s">
        <v>48467</v>
      </c>
      <c r="S11040" t="s">
        <v>140</v>
      </c>
      <c r="U11040">
        <v>7</v>
      </c>
      <c r="W11040" t="s">
        <v>141</v>
      </c>
    </row>
    <row r="11041" spans="1:24" x14ac:dyDescent="0.35">
      <c r="A11041" t="s">
        <v>48468</v>
      </c>
      <c r="B11041" t="s">
        <v>48469</v>
      </c>
      <c r="C11041" t="s">
        <v>48470</v>
      </c>
      <c r="D11041">
        <v>0</v>
      </c>
      <c r="E11041" t="s">
        <v>48469</v>
      </c>
      <c r="F11041" s="2">
        <v>44483</v>
      </c>
      <c r="G11041" t="s">
        <v>48471</v>
      </c>
      <c r="H11041" t="s">
        <v>552</v>
      </c>
      <c r="J11041" t="s">
        <v>138</v>
      </c>
      <c r="K11041">
        <v>22164990024400</v>
      </c>
      <c r="L11041">
        <v>81214578</v>
      </c>
      <c r="M11041" t="s">
        <v>137</v>
      </c>
      <c r="N11041">
        <v>0</v>
      </c>
      <c r="P11041" t="s">
        <v>48436</v>
      </c>
      <c r="Q11041">
        <v>52730</v>
      </c>
      <c r="R11041" t="s">
        <v>48472</v>
      </c>
      <c r="S11041" t="s">
        <v>140</v>
      </c>
      <c r="U11041">
        <v>7</v>
      </c>
      <c r="W11041" t="s">
        <v>141</v>
      </c>
    </row>
    <row r="11042" spans="1:24" x14ac:dyDescent="0.35">
      <c r="A11042" t="s">
        <v>48473</v>
      </c>
      <c r="B11042" t="s">
        <v>48474</v>
      </c>
      <c r="C11042" t="s">
        <v>48475</v>
      </c>
      <c r="D11042">
        <v>0</v>
      </c>
      <c r="E11042" t="s">
        <v>48474</v>
      </c>
      <c r="F11042" s="2">
        <v>44483</v>
      </c>
      <c r="G11042" t="s">
        <v>48476</v>
      </c>
      <c r="H11042" t="s">
        <v>552</v>
      </c>
      <c r="J11042" t="s">
        <v>138</v>
      </c>
      <c r="K11042">
        <v>22164990024400</v>
      </c>
      <c r="L11042">
        <v>81214578</v>
      </c>
      <c r="M11042" t="s">
        <v>137</v>
      </c>
      <c r="N11042">
        <v>0</v>
      </c>
      <c r="P11042" t="s">
        <v>48436</v>
      </c>
      <c r="Q11042">
        <v>52730</v>
      </c>
      <c r="R11042" t="s">
        <v>48477</v>
      </c>
      <c r="S11042" t="s">
        <v>140</v>
      </c>
      <c r="U11042">
        <v>7</v>
      </c>
      <c r="W11042" t="s">
        <v>141</v>
      </c>
    </row>
    <row r="11043" spans="1:24" x14ac:dyDescent="0.35">
      <c r="A11043" t="s">
        <v>48478</v>
      </c>
      <c r="B11043" t="s">
        <v>12920</v>
      </c>
      <c r="C11043">
        <v>1771935001025</v>
      </c>
      <c r="D11043">
        <v>0</v>
      </c>
      <c r="E11043" t="s">
        <v>12920</v>
      </c>
      <c r="F11043" s="2">
        <v>44483</v>
      </c>
      <c r="G11043" t="s">
        <v>10431</v>
      </c>
      <c r="H11043" t="s">
        <v>656</v>
      </c>
      <c r="J11043" t="s">
        <v>138</v>
      </c>
      <c r="L11043" t="s">
        <v>496</v>
      </c>
      <c r="M11043" t="s">
        <v>138</v>
      </c>
      <c r="N11043">
        <v>0</v>
      </c>
      <c r="P11043" t="s">
        <v>48479</v>
      </c>
      <c r="R11043" t="s">
        <v>11977</v>
      </c>
      <c r="S11043" t="s">
        <v>140</v>
      </c>
      <c r="U11043">
        <v>16</v>
      </c>
      <c r="W11043" t="s">
        <v>141</v>
      </c>
    </row>
    <row r="11044" spans="1:24" x14ac:dyDescent="0.35">
      <c r="A11044" t="s">
        <v>48480</v>
      </c>
      <c r="B11044" t="s">
        <v>48481</v>
      </c>
      <c r="C11044">
        <v>5441549000135</v>
      </c>
      <c r="D11044">
        <v>0</v>
      </c>
      <c r="E11044" t="s">
        <v>48482</v>
      </c>
      <c r="F11044" s="2">
        <v>44483</v>
      </c>
      <c r="G11044" t="s">
        <v>42125</v>
      </c>
      <c r="H11044" t="s">
        <v>147</v>
      </c>
      <c r="J11044" t="s">
        <v>138</v>
      </c>
      <c r="L11044" t="s">
        <v>496</v>
      </c>
      <c r="M11044" t="s">
        <v>138</v>
      </c>
      <c r="N11044">
        <v>0</v>
      </c>
      <c r="P11044" t="s">
        <v>48483</v>
      </c>
      <c r="R11044" t="s">
        <v>48484</v>
      </c>
      <c r="S11044" t="s">
        <v>140</v>
      </c>
      <c r="T11044" s="2">
        <v>45385</v>
      </c>
      <c r="U11044">
        <v>16</v>
      </c>
      <c r="W11044" t="s">
        <v>141</v>
      </c>
      <c r="X11044" t="s">
        <v>9536</v>
      </c>
    </row>
    <row r="11045" spans="1:24" x14ac:dyDescent="0.35">
      <c r="A11045" t="s">
        <v>48485</v>
      </c>
      <c r="B11045" t="s">
        <v>48486</v>
      </c>
      <c r="C11045" t="s">
        <v>48487</v>
      </c>
      <c r="D11045">
        <v>0</v>
      </c>
      <c r="E11045" t="s">
        <v>48488</v>
      </c>
      <c r="F11045" s="2">
        <v>44487</v>
      </c>
      <c r="G11045" t="s">
        <v>183</v>
      </c>
      <c r="H11045" t="s">
        <v>184</v>
      </c>
      <c r="J11045" t="s">
        <v>138</v>
      </c>
      <c r="L11045" t="s">
        <v>496</v>
      </c>
      <c r="M11045" t="s">
        <v>138</v>
      </c>
      <c r="N11045">
        <v>0</v>
      </c>
      <c r="R11045" t="s">
        <v>3002</v>
      </c>
      <c r="S11045" t="s">
        <v>140</v>
      </c>
      <c r="T11045" s="2">
        <v>45385</v>
      </c>
      <c r="U11045">
        <v>15</v>
      </c>
      <c r="W11045" t="s">
        <v>141</v>
      </c>
      <c r="X11045" t="s">
        <v>9536</v>
      </c>
    </row>
    <row r="11046" spans="1:24" x14ac:dyDescent="0.35">
      <c r="A11046" t="s">
        <v>48489</v>
      </c>
      <c r="B11046" t="s">
        <v>48490</v>
      </c>
      <c r="C11046" t="s">
        <v>48491</v>
      </c>
      <c r="D11046">
        <v>0</v>
      </c>
      <c r="E11046" t="s">
        <v>48492</v>
      </c>
      <c r="F11046" s="2">
        <v>44487</v>
      </c>
      <c r="G11046" t="s">
        <v>183</v>
      </c>
      <c r="H11046" t="s">
        <v>184</v>
      </c>
      <c r="J11046" t="s">
        <v>138</v>
      </c>
      <c r="L11046" t="s">
        <v>496</v>
      </c>
      <c r="M11046" t="s">
        <v>138</v>
      </c>
      <c r="N11046">
        <v>0</v>
      </c>
      <c r="R11046" t="s">
        <v>3002</v>
      </c>
      <c r="S11046" t="s">
        <v>140</v>
      </c>
      <c r="T11046" s="2">
        <v>45385</v>
      </c>
      <c r="U11046">
        <v>15</v>
      </c>
      <c r="W11046" t="s">
        <v>141</v>
      </c>
      <c r="X11046" t="s">
        <v>9536</v>
      </c>
    </row>
    <row r="11047" spans="1:24" x14ac:dyDescent="0.35">
      <c r="A11047" t="s">
        <v>48493</v>
      </c>
      <c r="B11047" t="s">
        <v>48494</v>
      </c>
      <c r="C11047" t="s">
        <v>48495</v>
      </c>
      <c r="D11047">
        <v>0</v>
      </c>
      <c r="E11047" t="s">
        <v>48494</v>
      </c>
      <c r="F11047" s="2">
        <v>44487</v>
      </c>
      <c r="G11047" t="s">
        <v>48496</v>
      </c>
      <c r="H11047" t="s">
        <v>147</v>
      </c>
      <c r="J11047" t="s">
        <v>138</v>
      </c>
      <c r="K11047">
        <v>22164990026100</v>
      </c>
      <c r="L11047">
        <v>81214578</v>
      </c>
      <c r="M11047" t="s">
        <v>137</v>
      </c>
      <c r="N11047">
        <v>0</v>
      </c>
      <c r="P11047" t="s">
        <v>48436</v>
      </c>
      <c r="Q11047">
        <v>53195</v>
      </c>
      <c r="R11047" t="s">
        <v>48497</v>
      </c>
      <c r="S11047" t="s">
        <v>140</v>
      </c>
      <c r="T11047" s="2">
        <v>44487</v>
      </c>
      <c r="U11047">
        <v>7</v>
      </c>
      <c r="W11047" t="s">
        <v>141</v>
      </c>
    </row>
    <row r="11048" spans="1:24" x14ac:dyDescent="0.35">
      <c r="A11048" t="s">
        <v>48498</v>
      </c>
      <c r="B11048" t="s">
        <v>48499</v>
      </c>
      <c r="C11048" t="s">
        <v>48500</v>
      </c>
      <c r="D11048">
        <v>0</v>
      </c>
      <c r="E11048" t="s">
        <v>48499</v>
      </c>
      <c r="F11048" s="2">
        <v>44487</v>
      </c>
      <c r="G11048" t="s">
        <v>48501</v>
      </c>
      <c r="H11048" t="s">
        <v>147</v>
      </c>
      <c r="J11048" t="s">
        <v>138</v>
      </c>
      <c r="K11048">
        <v>22164990026283</v>
      </c>
      <c r="L11048">
        <v>81214578</v>
      </c>
      <c r="M11048" t="s">
        <v>137</v>
      </c>
      <c r="N11048">
        <v>0</v>
      </c>
      <c r="P11048" t="s">
        <v>48436</v>
      </c>
      <c r="Q11048">
        <v>53199</v>
      </c>
      <c r="R11048" t="s">
        <v>48502</v>
      </c>
      <c r="S11048" t="s">
        <v>140</v>
      </c>
      <c r="T11048" s="2">
        <v>44487</v>
      </c>
      <c r="U11048">
        <v>7</v>
      </c>
      <c r="W11048" t="s">
        <v>141</v>
      </c>
    </row>
    <row r="11049" spans="1:24" x14ac:dyDescent="0.35">
      <c r="A11049" t="s">
        <v>48503</v>
      </c>
      <c r="B11049" t="s">
        <v>48504</v>
      </c>
      <c r="C11049" t="s">
        <v>48505</v>
      </c>
      <c r="D11049">
        <v>0</v>
      </c>
      <c r="E11049" t="s">
        <v>48504</v>
      </c>
      <c r="F11049" s="2">
        <v>44487</v>
      </c>
      <c r="G11049" t="s">
        <v>8614</v>
      </c>
      <c r="H11049" t="s">
        <v>147</v>
      </c>
      <c r="J11049" t="s">
        <v>138</v>
      </c>
      <c r="K11049">
        <v>22164990026445</v>
      </c>
      <c r="L11049">
        <v>81214578</v>
      </c>
      <c r="M11049" t="s">
        <v>137</v>
      </c>
      <c r="N11049">
        <v>0</v>
      </c>
      <c r="P11049" t="s">
        <v>48436</v>
      </c>
      <c r="Q11049">
        <v>53193</v>
      </c>
      <c r="R11049" t="s">
        <v>48506</v>
      </c>
      <c r="S11049" t="s">
        <v>140</v>
      </c>
      <c r="T11049" s="2">
        <v>44487</v>
      </c>
      <c r="U11049">
        <v>7</v>
      </c>
      <c r="W11049" t="s">
        <v>141</v>
      </c>
    </row>
    <row r="11050" spans="1:24" x14ac:dyDescent="0.35">
      <c r="A11050" t="s">
        <v>48507</v>
      </c>
      <c r="B11050" t="s">
        <v>48508</v>
      </c>
      <c r="C11050" t="s">
        <v>48509</v>
      </c>
      <c r="D11050">
        <v>0</v>
      </c>
      <c r="E11050" t="s">
        <v>48508</v>
      </c>
      <c r="F11050" s="2">
        <v>44487</v>
      </c>
      <c r="G11050" t="s">
        <v>48510</v>
      </c>
      <c r="H11050" t="s">
        <v>147</v>
      </c>
      <c r="J11050" t="s">
        <v>138</v>
      </c>
      <c r="K11050">
        <v>22164990026607</v>
      </c>
      <c r="L11050">
        <v>81214578</v>
      </c>
      <c r="M11050" t="s">
        <v>137</v>
      </c>
      <c r="N11050">
        <v>0</v>
      </c>
      <c r="P11050" t="s">
        <v>48436</v>
      </c>
      <c r="Q11050">
        <v>53194</v>
      </c>
      <c r="R11050" t="s">
        <v>48511</v>
      </c>
      <c r="S11050" t="s">
        <v>140</v>
      </c>
      <c r="T11050" s="2">
        <v>44487</v>
      </c>
      <c r="U11050">
        <v>7</v>
      </c>
      <c r="W11050" t="s">
        <v>141</v>
      </c>
    </row>
    <row r="11051" spans="1:24" x14ac:dyDescent="0.35">
      <c r="A11051" t="s">
        <v>48512</v>
      </c>
      <c r="B11051" t="s">
        <v>48513</v>
      </c>
      <c r="C11051" t="s">
        <v>48514</v>
      </c>
      <c r="D11051">
        <v>0</v>
      </c>
      <c r="E11051" t="s">
        <v>48513</v>
      </c>
      <c r="F11051" s="2">
        <v>44487</v>
      </c>
      <c r="G11051" t="s">
        <v>48515</v>
      </c>
      <c r="H11051" t="s">
        <v>147</v>
      </c>
      <c r="J11051" t="s">
        <v>138</v>
      </c>
      <c r="K11051">
        <v>22164990026798</v>
      </c>
      <c r="L11051">
        <v>81214578</v>
      </c>
      <c r="M11051" t="s">
        <v>137</v>
      </c>
      <c r="N11051">
        <v>0</v>
      </c>
      <c r="P11051" t="s">
        <v>48436</v>
      </c>
      <c r="Q11051">
        <v>53197</v>
      </c>
      <c r="R11051" t="s">
        <v>48516</v>
      </c>
      <c r="S11051" t="s">
        <v>140</v>
      </c>
      <c r="T11051" s="2">
        <v>44719</v>
      </c>
      <c r="U11051">
        <v>7</v>
      </c>
      <c r="W11051" t="s">
        <v>141</v>
      </c>
    </row>
    <row r="11052" spans="1:24" x14ac:dyDescent="0.35">
      <c r="A11052" t="s">
        <v>48517</v>
      </c>
      <c r="B11052" t="s">
        <v>48518</v>
      </c>
      <c r="C11052" t="s">
        <v>48519</v>
      </c>
      <c r="D11052">
        <v>0</v>
      </c>
      <c r="E11052" t="s">
        <v>48518</v>
      </c>
      <c r="F11052" s="2">
        <v>44487</v>
      </c>
      <c r="G11052" t="s">
        <v>48520</v>
      </c>
      <c r="H11052" t="s">
        <v>147</v>
      </c>
      <c r="J11052" t="s">
        <v>138</v>
      </c>
      <c r="K11052">
        <v>22164990026879</v>
      </c>
      <c r="L11052">
        <v>81214578</v>
      </c>
      <c r="M11052" t="s">
        <v>137</v>
      </c>
      <c r="N11052">
        <v>0</v>
      </c>
      <c r="P11052" t="s">
        <v>48436</v>
      </c>
      <c r="Q11052">
        <v>53198</v>
      </c>
      <c r="R11052" t="s">
        <v>48521</v>
      </c>
      <c r="S11052" t="s">
        <v>140</v>
      </c>
      <c r="U11052">
        <v>7</v>
      </c>
      <c r="W11052" t="s">
        <v>141</v>
      </c>
    </row>
    <row r="11053" spans="1:24" x14ac:dyDescent="0.35">
      <c r="A11053" t="s">
        <v>48522</v>
      </c>
      <c r="B11053" t="s">
        <v>48523</v>
      </c>
      <c r="C11053" t="s">
        <v>48524</v>
      </c>
      <c r="D11053">
        <v>0</v>
      </c>
      <c r="E11053" t="s">
        <v>48525</v>
      </c>
      <c r="F11053" s="2">
        <v>44488</v>
      </c>
      <c r="G11053" t="s">
        <v>183</v>
      </c>
      <c r="H11053" t="s">
        <v>184</v>
      </c>
      <c r="J11053" t="s">
        <v>138</v>
      </c>
      <c r="L11053" t="s">
        <v>496</v>
      </c>
      <c r="M11053" t="s">
        <v>138</v>
      </c>
      <c r="N11053">
        <v>0</v>
      </c>
      <c r="R11053" t="s">
        <v>3002</v>
      </c>
      <c r="S11053" t="s">
        <v>140</v>
      </c>
      <c r="T11053" s="2">
        <v>45385</v>
      </c>
      <c r="U11053">
        <v>15</v>
      </c>
      <c r="W11053" t="s">
        <v>141</v>
      </c>
      <c r="X11053" t="s">
        <v>9536</v>
      </c>
    </row>
    <row r="11054" spans="1:24" x14ac:dyDescent="0.35">
      <c r="A11054" t="s">
        <v>48526</v>
      </c>
      <c r="B11054" t="s">
        <v>48527</v>
      </c>
      <c r="C11054" t="s">
        <v>48528</v>
      </c>
      <c r="D11054">
        <v>0</v>
      </c>
      <c r="E11054" t="s">
        <v>48529</v>
      </c>
      <c r="F11054" s="2">
        <v>44488</v>
      </c>
      <c r="G11054" t="s">
        <v>183</v>
      </c>
      <c r="H11054" t="s">
        <v>184</v>
      </c>
      <c r="J11054" t="s">
        <v>138</v>
      </c>
      <c r="L11054" t="s">
        <v>496</v>
      </c>
      <c r="M11054" t="s">
        <v>138</v>
      </c>
      <c r="N11054">
        <v>0</v>
      </c>
      <c r="R11054" t="s">
        <v>3002</v>
      </c>
      <c r="S11054" t="s">
        <v>140</v>
      </c>
      <c r="T11054" s="2">
        <v>45385</v>
      </c>
      <c r="U11054">
        <v>15</v>
      </c>
      <c r="W11054" t="s">
        <v>141</v>
      </c>
      <c r="X11054" t="s">
        <v>9536</v>
      </c>
    </row>
    <row r="11055" spans="1:24" x14ac:dyDescent="0.35">
      <c r="A11055" t="s">
        <v>48530</v>
      </c>
      <c r="B11055" t="s">
        <v>48531</v>
      </c>
      <c r="C11055" t="s">
        <v>48532</v>
      </c>
      <c r="D11055">
        <v>0</v>
      </c>
      <c r="E11055" t="s">
        <v>48533</v>
      </c>
      <c r="F11055" s="2">
        <v>44488</v>
      </c>
      <c r="G11055" t="s">
        <v>183</v>
      </c>
      <c r="H11055" t="s">
        <v>184</v>
      </c>
      <c r="J11055" t="s">
        <v>138</v>
      </c>
      <c r="L11055" t="s">
        <v>496</v>
      </c>
      <c r="M11055" t="s">
        <v>138</v>
      </c>
      <c r="N11055">
        <v>0</v>
      </c>
      <c r="R11055" t="s">
        <v>3002</v>
      </c>
      <c r="S11055" t="s">
        <v>140</v>
      </c>
      <c r="T11055" s="2">
        <v>45385</v>
      </c>
      <c r="U11055">
        <v>15</v>
      </c>
      <c r="W11055" t="s">
        <v>141</v>
      </c>
      <c r="X11055" t="s">
        <v>9536</v>
      </c>
    </row>
    <row r="11056" spans="1:24" x14ac:dyDescent="0.35">
      <c r="A11056" t="s">
        <v>48534</v>
      </c>
      <c r="B11056" t="s">
        <v>48535</v>
      </c>
      <c r="C11056" t="s">
        <v>48536</v>
      </c>
      <c r="D11056">
        <v>0</v>
      </c>
      <c r="E11056" t="s">
        <v>48537</v>
      </c>
      <c r="F11056" s="2">
        <v>44488</v>
      </c>
      <c r="G11056" t="s">
        <v>183</v>
      </c>
      <c r="H11056" t="s">
        <v>184</v>
      </c>
      <c r="J11056" t="s">
        <v>138</v>
      </c>
      <c r="L11056" t="s">
        <v>496</v>
      </c>
      <c r="M11056" t="s">
        <v>138</v>
      </c>
      <c r="N11056" s="3">
        <v>-15000</v>
      </c>
      <c r="R11056" t="s">
        <v>3002</v>
      </c>
      <c r="S11056" t="s">
        <v>140</v>
      </c>
      <c r="T11056" s="2">
        <v>45686</v>
      </c>
      <c r="U11056">
        <v>15</v>
      </c>
      <c r="W11056" t="s">
        <v>141</v>
      </c>
      <c r="X11056" t="s">
        <v>9536</v>
      </c>
    </row>
    <row r="11057" spans="1:24" x14ac:dyDescent="0.35">
      <c r="A11057" t="s">
        <v>48538</v>
      </c>
      <c r="B11057" t="s">
        <v>48539</v>
      </c>
      <c r="C11057" t="s">
        <v>48540</v>
      </c>
      <c r="D11057">
        <v>0</v>
      </c>
      <c r="E11057" t="s">
        <v>48541</v>
      </c>
      <c r="F11057" s="2">
        <v>44488</v>
      </c>
      <c r="G11057" t="s">
        <v>183</v>
      </c>
      <c r="H11057" t="s">
        <v>184</v>
      </c>
      <c r="J11057" t="s">
        <v>138</v>
      </c>
      <c r="L11057" t="s">
        <v>496</v>
      </c>
      <c r="M11057" t="s">
        <v>138</v>
      </c>
      <c r="N11057">
        <v>0</v>
      </c>
      <c r="R11057" t="s">
        <v>3002</v>
      </c>
      <c r="S11057" t="s">
        <v>140</v>
      </c>
      <c r="T11057" s="2">
        <v>45686</v>
      </c>
      <c r="U11057">
        <v>15</v>
      </c>
      <c r="W11057" t="s">
        <v>141</v>
      </c>
      <c r="X11057" t="s">
        <v>9536</v>
      </c>
    </row>
    <row r="11058" spans="1:24" x14ac:dyDescent="0.35">
      <c r="A11058" t="s">
        <v>48542</v>
      </c>
      <c r="B11058" t="s">
        <v>48543</v>
      </c>
      <c r="C11058" t="s">
        <v>48544</v>
      </c>
      <c r="D11058">
        <v>0</v>
      </c>
      <c r="E11058" t="s">
        <v>48545</v>
      </c>
      <c r="F11058" s="2">
        <v>44488</v>
      </c>
      <c r="G11058" t="s">
        <v>183</v>
      </c>
      <c r="H11058" t="s">
        <v>184</v>
      </c>
      <c r="J11058" t="s">
        <v>138</v>
      </c>
      <c r="L11058" t="s">
        <v>496</v>
      </c>
      <c r="M11058" t="s">
        <v>138</v>
      </c>
      <c r="N11058">
        <v>0</v>
      </c>
      <c r="R11058" t="s">
        <v>3002</v>
      </c>
      <c r="S11058" t="s">
        <v>140</v>
      </c>
      <c r="T11058" s="2">
        <v>45385</v>
      </c>
      <c r="U11058">
        <v>15</v>
      </c>
      <c r="W11058" t="s">
        <v>141</v>
      </c>
      <c r="X11058" t="s">
        <v>9536</v>
      </c>
    </row>
    <row r="11059" spans="1:24" x14ac:dyDescent="0.35">
      <c r="A11059" t="s">
        <v>48546</v>
      </c>
      <c r="B11059" t="s">
        <v>48547</v>
      </c>
      <c r="C11059" t="s">
        <v>48548</v>
      </c>
      <c r="D11059">
        <v>0</v>
      </c>
      <c r="E11059" t="s">
        <v>48549</v>
      </c>
      <c r="F11059" s="2">
        <v>44488</v>
      </c>
      <c r="G11059" t="s">
        <v>183</v>
      </c>
      <c r="H11059" t="s">
        <v>184</v>
      </c>
      <c r="J11059" t="s">
        <v>138</v>
      </c>
      <c r="L11059" t="s">
        <v>496</v>
      </c>
      <c r="M11059" t="s">
        <v>138</v>
      </c>
      <c r="N11059">
        <v>0</v>
      </c>
      <c r="R11059" t="s">
        <v>3002</v>
      </c>
      <c r="S11059" t="s">
        <v>140</v>
      </c>
      <c r="T11059" s="2">
        <v>45385</v>
      </c>
      <c r="U11059">
        <v>15</v>
      </c>
      <c r="W11059" t="s">
        <v>141</v>
      </c>
      <c r="X11059" t="s">
        <v>9536</v>
      </c>
    </row>
    <row r="11060" spans="1:24" x14ac:dyDescent="0.35">
      <c r="A11060" t="s">
        <v>48550</v>
      </c>
      <c r="B11060" t="s">
        <v>48551</v>
      </c>
      <c r="C11060" t="s">
        <v>48552</v>
      </c>
      <c r="D11060">
        <v>0</v>
      </c>
      <c r="E11060" t="s">
        <v>48553</v>
      </c>
      <c r="F11060" s="2">
        <v>44488</v>
      </c>
      <c r="G11060" t="s">
        <v>183</v>
      </c>
      <c r="H11060" t="s">
        <v>184</v>
      </c>
      <c r="J11060" t="s">
        <v>138</v>
      </c>
      <c r="L11060" t="s">
        <v>496</v>
      </c>
      <c r="M11060" t="s">
        <v>138</v>
      </c>
      <c r="N11060">
        <v>0</v>
      </c>
      <c r="R11060" t="s">
        <v>3002</v>
      </c>
      <c r="S11060" t="s">
        <v>140</v>
      </c>
      <c r="W11060" t="s">
        <v>141</v>
      </c>
    </row>
    <row r="11061" spans="1:24" x14ac:dyDescent="0.35">
      <c r="A11061" t="s">
        <v>48554</v>
      </c>
      <c r="B11061" t="s">
        <v>48555</v>
      </c>
      <c r="C11061" t="s">
        <v>48556</v>
      </c>
      <c r="D11061">
        <v>0</v>
      </c>
      <c r="E11061" t="s">
        <v>48557</v>
      </c>
      <c r="F11061" s="2">
        <v>44488</v>
      </c>
      <c r="G11061" t="s">
        <v>183</v>
      </c>
      <c r="H11061" t="s">
        <v>184</v>
      </c>
      <c r="J11061" t="s">
        <v>138</v>
      </c>
      <c r="L11061" t="s">
        <v>496</v>
      </c>
      <c r="M11061" t="s">
        <v>138</v>
      </c>
      <c r="N11061" s="3">
        <v>-87500</v>
      </c>
      <c r="R11061" t="s">
        <v>3002</v>
      </c>
      <c r="S11061" t="s">
        <v>140</v>
      </c>
      <c r="T11061" s="2">
        <v>45385</v>
      </c>
      <c r="U11061">
        <v>15</v>
      </c>
      <c r="W11061" t="s">
        <v>141</v>
      </c>
      <c r="X11061" t="s">
        <v>9536</v>
      </c>
    </row>
    <row r="11062" spans="1:24" x14ac:dyDescent="0.35">
      <c r="A11062" t="s">
        <v>48558</v>
      </c>
      <c r="B11062" t="s">
        <v>48559</v>
      </c>
      <c r="C11062" t="s">
        <v>48560</v>
      </c>
      <c r="D11062">
        <v>0</v>
      </c>
      <c r="E11062" t="s">
        <v>48561</v>
      </c>
      <c r="F11062" s="2">
        <v>44488</v>
      </c>
      <c r="G11062" t="s">
        <v>183</v>
      </c>
      <c r="H11062" t="s">
        <v>184</v>
      </c>
      <c r="J11062" t="s">
        <v>138</v>
      </c>
      <c r="L11062" t="s">
        <v>496</v>
      </c>
      <c r="M11062" t="s">
        <v>138</v>
      </c>
      <c r="N11062" s="3">
        <v>-11550</v>
      </c>
      <c r="R11062" t="s">
        <v>3002</v>
      </c>
      <c r="S11062" t="s">
        <v>140</v>
      </c>
      <c r="T11062" s="2">
        <v>45686</v>
      </c>
      <c r="U11062">
        <v>15</v>
      </c>
      <c r="W11062" t="s">
        <v>141</v>
      </c>
      <c r="X11062" t="s">
        <v>9536</v>
      </c>
    </row>
    <row r="11063" spans="1:24" x14ac:dyDescent="0.35">
      <c r="A11063" t="s">
        <v>48562</v>
      </c>
      <c r="B11063" t="s">
        <v>48563</v>
      </c>
      <c r="C11063" t="s">
        <v>48564</v>
      </c>
      <c r="D11063">
        <v>0</v>
      </c>
      <c r="E11063" t="s">
        <v>48565</v>
      </c>
      <c r="F11063" s="2">
        <v>44488</v>
      </c>
      <c r="G11063" t="s">
        <v>183</v>
      </c>
      <c r="H11063" t="s">
        <v>184</v>
      </c>
      <c r="J11063" t="s">
        <v>138</v>
      </c>
      <c r="L11063" t="s">
        <v>496</v>
      </c>
      <c r="M11063" t="s">
        <v>138</v>
      </c>
      <c r="N11063">
        <v>0</v>
      </c>
      <c r="R11063" t="s">
        <v>3002</v>
      </c>
      <c r="S11063" t="s">
        <v>140</v>
      </c>
      <c r="T11063" s="2">
        <v>45385</v>
      </c>
      <c r="U11063">
        <v>15</v>
      </c>
      <c r="W11063" t="s">
        <v>141</v>
      </c>
      <c r="X11063" t="s">
        <v>9536</v>
      </c>
    </row>
    <row r="11064" spans="1:24" x14ac:dyDescent="0.35">
      <c r="A11064" t="s">
        <v>48566</v>
      </c>
      <c r="B11064" t="s">
        <v>48567</v>
      </c>
      <c r="C11064" t="s">
        <v>48568</v>
      </c>
      <c r="D11064">
        <v>0</v>
      </c>
      <c r="E11064" t="s">
        <v>48569</v>
      </c>
      <c r="F11064" s="2">
        <v>44488</v>
      </c>
      <c r="G11064" t="s">
        <v>183</v>
      </c>
      <c r="H11064" t="s">
        <v>184</v>
      </c>
      <c r="J11064" t="s">
        <v>138</v>
      </c>
      <c r="L11064" t="s">
        <v>496</v>
      </c>
      <c r="M11064" t="s">
        <v>138</v>
      </c>
      <c r="N11064">
        <v>0</v>
      </c>
      <c r="R11064" t="s">
        <v>3002</v>
      </c>
      <c r="S11064" t="s">
        <v>140</v>
      </c>
      <c r="T11064" s="2">
        <v>45385</v>
      </c>
      <c r="U11064">
        <v>15</v>
      </c>
      <c r="W11064" t="s">
        <v>141</v>
      </c>
      <c r="X11064" t="s">
        <v>9536</v>
      </c>
    </row>
    <row r="11065" spans="1:24" x14ac:dyDescent="0.35">
      <c r="A11065" t="s">
        <v>48570</v>
      </c>
      <c r="B11065" t="s">
        <v>48571</v>
      </c>
      <c r="C11065" t="s">
        <v>48572</v>
      </c>
      <c r="D11065">
        <v>0</v>
      </c>
      <c r="E11065" t="s">
        <v>48573</v>
      </c>
      <c r="F11065" s="2">
        <v>44488</v>
      </c>
      <c r="G11065" t="s">
        <v>183</v>
      </c>
      <c r="H11065" t="s">
        <v>184</v>
      </c>
      <c r="J11065" t="s">
        <v>138</v>
      </c>
      <c r="L11065" t="s">
        <v>496</v>
      </c>
      <c r="M11065" t="s">
        <v>138</v>
      </c>
      <c r="N11065">
        <v>0</v>
      </c>
      <c r="R11065" t="s">
        <v>3002</v>
      </c>
      <c r="S11065" t="s">
        <v>140</v>
      </c>
      <c r="T11065" s="2">
        <v>45385</v>
      </c>
      <c r="U11065">
        <v>15</v>
      </c>
      <c r="W11065" t="s">
        <v>141</v>
      </c>
      <c r="X11065" t="s">
        <v>9536</v>
      </c>
    </row>
    <row r="11066" spans="1:24" x14ac:dyDescent="0.35">
      <c r="A11066" t="s">
        <v>48574</v>
      </c>
      <c r="B11066" t="s">
        <v>48575</v>
      </c>
      <c r="C11066" t="s">
        <v>48576</v>
      </c>
      <c r="D11066">
        <v>0</v>
      </c>
      <c r="E11066" t="s">
        <v>48577</v>
      </c>
      <c r="F11066" s="2">
        <v>44488</v>
      </c>
      <c r="G11066" t="s">
        <v>183</v>
      </c>
      <c r="H11066" t="s">
        <v>184</v>
      </c>
      <c r="J11066" t="s">
        <v>138</v>
      </c>
      <c r="L11066" t="s">
        <v>496</v>
      </c>
      <c r="M11066" t="s">
        <v>138</v>
      </c>
      <c r="N11066">
        <v>0</v>
      </c>
      <c r="R11066" t="s">
        <v>3002</v>
      </c>
      <c r="S11066" t="s">
        <v>140</v>
      </c>
      <c r="T11066" s="2">
        <v>45385</v>
      </c>
      <c r="U11066">
        <v>15</v>
      </c>
      <c r="W11066" t="s">
        <v>141</v>
      </c>
      <c r="X11066" t="s">
        <v>9536</v>
      </c>
    </row>
    <row r="11067" spans="1:24" x14ac:dyDescent="0.35">
      <c r="A11067" t="s">
        <v>48578</v>
      </c>
      <c r="B11067" t="s">
        <v>48579</v>
      </c>
      <c r="C11067" t="s">
        <v>48580</v>
      </c>
      <c r="D11067">
        <v>0</v>
      </c>
      <c r="E11067" t="s">
        <v>48581</v>
      </c>
      <c r="F11067" s="2">
        <v>44488</v>
      </c>
      <c r="G11067" t="s">
        <v>183</v>
      </c>
      <c r="H11067" t="s">
        <v>184</v>
      </c>
      <c r="J11067" t="s">
        <v>138</v>
      </c>
      <c r="L11067" t="s">
        <v>496</v>
      </c>
      <c r="M11067" t="s">
        <v>138</v>
      </c>
      <c r="N11067">
        <v>0</v>
      </c>
      <c r="R11067" t="s">
        <v>3002</v>
      </c>
      <c r="S11067" t="s">
        <v>140</v>
      </c>
      <c r="T11067" s="2">
        <v>45385</v>
      </c>
      <c r="U11067">
        <v>15</v>
      </c>
      <c r="W11067" t="s">
        <v>141</v>
      </c>
      <c r="X11067" t="s">
        <v>9536</v>
      </c>
    </row>
    <row r="11068" spans="1:24" x14ac:dyDescent="0.35">
      <c r="A11068" t="s">
        <v>48582</v>
      </c>
      <c r="B11068" t="s">
        <v>48583</v>
      </c>
      <c r="C11068" t="s">
        <v>48584</v>
      </c>
      <c r="D11068">
        <v>0</v>
      </c>
      <c r="E11068" t="s">
        <v>48585</v>
      </c>
      <c r="F11068" s="2">
        <v>44488</v>
      </c>
      <c r="G11068" t="s">
        <v>183</v>
      </c>
      <c r="H11068" t="s">
        <v>184</v>
      </c>
      <c r="J11068" t="s">
        <v>138</v>
      </c>
      <c r="L11068" t="s">
        <v>496</v>
      </c>
      <c r="M11068" t="s">
        <v>138</v>
      </c>
      <c r="N11068">
        <v>0</v>
      </c>
      <c r="R11068" t="s">
        <v>3002</v>
      </c>
      <c r="S11068" t="s">
        <v>140</v>
      </c>
      <c r="T11068" s="2">
        <v>45385</v>
      </c>
      <c r="U11068">
        <v>15</v>
      </c>
      <c r="W11068" t="s">
        <v>141</v>
      </c>
      <c r="X11068" t="s">
        <v>9536</v>
      </c>
    </row>
    <row r="11069" spans="1:24" x14ac:dyDescent="0.35">
      <c r="A11069" t="s">
        <v>48586</v>
      </c>
      <c r="B11069" t="s">
        <v>48587</v>
      </c>
      <c r="C11069" t="s">
        <v>48588</v>
      </c>
      <c r="D11069">
        <v>0</v>
      </c>
      <c r="E11069" t="s">
        <v>48589</v>
      </c>
      <c r="F11069" s="2">
        <v>44488</v>
      </c>
      <c r="G11069" t="s">
        <v>183</v>
      </c>
      <c r="H11069" t="s">
        <v>184</v>
      </c>
      <c r="J11069" t="s">
        <v>138</v>
      </c>
      <c r="L11069" t="s">
        <v>496</v>
      </c>
      <c r="M11069" t="s">
        <v>138</v>
      </c>
      <c r="N11069">
        <v>0</v>
      </c>
      <c r="R11069" t="s">
        <v>3002</v>
      </c>
      <c r="S11069" t="s">
        <v>140</v>
      </c>
      <c r="T11069" s="2">
        <v>45385</v>
      </c>
      <c r="U11069">
        <v>15</v>
      </c>
      <c r="W11069" t="s">
        <v>141</v>
      </c>
      <c r="X11069" t="s">
        <v>9536</v>
      </c>
    </row>
    <row r="11070" spans="1:24" x14ac:dyDescent="0.35">
      <c r="A11070" t="s">
        <v>48590</v>
      </c>
      <c r="B11070" t="s">
        <v>48591</v>
      </c>
      <c r="C11070" t="s">
        <v>48592</v>
      </c>
      <c r="D11070">
        <v>0</v>
      </c>
      <c r="E11070" t="s">
        <v>48593</v>
      </c>
      <c r="F11070" s="2">
        <v>44488</v>
      </c>
      <c r="G11070" t="s">
        <v>183</v>
      </c>
      <c r="H11070" t="s">
        <v>184</v>
      </c>
      <c r="J11070" t="s">
        <v>138</v>
      </c>
      <c r="L11070" t="s">
        <v>496</v>
      </c>
      <c r="M11070" t="s">
        <v>138</v>
      </c>
      <c r="N11070">
        <v>0</v>
      </c>
      <c r="R11070" t="s">
        <v>3002</v>
      </c>
      <c r="S11070" t="s">
        <v>140</v>
      </c>
      <c r="T11070" s="2">
        <v>45385</v>
      </c>
      <c r="U11070">
        <v>15</v>
      </c>
      <c r="W11070" t="s">
        <v>141</v>
      </c>
      <c r="X11070" t="s">
        <v>9536</v>
      </c>
    </row>
    <row r="11071" spans="1:24" x14ac:dyDescent="0.35">
      <c r="A11071" t="s">
        <v>48594</v>
      </c>
      <c r="B11071" t="s">
        <v>48595</v>
      </c>
      <c r="C11071" t="s">
        <v>48596</v>
      </c>
      <c r="D11071">
        <v>0</v>
      </c>
      <c r="E11071" t="s">
        <v>48597</v>
      </c>
      <c r="F11071" s="2">
        <v>44489</v>
      </c>
      <c r="G11071" t="s">
        <v>183</v>
      </c>
      <c r="H11071" t="s">
        <v>184</v>
      </c>
      <c r="J11071" t="s">
        <v>138</v>
      </c>
      <c r="L11071" t="s">
        <v>496</v>
      </c>
      <c r="M11071" t="s">
        <v>138</v>
      </c>
      <c r="N11071">
        <v>0</v>
      </c>
      <c r="R11071" t="s">
        <v>3002</v>
      </c>
      <c r="S11071" t="s">
        <v>140</v>
      </c>
      <c r="T11071" s="2">
        <v>45385</v>
      </c>
      <c r="U11071">
        <v>15</v>
      </c>
      <c r="W11071" t="s">
        <v>141</v>
      </c>
      <c r="X11071" t="s">
        <v>9536</v>
      </c>
    </row>
    <row r="11072" spans="1:24" x14ac:dyDescent="0.35">
      <c r="A11072" t="s">
        <v>48598</v>
      </c>
      <c r="B11072" t="s">
        <v>48599</v>
      </c>
      <c r="C11072" t="s">
        <v>48600</v>
      </c>
      <c r="D11072">
        <v>0</v>
      </c>
      <c r="E11072" t="s">
        <v>48601</v>
      </c>
      <c r="F11072" s="2">
        <v>44489</v>
      </c>
      <c r="G11072" t="s">
        <v>183</v>
      </c>
      <c r="H11072" t="s">
        <v>184</v>
      </c>
      <c r="J11072" t="s">
        <v>138</v>
      </c>
      <c r="L11072" t="s">
        <v>496</v>
      </c>
      <c r="M11072" t="s">
        <v>138</v>
      </c>
      <c r="N11072" s="3">
        <v>-12000</v>
      </c>
      <c r="R11072" t="s">
        <v>3002</v>
      </c>
      <c r="S11072" t="s">
        <v>140</v>
      </c>
      <c r="T11072" s="2">
        <v>45686</v>
      </c>
      <c r="U11072">
        <v>15</v>
      </c>
      <c r="W11072" t="s">
        <v>141</v>
      </c>
      <c r="X11072" t="s">
        <v>9536</v>
      </c>
    </row>
    <row r="11073" spans="1:24" x14ac:dyDescent="0.35">
      <c r="A11073" t="s">
        <v>48602</v>
      </c>
      <c r="B11073" t="s">
        <v>48603</v>
      </c>
      <c r="C11073" t="s">
        <v>48604</v>
      </c>
      <c r="D11073">
        <v>0</v>
      </c>
      <c r="E11073" t="s">
        <v>48605</v>
      </c>
      <c r="F11073" s="2">
        <v>44489</v>
      </c>
      <c r="G11073" t="s">
        <v>183</v>
      </c>
      <c r="H11073" t="s">
        <v>184</v>
      </c>
      <c r="J11073" t="s">
        <v>138</v>
      </c>
      <c r="L11073" t="s">
        <v>496</v>
      </c>
      <c r="M11073" t="s">
        <v>138</v>
      </c>
      <c r="N11073">
        <v>0</v>
      </c>
      <c r="R11073" t="s">
        <v>3002</v>
      </c>
      <c r="S11073" t="s">
        <v>140</v>
      </c>
      <c r="T11073" s="2">
        <v>45385</v>
      </c>
      <c r="U11073">
        <v>15</v>
      </c>
      <c r="W11073" t="s">
        <v>141</v>
      </c>
      <c r="X11073" t="s">
        <v>9536</v>
      </c>
    </row>
    <row r="11074" spans="1:24" x14ac:dyDescent="0.35">
      <c r="A11074" t="s">
        <v>48606</v>
      </c>
      <c r="B11074" t="s">
        <v>48607</v>
      </c>
      <c r="C11074" t="s">
        <v>48608</v>
      </c>
      <c r="D11074">
        <v>0</v>
      </c>
      <c r="E11074" t="s">
        <v>48609</v>
      </c>
      <c r="F11074" s="2">
        <v>44489</v>
      </c>
      <c r="G11074" t="s">
        <v>183</v>
      </c>
      <c r="H11074" t="s">
        <v>184</v>
      </c>
      <c r="J11074" t="s">
        <v>138</v>
      </c>
      <c r="L11074" t="s">
        <v>496</v>
      </c>
      <c r="M11074" t="s">
        <v>138</v>
      </c>
      <c r="N11074">
        <v>0</v>
      </c>
      <c r="R11074" t="s">
        <v>3002</v>
      </c>
      <c r="S11074" t="s">
        <v>140</v>
      </c>
      <c r="T11074" s="2">
        <v>45385</v>
      </c>
      <c r="U11074">
        <v>15</v>
      </c>
      <c r="W11074" t="s">
        <v>141</v>
      </c>
      <c r="X11074" t="s">
        <v>9536</v>
      </c>
    </row>
    <row r="11075" spans="1:24" x14ac:dyDescent="0.35">
      <c r="A11075" t="s">
        <v>48610</v>
      </c>
      <c r="B11075" t="s">
        <v>48611</v>
      </c>
      <c r="C11075" t="s">
        <v>48612</v>
      </c>
      <c r="D11075">
        <v>0</v>
      </c>
      <c r="E11075" t="s">
        <v>48613</v>
      </c>
      <c r="F11075" s="2">
        <v>44489</v>
      </c>
      <c r="G11075" t="s">
        <v>183</v>
      </c>
      <c r="H11075" t="s">
        <v>184</v>
      </c>
      <c r="J11075" t="s">
        <v>138</v>
      </c>
      <c r="L11075" t="s">
        <v>496</v>
      </c>
      <c r="M11075" t="s">
        <v>138</v>
      </c>
      <c r="N11075">
        <v>0</v>
      </c>
      <c r="R11075" t="s">
        <v>3002</v>
      </c>
      <c r="S11075" t="s">
        <v>140</v>
      </c>
      <c r="T11075" s="2">
        <v>45385</v>
      </c>
      <c r="U11075">
        <v>15</v>
      </c>
      <c r="W11075" t="s">
        <v>141</v>
      </c>
      <c r="X11075" t="s">
        <v>9536</v>
      </c>
    </row>
    <row r="11076" spans="1:24" x14ac:dyDescent="0.35">
      <c r="A11076" t="s">
        <v>48614</v>
      </c>
      <c r="B11076" t="s">
        <v>48615</v>
      </c>
      <c r="C11076" t="s">
        <v>48616</v>
      </c>
      <c r="D11076">
        <v>0</v>
      </c>
      <c r="E11076" t="s">
        <v>48617</v>
      </c>
      <c r="F11076" s="2">
        <v>44489</v>
      </c>
      <c r="G11076" t="s">
        <v>183</v>
      </c>
      <c r="H11076" t="s">
        <v>184</v>
      </c>
      <c r="J11076" t="s">
        <v>138</v>
      </c>
      <c r="L11076" t="s">
        <v>496</v>
      </c>
      <c r="M11076" t="s">
        <v>138</v>
      </c>
      <c r="N11076">
        <v>0</v>
      </c>
      <c r="R11076" t="s">
        <v>3002</v>
      </c>
      <c r="S11076" t="s">
        <v>140</v>
      </c>
      <c r="T11076" s="2">
        <v>45385</v>
      </c>
      <c r="U11076">
        <v>15</v>
      </c>
      <c r="W11076" t="s">
        <v>141</v>
      </c>
      <c r="X11076" t="s">
        <v>9536</v>
      </c>
    </row>
    <row r="11077" spans="1:24" x14ac:dyDescent="0.35">
      <c r="A11077" t="s">
        <v>48618</v>
      </c>
      <c r="B11077" t="s">
        <v>48619</v>
      </c>
      <c r="C11077" t="s">
        <v>48620</v>
      </c>
      <c r="D11077">
        <v>0</v>
      </c>
      <c r="E11077" t="s">
        <v>48621</v>
      </c>
      <c r="F11077" s="2">
        <v>44489</v>
      </c>
      <c r="G11077" t="s">
        <v>183</v>
      </c>
      <c r="H11077" t="s">
        <v>184</v>
      </c>
      <c r="J11077" t="s">
        <v>138</v>
      </c>
      <c r="L11077" t="s">
        <v>496</v>
      </c>
      <c r="M11077" t="s">
        <v>138</v>
      </c>
      <c r="N11077">
        <v>0</v>
      </c>
      <c r="R11077" t="s">
        <v>3002</v>
      </c>
      <c r="S11077" t="s">
        <v>140</v>
      </c>
      <c r="T11077" s="2">
        <v>45385</v>
      </c>
      <c r="U11077">
        <v>15</v>
      </c>
      <c r="W11077" t="s">
        <v>141</v>
      </c>
      <c r="X11077" t="s">
        <v>9536</v>
      </c>
    </row>
    <row r="11078" spans="1:24" x14ac:dyDescent="0.35">
      <c r="A11078" t="s">
        <v>48622</v>
      </c>
      <c r="B11078" t="s">
        <v>48623</v>
      </c>
      <c r="C11078" t="s">
        <v>48624</v>
      </c>
      <c r="D11078">
        <v>0</v>
      </c>
      <c r="E11078" t="s">
        <v>48625</v>
      </c>
      <c r="F11078" s="2">
        <v>44489</v>
      </c>
      <c r="G11078" t="s">
        <v>183</v>
      </c>
      <c r="H11078" t="s">
        <v>184</v>
      </c>
      <c r="J11078" t="s">
        <v>138</v>
      </c>
      <c r="L11078" t="s">
        <v>496</v>
      </c>
      <c r="M11078" t="s">
        <v>138</v>
      </c>
      <c r="N11078">
        <v>0</v>
      </c>
      <c r="R11078" t="s">
        <v>3002</v>
      </c>
      <c r="S11078" t="s">
        <v>140</v>
      </c>
      <c r="T11078" s="2">
        <v>45385</v>
      </c>
      <c r="U11078">
        <v>15</v>
      </c>
      <c r="W11078" t="s">
        <v>141</v>
      </c>
      <c r="X11078" t="s">
        <v>9536</v>
      </c>
    </row>
    <row r="11079" spans="1:24" x14ac:dyDescent="0.35">
      <c r="A11079" t="s">
        <v>48626</v>
      </c>
      <c r="B11079" t="s">
        <v>48627</v>
      </c>
      <c r="C11079" t="s">
        <v>48628</v>
      </c>
      <c r="D11079">
        <v>0</v>
      </c>
      <c r="E11079" t="s">
        <v>48629</v>
      </c>
      <c r="F11079" s="2">
        <v>44489</v>
      </c>
      <c r="G11079" t="s">
        <v>183</v>
      </c>
      <c r="H11079" t="s">
        <v>184</v>
      </c>
      <c r="J11079" t="s">
        <v>138</v>
      </c>
      <c r="L11079" t="s">
        <v>496</v>
      </c>
      <c r="M11079" t="s">
        <v>138</v>
      </c>
      <c r="N11079">
        <v>0</v>
      </c>
      <c r="R11079" t="s">
        <v>3002</v>
      </c>
      <c r="S11079" t="s">
        <v>140</v>
      </c>
      <c r="T11079" s="2">
        <v>45385</v>
      </c>
      <c r="U11079">
        <v>15</v>
      </c>
      <c r="W11079" t="s">
        <v>141</v>
      </c>
      <c r="X11079" t="s">
        <v>9536</v>
      </c>
    </row>
    <row r="11080" spans="1:24" x14ac:dyDescent="0.35">
      <c r="A11080" t="s">
        <v>48630</v>
      </c>
      <c r="B11080" t="s">
        <v>48631</v>
      </c>
      <c r="C11080" t="s">
        <v>48632</v>
      </c>
      <c r="D11080">
        <v>0</v>
      </c>
      <c r="E11080" t="s">
        <v>48633</v>
      </c>
      <c r="F11080" s="2">
        <v>44489</v>
      </c>
      <c r="G11080" t="s">
        <v>183</v>
      </c>
      <c r="H11080" t="s">
        <v>184</v>
      </c>
      <c r="J11080" t="s">
        <v>138</v>
      </c>
      <c r="L11080" t="s">
        <v>496</v>
      </c>
      <c r="M11080" t="s">
        <v>138</v>
      </c>
      <c r="N11080">
        <v>0</v>
      </c>
      <c r="R11080" t="s">
        <v>3002</v>
      </c>
      <c r="S11080" t="s">
        <v>140</v>
      </c>
      <c r="T11080" s="2">
        <v>45385</v>
      </c>
      <c r="U11080">
        <v>15</v>
      </c>
      <c r="W11080" t="s">
        <v>141</v>
      </c>
      <c r="X11080" t="s">
        <v>9536</v>
      </c>
    </row>
    <row r="11081" spans="1:24" x14ac:dyDescent="0.35">
      <c r="A11081" t="s">
        <v>48634</v>
      </c>
      <c r="B11081" t="s">
        <v>48635</v>
      </c>
      <c r="C11081" t="s">
        <v>48636</v>
      </c>
      <c r="D11081">
        <v>0</v>
      </c>
      <c r="E11081" t="s">
        <v>48637</v>
      </c>
      <c r="F11081" s="2">
        <v>44489</v>
      </c>
      <c r="G11081" t="s">
        <v>183</v>
      </c>
      <c r="H11081" t="s">
        <v>184</v>
      </c>
      <c r="J11081" t="s">
        <v>138</v>
      </c>
      <c r="L11081" t="s">
        <v>496</v>
      </c>
      <c r="M11081" t="s">
        <v>138</v>
      </c>
      <c r="N11081">
        <v>0</v>
      </c>
      <c r="R11081" t="s">
        <v>3002</v>
      </c>
      <c r="S11081" t="s">
        <v>140</v>
      </c>
      <c r="T11081" s="2">
        <v>45385</v>
      </c>
      <c r="U11081">
        <v>15</v>
      </c>
      <c r="W11081" t="s">
        <v>141</v>
      </c>
      <c r="X11081" t="s">
        <v>9536</v>
      </c>
    </row>
    <row r="11082" spans="1:24" x14ac:dyDescent="0.35">
      <c r="A11082" t="s">
        <v>48638</v>
      </c>
      <c r="B11082" t="s">
        <v>48639</v>
      </c>
      <c r="C11082" t="s">
        <v>48640</v>
      </c>
      <c r="D11082">
        <v>0</v>
      </c>
      <c r="E11082" t="s">
        <v>48641</v>
      </c>
      <c r="F11082" s="2">
        <v>44489</v>
      </c>
      <c r="G11082" t="s">
        <v>183</v>
      </c>
      <c r="H11082" t="s">
        <v>184</v>
      </c>
      <c r="J11082" t="s">
        <v>138</v>
      </c>
      <c r="L11082" t="s">
        <v>496</v>
      </c>
      <c r="M11082" t="s">
        <v>138</v>
      </c>
      <c r="N11082">
        <v>0</v>
      </c>
      <c r="R11082" t="s">
        <v>3002</v>
      </c>
      <c r="S11082" t="s">
        <v>140</v>
      </c>
      <c r="T11082" s="2">
        <v>45385</v>
      </c>
      <c r="U11082">
        <v>15</v>
      </c>
      <c r="W11082" t="s">
        <v>141</v>
      </c>
      <c r="X11082" t="s">
        <v>9536</v>
      </c>
    </row>
    <row r="11083" spans="1:24" x14ac:dyDescent="0.35">
      <c r="A11083" t="s">
        <v>48642</v>
      </c>
      <c r="B11083" t="s">
        <v>10446</v>
      </c>
      <c r="C11083" t="s">
        <v>10644</v>
      </c>
      <c r="D11083">
        <v>0</v>
      </c>
      <c r="E11083" t="s">
        <v>48643</v>
      </c>
      <c r="F11083" s="2">
        <v>44489</v>
      </c>
      <c r="G11083" t="s">
        <v>462</v>
      </c>
      <c r="H11083" t="s">
        <v>463</v>
      </c>
      <c r="J11083" t="s">
        <v>138</v>
      </c>
      <c r="K11083">
        <v>52481</v>
      </c>
      <c r="L11083">
        <v>80871866</v>
      </c>
      <c r="M11083" t="s">
        <v>138</v>
      </c>
      <c r="N11083">
        <v>0</v>
      </c>
      <c r="P11083" t="s">
        <v>48644</v>
      </c>
      <c r="Q11083">
        <v>52481</v>
      </c>
      <c r="R11083" t="s">
        <v>48645</v>
      </c>
      <c r="S11083" t="s">
        <v>140</v>
      </c>
      <c r="T11083" s="2">
        <v>45160</v>
      </c>
      <c r="U11083">
        <v>7</v>
      </c>
      <c r="W11083" t="s">
        <v>141</v>
      </c>
    </row>
    <row r="11084" spans="1:24" x14ac:dyDescent="0.35">
      <c r="A11084" t="s">
        <v>48646</v>
      </c>
      <c r="B11084" t="s">
        <v>10446</v>
      </c>
      <c r="C11084" t="s">
        <v>48647</v>
      </c>
      <c r="D11084">
        <v>0</v>
      </c>
      <c r="E11084" t="s">
        <v>48648</v>
      </c>
      <c r="F11084" s="2">
        <v>44489</v>
      </c>
      <c r="G11084" t="s">
        <v>10358</v>
      </c>
      <c r="H11084" t="s">
        <v>463</v>
      </c>
      <c r="J11084" t="s">
        <v>138</v>
      </c>
      <c r="K11084">
        <v>84521053012669</v>
      </c>
      <c r="L11084">
        <v>80871866</v>
      </c>
      <c r="M11084" t="s">
        <v>138</v>
      </c>
      <c r="N11084">
        <v>0</v>
      </c>
      <c r="P11084" t="s">
        <v>48649</v>
      </c>
      <c r="Q11084">
        <v>52574</v>
      </c>
      <c r="R11084" t="s">
        <v>48650</v>
      </c>
      <c r="S11084" t="s">
        <v>140</v>
      </c>
      <c r="T11084" s="2">
        <v>45224</v>
      </c>
      <c r="U11084">
        <v>7</v>
      </c>
      <c r="W11084" t="s">
        <v>141</v>
      </c>
    </row>
    <row r="11085" spans="1:24" x14ac:dyDescent="0.35">
      <c r="A11085" t="s">
        <v>48651</v>
      </c>
      <c r="B11085" t="s">
        <v>48652</v>
      </c>
      <c r="C11085">
        <v>7955177000190</v>
      </c>
      <c r="D11085">
        <v>0</v>
      </c>
      <c r="E11085" t="s">
        <v>48653</v>
      </c>
      <c r="F11085" s="2">
        <v>44489</v>
      </c>
      <c r="G11085" t="s">
        <v>2815</v>
      </c>
      <c r="H11085" t="s">
        <v>184</v>
      </c>
      <c r="J11085" t="s">
        <v>138</v>
      </c>
      <c r="L11085" t="s">
        <v>496</v>
      </c>
      <c r="M11085" t="s">
        <v>138</v>
      </c>
      <c r="N11085">
        <v>0</v>
      </c>
      <c r="P11085" t="s">
        <v>48654</v>
      </c>
      <c r="R11085" t="s">
        <v>48655</v>
      </c>
      <c r="S11085" t="s">
        <v>140</v>
      </c>
      <c r="T11085" s="2">
        <v>44500</v>
      </c>
      <c r="W11085" t="s">
        <v>141</v>
      </c>
    </row>
    <row r="11086" spans="1:24" x14ac:dyDescent="0.35">
      <c r="A11086" t="s">
        <v>48656</v>
      </c>
      <c r="B11086" t="s">
        <v>48657</v>
      </c>
      <c r="C11086" t="s">
        <v>48658</v>
      </c>
      <c r="D11086">
        <v>0</v>
      </c>
      <c r="E11086" t="s">
        <v>48657</v>
      </c>
      <c r="F11086" s="2">
        <v>44489</v>
      </c>
      <c r="G11086" t="s">
        <v>10431</v>
      </c>
      <c r="H11086" t="s">
        <v>656</v>
      </c>
      <c r="J11086" t="s">
        <v>138</v>
      </c>
      <c r="L11086" t="s">
        <v>496</v>
      </c>
      <c r="M11086" t="s">
        <v>138</v>
      </c>
      <c r="N11086">
        <v>0</v>
      </c>
      <c r="P11086" t="s">
        <v>48659</v>
      </c>
      <c r="R11086" t="s">
        <v>48660</v>
      </c>
      <c r="S11086" t="s">
        <v>140</v>
      </c>
      <c r="W11086" t="s">
        <v>141</v>
      </c>
    </row>
    <row r="11087" spans="1:24" x14ac:dyDescent="0.35">
      <c r="A11087" t="s">
        <v>48661</v>
      </c>
      <c r="B11087" t="s">
        <v>48662</v>
      </c>
      <c r="C11087" t="s">
        <v>48663</v>
      </c>
      <c r="D11087">
        <v>0</v>
      </c>
      <c r="E11087" t="s">
        <v>48664</v>
      </c>
      <c r="F11087" s="2">
        <v>44491</v>
      </c>
      <c r="G11087" t="s">
        <v>2815</v>
      </c>
      <c r="H11087" t="s">
        <v>184</v>
      </c>
      <c r="J11087" t="s">
        <v>138</v>
      </c>
      <c r="L11087" t="s">
        <v>496</v>
      </c>
      <c r="M11087" t="s">
        <v>138</v>
      </c>
      <c r="N11087">
        <v>0</v>
      </c>
      <c r="P11087" t="s">
        <v>48665</v>
      </c>
      <c r="R11087" t="s">
        <v>48666</v>
      </c>
      <c r="S11087" t="s">
        <v>140</v>
      </c>
      <c r="U11087">
        <v>15</v>
      </c>
      <c r="W11087" t="s">
        <v>141</v>
      </c>
    </row>
    <row r="11088" spans="1:24" x14ac:dyDescent="0.35">
      <c r="A11088" t="s">
        <v>48667</v>
      </c>
      <c r="B11088" t="s">
        <v>48668</v>
      </c>
      <c r="C11088">
        <v>268770000110</v>
      </c>
      <c r="D11088">
        <v>0</v>
      </c>
      <c r="E11088" t="s">
        <v>48669</v>
      </c>
      <c r="F11088" s="2">
        <v>44491</v>
      </c>
      <c r="G11088" t="s">
        <v>2815</v>
      </c>
      <c r="H11088" t="s">
        <v>184</v>
      </c>
      <c r="J11088" t="s">
        <v>138</v>
      </c>
      <c r="L11088" t="s">
        <v>496</v>
      </c>
      <c r="M11088" t="s">
        <v>138</v>
      </c>
      <c r="N11088">
        <v>0</v>
      </c>
      <c r="P11088" t="s">
        <v>48670</v>
      </c>
      <c r="R11088" t="s">
        <v>48671</v>
      </c>
      <c r="S11088" t="s">
        <v>140</v>
      </c>
      <c r="W11088" t="s">
        <v>141</v>
      </c>
    </row>
    <row r="11089" spans="1:24" x14ac:dyDescent="0.35">
      <c r="A11089" t="s">
        <v>48672</v>
      </c>
      <c r="B11089" t="s">
        <v>48673</v>
      </c>
      <c r="C11089">
        <v>36598939000147</v>
      </c>
      <c r="D11089">
        <v>0</v>
      </c>
      <c r="E11089" t="s">
        <v>48674</v>
      </c>
      <c r="F11089" s="2">
        <v>44491</v>
      </c>
      <c r="G11089" t="s">
        <v>2815</v>
      </c>
      <c r="H11089" t="s">
        <v>184</v>
      </c>
      <c r="J11089" t="s">
        <v>138</v>
      </c>
      <c r="L11089" t="s">
        <v>496</v>
      </c>
      <c r="M11089" t="s">
        <v>138</v>
      </c>
      <c r="N11089">
        <v>0</v>
      </c>
      <c r="P11089" t="s">
        <v>48675</v>
      </c>
      <c r="R11089" t="s">
        <v>48676</v>
      </c>
      <c r="S11089" t="s">
        <v>140</v>
      </c>
      <c r="W11089" t="s">
        <v>141</v>
      </c>
    </row>
    <row r="11090" spans="1:24" x14ac:dyDescent="0.35">
      <c r="A11090" t="s">
        <v>48677</v>
      </c>
      <c r="B11090" t="s">
        <v>48678</v>
      </c>
      <c r="C11090" t="s">
        <v>48679</v>
      </c>
      <c r="D11090">
        <v>0</v>
      </c>
      <c r="F11090" s="2">
        <v>44494</v>
      </c>
      <c r="G11090" t="s">
        <v>183</v>
      </c>
      <c r="H11090" t="s">
        <v>184</v>
      </c>
      <c r="J11090" t="s">
        <v>138</v>
      </c>
      <c r="L11090" t="s">
        <v>496</v>
      </c>
      <c r="M11090" t="s">
        <v>138</v>
      </c>
      <c r="N11090">
        <v>0</v>
      </c>
      <c r="P11090" t="s">
        <v>45025</v>
      </c>
      <c r="R11090" t="s">
        <v>10007</v>
      </c>
      <c r="S11090" t="s">
        <v>140</v>
      </c>
      <c r="T11090" s="2">
        <v>45385</v>
      </c>
      <c r="U11090">
        <v>11</v>
      </c>
      <c r="W11090" t="s">
        <v>141</v>
      </c>
      <c r="X11090" t="s">
        <v>9536</v>
      </c>
    </row>
    <row r="11091" spans="1:24" x14ac:dyDescent="0.35">
      <c r="A11091" t="s">
        <v>48680</v>
      </c>
      <c r="B11091" t="s">
        <v>48681</v>
      </c>
      <c r="C11091">
        <v>25043880000104</v>
      </c>
      <c r="D11091">
        <v>0</v>
      </c>
      <c r="E11091" t="s">
        <v>48682</v>
      </c>
      <c r="F11091" s="2">
        <v>44494</v>
      </c>
      <c r="G11091" t="s">
        <v>2815</v>
      </c>
      <c r="H11091" t="s">
        <v>184</v>
      </c>
      <c r="J11091" t="s">
        <v>138</v>
      </c>
      <c r="L11091" t="s">
        <v>496</v>
      </c>
      <c r="M11091" t="s">
        <v>138</v>
      </c>
      <c r="N11091">
        <v>0</v>
      </c>
      <c r="P11091" t="s">
        <v>48683</v>
      </c>
      <c r="R11091" t="s">
        <v>48684</v>
      </c>
      <c r="S11091" t="s">
        <v>140</v>
      </c>
      <c r="W11091" t="s">
        <v>141</v>
      </c>
    </row>
    <row r="11092" spans="1:24" x14ac:dyDescent="0.35">
      <c r="A11092" t="s">
        <v>48685</v>
      </c>
      <c r="B11092" t="s">
        <v>48686</v>
      </c>
      <c r="C11092">
        <v>4866762000126</v>
      </c>
      <c r="D11092">
        <v>0</v>
      </c>
      <c r="E11092" t="s">
        <v>48686</v>
      </c>
      <c r="F11092" s="2">
        <v>44495</v>
      </c>
      <c r="G11092" t="s">
        <v>669</v>
      </c>
      <c r="H11092" t="s">
        <v>495</v>
      </c>
      <c r="J11092" t="s">
        <v>138</v>
      </c>
      <c r="L11092" t="s">
        <v>496</v>
      </c>
      <c r="M11092" t="s">
        <v>138</v>
      </c>
      <c r="N11092">
        <v>0</v>
      </c>
      <c r="P11092" t="s">
        <v>48687</v>
      </c>
      <c r="R11092" t="s">
        <v>48688</v>
      </c>
      <c r="S11092" t="s">
        <v>140</v>
      </c>
      <c r="W11092" t="s">
        <v>141</v>
      </c>
    </row>
    <row r="11093" spans="1:24" x14ac:dyDescent="0.35">
      <c r="A11093" t="s">
        <v>48689</v>
      </c>
      <c r="B11093" t="s">
        <v>48690</v>
      </c>
      <c r="C11093" t="s">
        <v>48691</v>
      </c>
      <c r="D11093">
        <v>0</v>
      </c>
      <c r="E11093" t="s">
        <v>48690</v>
      </c>
      <c r="F11093" s="2">
        <v>44495</v>
      </c>
      <c r="G11093" t="s">
        <v>10358</v>
      </c>
      <c r="H11093" t="s">
        <v>463</v>
      </c>
      <c r="J11093" t="s">
        <v>138</v>
      </c>
      <c r="K11093">
        <v>31610334000372</v>
      </c>
      <c r="L11093">
        <v>80871866</v>
      </c>
      <c r="M11093" t="s">
        <v>138</v>
      </c>
      <c r="N11093">
        <v>0</v>
      </c>
      <c r="P11093" t="s">
        <v>48649</v>
      </c>
      <c r="Q11093">
        <v>52576</v>
      </c>
      <c r="R11093" t="s">
        <v>48692</v>
      </c>
      <c r="S11093" t="s">
        <v>140</v>
      </c>
      <c r="T11093" s="2">
        <v>44721</v>
      </c>
      <c r="U11093">
        <v>7</v>
      </c>
      <c r="W11093" t="s">
        <v>141</v>
      </c>
    </row>
    <row r="11094" spans="1:24" x14ac:dyDescent="0.35">
      <c r="A11094" t="s">
        <v>48693</v>
      </c>
      <c r="B11094" t="s">
        <v>48694</v>
      </c>
      <c r="C11094" t="s">
        <v>48695</v>
      </c>
      <c r="D11094">
        <v>0</v>
      </c>
      <c r="E11094" t="s">
        <v>48694</v>
      </c>
      <c r="F11094" s="2">
        <v>44495</v>
      </c>
      <c r="G11094" t="s">
        <v>10358</v>
      </c>
      <c r="H11094" t="s">
        <v>463</v>
      </c>
      <c r="J11094" t="s">
        <v>138</v>
      </c>
      <c r="K11094">
        <v>31610334000453</v>
      </c>
      <c r="L11094">
        <v>80871866</v>
      </c>
      <c r="M11094" t="s">
        <v>138</v>
      </c>
      <c r="N11094">
        <v>0</v>
      </c>
      <c r="P11094" t="s">
        <v>48649</v>
      </c>
      <c r="Q11094">
        <v>52577</v>
      </c>
      <c r="R11094" t="s">
        <v>48696</v>
      </c>
      <c r="S11094" t="s">
        <v>140</v>
      </c>
      <c r="U11094">
        <v>7</v>
      </c>
      <c r="W11094" t="s">
        <v>141</v>
      </c>
    </row>
    <row r="11095" spans="1:24" x14ac:dyDescent="0.35">
      <c r="A11095" t="s">
        <v>48697</v>
      </c>
      <c r="B11095" t="s">
        <v>10692</v>
      </c>
      <c r="C11095" t="s">
        <v>10693</v>
      </c>
      <c r="D11095">
        <v>0</v>
      </c>
      <c r="E11095" t="s">
        <v>10694</v>
      </c>
      <c r="F11095" s="2">
        <v>44495</v>
      </c>
      <c r="G11095" t="s">
        <v>655</v>
      </c>
      <c r="H11095" t="s">
        <v>656</v>
      </c>
      <c r="J11095" t="s">
        <v>138</v>
      </c>
      <c r="K11095">
        <v>53536</v>
      </c>
      <c r="L11095">
        <v>82487224</v>
      </c>
      <c r="M11095" t="s">
        <v>138</v>
      </c>
      <c r="N11095">
        <v>0</v>
      </c>
      <c r="P11095" t="s">
        <v>10695</v>
      </c>
      <c r="Q11095">
        <v>53536</v>
      </c>
      <c r="R11095" t="s">
        <v>48698</v>
      </c>
      <c r="S11095" t="s">
        <v>140</v>
      </c>
      <c r="T11095" s="2">
        <v>44649</v>
      </c>
      <c r="U11095">
        <v>7</v>
      </c>
      <c r="W11095" t="s">
        <v>141</v>
      </c>
    </row>
    <row r="11096" spans="1:24" x14ac:dyDescent="0.35">
      <c r="A11096" t="s">
        <v>48699</v>
      </c>
      <c r="B11096" t="s">
        <v>48700</v>
      </c>
      <c r="C11096" t="s">
        <v>48701</v>
      </c>
      <c r="D11096">
        <v>0</v>
      </c>
      <c r="E11096" t="s">
        <v>48700</v>
      </c>
      <c r="F11096" s="2">
        <v>44495</v>
      </c>
      <c r="G11096" t="s">
        <v>655</v>
      </c>
      <c r="H11096" t="s">
        <v>656</v>
      </c>
      <c r="J11096" t="s">
        <v>138</v>
      </c>
      <c r="L11096" t="s">
        <v>496</v>
      </c>
      <c r="M11096" t="s">
        <v>138</v>
      </c>
      <c r="N11096">
        <v>0</v>
      </c>
      <c r="P11096" t="s">
        <v>48702</v>
      </c>
      <c r="R11096" t="s">
        <v>48703</v>
      </c>
      <c r="S11096" t="s">
        <v>140</v>
      </c>
      <c r="T11096" s="2">
        <v>45385</v>
      </c>
      <c r="U11096">
        <v>11</v>
      </c>
      <c r="W11096" t="s">
        <v>141</v>
      </c>
      <c r="X11096" t="s">
        <v>9536</v>
      </c>
    </row>
    <row r="11097" spans="1:24" x14ac:dyDescent="0.35">
      <c r="A11097" t="s">
        <v>48704</v>
      </c>
      <c r="B11097" t="s">
        <v>48705</v>
      </c>
      <c r="C11097">
        <v>43586586000120</v>
      </c>
      <c r="D11097">
        <v>0</v>
      </c>
      <c r="E11097" t="s">
        <v>48705</v>
      </c>
      <c r="F11097" s="2">
        <v>44495</v>
      </c>
      <c r="G11097" t="s">
        <v>2553</v>
      </c>
      <c r="H11097" t="s">
        <v>147</v>
      </c>
      <c r="J11097" t="s">
        <v>138</v>
      </c>
      <c r="L11097" t="s">
        <v>496</v>
      </c>
      <c r="M11097" t="s">
        <v>138</v>
      </c>
      <c r="N11097">
        <v>0</v>
      </c>
      <c r="P11097" t="s">
        <v>48706</v>
      </c>
      <c r="R11097" t="s">
        <v>48707</v>
      </c>
      <c r="S11097" t="s">
        <v>140</v>
      </c>
      <c r="T11097" s="2">
        <v>45385</v>
      </c>
      <c r="U11097">
        <v>16</v>
      </c>
      <c r="W11097" t="s">
        <v>141</v>
      </c>
      <c r="X11097" t="s">
        <v>9536</v>
      </c>
    </row>
    <row r="11098" spans="1:24" x14ac:dyDescent="0.35">
      <c r="A11098" t="s">
        <v>48708</v>
      </c>
      <c r="B11098" t="s">
        <v>48709</v>
      </c>
      <c r="C11098" t="s">
        <v>48710</v>
      </c>
      <c r="D11098">
        <v>0</v>
      </c>
      <c r="E11098" t="s">
        <v>48709</v>
      </c>
      <c r="F11098" s="2">
        <v>44495</v>
      </c>
      <c r="G11098" t="s">
        <v>183</v>
      </c>
      <c r="H11098" t="s">
        <v>184</v>
      </c>
      <c r="J11098" t="s">
        <v>138</v>
      </c>
      <c r="L11098" t="s">
        <v>496</v>
      </c>
      <c r="M11098" t="s">
        <v>138</v>
      </c>
      <c r="N11098">
        <v>0</v>
      </c>
      <c r="R11098" t="s">
        <v>3002</v>
      </c>
      <c r="S11098" t="s">
        <v>140</v>
      </c>
      <c r="T11098" s="2">
        <v>45385</v>
      </c>
      <c r="U11098">
        <v>11</v>
      </c>
      <c r="W11098" t="s">
        <v>141</v>
      </c>
      <c r="X11098" t="s">
        <v>9536</v>
      </c>
    </row>
    <row r="11099" spans="1:24" x14ac:dyDescent="0.35">
      <c r="A11099" t="s">
        <v>48711</v>
      </c>
      <c r="B11099" t="s">
        <v>48712</v>
      </c>
      <c r="C11099" t="s">
        <v>48713</v>
      </c>
      <c r="D11099">
        <v>0</v>
      </c>
      <c r="E11099" t="s">
        <v>48712</v>
      </c>
      <c r="F11099" s="2">
        <v>44495</v>
      </c>
      <c r="G11099" t="s">
        <v>183</v>
      </c>
      <c r="H11099" t="s">
        <v>184</v>
      </c>
      <c r="J11099" t="s">
        <v>138</v>
      </c>
      <c r="L11099" t="s">
        <v>496</v>
      </c>
      <c r="M11099" t="s">
        <v>138</v>
      </c>
      <c r="N11099">
        <v>0</v>
      </c>
      <c r="R11099" t="s">
        <v>3002</v>
      </c>
      <c r="S11099" t="s">
        <v>140</v>
      </c>
      <c r="T11099" s="2">
        <v>45743</v>
      </c>
      <c r="U11099">
        <v>11</v>
      </c>
      <c r="W11099" t="s">
        <v>141</v>
      </c>
      <c r="X11099" t="s">
        <v>9536</v>
      </c>
    </row>
    <row r="11100" spans="1:24" x14ac:dyDescent="0.35">
      <c r="A11100" t="s">
        <v>48714</v>
      </c>
      <c r="B11100" t="s">
        <v>48715</v>
      </c>
      <c r="C11100" t="s">
        <v>48716</v>
      </c>
      <c r="D11100">
        <v>0</v>
      </c>
      <c r="E11100" t="s">
        <v>48715</v>
      </c>
      <c r="F11100" s="2">
        <v>44496</v>
      </c>
      <c r="G11100" t="s">
        <v>2815</v>
      </c>
      <c r="H11100" t="s">
        <v>184</v>
      </c>
      <c r="J11100" t="s">
        <v>138</v>
      </c>
      <c r="L11100" t="s">
        <v>496</v>
      </c>
      <c r="M11100" t="s">
        <v>138</v>
      </c>
      <c r="N11100">
        <v>0</v>
      </c>
      <c r="P11100" t="s">
        <v>48717</v>
      </c>
      <c r="R11100" t="s">
        <v>48718</v>
      </c>
      <c r="S11100" t="s">
        <v>140</v>
      </c>
      <c r="T11100" s="2">
        <v>44556</v>
      </c>
      <c r="W11100" t="s">
        <v>141</v>
      </c>
    </row>
    <row r="11101" spans="1:24" x14ac:dyDescent="0.35">
      <c r="A11101" t="s">
        <v>48719</v>
      </c>
      <c r="B11101" t="s">
        <v>48720</v>
      </c>
      <c r="C11101">
        <v>19381669000107</v>
      </c>
      <c r="D11101">
        <v>0</v>
      </c>
      <c r="E11101" t="s">
        <v>48721</v>
      </c>
      <c r="F11101" s="2">
        <v>44496</v>
      </c>
      <c r="G11101" t="s">
        <v>2815</v>
      </c>
      <c r="H11101" t="s">
        <v>184</v>
      </c>
      <c r="J11101" t="s">
        <v>138</v>
      </c>
      <c r="L11101" t="s">
        <v>496</v>
      </c>
      <c r="M11101" t="s">
        <v>138</v>
      </c>
      <c r="N11101">
        <v>0</v>
      </c>
      <c r="P11101" t="s">
        <v>48722</v>
      </c>
      <c r="R11101" t="s">
        <v>48723</v>
      </c>
      <c r="S11101" t="s">
        <v>140</v>
      </c>
      <c r="W11101" t="s">
        <v>141</v>
      </c>
    </row>
    <row r="11102" spans="1:24" x14ac:dyDescent="0.35">
      <c r="A11102" t="s">
        <v>48724</v>
      </c>
      <c r="B11102" t="s">
        <v>48725</v>
      </c>
      <c r="C11102" t="s">
        <v>48726</v>
      </c>
      <c r="D11102">
        <v>0</v>
      </c>
      <c r="E11102" t="s">
        <v>48727</v>
      </c>
      <c r="F11102" s="2">
        <v>44498</v>
      </c>
      <c r="G11102" t="s">
        <v>10358</v>
      </c>
      <c r="H11102" t="s">
        <v>463</v>
      </c>
      <c r="J11102" t="s">
        <v>138</v>
      </c>
      <c r="L11102" t="s">
        <v>496</v>
      </c>
      <c r="M11102" t="s">
        <v>138</v>
      </c>
      <c r="N11102">
        <v>0</v>
      </c>
      <c r="P11102" t="s">
        <v>48728</v>
      </c>
      <c r="R11102" t="s">
        <v>48729</v>
      </c>
      <c r="S11102" t="s">
        <v>140</v>
      </c>
      <c r="W11102" t="s">
        <v>141</v>
      </c>
    </row>
    <row r="11103" spans="1:24" x14ac:dyDescent="0.35">
      <c r="A11103" t="s">
        <v>48730</v>
      </c>
      <c r="B11103" t="s">
        <v>48731</v>
      </c>
      <c r="C11103" t="s">
        <v>48732</v>
      </c>
      <c r="D11103">
        <v>0</v>
      </c>
      <c r="E11103" t="s">
        <v>48733</v>
      </c>
      <c r="F11103" s="2">
        <v>44503</v>
      </c>
      <c r="G11103" t="s">
        <v>2815</v>
      </c>
      <c r="H11103" t="s">
        <v>184</v>
      </c>
      <c r="J11103" t="s">
        <v>138</v>
      </c>
      <c r="L11103" t="s">
        <v>496</v>
      </c>
      <c r="M11103" t="s">
        <v>138</v>
      </c>
      <c r="N11103">
        <v>0</v>
      </c>
      <c r="P11103" t="s">
        <v>48734</v>
      </c>
      <c r="R11103" t="s">
        <v>48735</v>
      </c>
      <c r="S11103" t="s">
        <v>140</v>
      </c>
      <c r="W11103" t="s">
        <v>141</v>
      </c>
    </row>
    <row r="11104" spans="1:24" x14ac:dyDescent="0.35">
      <c r="A11104" t="s">
        <v>48736</v>
      </c>
      <c r="B11104" t="s">
        <v>48737</v>
      </c>
      <c r="C11104" t="s">
        <v>48738</v>
      </c>
      <c r="D11104">
        <v>0</v>
      </c>
      <c r="E11104" t="s">
        <v>48737</v>
      </c>
      <c r="F11104" s="2">
        <v>44504</v>
      </c>
      <c r="G11104" t="s">
        <v>11977</v>
      </c>
      <c r="H11104" t="s">
        <v>1009</v>
      </c>
      <c r="J11104" t="s">
        <v>138</v>
      </c>
      <c r="L11104" t="s">
        <v>496</v>
      </c>
      <c r="M11104" t="s">
        <v>138</v>
      </c>
      <c r="N11104">
        <v>0</v>
      </c>
      <c r="P11104" t="s">
        <v>48739</v>
      </c>
      <c r="R11104" t="s">
        <v>48740</v>
      </c>
      <c r="S11104" t="s">
        <v>140</v>
      </c>
      <c r="W11104" t="s">
        <v>141</v>
      </c>
    </row>
    <row r="11105" spans="1:24" x14ac:dyDescent="0.35">
      <c r="A11105" t="s">
        <v>48741</v>
      </c>
      <c r="B11105" t="s">
        <v>48742</v>
      </c>
      <c r="C11105" t="s">
        <v>48743</v>
      </c>
      <c r="D11105">
        <v>0</v>
      </c>
      <c r="E11105" t="s">
        <v>48744</v>
      </c>
      <c r="F11105" s="2">
        <v>44508</v>
      </c>
      <c r="G11105" t="s">
        <v>183</v>
      </c>
      <c r="H11105" t="s">
        <v>184</v>
      </c>
      <c r="J11105" t="s">
        <v>138</v>
      </c>
      <c r="L11105" t="s">
        <v>496</v>
      </c>
      <c r="M11105" t="s">
        <v>138</v>
      </c>
      <c r="N11105" s="3">
        <v>-8000</v>
      </c>
      <c r="R11105" t="s">
        <v>3002</v>
      </c>
      <c r="S11105" t="s">
        <v>140</v>
      </c>
      <c r="T11105" s="2">
        <v>45686</v>
      </c>
      <c r="U11105">
        <v>15</v>
      </c>
      <c r="W11105" t="s">
        <v>141</v>
      </c>
      <c r="X11105" t="s">
        <v>9536</v>
      </c>
    </row>
    <row r="11106" spans="1:24" x14ac:dyDescent="0.35">
      <c r="A11106" t="s">
        <v>48745</v>
      </c>
      <c r="B11106" t="s">
        <v>48746</v>
      </c>
      <c r="C11106">
        <v>72381189001001</v>
      </c>
      <c r="D11106">
        <v>0</v>
      </c>
      <c r="E11106" t="s">
        <v>48746</v>
      </c>
      <c r="F11106" s="2">
        <v>44508</v>
      </c>
      <c r="G11106" t="s">
        <v>2815</v>
      </c>
      <c r="H11106" t="s">
        <v>184</v>
      </c>
      <c r="J11106" t="s">
        <v>138</v>
      </c>
      <c r="L11106" t="s">
        <v>496</v>
      </c>
      <c r="M11106" t="s">
        <v>138</v>
      </c>
      <c r="N11106">
        <v>0</v>
      </c>
      <c r="P11106" t="s">
        <v>48747</v>
      </c>
      <c r="R11106" t="s">
        <v>48748</v>
      </c>
      <c r="S11106" t="s">
        <v>140</v>
      </c>
      <c r="W11106" t="s">
        <v>141</v>
      </c>
    </row>
    <row r="11107" spans="1:24" x14ac:dyDescent="0.35">
      <c r="A11107" t="s">
        <v>48749</v>
      </c>
      <c r="B11107" t="s">
        <v>48750</v>
      </c>
      <c r="C11107" t="s">
        <v>48751</v>
      </c>
      <c r="D11107">
        <v>0</v>
      </c>
      <c r="E11107" t="s">
        <v>48750</v>
      </c>
      <c r="F11107" s="2">
        <v>44509</v>
      </c>
      <c r="G11107" t="s">
        <v>11321</v>
      </c>
      <c r="H11107" t="s">
        <v>552</v>
      </c>
      <c r="J11107" t="s">
        <v>138</v>
      </c>
      <c r="K11107">
        <v>22164990015320</v>
      </c>
      <c r="L11107">
        <v>81214578</v>
      </c>
      <c r="M11107" t="s">
        <v>137</v>
      </c>
      <c r="N11107">
        <v>0</v>
      </c>
      <c r="P11107" t="s">
        <v>48436</v>
      </c>
      <c r="Q11107">
        <v>52638</v>
      </c>
      <c r="R11107" t="s">
        <v>48752</v>
      </c>
      <c r="S11107" t="s">
        <v>140</v>
      </c>
      <c r="T11107" s="2">
        <v>44523</v>
      </c>
      <c r="U11107">
        <v>7</v>
      </c>
      <c r="W11107" t="s">
        <v>141</v>
      </c>
    </row>
    <row r="11108" spans="1:24" x14ac:dyDescent="0.35">
      <c r="A11108" t="s">
        <v>48753</v>
      </c>
      <c r="B11108" t="s">
        <v>48754</v>
      </c>
      <c r="C11108" t="s">
        <v>48755</v>
      </c>
      <c r="D11108">
        <v>0</v>
      </c>
      <c r="E11108" t="s">
        <v>48754</v>
      </c>
      <c r="F11108" s="2">
        <v>44509</v>
      </c>
      <c r="G11108" t="s">
        <v>48756</v>
      </c>
      <c r="H11108" t="s">
        <v>147</v>
      </c>
      <c r="J11108" t="s">
        <v>138</v>
      </c>
      <c r="K11108">
        <v>22164990001965</v>
      </c>
      <c r="L11108">
        <v>81214578</v>
      </c>
      <c r="M11108" t="s">
        <v>137</v>
      </c>
      <c r="N11108">
        <v>0</v>
      </c>
      <c r="P11108" t="s">
        <v>48436</v>
      </c>
      <c r="Q11108">
        <v>52647</v>
      </c>
      <c r="R11108" t="s">
        <v>48757</v>
      </c>
      <c r="S11108" t="s">
        <v>140</v>
      </c>
      <c r="T11108" s="2">
        <v>44523</v>
      </c>
      <c r="U11108">
        <v>7</v>
      </c>
      <c r="W11108" t="s">
        <v>141</v>
      </c>
    </row>
    <row r="11109" spans="1:24" x14ac:dyDescent="0.35">
      <c r="A11109" t="s">
        <v>48758</v>
      </c>
      <c r="B11109" t="s">
        <v>48759</v>
      </c>
      <c r="C11109" t="s">
        <v>48760</v>
      </c>
      <c r="D11109">
        <v>0</v>
      </c>
      <c r="E11109" t="s">
        <v>48761</v>
      </c>
      <c r="F11109" s="2">
        <v>44509</v>
      </c>
      <c r="G11109" t="s">
        <v>2815</v>
      </c>
      <c r="H11109" t="s">
        <v>184</v>
      </c>
      <c r="J11109" t="s">
        <v>138</v>
      </c>
      <c r="L11109" t="s">
        <v>496</v>
      </c>
      <c r="M11109" t="s">
        <v>138</v>
      </c>
      <c r="N11109">
        <v>0</v>
      </c>
      <c r="R11109" t="s">
        <v>46269</v>
      </c>
      <c r="S11109" t="s">
        <v>140</v>
      </c>
      <c r="T11109" s="2">
        <v>45385</v>
      </c>
      <c r="U11109">
        <v>17</v>
      </c>
      <c r="W11109" t="s">
        <v>141</v>
      </c>
      <c r="X11109" t="s">
        <v>9536</v>
      </c>
    </row>
    <row r="11110" spans="1:24" x14ac:dyDescent="0.35">
      <c r="A11110" t="s">
        <v>48762</v>
      </c>
      <c r="B11110" t="s">
        <v>48763</v>
      </c>
      <c r="C11110" t="s">
        <v>48764</v>
      </c>
      <c r="D11110">
        <v>0</v>
      </c>
      <c r="E11110" t="s">
        <v>48765</v>
      </c>
      <c r="F11110" s="2">
        <v>44510</v>
      </c>
      <c r="G11110" t="s">
        <v>183</v>
      </c>
      <c r="H11110" t="s">
        <v>184</v>
      </c>
      <c r="J11110" t="s">
        <v>138</v>
      </c>
      <c r="L11110" t="s">
        <v>496</v>
      </c>
      <c r="M11110" t="s">
        <v>138</v>
      </c>
      <c r="N11110">
        <v>0</v>
      </c>
      <c r="R11110" t="s">
        <v>3002</v>
      </c>
      <c r="S11110" t="s">
        <v>140</v>
      </c>
      <c r="T11110" s="2">
        <v>45385</v>
      </c>
      <c r="U11110">
        <v>15</v>
      </c>
      <c r="W11110" t="s">
        <v>141</v>
      </c>
      <c r="X11110" t="s">
        <v>9536</v>
      </c>
    </row>
    <row r="11111" spans="1:24" x14ac:dyDescent="0.35">
      <c r="A11111" t="s">
        <v>48766</v>
      </c>
      <c r="B11111" t="s">
        <v>48767</v>
      </c>
      <c r="C11111" t="s">
        <v>48768</v>
      </c>
      <c r="D11111">
        <v>0</v>
      </c>
      <c r="E11111" t="s">
        <v>48769</v>
      </c>
      <c r="F11111" s="2">
        <v>44510</v>
      </c>
      <c r="G11111" t="s">
        <v>183</v>
      </c>
      <c r="H11111" t="s">
        <v>184</v>
      </c>
      <c r="J11111" t="s">
        <v>138</v>
      </c>
      <c r="L11111" t="s">
        <v>496</v>
      </c>
      <c r="M11111" t="s">
        <v>138</v>
      </c>
      <c r="N11111">
        <v>0</v>
      </c>
      <c r="R11111" t="s">
        <v>3002</v>
      </c>
      <c r="S11111" t="s">
        <v>140</v>
      </c>
      <c r="T11111" s="2">
        <v>45385</v>
      </c>
      <c r="U11111">
        <v>15</v>
      </c>
      <c r="W11111" t="s">
        <v>141</v>
      </c>
      <c r="X11111" t="s">
        <v>9536</v>
      </c>
    </row>
    <row r="11112" spans="1:24" x14ac:dyDescent="0.35">
      <c r="A11112" t="s">
        <v>48770</v>
      </c>
      <c r="B11112" t="s">
        <v>48771</v>
      </c>
      <c r="C11112" t="s">
        <v>48772</v>
      </c>
      <c r="D11112">
        <v>0</v>
      </c>
      <c r="E11112" t="s">
        <v>48773</v>
      </c>
      <c r="F11112" s="2">
        <v>44510</v>
      </c>
      <c r="G11112" t="s">
        <v>3442</v>
      </c>
      <c r="H11112" t="s">
        <v>566</v>
      </c>
      <c r="J11112" t="s">
        <v>138</v>
      </c>
      <c r="L11112">
        <v>74362273</v>
      </c>
      <c r="M11112" t="s">
        <v>138</v>
      </c>
      <c r="N11112">
        <v>0</v>
      </c>
      <c r="P11112" t="s">
        <v>48774</v>
      </c>
      <c r="R11112" t="s">
        <v>48775</v>
      </c>
      <c r="S11112" t="s">
        <v>140</v>
      </c>
      <c r="U11112">
        <v>7</v>
      </c>
      <c r="W11112" t="s">
        <v>141</v>
      </c>
    </row>
    <row r="11113" spans="1:24" x14ac:dyDescent="0.35">
      <c r="A11113" t="s">
        <v>48776</v>
      </c>
      <c r="B11113" t="s">
        <v>48777</v>
      </c>
      <c r="C11113">
        <v>15304440000100</v>
      </c>
      <c r="D11113">
        <v>0</v>
      </c>
      <c r="F11113" s="2">
        <v>44511</v>
      </c>
      <c r="G11113" t="s">
        <v>224</v>
      </c>
      <c r="H11113" t="s">
        <v>184</v>
      </c>
      <c r="J11113" t="s">
        <v>138</v>
      </c>
      <c r="L11113" t="s">
        <v>496</v>
      </c>
      <c r="M11113" t="s">
        <v>138</v>
      </c>
      <c r="N11113">
        <v>0</v>
      </c>
      <c r="R11113" t="s">
        <v>2573</v>
      </c>
      <c r="S11113" t="s">
        <v>140</v>
      </c>
      <c r="T11113" s="2">
        <v>45385</v>
      </c>
      <c r="U11113">
        <v>16</v>
      </c>
      <c r="W11113" t="s">
        <v>141</v>
      </c>
      <c r="X11113" t="s">
        <v>9536</v>
      </c>
    </row>
    <row r="11114" spans="1:24" x14ac:dyDescent="0.35">
      <c r="A11114" t="s">
        <v>48778</v>
      </c>
      <c r="B11114" t="s">
        <v>48779</v>
      </c>
      <c r="C11114" t="s">
        <v>48780</v>
      </c>
      <c r="D11114">
        <v>0</v>
      </c>
      <c r="E11114" t="s">
        <v>48781</v>
      </c>
      <c r="F11114" s="2">
        <v>44512</v>
      </c>
      <c r="G11114" t="s">
        <v>2815</v>
      </c>
      <c r="H11114" t="s">
        <v>184</v>
      </c>
      <c r="J11114" t="s">
        <v>138</v>
      </c>
      <c r="L11114" t="s">
        <v>496</v>
      </c>
      <c r="M11114" t="s">
        <v>138</v>
      </c>
      <c r="N11114">
        <v>0</v>
      </c>
      <c r="P11114" t="s">
        <v>48782</v>
      </c>
      <c r="R11114" t="s">
        <v>41075</v>
      </c>
      <c r="S11114" t="s">
        <v>140</v>
      </c>
      <c r="T11114" s="2">
        <v>45385</v>
      </c>
      <c r="U11114">
        <v>16</v>
      </c>
      <c r="W11114" t="s">
        <v>141</v>
      </c>
      <c r="X11114" t="s">
        <v>9536</v>
      </c>
    </row>
    <row r="11115" spans="1:24" x14ac:dyDescent="0.35">
      <c r="A11115" t="s">
        <v>48783</v>
      </c>
      <c r="B11115" t="s">
        <v>48784</v>
      </c>
      <c r="C11115" t="s">
        <v>48785</v>
      </c>
      <c r="D11115">
        <v>0</v>
      </c>
      <c r="E11115" t="s">
        <v>48784</v>
      </c>
      <c r="F11115" s="2">
        <v>44515</v>
      </c>
      <c r="G11115" t="s">
        <v>3475</v>
      </c>
      <c r="H11115" t="s">
        <v>566</v>
      </c>
      <c r="J11115" t="s">
        <v>138</v>
      </c>
      <c r="K11115">
        <v>8</v>
      </c>
      <c r="L11115">
        <v>82004320</v>
      </c>
      <c r="M11115" t="s">
        <v>138</v>
      </c>
      <c r="N11115">
        <v>0</v>
      </c>
      <c r="R11115" t="s">
        <v>48786</v>
      </c>
      <c r="S11115" t="s">
        <v>140</v>
      </c>
      <c r="T11115" s="2">
        <v>44516</v>
      </c>
      <c r="U11115">
        <v>7</v>
      </c>
      <c r="W11115" t="s">
        <v>141</v>
      </c>
    </row>
    <row r="11116" spans="1:24" x14ac:dyDescent="0.35">
      <c r="A11116" t="s">
        <v>48787</v>
      </c>
      <c r="B11116" t="s">
        <v>48788</v>
      </c>
      <c r="C11116" t="s">
        <v>48789</v>
      </c>
      <c r="D11116">
        <v>0</v>
      </c>
      <c r="E11116" t="s">
        <v>48788</v>
      </c>
      <c r="F11116" s="2">
        <v>44516</v>
      </c>
      <c r="G11116" t="s">
        <v>11321</v>
      </c>
      <c r="H11116" t="s">
        <v>552</v>
      </c>
      <c r="J11116" t="s">
        <v>138</v>
      </c>
      <c r="L11116">
        <v>82004312</v>
      </c>
      <c r="M11116" t="s">
        <v>138</v>
      </c>
      <c r="N11116">
        <v>0</v>
      </c>
      <c r="P11116" t="s">
        <v>48790</v>
      </c>
      <c r="R11116" t="s">
        <v>48791</v>
      </c>
      <c r="S11116" t="s">
        <v>140</v>
      </c>
      <c r="U11116">
        <v>7</v>
      </c>
      <c r="W11116" t="s">
        <v>141</v>
      </c>
    </row>
    <row r="11117" spans="1:24" x14ac:dyDescent="0.35">
      <c r="A11117" t="s">
        <v>48792</v>
      </c>
      <c r="B11117" t="s">
        <v>48793</v>
      </c>
      <c r="C11117" t="s">
        <v>48794</v>
      </c>
      <c r="D11117">
        <v>0</v>
      </c>
      <c r="E11117" t="s">
        <v>48793</v>
      </c>
      <c r="F11117" s="2">
        <v>44518</v>
      </c>
      <c r="G11117" t="s">
        <v>183</v>
      </c>
      <c r="H11117" t="s">
        <v>184</v>
      </c>
      <c r="J11117" t="s">
        <v>138</v>
      </c>
      <c r="L11117" t="s">
        <v>496</v>
      </c>
      <c r="M11117" t="s">
        <v>138</v>
      </c>
      <c r="N11117">
        <v>0</v>
      </c>
      <c r="P11117" t="s">
        <v>48795</v>
      </c>
      <c r="R11117" t="s">
        <v>3002</v>
      </c>
      <c r="S11117" t="s">
        <v>140</v>
      </c>
      <c r="T11117" s="2">
        <v>45385</v>
      </c>
      <c r="U11117">
        <v>11</v>
      </c>
      <c r="W11117" t="s">
        <v>141</v>
      </c>
      <c r="X11117" t="s">
        <v>9536</v>
      </c>
    </row>
    <row r="11118" spans="1:24" x14ac:dyDescent="0.35">
      <c r="A11118" t="s">
        <v>48796</v>
      </c>
      <c r="B11118" t="s">
        <v>48797</v>
      </c>
      <c r="C11118" t="s">
        <v>48798</v>
      </c>
      <c r="D11118">
        <v>0</v>
      </c>
      <c r="E11118" t="s">
        <v>48797</v>
      </c>
      <c r="F11118" s="2">
        <v>44518</v>
      </c>
      <c r="G11118" t="s">
        <v>183</v>
      </c>
      <c r="H11118" t="s">
        <v>184</v>
      </c>
      <c r="J11118" t="s">
        <v>138</v>
      </c>
      <c r="L11118" t="s">
        <v>496</v>
      </c>
      <c r="M11118" t="s">
        <v>138</v>
      </c>
      <c r="N11118">
        <v>0</v>
      </c>
      <c r="P11118" t="s">
        <v>48799</v>
      </c>
      <c r="R11118" t="s">
        <v>3002</v>
      </c>
      <c r="S11118" t="s">
        <v>140</v>
      </c>
      <c r="W11118" t="s">
        <v>141</v>
      </c>
    </row>
    <row r="11119" spans="1:24" x14ac:dyDescent="0.35">
      <c r="A11119" t="s">
        <v>48800</v>
      </c>
      <c r="B11119" t="s">
        <v>48801</v>
      </c>
      <c r="C11119" t="s">
        <v>48802</v>
      </c>
      <c r="D11119">
        <v>0</v>
      </c>
      <c r="E11119" t="s">
        <v>48801</v>
      </c>
      <c r="F11119" s="2">
        <v>44518</v>
      </c>
      <c r="G11119" t="s">
        <v>183</v>
      </c>
      <c r="H11119" t="s">
        <v>184</v>
      </c>
      <c r="J11119" t="s">
        <v>138</v>
      </c>
      <c r="L11119" t="s">
        <v>496</v>
      </c>
      <c r="M11119" t="s">
        <v>138</v>
      </c>
      <c r="N11119">
        <v>0</v>
      </c>
      <c r="R11119" t="s">
        <v>3002</v>
      </c>
      <c r="S11119" t="s">
        <v>140</v>
      </c>
      <c r="T11119" s="2">
        <v>45385</v>
      </c>
      <c r="U11119">
        <v>11</v>
      </c>
      <c r="W11119" t="s">
        <v>141</v>
      </c>
      <c r="X11119" t="s">
        <v>9536</v>
      </c>
    </row>
    <row r="11120" spans="1:24" x14ac:dyDescent="0.35">
      <c r="A11120" t="s">
        <v>48803</v>
      </c>
      <c r="B11120" t="s">
        <v>48804</v>
      </c>
      <c r="C11120" t="s">
        <v>48805</v>
      </c>
      <c r="D11120">
        <v>0</v>
      </c>
      <c r="F11120" s="2">
        <v>44518</v>
      </c>
      <c r="G11120" t="s">
        <v>183</v>
      </c>
      <c r="H11120" t="s">
        <v>184</v>
      </c>
      <c r="J11120" t="s">
        <v>138</v>
      </c>
      <c r="L11120" t="s">
        <v>496</v>
      </c>
      <c r="M11120" t="s">
        <v>138</v>
      </c>
      <c r="N11120">
        <v>0</v>
      </c>
      <c r="R11120" t="s">
        <v>3002</v>
      </c>
      <c r="S11120" t="s">
        <v>140</v>
      </c>
      <c r="T11120" s="2">
        <v>44519</v>
      </c>
      <c r="W11120" t="s">
        <v>141</v>
      </c>
    </row>
    <row r="11121" spans="1:24" x14ac:dyDescent="0.35">
      <c r="A11121" t="s">
        <v>48806</v>
      </c>
      <c r="B11121" t="s">
        <v>48807</v>
      </c>
      <c r="C11121" t="s">
        <v>48808</v>
      </c>
      <c r="D11121">
        <v>0</v>
      </c>
      <c r="E11121" t="s">
        <v>48807</v>
      </c>
      <c r="F11121" s="2">
        <v>44519</v>
      </c>
      <c r="G11121" t="s">
        <v>183</v>
      </c>
      <c r="H11121" t="s">
        <v>184</v>
      </c>
      <c r="J11121" t="s">
        <v>138</v>
      </c>
      <c r="L11121" t="s">
        <v>496</v>
      </c>
      <c r="M11121" t="s">
        <v>138</v>
      </c>
      <c r="N11121">
        <v>0</v>
      </c>
      <c r="R11121" t="s">
        <v>3002</v>
      </c>
      <c r="S11121" t="s">
        <v>140</v>
      </c>
      <c r="W11121" t="s">
        <v>141</v>
      </c>
    </row>
    <row r="11122" spans="1:24" x14ac:dyDescent="0.35">
      <c r="A11122" t="s">
        <v>48809</v>
      </c>
      <c r="B11122" t="s">
        <v>48810</v>
      </c>
      <c r="C11122" t="s">
        <v>48811</v>
      </c>
      <c r="D11122">
        <v>0</v>
      </c>
      <c r="E11122" t="s">
        <v>48810</v>
      </c>
      <c r="F11122" s="2">
        <v>45421</v>
      </c>
      <c r="G11122" t="s">
        <v>183</v>
      </c>
      <c r="H11122" t="s">
        <v>184</v>
      </c>
      <c r="J11122" t="s">
        <v>138</v>
      </c>
      <c r="L11122" t="s">
        <v>496</v>
      </c>
      <c r="M11122" t="s">
        <v>138</v>
      </c>
      <c r="N11122">
        <v>0</v>
      </c>
      <c r="P11122" t="s">
        <v>48812</v>
      </c>
      <c r="R11122" t="s">
        <v>48813</v>
      </c>
      <c r="S11122" t="s">
        <v>140</v>
      </c>
      <c r="T11122" s="2">
        <v>45421</v>
      </c>
      <c r="W11122" t="s">
        <v>141</v>
      </c>
      <c r="X11122" t="s">
        <v>10334</v>
      </c>
    </row>
    <row r="11123" spans="1:24" x14ac:dyDescent="0.35">
      <c r="A11123" t="s">
        <v>48814</v>
      </c>
      <c r="B11123" t="s">
        <v>48815</v>
      </c>
      <c r="C11123" t="s">
        <v>48816</v>
      </c>
      <c r="D11123">
        <v>0</v>
      </c>
      <c r="E11123" t="s">
        <v>48815</v>
      </c>
      <c r="F11123" s="2">
        <v>44519</v>
      </c>
      <c r="G11123" t="s">
        <v>183</v>
      </c>
      <c r="H11123" t="s">
        <v>184</v>
      </c>
      <c r="J11123" t="s">
        <v>138</v>
      </c>
      <c r="L11123" t="s">
        <v>496</v>
      </c>
      <c r="M11123" t="s">
        <v>138</v>
      </c>
      <c r="N11123">
        <v>0</v>
      </c>
      <c r="R11123" t="s">
        <v>3002</v>
      </c>
      <c r="S11123" t="s">
        <v>140</v>
      </c>
      <c r="T11123" s="2">
        <v>44519</v>
      </c>
      <c r="W11123" t="s">
        <v>141</v>
      </c>
    </row>
    <row r="11124" spans="1:24" x14ac:dyDescent="0.35">
      <c r="A11124" t="s">
        <v>48817</v>
      </c>
      <c r="B11124" t="s">
        <v>48818</v>
      </c>
      <c r="C11124" t="s">
        <v>48819</v>
      </c>
      <c r="D11124">
        <v>0</v>
      </c>
      <c r="E11124" t="s">
        <v>48818</v>
      </c>
      <c r="F11124" s="2">
        <v>44519</v>
      </c>
      <c r="G11124" t="s">
        <v>183</v>
      </c>
      <c r="H11124" t="s">
        <v>184</v>
      </c>
      <c r="J11124" t="s">
        <v>138</v>
      </c>
      <c r="L11124" t="s">
        <v>496</v>
      </c>
      <c r="M11124" t="s">
        <v>138</v>
      </c>
      <c r="N11124">
        <v>0</v>
      </c>
      <c r="R11124" t="s">
        <v>3002</v>
      </c>
      <c r="S11124" t="s">
        <v>140</v>
      </c>
      <c r="U11124">
        <v>15</v>
      </c>
      <c r="W11124" t="s">
        <v>141</v>
      </c>
    </row>
    <row r="11125" spans="1:24" x14ac:dyDescent="0.35">
      <c r="A11125" t="s">
        <v>48820</v>
      </c>
      <c r="B11125" t="s">
        <v>48821</v>
      </c>
      <c r="C11125" t="s">
        <v>48822</v>
      </c>
      <c r="D11125">
        <v>0</v>
      </c>
      <c r="E11125" t="s">
        <v>48821</v>
      </c>
      <c r="F11125" s="2">
        <v>45422</v>
      </c>
      <c r="G11125" t="s">
        <v>183</v>
      </c>
      <c r="H11125" t="s">
        <v>184</v>
      </c>
      <c r="J11125" t="s">
        <v>138</v>
      </c>
      <c r="L11125" t="s">
        <v>496</v>
      </c>
      <c r="M11125" t="s">
        <v>138</v>
      </c>
      <c r="N11125">
        <v>0</v>
      </c>
      <c r="P11125" t="s">
        <v>48823</v>
      </c>
      <c r="R11125" t="s">
        <v>48824</v>
      </c>
      <c r="S11125" t="s">
        <v>140</v>
      </c>
      <c r="T11125" s="2">
        <v>45422</v>
      </c>
      <c r="W11125" t="s">
        <v>141</v>
      </c>
      <c r="X11125" t="s">
        <v>10334</v>
      </c>
    </row>
    <row r="11126" spans="1:24" x14ac:dyDescent="0.35">
      <c r="A11126" t="s">
        <v>48825</v>
      </c>
      <c r="B11126" t="s">
        <v>48826</v>
      </c>
      <c r="C11126" t="s">
        <v>48827</v>
      </c>
      <c r="D11126">
        <v>0</v>
      </c>
      <c r="E11126" t="s">
        <v>48826</v>
      </c>
      <c r="F11126" s="2">
        <v>44519</v>
      </c>
      <c r="G11126" t="s">
        <v>183</v>
      </c>
      <c r="H11126" t="s">
        <v>184</v>
      </c>
      <c r="J11126" t="s">
        <v>138</v>
      </c>
      <c r="L11126" t="s">
        <v>496</v>
      </c>
      <c r="M11126" t="s">
        <v>138</v>
      </c>
      <c r="N11126">
        <v>0</v>
      </c>
      <c r="R11126" t="s">
        <v>3002</v>
      </c>
      <c r="S11126" t="s">
        <v>140</v>
      </c>
      <c r="T11126" s="2">
        <v>44519</v>
      </c>
      <c r="W11126" t="s">
        <v>141</v>
      </c>
    </row>
    <row r="11127" spans="1:24" x14ac:dyDescent="0.35">
      <c r="A11127" t="s">
        <v>48828</v>
      </c>
      <c r="B11127" t="s">
        <v>48829</v>
      </c>
      <c r="C11127" t="s">
        <v>48830</v>
      </c>
      <c r="D11127">
        <v>0</v>
      </c>
      <c r="E11127" t="s">
        <v>43648</v>
      </c>
      <c r="F11127" s="2">
        <v>44519</v>
      </c>
      <c r="G11127" t="s">
        <v>183</v>
      </c>
      <c r="H11127" t="s">
        <v>184</v>
      </c>
      <c r="J11127" t="s">
        <v>138</v>
      </c>
      <c r="L11127" t="s">
        <v>496</v>
      </c>
      <c r="M11127" t="s">
        <v>138</v>
      </c>
      <c r="N11127">
        <v>0</v>
      </c>
      <c r="R11127" t="s">
        <v>3002</v>
      </c>
      <c r="S11127" t="s">
        <v>140</v>
      </c>
      <c r="T11127" s="2">
        <v>45385</v>
      </c>
      <c r="U11127">
        <v>15</v>
      </c>
      <c r="W11127" t="s">
        <v>141</v>
      </c>
      <c r="X11127" t="s">
        <v>9536</v>
      </c>
    </row>
    <row r="11128" spans="1:24" x14ac:dyDescent="0.35">
      <c r="A11128" t="s">
        <v>48831</v>
      </c>
      <c r="B11128" t="s">
        <v>48832</v>
      </c>
      <c r="C11128" t="s">
        <v>48833</v>
      </c>
      <c r="D11128">
        <v>0</v>
      </c>
      <c r="E11128" t="s">
        <v>48834</v>
      </c>
      <c r="F11128" s="2">
        <v>44522</v>
      </c>
      <c r="G11128" t="s">
        <v>2815</v>
      </c>
      <c r="H11128" t="s">
        <v>184</v>
      </c>
      <c r="J11128" t="s">
        <v>138</v>
      </c>
      <c r="L11128" t="s">
        <v>496</v>
      </c>
      <c r="M11128" t="s">
        <v>138</v>
      </c>
      <c r="N11128">
        <v>0</v>
      </c>
      <c r="P11128" t="s">
        <v>48835</v>
      </c>
      <c r="R11128" t="s">
        <v>48836</v>
      </c>
      <c r="S11128" t="s">
        <v>140</v>
      </c>
      <c r="T11128" s="2">
        <v>44550</v>
      </c>
      <c r="W11128" t="s">
        <v>141</v>
      </c>
    </row>
    <row r="11129" spans="1:24" x14ac:dyDescent="0.35">
      <c r="A11129" t="s">
        <v>48837</v>
      </c>
      <c r="B11129" t="s">
        <v>48838</v>
      </c>
      <c r="C11129" t="s">
        <v>48839</v>
      </c>
      <c r="D11129">
        <v>0</v>
      </c>
      <c r="E11129" t="s">
        <v>48840</v>
      </c>
      <c r="F11129" s="2">
        <v>44522</v>
      </c>
      <c r="G11129" t="s">
        <v>2815</v>
      </c>
      <c r="H11129" t="s">
        <v>184</v>
      </c>
      <c r="J11129" t="s">
        <v>138</v>
      </c>
      <c r="L11129" t="s">
        <v>496</v>
      </c>
      <c r="M11129" t="s">
        <v>138</v>
      </c>
      <c r="N11129">
        <v>0</v>
      </c>
      <c r="P11129" t="s">
        <v>48841</v>
      </c>
      <c r="R11129" t="s">
        <v>48842</v>
      </c>
      <c r="S11129" t="s">
        <v>140</v>
      </c>
      <c r="W11129" t="s">
        <v>141</v>
      </c>
    </row>
    <row r="11130" spans="1:24" x14ac:dyDescent="0.35">
      <c r="A11130" t="s">
        <v>48843</v>
      </c>
      <c r="B11130" t="s">
        <v>10446</v>
      </c>
      <c r="C11130" t="s">
        <v>10447</v>
      </c>
      <c r="D11130">
        <v>0</v>
      </c>
      <c r="E11130" t="s">
        <v>48844</v>
      </c>
      <c r="F11130" s="2">
        <v>44523</v>
      </c>
      <c r="G11130" t="s">
        <v>10358</v>
      </c>
      <c r="H11130" t="s">
        <v>463</v>
      </c>
      <c r="J11130" t="s">
        <v>138</v>
      </c>
      <c r="K11130">
        <v>84521053001543</v>
      </c>
      <c r="L11130">
        <v>80871866</v>
      </c>
      <c r="M11130" t="s">
        <v>138</v>
      </c>
      <c r="N11130">
        <v>0</v>
      </c>
      <c r="P11130" t="s">
        <v>48649</v>
      </c>
      <c r="Q11130">
        <v>52527</v>
      </c>
      <c r="R11130" t="s">
        <v>48845</v>
      </c>
      <c r="S11130" t="s">
        <v>140</v>
      </c>
      <c r="T11130" s="2">
        <v>45161</v>
      </c>
      <c r="U11130">
        <v>7</v>
      </c>
      <c r="W11130" t="s">
        <v>141</v>
      </c>
    </row>
    <row r="11131" spans="1:24" x14ac:dyDescent="0.35">
      <c r="A11131" t="s">
        <v>48846</v>
      </c>
      <c r="B11131" t="s">
        <v>10574</v>
      </c>
      <c r="C11131" t="s">
        <v>48847</v>
      </c>
      <c r="D11131">
        <v>0</v>
      </c>
      <c r="E11131" t="s">
        <v>48848</v>
      </c>
      <c r="F11131" s="2">
        <v>44523</v>
      </c>
      <c r="G11131" t="s">
        <v>10358</v>
      </c>
      <c r="H11131" t="s">
        <v>463</v>
      </c>
      <c r="J11131" t="s">
        <v>138</v>
      </c>
      <c r="K11131">
        <v>84521053014017</v>
      </c>
      <c r="L11131">
        <v>80871866</v>
      </c>
      <c r="M11131" t="s">
        <v>138</v>
      </c>
      <c r="N11131">
        <v>0</v>
      </c>
      <c r="P11131" t="s">
        <v>48649</v>
      </c>
      <c r="Q11131">
        <v>52581</v>
      </c>
      <c r="R11131" t="s">
        <v>48849</v>
      </c>
      <c r="S11131" t="s">
        <v>140</v>
      </c>
      <c r="T11131" s="2">
        <v>45168</v>
      </c>
      <c r="U11131">
        <v>7</v>
      </c>
      <c r="W11131" t="s">
        <v>141</v>
      </c>
    </row>
    <row r="11132" spans="1:24" x14ac:dyDescent="0.35">
      <c r="A11132" t="s">
        <v>48850</v>
      </c>
      <c r="B11132" t="s">
        <v>10574</v>
      </c>
      <c r="C11132">
        <v>84521053012316</v>
      </c>
      <c r="D11132">
        <v>0</v>
      </c>
      <c r="E11132" t="s">
        <v>48851</v>
      </c>
      <c r="F11132" s="2">
        <v>44523</v>
      </c>
      <c r="G11132" t="s">
        <v>10358</v>
      </c>
      <c r="H11132" t="s">
        <v>463</v>
      </c>
      <c r="J11132" t="s">
        <v>138</v>
      </c>
      <c r="K11132">
        <v>84521053012316</v>
      </c>
      <c r="L11132">
        <v>80871866</v>
      </c>
      <c r="M11132" t="s">
        <v>138</v>
      </c>
      <c r="N11132">
        <v>0</v>
      </c>
      <c r="P11132" t="s">
        <v>48649</v>
      </c>
      <c r="Q11132">
        <v>52600</v>
      </c>
      <c r="R11132" t="s">
        <v>48852</v>
      </c>
      <c r="S11132" t="s">
        <v>140</v>
      </c>
      <c r="T11132" s="2">
        <v>45168</v>
      </c>
      <c r="U11132">
        <v>7</v>
      </c>
      <c r="W11132" t="s">
        <v>141</v>
      </c>
    </row>
    <row r="11133" spans="1:24" x14ac:dyDescent="0.35">
      <c r="A11133" t="s">
        <v>48853</v>
      </c>
      <c r="B11133" t="s">
        <v>10446</v>
      </c>
      <c r="C11133" t="s">
        <v>48854</v>
      </c>
      <c r="D11133">
        <v>0</v>
      </c>
      <c r="E11133" t="s">
        <v>48855</v>
      </c>
      <c r="F11133" s="2">
        <v>44523</v>
      </c>
      <c r="G11133" t="s">
        <v>10358</v>
      </c>
      <c r="H11133" t="s">
        <v>463</v>
      </c>
      <c r="J11133" t="s">
        <v>138</v>
      </c>
      <c r="K11133">
        <v>84521053000229</v>
      </c>
      <c r="L11133">
        <v>80871866</v>
      </c>
      <c r="M11133" t="s">
        <v>138</v>
      </c>
      <c r="N11133">
        <v>0</v>
      </c>
      <c r="P11133" t="s">
        <v>48649</v>
      </c>
      <c r="Q11133">
        <v>52508</v>
      </c>
      <c r="R11133" t="s">
        <v>48856</v>
      </c>
      <c r="S11133" t="s">
        <v>140</v>
      </c>
      <c r="T11133" s="2">
        <v>45161</v>
      </c>
      <c r="U11133">
        <v>7</v>
      </c>
      <c r="W11133" t="s">
        <v>141</v>
      </c>
    </row>
    <row r="11134" spans="1:24" x14ac:dyDescent="0.35">
      <c r="A11134" t="s">
        <v>48857</v>
      </c>
      <c r="B11134" t="s">
        <v>9145</v>
      </c>
      <c r="C11134">
        <v>20247322000570</v>
      </c>
      <c r="D11134">
        <v>0</v>
      </c>
      <c r="E11134" t="s">
        <v>9145</v>
      </c>
      <c r="F11134" s="2">
        <v>44524</v>
      </c>
      <c r="G11134" t="s">
        <v>2815</v>
      </c>
      <c r="H11134" t="s">
        <v>184</v>
      </c>
      <c r="J11134" t="s">
        <v>138</v>
      </c>
      <c r="L11134" t="s">
        <v>496</v>
      </c>
      <c r="M11134" t="s">
        <v>138</v>
      </c>
      <c r="N11134">
        <v>0</v>
      </c>
      <c r="P11134" t="s">
        <v>48858</v>
      </c>
      <c r="R11134" t="s">
        <v>48859</v>
      </c>
      <c r="S11134" t="s">
        <v>140</v>
      </c>
      <c r="T11134" s="2">
        <v>45385</v>
      </c>
      <c r="U11134">
        <v>24</v>
      </c>
      <c r="W11134" t="s">
        <v>141</v>
      </c>
      <c r="X11134" t="s">
        <v>9536</v>
      </c>
    </row>
    <row r="11135" spans="1:24" x14ac:dyDescent="0.35">
      <c r="A11135" t="s">
        <v>48860</v>
      </c>
      <c r="B11135" t="s">
        <v>48861</v>
      </c>
      <c r="C11135" t="s">
        <v>48862</v>
      </c>
      <c r="D11135">
        <v>0</v>
      </c>
      <c r="E11135" t="s">
        <v>48863</v>
      </c>
      <c r="F11135" s="2">
        <v>44525</v>
      </c>
      <c r="G11135" t="s">
        <v>183</v>
      </c>
      <c r="H11135" t="s">
        <v>184</v>
      </c>
      <c r="J11135" t="s">
        <v>138</v>
      </c>
      <c r="L11135" t="s">
        <v>496</v>
      </c>
      <c r="M11135" t="s">
        <v>138</v>
      </c>
      <c r="N11135">
        <v>0</v>
      </c>
      <c r="R11135" t="s">
        <v>48864</v>
      </c>
      <c r="S11135" t="s">
        <v>140</v>
      </c>
      <c r="W11135" t="s">
        <v>141</v>
      </c>
    </row>
    <row r="11136" spans="1:24" x14ac:dyDescent="0.35">
      <c r="A11136" t="s">
        <v>48865</v>
      </c>
      <c r="B11136" t="s">
        <v>48866</v>
      </c>
      <c r="C11136">
        <v>16526115000154</v>
      </c>
      <c r="D11136">
        <v>0</v>
      </c>
      <c r="E11136" t="s">
        <v>48867</v>
      </c>
      <c r="F11136" s="2">
        <v>44526</v>
      </c>
      <c r="G11136" t="s">
        <v>2815</v>
      </c>
      <c r="H11136" t="s">
        <v>184</v>
      </c>
      <c r="J11136" t="s">
        <v>138</v>
      </c>
      <c r="L11136" t="s">
        <v>496</v>
      </c>
      <c r="M11136" t="s">
        <v>138</v>
      </c>
      <c r="N11136">
        <v>0</v>
      </c>
      <c r="P11136" t="s">
        <v>48868</v>
      </c>
      <c r="R11136" t="s">
        <v>48869</v>
      </c>
      <c r="S11136" t="s">
        <v>140</v>
      </c>
      <c r="T11136" s="2">
        <v>45385</v>
      </c>
      <c r="U11136">
        <v>16</v>
      </c>
      <c r="W11136" t="s">
        <v>141</v>
      </c>
      <c r="X11136" t="s">
        <v>9536</v>
      </c>
    </row>
    <row r="11137" spans="1:23" x14ac:dyDescent="0.35">
      <c r="A11137" t="s">
        <v>48870</v>
      </c>
      <c r="B11137" t="s">
        <v>10574</v>
      </c>
      <c r="C11137" t="s">
        <v>48871</v>
      </c>
      <c r="D11137">
        <v>0</v>
      </c>
      <c r="E11137" t="s">
        <v>48872</v>
      </c>
      <c r="F11137" s="2">
        <v>44529</v>
      </c>
      <c r="G11137" t="s">
        <v>10358</v>
      </c>
      <c r="H11137" t="s">
        <v>463</v>
      </c>
      <c r="J11137" t="s">
        <v>138</v>
      </c>
      <c r="K11137">
        <v>31610334006060</v>
      </c>
      <c r="L11137">
        <v>80871866</v>
      </c>
      <c r="M11137" t="s">
        <v>138</v>
      </c>
      <c r="N11137">
        <v>0</v>
      </c>
      <c r="P11137" t="s">
        <v>48649</v>
      </c>
      <c r="Q11137">
        <v>52620</v>
      </c>
      <c r="R11137" t="s">
        <v>48873</v>
      </c>
      <c r="S11137" t="s">
        <v>140</v>
      </c>
      <c r="T11137" s="2">
        <v>45168</v>
      </c>
      <c r="U11137">
        <v>7</v>
      </c>
      <c r="W11137" t="s">
        <v>141</v>
      </c>
    </row>
    <row r="11138" spans="1:23" x14ac:dyDescent="0.35">
      <c r="A11138" t="s">
        <v>48874</v>
      </c>
      <c r="B11138" t="s">
        <v>10574</v>
      </c>
      <c r="C11138" t="s">
        <v>48875</v>
      </c>
      <c r="D11138">
        <v>0</v>
      </c>
      <c r="E11138" t="s">
        <v>48876</v>
      </c>
      <c r="F11138" s="2">
        <v>44529</v>
      </c>
      <c r="G11138" t="s">
        <v>10358</v>
      </c>
      <c r="H11138" t="s">
        <v>463</v>
      </c>
      <c r="J11138" t="s">
        <v>138</v>
      </c>
      <c r="K11138">
        <v>84521053012740</v>
      </c>
      <c r="L11138">
        <v>80871866</v>
      </c>
      <c r="M11138" t="s">
        <v>138</v>
      </c>
      <c r="N11138">
        <v>0</v>
      </c>
      <c r="P11138" t="s">
        <v>48649</v>
      </c>
      <c r="Q11138">
        <v>52619</v>
      </c>
      <c r="R11138" t="s">
        <v>48877</v>
      </c>
      <c r="S11138" t="s">
        <v>140</v>
      </c>
      <c r="T11138" s="2">
        <v>45168</v>
      </c>
      <c r="U11138">
        <v>7</v>
      </c>
      <c r="W11138" t="s">
        <v>141</v>
      </c>
    </row>
    <row r="11139" spans="1:23" x14ac:dyDescent="0.35">
      <c r="A11139" t="s">
        <v>48878</v>
      </c>
      <c r="B11139" t="s">
        <v>10574</v>
      </c>
      <c r="C11139" t="s">
        <v>48879</v>
      </c>
      <c r="D11139">
        <v>0</v>
      </c>
      <c r="E11139" t="s">
        <v>48880</v>
      </c>
      <c r="F11139" s="2">
        <v>44529</v>
      </c>
      <c r="G11139" t="s">
        <v>10358</v>
      </c>
      <c r="H11139" t="s">
        <v>463</v>
      </c>
      <c r="J11139" t="s">
        <v>138</v>
      </c>
      <c r="K11139">
        <v>52580</v>
      </c>
      <c r="L11139">
        <v>80871866</v>
      </c>
      <c r="M11139" t="s">
        <v>138</v>
      </c>
      <c r="N11139">
        <v>0</v>
      </c>
      <c r="P11139" t="s">
        <v>48649</v>
      </c>
      <c r="Q11139">
        <v>84521053010372</v>
      </c>
      <c r="R11139" t="s">
        <v>48845</v>
      </c>
      <c r="S11139" t="s">
        <v>140</v>
      </c>
      <c r="T11139" s="2">
        <v>45120</v>
      </c>
      <c r="U11139">
        <v>7</v>
      </c>
      <c r="W11139" t="s">
        <v>141</v>
      </c>
    </row>
    <row r="11140" spans="1:23" x14ac:dyDescent="0.35">
      <c r="A11140" t="s">
        <v>48881</v>
      </c>
      <c r="B11140" t="s">
        <v>10574</v>
      </c>
      <c r="C11140" t="s">
        <v>48882</v>
      </c>
      <c r="D11140">
        <v>0</v>
      </c>
      <c r="E11140" t="s">
        <v>48883</v>
      </c>
      <c r="F11140" s="2">
        <v>44529</v>
      </c>
      <c r="G11140" t="s">
        <v>10358</v>
      </c>
      <c r="H11140" t="s">
        <v>463</v>
      </c>
      <c r="J11140" t="s">
        <v>138</v>
      </c>
      <c r="K11140">
        <v>84521053013630</v>
      </c>
      <c r="L11140">
        <v>80871866</v>
      </c>
      <c r="M11140" t="s">
        <v>138</v>
      </c>
      <c r="N11140">
        <v>0</v>
      </c>
      <c r="P11140" t="s">
        <v>48649</v>
      </c>
      <c r="Q11140">
        <v>52617</v>
      </c>
      <c r="R11140" t="s">
        <v>48884</v>
      </c>
      <c r="S11140" t="s">
        <v>140</v>
      </c>
      <c r="T11140" s="2">
        <v>45168</v>
      </c>
      <c r="U11140">
        <v>7</v>
      </c>
      <c r="W11140" t="s">
        <v>141</v>
      </c>
    </row>
    <row r="11141" spans="1:23" x14ac:dyDescent="0.35">
      <c r="A11141" t="s">
        <v>48885</v>
      </c>
      <c r="B11141" t="s">
        <v>10574</v>
      </c>
      <c r="C11141" t="s">
        <v>48886</v>
      </c>
      <c r="D11141">
        <v>0</v>
      </c>
      <c r="E11141" t="s">
        <v>48887</v>
      </c>
      <c r="F11141" s="2">
        <v>44529</v>
      </c>
      <c r="G11141" t="s">
        <v>10358</v>
      </c>
      <c r="H11141" t="s">
        <v>463</v>
      </c>
      <c r="J11141" t="s">
        <v>138</v>
      </c>
      <c r="K11141">
        <v>31610334005331</v>
      </c>
      <c r="L11141">
        <v>80871866</v>
      </c>
      <c r="M11141" t="s">
        <v>138</v>
      </c>
      <c r="N11141">
        <v>0</v>
      </c>
      <c r="P11141" t="s">
        <v>48649</v>
      </c>
      <c r="Q11141">
        <v>52616</v>
      </c>
      <c r="R11141" t="s">
        <v>48873</v>
      </c>
      <c r="S11141" t="s">
        <v>140</v>
      </c>
      <c r="T11141" s="2">
        <v>45168</v>
      </c>
      <c r="U11141">
        <v>7</v>
      </c>
      <c r="W11141" t="s">
        <v>141</v>
      </c>
    </row>
    <row r="11142" spans="1:23" x14ac:dyDescent="0.35">
      <c r="A11142" t="s">
        <v>48888</v>
      </c>
      <c r="B11142" t="s">
        <v>10574</v>
      </c>
      <c r="C11142" t="s">
        <v>48889</v>
      </c>
      <c r="D11142">
        <v>0</v>
      </c>
      <c r="E11142" t="s">
        <v>48890</v>
      </c>
      <c r="F11142" s="2">
        <v>44529</v>
      </c>
      <c r="G11142" t="s">
        <v>10358</v>
      </c>
      <c r="H11142" t="s">
        <v>463</v>
      </c>
      <c r="J11142" t="s">
        <v>138</v>
      </c>
      <c r="K11142">
        <v>84521053014106</v>
      </c>
      <c r="L11142">
        <v>80871866</v>
      </c>
      <c r="M11142" t="s">
        <v>138</v>
      </c>
      <c r="N11142">
        <v>0</v>
      </c>
      <c r="P11142" t="s">
        <v>48649</v>
      </c>
      <c r="Q11142">
        <v>52615</v>
      </c>
      <c r="R11142" t="s">
        <v>48891</v>
      </c>
      <c r="S11142" t="s">
        <v>140</v>
      </c>
      <c r="T11142" s="2">
        <v>45168</v>
      </c>
      <c r="U11142">
        <v>7</v>
      </c>
      <c r="W11142" t="s">
        <v>141</v>
      </c>
    </row>
    <row r="11143" spans="1:23" x14ac:dyDescent="0.35">
      <c r="A11143" t="s">
        <v>48892</v>
      </c>
      <c r="B11143" t="s">
        <v>10574</v>
      </c>
      <c r="C11143" t="s">
        <v>48893</v>
      </c>
      <c r="D11143">
        <v>0</v>
      </c>
      <c r="E11143" t="s">
        <v>48894</v>
      </c>
      <c r="F11143" s="2">
        <v>44529</v>
      </c>
      <c r="G11143" t="s">
        <v>10358</v>
      </c>
      <c r="H11143" t="s">
        <v>463</v>
      </c>
      <c r="J11143" t="s">
        <v>138</v>
      </c>
      <c r="K11143">
        <v>8</v>
      </c>
      <c r="L11143">
        <v>80871866</v>
      </c>
      <c r="M11143" t="s">
        <v>138</v>
      </c>
      <c r="N11143">
        <v>0</v>
      </c>
      <c r="P11143" t="s">
        <v>48649</v>
      </c>
      <c r="Q11143">
        <v>31610334005170</v>
      </c>
      <c r="R11143" t="s">
        <v>48895</v>
      </c>
      <c r="S11143" t="s">
        <v>140</v>
      </c>
      <c r="U11143">
        <v>7</v>
      </c>
      <c r="W11143" t="s">
        <v>141</v>
      </c>
    </row>
    <row r="11144" spans="1:23" x14ac:dyDescent="0.35">
      <c r="A11144" t="s">
        <v>48896</v>
      </c>
      <c r="B11144" t="s">
        <v>10574</v>
      </c>
      <c r="C11144" t="s">
        <v>48897</v>
      </c>
      <c r="D11144">
        <v>0</v>
      </c>
      <c r="E11144" t="s">
        <v>48898</v>
      </c>
      <c r="F11144" s="2">
        <v>44529</v>
      </c>
      <c r="G11144" t="s">
        <v>10358</v>
      </c>
      <c r="H11144" t="s">
        <v>463</v>
      </c>
      <c r="J11144" t="s">
        <v>138</v>
      </c>
      <c r="K11144">
        <v>84521053011930</v>
      </c>
      <c r="L11144">
        <v>80871866</v>
      </c>
      <c r="M11144" t="s">
        <v>138</v>
      </c>
      <c r="N11144">
        <v>0</v>
      </c>
      <c r="P11144" t="s">
        <v>48649</v>
      </c>
      <c r="Q11144">
        <v>52613</v>
      </c>
      <c r="R11144" t="s">
        <v>48899</v>
      </c>
      <c r="S11144" t="s">
        <v>140</v>
      </c>
      <c r="T11144" s="2">
        <v>45168</v>
      </c>
      <c r="U11144">
        <v>7</v>
      </c>
      <c r="W11144" t="s">
        <v>141</v>
      </c>
    </row>
    <row r="11145" spans="1:23" x14ac:dyDescent="0.35">
      <c r="A11145" t="s">
        <v>48900</v>
      </c>
      <c r="B11145" t="s">
        <v>10574</v>
      </c>
      <c r="C11145" t="s">
        <v>48901</v>
      </c>
      <c r="D11145">
        <v>0</v>
      </c>
      <c r="E11145" t="s">
        <v>48902</v>
      </c>
      <c r="F11145" s="2">
        <v>44529</v>
      </c>
      <c r="G11145" t="s">
        <v>10358</v>
      </c>
      <c r="H11145" t="s">
        <v>463</v>
      </c>
      <c r="J11145" t="s">
        <v>138</v>
      </c>
      <c r="K11145">
        <v>84521053013126</v>
      </c>
      <c r="L11145">
        <v>80871866</v>
      </c>
      <c r="M11145" t="s">
        <v>138</v>
      </c>
      <c r="N11145">
        <v>0</v>
      </c>
      <c r="P11145" t="s">
        <v>48649</v>
      </c>
      <c r="Q11145">
        <v>52612</v>
      </c>
      <c r="R11145" t="s">
        <v>48903</v>
      </c>
      <c r="S11145" t="s">
        <v>140</v>
      </c>
      <c r="T11145" s="2">
        <v>45168</v>
      </c>
      <c r="U11145">
        <v>7</v>
      </c>
      <c r="W11145" t="s">
        <v>141</v>
      </c>
    </row>
    <row r="11146" spans="1:23" x14ac:dyDescent="0.35">
      <c r="A11146" t="s">
        <v>48904</v>
      </c>
      <c r="B11146" t="s">
        <v>10574</v>
      </c>
      <c r="C11146" t="s">
        <v>48905</v>
      </c>
      <c r="D11146">
        <v>0</v>
      </c>
      <c r="E11146" t="s">
        <v>48906</v>
      </c>
      <c r="F11146" s="2">
        <v>44529</v>
      </c>
      <c r="G11146" t="s">
        <v>10358</v>
      </c>
      <c r="H11146" t="s">
        <v>463</v>
      </c>
      <c r="J11146" t="s">
        <v>138</v>
      </c>
      <c r="K11146">
        <v>84521053011000</v>
      </c>
      <c r="L11146">
        <v>80871866</v>
      </c>
      <c r="M11146" t="s">
        <v>138</v>
      </c>
      <c r="N11146">
        <v>0</v>
      </c>
      <c r="P11146" t="s">
        <v>48649</v>
      </c>
      <c r="Q11146">
        <v>52611</v>
      </c>
      <c r="R11146" t="s">
        <v>48891</v>
      </c>
      <c r="S11146" t="s">
        <v>140</v>
      </c>
      <c r="T11146" s="2">
        <v>45168</v>
      </c>
      <c r="U11146">
        <v>7</v>
      </c>
      <c r="W11146" t="s">
        <v>141</v>
      </c>
    </row>
    <row r="11147" spans="1:23" x14ac:dyDescent="0.35">
      <c r="A11147" t="s">
        <v>48907</v>
      </c>
      <c r="B11147" t="s">
        <v>10574</v>
      </c>
      <c r="C11147">
        <v>84521053012235</v>
      </c>
      <c r="D11147">
        <v>0</v>
      </c>
      <c r="E11147" t="s">
        <v>48908</v>
      </c>
      <c r="F11147" s="2">
        <v>44529</v>
      </c>
      <c r="G11147" t="s">
        <v>10358</v>
      </c>
      <c r="H11147" t="s">
        <v>463</v>
      </c>
      <c r="J11147" t="s">
        <v>138</v>
      </c>
      <c r="K11147">
        <v>84521053012235</v>
      </c>
      <c r="L11147">
        <v>80871866</v>
      </c>
      <c r="M11147" t="s">
        <v>138</v>
      </c>
      <c r="N11147">
        <v>0</v>
      </c>
      <c r="P11147" t="s">
        <v>48649</v>
      </c>
      <c r="Q11147">
        <v>52610</v>
      </c>
      <c r="R11147" t="s">
        <v>48909</v>
      </c>
      <c r="S11147" t="s">
        <v>140</v>
      </c>
      <c r="T11147" s="2">
        <v>45168</v>
      </c>
      <c r="U11147">
        <v>7</v>
      </c>
      <c r="W11147" t="s">
        <v>141</v>
      </c>
    </row>
    <row r="11148" spans="1:23" x14ac:dyDescent="0.35">
      <c r="A11148" t="s">
        <v>48910</v>
      </c>
      <c r="B11148" t="s">
        <v>10574</v>
      </c>
      <c r="C11148" t="s">
        <v>48911</v>
      </c>
      <c r="D11148">
        <v>0</v>
      </c>
      <c r="E11148" t="s">
        <v>48912</v>
      </c>
      <c r="F11148" s="2">
        <v>44529</v>
      </c>
      <c r="G11148" t="s">
        <v>10358</v>
      </c>
      <c r="H11148" t="s">
        <v>463</v>
      </c>
      <c r="J11148" t="s">
        <v>138</v>
      </c>
      <c r="K11148">
        <v>54107</v>
      </c>
      <c r="L11148">
        <v>80871866</v>
      </c>
      <c r="M11148" t="s">
        <v>138</v>
      </c>
      <c r="N11148">
        <v>0</v>
      </c>
      <c r="P11148" t="s">
        <v>48649</v>
      </c>
      <c r="Q11148">
        <v>54107</v>
      </c>
      <c r="R11148" t="s">
        <v>48913</v>
      </c>
      <c r="S11148" t="s">
        <v>140</v>
      </c>
      <c r="T11148" s="2">
        <v>45168</v>
      </c>
      <c r="U11148">
        <v>7</v>
      </c>
      <c r="W11148" t="s">
        <v>141</v>
      </c>
    </row>
    <row r="11149" spans="1:23" x14ac:dyDescent="0.35">
      <c r="A11149" t="s">
        <v>48914</v>
      </c>
      <c r="B11149" t="s">
        <v>10574</v>
      </c>
      <c r="C11149" t="s">
        <v>48915</v>
      </c>
      <c r="D11149">
        <v>0</v>
      </c>
      <c r="E11149" t="s">
        <v>48916</v>
      </c>
      <c r="F11149" s="2">
        <v>44529</v>
      </c>
      <c r="G11149" t="s">
        <v>10358</v>
      </c>
      <c r="H11149" t="s">
        <v>463</v>
      </c>
      <c r="J11149" t="s">
        <v>138</v>
      </c>
      <c r="K11149">
        <v>84521053011859</v>
      </c>
      <c r="L11149">
        <v>80871866</v>
      </c>
      <c r="M11149" t="s">
        <v>138</v>
      </c>
      <c r="N11149">
        <v>0</v>
      </c>
      <c r="P11149" t="s">
        <v>48649</v>
      </c>
      <c r="Q11149">
        <v>52608</v>
      </c>
      <c r="R11149" t="s">
        <v>48884</v>
      </c>
      <c r="S11149" t="s">
        <v>140</v>
      </c>
      <c r="T11149" s="2">
        <v>45168</v>
      </c>
      <c r="U11149">
        <v>7</v>
      </c>
      <c r="W11149" t="s">
        <v>141</v>
      </c>
    </row>
    <row r="11150" spans="1:23" x14ac:dyDescent="0.35">
      <c r="A11150" t="s">
        <v>48917</v>
      </c>
      <c r="B11150" t="s">
        <v>10574</v>
      </c>
      <c r="C11150" t="s">
        <v>48918</v>
      </c>
      <c r="D11150">
        <v>0</v>
      </c>
      <c r="E11150" t="s">
        <v>48919</v>
      </c>
      <c r="F11150" s="2">
        <v>44529</v>
      </c>
      <c r="G11150" t="s">
        <v>10358</v>
      </c>
      <c r="H11150" t="s">
        <v>463</v>
      </c>
      <c r="J11150" t="s">
        <v>138</v>
      </c>
      <c r="K11150">
        <v>84521053013711</v>
      </c>
      <c r="L11150">
        <v>80871866</v>
      </c>
      <c r="M11150" t="s">
        <v>138</v>
      </c>
      <c r="N11150">
        <v>0</v>
      </c>
      <c r="P11150" t="s">
        <v>48649</v>
      </c>
      <c r="Q11150">
        <v>52607</v>
      </c>
      <c r="R11150" t="s">
        <v>48920</v>
      </c>
      <c r="S11150" t="s">
        <v>140</v>
      </c>
      <c r="T11150" s="2">
        <v>45168</v>
      </c>
      <c r="U11150">
        <v>7</v>
      </c>
      <c r="W11150" t="s">
        <v>141</v>
      </c>
    </row>
    <row r="11151" spans="1:23" x14ac:dyDescent="0.35">
      <c r="A11151" t="s">
        <v>48921</v>
      </c>
      <c r="B11151" t="s">
        <v>10574</v>
      </c>
      <c r="C11151" t="s">
        <v>48922</v>
      </c>
      <c r="D11151">
        <v>0</v>
      </c>
      <c r="E11151" t="s">
        <v>48923</v>
      </c>
      <c r="F11151" s="2">
        <v>44529</v>
      </c>
      <c r="G11151" t="s">
        <v>10358</v>
      </c>
      <c r="H11151" t="s">
        <v>463</v>
      </c>
      <c r="J11151" t="s">
        <v>138</v>
      </c>
      <c r="K11151">
        <v>84521053011778</v>
      </c>
      <c r="L11151">
        <v>80871866</v>
      </c>
      <c r="M11151" t="s">
        <v>138</v>
      </c>
      <c r="N11151">
        <v>0</v>
      </c>
      <c r="P11151" t="s">
        <v>48649</v>
      </c>
      <c r="Q11151">
        <v>52606</v>
      </c>
      <c r="R11151" t="s">
        <v>48924</v>
      </c>
      <c r="S11151" t="s">
        <v>140</v>
      </c>
      <c r="T11151" s="2">
        <v>45168</v>
      </c>
      <c r="U11151">
        <v>7</v>
      </c>
      <c r="W11151" t="s">
        <v>141</v>
      </c>
    </row>
    <row r="11152" spans="1:23" x14ac:dyDescent="0.35">
      <c r="A11152" t="s">
        <v>48925</v>
      </c>
      <c r="B11152" t="s">
        <v>10574</v>
      </c>
      <c r="C11152" t="s">
        <v>48926</v>
      </c>
      <c r="D11152">
        <v>0</v>
      </c>
      <c r="E11152" t="s">
        <v>48927</v>
      </c>
      <c r="F11152" s="2">
        <v>44529</v>
      </c>
      <c r="G11152" t="s">
        <v>10358</v>
      </c>
      <c r="H11152" t="s">
        <v>463</v>
      </c>
      <c r="J11152" t="s">
        <v>138</v>
      </c>
      <c r="K11152">
        <v>84521053011697</v>
      </c>
      <c r="L11152">
        <v>80871866</v>
      </c>
      <c r="M11152" t="s">
        <v>138</v>
      </c>
      <c r="N11152">
        <v>0</v>
      </c>
      <c r="P11152" t="s">
        <v>48649</v>
      </c>
      <c r="Q11152">
        <v>52605</v>
      </c>
      <c r="R11152" t="s">
        <v>48928</v>
      </c>
      <c r="S11152" t="s">
        <v>140</v>
      </c>
      <c r="T11152" s="2">
        <v>45168</v>
      </c>
      <c r="U11152">
        <v>7</v>
      </c>
      <c r="W11152" t="s">
        <v>141</v>
      </c>
    </row>
    <row r="11153" spans="1:24" x14ac:dyDescent="0.35">
      <c r="A11153" t="s">
        <v>48929</v>
      </c>
      <c r="B11153" t="s">
        <v>10574</v>
      </c>
      <c r="C11153" t="s">
        <v>48930</v>
      </c>
      <c r="D11153">
        <v>0</v>
      </c>
      <c r="E11153" t="s">
        <v>48931</v>
      </c>
      <c r="F11153" s="2">
        <v>44529</v>
      </c>
      <c r="G11153" t="s">
        <v>10358</v>
      </c>
      <c r="H11153" t="s">
        <v>463</v>
      </c>
      <c r="J11153" t="s">
        <v>138</v>
      </c>
      <c r="K11153">
        <v>31610334003711</v>
      </c>
      <c r="L11153">
        <v>80871866</v>
      </c>
      <c r="M11153" t="s">
        <v>138</v>
      </c>
      <c r="N11153">
        <v>0</v>
      </c>
      <c r="P11153" t="s">
        <v>48649</v>
      </c>
      <c r="Q11153">
        <v>52604</v>
      </c>
      <c r="R11153" t="s">
        <v>48913</v>
      </c>
      <c r="S11153" t="s">
        <v>140</v>
      </c>
      <c r="T11153" s="2">
        <v>45168</v>
      </c>
      <c r="U11153">
        <v>7</v>
      </c>
      <c r="W11153" t="s">
        <v>141</v>
      </c>
    </row>
    <row r="11154" spans="1:24" x14ac:dyDescent="0.35">
      <c r="A11154" t="s">
        <v>48932</v>
      </c>
      <c r="B11154" t="s">
        <v>10574</v>
      </c>
      <c r="C11154" t="s">
        <v>48933</v>
      </c>
      <c r="D11154">
        <v>0</v>
      </c>
      <c r="E11154" t="s">
        <v>48934</v>
      </c>
      <c r="F11154" s="2">
        <v>44529</v>
      </c>
      <c r="G11154" t="s">
        <v>10358</v>
      </c>
      <c r="H11154" t="s">
        <v>463</v>
      </c>
      <c r="J11154" t="s">
        <v>138</v>
      </c>
      <c r="K11154">
        <v>8452105301126</v>
      </c>
      <c r="L11154">
        <v>80871866</v>
      </c>
      <c r="M11154" t="s">
        <v>138</v>
      </c>
      <c r="N11154">
        <v>0</v>
      </c>
      <c r="P11154" t="s">
        <v>48649</v>
      </c>
      <c r="Q11154">
        <v>52603</v>
      </c>
      <c r="R11154" t="s">
        <v>48935</v>
      </c>
      <c r="S11154" t="s">
        <v>140</v>
      </c>
      <c r="T11154" s="2">
        <v>45168</v>
      </c>
      <c r="U11154">
        <v>7</v>
      </c>
      <c r="W11154" t="s">
        <v>141</v>
      </c>
    </row>
    <row r="11155" spans="1:24" x14ac:dyDescent="0.35">
      <c r="A11155" t="s">
        <v>48936</v>
      </c>
      <c r="B11155" t="s">
        <v>10574</v>
      </c>
      <c r="C11155" t="s">
        <v>48937</v>
      </c>
      <c r="D11155">
        <v>0</v>
      </c>
      <c r="E11155" t="s">
        <v>48938</v>
      </c>
      <c r="F11155" s="2">
        <v>44529</v>
      </c>
      <c r="G11155" t="s">
        <v>10358</v>
      </c>
      <c r="H11155" t="s">
        <v>463</v>
      </c>
      <c r="J11155" t="s">
        <v>138</v>
      </c>
      <c r="K11155">
        <v>8</v>
      </c>
      <c r="L11155">
        <v>80871866</v>
      </c>
      <c r="M11155" t="s">
        <v>138</v>
      </c>
      <c r="N11155">
        <v>0</v>
      </c>
      <c r="P11155" t="s">
        <v>48649</v>
      </c>
      <c r="Q11155">
        <v>31610334003550</v>
      </c>
      <c r="R11155" t="s">
        <v>48939</v>
      </c>
      <c r="S11155" t="s">
        <v>140</v>
      </c>
      <c r="U11155">
        <v>7</v>
      </c>
      <c r="W11155" t="s">
        <v>141</v>
      </c>
    </row>
    <row r="11156" spans="1:24" x14ac:dyDescent="0.35">
      <c r="A11156" t="s">
        <v>48940</v>
      </c>
      <c r="B11156" t="s">
        <v>10574</v>
      </c>
      <c r="C11156" t="s">
        <v>48941</v>
      </c>
      <c r="D11156">
        <v>0</v>
      </c>
      <c r="E11156" t="s">
        <v>48942</v>
      </c>
      <c r="F11156" s="2">
        <v>44529</v>
      </c>
      <c r="G11156" t="s">
        <v>10358</v>
      </c>
      <c r="H11156" t="s">
        <v>463</v>
      </c>
      <c r="J11156" t="s">
        <v>138</v>
      </c>
      <c r="K11156">
        <v>31610334003479</v>
      </c>
      <c r="L11156">
        <v>80871866</v>
      </c>
      <c r="M11156" t="s">
        <v>138</v>
      </c>
      <c r="N11156">
        <v>0</v>
      </c>
      <c r="P11156" t="s">
        <v>48649</v>
      </c>
      <c r="Q11156">
        <v>52601</v>
      </c>
      <c r="R11156" t="s">
        <v>48943</v>
      </c>
      <c r="S11156" t="s">
        <v>140</v>
      </c>
      <c r="T11156" s="2">
        <v>44721</v>
      </c>
      <c r="U11156">
        <v>7</v>
      </c>
      <c r="W11156" t="s">
        <v>141</v>
      </c>
    </row>
    <row r="11157" spans="1:24" x14ac:dyDescent="0.35">
      <c r="A11157" t="s">
        <v>48944</v>
      </c>
      <c r="B11157" t="s">
        <v>10574</v>
      </c>
      <c r="C11157" t="s">
        <v>48945</v>
      </c>
      <c r="D11157">
        <v>0</v>
      </c>
      <c r="E11157" t="s">
        <v>48946</v>
      </c>
      <c r="F11157" s="2">
        <v>44529</v>
      </c>
      <c r="G11157" t="s">
        <v>10358</v>
      </c>
      <c r="H11157" t="s">
        <v>463</v>
      </c>
      <c r="J11157" t="s">
        <v>138</v>
      </c>
      <c r="K11157">
        <v>31610334003207</v>
      </c>
      <c r="L11157">
        <v>80871866</v>
      </c>
      <c r="M11157" t="s">
        <v>138</v>
      </c>
      <c r="N11157">
        <v>0</v>
      </c>
      <c r="P11157" t="s">
        <v>48649</v>
      </c>
      <c r="Q11157">
        <v>52599</v>
      </c>
      <c r="R11157" t="s">
        <v>48947</v>
      </c>
      <c r="S11157" t="s">
        <v>140</v>
      </c>
      <c r="T11157" s="2">
        <v>45168</v>
      </c>
      <c r="U11157">
        <v>7</v>
      </c>
      <c r="W11157" t="s">
        <v>141</v>
      </c>
    </row>
    <row r="11158" spans="1:24" x14ac:dyDescent="0.35">
      <c r="A11158" t="s">
        <v>48948</v>
      </c>
      <c r="B11158" t="s">
        <v>10574</v>
      </c>
      <c r="C11158" t="s">
        <v>48949</v>
      </c>
      <c r="D11158">
        <v>0</v>
      </c>
      <c r="E11158" t="s">
        <v>48950</v>
      </c>
      <c r="F11158" s="2">
        <v>44529</v>
      </c>
      <c r="G11158" t="s">
        <v>10358</v>
      </c>
      <c r="H11158" t="s">
        <v>463</v>
      </c>
      <c r="J11158" t="s">
        <v>138</v>
      </c>
      <c r="K11158">
        <v>84521053012401</v>
      </c>
      <c r="L11158">
        <v>80871866</v>
      </c>
      <c r="M11158" t="s">
        <v>138</v>
      </c>
      <c r="N11158">
        <v>0</v>
      </c>
      <c r="P11158" t="s">
        <v>48649</v>
      </c>
      <c r="Q11158">
        <v>52598</v>
      </c>
      <c r="R11158" t="s">
        <v>48951</v>
      </c>
      <c r="S11158" t="s">
        <v>140</v>
      </c>
      <c r="T11158" s="2">
        <v>45168</v>
      </c>
      <c r="U11158">
        <v>7</v>
      </c>
      <c r="W11158" t="s">
        <v>141</v>
      </c>
    </row>
    <row r="11159" spans="1:24" x14ac:dyDescent="0.35">
      <c r="A11159" t="s">
        <v>48952</v>
      </c>
      <c r="B11159" t="s">
        <v>10574</v>
      </c>
      <c r="C11159" t="s">
        <v>48953</v>
      </c>
      <c r="D11159">
        <v>0</v>
      </c>
      <c r="E11159" t="s">
        <v>48954</v>
      </c>
      <c r="F11159" s="2">
        <v>44529</v>
      </c>
      <c r="G11159" t="s">
        <v>10358</v>
      </c>
      <c r="H11159" t="s">
        <v>463</v>
      </c>
      <c r="J11159" t="s">
        <v>138</v>
      </c>
      <c r="K11159">
        <v>31610334002901</v>
      </c>
      <c r="L11159">
        <v>80871866</v>
      </c>
      <c r="M11159" t="s">
        <v>138</v>
      </c>
      <c r="N11159">
        <v>0</v>
      </c>
      <c r="P11159" t="s">
        <v>48649</v>
      </c>
      <c r="Q11159">
        <v>52597</v>
      </c>
      <c r="R11159" t="s">
        <v>48955</v>
      </c>
      <c r="S11159" t="s">
        <v>140</v>
      </c>
      <c r="T11159" s="2">
        <v>44721</v>
      </c>
      <c r="U11159">
        <v>7</v>
      </c>
      <c r="W11159" t="s">
        <v>141</v>
      </c>
    </row>
    <row r="11160" spans="1:24" x14ac:dyDescent="0.35">
      <c r="A11160" t="s">
        <v>48956</v>
      </c>
      <c r="B11160" t="s">
        <v>10574</v>
      </c>
      <c r="C11160" t="s">
        <v>48957</v>
      </c>
      <c r="D11160">
        <v>0</v>
      </c>
      <c r="E11160" t="s">
        <v>48958</v>
      </c>
      <c r="F11160" s="2">
        <v>44529</v>
      </c>
      <c r="G11160" t="s">
        <v>10358</v>
      </c>
      <c r="H11160" t="s">
        <v>463</v>
      </c>
      <c r="J11160" t="s">
        <v>138</v>
      </c>
      <c r="K11160">
        <v>84521053013207</v>
      </c>
      <c r="L11160">
        <v>80871866</v>
      </c>
      <c r="M11160" t="s">
        <v>138</v>
      </c>
      <c r="N11160">
        <v>0</v>
      </c>
      <c r="P11160" t="s">
        <v>48649</v>
      </c>
      <c r="Q11160">
        <v>52596</v>
      </c>
      <c r="R11160" t="s">
        <v>48884</v>
      </c>
      <c r="S11160" t="s">
        <v>140</v>
      </c>
      <c r="T11160" s="2">
        <v>45168</v>
      </c>
      <c r="U11160">
        <v>7</v>
      </c>
      <c r="W11160" t="s">
        <v>141</v>
      </c>
    </row>
    <row r="11161" spans="1:24" x14ac:dyDescent="0.35">
      <c r="A11161" t="s">
        <v>48959</v>
      </c>
      <c r="B11161" t="s">
        <v>10574</v>
      </c>
      <c r="C11161" t="s">
        <v>48960</v>
      </c>
      <c r="D11161">
        <v>0</v>
      </c>
      <c r="E11161" t="s">
        <v>48961</v>
      </c>
      <c r="F11161" s="2">
        <v>44529</v>
      </c>
      <c r="G11161" t="s">
        <v>10358</v>
      </c>
      <c r="H11161" t="s">
        <v>463</v>
      </c>
      <c r="J11161" t="s">
        <v>138</v>
      </c>
      <c r="K11161">
        <v>84521053013479</v>
      </c>
      <c r="L11161">
        <v>80871866</v>
      </c>
      <c r="M11161" t="s">
        <v>138</v>
      </c>
      <c r="N11161">
        <v>0</v>
      </c>
      <c r="P11161" t="s">
        <v>48649</v>
      </c>
      <c r="Q11161">
        <v>52595</v>
      </c>
      <c r="R11161" t="s">
        <v>48856</v>
      </c>
      <c r="S11161" t="s">
        <v>140</v>
      </c>
      <c r="T11161" s="2">
        <v>45168</v>
      </c>
      <c r="U11161">
        <v>7</v>
      </c>
      <c r="W11161" t="s">
        <v>141</v>
      </c>
    </row>
    <row r="11162" spans="1:24" x14ac:dyDescent="0.35">
      <c r="A11162" t="s">
        <v>48962</v>
      </c>
      <c r="B11162" t="s">
        <v>10574</v>
      </c>
      <c r="C11162" t="s">
        <v>48963</v>
      </c>
      <c r="D11162">
        <v>0</v>
      </c>
      <c r="E11162" t="s">
        <v>48964</v>
      </c>
      <c r="F11162" s="2">
        <v>44529</v>
      </c>
      <c r="G11162" t="s">
        <v>10358</v>
      </c>
      <c r="H11162" t="s">
        <v>463</v>
      </c>
      <c r="J11162" t="s">
        <v>138</v>
      </c>
      <c r="K11162">
        <v>84521053013398</v>
      </c>
      <c r="L11162">
        <v>80871866</v>
      </c>
      <c r="M11162" t="s">
        <v>138</v>
      </c>
      <c r="N11162">
        <v>0</v>
      </c>
      <c r="P11162" t="s">
        <v>48649</v>
      </c>
      <c r="Q11162">
        <v>52594</v>
      </c>
      <c r="R11162" t="s">
        <v>48965</v>
      </c>
      <c r="S11162" t="s">
        <v>140</v>
      </c>
      <c r="T11162" s="2">
        <v>45168</v>
      </c>
      <c r="U11162">
        <v>7</v>
      </c>
      <c r="W11162" t="s">
        <v>141</v>
      </c>
    </row>
    <row r="11163" spans="1:24" x14ac:dyDescent="0.35">
      <c r="A11163" t="s">
        <v>48966</v>
      </c>
      <c r="B11163" t="s">
        <v>10574</v>
      </c>
      <c r="C11163" t="s">
        <v>48967</v>
      </c>
      <c r="D11163">
        <v>0</v>
      </c>
      <c r="E11163" t="s">
        <v>48968</v>
      </c>
      <c r="F11163" s="2">
        <v>44529</v>
      </c>
      <c r="G11163" t="s">
        <v>10358</v>
      </c>
      <c r="H11163" t="s">
        <v>463</v>
      </c>
      <c r="J11163" t="s">
        <v>138</v>
      </c>
      <c r="K11163">
        <v>84521053013550</v>
      </c>
      <c r="L11163">
        <v>80871866</v>
      </c>
      <c r="M11163" t="s">
        <v>138</v>
      </c>
      <c r="N11163">
        <v>0</v>
      </c>
      <c r="P11163" t="s">
        <v>48649</v>
      </c>
      <c r="Q11163">
        <v>52593</v>
      </c>
      <c r="R11163" t="s">
        <v>48969</v>
      </c>
      <c r="S11163" t="s">
        <v>140</v>
      </c>
      <c r="T11163" s="2">
        <v>45168</v>
      </c>
      <c r="U11163">
        <v>7</v>
      </c>
      <c r="W11163" t="s">
        <v>141</v>
      </c>
    </row>
    <row r="11164" spans="1:24" x14ac:dyDescent="0.35">
      <c r="A11164" t="s">
        <v>48970</v>
      </c>
      <c r="B11164" t="s">
        <v>47172</v>
      </c>
      <c r="C11164" t="s">
        <v>48971</v>
      </c>
      <c r="D11164">
        <v>0</v>
      </c>
      <c r="E11164" t="s">
        <v>47174</v>
      </c>
      <c r="F11164" s="2">
        <v>44530</v>
      </c>
      <c r="G11164" t="s">
        <v>30506</v>
      </c>
      <c r="H11164" t="s">
        <v>656</v>
      </c>
      <c r="J11164" t="s">
        <v>138</v>
      </c>
      <c r="L11164">
        <v>82123471</v>
      </c>
      <c r="M11164" t="s">
        <v>138</v>
      </c>
      <c r="N11164">
        <v>0</v>
      </c>
      <c r="P11164" t="s">
        <v>48972</v>
      </c>
      <c r="R11164" t="s">
        <v>48973</v>
      </c>
      <c r="S11164" t="s">
        <v>140</v>
      </c>
      <c r="U11164">
        <v>7</v>
      </c>
      <c r="W11164" t="s">
        <v>141</v>
      </c>
    </row>
    <row r="11165" spans="1:24" x14ac:dyDescent="0.35">
      <c r="A11165" t="s">
        <v>48974</v>
      </c>
      <c r="B11165" t="s">
        <v>48975</v>
      </c>
      <c r="C11165" t="s">
        <v>48976</v>
      </c>
      <c r="D11165">
        <v>0</v>
      </c>
      <c r="E11165" t="s">
        <v>48975</v>
      </c>
      <c r="F11165" s="2">
        <v>44531</v>
      </c>
      <c r="G11165" t="s">
        <v>183</v>
      </c>
      <c r="H11165" t="s">
        <v>184</v>
      </c>
      <c r="J11165" t="s">
        <v>138</v>
      </c>
      <c r="L11165" t="s">
        <v>496</v>
      </c>
      <c r="M11165" t="s">
        <v>138</v>
      </c>
      <c r="N11165">
        <v>0</v>
      </c>
      <c r="P11165" t="s">
        <v>48977</v>
      </c>
      <c r="R11165" t="s">
        <v>3002</v>
      </c>
      <c r="S11165" t="s">
        <v>140</v>
      </c>
      <c r="W11165" t="s">
        <v>141</v>
      </c>
    </row>
    <row r="11166" spans="1:24" x14ac:dyDescent="0.35">
      <c r="A11166" t="s">
        <v>48978</v>
      </c>
      <c r="B11166" t="s">
        <v>48979</v>
      </c>
      <c r="C11166" t="s">
        <v>48980</v>
      </c>
      <c r="D11166">
        <v>0</v>
      </c>
      <c r="E11166" t="s">
        <v>48979</v>
      </c>
      <c r="F11166" s="2">
        <v>44532</v>
      </c>
      <c r="G11166" t="s">
        <v>10358</v>
      </c>
      <c r="H11166" t="s">
        <v>463</v>
      </c>
      <c r="J11166" t="s">
        <v>138</v>
      </c>
      <c r="L11166">
        <v>82019177</v>
      </c>
      <c r="M11166" t="s">
        <v>138</v>
      </c>
      <c r="N11166">
        <v>0</v>
      </c>
      <c r="R11166" t="s">
        <v>48981</v>
      </c>
      <c r="S11166" t="s">
        <v>140</v>
      </c>
      <c r="T11166" s="2">
        <v>44532</v>
      </c>
      <c r="U11166">
        <v>7</v>
      </c>
      <c r="W11166" t="s">
        <v>141</v>
      </c>
    </row>
    <row r="11167" spans="1:24" x14ac:dyDescent="0.35">
      <c r="A11167" t="s">
        <v>48982</v>
      </c>
      <c r="B11167" t="s">
        <v>48983</v>
      </c>
      <c r="C11167" t="s">
        <v>48984</v>
      </c>
      <c r="D11167">
        <v>0</v>
      </c>
      <c r="E11167" t="s">
        <v>48985</v>
      </c>
      <c r="F11167" s="2">
        <v>44533</v>
      </c>
      <c r="G11167" t="s">
        <v>183</v>
      </c>
      <c r="H11167" t="s">
        <v>184</v>
      </c>
      <c r="J11167" t="s">
        <v>138</v>
      </c>
      <c r="L11167" t="s">
        <v>496</v>
      </c>
      <c r="M11167" t="s">
        <v>138</v>
      </c>
      <c r="N11167">
        <v>0</v>
      </c>
      <c r="R11167" t="s">
        <v>48986</v>
      </c>
      <c r="S11167" t="s">
        <v>140</v>
      </c>
      <c r="T11167" s="2">
        <v>45385</v>
      </c>
      <c r="U11167">
        <v>11</v>
      </c>
      <c r="W11167" t="s">
        <v>141</v>
      </c>
      <c r="X11167" t="s">
        <v>9536</v>
      </c>
    </row>
    <row r="11168" spans="1:24" x14ac:dyDescent="0.35">
      <c r="A11168" t="s">
        <v>48987</v>
      </c>
      <c r="B11168" t="s">
        <v>48988</v>
      </c>
      <c r="C11168" t="s">
        <v>48989</v>
      </c>
      <c r="D11168">
        <v>0</v>
      </c>
      <c r="E11168" t="s">
        <v>48990</v>
      </c>
      <c r="F11168" s="2">
        <v>44533</v>
      </c>
      <c r="G11168" t="s">
        <v>183</v>
      </c>
      <c r="H11168" t="s">
        <v>184</v>
      </c>
      <c r="J11168" t="s">
        <v>138</v>
      </c>
      <c r="L11168" t="s">
        <v>496</v>
      </c>
      <c r="M11168" t="s">
        <v>138</v>
      </c>
      <c r="N11168">
        <v>0</v>
      </c>
      <c r="R11168" t="s">
        <v>48991</v>
      </c>
      <c r="S11168" t="s">
        <v>140</v>
      </c>
      <c r="T11168" s="2">
        <v>45385</v>
      </c>
      <c r="W11168" t="s">
        <v>141</v>
      </c>
      <c r="X11168" t="s">
        <v>9536</v>
      </c>
    </row>
    <row r="11169" spans="1:24" x14ac:dyDescent="0.35">
      <c r="A11169" t="s">
        <v>48992</v>
      </c>
      <c r="B11169" t="s">
        <v>48993</v>
      </c>
      <c r="C11169" t="s">
        <v>48994</v>
      </c>
      <c r="D11169">
        <v>0</v>
      </c>
      <c r="E11169" t="s">
        <v>48993</v>
      </c>
      <c r="F11169" s="2">
        <v>44533</v>
      </c>
      <c r="G11169" t="s">
        <v>9197</v>
      </c>
      <c r="H11169" t="s">
        <v>184</v>
      </c>
      <c r="J11169" t="s">
        <v>138</v>
      </c>
      <c r="L11169" t="s">
        <v>496</v>
      </c>
      <c r="M11169" t="s">
        <v>138</v>
      </c>
      <c r="N11169">
        <v>0</v>
      </c>
      <c r="R11169" t="s">
        <v>48995</v>
      </c>
      <c r="S11169" t="s">
        <v>140</v>
      </c>
      <c r="U11169">
        <v>15</v>
      </c>
      <c r="W11169" t="s">
        <v>141</v>
      </c>
    </row>
    <row r="11170" spans="1:24" x14ac:dyDescent="0.35">
      <c r="A11170" t="s">
        <v>48996</v>
      </c>
      <c r="B11170" t="s">
        <v>48997</v>
      </c>
      <c r="D11170">
        <v>0</v>
      </c>
      <c r="E11170" t="s">
        <v>48997</v>
      </c>
      <c r="F11170" s="2">
        <v>44533</v>
      </c>
      <c r="G11170" t="s">
        <v>48998</v>
      </c>
      <c r="H11170">
        <v>972</v>
      </c>
      <c r="J11170" t="s">
        <v>138</v>
      </c>
      <c r="L11170" t="s">
        <v>496</v>
      </c>
      <c r="M11170" t="s">
        <v>138</v>
      </c>
      <c r="N11170">
        <v>0</v>
      </c>
      <c r="P11170" t="s">
        <v>48999</v>
      </c>
      <c r="R11170" t="s">
        <v>49000</v>
      </c>
      <c r="S11170" t="s">
        <v>36173</v>
      </c>
      <c r="T11170" s="2">
        <v>45385</v>
      </c>
      <c r="U11170">
        <v>16</v>
      </c>
      <c r="W11170" t="s">
        <v>5469</v>
      </c>
      <c r="X11170" t="s">
        <v>9536</v>
      </c>
    </row>
    <row r="11171" spans="1:24" x14ac:dyDescent="0.35">
      <c r="A11171" t="s">
        <v>49001</v>
      </c>
      <c r="B11171" t="s">
        <v>49002</v>
      </c>
      <c r="C11171" t="s">
        <v>49003</v>
      </c>
      <c r="D11171">
        <v>0</v>
      </c>
      <c r="E11171" t="s">
        <v>49004</v>
      </c>
      <c r="F11171" s="2">
        <v>44537</v>
      </c>
      <c r="G11171" t="s">
        <v>240</v>
      </c>
      <c r="H11171" t="s">
        <v>184</v>
      </c>
      <c r="J11171" t="s">
        <v>138</v>
      </c>
      <c r="L11171" t="s">
        <v>496</v>
      </c>
      <c r="M11171" t="s">
        <v>138</v>
      </c>
      <c r="N11171">
        <v>0</v>
      </c>
      <c r="R11171" t="s">
        <v>49005</v>
      </c>
      <c r="S11171" t="s">
        <v>140</v>
      </c>
      <c r="T11171" s="2">
        <v>45385</v>
      </c>
      <c r="U11171">
        <v>11</v>
      </c>
      <c r="W11171" t="s">
        <v>141</v>
      </c>
      <c r="X11171" t="s">
        <v>9536</v>
      </c>
    </row>
    <row r="11172" spans="1:24" x14ac:dyDescent="0.35">
      <c r="A11172" t="s">
        <v>49006</v>
      </c>
      <c r="B11172" t="s">
        <v>49007</v>
      </c>
      <c r="C11172" t="s">
        <v>49008</v>
      </c>
      <c r="D11172">
        <v>0</v>
      </c>
      <c r="F11172" s="2">
        <v>44538</v>
      </c>
      <c r="G11172" t="s">
        <v>183</v>
      </c>
      <c r="H11172" t="s">
        <v>184</v>
      </c>
      <c r="J11172" t="s">
        <v>138</v>
      </c>
      <c r="L11172" t="s">
        <v>496</v>
      </c>
      <c r="M11172" t="s">
        <v>138</v>
      </c>
      <c r="N11172">
        <v>0</v>
      </c>
      <c r="R11172" t="s">
        <v>3002</v>
      </c>
      <c r="S11172" t="s">
        <v>140</v>
      </c>
      <c r="W11172" t="s">
        <v>141</v>
      </c>
    </row>
    <row r="11173" spans="1:24" x14ac:dyDescent="0.35">
      <c r="A11173" t="s">
        <v>49009</v>
      </c>
      <c r="B11173" t="s">
        <v>49010</v>
      </c>
      <c r="C11173" t="s">
        <v>49011</v>
      </c>
      <c r="D11173">
        <v>0</v>
      </c>
      <c r="E11173" t="s">
        <v>49010</v>
      </c>
      <c r="F11173" s="2">
        <v>44539</v>
      </c>
      <c r="G11173" t="s">
        <v>183</v>
      </c>
      <c r="H11173" t="s">
        <v>184</v>
      </c>
      <c r="J11173" t="s">
        <v>138</v>
      </c>
      <c r="L11173" t="s">
        <v>496</v>
      </c>
      <c r="M11173" t="s">
        <v>138</v>
      </c>
      <c r="N11173">
        <v>0</v>
      </c>
      <c r="R11173" t="s">
        <v>49012</v>
      </c>
      <c r="S11173" t="s">
        <v>140</v>
      </c>
      <c r="T11173" s="2">
        <v>45385</v>
      </c>
      <c r="U11173">
        <v>16</v>
      </c>
      <c r="W11173" t="s">
        <v>141</v>
      </c>
      <c r="X11173" t="s">
        <v>9536</v>
      </c>
    </row>
    <row r="11174" spans="1:24" x14ac:dyDescent="0.35">
      <c r="A11174" t="s">
        <v>49013</v>
      </c>
      <c r="B11174" t="s">
        <v>49014</v>
      </c>
      <c r="C11174" t="s">
        <v>49015</v>
      </c>
      <c r="D11174">
        <v>0</v>
      </c>
      <c r="E11174" t="s">
        <v>49016</v>
      </c>
      <c r="F11174" s="2">
        <v>44539</v>
      </c>
      <c r="G11174" t="s">
        <v>32343</v>
      </c>
      <c r="H11174" t="s">
        <v>566</v>
      </c>
      <c r="J11174" t="s">
        <v>138</v>
      </c>
      <c r="L11174">
        <v>82004324</v>
      </c>
      <c r="M11174" t="s">
        <v>138</v>
      </c>
      <c r="N11174">
        <v>0</v>
      </c>
      <c r="R11174" t="s">
        <v>49017</v>
      </c>
      <c r="S11174" t="s">
        <v>140</v>
      </c>
      <c r="U11174">
        <v>7</v>
      </c>
      <c r="W11174" t="s">
        <v>141</v>
      </c>
    </row>
    <row r="11175" spans="1:24" x14ac:dyDescent="0.35">
      <c r="A11175" t="s">
        <v>49018</v>
      </c>
      <c r="B11175" t="s">
        <v>49019</v>
      </c>
      <c r="C11175" t="s">
        <v>49020</v>
      </c>
      <c r="D11175">
        <v>0</v>
      </c>
      <c r="E11175" t="s">
        <v>49021</v>
      </c>
      <c r="F11175" s="2">
        <v>44540</v>
      </c>
      <c r="G11175" t="s">
        <v>284</v>
      </c>
      <c r="H11175" t="s">
        <v>184</v>
      </c>
      <c r="J11175" t="s">
        <v>138</v>
      </c>
      <c r="L11175" t="s">
        <v>496</v>
      </c>
      <c r="M11175" t="s">
        <v>138</v>
      </c>
      <c r="N11175">
        <v>0</v>
      </c>
      <c r="R11175" t="s">
        <v>49022</v>
      </c>
      <c r="S11175" t="s">
        <v>140</v>
      </c>
      <c r="T11175" s="2">
        <v>45385</v>
      </c>
      <c r="U11175">
        <v>11</v>
      </c>
      <c r="W11175" t="s">
        <v>141</v>
      </c>
      <c r="X11175" t="s">
        <v>9536</v>
      </c>
    </row>
    <row r="11176" spans="1:24" x14ac:dyDescent="0.35">
      <c r="A11176" t="s">
        <v>49023</v>
      </c>
      <c r="B11176" t="s">
        <v>49024</v>
      </c>
      <c r="C11176" t="s">
        <v>49025</v>
      </c>
      <c r="D11176">
        <v>0</v>
      </c>
      <c r="E11176" t="s">
        <v>49026</v>
      </c>
      <c r="F11176" s="2">
        <v>44540</v>
      </c>
      <c r="G11176" t="s">
        <v>5596</v>
      </c>
      <c r="H11176" t="s">
        <v>192</v>
      </c>
      <c r="J11176" t="s">
        <v>138</v>
      </c>
      <c r="L11176" t="s">
        <v>496</v>
      </c>
      <c r="M11176" t="s">
        <v>138</v>
      </c>
      <c r="N11176">
        <v>0</v>
      </c>
      <c r="R11176" t="s">
        <v>43554</v>
      </c>
      <c r="S11176" t="s">
        <v>140</v>
      </c>
      <c r="T11176" s="2">
        <v>45385</v>
      </c>
      <c r="U11176">
        <v>16</v>
      </c>
      <c r="W11176" t="s">
        <v>141</v>
      </c>
      <c r="X11176" t="s">
        <v>9536</v>
      </c>
    </row>
    <row r="11177" spans="1:24" x14ac:dyDescent="0.35">
      <c r="A11177" t="s">
        <v>49027</v>
      </c>
      <c r="B11177" t="s">
        <v>49028</v>
      </c>
      <c r="C11177" t="s">
        <v>49029</v>
      </c>
      <c r="D11177">
        <v>0</v>
      </c>
      <c r="E11177" t="s">
        <v>49028</v>
      </c>
      <c r="F11177" s="2">
        <v>44540</v>
      </c>
      <c r="G11177" t="s">
        <v>17052</v>
      </c>
      <c r="H11177" t="s">
        <v>147</v>
      </c>
      <c r="J11177" t="s">
        <v>138</v>
      </c>
      <c r="L11177">
        <v>82151347</v>
      </c>
      <c r="M11177" t="s">
        <v>138</v>
      </c>
      <c r="N11177">
        <v>0</v>
      </c>
      <c r="R11177" t="s">
        <v>49030</v>
      </c>
      <c r="S11177" t="s">
        <v>140</v>
      </c>
      <c r="U11177">
        <v>7</v>
      </c>
      <c r="W11177" t="s">
        <v>141</v>
      </c>
    </row>
    <row r="11178" spans="1:24" x14ac:dyDescent="0.35">
      <c r="A11178" t="s">
        <v>49031</v>
      </c>
      <c r="B11178" t="s">
        <v>49032</v>
      </c>
      <c r="C11178" t="s">
        <v>49033</v>
      </c>
      <c r="D11178">
        <v>0</v>
      </c>
      <c r="E11178" t="s">
        <v>49034</v>
      </c>
      <c r="F11178" s="2">
        <v>44540</v>
      </c>
      <c r="G11178" t="s">
        <v>2815</v>
      </c>
      <c r="H11178" t="s">
        <v>184</v>
      </c>
      <c r="J11178" t="s">
        <v>138</v>
      </c>
      <c r="L11178" t="s">
        <v>496</v>
      </c>
      <c r="M11178" t="s">
        <v>138</v>
      </c>
      <c r="N11178">
        <v>0</v>
      </c>
      <c r="R11178" t="s">
        <v>10615</v>
      </c>
      <c r="S11178" t="s">
        <v>140</v>
      </c>
      <c r="T11178" s="2">
        <v>45385</v>
      </c>
      <c r="U11178">
        <v>15</v>
      </c>
      <c r="W11178" t="s">
        <v>141</v>
      </c>
      <c r="X11178" t="s">
        <v>9536</v>
      </c>
    </row>
    <row r="11179" spans="1:24" x14ac:dyDescent="0.35">
      <c r="A11179" t="s">
        <v>49035</v>
      </c>
      <c r="B11179" t="s">
        <v>49036</v>
      </c>
      <c r="C11179" t="s">
        <v>49037</v>
      </c>
      <c r="D11179">
        <v>0</v>
      </c>
      <c r="E11179" t="s">
        <v>49038</v>
      </c>
      <c r="F11179" s="2">
        <v>44540</v>
      </c>
      <c r="G11179" t="s">
        <v>49039</v>
      </c>
      <c r="H11179" t="s">
        <v>184</v>
      </c>
      <c r="J11179" t="s">
        <v>138</v>
      </c>
      <c r="L11179" t="s">
        <v>496</v>
      </c>
      <c r="M11179" t="s">
        <v>138</v>
      </c>
      <c r="N11179">
        <v>0</v>
      </c>
      <c r="R11179" t="s">
        <v>49040</v>
      </c>
      <c r="S11179" t="s">
        <v>140</v>
      </c>
      <c r="T11179" s="2">
        <v>44571</v>
      </c>
      <c r="W11179" t="s">
        <v>141</v>
      </c>
    </row>
    <row r="11180" spans="1:24" x14ac:dyDescent="0.35">
      <c r="A11180" t="s">
        <v>49041</v>
      </c>
      <c r="B11180" t="s">
        <v>49042</v>
      </c>
      <c r="C11180" t="s">
        <v>49043</v>
      </c>
      <c r="D11180">
        <v>0</v>
      </c>
      <c r="E11180" t="s">
        <v>49044</v>
      </c>
      <c r="F11180" s="2">
        <v>44543</v>
      </c>
      <c r="G11180" t="s">
        <v>11631</v>
      </c>
      <c r="H11180" t="s">
        <v>184</v>
      </c>
      <c r="J11180" t="s">
        <v>138</v>
      </c>
      <c r="L11180">
        <v>82151335</v>
      </c>
      <c r="M11180" t="s">
        <v>138</v>
      </c>
      <c r="N11180">
        <v>0</v>
      </c>
      <c r="R11180" t="s">
        <v>49045</v>
      </c>
      <c r="S11180" t="s">
        <v>140</v>
      </c>
      <c r="T11180" s="2">
        <v>44557</v>
      </c>
      <c r="U11180">
        <v>7</v>
      </c>
      <c r="W11180" t="s">
        <v>141</v>
      </c>
    </row>
    <row r="11181" spans="1:24" x14ac:dyDescent="0.35">
      <c r="A11181" t="s">
        <v>49046</v>
      </c>
      <c r="B11181" t="s">
        <v>49047</v>
      </c>
      <c r="C11181" t="s">
        <v>49048</v>
      </c>
      <c r="D11181">
        <v>0</v>
      </c>
      <c r="E11181" t="s">
        <v>49047</v>
      </c>
      <c r="F11181" s="2">
        <v>44547</v>
      </c>
      <c r="G11181" t="s">
        <v>183</v>
      </c>
      <c r="H11181" t="s">
        <v>184</v>
      </c>
      <c r="J11181" t="s">
        <v>138</v>
      </c>
      <c r="L11181" t="s">
        <v>496</v>
      </c>
      <c r="M11181" t="s">
        <v>138</v>
      </c>
      <c r="N11181">
        <v>0</v>
      </c>
      <c r="P11181" t="s">
        <v>49049</v>
      </c>
      <c r="R11181" t="s">
        <v>3002</v>
      </c>
      <c r="S11181" t="s">
        <v>140</v>
      </c>
      <c r="W11181" t="s">
        <v>141</v>
      </c>
    </row>
    <row r="11182" spans="1:24" x14ac:dyDescent="0.35">
      <c r="A11182" t="s">
        <v>49050</v>
      </c>
      <c r="B11182" t="s">
        <v>49051</v>
      </c>
      <c r="C11182" t="s">
        <v>49052</v>
      </c>
      <c r="D11182">
        <v>0</v>
      </c>
      <c r="E11182" t="s">
        <v>49051</v>
      </c>
      <c r="F11182" s="2">
        <v>44547</v>
      </c>
      <c r="G11182" t="s">
        <v>183</v>
      </c>
      <c r="H11182" t="s">
        <v>184</v>
      </c>
      <c r="J11182" t="s">
        <v>138</v>
      </c>
      <c r="L11182" t="s">
        <v>496</v>
      </c>
      <c r="M11182" t="s">
        <v>138</v>
      </c>
      <c r="N11182">
        <v>0</v>
      </c>
      <c r="P11182" t="s">
        <v>49053</v>
      </c>
      <c r="R11182" t="s">
        <v>3002</v>
      </c>
      <c r="S11182" t="s">
        <v>140</v>
      </c>
      <c r="W11182" t="s">
        <v>141</v>
      </c>
    </row>
    <row r="11183" spans="1:24" x14ac:dyDescent="0.35">
      <c r="A11183" t="s">
        <v>49054</v>
      </c>
      <c r="B11183" t="s">
        <v>49055</v>
      </c>
      <c r="C11183" t="s">
        <v>49056</v>
      </c>
      <c r="D11183">
        <v>0</v>
      </c>
      <c r="E11183" t="s">
        <v>49055</v>
      </c>
      <c r="F11183" s="2">
        <v>44547</v>
      </c>
      <c r="G11183" t="s">
        <v>183</v>
      </c>
      <c r="H11183" t="s">
        <v>184</v>
      </c>
      <c r="J11183" t="s">
        <v>138</v>
      </c>
      <c r="L11183" t="s">
        <v>496</v>
      </c>
      <c r="M11183" t="s">
        <v>138</v>
      </c>
      <c r="N11183">
        <v>0</v>
      </c>
      <c r="P11183" t="s">
        <v>49057</v>
      </c>
      <c r="R11183" t="s">
        <v>3002</v>
      </c>
      <c r="S11183" t="s">
        <v>140</v>
      </c>
      <c r="W11183" t="s">
        <v>141</v>
      </c>
    </row>
    <row r="11184" spans="1:24" x14ac:dyDescent="0.35">
      <c r="A11184" t="s">
        <v>49058</v>
      </c>
      <c r="B11184" t="s">
        <v>49059</v>
      </c>
      <c r="C11184" t="s">
        <v>49060</v>
      </c>
      <c r="D11184">
        <v>0</v>
      </c>
      <c r="E11184" t="s">
        <v>49059</v>
      </c>
      <c r="F11184" s="2">
        <v>44547</v>
      </c>
      <c r="G11184" t="s">
        <v>183</v>
      </c>
      <c r="H11184" t="s">
        <v>184</v>
      </c>
      <c r="J11184" t="s">
        <v>138</v>
      </c>
      <c r="L11184" t="s">
        <v>496</v>
      </c>
      <c r="M11184" t="s">
        <v>138</v>
      </c>
      <c r="N11184">
        <v>0</v>
      </c>
      <c r="P11184" t="s">
        <v>49061</v>
      </c>
      <c r="R11184" t="s">
        <v>3002</v>
      </c>
      <c r="S11184" t="s">
        <v>140</v>
      </c>
      <c r="W11184" t="s">
        <v>141</v>
      </c>
    </row>
    <row r="11185" spans="1:24" x14ac:dyDescent="0.35">
      <c r="A11185" t="s">
        <v>49062</v>
      </c>
      <c r="B11185" t="s">
        <v>49063</v>
      </c>
      <c r="C11185" t="s">
        <v>10386</v>
      </c>
      <c r="D11185">
        <v>0</v>
      </c>
      <c r="E11185" t="s">
        <v>49064</v>
      </c>
      <c r="F11185" s="2">
        <v>44547</v>
      </c>
      <c r="G11185" t="s">
        <v>251</v>
      </c>
      <c r="H11185" t="s">
        <v>184</v>
      </c>
      <c r="J11185" t="s">
        <v>138</v>
      </c>
      <c r="L11185" t="s">
        <v>496</v>
      </c>
      <c r="M11185" t="s">
        <v>138</v>
      </c>
      <c r="N11185">
        <v>0</v>
      </c>
      <c r="R11185" t="s">
        <v>10007</v>
      </c>
      <c r="S11185" t="s">
        <v>140</v>
      </c>
      <c r="W11185" t="s">
        <v>141</v>
      </c>
    </row>
    <row r="11186" spans="1:24" x14ac:dyDescent="0.35">
      <c r="A11186" t="s">
        <v>49065</v>
      </c>
      <c r="B11186" t="s">
        <v>49066</v>
      </c>
      <c r="C11186" t="s">
        <v>49067</v>
      </c>
      <c r="D11186">
        <v>0</v>
      </c>
      <c r="F11186" s="2">
        <v>44557</v>
      </c>
      <c r="G11186" t="s">
        <v>251</v>
      </c>
      <c r="H11186" t="s">
        <v>184</v>
      </c>
      <c r="J11186" t="s">
        <v>138</v>
      </c>
      <c r="L11186" t="s">
        <v>496</v>
      </c>
      <c r="M11186" t="s">
        <v>138</v>
      </c>
      <c r="N11186">
        <v>0</v>
      </c>
      <c r="P11186" t="s">
        <v>49068</v>
      </c>
      <c r="R11186" t="s">
        <v>49069</v>
      </c>
      <c r="S11186" t="s">
        <v>140</v>
      </c>
      <c r="W11186" t="s">
        <v>141</v>
      </c>
    </row>
    <row r="11187" spans="1:24" x14ac:dyDescent="0.35">
      <c r="A11187" t="s">
        <v>49070</v>
      </c>
      <c r="B11187" t="s">
        <v>48773</v>
      </c>
      <c r="C11187" t="s">
        <v>49071</v>
      </c>
      <c r="D11187">
        <v>0</v>
      </c>
      <c r="E11187" t="s">
        <v>48773</v>
      </c>
      <c r="F11187" s="2">
        <v>44558</v>
      </c>
      <c r="G11187" t="s">
        <v>32236</v>
      </c>
      <c r="H11187" t="s">
        <v>566</v>
      </c>
      <c r="J11187" t="s">
        <v>138</v>
      </c>
      <c r="L11187">
        <v>82252502</v>
      </c>
      <c r="M11187" t="s">
        <v>138</v>
      </c>
      <c r="N11187">
        <v>0</v>
      </c>
      <c r="P11187" t="s">
        <v>49072</v>
      </c>
      <c r="R11187" t="s">
        <v>49073</v>
      </c>
      <c r="S11187" t="s">
        <v>140</v>
      </c>
      <c r="T11187" s="2">
        <v>44559</v>
      </c>
      <c r="U11187">
        <v>7</v>
      </c>
      <c r="W11187" t="s">
        <v>141</v>
      </c>
    </row>
    <row r="11188" spans="1:24" x14ac:dyDescent="0.35">
      <c r="A11188" t="s">
        <v>49074</v>
      </c>
      <c r="B11188" t="s">
        <v>49075</v>
      </c>
      <c r="C11188" t="s">
        <v>49076</v>
      </c>
      <c r="D11188">
        <v>0</v>
      </c>
      <c r="E11188" t="s">
        <v>49075</v>
      </c>
      <c r="F11188" s="2">
        <v>44558</v>
      </c>
      <c r="G11188" t="s">
        <v>49077</v>
      </c>
      <c r="H11188" t="s">
        <v>10048</v>
      </c>
      <c r="J11188" t="s">
        <v>138</v>
      </c>
      <c r="L11188">
        <v>82148459</v>
      </c>
      <c r="M11188" t="s">
        <v>138</v>
      </c>
      <c r="N11188">
        <v>0</v>
      </c>
      <c r="P11188" t="s">
        <v>49078</v>
      </c>
      <c r="R11188" t="s">
        <v>25458</v>
      </c>
      <c r="S11188" t="s">
        <v>140</v>
      </c>
      <c r="U11188">
        <v>7</v>
      </c>
      <c r="W11188" t="s">
        <v>141</v>
      </c>
    </row>
    <row r="11189" spans="1:24" x14ac:dyDescent="0.35">
      <c r="A11189" t="s">
        <v>49079</v>
      </c>
      <c r="B11189" t="s">
        <v>49080</v>
      </c>
      <c r="C11189" t="s">
        <v>49081</v>
      </c>
      <c r="D11189">
        <v>0</v>
      </c>
      <c r="E11189" t="s">
        <v>49082</v>
      </c>
      <c r="F11189" s="2">
        <v>44561</v>
      </c>
      <c r="G11189" t="s">
        <v>183</v>
      </c>
      <c r="H11189" t="s">
        <v>184</v>
      </c>
      <c r="J11189" t="s">
        <v>138</v>
      </c>
      <c r="L11189" t="s">
        <v>496</v>
      </c>
      <c r="M11189" t="s">
        <v>138</v>
      </c>
      <c r="N11189">
        <v>0</v>
      </c>
      <c r="R11189" t="s">
        <v>42611</v>
      </c>
      <c r="S11189" t="s">
        <v>140</v>
      </c>
      <c r="T11189" s="2">
        <v>45385</v>
      </c>
      <c r="U11189">
        <v>17</v>
      </c>
      <c r="W11189" t="s">
        <v>141</v>
      </c>
      <c r="X11189" t="s">
        <v>9536</v>
      </c>
    </row>
    <row r="11190" spans="1:24" x14ac:dyDescent="0.35">
      <c r="A11190" t="s">
        <v>49083</v>
      </c>
      <c r="B11190" t="s">
        <v>49084</v>
      </c>
      <c r="C11190" t="s">
        <v>49085</v>
      </c>
      <c r="D11190">
        <v>0</v>
      </c>
      <c r="F11190" s="2">
        <v>44564</v>
      </c>
      <c r="G11190" t="s">
        <v>3532</v>
      </c>
      <c r="H11190" t="s">
        <v>526</v>
      </c>
      <c r="J11190" t="s">
        <v>138</v>
      </c>
      <c r="L11190" t="s">
        <v>496</v>
      </c>
      <c r="M11190" t="s">
        <v>138</v>
      </c>
      <c r="N11190">
        <v>0</v>
      </c>
      <c r="R11190" t="s">
        <v>49086</v>
      </c>
      <c r="S11190" t="s">
        <v>140</v>
      </c>
      <c r="T11190" s="2">
        <v>46029</v>
      </c>
      <c r="U11190">
        <v>16</v>
      </c>
      <c r="W11190" t="s">
        <v>141</v>
      </c>
      <c r="X11190" t="s">
        <v>9536</v>
      </c>
    </row>
    <row r="11191" spans="1:24" x14ac:dyDescent="0.35">
      <c r="A11191" t="s">
        <v>49087</v>
      </c>
      <c r="B11191" t="s">
        <v>49088</v>
      </c>
      <c r="C11191" t="s">
        <v>49089</v>
      </c>
      <c r="D11191">
        <v>0</v>
      </c>
      <c r="F11191" s="2">
        <v>44564</v>
      </c>
      <c r="G11191" t="s">
        <v>183</v>
      </c>
      <c r="H11191" t="s">
        <v>184</v>
      </c>
      <c r="J11191" t="s">
        <v>138</v>
      </c>
      <c r="L11191" t="s">
        <v>496</v>
      </c>
      <c r="M11191" t="s">
        <v>138</v>
      </c>
      <c r="N11191">
        <v>0</v>
      </c>
      <c r="R11191" t="s">
        <v>49090</v>
      </c>
      <c r="S11191" t="s">
        <v>140</v>
      </c>
      <c r="U11191">
        <v>11</v>
      </c>
      <c r="W11191" t="s">
        <v>141</v>
      </c>
    </row>
    <row r="11192" spans="1:24" x14ac:dyDescent="0.35">
      <c r="A11192" t="s">
        <v>49091</v>
      </c>
      <c r="B11192" t="s">
        <v>49092</v>
      </c>
      <c r="C11192" t="s">
        <v>49093</v>
      </c>
      <c r="D11192">
        <v>0</v>
      </c>
      <c r="E11192" t="s">
        <v>49092</v>
      </c>
      <c r="F11192" s="2">
        <v>44572</v>
      </c>
      <c r="G11192" t="s">
        <v>183</v>
      </c>
      <c r="H11192" t="s">
        <v>184</v>
      </c>
      <c r="J11192" t="s">
        <v>138</v>
      </c>
      <c r="L11192" t="s">
        <v>496</v>
      </c>
      <c r="M11192" t="s">
        <v>138</v>
      </c>
      <c r="N11192">
        <v>0</v>
      </c>
      <c r="R11192" t="s">
        <v>3002</v>
      </c>
      <c r="S11192" t="s">
        <v>140</v>
      </c>
      <c r="T11192" s="2">
        <v>45385</v>
      </c>
      <c r="U11192">
        <v>11</v>
      </c>
      <c r="W11192" t="s">
        <v>141</v>
      </c>
      <c r="X11192" t="s">
        <v>9536</v>
      </c>
    </row>
    <row r="11193" spans="1:24" x14ac:dyDescent="0.35">
      <c r="A11193" t="s">
        <v>49094</v>
      </c>
      <c r="B11193" t="s">
        <v>49095</v>
      </c>
      <c r="C11193" t="s">
        <v>49096</v>
      </c>
      <c r="D11193">
        <v>0</v>
      </c>
      <c r="E11193" t="s">
        <v>49095</v>
      </c>
      <c r="F11193" s="2">
        <v>44572</v>
      </c>
      <c r="G11193" t="s">
        <v>183</v>
      </c>
      <c r="H11193" t="s">
        <v>184</v>
      </c>
      <c r="J11193" t="s">
        <v>138</v>
      </c>
      <c r="L11193" t="s">
        <v>496</v>
      </c>
      <c r="M11193" t="s">
        <v>138</v>
      </c>
      <c r="N11193">
        <v>0</v>
      </c>
      <c r="R11193" t="s">
        <v>3002</v>
      </c>
      <c r="S11193" t="s">
        <v>140</v>
      </c>
      <c r="T11193" s="2">
        <v>45385</v>
      </c>
      <c r="U11193">
        <v>11</v>
      </c>
      <c r="W11193" t="s">
        <v>141</v>
      </c>
      <c r="X11193" t="s">
        <v>9536</v>
      </c>
    </row>
    <row r="11194" spans="1:24" x14ac:dyDescent="0.35">
      <c r="A11194" t="s">
        <v>49097</v>
      </c>
      <c r="B11194" t="s">
        <v>49098</v>
      </c>
      <c r="C11194" t="s">
        <v>49099</v>
      </c>
      <c r="D11194">
        <v>0</v>
      </c>
      <c r="F11194" s="2">
        <v>44573</v>
      </c>
      <c r="G11194" t="s">
        <v>183</v>
      </c>
      <c r="H11194" t="s">
        <v>184</v>
      </c>
      <c r="J11194" t="s">
        <v>138</v>
      </c>
      <c r="L11194" t="s">
        <v>496</v>
      </c>
      <c r="M11194" t="s">
        <v>138</v>
      </c>
      <c r="N11194">
        <v>0</v>
      </c>
      <c r="R11194" t="s">
        <v>44278</v>
      </c>
      <c r="S11194" t="s">
        <v>140</v>
      </c>
      <c r="W11194" t="s">
        <v>141</v>
      </c>
    </row>
    <row r="11195" spans="1:24" x14ac:dyDescent="0.35">
      <c r="A11195" t="s">
        <v>49100</v>
      </c>
      <c r="B11195" t="s">
        <v>49101</v>
      </c>
      <c r="C11195" t="s">
        <v>49102</v>
      </c>
      <c r="D11195">
        <v>0</v>
      </c>
      <c r="F11195" s="2">
        <v>44573</v>
      </c>
      <c r="G11195" t="s">
        <v>183</v>
      </c>
      <c r="H11195" t="s">
        <v>184</v>
      </c>
      <c r="J11195" t="s">
        <v>138</v>
      </c>
      <c r="L11195" t="s">
        <v>496</v>
      </c>
      <c r="M11195" t="s">
        <v>138</v>
      </c>
      <c r="N11195">
        <v>0</v>
      </c>
      <c r="R11195" t="s">
        <v>3002</v>
      </c>
      <c r="S11195" t="s">
        <v>140</v>
      </c>
      <c r="T11195" s="2">
        <v>45385</v>
      </c>
      <c r="U11195">
        <v>11</v>
      </c>
      <c r="W11195" t="s">
        <v>141</v>
      </c>
      <c r="X11195" t="s">
        <v>9536</v>
      </c>
    </row>
    <row r="11196" spans="1:24" x14ac:dyDescent="0.35">
      <c r="A11196" t="s">
        <v>49103</v>
      </c>
      <c r="B11196" t="s">
        <v>49104</v>
      </c>
      <c r="C11196" t="s">
        <v>49105</v>
      </c>
      <c r="D11196">
        <v>0</v>
      </c>
      <c r="E11196" t="s">
        <v>49106</v>
      </c>
      <c r="F11196" s="2">
        <v>44573</v>
      </c>
      <c r="G11196" t="s">
        <v>251</v>
      </c>
      <c r="H11196" t="s">
        <v>184</v>
      </c>
      <c r="J11196" t="s">
        <v>138</v>
      </c>
      <c r="L11196" t="s">
        <v>496</v>
      </c>
      <c r="M11196" t="s">
        <v>138</v>
      </c>
      <c r="N11196">
        <v>0</v>
      </c>
      <c r="P11196" t="s">
        <v>49107</v>
      </c>
      <c r="R11196" t="s">
        <v>33118</v>
      </c>
      <c r="S11196" t="s">
        <v>140</v>
      </c>
      <c r="T11196" s="2">
        <v>45385</v>
      </c>
      <c r="U11196">
        <v>11</v>
      </c>
      <c r="W11196" t="s">
        <v>141</v>
      </c>
      <c r="X11196" t="s">
        <v>9536</v>
      </c>
    </row>
    <row r="11197" spans="1:24" x14ac:dyDescent="0.35">
      <c r="A11197" t="s">
        <v>49108</v>
      </c>
      <c r="B11197" t="s">
        <v>49109</v>
      </c>
      <c r="C11197" t="s">
        <v>49110</v>
      </c>
      <c r="D11197">
        <v>0</v>
      </c>
      <c r="F11197" s="2">
        <v>44575</v>
      </c>
      <c r="G11197" t="s">
        <v>183</v>
      </c>
      <c r="H11197" t="s">
        <v>184</v>
      </c>
      <c r="J11197" t="s">
        <v>138</v>
      </c>
      <c r="L11197" t="s">
        <v>496</v>
      </c>
      <c r="M11197" t="s">
        <v>138</v>
      </c>
      <c r="N11197">
        <v>0</v>
      </c>
      <c r="R11197" t="s">
        <v>49111</v>
      </c>
      <c r="S11197" t="s">
        <v>140</v>
      </c>
      <c r="T11197" s="2">
        <v>45385</v>
      </c>
      <c r="U11197">
        <v>11</v>
      </c>
      <c r="W11197" t="s">
        <v>141</v>
      </c>
      <c r="X11197" t="s">
        <v>9536</v>
      </c>
    </row>
    <row r="11198" spans="1:24" x14ac:dyDescent="0.35">
      <c r="A11198" t="s">
        <v>49112</v>
      </c>
      <c r="B11198" t="s">
        <v>49113</v>
      </c>
      <c r="C11198" t="s">
        <v>49114</v>
      </c>
      <c r="D11198">
        <v>0</v>
      </c>
      <c r="E11198" t="s">
        <v>49113</v>
      </c>
      <c r="F11198" s="2">
        <v>44578</v>
      </c>
      <c r="G11198" t="s">
        <v>11448</v>
      </c>
      <c r="H11198" t="s">
        <v>147</v>
      </c>
      <c r="J11198" t="s">
        <v>138</v>
      </c>
      <c r="L11198" t="s">
        <v>496</v>
      </c>
      <c r="M11198" t="s">
        <v>138</v>
      </c>
      <c r="N11198">
        <v>0</v>
      </c>
      <c r="R11198" t="s">
        <v>49115</v>
      </c>
      <c r="S11198" t="s">
        <v>140</v>
      </c>
      <c r="T11198" s="2">
        <v>45385</v>
      </c>
      <c r="U11198">
        <v>16</v>
      </c>
      <c r="W11198" t="s">
        <v>141</v>
      </c>
      <c r="X11198" t="s">
        <v>9536</v>
      </c>
    </row>
    <row r="11199" spans="1:24" x14ac:dyDescent="0.35">
      <c r="A11199" t="s">
        <v>49116</v>
      </c>
      <c r="B11199" t="s">
        <v>49117</v>
      </c>
      <c r="C11199" t="s">
        <v>49118</v>
      </c>
      <c r="D11199">
        <v>0</v>
      </c>
      <c r="E11199" t="s">
        <v>49117</v>
      </c>
      <c r="F11199" s="2">
        <v>44578</v>
      </c>
      <c r="G11199" t="s">
        <v>183</v>
      </c>
      <c r="H11199" t="s">
        <v>184</v>
      </c>
      <c r="J11199" t="s">
        <v>138</v>
      </c>
      <c r="L11199" t="s">
        <v>496</v>
      </c>
      <c r="M11199" t="s">
        <v>138</v>
      </c>
      <c r="N11199">
        <v>0</v>
      </c>
      <c r="P11199" t="s">
        <v>49119</v>
      </c>
      <c r="R11199" t="s">
        <v>3002</v>
      </c>
      <c r="S11199" t="s">
        <v>140</v>
      </c>
      <c r="U11199">
        <v>11</v>
      </c>
      <c r="W11199" t="s">
        <v>141</v>
      </c>
    </row>
    <row r="11200" spans="1:24" x14ac:dyDescent="0.35">
      <c r="A11200" t="s">
        <v>49120</v>
      </c>
      <c r="B11200" t="s">
        <v>49121</v>
      </c>
      <c r="C11200" t="s">
        <v>49122</v>
      </c>
      <c r="D11200">
        <v>0</v>
      </c>
      <c r="E11200" t="s">
        <v>49123</v>
      </c>
      <c r="F11200" s="2">
        <v>44579</v>
      </c>
      <c r="G11200" t="s">
        <v>183</v>
      </c>
      <c r="H11200" t="s">
        <v>184</v>
      </c>
      <c r="J11200" t="s">
        <v>138</v>
      </c>
      <c r="L11200" t="s">
        <v>496</v>
      </c>
      <c r="M11200" t="s">
        <v>138</v>
      </c>
      <c r="N11200">
        <v>0</v>
      </c>
      <c r="R11200" t="s">
        <v>49124</v>
      </c>
      <c r="S11200" t="s">
        <v>140</v>
      </c>
      <c r="T11200" s="2">
        <v>45385</v>
      </c>
      <c r="U11200">
        <v>16</v>
      </c>
      <c r="W11200" t="s">
        <v>141</v>
      </c>
      <c r="X11200" t="s">
        <v>9536</v>
      </c>
    </row>
    <row r="11201" spans="1:24" x14ac:dyDescent="0.35">
      <c r="A11201" t="s">
        <v>49125</v>
      </c>
      <c r="B11201" t="s">
        <v>49126</v>
      </c>
      <c r="C11201" t="s">
        <v>49127</v>
      </c>
      <c r="D11201">
        <v>0</v>
      </c>
      <c r="E11201" t="s">
        <v>49128</v>
      </c>
      <c r="F11201" s="2">
        <v>44579</v>
      </c>
      <c r="G11201" t="s">
        <v>49129</v>
      </c>
      <c r="H11201" t="s">
        <v>526</v>
      </c>
      <c r="J11201" t="s">
        <v>138</v>
      </c>
      <c r="L11201" t="s">
        <v>496</v>
      </c>
      <c r="M11201" t="s">
        <v>138</v>
      </c>
      <c r="N11201">
        <v>0</v>
      </c>
      <c r="R11201" t="s">
        <v>1197</v>
      </c>
      <c r="S11201" t="s">
        <v>140</v>
      </c>
      <c r="T11201" s="2">
        <v>45385</v>
      </c>
      <c r="U11201">
        <v>16</v>
      </c>
      <c r="W11201" t="s">
        <v>141</v>
      </c>
      <c r="X11201" t="s">
        <v>9536</v>
      </c>
    </row>
    <row r="11202" spans="1:24" x14ac:dyDescent="0.35">
      <c r="A11202" t="s">
        <v>49130</v>
      </c>
      <c r="B11202" t="s">
        <v>49131</v>
      </c>
      <c r="C11202" t="s">
        <v>49132</v>
      </c>
      <c r="D11202">
        <v>0</v>
      </c>
      <c r="E11202" t="s">
        <v>49133</v>
      </c>
      <c r="F11202" s="2">
        <v>44587</v>
      </c>
      <c r="G11202" t="s">
        <v>440</v>
      </c>
      <c r="H11202" t="s">
        <v>184</v>
      </c>
      <c r="J11202" t="s">
        <v>138</v>
      </c>
      <c r="L11202" t="s">
        <v>496</v>
      </c>
      <c r="M11202" t="s">
        <v>138</v>
      </c>
      <c r="N11202">
        <v>0</v>
      </c>
      <c r="R11202" t="s">
        <v>49134</v>
      </c>
      <c r="S11202" t="s">
        <v>140</v>
      </c>
      <c r="T11202" s="2">
        <v>45958</v>
      </c>
      <c r="U11202">
        <v>11</v>
      </c>
      <c r="W11202" t="s">
        <v>141</v>
      </c>
      <c r="X11202" t="s">
        <v>9536</v>
      </c>
    </row>
    <row r="11203" spans="1:24" x14ac:dyDescent="0.35">
      <c r="A11203" t="s">
        <v>49135</v>
      </c>
      <c r="B11203" t="s">
        <v>49136</v>
      </c>
      <c r="C11203" t="s">
        <v>49137</v>
      </c>
      <c r="D11203">
        <v>0</v>
      </c>
      <c r="F11203" s="2">
        <v>44589</v>
      </c>
      <c r="G11203" t="s">
        <v>183</v>
      </c>
      <c r="H11203" t="s">
        <v>184</v>
      </c>
      <c r="J11203" t="s">
        <v>138</v>
      </c>
      <c r="L11203" t="s">
        <v>496</v>
      </c>
      <c r="M11203" t="s">
        <v>138</v>
      </c>
      <c r="N11203">
        <v>0</v>
      </c>
      <c r="P11203" t="s">
        <v>49138</v>
      </c>
      <c r="R11203" t="s">
        <v>49139</v>
      </c>
      <c r="S11203" t="s">
        <v>140</v>
      </c>
      <c r="T11203" s="2">
        <v>45385</v>
      </c>
      <c r="U11203">
        <v>11</v>
      </c>
      <c r="W11203" t="s">
        <v>141</v>
      </c>
      <c r="X11203" t="s">
        <v>9536</v>
      </c>
    </row>
    <row r="11204" spans="1:24" x14ac:dyDescent="0.35">
      <c r="A11204" t="s">
        <v>49140</v>
      </c>
      <c r="B11204" t="s">
        <v>49141</v>
      </c>
      <c r="C11204" t="s">
        <v>10594</v>
      </c>
      <c r="D11204">
        <v>0</v>
      </c>
      <c r="E11204" t="s">
        <v>49141</v>
      </c>
      <c r="F11204" s="2">
        <v>44594</v>
      </c>
      <c r="G11204" t="s">
        <v>49142</v>
      </c>
      <c r="H11204" t="s">
        <v>192</v>
      </c>
      <c r="J11204" t="s">
        <v>138</v>
      </c>
      <c r="K11204" t="s">
        <v>29905</v>
      </c>
      <c r="L11204">
        <v>82018792</v>
      </c>
      <c r="M11204" t="s">
        <v>137</v>
      </c>
      <c r="N11204">
        <v>0</v>
      </c>
      <c r="P11204" t="s">
        <v>10597</v>
      </c>
      <c r="Q11204">
        <v>53408</v>
      </c>
      <c r="R11204" t="s">
        <v>49143</v>
      </c>
      <c r="S11204" t="s">
        <v>140</v>
      </c>
      <c r="T11204" s="2">
        <v>44755</v>
      </c>
      <c r="U11204">
        <v>7</v>
      </c>
      <c r="W11204" t="s">
        <v>141</v>
      </c>
    </row>
    <row r="11205" spans="1:24" x14ac:dyDescent="0.35">
      <c r="A11205" t="s">
        <v>49144</v>
      </c>
      <c r="B11205" t="s">
        <v>49145</v>
      </c>
      <c r="C11205" t="s">
        <v>49146</v>
      </c>
      <c r="D11205">
        <v>0</v>
      </c>
      <c r="E11205" t="s">
        <v>49145</v>
      </c>
      <c r="F11205" s="2">
        <v>44594</v>
      </c>
      <c r="G11205" t="s">
        <v>49147</v>
      </c>
      <c r="H11205" t="s">
        <v>192</v>
      </c>
      <c r="J11205" t="s">
        <v>138</v>
      </c>
      <c r="K11205">
        <v>53409</v>
      </c>
      <c r="L11205">
        <v>82018792</v>
      </c>
      <c r="M11205" t="s">
        <v>137</v>
      </c>
      <c r="N11205">
        <v>0</v>
      </c>
      <c r="P11205" t="s">
        <v>10597</v>
      </c>
      <c r="Q11205">
        <v>53409</v>
      </c>
      <c r="R11205" t="s">
        <v>49148</v>
      </c>
      <c r="S11205" t="s">
        <v>140</v>
      </c>
      <c r="T11205" s="2">
        <v>44596</v>
      </c>
      <c r="U11205">
        <v>7</v>
      </c>
      <c r="W11205" t="s">
        <v>141</v>
      </c>
    </row>
    <row r="11206" spans="1:24" x14ac:dyDescent="0.35">
      <c r="A11206" t="s">
        <v>49149</v>
      </c>
      <c r="B11206" t="s">
        <v>49150</v>
      </c>
      <c r="C11206" t="s">
        <v>49151</v>
      </c>
      <c r="D11206">
        <v>0</v>
      </c>
      <c r="E11206" t="s">
        <v>49150</v>
      </c>
      <c r="F11206" s="2">
        <v>44594</v>
      </c>
      <c r="G11206" t="s">
        <v>49147</v>
      </c>
      <c r="H11206" t="s">
        <v>192</v>
      </c>
      <c r="J11206" t="s">
        <v>138</v>
      </c>
      <c r="K11206">
        <v>53410</v>
      </c>
      <c r="L11206">
        <v>82018792</v>
      </c>
      <c r="M11206" t="s">
        <v>137</v>
      </c>
      <c r="N11206">
        <v>0</v>
      </c>
      <c r="P11206" t="s">
        <v>10597</v>
      </c>
      <c r="Q11206">
        <v>53410</v>
      </c>
      <c r="R11206" t="s">
        <v>49152</v>
      </c>
      <c r="S11206" t="s">
        <v>140</v>
      </c>
      <c r="T11206" s="2">
        <v>44596</v>
      </c>
      <c r="U11206">
        <v>7</v>
      </c>
      <c r="W11206" t="s">
        <v>141</v>
      </c>
    </row>
    <row r="11207" spans="1:24" x14ac:dyDescent="0.35">
      <c r="A11207" t="s">
        <v>49153</v>
      </c>
      <c r="B11207" t="s">
        <v>49154</v>
      </c>
      <c r="C11207" t="s">
        <v>49155</v>
      </c>
      <c r="D11207">
        <v>0</v>
      </c>
      <c r="E11207" t="s">
        <v>49154</v>
      </c>
      <c r="F11207" s="2">
        <v>44596</v>
      </c>
      <c r="G11207" t="s">
        <v>36719</v>
      </c>
      <c r="H11207" t="s">
        <v>192</v>
      </c>
      <c r="J11207" t="s">
        <v>138</v>
      </c>
      <c r="K11207">
        <v>53411</v>
      </c>
      <c r="L11207">
        <v>82018792</v>
      </c>
      <c r="M11207" t="s">
        <v>137</v>
      </c>
      <c r="N11207">
        <v>0</v>
      </c>
      <c r="P11207" t="s">
        <v>10597</v>
      </c>
      <c r="Q11207">
        <v>53411</v>
      </c>
      <c r="R11207" t="s">
        <v>49156</v>
      </c>
      <c r="S11207" t="s">
        <v>140</v>
      </c>
      <c r="T11207" s="2">
        <v>44596</v>
      </c>
      <c r="U11207">
        <v>7</v>
      </c>
      <c r="W11207" t="s">
        <v>141</v>
      </c>
    </row>
    <row r="11208" spans="1:24" x14ac:dyDescent="0.35">
      <c r="A11208" t="s">
        <v>49157</v>
      </c>
      <c r="B11208" t="s">
        <v>49158</v>
      </c>
      <c r="C11208" t="s">
        <v>49159</v>
      </c>
      <c r="D11208">
        <v>0</v>
      </c>
      <c r="E11208" t="s">
        <v>49158</v>
      </c>
      <c r="F11208" s="2">
        <v>44596</v>
      </c>
      <c r="G11208" t="s">
        <v>234</v>
      </c>
      <c r="H11208" t="s">
        <v>192</v>
      </c>
      <c r="J11208" t="s">
        <v>138</v>
      </c>
      <c r="K11208">
        <v>53412</v>
      </c>
      <c r="L11208">
        <v>82018792</v>
      </c>
      <c r="M11208" t="s">
        <v>137</v>
      </c>
      <c r="N11208">
        <v>0</v>
      </c>
      <c r="P11208" t="s">
        <v>10597</v>
      </c>
      <c r="Q11208">
        <v>53412</v>
      </c>
      <c r="R11208" t="s">
        <v>49160</v>
      </c>
      <c r="S11208" t="s">
        <v>140</v>
      </c>
      <c r="U11208">
        <v>7</v>
      </c>
      <c r="W11208" t="s">
        <v>141</v>
      </c>
    </row>
    <row r="11209" spans="1:24" x14ac:dyDescent="0.35">
      <c r="A11209" t="s">
        <v>49161</v>
      </c>
      <c r="B11209" t="s">
        <v>49162</v>
      </c>
      <c r="C11209" t="s">
        <v>49163</v>
      </c>
      <c r="D11209">
        <v>0</v>
      </c>
      <c r="E11209" t="s">
        <v>49162</v>
      </c>
      <c r="F11209" s="2">
        <v>44596</v>
      </c>
      <c r="G11209" t="s">
        <v>10151</v>
      </c>
      <c r="H11209" t="s">
        <v>656</v>
      </c>
      <c r="J11209" t="s">
        <v>138</v>
      </c>
      <c r="L11209" t="s">
        <v>496</v>
      </c>
      <c r="M11209" t="s">
        <v>138</v>
      </c>
      <c r="N11209">
        <v>0</v>
      </c>
      <c r="R11209" t="s">
        <v>49164</v>
      </c>
      <c r="S11209" t="s">
        <v>140</v>
      </c>
      <c r="T11209" s="2">
        <v>45385</v>
      </c>
      <c r="U11209">
        <v>16</v>
      </c>
      <c r="W11209" t="s">
        <v>141</v>
      </c>
      <c r="X11209" t="s">
        <v>9536</v>
      </c>
    </row>
    <row r="11210" spans="1:24" x14ac:dyDescent="0.35">
      <c r="A11210" t="s">
        <v>49165</v>
      </c>
      <c r="B11210" t="s">
        <v>49166</v>
      </c>
      <c r="C11210" t="s">
        <v>49167</v>
      </c>
      <c r="D11210">
        <v>0</v>
      </c>
      <c r="E11210" t="s">
        <v>49166</v>
      </c>
      <c r="F11210" s="2">
        <v>44596</v>
      </c>
      <c r="G11210" t="s">
        <v>5596</v>
      </c>
      <c r="H11210" t="s">
        <v>192</v>
      </c>
      <c r="J11210" t="s">
        <v>138</v>
      </c>
      <c r="K11210">
        <v>53413</v>
      </c>
      <c r="L11210">
        <v>82018792</v>
      </c>
      <c r="M11210" t="s">
        <v>137</v>
      </c>
      <c r="N11210">
        <v>0</v>
      </c>
      <c r="P11210" t="s">
        <v>10597</v>
      </c>
      <c r="Q11210">
        <v>53413</v>
      </c>
      <c r="R11210" t="s">
        <v>5862</v>
      </c>
      <c r="S11210" t="s">
        <v>140</v>
      </c>
      <c r="U11210">
        <v>7</v>
      </c>
      <c r="W11210" t="s">
        <v>141</v>
      </c>
    </row>
    <row r="11211" spans="1:24" x14ac:dyDescent="0.35">
      <c r="A11211" t="s">
        <v>49168</v>
      </c>
      <c r="B11211" t="s">
        <v>49169</v>
      </c>
      <c r="C11211" t="s">
        <v>49170</v>
      </c>
      <c r="D11211">
        <v>0</v>
      </c>
      <c r="E11211" t="s">
        <v>49169</v>
      </c>
      <c r="F11211" s="2">
        <v>44596</v>
      </c>
      <c r="G11211" t="s">
        <v>7047</v>
      </c>
      <c r="H11211" t="s">
        <v>192</v>
      </c>
      <c r="J11211" t="s">
        <v>138</v>
      </c>
      <c r="K11211">
        <v>53415</v>
      </c>
      <c r="L11211">
        <v>82018792</v>
      </c>
      <c r="M11211" t="s">
        <v>137</v>
      </c>
      <c r="N11211">
        <v>0</v>
      </c>
      <c r="P11211" t="s">
        <v>10597</v>
      </c>
      <c r="Q11211">
        <v>53415</v>
      </c>
      <c r="R11211" t="s">
        <v>49171</v>
      </c>
      <c r="S11211" t="s">
        <v>140</v>
      </c>
      <c r="U11211">
        <v>7</v>
      </c>
      <c r="W11211" t="s">
        <v>141</v>
      </c>
    </row>
    <row r="11212" spans="1:24" x14ac:dyDescent="0.35">
      <c r="A11212" t="s">
        <v>49172</v>
      </c>
      <c r="B11212" t="s">
        <v>49173</v>
      </c>
      <c r="C11212" t="s">
        <v>49174</v>
      </c>
      <c r="D11212">
        <v>0</v>
      </c>
      <c r="E11212" t="s">
        <v>49173</v>
      </c>
      <c r="F11212" s="2">
        <v>44596</v>
      </c>
      <c r="G11212" t="s">
        <v>5596</v>
      </c>
      <c r="H11212" t="s">
        <v>192</v>
      </c>
      <c r="J11212" t="s">
        <v>138</v>
      </c>
      <c r="K11212">
        <v>53416</v>
      </c>
      <c r="L11212">
        <v>82018792</v>
      </c>
      <c r="M11212" t="s">
        <v>137</v>
      </c>
      <c r="N11212">
        <v>0</v>
      </c>
      <c r="P11212" t="s">
        <v>10597</v>
      </c>
      <c r="Q11212">
        <v>53416</v>
      </c>
      <c r="R11212" t="s">
        <v>49175</v>
      </c>
      <c r="S11212" t="s">
        <v>140</v>
      </c>
      <c r="U11212">
        <v>7</v>
      </c>
      <c r="W11212" t="s">
        <v>141</v>
      </c>
    </row>
    <row r="11213" spans="1:24" x14ac:dyDescent="0.35">
      <c r="A11213" t="s">
        <v>49176</v>
      </c>
      <c r="B11213" t="s">
        <v>49177</v>
      </c>
      <c r="C11213" t="s">
        <v>49178</v>
      </c>
      <c r="D11213">
        <v>0</v>
      </c>
      <c r="E11213" t="s">
        <v>49177</v>
      </c>
      <c r="F11213" s="2">
        <v>44596</v>
      </c>
      <c r="G11213" t="s">
        <v>146</v>
      </c>
      <c r="H11213" t="s">
        <v>147</v>
      </c>
      <c r="J11213" t="s">
        <v>138</v>
      </c>
      <c r="K11213" t="s">
        <v>27754</v>
      </c>
      <c r="L11213">
        <v>61815630</v>
      </c>
      <c r="M11213" t="s">
        <v>138</v>
      </c>
      <c r="N11213">
        <v>0</v>
      </c>
      <c r="P11213" t="s">
        <v>49179</v>
      </c>
      <c r="Q11213">
        <v>53402</v>
      </c>
      <c r="R11213" t="s">
        <v>49180</v>
      </c>
      <c r="S11213" t="s">
        <v>140</v>
      </c>
      <c r="T11213" s="2">
        <v>45189</v>
      </c>
      <c r="U11213">
        <v>7</v>
      </c>
      <c r="W11213" t="s">
        <v>141</v>
      </c>
    </row>
    <row r="11214" spans="1:24" x14ac:dyDescent="0.35">
      <c r="A11214" t="s">
        <v>49181</v>
      </c>
      <c r="B11214" t="s">
        <v>49182</v>
      </c>
      <c r="C11214" t="s">
        <v>49183</v>
      </c>
      <c r="D11214">
        <v>0</v>
      </c>
      <c r="E11214" t="s">
        <v>49184</v>
      </c>
      <c r="F11214" s="2">
        <v>44596</v>
      </c>
      <c r="G11214" t="s">
        <v>146</v>
      </c>
      <c r="H11214" t="s">
        <v>147</v>
      </c>
      <c r="J11214" t="s">
        <v>138</v>
      </c>
      <c r="K11214">
        <v>0</v>
      </c>
      <c r="L11214">
        <v>61815630</v>
      </c>
      <c r="M11214" t="s">
        <v>138</v>
      </c>
      <c r="N11214">
        <v>0</v>
      </c>
      <c r="P11214" t="s">
        <v>47648</v>
      </c>
      <c r="Q11214">
        <v>50712</v>
      </c>
      <c r="R11214" t="s">
        <v>49185</v>
      </c>
      <c r="S11214" t="s">
        <v>140</v>
      </c>
      <c r="T11214" s="2">
        <v>45002</v>
      </c>
      <c r="U11214">
        <v>7</v>
      </c>
      <c r="W11214" t="s">
        <v>141</v>
      </c>
    </row>
    <row r="11215" spans="1:24" x14ac:dyDescent="0.35">
      <c r="A11215" t="s">
        <v>49186</v>
      </c>
      <c r="B11215" t="s">
        <v>49187</v>
      </c>
      <c r="C11215" t="s">
        <v>49188</v>
      </c>
      <c r="D11215">
        <v>0</v>
      </c>
      <c r="E11215" t="s">
        <v>49189</v>
      </c>
      <c r="F11215" s="2">
        <v>44601</v>
      </c>
      <c r="G11215" t="s">
        <v>216</v>
      </c>
      <c r="H11215" t="s">
        <v>147</v>
      </c>
      <c r="J11215" t="s">
        <v>138</v>
      </c>
      <c r="L11215" t="s">
        <v>496</v>
      </c>
      <c r="M11215" t="s">
        <v>138</v>
      </c>
      <c r="N11215">
        <v>0</v>
      </c>
      <c r="R11215" t="s">
        <v>49190</v>
      </c>
      <c r="S11215" t="s">
        <v>140</v>
      </c>
      <c r="T11215" s="2">
        <v>45385</v>
      </c>
      <c r="U11215">
        <v>16</v>
      </c>
      <c r="W11215" t="s">
        <v>141</v>
      </c>
      <c r="X11215" t="s">
        <v>9536</v>
      </c>
    </row>
    <row r="11216" spans="1:24" x14ac:dyDescent="0.35">
      <c r="A11216" t="s">
        <v>49191</v>
      </c>
      <c r="B11216" t="s">
        <v>49192</v>
      </c>
      <c r="C11216" t="s">
        <v>49193</v>
      </c>
      <c r="D11216">
        <v>0</v>
      </c>
      <c r="E11216" t="s">
        <v>49192</v>
      </c>
      <c r="F11216" s="2">
        <v>44601</v>
      </c>
      <c r="G11216" t="s">
        <v>183</v>
      </c>
      <c r="H11216" t="s">
        <v>184</v>
      </c>
      <c r="J11216" t="s">
        <v>138</v>
      </c>
      <c r="L11216" t="s">
        <v>496</v>
      </c>
      <c r="M11216" t="s">
        <v>138</v>
      </c>
      <c r="N11216">
        <v>0</v>
      </c>
      <c r="R11216" t="s">
        <v>3002</v>
      </c>
      <c r="S11216" t="s">
        <v>140</v>
      </c>
      <c r="T11216" s="2">
        <v>45385</v>
      </c>
      <c r="U11216">
        <v>11</v>
      </c>
      <c r="W11216" t="s">
        <v>141</v>
      </c>
      <c r="X11216" t="s">
        <v>9536</v>
      </c>
    </row>
    <row r="11217" spans="1:24" x14ac:dyDescent="0.35">
      <c r="A11217" t="s">
        <v>49194</v>
      </c>
      <c r="B11217" t="s">
        <v>49195</v>
      </c>
      <c r="C11217" t="s">
        <v>49196</v>
      </c>
      <c r="D11217">
        <v>0</v>
      </c>
      <c r="E11217" t="s">
        <v>49195</v>
      </c>
      <c r="F11217" s="2">
        <v>44601</v>
      </c>
      <c r="G11217" t="s">
        <v>49197</v>
      </c>
      <c r="H11217" t="s">
        <v>147</v>
      </c>
      <c r="J11217" t="s">
        <v>138</v>
      </c>
      <c r="L11217">
        <v>82371627</v>
      </c>
      <c r="M11217" t="s">
        <v>138</v>
      </c>
      <c r="N11217">
        <v>0</v>
      </c>
      <c r="R11217" t="s">
        <v>49198</v>
      </c>
      <c r="S11217" t="s">
        <v>140</v>
      </c>
      <c r="U11217">
        <v>7</v>
      </c>
      <c r="W11217" t="s">
        <v>141</v>
      </c>
    </row>
    <row r="11218" spans="1:24" x14ac:dyDescent="0.35">
      <c r="A11218" t="s">
        <v>49199</v>
      </c>
      <c r="B11218" t="s">
        <v>49200</v>
      </c>
      <c r="C11218" t="s">
        <v>49201</v>
      </c>
      <c r="D11218">
        <v>0</v>
      </c>
      <c r="E11218" t="s">
        <v>49202</v>
      </c>
      <c r="F11218" s="2">
        <v>44601</v>
      </c>
      <c r="G11218" t="s">
        <v>183</v>
      </c>
      <c r="H11218" t="s">
        <v>184</v>
      </c>
      <c r="J11218" t="s">
        <v>138</v>
      </c>
      <c r="L11218" t="s">
        <v>496</v>
      </c>
      <c r="M11218" t="s">
        <v>138</v>
      </c>
      <c r="N11218">
        <v>0</v>
      </c>
      <c r="R11218" t="s">
        <v>3002</v>
      </c>
      <c r="S11218" t="s">
        <v>140</v>
      </c>
      <c r="T11218" s="2">
        <v>45385</v>
      </c>
      <c r="U11218">
        <v>15</v>
      </c>
      <c r="W11218" t="s">
        <v>141</v>
      </c>
      <c r="X11218" t="s">
        <v>9536</v>
      </c>
    </row>
    <row r="11219" spans="1:24" x14ac:dyDescent="0.35">
      <c r="A11219" t="s">
        <v>49203</v>
      </c>
      <c r="B11219" t="s">
        <v>49204</v>
      </c>
      <c r="C11219" t="s">
        <v>49205</v>
      </c>
      <c r="D11219">
        <v>0</v>
      </c>
      <c r="E11219" t="s">
        <v>49206</v>
      </c>
      <c r="F11219" s="2">
        <v>44602</v>
      </c>
      <c r="G11219" t="s">
        <v>2328</v>
      </c>
      <c r="H11219" t="s">
        <v>192</v>
      </c>
      <c r="J11219" t="s">
        <v>138</v>
      </c>
      <c r="L11219" t="s">
        <v>496</v>
      </c>
      <c r="M11219" t="s">
        <v>138</v>
      </c>
      <c r="N11219">
        <v>0</v>
      </c>
      <c r="R11219" t="s">
        <v>49207</v>
      </c>
      <c r="S11219" t="s">
        <v>140</v>
      </c>
      <c r="T11219" s="2">
        <v>45385</v>
      </c>
      <c r="U11219">
        <v>11</v>
      </c>
      <c r="W11219" t="s">
        <v>141</v>
      </c>
      <c r="X11219" t="s">
        <v>9536</v>
      </c>
    </row>
    <row r="11220" spans="1:24" x14ac:dyDescent="0.35">
      <c r="A11220" t="s">
        <v>49208</v>
      </c>
      <c r="B11220" t="s">
        <v>49209</v>
      </c>
      <c r="C11220" t="s">
        <v>49210</v>
      </c>
      <c r="D11220">
        <v>0</v>
      </c>
      <c r="E11220" t="s">
        <v>49209</v>
      </c>
      <c r="F11220" s="2">
        <v>44603</v>
      </c>
      <c r="G11220" t="s">
        <v>183</v>
      </c>
      <c r="H11220" t="s">
        <v>184</v>
      </c>
      <c r="J11220" t="s">
        <v>138</v>
      </c>
      <c r="L11220" t="s">
        <v>496</v>
      </c>
      <c r="M11220" t="s">
        <v>138</v>
      </c>
      <c r="N11220">
        <v>0</v>
      </c>
      <c r="R11220" t="s">
        <v>17892</v>
      </c>
      <c r="S11220" t="s">
        <v>140</v>
      </c>
      <c r="T11220" s="2">
        <v>45385</v>
      </c>
      <c r="U11220">
        <v>11</v>
      </c>
      <c r="W11220" t="s">
        <v>141</v>
      </c>
      <c r="X11220" t="s">
        <v>9536</v>
      </c>
    </row>
    <row r="11221" spans="1:24" x14ac:dyDescent="0.35">
      <c r="A11221" t="s">
        <v>49211</v>
      </c>
      <c r="B11221" t="s">
        <v>49212</v>
      </c>
      <c r="C11221" t="s">
        <v>49213</v>
      </c>
      <c r="D11221">
        <v>0</v>
      </c>
      <c r="E11221" t="s">
        <v>49212</v>
      </c>
      <c r="F11221" s="2">
        <v>44603</v>
      </c>
      <c r="G11221" t="s">
        <v>175</v>
      </c>
      <c r="H11221" t="s">
        <v>147</v>
      </c>
      <c r="J11221" t="s">
        <v>138</v>
      </c>
      <c r="K11221">
        <v>0</v>
      </c>
      <c r="L11221">
        <v>61815630</v>
      </c>
      <c r="M11221" t="s">
        <v>138</v>
      </c>
      <c r="N11221">
        <v>0</v>
      </c>
      <c r="P11221" t="s">
        <v>47628</v>
      </c>
      <c r="Q11221">
        <v>50715</v>
      </c>
      <c r="R11221" t="s">
        <v>49214</v>
      </c>
      <c r="S11221" t="s">
        <v>140</v>
      </c>
      <c r="T11221" s="2">
        <v>45002</v>
      </c>
      <c r="U11221">
        <v>7</v>
      </c>
      <c r="W11221" t="s">
        <v>141</v>
      </c>
    </row>
    <row r="11222" spans="1:24" x14ac:dyDescent="0.35">
      <c r="A11222" t="s">
        <v>49215</v>
      </c>
      <c r="B11222" t="s">
        <v>49216</v>
      </c>
      <c r="C11222" t="s">
        <v>49217</v>
      </c>
      <c r="D11222">
        <v>0</v>
      </c>
      <c r="E11222" t="s">
        <v>49218</v>
      </c>
      <c r="F11222" s="2">
        <v>44609</v>
      </c>
      <c r="G11222" t="s">
        <v>2815</v>
      </c>
      <c r="H11222" t="s">
        <v>184</v>
      </c>
      <c r="J11222" t="s">
        <v>138</v>
      </c>
      <c r="L11222" t="s">
        <v>496</v>
      </c>
      <c r="M11222" t="s">
        <v>138</v>
      </c>
      <c r="N11222">
        <v>0</v>
      </c>
      <c r="R11222" t="s">
        <v>49219</v>
      </c>
      <c r="S11222" t="s">
        <v>140</v>
      </c>
      <c r="T11222" s="2">
        <v>45385</v>
      </c>
      <c r="U11222">
        <v>11</v>
      </c>
      <c r="W11222" t="s">
        <v>141</v>
      </c>
      <c r="X11222" t="s">
        <v>9536</v>
      </c>
    </row>
    <row r="11223" spans="1:24" x14ac:dyDescent="0.35">
      <c r="A11223" t="s">
        <v>49220</v>
      </c>
      <c r="B11223" t="s">
        <v>49221</v>
      </c>
      <c r="C11223" t="s">
        <v>49222</v>
      </c>
      <c r="D11223">
        <v>0</v>
      </c>
      <c r="E11223" t="s">
        <v>49223</v>
      </c>
      <c r="F11223" s="2">
        <v>44609</v>
      </c>
      <c r="G11223" t="s">
        <v>183</v>
      </c>
      <c r="H11223" t="s">
        <v>184</v>
      </c>
      <c r="J11223" t="s">
        <v>138</v>
      </c>
      <c r="L11223" t="s">
        <v>496</v>
      </c>
      <c r="M11223" t="s">
        <v>138</v>
      </c>
      <c r="N11223">
        <v>0</v>
      </c>
      <c r="R11223" t="s">
        <v>47424</v>
      </c>
      <c r="S11223" t="s">
        <v>140</v>
      </c>
      <c r="T11223" s="2">
        <v>45385</v>
      </c>
      <c r="U11223">
        <v>16</v>
      </c>
      <c r="W11223" t="s">
        <v>141</v>
      </c>
      <c r="X11223" t="s">
        <v>9536</v>
      </c>
    </row>
    <row r="11224" spans="1:24" x14ac:dyDescent="0.35">
      <c r="A11224" t="s">
        <v>49224</v>
      </c>
      <c r="B11224" t="s">
        <v>49225</v>
      </c>
      <c r="C11224" t="s">
        <v>49226</v>
      </c>
      <c r="D11224">
        <v>0</v>
      </c>
      <c r="E11224" t="s">
        <v>49227</v>
      </c>
      <c r="F11224" s="2">
        <v>44613</v>
      </c>
      <c r="G11224" t="s">
        <v>183</v>
      </c>
      <c r="H11224" t="s">
        <v>184</v>
      </c>
      <c r="J11224" t="s">
        <v>138</v>
      </c>
      <c r="L11224" t="s">
        <v>496</v>
      </c>
      <c r="M11224" t="s">
        <v>138</v>
      </c>
      <c r="N11224">
        <v>0</v>
      </c>
      <c r="R11224" t="s">
        <v>24836</v>
      </c>
      <c r="S11224" t="s">
        <v>140</v>
      </c>
      <c r="T11224" s="2">
        <v>45385</v>
      </c>
      <c r="U11224">
        <v>16</v>
      </c>
      <c r="W11224" t="s">
        <v>141</v>
      </c>
      <c r="X11224" t="s">
        <v>9536</v>
      </c>
    </row>
    <row r="11225" spans="1:24" x14ac:dyDescent="0.35">
      <c r="A11225" t="s">
        <v>49228</v>
      </c>
      <c r="B11225" t="s">
        <v>49229</v>
      </c>
      <c r="C11225" t="s">
        <v>49230</v>
      </c>
      <c r="D11225">
        <v>0</v>
      </c>
      <c r="E11225" t="s">
        <v>49229</v>
      </c>
      <c r="F11225" s="2">
        <v>44613</v>
      </c>
      <c r="G11225" t="s">
        <v>183</v>
      </c>
      <c r="H11225" t="s">
        <v>184</v>
      </c>
      <c r="J11225" t="s">
        <v>138</v>
      </c>
      <c r="L11225" t="s">
        <v>496</v>
      </c>
      <c r="M11225" t="s">
        <v>138</v>
      </c>
      <c r="N11225">
        <v>0</v>
      </c>
      <c r="R11225" t="s">
        <v>49231</v>
      </c>
      <c r="S11225" t="s">
        <v>140</v>
      </c>
      <c r="T11225" s="2">
        <v>44649</v>
      </c>
      <c r="W11225" t="s">
        <v>141</v>
      </c>
    </row>
    <row r="11226" spans="1:24" x14ac:dyDescent="0.35">
      <c r="A11226" t="s">
        <v>49232</v>
      </c>
      <c r="B11226" t="s">
        <v>49233</v>
      </c>
      <c r="C11226" t="s">
        <v>49234</v>
      </c>
      <c r="D11226">
        <v>0</v>
      </c>
      <c r="E11226" t="s">
        <v>49233</v>
      </c>
      <c r="F11226" s="2">
        <v>44615</v>
      </c>
      <c r="G11226" t="s">
        <v>183</v>
      </c>
      <c r="H11226" t="s">
        <v>184</v>
      </c>
      <c r="J11226" t="s">
        <v>138</v>
      </c>
      <c r="L11226" t="s">
        <v>496</v>
      </c>
      <c r="M11226" t="s">
        <v>138</v>
      </c>
      <c r="N11226">
        <v>0</v>
      </c>
      <c r="P11226" t="s">
        <v>49235</v>
      </c>
      <c r="R11226" t="s">
        <v>3002</v>
      </c>
      <c r="S11226" t="s">
        <v>140</v>
      </c>
      <c r="W11226" t="s">
        <v>141</v>
      </c>
    </row>
    <row r="11227" spans="1:24" x14ac:dyDescent="0.35">
      <c r="A11227" t="s">
        <v>49236</v>
      </c>
      <c r="B11227" t="s">
        <v>49237</v>
      </c>
      <c r="C11227" t="s">
        <v>49238</v>
      </c>
      <c r="D11227">
        <v>0</v>
      </c>
      <c r="E11227" t="s">
        <v>49237</v>
      </c>
      <c r="F11227" s="2">
        <v>44616</v>
      </c>
      <c r="G11227" t="s">
        <v>251</v>
      </c>
      <c r="H11227" t="s">
        <v>184</v>
      </c>
      <c r="J11227" t="s">
        <v>138</v>
      </c>
      <c r="L11227" t="s">
        <v>496</v>
      </c>
      <c r="M11227" t="s">
        <v>138</v>
      </c>
      <c r="N11227" s="3">
        <v>-41760</v>
      </c>
      <c r="R11227" t="s">
        <v>13667</v>
      </c>
      <c r="S11227" t="s">
        <v>140</v>
      </c>
      <c r="T11227" s="2">
        <v>45385</v>
      </c>
      <c r="U11227">
        <v>16</v>
      </c>
      <c r="W11227" t="s">
        <v>141</v>
      </c>
      <c r="X11227" t="s">
        <v>9536</v>
      </c>
    </row>
    <row r="11228" spans="1:24" x14ac:dyDescent="0.35">
      <c r="A11228" t="s">
        <v>49239</v>
      </c>
      <c r="B11228" t="s">
        <v>49240</v>
      </c>
      <c r="C11228" t="s">
        <v>49241</v>
      </c>
      <c r="D11228">
        <v>0</v>
      </c>
      <c r="F11228" s="2">
        <v>44622</v>
      </c>
      <c r="G11228" t="s">
        <v>2328</v>
      </c>
      <c r="H11228" t="s">
        <v>192</v>
      </c>
      <c r="J11228" t="s">
        <v>138</v>
      </c>
      <c r="L11228" t="s">
        <v>496</v>
      </c>
      <c r="M11228" t="s">
        <v>138</v>
      </c>
      <c r="N11228">
        <v>0</v>
      </c>
      <c r="R11228" t="s">
        <v>49242</v>
      </c>
      <c r="S11228" t="s">
        <v>140</v>
      </c>
      <c r="T11228" s="2">
        <v>45385</v>
      </c>
      <c r="U11228">
        <v>11</v>
      </c>
      <c r="W11228" t="s">
        <v>141</v>
      </c>
      <c r="X11228" t="s">
        <v>9536</v>
      </c>
    </row>
    <row r="11229" spans="1:24" x14ac:dyDescent="0.35">
      <c r="A11229" t="s">
        <v>49243</v>
      </c>
      <c r="B11229" t="s">
        <v>49244</v>
      </c>
      <c r="C11229" t="s">
        <v>49245</v>
      </c>
      <c r="D11229">
        <v>0</v>
      </c>
      <c r="E11229" t="s">
        <v>49244</v>
      </c>
      <c r="F11229" s="2">
        <v>44623</v>
      </c>
      <c r="G11229" t="s">
        <v>10210</v>
      </c>
      <c r="H11229" t="s">
        <v>6721</v>
      </c>
      <c r="J11229" t="s">
        <v>138</v>
      </c>
      <c r="L11229">
        <v>1738052</v>
      </c>
      <c r="M11229" t="s">
        <v>138</v>
      </c>
      <c r="N11229">
        <v>0</v>
      </c>
      <c r="R11229" t="s">
        <v>49246</v>
      </c>
      <c r="S11229" t="s">
        <v>140</v>
      </c>
      <c r="U11229">
        <v>7</v>
      </c>
      <c r="W11229" t="s">
        <v>141</v>
      </c>
    </row>
    <row r="11230" spans="1:24" x14ac:dyDescent="0.35">
      <c r="A11230" t="s">
        <v>49247</v>
      </c>
      <c r="B11230" t="s">
        <v>49248</v>
      </c>
      <c r="C11230" t="s">
        <v>49249</v>
      </c>
      <c r="D11230">
        <v>0</v>
      </c>
      <c r="E11230" t="s">
        <v>49250</v>
      </c>
      <c r="F11230" s="2">
        <v>44624</v>
      </c>
      <c r="G11230" t="s">
        <v>183</v>
      </c>
      <c r="H11230" t="s">
        <v>184</v>
      </c>
      <c r="J11230" t="s">
        <v>138</v>
      </c>
      <c r="L11230" t="s">
        <v>496</v>
      </c>
      <c r="M11230" t="s">
        <v>138</v>
      </c>
      <c r="N11230">
        <v>0</v>
      </c>
      <c r="R11230" t="s">
        <v>49251</v>
      </c>
      <c r="S11230" t="s">
        <v>140</v>
      </c>
      <c r="T11230" s="2">
        <v>45385</v>
      </c>
      <c r="U11230">
        <v>11</v>
      </c>
      <c r="W11230" t="s">
        <v>141</v>
      </c>
      <c r="X11230" t="s">
        <v>9536</v>
      </c>
    </row>
    <row r="11231" spans="1:24" x14ac:dyDescent="0.35">
      <c r="A11231" t="s">
        <v>49252</v>
      </c>
      <c r="B11231" t="s">
        <v>49253</v>
      </c>
      <c r="C11231" t="s">
        <v>49254</v>
      </c>
      <c r="D11231">
        <v>0</v>
      </c>
      <c r="E11231" t="s">
        <v>49255</v>
      </c>
      <c r="F11231" s="2">
        <v>44629</v>
      </c>
      <c r="G11231" t="s">
        <v>49256</v>
      </c>
      <c r="H11231" t="s">
        <v>9500</v>
      </c>
      <c r="J11231" t="s">
        <v>138</v>
      </c>
      <c r="L11231">
        <v>82455304</v>
      </c>
      <c r="M11231" t="s">
        <v>138</v>
      </c>
      <c r="N11231">
        <v>0</v>
      </c>
      <c r="P11231" t="s">
        <v>49257</v>
      </c>
      <c r="R11231" t="s">
        <v>49258</v>
      </c>
      <c r="S11231" t="s">
        <v>140</v>
      </c>
      <c r="T11231" s="2">
        <v>44629</v>
      </c>
      <c r="U11231">
        <v>7</v>
      </c>
      <c r="W11231" t="s">
        <v>141</v>
      </c>
    </row>
    <row r="11232" spans="1:24" x14ac:dyDescent="0.35">
      <c r="A11232" t="s">
        <v>49259</v>
      </c>
      <c r="B11232" t="s">
        <v>49260</v>
      </c>
      <c r="C11232" t="s">
        <v>49261</v>
      </c>
      <c r="D11232">
        <v>0</v>
      </c>
      <c r="E11232" t="s">
        <v>49262</v>
      </c>
      <c r="F11232" s="2">
        <v>44634</v>
      </c>
      <c r="G11232" t="s">
        <v>183</v>
      </c>
      <c r="H11232" t="s">
        <v>184</v>
      </c>
      <c r="J11232" t="s">
        <v>138</v>
      </c>
      <c r="L11232" t="s">
        <v>496</v>
      </c>
      <c r="M11232" t="s">
        <v>138</v>
      </c>
      <c r="N11232">
        <v>0</v>
      </c>
      <c r="R11232" t="s">
        <v>15917</v>
      </c>
      <c r="S11232" t="s">
        <v>140</v>
      </c>
      <c r="W11232" t="s">
        <v>141</v>
      </c>
    </row>
    <row r="11233" spans="1:24" x14ac:dyDescent="0.35">
      <c r="A11233" t="s">
        <v>49263</v>
      </c>
      <c r="B11233" t="s">
        <v>49264</v>
      </c>
      <c r="C11233" t="s">
        <v>49265</v>
      </c>
      <c r="D11233">
        <v>0</v>
      </c>
      <c r="F11233" s="2">
        <v>44636</v>
      </c>
      <c r="G11233" t="s">
        <v>12035</v>
      </c>
      <c r="H11233" t="s">
        <v>184</v>
      </c>
      <c r="J11233" t="s">
        <v>138</v>
      </c>
      <c r="L11233" t="s">
        <v>496</v>
      </c>
      <c r="M11233" t="s">
        <v>138</v>
      </c>
      <c r="N11233">
        <v>0</v>
      </c>
      <c r="P11233" t="s">
        <v>49266</v>
      </c>
      <c r="R11233" t="s">
        <v>49267</v>
      </c>
      <c r="S11233" t="s">
        <v>140</v>
      </c>
      <c r="T11233" s="2">
        <v>45385</v>
      </c>
      <c r="U11233">
        <v>11</v>
      </c>
      <c r="W11233" t="s">
        <v>141</v>
      </c>
      <c r="X11233" t="s">
        <v>9536</v>
      </c>
    </row>
    <row r="11234" spans="1:24" x14ac:dyDescent="0.35">
      <c r="A11234" t="s">
        <v>49268</v>
      </c>
      <c r="B11234" t="s">
        <v>49269</v>
      </c>
      <c r="C11234" t="s">
        <v>49270</v>
      </c>
      <c r="D11234">
        <v>0</v>
      </c>
      <c r="E11234" t="s">
        <v>49271</v>
      </c>
      <c r="F11234" s="2">
        <v>44641</v>
      </c>
      <c r="G11234" t="s">
        <v>183</v>
      </c>
      <c r="H11234" t="s">
        <v>184</v>
      </c>
      <c r="J11234" t="s">
        <v>138</v>
      </c>
      <c r="L11234" t="s">
        <v>496</v>
      </c>
      <c r="M11234" t="s">
        <v>138</v>
      </c>
      <c r="N11234">
        <v>0</v>
      </c>
      <c r="R11234" t="s">
        <v>3002</v>
      </c>
      <c r="S11234" t="s">
        <v>140</v>
      </c>
      <c r="T11234" s="2">
        <v>45385</v>
      </c>
      <c r="U11234">
        <v>15</v>
      </c>
      <c r="W11234" t="s">
        <v>141</v>
      </c>
      <c r="X11234" t="s">
        <v>9536</v>
      </c>
    </row>
    <row r="11235" spans="1:24" x14ac:dyDescent="0.35">
      <c r="A11235" t="s">
        <v>49272</v>
      </c>
      <c r="B11235" t="s">
        <v>49273</v>
      </c>
      <c r="C11235" t="s">
        <v>49274</v>
      </c>
      <c r="D11235">
        <v>0</v>
      </c>
      <c r="E11235" t="s">
        <v>49275</v>
      </c>
      <c r="F11235" s="2">
        <v>44641</v>
      </c>
      <c r="G11235" t="s">
        <v>183</v>
      </c>
      <c r="H11235" t="s">
        <v>184</v>
      </c>
      <c r="J11235" t="s">
        <v>138</v>
      </c>
      <c r="L11235" t="s">
        <v>496</v>
      </c>
      <c r="M11235" t="s">
        <v>138</v>
      </c>
      <c r="N11235">
        <v>0</v>
      </c>
      <c r="R11235" t="s">
        <v>3002</v>
      </c>
      <c r="S11235" t="s">
        <v>140</v>
      </c>
      <c r="T11235" s="2">
        <v>45385</v>
      </c>
      <c r="U11235">
        <v>15</v>
      </c>
      <c r="W11235" t="s">
        <v>141</v>
      </c>
      <c r="X11235" t="s">
        <v>9536</v>
      </c>
    </row>
    <row r="11236" spans="1:24" x14ac:dyDescent="0.35">
      <c r="A11236" t="s">
        <v>49276</v>
      </c>
      <c r="B11236" t="s">
        <v>49277</v>
      </c>
      <c r="C11236" t="s">
        <v>49278</v>
      </c>
      <c r="D11236">
        <v>0</v>
      </c>
      <c r="E11236" t="s">
        <v>49279</v>
      </c>
      <c r="F11236" s="2">
        <v>44641</v>
      </c>
      <c r="G11236" t="s">
        <v>183</v>
      </c>
      <c r="H11236" t="s">
        <v>184</v>
      </c>
      <c r="J11236" t="s">
        <v>138</v>
      </c>
      <c r="L11236" t="s">
        <v>496</v>
      </c>
      <c r="M11236" t="s">
        <v>138</v>
      </c>
      <c r="N11236">
        <v>0</v>
      </c>
      <c r="R11236" t="s">
        <v>3002</v>
      </c>
      <c r="S11236" t="s">
        <v>140</v>
      </c>
      <c r="T11236" s="2">
        <v>45385</v>
      </c>
      <c r="U11236">
        <v>15</v>
      </c>
      <c r="W11236" t="s">
        <v>141</v>
      </c>
      <c r="X11236" t="s">
        <v>9536</v>
      </c>
    </row>
    <row r="11237" spans="1:24" x14ac:dyDescent="0.35">
      <c r="A11237" t="s">
        <v>49280</v>
      </c>
      <c r="B11237" t="s">
        <v>49281</v>
      </c>
      <c r="C11237" t="s">
        <v>49282</v>
      </c>
      <c r="D11237">
        <v>0</v>
      </c>
      <c r="E11237" t="s">
        <v>49283</v>
      </c>
      <c r="F11237" s="2">
        <v>44643</v>
      </c>
      <c r="G11237" t="s">
        <v>2815</v>
      </c>
      <c r="H11237" t="s">
        <v>184</v>
      </c>
      <c r="J11237" t="s">
        <v>138</v>
      </c>
      <c r="L11237" t="s">
        <v>496</v>
      </c>
      <c r="M11237" t="s">
        <v>138</v>
      </c>
      <c r="N11237">
        <v>0</v>
      </c>
      <c r="R11237" t="s">
        <v>17183</v>
      </c>
      <c r="S11237" t="s">
        <v>140</v>
      </c>
      <c r="T11237" s="2">
        <v>45385</v>
      </c>
      <c r="U11237">
        <v>16</v>
      </c>
      <c r="W11237" t="s">
        <v>141</v>
      </c>
      <c r="X11237" t="s">
        <v>9536</v>
      </c>
    </row>
    <row r="11238" spans="1:24" x14ac:dyDescent="0.35">
      <c r="A11238" t="s">
        <v>49284</v>
      </c>
      <c r="B11238" t="s">
        <v>49285</v>
      </c>
      <c r="C11238" t="s">
        <v>49286</v>
      </c>
      <c r="D11238">
        <v>0</v>
      </c>
      <c r="F11238" s="2">
        <v>44644</v>
      </c>
      <c r="G11238" t="s">
        <v>284</v>
      </c>
      <c r="H11238" t="s">
        <v>184</v>
      </c>
      <c r="J11238" t="s">
        <v>138</v>
      </c>
      <c r="L11238" t="s">
        <v>496</v>
      </c>
      <c r="M11238" t="s">
        <v>138</v>
      </c>
      <c r="N11238">
        <v>0</v>
      </c>
      <c r="R11238" t="s">
        <v>49287</v>
      </c>
      <c r="S11238" t="s">
        <v>140</v>
      </c>
      <c r="T11238" s="2">
        <v>45385</v>
      </c>
      <c r="U11238">
        <v>11</v>
      </c>
      <c r="W11238" t="s">
        <v>141</v>
      </c>
      <c r="X11238" t="s">
        <v>9536</v>
      </c>
    </row>
    <row r="11239" spans="1:24" x14ac:dyDescent="0.35">
      <c r="A11239" t="s">
        <v>49288</v>
      </c>
      <c r="B11239" t="s">
        <v>49289</v>
      </c>
      <c r="C11239" t="s">
        <v>49290</v>
      </c>
      <c r="D11239">
        <v>0</v>
      </c>
      <c r="F11239" s="2">
        <v>44645</v>
      </c>
      <c r="G11239" t="s">
        <v>183</v>
      </c>
      <c r="H11239" t="s">
        <v>184</v>
      </c>
      <c r="J11239" t="s">
        <v>138</v>
      </c>
      <c r="L11239" t="s">
        <v>496</v>
      </c>
      <c r="M11239" t="s">
        <v>138</v>
      </c>
      <c r="N11239">
        <v>0</v>
      </c>
      <c r="R11239" t="s">
        <v>35518</v>
      </c>
      <c r="S11239" t="s">
        <v>140</v>
      </c>
      <c r="T11239" s="2">
        <v>45385</v>
      </c>
      <c r="U11239">
        <v>11</v>
      </c>
      <c r="W11239" t="s">
        <v>141</v>
      </c>
      <c r="X11239" t="s">
        <v>9536</v>
      </c>
    </row>
    <row r="11240" spans="1:24" x14ac:dyDescent="0.35">
      <c r="A11240" t="s">
        <v>49291</v>
      </c>
      <c r="B11240" t="s">
        <v>49292</v>
      </c>
      <c r="C11240" t="s">
        <v>49293</v>
      </c>
      <c r="D11240">
        <v>0</v>
      </c>
      <c r="F11240" s="2">
        <v>44648</v>
      </c>
      <c r="G11240" t="s">
        <v>183</v>
      </c>
      <c r="H11240" t="s">
        <v>184</v>
      </c>
      <c r="J11240" t="s">
        <v>138</v>
      </c>
      <c r="L11240" t="s">
        <v>496</v>
      </c>
      <c r="M11240" t="s">
        <v>138</v>
      </c>
      <c r="N11240">
        <v>0</v>
      </c>
      <c r="R11240" t="s">
        <v>3002</v>
      </c>
      <c r="S11240" t="s">
        <v>140</v>
      </c>
      <c r="T11240" s="2">
        <v>45951</v>
      </c>
      <c r="U11240">
        <v>11</v>
      </c>
      <c r="W11240" t="s">
        <v>141</v>
      </c>
      <c r="X11240" t="s">
        <v>9536</v>
      </c>
    </row>
    <row r="11241" spans="1:24" x14ac:dyDescent="0.35">
      <c r="A11241" t="s">
        <v>49294</v>
      </c>
      <c r="B11241" t="s">
        <v>49295</v>
      </c>
      <c r="C11241" t="s">
        <v>49296</v>
      </c>
      <c r="D11241">
        <v>0</v>
      </c>
      <c r="E11241" t="s">
        <v>49295</v>
      </c>
      <c r="F11241" s="2">
        <v>44649</v>
      </c>
      <c r="G11241" t="s">
        <v>146</v>
      </c>
      <c r="H11241" t="s">
        <v>147</v>
      </c>
      <c r="J11241" t="s">
        <v>138</v>
      </c>
      <c r="L11241" t="s">
        <v>496</v>
      </c>
      <c r="M11241" t="s">
        <v>138</v>
      </c>
      <c r="N11241">
        <v>0</v>
      </c>
      <c r="R11241" t="s">
        <v>49297</v>
      </c>
      <c r="S11241" t="s">
        <v>140</v>
      </c>
      <c r="T11241" s="2">
        <v>45385</v>
      </c>
      <c r="U11241">
        <v>16</v>
      </c>
      <c r="W11241" t="s">
        <v>141</v>
      </c>
      <c r="X11241" t="s">
        <v>9536</v>
      </c>
    </row>
    <row r="11242" spans="1:24" x14ac:dyDescent="0.35">
      <c r="A11242" t="s">
        <v>49298</v>
      </c>
      <c r="B11242" t="s">
        <v>49299</v>
      </c>
      <c r="C11242" t="s">
        <v>49300</v>
      </c>
      <c r="D11242">
        <v>0</v>
      </c>
      <c r="F11242" s="2">
        <v>44651</v>
      </c>
      <c r="G11242" t="s">
        <v>488</v>
      </c>
      <c r="H11242" t="s">
        <v>184</v>
      </c>
      <c r="J11242" t="s">
        <v>138</v>
      </c>
      <c r="L11242" t="s">
        <v>496</v>
      </c>
      <c r="M11242" t="s">
        <v>138</v>
      </c>
      <c r="N11242">
        <v>0</v>
      </c>
      <c r="P11242" t="s">
        <v>49301</v>
      </c>
      <c r="R11242" t="s">
        <v>49302</v>
      </c>
      <c r="S11242" t="s">
        <v>140</v>
      </c>
      <c r="U11242">
        <v>24</v>
      </c>
      <c r="W11242" t="s">
        <v>141</v>
      </c>
    </row>
    <row r="11243" spans="1:24" x14ac:dyDescent="0.35">
      <c r="A11243" t="s">
        <v>49303</v>
      </c>
      <c r="B11243" t="s">
        <v>49304</v>
      </c>
      <c r="C11243" t="s">
        <v>49305</v>
      </c>
      <c r="D11243">
        <v>0</v>
      </c>
      <c r="F11243" s="2">
        <v>44651</v>
      </c>
      <c r="G11243" t="s">
        <v>604</v>
      </c>
      <c r="H11243" t="s">
        <v>184</v>
      </c>
      <c r="J11243" t="s">
        <v>138</v>
      </c>
      <c r="L11243" t="s">
        <v>496</v>
      </c>
      <c r="M11243" t="s">
        <v>138</v>
      </c>
      <c r="N11243">
        <v>0</v>
      </c>
      <c r="R11243" t="s">
        <v>49306</v>
      </c>
      <c r="S11243" t="s">
        <v>140</v>
      </c>
      <c r="T11243" s="2">
        <v>45385</v>
      </c>
      <c r="U11243">
        <v>11</v>
      </c>
      <c r="W11243" t="s">
        <v>141</v>
      </c>
      <c r="X11243" t="s">
        <v>9536</v>
      </c>
    </row>
    <row r="11244" spans="1:24" x14ac:dyDescent="0.35">
      <c r="A11244" t="s">
        <v>49307</v>
      </c>
      <c r="B11244" t="s">
        <v>49308</v>
      </c>
      <c r="C11244" t="s">
        <v>49309</v>
      </c>
      <c r="D11244" s="3">
        <v>-88583.51</v>
      </c>
      <c r="E11244" t="s">
        <v>49308</v>
      </c>
      <c r="F11244" s="2">
        <v>45422</v>
      </c>
      <c r="G11244" t="s">
        <v>183</v>
      </c>
      <c r="H11244" t="s">
        <v>184</v>
      </c>
      <c r="J11244" t="s">
        <v>138</v>
      </c>
      <c r="L11244" t="s">
        <v>496</v>
      </c>
      <c r="M11244" t="s">
        <v>138</v>
      </c>
      <c r="N11244">
        <v>0</v>
      </c>
      <c r="P11244" t="s">
        <v>49310</v>
      </c>
      <c r="R11244" t="s">
        <v>49311</v>
      </c>
      <c r="S11244" t="s">
        <v>140</v>
      </c>
      <c r="T11244" s="2">
        <v>46026</v>
      </c>
      <c r="U11244">
        <v>11</v>
      </c>
      <c r="W11244" t="s">
        <v>141</v>
      </c>
      <c r="X11244" t="s">
        <v>9536</v>
      </c>
    </row>
    <row r="11245" spans="1:24" x14ac:dyDescent="0.35">
      <c r="A11245" t="s">
        <v>49312</v>
      </c>
      <c r="B11245" t="s">
        <v>49313</v>
      </c>
      <c r="C11245" t="s">
        <v>49314</v>
      </c>
      <c r="D11245">
        <v>0</v>
      </c>
      <c r="F11245" s="2">
        <v>44651</v>
      </c>
      <c r="G11245" t="s">
        <v>604</v>
      </c>
      <c r="H11245" t="s">
        <v>184</v>
      </c>
      <c r="J11245" t="s">
        <v>138</v>
      </c>
      <c r="L11245" t="s">
        <v>496</v>
      </c>
      <c r="M11245" t="s">
        <v>138</v>
      </c>
      <c r="N11245">
        <v>0</v>
      </c>
      <c r="P11245" t="s">
        <v>49315</v>
      </c>
      <c r="R11245" t="s">
        <v>49316</v>
      </c>
      <c r="S11245" t="s">
        <v>140</v>
      </c>
      <c r="T11245" s="2">
        <v>45385</v>
      </c>
      <c r="U11245">
        <v>11</v>
      </c>
      <c r="W11245" t="s">
        <v>141</v>
      </c>
      <c r="X11245" t="s">
        <v>9536</v>
      </c>
    </row>
    <row r="11246" spans="1:24" x14ac:dyDescent="0.35">
      <c r="A11246" t="s">
        <v>49317</v>
      </c>
      <c r="B11246" t="s">
        <v>49318</v>
      </c>
      <c r="C11246" t="s">
        <v>49319</v>
      </c>
      <c r="D11246">
        <v>0</v>
      </c>
      <c r="F11246" s="2">
        <v>44651</v>
      </c>
      <c r="G11246" t="s">
        <v>604</v>
      </c>
      <c r="H11246" t="s">
        <v>184</v>
      </c>
      <c r="J11246" t="s">
        <v>138</v>
      </c>
      <c r="L11246" t="s">
        <v>496</v>
      </c>
      <c r="M11246" t="s">
        <v>138</v>
      </c>
      <c r="N11246">
        <v>0</v>
      </c>
      <c r="P11246" t="s">
        <v>49320</v>
      </c>
      <c r="R11246" t="s">
        <v>49321</v>
      </c>
      <c r="S11246" t="s">
        <v>140</v>
      </c>
      <c r="T11246" s="2">
        <v>45385</v>
      </c>
      <c r="U11246">
        <v>11</v>
      </c>
      <c r="W11246" t="s">
        <v>141</v>
      </c>
      <c r="X11246" t="s">
        <v>9536</v>
      </c>
    </row>
    <row r="11247" spans="1:24" x14ac:dyDescent="0.35">
      <c r="A11247" t="s">
        <v>49322</v>
      </c>
      <c r="B11247" t="s">
        <v>49323</v>
      </c>
      <c r="C11247" t="s">
        <v>49324</v>
      </c>
      <c r="D11247">
        <v>0</v>
      </c>
      <c r="F11247" s="2">
        <v>44651</v>
      </c>
      <c r="G11247" t="s">
        <v>604</v>
      </c>
      <c r="H11247" t="s">
        <v>184</v>
      </c>
      <c r="J11247" t="s">
        <v>138</v>
      </c>
      <c r="L11247" t="s">
        <v>496</v>
      </c>
      <c r="M11247" t="s">
        <v>138</v>
      </c>
      <c r="N11247">
        <v>0</v>
      </c>
      <c r="P11247" t="s">
        <v>49325</v>
      </c>
      <c r="R11247" t="s">
        <v>49326</v>
      </c>
      <c r="S11247" t="s">
        <v>140</v>
      </c>
      <c r="T11247" s="2">
        <v>45385</v>
      </c>
      <c r="U11247">
        <v>11</v>
      </c>
      <c r="W11247" t="s">
        <v>141</v>
      </c>
      <c r="X11247" t="s">
        <v>9536</v>
      </c>
    </row>
    <row r="11248" spans="1:24" x14ac:dyDescent="0.35">
      <c r="A11248" t="s">
        <v>49327</v>
      </c>
      <c r="B11248" t="s">
        <v>49328</v>
      </c>
      <c r="C11248" t="s">
        <v>49329</v>
      </c>
      <c r="D11248">
        <v>0</v>
      </c>
      <c r="F11248" s="2">
        <v>44651</v>
      </c>
      <c r="G11248" t="s">
        <v>9251</v>
      </c>
      <c r="H11248" t="s">
        <v>184</v>
      </c>
      <c r="J11248" t="s">
        <v>138</v>
      </c>
      <c r="L11248" t="s">
        <v>496</v>
      </c>
      <c r="M11248" t="s">
        <v>138</v>
      </c>
      <c r="N11248">
        <v>0</v>
      </c>
      <c r="P11248" t="s">
        <v>49330</v>
      </c>
      <c r="R11248" t="s">
        <v>49331</v>
      </c>
      <c r="S11248" t="s">
        <v>140</v>
      </c>
      <c r="T11248" s="2">
        <v>45385</v>
      </c>
      <c r="U11248">
        <v>11</v>
      </c>
      <c r="W11248" t="s">
        <v>141</v>
      </c>
      <c r="X11248" t="s">
        <v>9536</v>
      </c>
    </row>
    <row r="11249" spans="1:24" x14ac:dyDescent="0.35">
      <c r="A11249" t="s">
        <v>49332</v>
      </c>
      <c r="B11249" t="s">
        <v>49333</v>
      </c>
      <c r="C11249" t="s">
        <v>49334</v>
      </c>
      <c r="D11249">
        <v>0</v>
      </c>
      <c r="F11249" s="2">
        <v>44652</v>
      </c>
      <c r="G11249" t="s">
        <v>183</v>
      </c>
      <c r="H11249" t="s">
        <v>184</v>
      </c>
      <c r="J11249" t="s">
        <v>138</v>
      </c>
      <c r="L11249" t="s">
        <v>496</v>
      </c>
      <c r="M11249" t="s">
        <v>138</v>
      </c>
      <c r="N11249">
        <v>0</v>
      </c>
      <c r="P11249" t="s">
        <v>49335</v>
      </c>
      <c r="R11249" t="s">
        <v>49336</v>
      </c>
      <c r="S11249" t="s">
        <v>140</v>
      </c>
      <c r="T11249" s="2">
        <v>45385</v>
      </c>
      <c r="U11249">
        <v>11</v>
      </c>
      <c r="W11249" t="s">
        <v>141</v>
      </c>
      <c r="X11249" t="s">
        <v>9536</v>
      </c>
    </row>
    <row r="11250" spans="1:24" x14ac:dyDescent="0.35">
      <c r="A11250" t="s">
        <v>49337</v>
      </c>
      <c r="B11250" t="s">
        <v>49338</v>
      </c>
      <c r="C11250" t="s">
        <v>49339</v>
      </c>
      <c r="D11250" s="3">
        <v>-2462.5</v>
      </c>
      <c r="E11250" t="s">
        <v>49340</v>
      </c>
      <c r="F11250" s="2">
        <v>44656</v>
      </c>
      <c r="G11250" t="s">
        <v>183</v>
      </c>
      <c r="H11250" t="s">
        <v>184</v>
      </c>
      <c r="J11250" t="s">
        <v>138</v>
      </c>
      <c r="L11250" t="s">
        <v>496</v>
      </c>
      <c r="M11250" t="s">
        <v>138</v>
      </c>
      <c r="N11250">
        <v>0</v>
      </c>
      <c r="R11250" t="s">
        <v>388</v>
      </c>
      <c r="S11250" t="s">
        <v>140</v>
      </c>
      <c r="T11250" s="2">
        <v>45385</v>
      </c>
      <c r="U11250">
        <v>11</v>
      </c>
      <c r="W11250" t="s">
        <v>141</v>
      </c>
      <c r="X11250" t="s">
        <v>9536</v>
      </c>
    </row>
    <row r="11251" spans="1:24" x14ac:dyDescent="0.35">
      <c r="A11251" t="s">
        <v>49341</v>
      </c>
      <c r="B11251" t="s">
        <v>49342</v>
      </c>
      <c r="C11251" t="s">
        <v>49343</v>
      </c>
      <c r="D11251" s="3">
        <v>-13460.11</v>
      </c>
      <c r="E11251" t="s">
        <v>49344</v>
      </c>
      <c r="F11251" s="2">
        <v>44658</v>
      </c>
      <c r="G11251" t="s">
        <v>851</v>
      </c>
      <c r="H11251" t="s">
        <v>566</v>
      </c>
      <c r="J11251" t="s">
        <v>138</v>
      </c>
      <c r="L11251" t="s">
        <v>496</v>
      </c>
      <c r="M11251" t="s">
        <v>138</v>
      </c>
      <c r="N11251" s="3">
        <v>-13460.11</v>
      </c>
      <c r="R11251" t="s">
        <v>49345</v>
      </c>
      <c r="S11251" t="s">
        <v>140</v>
      </c>
      <c r="T11251" s="2">
        <v>45385</v>
      </c>
      <c r="U11251">
        <v>16</v>
      </c>
      <c r="W11251" t="s">
        <v>141</v>
      </c>
      <c r="X11251" t="s">
        <v>9536</v>
      </c>
    </row>
    <row r="11252" spans="1:24" x14ac:dyDescent="0.35">
      <c r="A11252" t="s">
        <v>49346</v>
      </c>
      <c r="B11252" t="s">
        <v>49347</v>
      </c>
      <c r="C11252" t="s">
        <v>49348</v>
      </c>
      <c r="D11252">
        <v>0</v>
      </c>
      <c r="E11252" t="s">
        <v>49349</v>
      </c>
      <c r="F11252" s="2">
        <v>44658</v>
      </c>
      <c r="G11252" t="s">
        <v>183</v>
      </c>
      <c r="H11252" t="s">
        <v>184</v>
      </c>
      <c r="J11252" t="s">
        <v>138</v>
      </c>
      <c r="L11252" t="s">
        <v>496</v>
      </c>
      <c r="M11252" t="s">
        <v>138</v>
      </c>
      <c r="N11252">
        <v>0</v>
      </c>
      <c r="R11252" t="s">
        <v>47424</v>
      </c>
      <c r="S11252" t="s">
        <v>140</v>
      </c>
      <c r="T11252" s="2">
        <v>45385</v>
      </c>
      <c r="U11252">
        <v>16</v>
      </c>
      <c r="W11252" t="s">
        <v>141</v>
      </c>
      <c r="X11252" t="s">
        <v>9536</v>
      </c>
    </row>
    <row r="11253" spans="1:24" x14ac:dyDescent="0.35">
      <c r="A11253" t="s">
        <v>49350</v>
      </c>
      <c r="B11253" t="s">
        <v>49351</v>
      </c>
      <c r="C11253" t="s">
        <v>49352</v>
      </c>
      <c r="D11253">
        <v>0</v>
      </c>
      <c r="E11253" t="s">
        <v>49351</v>
      </c>
      <c r="F11253" s="2">
        <v>44662</v>
      </c>
      <c r="G11253" t="s">
        <v>183</v>
      </c>
      <c r="H11253" t="s">
        <v>184</v>
      </c>
      <c r="J11253" t="s">
        <v>138</v>
      </c>
      <c r="L11253" t="s">
        <v>496</v>
      </c>
      <c r="M11253" t="s">
        <v>138</v>
      </c>
      <c r="N11253">
        <v>0</v>
      </c>
      <c r="P11253" t="s">
        <v>49353</v>
      </c>
      <c r="R11253" t="s">
        <v>3002</v>
      </c>
      <c r="S11253" t="s">
        <v>140</v>
      </c>
      <c r="U11253">
        <v>11</v>
      </c>
      <c r="W11253" t="s">
        <v>141</v>
      </c>
    </row>
    <row r="11254" spans="1:24" x14ac:dyDescent="0.35">
      <c r="A11254" t="s">
        <v>49354</v>
      </c>
      <c r="B11254" t="s">
        <v>49355</v>
      </c>
      <c r="C11254" t="s">
        <v>49356</v>
      </c>
      <c r="D11254">
        <v>0</v>
      </c>
      <c r="E11254" t="s">
        <v>49357</v>
      </c>
      <c r="F11254" s="2">
        <v>44670</v>
      </c>
      <c r="G11254" t="s">
        <v>10358</v>
      </c>
      <c r="H11254" t="s">
        <v>463</v>
      </c>
      <c r="J11254" t="s">
        <v>138</v>
      </c>
      <c r="L11254" t="s">
        <v>496</v>
      </c>
      <c r="M11254" t="s">
        <v>138</v>
      </c>
      <c r="N11254">
        <v>0</v>
      </c>
      <c r="R11254" t="s">
        <v>49358</v>
      </c>
      <c r="S11254" t="s">
        <v>140</v>
      </c>
      <c r="T11254" s="2">
        <v>45385</v>
      </c>
      <c r="U11254">
        <v>16</v>
      </c>
      <c r="W11254" t="s">
        <v>141</v>
      </c>
      <c r="X11254" t="s">
        <v>9536</v>
      </c>
    </row>
    <row r="11255" spans="1:24" x14ac:dyDescent="0.35">
      <c r="A11255" t="s">
        <v>49359</v>
      </c>
      <c r="B11255" t="s">
        <v>49360</v>
      </c>
      <c r="C11255" t="s">
        <v>49361</v>
      </c>
      <c r="D11255">
        <v>0</v>
      </c>
      <c r="E11255" t="s">
        <v>49362</v>
      </c>
      <c r="F11255" s="2">
        <v>44670</v>
      </c>
      <c r="G11255" t="s">
        <v>146</v>
      </c>
      <c r="H11255" t="s">
        <v>147</v>
      </c>
      <c r="J11255" t="s">
        <v>138</v>
      </c>
      <c r="L11255" t="s">
        <v>496</v>
      </c>
      <c r="M11255" t="s">
        <v>138</v>
      </c>
      <c r="N11255">
        <v>0</v>
      </c>
      <c r="R11255" t="s">
        <v>49363</v>
      </c>
      <c r="S11255" t="s">
        <v>140</v>
      </c>
      <c r="T11255" s="2">
        <v>45385</v>
      </c>
      <c r="U11255">
        <v>16</v>
      </c>
      <c r="W11255" t="s">
        <v>141</v>
      </c>
      <c r="X11255" t="s">
        <v>9536</v>
      </c>
    </row>
    <row r="11256" spans="1:24" x14ac:dyDescent="0.35">
      <c r="A11256" t="s">
        <v>49364</v>
      </c>
      <c r="B11256" t="s">
        <v>49365</v>
      </c>
      <c r="C11256" t="s">
        <v>49366</v>
      </c>
      <c r="D11256">
        <v>0</v>
      </c>
      <c r="E11256" t="s">
        <v>49365</v>
      </c>
      <c r="F11256" s="2">
        <v>44671</v>
      </c>
      <c r="G11256" t="s">
        <v>2969</v>
      </c>
      <c r="H11256" t="s">
        <v>566</v>
      </c>
      <c r="J11256" t="s">
        <v>138</v>
      </c>
      <c r="L11256" t="s">
        <v>496</v>
      </c>
      <c r="M11256" t="s">
        <v>138</v>
      </c>
      <c r="N11256">
        <v>0</v>
      </c>
      <c r="R11256" t="s">
        <v>49367</v>
      </c>
      <c r="S11256" t="s">
        <v>140</v>
      </c>
      <c r="T11256" s="2">
        <v>45385</v>
      </c>
      <c r="U11256">
        <v>16</v>
      </c>
      <c r="W11256" t="s">
        <v>141</v>
      </c>
      <c r="X11256" t="s">
        <v>9536</v>
      </c>
    </row>
    <row r="11257" spans="1:24" x14ac:dyDescent="0.35">
      <c r="A11257" t="s">
        <v>49368</v>
      </c>
      <c r="B11257" t="s">
        <v>49369</v>
      </c>
      <c r="C11257" t="s">
        <v>49370</v>
      </c>
      <c r="D11257">
        <v>0</v>
      </c>
      <c r="E11257" t="s">
        <v>49371</v>
      </c>
      <c r="F11257" s="2">
        <v>44677</v>
      </c>
      <c r="G11257" t="s">
        <v>183</v>
      </c>
      <c r="H11257" t="s">
        <v>184</v>
      </c>
      <c r="J11257" t="s">
        <v>138</v>
      </c>
      <c r="L11257" t="s">
        <v>496</v>
      </c>
      <c r="M11257" t="s">
        <v>138</v>
      </c>
      <c r="N11257">
        <v>0</v>
      </c>
      <c r="R11257" t="s">
        <v>3002</v>
      </c>
      <c r="S11257" t="s">
        <v>140</v>
      </c>
      <c r="T11257" s="2">
        <v>45385</v>
      </c>
      <c r="U11257">
        <v>15</v>
      </c>
      <c r="W11257" t="s">
        <v>141</v>
      </c>
      <c r="X11257" t="s">
        <v>9536</v>
      </c>
    </row>
    <row r="11258" spans="1:24" x14ac:dyDescent="0.35">
      <c r="A11258" t="s">
        <v>49372</v>
      </c>
      <c r="B11258" t="s">
        <v>49373</v>
      </c>
      <c r="C11258" t="s">
        <v>49374</v>
      </c>
      <c r="D11258">
        <v>0</v>
      </c>
      <c r="E11258" t="s">
        <v>49375</v>
      </c>
      <c r="F11258" s="2">
        <v>44677</v>
      </c>
      <c r="G11258" t="s">
        <v>183</v>
      </c>
      <c r="H11258" t="s">
        <v>184</v>
      </c>
      <c r="J11258" t="s">
        <v>138</v>
      </c>
      <c r="L11258" t="s">
        <v>496</v>
      </c>
      <c r="M11258" t="s">
        <v>138</v>
      </c>
      <c r="N11258">
        <v>0</v>
      </c>
      <c r="R11258" t="s">
        <v>3002</v>
      </c>
      <c r="S11258" t="s">
        <v>140</v>
      </c>
      <c r="T11258" s="2">
        <v>45385</v>
      </c>
      <c r="U11258">
        <v>15</v>
      </c>
      <c r="W11258" t="s">
        <v>141</v>
      </c>
      <c r="X11258" t="s">
        <v>9536</v>
      </c>
    </row>
    <row r="11259" spans="1:24" x14ac:dyDescent="0.35">
      <c r="A11259" t="s">
        <v>49376</v>
      </c>
      <c r="B11259" t="s">
        <v>49377</v>
      </c>
      <c r="C11259" t="s">
        <v>49378</v>
      </c>
      <c r="D11259">
        <v>0</v>
      </c>
      <c r="E11259" t="s">
        <v>49379</v>
      </c>
      <c r="F11259" s="2">
        <v>44677</v>
      </c>
      <c r="G11259" t="s">
        <v>183</v>
      </c>
      <c r="H11259" t="s">
        <v>184</v>
      </c>
      <c r="J11259" t="s">
        <v>138</v>
      </c>
      <c r="L11259" t="s">
        <v>496</v>
      </c>
      <c r="M11259" t="s">
        <v>138</v>
      </c>
      <c r="N11259">
        <v>0</v>
      </c>
      <c r="R11259" t="s">
        <v>3002</v>
      </c>
      <c r="S11259" t="s">
        <v>140</v>
      </c>
      <c r="T11259" s="2">
        <v>45385</v>
      </c>
      <c r="U11259">
        <v>15</v>
      </c>
      <c r="W11259" t="s">
        <v>141</v>
      </c>
      <c r="X11259" t="s">
        <v>9536</v>
      </c>
    </row>
    <row r="11260" spans="1:24" x14ac:dyDescent="0.35">
      <c r="A11260" t="s">
        <v>49380</v>
      </c>
      <c r="B11260" t="s">
        <v>49381</v>
      </c>
      <c r="D11260">
        <v>0</v>
      </c>
      <c r="E11260" t="s">
        <v>49381</v>
      </c>
      <c r="F11260" s="2">
        <v>44679</v>
      </c>
      <c r="G11260" t="s">
        <v>11266</v>
      </c>
      <c r="H11260">
        <v>44</v>
      </c>
      <c r="J11260" t="s">
        <v>138</v>
      </c>
      <c r="L11260" t="s">
        <v>496</v>
      </c>
      <c r="M11260" t="s">
        <v>138</v>
      </c>
      <c r="N11260">
        <v>0</v>
      </c>
      <c r="P11260" t="s">
        <v>49382</v>
      </c>
      <c r="R11260" t="s">
        <v>49383</v>
      </c>
      <c r="S11260" t="s">
        <v>36173</v>
      </c>
      <c r="T11260" s="2">
        <v>45385</v>
      </c>
      <c r="U11260">
        <v>16</v>
      </c>
      <c r="W11260" t="s">
        <v>11269</v>
      </c>
      <c r="X11260" t="s">
        <v>9536</v>
      </c>
    </row>
    <row r="11261" spans="1:24" x14ac:dyDescent="0.35">
      <c r="A11261" t="s">
        <v>49384</v>
      </c>
      <c r="B11261" t="s">
        <v>49385</v>
      </c>
      <c r="C11261" t="s">
        <v>49386</v>
      </c>
      <c r="D11261">
        <v>0</v>
      </c>
      <c r="E11261" t="s">
        <v>49387</v>
      </c>
      <c r="F11261" s="2">
        <v>44679</v>
      </c>
      <c r="G11261" t="s">
        <v>183</v>
      </c>
      <c r="H11261" t="s">
        <v>184</v>
      </c>
      <c r="J11261" t="s">
        <v>138</v>
      </c>
      <c r="L11261" t="s">
        <v>496</v>
      </c>
      <c r="M11261" t="s">
        <v>138</v>
      </c>
      <c r="N11261">
        <v>0</v>
      </c>
      <c r="R11261" t="s">
        <v>49388</v>
      </c>
      <c r="S11261" t="s">
        <v>140</v>
      </c>
      <c r="T11261" s="2">
        <v>45385</v>
      </c>
      <c r="U11261">
        <v>16</v>
      </c>
      <c r="W11261" t="s">
        <v>141</v>
      </c>
      <c r="X11261" t="s">
        <v>9536</v>
      </c>
    </row>
    <row r="11262" spans="1:24" x14ac:dyDescent="0.35">
      <c r="A11262" t="s">
        <v>49389</v>
      </c>
      <c r="B11262" t="s">
        <v>49390</v>
      </c>
      <c r="C11262" t="s">
        <v>49391</v>
      </c>
      <c r="D11262">
        <v>0</v>
      </c>
      <c r="E11262" t="s">
        <v>49392</v>
      </c>
      <c r="F11262" s="2">
        <v>44679</v>
      </c>
      <c r="G11262" t="s">
        <v>183</v>
      </c>
      <c r="H11262" t="s">
        <v>184</v>
      </c>
      <c r="J11262" t="s">
        <v>138</v>
      </c>
      <c r="L11262" t="s">
        <v>496</v>
      </c>
      <c r="M11262" t="s">
        <v>138</v>
      </c>
      <c r="N11262">
        <v>0</v>
      </c>
      <c r="R11262" t="s">
        <v>883</v>
      </c>
      <c r="S11262" t="s">
        <v>140</v>
      </c>
      <c r="T11262" s="2">
        <v>45385</v>
      </c>
      <c r="U11262">
        <v>16</v>
      </c>
      <c r="W11262" t="s">
        <v>141</v>
      </c>
      <c r="X11262" t="s">
        <v>9536</v>
      </c>
    </row>
    <row r="11263" spans="1:24" x14ac:dyDescent="0.35">
      <c r="A11263" t="s">
        <v>49393</v>
      </c>
      <c r="B11263" t="s">
        <v>49394</v>
      </c>
      <c r="C11263" t="s">
        <v>49395</v>
      </c>
      <c r="D11263">
        <v>0</v>
      </c>
      <c r="E11263" t="s">
        <v>14206</v>
      </c>
      <c r="F11263" s="2">
        <v>44679</v>
      </c>
      <c r="G11263" t="s">
        <v>183</v>
      </c>
      <c r="H11263" t="s">
        <v>184</v>
      </c>
      <c r="J11263" t="s">
        <v>138</v>
      </c>
      <c r="L11263" t="s">
        <v>496</v>
      </c>
      <c r="M11263" t="s">
        <v>138</v>
      </c>
      <c r="N11263">
        <v>0</v>
      </c>
      <c r="P11263" t="s">
        <v>49396</v>
      </c>
      <c r="R11263" t="s">
        <v>14206</v>
      </c>
      <c r="S11263" t="s">
        <v>140</v>
      </c>
      <c r="T11263" s="2">
        <v>45385</v>
      </c>
      <c r="U11263">
        <v>11</v>
      </c>
      <c r="W11263" t="s">
        <v>141</v>
      </c>
      <c r="X11263" t="s">
        <v>9536</v>
      </c>
    </row>
    <row r="11264" spans="1:24" x14ac:dyDescent="0.35">
      <c r="A11264" t="s">
        <v>49397</v>
      </c>
      <c r="B11264" t="s">
        <v>49398</v>
      </c>
      <c r="C11264" t="s">
        <v>49399</v>
      </c>
      <c r="D11264">
        <v>0</v>
      </c>
      <c r="F11264" s="2">
        <v>44680</v>
      </c>
      <c r="G11264" t="s">
        <v>183</v>
      </c>
      <c r="H11264" t="s">
        <v>184</v>
      </c>
      <c r="J11264" t="s">
        <v>138</v>
      </c>
      <c r="L11264" t="s">
        <v>496</v>
      </c>
      <c r="M11264" t="s">
        <v>138</v>
      </c>
      <c r="N11264">
        <v>0</v>
      </c>
      <c r="R11264" t="s">
        <v>315</v>
      </c>
      <c r="S11264" t="s">
        <v>140</v>
      </c>
      <c r="T11264" s="2">
        <v>45385</v>
      </c>
      <c r="U11264">
        <v>16</v>
      </c>
      <c r="W11264" t="s">
        <v>141</v>
      </c>
      <c r="X11264" t="s">
        <v>9536</v>
      </c>
    </row>
    <row r="11265" spans="1:24" x14ac:dyDescent="0.35">
      <c r="A11265" t="s">
        <v>49400</v>
      </c>
      <c r="B11265" t="s">
        <v>49401</v>
      </c>
      <c r="C11265" t="s">
        <v>49402</v>
      </c>
      <c r="D11265">
        <v>0</v>
      </c>
      <c r="E11265" t="s">
        <v>49403</v>
      </c>
      <c r="F11265" s="2">
        <v>44684</v>
      </c>
      <c r="G11265" t="s">
        <v>146</v>
      </c>
      <c r="H11265" t="s">
        <v>147</v>
      </c>
      <c r="J11265" t="s">
        <v>138</v>
      </c>
      <c r="L11265" t="s">
        <v>496</v>
      </c>
      <c r="M11265" t="s">
        <v>138</v>
      </c>
      <c r="N11265">
        <v>0</v>
      </c>
      <c r="R11265" t="s">
        <v>19730</v>
      </c>
      <c r="S11265" t="s">
        <v>140</v>
      </c>
      <c r="T11265" s="2">
        <v>45385</v>
      </c>
      <c r="U11265">
        <v>11</v>
      </c>
      <c r="W11265" t="s">
        <v>141</v>
      </c>
      <c r="X11265" t="s">
        <v>9536</v>
      </c>
    </row>
    <row r="11266" spans="1:24" x14ac:dyDescent="0.35">
      <c r="A11266" t="s">
        <v>49404</v>
      </c>
      <c r="B11266" t="s">
        <v>49405</v>
      </c>
      <c r="C11266" t="s">
        <v>49406</v>
      </c>
      <c r="D11266">
        <v>0</v>
      </c>
      <c r="F11266" s="2">
        <v>44684</v>
      </c>
      <c r="G11266" t="s">
        <v>183</v>
      </c>
      <c r="H11266" t="s">
        <v>184</v>
      </c>
      <c r="J11266" t="s">
        <v>138</v>
      </c>
      <c r="L11266" t="s">
        <v>496</v>
      </c>
      <c r="M11266" t="s">
        <v>138</v>
      </c>
      <c r="N11266">
        <v>0</v>
      </c>
      <c r="R11266" t="s">
        <v>44278</v>
      </c>
      <c r="S11266" t="s">
        <v>140</v>
      </c>
      <c r="T11266" s="2">
        <v>45503</v>
      </c>
      <c r="U11266">
        <v>11</v>
      </c>
      <c r="W11266" t="s">
        <v>141</v>
      </c>
      <c r="X11266" t="s">
        <v>9536</v>
      </c>
    </row>
    <row r="11267" spans="1:24" x14ac:dyDescent="0.35">
      <c r="A11267" t="s">
        <v>49407</v>
      </c>
      <c r="B11267" t="s">
        <v>10700</v>
      </c>
      <c r="C11267" t="s">
        <v>10701</v>
      </c>
      <c r="D11267">
        <v>0</v>
      </c>
      <c r="E11267" t="s">
        <v>49408</v>
      </c>
      <c r="F11267" s="2">
        <v>44684</v>
      </c>
      <c r="G11267" t="s">
        <v>183</v>
      </c>
      <c r="H11267" t="s">
        <v>184</v>
      </c>
      <c r="J11267" t="s">
        <v>138</v>
      </c>
      <c r="L11267" t="s">
        <v>496</v>
      </c>
      <c r="M11267" t="s">
        <v>138</v>
      </c>
      <c r="N11267">
        <v>0</v>
      </c>
      <c r="R11267" t="s">
        <v>10704</v>
      </c>
      <c r="S11267" t="s">
        <v>140</v>
      </c>
      <c r="W11267" t="s">
        <v>141</v>
      </c>
    </row>
    <row r="11268" spans="1:24" x14ac:dyDescent="0.35">
      <c r="A11268" t="s">
        <v>49409</v>
      </c>
      <c r="B11268" t="s">
        <v>49410</v>
      </c>
      <c r="C11268" t="s">
        <v>49411</v>
      </c>
      <c r="D11268">
        <v>0</v>
      </c>
      <c r="F11268" s="2">
        <v>44685</v>
      </c>
      <c r="G11268" t="s">
        <v>183</v>
      </c>
      <c r="H11268" t="s">
        <v>184</v>
      </c>
      <c r="J11268" t="s">
        <v>138</v>
      </c>
      <c r="L11268" t="s">
        <v>496</v>
      </c>
      <c r="M11268" t="s">
        <v>138</v>
      </c>
      <c r="N11268">
        <v>0</v>
      </c>
      <c r="R11268" t="s">
        <v>3002</v>
      </c>
      <c r="S11268" t="s">
        <v>140</v>
      </c>
      <c r="T11268" s="2">
        <v>45385</v>
      </c>
      <c r="W11268" t="s">
        <v>141</v>
      </c>
      <c r="X11268" t="s">
        <v>9536</v>
      </c>
    </row>
    <row r="11269" spans="1:24" x14ac:dyDescent="0.35">
      <c r="A11269" t="s">
        <v>15</v>
      </c>
      <c r="B11269" t="s">
        <v>49412</v>
      </c>
      <c r="C11269" t="s">
        <v>49413</v>
      </c>
      <c r="D11269" s="3">
        <v>-140109.59</v>
      </c>
      <c r="E11269" t="s">
        <v>49414</v>
      </c>
      <c r="F11269" s="2">
        <v>44686</v>
      </c>
      <c r="G11269" t="s">
        <v>224</v>
      </c>
      <c r="H11269" t="s">
        <v>184</v>
      </c>
      <c r="J11269" t="s">
        <v>138</v>
      </c>
      <c r="L11269" t="s">
        <v>496</v>
      </c>
      <c r="M11269" t="s">
        <v>138</v>
      </c>
      <c r="N11269" s="3">
        <v>-36819.760000000002</v>
      </c>
      <c r="R11269" t="s">
        <v>49415</v>
      </c>
      <c r="S11269" t="s">
        <v>140</v>
      </c>
      <c r="T11269" s="2">
        <v>45385</v>
      </c>
      <c r="U11269">
        <v>12</v>
      </c>
      <c r="W11269" t="s">
        <v>141</v>
      </c>
      <c r="X11269" t="s">
        <v>9536</v>
      </c>
    </row>
    <row r="11270" spans="1:24" x14ac:dyDescent="0.35">
      <c r="A11270" t="s">
        <v>49416</v>
      </c>
      <c r="B11270" t="s">
        <v>49417</v>
      </c>
      <c r="C11270" t="s">
        <v>49418</v>
      </c>
      <c r="D11270">
        <v>0</v>
      </c>
      <c r="F11270" s="2">
        <v>44687</v>
      </c>
      <c r="G11270" t="s">
        <v>216</v>
      </c>
      <c r="H11270" t="s">
        <v>147</v>
      </c>
      <c r="J11270" t="s">
        <v>138</v>
      </c>
      <c r="L11270" t="s">
        <v>496</v>
      </c>
      <c r="M11270" t="s">
        <v>138</v>
      </c>
      <c r="N11270">
        <v>0</v>
      </c>
      <c r="P11270" t="s">
        <v>49419</v>
      </c>
      <c r="R11270" t="s">
        <v>26467</v>
      </c>
      <c r="S11270" t="s">
        <v>140</v>
      </c>
      <c r="T11270" s="2">
        <v>45385</v>
      </c>
      <c r="U11270">
        <v>11</v>
      </c>
      <c r="W11270" t="s">
        <v>141</v>
      </c>
      <c r="X11270" t="s">
        <v>9536</v>
      </c>
    </row>
    <row r="11271" spans="1:24" x14ac:dyDescent="0.35">
      <c r="A11271" t="s">
        <v>49420</v>
      </c>
      <c r="B11271" t="s">
        <v>49421</v>
      </c>
      <c r="C11271" t="s">
        <v>49422</v>
      </c>
      <c r="D11271">
        <v>0</v>
      </c>
      <c r="E11271" t="s">
        <v>49423</v>
      </c>
      <c r="F11271" s="2">
        <v>44690</v>
      </c>
      <c r="G11271" t="s">
        <v>183</v>
      </c>
      <c r="H11271" t="s">
        <v>184</v>
      </c>
      <c r="J11271" t="s">
        <v>138</v>
      </c>
      <c r="L11271" t="s">
        <v>496</v>
      </c>
      <c r="M11271" t="s">
        <v>138</v>
      </c>
      <c r="N11271">
        <v>0</v>
      </c>
      <c r="P11271" t="s">
        <v>49424</v>
      </c>
      <c r="R11271" t="s">
        <v>49425</v>
      </c>
      <c r="S11271" t="s">
        <v>140</v>
      </c>
      <c r="T11271" s="2">
        <v>45385</v>
      </c>
      <c r="U11271">
        <v>16</v>
      </c>
      <c r="W11271" t="s">
        <v>141</v>
      </c>
      <c r="X11271" t="s">
        <v>9536</v>
      </c>
    </row>
    <row r="11272" spans="1:24" x14ac:dyDescent="0.35">
      <c r="A11272" t="s">
        <v>49426</v>
      </c>
      <c r="B11272" t="s">
        <v>49427</v>
      </c>
      <c r="C11272" t="s">
        <v>49428</v>
      </c>
      <c r="D11272">
        <v>0</v>
      </c>
      <c r="E11272" t="s">
        <v>49427</v>
      </c>
      <c r="F11272" s="2">
        <v>44690</v>
      </c>
      <c r="G11272" t="s">
        <v>183</v>
      </c>
      <c r="H11272" t="s">
        <v>184</v>
      </c>
      <c r="J11272" t="s">
        <v>138</v>
      </c>
      <c r="L11272" t="s">
        <v>496</v>
      </c>
      <c r="M11272" t="s">
        <v>138</v>
      </c>
      <c r="N11272">
        <v>0</v>
      </c>
      <c r="R11272" t="s">
        <v>49429</v>
      </c>
      <c r="S11272" t="s">
        <v>140</v>
      </c>
      <c r="T11272" s="2">
        <v>45385</v>
      </c>
      <c r="U11272">
        <v>16</v>
      </c>
      <c r="W11272" t="s">
        <v>141</v>
      </c>
      <c r="X11272" t="s">
        <v>9536</v>
      </c>
    </row>
    <row r="11273" spans="1:24" x14ac:dyDescent="0.35">
      <c r="A11273" t="s">
        <v>49430</v>
      </c>
      <c r="B11273" t="s">
        <v>49431</v>
      </c>
      <c r="C11273" t="s">
        <v>49432</v>
      </c>
      <c r="D11273">
        <v>0</v>
      </c>
      <c r="F11273" s="2">
        <v>44692</v>
      </c>
      <c r="G11273" t="s">
        <v>183</v>
      </c>
      <c r="H11273" t="s">
        <v>184</v>
      </c>
      <c r="J11273" t="s">
        <v>138</v>
      </c>
      <c r="L11273" t="s">
        <v>496</v>
      </c>
      <c r="M11273" t="s">
        <v>138</v>
      </c>
      <c r="N11273">
        <v>0</v>
      </c>
      <c r="R11273" t="s">
        <v>3002</v>
      </c>
      <c r="S11273" t="s">
        <v>140</v>
      </c>
      <c r="T11273" s="2">
        <v>45385</v>
      </c>
      <c r="U11273">
        <v>11</v>
      </c>
      <c r="W11273" t="s">
        <v>141</v>
      </c>
      <c r="X11273" t="s">
        <v>9536</v>
      </c>
    </row>
    <row r="11274" spans="1:24" x14ac:dyDescent="0.35">
      <c r="A11274" t="s">
        <v>49433</v>
      </c>
      <c r="B11274" t="s">
        <v>49434</v>
      </c>
      <c r="C11274">
        <v>23514668000152</v>
      </c>
      <c r="D11274" s="3">
        <v>-3131.06</v>
      </c>
      <c r="E11274" t="s">
        <v>49435</v>
      </c>
      <c r="F11274" s="2">
        <v>44692</v>
      </c>
      <c r="G11274" t="s">
        <v>2815</v>
      </c>
      <c r="H11274" t="s">
        <v>184</v>
      </c>
      <c r="J11274" t="s">
        <v>138</v>
      </c>
      <c r="L11274" t="s">
        <v>496</v>
      </c>
      <c r="M11274" t="s">
        <v>138</v>
      </c>
      <c r="N11274" s="3">
        <v>-15484.34</v>
      </c>
      <c r="P11274" t="s">
        <v>49436</v>
      </c>
      <c r="R11274" t="s">
        <v>2975</v>
      </c>
      <c r="S11274" t="s">
        <v>140</v>
      </c>
      <c r="T11274" s="2">
        <v>45385</v>
      </c>
      <c r="U11274">
        <v>11</v>
      </c>
      <c r="W11274" t="s">
        <v>141</v>
      </c>
      <c r="X11274" t="s">
        <v>9536</v>
      </c>
    </row>
    <row r="11275" spans="1:24" x14ac:dyDescent="0.35">
      <c r="A11275" t="s">
        <v>49437</v>
      </c>
      <c r="B11275" t="s">
        <v>49438</v>
      </c>
      <c r="D11275">
        <v>0</v>
      </c>
      <c r="E11275" t="s">
        <v>49438</v>
      </c>
      <c r="F11275" s="2">
        <v>44693</v>
      </c>
      <c r="G11275" t="s">
        <v>49439</v>
      </c>
      <c r="H11275">
        <v>3</v>
      </c>
      <c r="J11275" t="s">
        <v>138</v>
      </c>
      <c r="L11275" t="s">
        <v>496</v>
      </c>
      <c r="M11275" t="s">
        <v>138</v>
      </c>
      <c r="N11275">
        <v>0</v>
      </c>
      <c r="P11275" t="s">
        <v>49440</v>
      </c>
      <c r="R11275" t="s">
        <v>49441</v>
      </c>
      <c r="S11275" t="s">
        <v>36173</v>
      </c>
      <c r="T11275" s="2">
        <v>45385</v>
      </c>
      <c r="U11275">
        <v>16</v>
      </c>
      <c r="W11275" t="s">
        <v>16059</v>
      </c>
      <c r="X11275" t="s">
        <v>9536</v>
      </c>
    </row>
    <row r="11276" spans="1:24" x14ac:dyDescent="0.35">
      <c r="A11276" t="s">
        <v>49442</v>
      </c>
      <c r="B11276" t="s">
        <v>49443</v>
      </c>
      <c r="C11276">
        <v>37269455805</v>
      </c>
      <c r="D11276">
        <v>0</v>
      </c>
      <c r="E11276" t="s">
        <v>49443</v>
      </c>
      <c r="F11276" s="2">
        <v>44694</v>
      </c>
      <c r="G11276" t="s">
        <v>183</v>
      </c>
      <c r="H11276" t="s">
        <v>184</v>
      </c>
      <c r="J11276" t="s">
        <v>138</v>
      </c>
      <c r="L11276" t="s">
        <v>496</v>
      </c>
      <c r="M11276" t="s">
        <v>138</v>
      </c>
      <c r="N11276">
        <v>0</v>
      </c>
      <c r="P11276" t="s">
        <v>49444</v>
      </c>
      <c r="R11276" t="s">
        <v>3002</v>
      </c>
      <c r="S11276" t="s">
        <v>140</v>
      </c>
      <c r="T11276" s="2">
        <v>45385</v>
      </c>
      <c r="U11276">
        <v>11</v>
      </c>
      <c r="W11276" t="s">
        <v>141</v>
      </c>
      <c r="X11276" t="s">
        <v>9536</v>
      </c>
    </row>
    <row r="11277" spans="1:24" x14ac:dyDescent="0.35">
      <c r="A11277" t="s">
        <v>49445</v>
      </c>
      <c r="B11277" t="s">
        <v>49446</v>
      </c>
      <c r="C11277" t="s">
        <v>49447</v>
      </c>
      <c r="D11277">
        <v>0</v>
      </c>
      <c r="F11277" s="2">
        <v>44696</v>
      </c>
      <c r="G11277" t="s">
        <v>183</v>
      </c>
      <c r="H11277" t="s">
        <v>184</v>
      </c>
      <c r="J11277" t="s">
        <v>138</v>
      </c>
      <c r="L11277" t="s">
        <v>496</v>
      </c>
      <c r="M11277" t="s">
        <v>138</v>
      </c>
      <c r="N11277">
        <v>0</v>
      </c>
      <c r="R11277" t="s">
        <v>3002</v>
      </c>
      <c r="S11277" t="s">
        <v>140</v>
      </c>
      <c r="T11277" s="2">
        <v>45385</v>
      </c>
      <c r="U11277">
        <v>11</v>
      </c>
      <c r="W11277" t="s">
        <v>141</v>
      </c>
      <c r="X11277" t="s">
        <v>9536</v>
      </c>
    </row>
    <row r="11278" spans="1:24" x14ac:dyDescent="0.35">
      <c r="A11278" t="s">
        <v>49448</v>
      </c>
      <c r="B11278" t="s">
        <v>49449</v>
      </c>
      <c r="C11278" t="s">
        <v>49450</v>
      </c>
      <c r="D11278">
        <v>0</v>
      </c>
      <c r="E11278" t="s">
        <v>49449</v>
      </c>
      <c r="F11278" s="2">
        <v>44699</v>
      </c>
      <c r="G11278" t="s">
        <v>604</v>
      </c>
      <c r="H11278" t="s">
        <v>184</v>
      </c>
      <c r="J11278" t="s">
        <v>138</v>
      </c>
      <c r="L11278" t="s">
        <v>496</v>
      </c>
      <c r="M11278" t="s">
        <v>138</v>
      </c>
      <c r="N11278">
        <v>0</v>
      </c>
      <c r="P11278" t="s">
        <v>49451</v>
      </c>
      <c r="R11278" t="s">
        <v>3002</v>
      </c>
      <c r="S11278" t="s">
        <v>140</v>
      </c>
      <c r="T11278" s="2">
        <v>45385</v>
      </c>
      <c r="U11278">
        <v>15</v>
      </c>
      <c r="W11278" t="s">
        <v>141</v>
      </c>
      <c r="X11278" t="s">
        <v>9536</v>
      </c>
    </row>
    <row r="11279" spans="1:24" x14ac:dyDescent="0.35">
      <c r="A11279" t="s">
        <v>49452</v>
      </c>
      <c r="B11279" t="s">
        <v>49453</v>
      </c>
      <c r="C11279" t="s">
        <v>49454</v>
      </c>
      <c r="D11279">
        <v>0</v>
      </c>
      <c r="E11279" t="s">
        <v>49455</v>
      </c>
      <c r="F11279" s="2">
        <v>44704</v>
      </c>
      <c r="G11279" t="s">
        <v>251</v>
      </c>
      <c r="H11279" t="s">
        <v>184</v>
      </c>
      <c r="J11279" t="s">
        <v>138</v>
      </c>
      <c r="L11279" t="s">
        <v>496</v>
      </c>
      <c r="M11279" t="s">
        <v>138</v>
      </c>
      <c r="N11279">
        <v>0</v>
      </c>
      <c r="P11279" t="s">
        <v>49456</v>
      </c>
      <c r="R11279" t="s">
        <v>49457</v>
      </c>
      <c r="S11279" t="s">
        <v>140</v>
      </c>
      <c r="T11279" s="2">
        <v>45385</v>
      </c>
      <c r="U11279">
        <v>16</v>
      </c>
      <c r="W11279" t="s">
        <v>141</v>
      </c>
      <c r="X11279" t="s">
        <v>9536</v>
      </c>
    </row>
    <row r="11280" spans="1:24" x14ac:dyDescent="0.35">
      <c r="A11280" t="s">
        <v>49458</v>
      </c>
      <c r="B11280" t="s">
        <v>49459</v>
      </c>
      <c r="C11280" t="s">
        <v>49460</v>
      </c>
      <c r="D11280">
        <v>0</v>
      </c>
      <c r="E11280" t="s">
        <v>49459</v>
      </c>
      <c r="F11280" s="2">
        <v>44704</v>
      </c>
      <c r="G11280" t="s">
        <v>2815</v>
      </c>
      <c r="H11280" t="s">
        <v>184</v>
      </c>
      <c r="J11280" t="s">
        <v>138</v>
      </c>
      <c r="L11280" t="s">
        <v>496</v>
      </c>
      <c r="M11280" t="s">
        <v>138</v>
      </c>
      <c r="N11280">
        <v>0</v>
      </c>
      <c r="P11280" t="s">
        <v>25782</v>
      </c>
      <c r="R11280" t="s">
        <v>25783</v>
      </c>
      <c r="S11280" t="s">
        <v>140</v>
      </c>
      <c r="T11280" s="2">
        <v>45385</v>
      </c>
      <c r="U11280">
        <v>11</v>
      </c>
      <c r="W11280" t="s">
        <v>141</v>
      </c>
      <c r="X11280" t="s">
        <v>9536</v>
      </c>
    </row>
    <row r="11281" spans="1:24" x14ac:dyDescent="0.35">
      <c r="A11281" t="s">
        <v>49461</v>
      </c>
      <c r="B11281" t="s">
        <v>49462</v>
      </c>
      <c r="C11281" t="s">
        <v>49463</v>
      </c>
      <c r="D11281">
        <v>0</v>
      </c>
      <c r="E11281" t="s">
        <v>49464</v>
      </c>
      <c r="F11281" s="2">
        <v>44705</v>
      </c>
      <c r="G11281" t="s">
        <v>234</v>
      </c>
      <c r="H11281" t="s">
        <v>192</v>
      </c>
      <c r="J11281" t="s">
        <v>138</v>
      </c>
      <c r="L11281" t="s">
        <v>496</v>
      </c>
      <c r="M11281" t="s">
        <v>138</v>
      </c>
      <c r="N11281">
        <v>0</v>
      </c>
      <c r="P11281" t="s">
        <v>49465</v>
      </c>
      <c r="R11281" t="s">
        <v>1164</v>
      </c>
      <c r="S11281" t="s">
        <v>140</v>
      </c>
      <c r="T11281" s="2">
        <v>45385</v>
      </c>
      <c r="U11281">
        <v>17</v>
      </c>
      <c r="W11281" t="s">
        <v>141</v>
      </c>
      <c r="X11281" t="s">
        <v>9536</v>
      </c>
    </row>
    <row r="11282" spans="1:24" x14ac:dyDescent="0.35">
      <c r="A11282" t="s">
        <v>49466</v>
      </c>
      <c r="B11282" t="s">
        <v>49467</v>
      </c>
      <c r="C11282">
        <v>14804740000195</v>
      </c>
      <c r="D11282">
        <v>0</v>
      </c>
      <c r="E11282" t="s">
        <v>49468</v>
      </c>
      <c r="F11282" s="2">
        <v>44706</v>
      </c>
      <c r="G11282" t="s">
        <v>2815</v>
      </c>
      <c r="H11282" t="s">
        <v>184</v>
      </c>
      <c r="J11282" t="s">
        <v>138</v>
      </c>
      <c r="L11282" t="s">
        <v>496</v>
      </c>
      <c r="M11282" t="s">
        <v>138</v>
      </c>
      <c r="N11282">
        <v>0</v>
      </c>
      <c r="P11282" t="s">
        <v>49469</v>
      </c>
      <c r="R11282" t="s">
        <v>49470</v>
      </c>
      <c r="S11282" t="s">
        <v>140</v>
      </c>
      <c r="T11282" s="2">
        <v>45385</v>
      </c>
      <c r="U11282">
        <v>17</v>
      </c>
      <c r="W11282" t="s">
        <v>141</v>
      </c>
      <c r="X11282" t="s">
        <v>9536</v>
      </c>
    </row>
    <row r="11283" spans="1:24" x14ac:dyDescent="0.35">
      <c r="A11283" t="s">
        <v>49471</v>
      </c>
      <c r="B11283" t="s">
        <v>49472</v>
      </c>
      <c r="C11283" t="s">
        <v>49473</v>
      </c>
      <c r="D11283">
        <v>0</v>
      </c>
      <c r="E11283" t="s">
        <v>49474</v>
      </c>
      <c r="F11283" s="2">
        <v>44706</v>
      </c>
      <c r="G11283" t="s">
        <v>2815</v>
      </c>
      <c r="H11283" t="s">
        <v>184</v>
      </c>
      <c r="J11283" t="s">
        <v>138</v>
      </c>
      <c r="L11283" t="s">
        <v>496</v>
      </c>
      <c r="M11283" t="s">
        <v>138</v>
      </c>
      <c r="N11283">
        <v>0</v>
      </c>
      <c r="P11283" t="s">
        <v>49475</v>
      </c>
      <c r="R11283" t="s">
        <v>49476</v>
      </c>
      <c r="S11283" t="s">
        <v>140</v>
      </c>
      <c r="W11283" t="s">
        <v>141</v>
      </c>
    </row>
    <row r="11284" spans="1:24" x14ac:dyDescent="0.35">
      <c r="A11284" t="s">
        <v>49477</v>
      </c>
      <c r="B11284" t="s">
        <v>49478</v>
      </c>
      <c r="C11284" t="s">
        <v>49479</v>
      </c>
      <c r="D11284">
        <v>0</v>
      </c>
      <c r="E11284" t="s">
        <v>49480</v>
      </c>
      <c r="F11284" s="2">
        <v>44706</v>
      </c>
      <c r="G11284" t="s">
        <v>183</v>
      </c>
      <c r="H11284" t="s">
        <v>184</v>
      </c>
      <c r="J11284" t="s">
        <v>138</v>
      </c>
      <c r="L11284" t="s">
        <v>496</v>
      </c>
      <c r="M11284" t="s">
        <v>138</v>
      </c>
      <c r="N11284">
        <v>0</v>
      </c>
      <c r="R11284" t="s">
        <v>49481</v>
      </c>
      <c r="S11284" t="s">
        <v>140</v>
      </c>
      <c r="T11284" s="2">
        <v>45385</v>
      </c>
      <c r="U11284">
        <v>16</v>
      </c>
      <c r="W11284" t="s">
        <v>141</v>
      </c>
      <c r="X11284" t="s">
        <v>9536</v>
      </c>
    </row>
    <row r="11285" spans="1:24" x14ac:dyDescent="0.35">
      <c r="A11285" t="s">
        <v>49482</v>
      </c>
      <c r="B11285" t="s">
        <v>49483</v>
      </c>
      <c r="C11285" t="s">
        <v>49484</v>
      </c>
      <c r="D11285">
        <v>0</v>
      </c>
      <c r="E11285" t="s">
        <v>49485</v>
      </c>
      <c r="F11285" s="2">
        <v>44706</v>
      </c>
      <c r="G11285" t="s">
        <v>2815</v>
      </c>
      <c r="H11285" t="s">
        <v>184</v>
      </c>
      <c r="J11285" t="s">
        <v>138</v>
      </c>
      <c r="L11285" t="s">
        <v>496</v>
      </c>
      <c r="M11285" t="s">
        <v>138</v>
      </c>
      <c r="N11285">
        <v>0</v>
      </c>
      <c r="P11285" t="s">
        <v>49486</v>
      </c>
      <c r="R11285" t="s">
        <v>49487</v>
      </c>
      <c r="S11285" t="s">
        <v>140</v>
      </c>
      <c r="T11285" s="2">
        <v>45385</v>
      </c>
      <c r="U11285">
        <v>11</v>
      </c>
      <c r="W11285" t="s">
        <v>141</v>
      </c>
      <c r="X11285" t="s">
        <v>9536</v>
      </c>
    </row>
    <row r="11286" spans="1:24" x14ac:dyDescent="0.35">
      <c r="A11286" t="s">
        <v>49488</v>
      </c>
      <c r="B11286" t="s">
        <v>49489</v>
      </c>
      <c r="C11286" t="s">
        <v>49490</v>
      </c>
      <c r="D11286">
        <v>0</v>
      </c>
      <c r="E11286" t="s">
        <v>49491</v>
      </c>
      <c r="F11286" s="2">
        <v>44707</v>
      </c>
      <c r="G11286" t="s">
        <v>49492</v>
      </c>
      <c r="H11286" t="s">
        <v>147</v>
      </c>
      <c r="J11286" t="s">
        <v>138</v>
      </c>
      <c r="L11286" t="s">
        <v>496</v>
      </c>
      <c r="M11286" t="s">
        <v>138</v>
      </c>
      <c r="N11286">
        <v>0</v>
      </c>
      <c r="P11286" t="s">
        <v>49493</v>
      </c>
      <c r="R11286" t="s">
        <v>49494</v>
      </c>
      <c r="S11286" t="s">
        <v>140</v>
      </c>
      <c r="T11286" s="2">
        <v>45385</v>
      </c>
      <c r="U11286">
        <v>16</v>
      </c>
      <c r="W11286" t="s">
        <v>141</v>
      </c>
      <c r="X11286" t="s">
        <v>9536</v>
      </c>
    </row>
    <row r="11287" spans="1:24" x14ac:dyDescent="0.35">
      <c r="A11287" t="s">
        <v>49495</v>
      </c>
      <c r="B11287" t="s">
        <v>49496</v>
      </c>
      <c r="C11287" t="s">
        <v>49497</v>
      </c>
      <c r="D11287">
        <v>0</v>
      </c>
      <c r="E11287" t="s">
        <v>49496</v>
      </c>
      <c r="F11287" s="2">
        <v>44713</v>
      </c>
      <c r="G11287" t="s">
        <v>13224</v>
      </c>
      <c r="H11287" t="s">
        <v>184</v>
      </c>
      <c r="J11287" t="s">
        <v>138</v>
      </c>
      <c r="L11287" t="s">
        <v>496</v>
      </c>
      <c r="M11287" t="s">
        <v>138</v>
      </c>
      <c r="N11287">
        <v>0</v>
      </c>
      <c r="P11287" t="s">
        <v>49498</v>
      </c>
      <c r="R11287" t="s">
        <v>49499</v>
      </c>
      <c r="S11287" t="s">
        <v>140</v>
      </c>
      <c r="T11287" s="2">
        <v>45385</v>
      </c>
      <c r="U11287">
        <v>16</v>
      </c>
      <c r="W11287" t="s">
        <v>141</v>
      </c>
      <c r="X11287" t="s">
        <v>9536</v>
      </c>
    </row>
    <row r="11288" spans="1:24" x14ac:dyDescent="0.35">
      <c r="A11288" t="s">
        <v>49500</v>
      </c>
      <c r="B11288" t="s">
        <v>49501</v>
      </c>
      <c r="C11288" t="s">
        <v>49502</v>
      </c>
      <c r="D11288">
        <v>0</v>
      </c>
      <c r="F11288" s="2">
        <v>44715</v>
      </c>
      <c r="G11288" t="s">
        <v>183</v>
      </c>
      <c r="H11288" t="s">
        <v>184</v>
      </c>
      <c r="J11288" t="s">
        <v>138</v>
      </c>
      <c r="L11288" t="s">
        <v>496</v>
      </c>
      <c r="M11288" t="s">
        <v>138</v>
      </c>
      <c r="N11288">
        <v>0</v>
      </c>
      <c r="R11288" t="s">
        <v>3002</v>
      </c>
      <c r="S11288" t="s">
        <v>140</v>
      </c>
      <c r="T11288" s="2">
        <v>44851</v>
      </c>
      <c r="W11288" t="s">
        <v>141</v>
      </c>
    </row>
    <row r="11289" spans="1:24" x14ac:dyDescent="0.35">
      <c r="A11289" t="s">
        <v>49503</v>
      </c>
      <c r="B11289" t="s">
        <v>25907</v>
      </c>
      <c r="C11289" t="s">
        <v>49504</v>
      </c>
      <c r="D11289">
        <v>0</v>
      </c>
      <c r="E11289" t="s">
        <v>49505</v>
      </c>
      <c r="F11289" s="2">
        <v>44718</v>
      </c>
      <c r="G11289" t="s">
        <v>6819</v>
      </c>
      <c r="H11289" t="s">
        <v>495</v>
      </c>
      <c r="J11289" t="s">
        <v>138</v>
      </c>
      <c r="K11289">
        <v>24</v>
      </c>
      <c r="L11289">
        <v>3440255</v>
      </c>
      <c r="M11289" t="s">
        <v>138</v>
      </c>
      <c r="N11289">
        <v>0</v>
      </c>
      <c r="P11289" t="s">
        <v>163</v>
      </c>
      <c r="R11289" t="s">
        <v>49506</v>
      </c>
      <c r="S11289" t="s">
        <v>140</v>
      </c>
      <c r="T11289" s="2">
        <v>45029</v>
      </c>
      <c r="U11289">
        <v>7</v>
      </c>
      <c r="W11289" t="s">
        <v>141</v>
      </c>
    </row>
    <row r="11290" spans="1:24" x14ac:dyDescent="0.35">
      <c r="A11290" t="s">
        <v>49507</v>
      </c>
      <c r="B11290" t="s">
        <v>25907</v>
      </c>
      <c r="C11290" t="s">
        <v>49508</v>
      </c>
      <c r="D11290">
        <v>0</v>
      </c>
      <c r="E11290" t="s">
        <v>49509</v>
      </c>
      <c r="F11290" s="2">
        <v>44718</v>
      </c>
      <c r="G11290" t="s">
        <v>788</v>
      </c>
      <c r="H11290" t="s">
        <v>495</v>
      </c>
      <c r="J11290" t="s">
        <v>138</v>
      </c>
      <c r="K11290">
        <v>25</v>
      </c>
      <c r="L11290">
        <v>3440255</v>
      </c>
      <c r="M11290" t="s">
        <v>138</v>
      </c>
      <c r="N11290">
        <v>0</v>
      </c>
      <c r="P11290" t="s">
        <v>163</v>
      </c>
      <c r="R11290" t="s">
        <v>49510</v>
      </c>
      <c r="S11290" t="s">
        <v>140</v>
      </c>
      <c r="T11290" s="2">
        <v>45028</v>
      </c>
      <c r="U11290">
        <v>7</v>
      </c>
      <c r="W11290" t="s">
        <v>141</v>
      </c>
    </row>
    <row r="11291" spans="1:24" x14ac:dyDescent="0.35">
      <c r="A11291" t="s">
        <v>49511</v>
      </c>
      <c r="B11291" t="s">
        <v>49512</v>
      </c>
      <c r="C11291" t="s">
        <v>49513</v>
      </c>
      <c r="D11291">
        <v>0</v>
      </c>
      <c r="E11291" t="s">
        <v>49514</v>
      </c>
      <c r="F11291" s="2">
        <v>45425</v>
      </c>
      <c r="G11291" t="s">
        <v>183</v>
      </c>
      <c r="H11291" t="s">
        <v>184</v>
      </c>
      <c r="J11291" t="s">
        <v>138</v>
      </c>
      <c r="L11291" t="s">
        <v>496</v>
      </c>
      <c r="M11291" t="s">
        <v>138</v>
      </c>
      <c r="N11291">
        <v>0</v>
      </c>
      <c r="P11291" t="s">
        <v>49515</v>
      </c>
      <c r="R11291" t="s">
        <v>49516</v>
      </c>
      <c r="S11291" t="s">
        <v>140</v>
      </c>
      <c r="T11291" s="2">
        <v>45464</v>
      </c>
      <c r="W11291" t="s">
        <v>141</v>
      </c>
      <c r="X11291" t="s">
        <v>10334</v>
      </c>
    </row>
    <row r="11292" spans="1:24" x14ac:dyDescent="0.35">
      <c r="A11292" t="s">
        <v>49517</v>
      </c>
      <c r="B11292" t="s">
        <v>49518</v>
      </c>
      <c r="C11292" t="s">
        <v>10669</v>
      </c>
      <c r="D11292">
        <v>33.130000000000003</v>
      </c>
      <c r="E11292" t="s">
        <v>49519</v>
      </c>
      <c r="F11292" s="2">
        <v>44719</v>
      </c>
      <c r="G11292" t="s">
        <v>146</v>
      </c>
      <c r="H11292" t="s">
        <v>147</v>
      </c>
      <c r="J11292" t="s">
        <v>138</v>
      </c>
      <c r="K11292">
        <v>4737552000308</v>
      </c>
      <c r="L11292">
        <v>82462010</v>
      </c>
      <c r="M11292" t="s">
        <v>138</v>
      </c>
      <c r="N11292">
        <v>0</v>
      </c>
      <c r="P11292" t="s">
        <v>49520</v>
      </c>
      <c r="Q11292">
        <v>53451</v>
      </c>
      <c r="R11292" t="s">
        <v>49521</v>
      </c>
      <c r="S11292" t="s">
        <v>140</v>
      </c>
      <c r="T11292" s="2">
        <v>45224</v>
      </c>
      <c r="U11292">
        <v>7</v>
      </c>
      <c r="W11292" t="s">
        <v>141</v>
      </c>
    </row>
    <row r="11293" spans="1:24" x14ac:dyDescent="0.35">
      <c r="A11293" t="s">
        <v>49522</v>
      </c>
      <c r="B11293" t="s">
        <v>10668</v>
      </c>
      <c r="C11293" t="s">
        <v>49523</v>
      </c>
      <c r="D11293">
        <v>0</v>
      </c>
      <c r="E11293" t="s">
        <v>49524</v>
      </c>
      <c r="F11293" s="2">
        <v>44719</v>
      </c>
      <c r="G11293" t="s">
        <v>175</v>
      </c>
      <c r="H11293" t="s">
        <v>147</v>
      </c>
      <c r="J11293" t="s">
        <v>138</v>
      </c>
      <c r="K11293">
        <v>4737552000219</v>
      </c>
      <c r="L11293">
        <v>82462010</v>
      </c>
      <c r="M11293" t="s">
        <v>138</v>
      </c>
      <c r="N11293">
        <v>0</v>
      </c>
      <c r="P11293" t="s">
        <v>49520</v>
      </c>
      <c r="Q11293">
        <v>53450</v>
      </c>
      <c r="R11293" t="s">
        <v>29884</v>
      </c>
      <c r="S11293" t="s">
        <v>140</v>
      </c>
      <c r="T11293" s="2">
        <v>44973</v>
      </c>
      <c r="U11293">
        <v>7</v>
      </c>
      <c r="W11293" t="s">
        <v>141</v>
      </c>
    </row>
    <row r="11294" spans="1:24" x14ac:dyDescent="0.35">
      <c r="A11294" t="s">
        <v>49525</v>
      </c>
      <c r="B11294" t="s">
        <v>49526</v>
      </c>
      <c r="C11294" t="s">
        <v>49527</v>
      </c>
      <c r="D11294">
        <v>0</v>
      </c>
      <c r="E11294" t="s">
        <v>49526</v>
      </c>
      <c r="F11294" s="2">
        <v>45433</v>
      </c>
      <c r="G11294" t="s">
        <v>49528</v>
      </c>
      <c r="H11294" t="s">
        <v>184</v>
      </c>
      <c r="J11294" t="s">
        <v>138</v>
      </c>
      <c r="L11294" t="s">
        <v>496</v>
      </c>
      <c r="M11294" t="s">
        <v>138</v>
      </c>
      <c r="N11294">
        <v>-370</v>
      </c>
      <c r="P11294" t="s">
        <v>49529</v>
      </c>
      <c r="R11294" t="s">
        <v>49530</v>
      </c>
      <c r="S11294" t="s">
        <v>140</v>
      </c>
      <c r="T11294" s="2">
        <v>45433</v>
      </c>
      <c r="W11294" t="s">
        <v>141</v>
      </c>
      <c r="X11294" t="s">
        <v>10334</v>
      </c>
    </row>
    <row r="11295" spans="1:24" x14ac:dyDescent="0.35">
      <c r="A11295" t="s">
        <v>49531</v>
      </c>
      <c r="B11295" t="s">
        <v>10668</v>
      </c>
      <c r="C11295" t="s">
        <v>49532</v>
      </c>
      <c r="D11295">
        <v>0</v>
      </c>
      <c r="E11295" t="s">
        <v>49533</v>
      </c>
      <c r="F11295" s="2">
        <v>44719</v>
      </c>
      <c r="G11295" t="s">
        <v>3905</v>
      </c>
      <c r="H11295" t="s">
        <v>147</v>
      </c>
      <c r="J11295" t="s">
        <v>138</v>
      </c>
      <c r="K11295">
        <v>4737552000561</v>
      </c>
      <c r="L11295">
        <v>82462010</v>
      </c>
      <c r="M11295" t="s">
        <v>138</v>
      </c>
      <c r="N11295">
        <v>0</v>
      </c>
      <c r="P11295" t="s">
        <v>49520</v>
      </c>
      <c r="Q11295">
        <v>53452</v>
      </c>
      <c r="R11295" t="s">
        <v>49534</v>
      </c>
      <c r="S11295" t="s">
        <v>140</v>
      </c>
      <c r="T11295" s="2">
        <v>44952</v>
      </c>
      <c r="U11295">
        <v>7</v>
      </c>
      <c r="W11295" t="s">
        <v>141</v>
      </c>
    </row>
    <row r="11296" spans="1:24" x14ac:dyDescent="0.35">
      <c r="A11296" t="s">
        <v>49535</v>
      </c>
      <c r="B11296" t="s">
        <v>10668</v>
      </c>
      <c r="C11296" t="s">
        <v>49536</v>
      </c>
      <c r="D11296">
        <v>0</v>
      </c>
      <c r="E11296" t="s">
        <v>49537</v>
      </c>
      <c r="F11296" s="2">
        <v>44719</v>
      </c>
      <c r="G11296" t="s">
        <v>17607</v>
      </c>
      <c r="H11296" t="s">
        <v>147</v>
      </c>
      <c r="J11296" t="s">
        <v>138</v>
      </c>
      <c r="K11296">
        <v>4737552000642</v>
      </c>
      <c r="L11296">
        <v>82462010</v>
      </c>
      <c r="M11296" t="s">
        <v>138</v>
      </c>
      <c r="N11296">
        <v>0</v>
      </c>
      <c r="P11296" t="s">
        <v>49520</v>
      </c>
      <c r="Q11296">
        <v>53453</v>
      </c>
      <c r="R11296" t="s">
        <v>49538</v>
      </c>
      <c r="S11296" t="s">
        <v>140</v>
      </c>
      <c r="T11296" s="2">
        <v>44952</v>
      </c>
      <c r="U11296">
        <v>7</v>
      </c>
      <c r="W11296" t="s">
        <v>141</v>
      </c>
    </row>
    <row r="11297" spans="1:23" x14ac:dyDescent="0.35">
      <c r="A11297" t="s">
        <v>49539</v>
      </c>
      <c r="B11297" t="s">
        <v>10668</v>
      </c>
      <c r="C11297" t="s">
        <v>49540</v>
      </c>
      <c r="D11297">
        <v>0</v>
      </c>
      <c r="E11297" t="s">
        <v>49541</v>
      </c>
      <c r="F11297" s="2">
        <v>44719</v>
      </c>
      <c r="G11297" t="s">
        <v>9739</v>
      </c>
      <c r="H11297" t="s">
        <v>147</v>
      </c>
      <c r="J11297" t="s">
        <v>138</v>
      </c>
      <c r="K11297">
        <v>4737552000723</v>
      </c>
      <c r="L11297">
        <v>82462010</v>
      </c>
      <c r="M11297" t="s">
        <v>138</v>
      </c>
      <c r="N11297">
        <v>0</v>
      </c>
      <c r="P11297" t="s">
        <v>49520</v>
      </c>
      <c r="Q11297">
        <v>53454</v>
      </c>
      <c r="R11297" t="s">
        <v>49542</v>
      </c>
      <c r="S11297" t="s">
        <v>140</v>
      </c>
      <c r="T11297" s="2">
        <v>44952</v>
      </c>
      <c r="U11297">
        <v>7</v>
      </c>
      <c r="W11297" t="s">
        <v>141</v>
      </c>
    </row>
    <row r="11298" spans="1:23" x14ac:dyDescent="0.35">
      <c r="A11298" t="s">
        <v>49543</v>
      </c>
      <c r="B11298" t="s">
        <v>10668</v>
      </c>
      <c r="C11298" t="s">
        <v>49544</v>
      </c>
      <c r="D11298">
        <v>0</v>
      </c>
      <c r="E11298" t="s">
        <v>49545</v>
      </c>
      <c r="F11298" s="2">
        <v>44719</v>
      </c>
      <c r="G11298" t="s">
        <v>1805</v>
      </c>
      <c r="H11298" t="s">
        <v>147</v>
      </c>
      <c r="J11298" t="s">
        <v>138</v>
      </c>
      <c r="K11298">
        <v>4737552000995</v>
      </c>
      <c r="L11298">
        <v>82462010</v>
      </c>
      <c r="M11298" t="s">
        <v>138</v>
      </c>
      <c r="N11298">
        <v>0</v>
      </c>
      <c r="P11298" t="s">
        <v>49520</v>
      </c>
      <c r="Q11298">
        <v>53455</v>
      </c>
      <c r="R11298" t="s">
        <v>49546</v>
      </c>
      <c r="S11298" t="s">
        <v>140</v>
      </c>
      <c r="T11298" s="2">
        <v>44952</v>
      </c>
      <c r="U11298">
        <v>7</v>
      </c>
      <c r="W11298" t="s">
        <v>141</v>
      </c>
    </row>
    <row r="11299" spans="1:23" x14ac:dyDescent="0.35">
      <c r="A11299" t="s">
        <v>49547</v>
      </c>
      <c r="B11299" t="s">
        <v>10668</v>
      </c>
      <c r="C11299" t="s">
        <v>49548</v>
      </c>
      <c r="D11299">
        <v>0</v>
      </c>
      <c r="E11299" t="s">
        <v>49549</v>
      </c>
      <c r="F11299" s="2">
        <v>44719</v>
      </c>
      <c r="G11299" t="s">
        <v>14648</v>
      </c>
      <c r="H11299" t="s">
        <v>147</v>
      </c>
      <c r="J11299" t="s">
        <v>138</v>
      </c>
      <c r="K11299">
        <v>4737552001029</v>
      </c>
      <c r="L11299">
        <v>82462010</v>
      </c>
      <c r="M11299" t="s">
        <v>138</v>
      </c>
      <c r="N11299">
        <v>0</v>
      </c>
      <c r="P11299" t="s">
        <v>49520</v>
      </c>
      <c r="Q11299">
        <v>53456</v>
      </c>
      <c r="R11299" t="s">
        <v>49550</v>
      </c>
      <c r="S11299" t="s">
        <v>140</v>
      </c>
      <c r="T11299" s="2">
        <v>44952</v>
      </c>
      <c r="U11299">
        <v>7</v>
      </c>
      <c r="W11299" t="s">
        <v>141</v>
      </c>
    </row>
    <row r="11300" spans="1:23" x14ac:dyDescent="0.35">
      <c r="A11300" t="s">
        <v>49551</v>
      </c>
      <c r="B11300" t="s">
        <v>10668</v>
      </c>
      <c r="C11300" t="s">
        <v>49552</v>
      </c>
      <c r="D11300">
        <v>0</v>
      </c>
      <c r="E11300" t="s">
        <v>49553</v>
      </c>
      <c r="F11300" s="2">
        <v>44719</v>
      </c>
      <c r="G11300" t="s">
        <v>175</v>
      </c>
      <c r="H11300" t="s">
        <v>147</v>
      </c>
      <c r="J11300" t="s">
        <v>138</v>
      </c>
      <c r="K11300">
        <v>4737552001100</v>
      </c>
      <c r="L11300">
        <v>82462010</v>
      </c>
      <c r="M11300" t="s">
        <v>138</v>
      </c>
      <c r="N11300">
        <v>0</v>
      </c>
      <c r="P11300" t="s">
        <v>49520</v>
      </c>
      <c r="Q11300">
        <v>53457</v>
      </c>
      <c r="R11300" t="s">
        <v>49554</v>
      </c>
      <c r="S11300" t="s">
        <v>140</v>
      </c>
      <c r="T11300" s="2">
        <v>44973</v>
      </c>
      <c r="U11300">
        <v>7</v>
      </c>
      <c r="W11300" t="s">
        <v>141</v>
      </c>
    </row>
    <row r="11301" spans="1:23" x14ac:dyDescent="0.35">
      <c r="A11301" t="s">
        <v>49555</v>
      </c>
      <c r="B11301" t="s">
        <v>10668</v>
      </c>
      <c r="C11301" t="s">
        <v>49556</v>
      </c>
      <c r="D11301">
        <v>0</v>
      </c>
      <c r="E11301" t="s">
        <v>49557</v>
      </c>
      <c r="F11301" s="2">
        <v>44719</v>
      </c>
      <c r="G11301" t="s">
        <v>9267</v>
      </c>
      <c r="H11301" t="s">
        <v>147</v>
      </c>
      <c r="J11301" t="s">
        <v>138</v>
      </c>
      <c r="K11301">
        <v>4737552001371</v>
      </c>
      <c r="L11301">
        <v>82462010</v>
      </c>
      <c r="M11301" t="s">
        <v>138</v>
      </c>
      <c r="N11301">
        <v>0</v>
      </c>
      <c r="P11301" t="s">
        <v>49520</v>
      </c>
      <c r="Q11301">
        <v>53458</v>
      </c>
      <c r="R11301" t="s">
        <v>49558</v>
      </c>
      <c r="S11301" t="s">
        <v>140</v>
      </c>
      <c r="T11301" s="2">
        <v>44952</v>
      </c>
      <c r="U11301">
        <v>7</v>
      </c>
      <c r="W11301" t="s">
        <v>141</v>
      </c>
    </row>
    <row r="11302" spans="1:23" x14ac:dyDescent="0.35">
      <c r="A11302" t="s">
        <v>49559</v>
      </c>
      <c r="B11302" t="s">
        <v>10668</v>
      </c>
      <c r="C11302" t="s">
        <v>49560</v>
      </c>
      <c r="D11302">
        <v>0</v>
      </c>
      <c r="E11302" t="s">
        <v>49561</v>
      </c>
      <c r="F11302" s="2">
        <v>44719</v>
      </c>
      <c r="G11302" t="s">
        <v>38638</v>
      </c>
      <c r="H11302" t="s">
        <v>147</v>
      </c>
      <c r="J11302" t="s">
        <v>138</v>
      </c>
      <c r="K11302">
        <v>4737552001452</v>
      </c>
      <c r="L11302">
        <v>82462010</v>
      </c>
      <c r="M11302" t="s">
        <v>138</v>
      </c>
      <c r="N11302">
        <v>0</v>
      </c>
      <c r="P11302" t="s">
        <v>49520</v>
      </c>
      <c r="Q11302">
        <v>53459</v>
      </c>
      <c r="R11302" t="s">
        <v>901</v>
      </c>
      <c r="S11302" t="s">
        <v>140</v>
      </c>
      <c r="T11302" s="2">
        <v>44952</v>
      </c>
      <c r="U11302">
        <v>7</v>
      </c>
      <c r="W11302" t="s">
        <v>141</v>
      </c>
    </row>
    <row r="11303" spans="1:23" x14ac:dyDescent="0.35">
      <c r="A11303" t="s">
        <v>49562</v>
      </c>
      <c r="B11303" t="s">
        <v>10668</v>
      </c>
      <c r="C11303" t="s">
        <v>49563</v>
      </c>
      <c r="D11303">
        <v>0</v>
      </c>
      <c r="E11303" t="s">
        <v>49564</v>
      </c>
      <c r="F11303" s="2">
        <v>44719</v>
      </c>
      <c r="G11303" t="s">
        <v>39281</v>
      </c>
      <c r="H11303" t="s">
        <v>147</v>
      </c>
      <c r="J11303" t="s">
        <v>138</v>
      </c>
      <c r="K11303">
        <v>4737552001533</v>
      </c>
      <c r="L11303">
        <v>82462010</v>
      </c>
      <c r="M11303" t="s">
        <v>138</v>
      </c>
      <c r="N11303">
        <v>0</v>
      </c>
      <c r="P11303" t="s">
        <v>49520</v>
      </c>
      <c r="Q11303">
        <v>53460</v>
      </c>
      <c r="R11303" t="s">
        <v>49565</v>
      </c>
      <c r="S11303" t="s">
        <v>140</v>
      </c>
      <c r="T11303" s="2">
        <v>44952</v>
      </c>
      <c r="U11303">
        <v>7</v>
      </c>
      <c r="W11303" t="s">
        <v>141</v>
      </c>
    </row>
    <row r="11304" spans="1:23" x14ac:dyDescent="0.35">
      <c r="A11304" t="s">
        <v>49566</v>
      </c>
      <c r="B11304" t="s">
        <v>10668</v>
      </c>
      <c r="C11304" t="s">
        <v>49567</v>
      </c>
      <c r="D11304">
        <v>0</v>
      </c>
      <c r="E11304" t="s">
        <v>49568</v>
      </c>
      <c r="F11304" s="2">
        <v>44719</v>
      </c>
      <c r="G11304" t="s">
        <v>49569</v>
      </c>
      <c r="H11304" t="s">
        <v>147</v>
      </c>
      <c r="J11304" t="s">
        <v>138</v>
      </c>
      <c r="K11304">
        <v>4737552001614</v>
      </c>
      <c r="L11304">
        <v>82462010</v>
      </c>
      <c r="M11304" t="s">
        <v>138</v>
      </c>
      <c r="N11304">
        <v>0</v>
      </c>
      <c r="P11304" t="s">
        <v>49520</v>
      </c>
      <c r="Q11304">
        <v>53461</v>
      </c>
      <c r="R11304" t="s">
        <v>49570</v>
      </c>
      <c r="S11304" t="s">
        <v>140</v>
      </c>
      <c r="T11304" s="2">
        <v>44952</v>
      </c>
      <c r="U11304">
        <v>7</v>
      </c>
      <c r="W11304" t="s">
        <v>141</v>
      </c>
    </row>
    <row r="11305" spans="1:23" x14ac:dyDescent="0.35">
      <c r="A11305" t="s">
        <v>49571</v>
      </c>
      <c r="B11305" t="s">
        <v>49572</v>
      </c>
      <c r="C11305" t="s">
        <v>49573</v>
      </c>
      <c r="D11305">
        <v>0</v>
      </c>
      <c r="E11305" t="s">
        <v>49519</v>
      </c>
      <c r="F11305" s="2">
        <v>44719</v>
      </c>
      <c r="G11305" t="s">
        <v>49574</v>
      </c>
      <c r="H11305" t="s">
        <v>147</v>
      </c>
      <c r="J11305" t="s">
        <v>138</v>
      </c>
      <c r="K11305">
        <v>4737552001703</v>
      </c>
      <c r="L11305">
        <v>82462010</v>
      </c>
      <c r="M11305" t="s">
        <v>138</v>
      </c>
      <c r="N11305">
        <v>0</v>
      </c>
      <c r="P11305" t="s">
        <v>49520</v>
      </c>
      <c r="Q11305">
        <v>53462</v>
      </c>
      <c r="R11305" t="s">
        <v>49575</v>
      </c>
      <c r="S11305" t="s">
        <v>140</v>
      </c>
      <c r="T11305" s="2">
        <v>44952</v>
      </c>
      <c r="U11305">
        <v>7</v>
      </c>
      <c r="W11305" t="s">
        <v>141</v>
      </c>
    </row>
    <row r="11306" spans="1:23" x14ac:dyDescent="0.35">
      <c r="A11306" t="s">
        <v>49576</v>
      </c>
      <c r="B11306" t="s">
        <v>10668</v>
      </c>
      <c r="C11306" t="s">
        <v>49577</v>
      </c>
      <c r="D11306">
        <v>0</v>
      </c>
      <c r="E11306" t="s">
        <v>49578</v>
      </c>
      <c r="F11306" s="2">
        <v>44719</v>
      </c>
      <c r="G11306" t="s">
        <v>49579</v>
      </c>
      <c r="H11306" t="s">
        <v>147</v>
      </c>
      <c r="J11306" t="s">
        <v>138</v>
      </c>
      <c r="K11306">
        <v>4737552001886</v>
      </c>
      <c r="L11306">
        <v>82462010</v>
      </c>
      <c r="M11306" t="s">
        <v>138</v>
      </c>
      <c r="N11306">
        <v>0</v>
      </c>
      <c r="P11306" t="s">
        <v>49520</v>
      </c>
      <c r="Q11306">
        <v>53463</v>
      </c>
      <c r="R11306" t="s">
        <v>49580</v>
      </c>
      <c r="S11306" t="s">
        <v>140</v>
      </c>
      <c r="T11306" s="2">
        <v>44952</v>
      </c>
      <c r="U11306">
        <v>7</v>
      </c>
      <c r="W11306" t="s">
        <v>141</v>
      </c>
    </row>
    <row r="11307" spans="1:23" x14ac:dyDescent="0.35">
      <c r="A11307" t="s">
        <v>49581</v>
      </c>
      <c r="B11307" t="s">
        <v>49582</v>
      </c>
      <c r="C11307" t="s">
        <v>49583</v>
      </c>
      <c r="D11307">
        <v>0</v>
      </c>
      <c r="E11307" t="s">
        <v>49519</v>
      </c>
      <c r="F11307" s="2">
        <v>44719</v>
      </c>
      <c r="G11307" t="s">
        <v>6120</v>
      </c>
      <c r="H11307" t="s">
        <v>147</v>
      </c>
      <c r="J11307" t="s">
        <v>138</v>
      </c>
      <c r="K11307">
        <v>4737552001967</v>
      </c>
      <c r="L11307">
        <v>82462010</v>
      </c>
      <c r="M11307" t="s">
        <v>138</v>
      </c>
      <c r="N11307">
        <v>0</v>
      </c>
      <c r="P11307" t="s">
        <v>49520</v>
      </c>
      <c r="R11307" t="s">
        <v>49584</v>
      </c>
      <c r="S11307" t="s">
        <v>140</v>
      </c>
      <c r="T11307" s="2">
        <v>44769</v>
      </c>
      <c r="U11307">
        <v>7</v>
      </c>
      <c r="W11307" t="s">
        <v>141</v>
      </c>
    </row>
    <row r="11308" spans="1:23" x14ac:dyDescent="0.35">
      <c r="A11308" t="s">
        <v>49585</v>
      </c>
      <c r="B11308" t="s">
        <v>10668</v>
      </c>
      <c r="C11308" t="s">
        <v>49586</v>
      </c>
      <c r="D11308">
        <v>0</v>
      </c>
      <c r="E11308" t="s">
        <v>49587</v>
      </c>
      <c r="F11308" s="2">
        <v>44719</v>
      </c>
      <c r="G11308" t="s">
        <v>49588</v>
      </c>
      <c r="H11308" t="s">
        <v>147</v>
      </c>
      <c r="J11308" t="s">
        <v>138</v>
      </c>
      <c r="K11308">
        <v>4737552002009</v>
      </c>
      <c r="L11308">
        <v>82462010</v>
      </c>
      <c r="M11308" t="s">
        <v>138</v>
      </c>
      <c r="N11308">
        <v>0</v>
      </c>
      <c r="P11308" t="s">
        <v>49520</v>
      </c>
      <c r="Q11308">
        <v>53471</v>
      </c>
      <c r="R11308" t="s">
        <v>49589</v>
      </c>
      <c r="S11308" t="s">
        <v>140</v>
      </c>
      <c r="T11308" s="2">
        <v>44952</v>
      </c>
      <c r="U11308">
        <v>7</v>
      </c>
      <c r="W11308" t="s">
        <v>141</v>
      </c>
    </row>
    <row r="11309" spans="1:23" x14ac:dyDescent="0.35">
      <c r="A11309" t="s">
        <v>49590</v>
      </c>
      <c r="B11309" t="s">
        <v>10668</v>
      </c>
      <c r="C11309" t="s">
        <v>49591</v>
      </c>
      <c r="D11309">
        <v>0</v>
      </c>
      <c r="E11309" t="s">
        <v>49592</v>
      </c>
      <c r="F11309" s="2">
        <v>44719</v>
      </c>
      <c r="G11309" t="s">
        <v>6153</v>
      </c>
      <c r="H11309" t="s">
        <v>147</v>
      </c>
      <c r="J11309" t="s">
        <v>138</v>
      </c>
      <c r="K11309">
        <v>4737552002181</v>
      </c>
      <c r="L11309">
        <v>82462010</v>
      </c>
      <c r="M11309" t="s">
        <v>138</v>
      </c>
      <c r="N11309">
        <v>0</v>
      </c>
      <c r="P11309" t="s">
        <v>49520</v>
      </c>
      <c r="Q11309">
        <v>53465</v>
      </c>
      <c r="R11309" t="s">
        <v>49593</v>
      </c>
      <c r="S11309" t="s">
        <v>140</v>
      </c>
      <c r="T11309" s="2">
        <v>44952</v>
      </c>
      <c r="U11309">
        <v>7</v>
      </c>
      <c r="W11309" t="s">
        <v>141</v>
      </c>
    </row>
    <row r="11310" spans="1:23" x14ac:dyDescent="0.35">
      <c r="A11310" t="s">
        <v>49594</v>
      </c>
      <c r="B11310" t="s">
        <v>10668</v>
      </c>
      <c r="C11310" t="s">
        <v>49595</v>
      </c>
      <c r="D11310">
        <v>0</v>
      </c>
      <c r="E11310" t="s">
        <v>49596</v>
      </c>
      <c r="F11310" s="2">
        <v>44719</v>
      </c>
      <c r="G11310" t="s">
        <v>14648</v>
      </c>
      <c r="H11310" t="s">
        <v>147</v>
      </c>
      <c r="J11310" t="s">
        <v>138</v>
      </c>
      <c r="K11310">
        <v>4737552002262</v>
      </c>
      <c r="L11310">
        <v>82462010</v>
      </c>
      <c r="M11310" t="s">
        <v>138</v>
      </c>
      <c r="N11310">
        <v>0</v>
      </c>
      <c r="P11310" t="s">
        <v>49520</v>
      </c>
      <c r="Q11310">
        <v>53466</v>
      </c>
      <c r="R11310" t="s">
        <v>49597</v>
      </c>
      <c r="S11310" t="s">
        <v>140</v>
      </c>
      <c r="T11310" s="2">
        <v>44952</v>
      </c>
      <c r="U11310">
        <v>7</v>
      </c>
      <c r="W11310" t="s">
        <v>141</v>
      </c>
    </row>
    <row r="11311" spans="1:23" x14ac:dyDescent="0.35">
      <c r="A11311" t="s">
        <v>49598</v>
      </c>
      <c r="B11311" t="s">
        <v>49599</v>
      </c>
      <c r="C11311" t="s">
        <v>49600</v>
      </c>
      <c r="D11311">
        <v>0</v>
      </c>
      <c r="E11311" t="s">
        <v>49519</v>
      </c>
      <c r="F11311" s="2">
        <v>44719</v>
      </c>
      <c r="G11311" t="s">
        <v>9739</v>
      </c>
      <c r="H11311" t="s">
        <v>147</v>
      </c>
      <c r="J11311" t="s">
        <v>138</v>
      </c>
      <c r="K11311">
        <v>4737552002343</v>
      </c>
      <c r="L11311">
        <v>82462010</v>
      </c>
      <c r="M11311" t="s">
        <v>138</v>
      </c>
      <c r="N11311">
        <v>0</v>
      </c>
      <c r="P11311" t="s">
        <v>49520</v>
      </c>
      <c r="R11311" t="s">
        <v>9788</v>
      </c>
      <c r="S11311" t="s">
        <v>140</v>
      </c>
      <c r="T11311" s="2">
        <v>44769</v>
      </c>
      <c r="U11311">
        <v>7</v>
      </c>
      <c r="W11311" t="s">
        <v>141</v>
      </c>
    </row>
    <row r="11312" spans="1:23" x14ac:dyDescent="0.35">
      <c r="A11312" t="s">
        <v>49601</v>
      </c>
      <c r="B11312" t="s">
        <v>49602</v>
      </c>
      <c r="C11312" t="s">
        <v>49603</v>
      </c>
      <c r="D11312">
        <v>0</v>
      </c>
      <c r="E11312" t="s">
        <v>49519</v>
      </c>
      <c r="F11312" s="2">
        <v>44719</v>
      </c>
      <c r="G11312" t="s">
        <v>6170</v>
      </c>
      <c r="H11312" t="s">
        <v>147</v>
      </c>
      <c r="J11312" t="s">
        <v>138</v>
      </c>
      <c r="K11312">
        <v>4737552002424</v>
      </c>
      <c r="L11312">
        <v>82462010</v>
      </c>
      <c r="M11312" t="s">
        <v>138</v>
      </c>
      <c r="N11312">
        <v>0</v>
      </c>
      <c r="P11312" t="s">
        <v>49520</v>
      </c>
      <c r="R11312" t="s">
        <v>229</v>
      </c>
      <c r="S11312" t="s">
        <v>140</v>
      </c>
      <c r="T11312" s="2">
        <v>44769</v>
      </c>
      <c r="U11312">
        <v>7</v>
      </c>
      <c r="W11312" t="s">
        <v>141</v>
      </c>
    </row>
    <row r="11313" spans="1:23" x14ac:dyDescent="0.35">
      <c r="A11313" t="s">
        <v>49604</v>
      </c>
      <c r="B11313" t="s">
        <v>49605</v>
      </c>
      <c r="C11313" t="s">
        <v>49606</v>
      </c>
      <c r="D11313">
        <v>0</v>
      </c>
      <c r="E11313" t="s">
        <v>49519</v>
      </c>
      <c r="F11313" s="2">
        <v>44719</v>
      </c>
      <c r="G11313" t="s">
        <v>49607</v>
      </c>
      <c r="H11313" t="s">
        <v>147</v>
      </c>
      <c r="J11313" t="s">
        <v>138</v>
      </c>
      <c r="K11313">
        <v>53469000</v>
      </c>
      <c r="L11313">
        <v>82462010</v>
      </c>
      <c r="M11313" t="s">
        <v>138</v>
      </c>
      <c r="N11313">
        <v>0</v>
      </c>
      <c r="P11313" t="s">
        <v>49520</v>
      </c>
      <c r="R11313" t="s">
        <v>49608</v>
      </c>
      <c r="S11313" t="s">
        <v>140</v>
      </c>
      <c r="T11313" s="2">
        <v>44845</v>
      </c>
      <c r="U11313">
        <v>7</v>
      </c>
      <c r="W11313" t="s">
        <v>141</v>
      </c>
    </row>
    <row r="11314" spans="1:23" x14ac:dyDescent="0.35">
      <c r="A11314" t="s">
        <v>49609</v>
      </c>
      <c r="B11314" t="s">
        <v>49610</v>
      </c>
      <c r="C11314" t="s">
        <v>49611</v>
      </c>
      <c r="D11314">
        <v>0</v>
      </c>
      <c r="E11314" t="s">
        <v>49519</v>
      </c>
      <c r="F11314" s="2">
        <v>44719</v>
      </c>
      <c r="G11314" t="s">
        <v>10032</v>
      </c>
      <c r="H11314" t="s">
        <v>147</v>
      </c>
      <c r="J11314" t="s">
        <v>138</v>
      </c>
      <c r="K11314">
        <v>53470000</v>
      </c>
      <c r="L11314">
        <v>82462010</v>
      </c>
      <c r="M11314" t="s">
        <v>138</v>
      </c>
      <c r="N11314">
        <v>0</v>
      </c>
      <c r="P11314" t="s">
        <v>49520</v>
      </c>
      <c r="R11314" t="s">
        <v>18839</v>
      </c>
      <c r="S11314" t="s">
        <v>140</v>
      </c>
      <c r="T11314" s="2">
        <v>44845</v>
      </c>
      <c r="U11314">
        <v>7</v>
      </c>
      <c r="W11314" t="s">
        <v>141</v>
      </c>
    </row>
    <row r="11315" spans="1:23" x14ac:dyDescent="0.35">
      <c r="A11315" t="s">
        <v>49612</v>
      </c>
      <c r="B11315" t="s">
        <v>49613</v>
      </c>
      <c r="C11315" t="s">
        <v>49614</v>
      </c>
      <c r="D11315">
        <v>0</v>
      </c>
      <c r="E11315" t="s">
        <v>49519</v>
      </c>
      <c r="F11315" s="2">
        <v>44719</v>
      </c>
      <c r="G11315" t="s">
        <v>39576</v>
      </c>
      <c r="H11315" t="s">
        <v>147</v>
      </c>
      <c r="J11315" t="s">
        <v>138</v>
      </c>
      <c r="K11315">
        <v>53472000</v>
      </c>
      <c r="L11315">
        <v>82462010</v>
      </c>
      <c r="M11315" t="s">
        <v>138</v>
      </c>
      <c r="N11315">
        <v>0</v>
      </c>
      <c r="P11315" t="s">
        <v>49520</v>
      </c>
      <c r="R11315" t="s">
        <v>49615</v>
      </c>
      <c r="S11315" t="s">
        <v>140</v>
      </c>
      <c r="T11315" s="2">
        <v>44845</v>
      </c>
      <c r="U11315">
        <v>7</v>
      </c>
      <c r="W11315" t="s">
        <v>141</v>
      </c>
    </row>
    <row r="11316" spans="1:23" x14ac:dyDescent="0.35">
      <c r="A11316" t="s">
        <v>49616</v>
      </c>
      <c r="B11316" t="s">
        <v>49617</v>
      </c>
      <c r="C11316" t="s">
        <v>49618</v>
      </c>
      <c r="D11316">
        <v>0</v>
      </c>
      <c r="E11316" t="s">
        <v>49519</v>
      </c>
      <c r="F11316" s="2">
        <v>44719</v>
      </c>
      <c r="G11316" t="s">
        <v>1981</v>
      </c>
      <c r="H11316" t="s">
        <v>147</v>
      </c>
      <c r="J11316" t="s">
        <v>138</v>
      </c>
      <c r="K11316">
        <v>53473000</v>
      </c>
      <c r="L11316">
        <v>82462010</v>
      </c>
      <c r="M11316" t="s">
        <v>138</v>
      </c>
      <c r="N11316">
        <v>0</v>
      </c>
      <c r="P11316" t="s">
        <v>49520</v>
      </c>
      <c r="R11316" t="s">
        <v>49619</v>
      </c>
      <c r="S11316" t="s">
        <v>140</v>
      </c>
      <c r="T11316" s="2">
        <v>44845</v>
      </c>
      <c r="U11316">
        <v>7</v>
      </c>
      <c r="W11316" t="s">
        <v>141</v>
      </c>
    </row>
    <row r="11317" spans="1:23" x14ac:dyDescent="0.35">
      <c r="A11317" t="s">
        <v>49620</v>
      </c>
      <c r="B11317" t="s">
        <v>49621</v>
      </c>
      <c r="C11317" t="s">
        <v>49622</v>
      </c>
      <c r="D11317">
        <v>0</v>
      </c>
      <c r="E11317" t="s">
        <v>49519</v>
      </c>
      <c r="F11317" s="2">
        <v>44719</v>
      </c>
      <c r="G11317" t="s">
        <v>8721</v>
      </c>
      <c r="H11317" t="s">
        <v>147</v>
      </c>
      <c r="J11317" t="s">
        <v>138</v>
      </c>
      <c r="K11317">
        <v>53474000</v>
      </c>
      <c r="L11317">
        <v>82462010</v>
      </c>
      <c r="M11317" t="s">
        <v>138</v>
      </c>
      <c r="N11317">
        <v>0</v>
      </c>
      <c r="P11317" t="s">
        <v>49520</v>
      </c>
      <c r="R11317" t="s">
        <v>49623</v>
      </c>
      <c r="S11317" t="s">
        <v>140</v>
      </c>
      <c r="T11317" s="2">
        <v>44845</v>
      </c>
      <c r="U11317">
        <v>7</v>
      </c>
      <c r="W11317" t="s">
        <v>141</v>
      </c>
    </row>
    <row r="11318" spans="1:23" x14ac:dyDescent="0.35">
      <c r="A11318" t="s">
        <v>49624</v>
      </c>
      <c r="B11318" t="s">
        <v>49625</v>
      </c>
      <c r="C11318" t="s">
        <v>49626</v>
      </c>
      <c r="D11318">
        <v>0</v>
      </c>
      <c r="E11318" t="s">
        <v>49519</v>
      </c>
      <c r="F11318" s="2">
        <v>44719</v>
      </c>
      <c r="G11318" t="s">
        <v>49627</v>
      </c>
      <c r="H11318" t="s">
        <v>147</v>
      </c>
      <c r="J11318" t="s">
        <v>138</v>
      </c>
      <c r="K11318">
        <v>53475000</v>
      </c>
      <c r="L11318">
        <v>82462010</v>
      </c>
      <c r="M11318" t="s">
        <v>138</v>
      </c>
      <c r="N11318">
        <v>0</v>
      </c>
      <c r="P11318" t="s">
        <v>49520</v>
      </c>
      <c r="R11318" t="s">
        <v>49628</v>
      </c>
      <c r="S11318" t="s">
        <v>140</v>
      </c>
      <c r="T11318" s="2">
        <v>44845</v>
      </c>
      <c r="U11318">
        <v>7</v>
      </c>
      <c r="W11318" t="s">
        <v>141</v>
      </c>
    </row>
    <row r="11319" spans="1:23" x14ac:dyDescent="0.35">
      <c r="A11319" t="s">
        <v>49629</v>
      </c>
      <c r="B11319" t="s">
        <v>49630</v>
      </c>
      <c r="C11319" t="s">
        <v>49631</v>
      </c>
      <c r="D11319">
        <v>0</v>
      </c>
      <c r="E11319" t="s">
        <v>49519</v>
      </c>
      <c r="F11319" s="2">
        <v>44719</v>
      </c>
      <c r="G11319" t="s">
        <v>16011</v>
      </c>
      <c r="H11319" t="s">
        <v>147</v>
      </c>
      <c r="J11319" t="s">
        <v>138</v>
      </c>
      <c r="K11319">
        <v>53476000</v>
      </c>
      <c r="L11319">
        <v>82462010</v>
      </c>
      <c r="M11319" t="s">
        <v>138</v>
      </c>
      <c r="N11319">
        <v>0</v>
      </c>
      <c r="P11319" t="s">
        <v>49520</v>
      </c>
      <c r="R11319" t="s">
        <v>49632</v>
      </c>
      <c r="S11319" t="s">
        <v>140</v>
      </c>
      <c r="T11319" s="2">
        <v>44845</v>
      </c>
      <c r="U11319">
        <v>7</v>
      </c>
      <c r="W11319" t="s">
        <v>141</v>
      </c>
    </row>
    <row r="11320" spans="1:23" x14ac:dyDescent="0.35">
      <c r="A11320" t="s">
        <v>49633</v>
      </c>
      <c r="B11320" t="s">
        <v>49634</v>
      </c>
      <c r="C11320" t="s">
        <v>49635</v>
      </c>
      <c r="D11320">
        <v>0</v>
      </c>
      <c r="E11320" t="s">
        <v>49519</v>
      </c>
      <c r="F11320" s="2">
        <v>44719</v>
      </c>
      <c r="G11320" t="s">
        <v>49636</v>
      </c>
      <c r="H11320" t="s">
        <v>147</v>
      </c>
      <c r="J11320" t="s">
        <v>138</v>
      </c>
      <c r="K11320">
        <v>53477000</v>
      </c>
      <c r="L11320">
        <v>82462010</v>
      </c>
      <c r="M11320" t="s">
        <v>138</v>
      </c>
      <c r="N11320">
        <v>0</v>
      </c>
      <c r="P11320" t="s">
        <v>49520</v>
      </c>
      <c r="R11320" t="s">
        <v>49637</v>
      </c>
      <c r="S11320" t="s">
        <v>140</v>
      </c>
      <c r="T11320" s="2">
        <v>44845</v>
      </c>
      <c r="U11320">
        <v>7</v>
      </c>
      <c r="W11320" t="s">
        <v>141</v>
      </c>
    </row>
    <row r="11321" spans="1:23" x14ac:dyDescent="0.35">
      <c r="A11321" t="s">
        <v>49638</v>
      </c>
      <c r="B11321" t="s">
        <v>49639</v>
      </c>
      <c r="C11321" t="s">
        <v>49640</v>
      </c>
      <c r="D11321">
        <v>0</v>
      </c>
      <c r="E11321" t="s">
        <v>49519</v>
      </c>
      <c r="F11321" s="2">
        <v>44719</v>
      </c>
      <c r="G11321" t="s">
        <v>40910</v>
      </c>
      <c r="H11321" t="s">
        <v>147</v>
      </c>
      <c r="J11321" t="s">
        <v>138</v>
      </c>
      <c r="K11321">
        <v>53478000</v>
      </c>
      <c r="L11321">
        <v>82462010</v>
      </c>
      <c r="M11321" t="s">
        <v>138</v>
      </c>
      <c r="N11321">
        <v>0</v>
      </c>
      <c r="P11321" t="s">
        <v>49520</v>
      </c>
      <c r="R11321" t="s">
        <v>49641</v>
      </c>
      <c r="S11321" t="s">
        <v>140</v>
      </c>
      <c r="T11321" s="2">
        <v>44845</v>
      </c>
      <c r="U11321">
        <v>7</v>
      </c>
      <c r="W11321" t="s">
        <v>141</v>
      </c>
    </row>
    <row r="11322" spans="1:23" x14ac:dyDescent="0.35">
      <c r="A11322" t="s">
        <v>49642</v>
      </c>
      <c r="B11322" t="s">
        <v>49643</v>
      </c>
      <c r="C11322" t="s">
        <v>49644</v>
      </c>
      <c r="D11322">
        <v>0</v>
      </c>
      <c r="E11322" t="s">
        <v>49519</v>
      </c>
      <c r="F11322" s="2">
        <v>44719</v>
      </c>
      <c r="G11322" t="s">
        <v>2047</v>
      </c>
      <c r="H11322" t="s">
        <v>147</v>
      </c>
      <c r="J11322" t="s">
        <v>138</v>
      </c>
      <c r="K11322">
        <v>53479000</v>
      </c>
      <c r="L11322">
        <v>82462010</v>
      </c>
      <c r="M11322" t="s">
        <v>138</v>
      </c>
      <c r="N11322">
        <v>0</v>
      </c>
      <c r="P11322" t="s">
        <v>49520</v>
      </c>
      <c r="R11322" t="s">
        <v>49645</v>
      </c>
      <c r="S11322" t="s">
        <v>140</v>
      </c>
      <c r="T11322" s="2">
        <v>44845</v>
      </c>
      <c r="U11322">
        <v>7</v>
      </c>
      <c r="W11322" t="s">
        <v>141</v>
      </c>
    </row>
    <row r="11323" spans="1:23" x14ac:dyDescent="0.35">
      <c r="A11323" t="s">
        <v>49646</v>
      </c>
      <c r="B11323" t="s">
        <v>49647</v>
      </c>
      <c r="C11323" t="s">
        <v>49648</v>
      </c>
      <c r="D11323">
        <v>0</v>
      </c>
      <c r="E11323" t="s">
        <v>49519</v>
      </c>
      <c r="F11323" s="2">
        <v>44719</v>
      </c>
      <c r="G11323" t="s">
        <v>175</v>
      </c>
      <c r="H11323" t="s">
        <v>147</v>
      </c>
      <c r="J11323" t="s">
        <v>138</v>
      </c>
      <c r="K11323">
        <v>235</v>
      </c>
      <c r="L11323">
        <v>82462010</v>
      </c>
      <c r="M11323" t="s">
        <v>138</v>
      </c>
      <c r="N11323">
        <v>0</v>
      </c>
      <c r="P11323" t="s">
        <v>49520</v>
      </c>
      <c r="Q11323">
        <v>4737552003587</v>
      </c>
      <c r="R11323" t="s">
        <v>2319</v>
      </c>
      <c r="S11323" t="s">
        <v>140</v>
      </c>
      <c r="T11323" s="2">
        <v>44972</v>
      </c>
      <c r="U11323">
        <v>7</v>
      </c>
      <c r="W11323" t="s">
        <v>141</v>
      </c>
    </row>
    <row r="11324" spans="1:23" x14ac:dyDescent="0.35">
      <c r="A11324" t="s">
        <v>49649</v>
      </c>
      <c r="B11324" t="s">
        <v>49650</v>
      </c>
      <c r="C11324" t="s">
        <v>49651</v>
      </c>
      <c r="D11324">
        <v>0</v>
      </c>
      <c r="E11324" t="s">
        <v>49519</v>
      </c>
      <c r="F11324" s="2">
        <v>44719</v>
      </c>
      <c r="G11324" t="s">
        <v>2059</v>
      </c>
      <c r="H11324" t="s">
        <v>147</v>
      </c>
      <c r="J11324" t="s">
        <v>138</v>
      </c>
      <c r="K11324">
        <v>53481000</v>
      </c>
      <c r="L11324">
        <v>82462010</v>
      </c>
      <c r="M11324" t="s">
        <v>138</v>
      </c>
      <c r="N11324">
        <v>0</v>
      </c>
      <c r="P11324" t="s">
        <v>49520</v>
      </c>
      <c r="R11324" t="s">
        <v>49652</v>
      </c>
      <c r="S11324" t="s">
        <v>140</v>
      </c>
      <c r="T11324" s="2">
        <v>44845</v>
      </c>
      <c r="U11324">
        <v>7</v>
      </c>
      <c r="W11324" t="s">
        <v>141</v>
      </c>
    </row>
    <row r="11325" spans="1:23" x14ac:dyDescent="0.35">
      <c r="A11325" t="s">
        <v>49653</v>
      </c>
      <c r="B11325" t="s">
        <v>49654</v>
      </c>
      <c r="C11325" t="s">
        <v>49655</v>
      </c>
      <c r="D11325">
        <v>0</v>
      </c>
      <c r="E11325" t="s">
        <v>49519</v>
      </c>
      <c r="F11325" s="2">
        <v>44719</v>
      </c>
      <c r="G11325" t="s">
        <v>8964</v>
      </c>
      <c r="H11325" t="s">
        <v>147</v>
      </c>
      <c r="J11325" t="s">
        <v>138</v>
      </c>
      <c r="K11325">
        <v>53482000</v>
      </c>
      <c r="L11325">
        <v>82462010</v>
      </c>
      <c r="M11325" t="s">
        <v>138</v>
      </c>
      <c r="N11325">
        <v>0</v>
      </c>
      <c r="P11325" t="s">
        <v>49520</v>
      </c>
      <c r="R11325" t="s">
        <v>234</v>
      </c>
      <c r="S11325" t="s">
        <v>140</v>
      </c>
      <c r="T11325" s="2">
        <v>44845</v>
      </c>
      <c r="U11325">
        <v>7</v>
      </c>
      <c r="W11325" t="s">
        <v>141</v>
      </c>
    </row>
    <row r="11326" spans="1:23" x14ac:dyDescent="0.35">
      <c r="A11326" t="s">
        <v>49656</v>
      </c>
      <c r="B11326" t="s">
        <v>49657</v>
      </c>
      <c r="C11326" t="s">
        <v>49658</v>
      </c>
      <c r="D11326">
        <v>0</v>
      </c>
      <c r="E11326" t="s">
        <v>49519</v>
      </c>
      <c r="F11326" s="2">
        <v>44719</v>
      </c>
      <c r="G11326" t="s">
        <v>14648</v>
      </c>
      <c r="H11326" t="s">
        <v>147</v>
      </c>
      <c r="J11326" t="s">
        <v>138</v>
      </c>
      <c r="K11326">
        <v>53483000</v>
      </c>
      <c r="L11326">
        <v>82462010</v>
      </c>
      <c r="M11326" t="s">
        <v>138</v>
      </c>
      <c r="N11326">
        <v>0</v>
      </c>
      <c r="P11326" t="s">
        <v>49520</v>
      </c>
      <c r="R11326" t="s">
        <v>49659</v>
      </c>
      <c r="S11326" t="s">
        <v>140</v>
      </c>
      <c r="T11326" s="2">
        <v>44845</v>
      </c>
      <c r="U11326">
        <v>7</v>
      </c>
      <c r="W11326" t="s">
        <v>141</v>
      </c>
    </row>
    <row r="11327" spans="1:23" x14ac:dyDescent="0.35">
      <c r="A11327" t="s">
        <v>49660</v>
      </c>
      <c r="B11327" t="s">
        <v>10668</v>
      </c>
      <c r="C11327" t="s">
        <v>49661</v>
      </c>
      <c r="D11327">
        <v>0</v>
      </c>
      <c r="E11327" t="s">
        <v>49662</v>
      </c>
      <c r="F11327" s="2">
        <v>44719</v>
      </c>
      <c r="G11327" t="s">
        <v>7959</v>
      </c>
      <c r="H11327" t="s">
        <v>147</v>
      </c>
      <c r="J11327" t="s">
        <v>138</v>
      </c>
      <c r="K11327">
        <v>4737552003900</v>
      </c>
      <c r="L11327">
        <v>82462010</v>
      </c>
      <c r="M11327" t="s">
        <v>138</v>
      </c>
      <c r="N11327">
        <v>0</v>
      </c>
      <c r="P11327" t="s">
        <v>49520</v>
      </c>
      <c r="Q11327">
        <v>53484</v>
      </c>
      <c r="R11327" t="s">
        <v>49663</v>
      </c>
      <c r="S11327" t="s">
        <v>140</v>
      </c>
      <c r="T11327" s="2">
        <v>44952</v>
      </c>
      <c r="U11327">
        <v>7</v>
      </c>
      <c r="W11327" t="s">
        <v>141</v>
      </c>
    </row>
    <row r="11328" spans="1:23" x14ac:dyDescent="0.35">
      <c r="A11328" t="s">
        <v>49664</v>
      </c>
      <c r="B11328" t="s">
        <v>10668</v>
      </c>
      <c r="C11328" t="s">
        <v>49665</v>
      </c>
      <c r="D11328">
        <v>0</v>
      </c>
      <c r="E11328" t="s">
        <v>49666</v>
      </c>
      <c r="F11328" s="2">
        <v>44719</v>
      </c>
      <c r="G11328" t="s">
        <v>49667</v>
      </c>
      <c r="H11328" t="s">
        <v>147</v>
      </c>
      <c r="J11328" t="s">
        <v>138</v>
      </c>
      <c r="K11328">
        <v>4737552004044</v>
      </c>
      <c r="L11328">
        <v>82462010</v>
      </c>
      <c r="M11328" t="s">
        <v>138</v>
      </c>
      <c r="N11328">
        <v>0</v>
      </c>
      <c r="P11328" t="s">
        <v>49520</v>
      </c>
      <c r="Q11328">
        <v>53485</v>
      </c>
      <c r="R11328" t="s">
        <v>49668</v>
      </c>
      <c r="S11328" t="s">
        <v>140</v>
      </c>
      <c r="T11328" s="2">
        <v>44952</v>
      </c>
      <c r="U11328">
        <v>7</v>
      </c>
      <c r="W11328" t="s">
        <v>141</v>
      </c>
    </row>
    <row r="11329" spans="1:23" x14ac:dyDescent="0.35">
      <c r="A11329" t="s">
        <v>49669</v>
      </c>
      <c r="B11329" t="s">
        <v>10668</v>
      </c>
      <c r="C11329" t="s">
        <v>49670</v>
      </c>
      <c r="D11329">
        <v>0</v>
      </c>
      <c r="E11329" t="s">
        <v>49671</v>
      </c>
      <c r="F11329" s="2">
        <v>44719</v>
      </c>
      <c r="G11329" t="s">
        <v>49672</v>
      </c>
      <c r="H11329" t="s">
        <v>147</v>
      </c>
      <c r="J11329" t="s">
        <v>138</v>
      </c>
      <c r="K11329">
        <v>4737552004125</v>
      </c>
      <c r="L11329">
        <v>82462010</v>
      </c>
      <c r="M11329" t="s">
        <v>138</v>
      </c>
      <c r="N11329">
        <v>0</v>
      </c>
      <c r="P11329" t="s">
        <v>49520</v>
      </c>
      <c r="Q11329">
        <v>53486</v>
      </c>
      <c r="R11329" t="s">
        <v>49673</v>
      </c>
      <c r="S11329" t="s">
        <v>140</v>
      </c>
      <c r="T11329" s="2">
        <v>44952</v>
      </c>
      <c r="U11329">
        <v>7</v>
      </c>
      <c r="W11329" t="s">
        <v>141</v>
      </c>
    </row>
    <row r="11330" spans="1:23" x14ac:dyDescent="0.35">
      <c r="A11330" t="s">
        <v>49674</v>
      </c>
      <c r="B11330" t="s">
        <v>10668</v>
      </c>
      <c r="C11330" t="s">
        <v>49675</v>
      </c>
      <c r="D11330">
        <v>0</v>
      </c>
      <c r="E11330" t="s">
        <v>49676</v>
      </c>
      <c r="F11330" s="2">
        <v>44719</v>
      </c>
      <c r="G11330" t="s">
        <v>49677</v>
      </c>
      <c r="H11330" t="s">
        <v>147</v>
      </c>
      <c r="J11330" t="s">
        <v>138</v>
      </c>
      <c r="K11330">
        <v>4737552004206</v>
      </c>
      <c r="L11330">
        <v>82462010</v>
      </c>
      <c r="M11330" t="s">
        <v>138</v>
      </c>
      <c r="N11330">
        <v>0</v>
      </c>
      <c r="P11330" t="s">
        <v>49520</v>
      </c>
      <c r="Q11330">
        <v>53487</v>
      </c>
      <c r="R11330" t="s">
        <v>49678</v>
      </c>
      <c r="S11330" t="s">
        <v>140</v>
      </c>
      <c r="T11330" s="2">
        <v>44952</v>
      </c>
      <c r="U11330">
        <v>7</v>
      </c>
      <c r="W11330" t="s">
        <v>141</v>
      </c>
    </row>
    <row r="11331" spans="1:23" x14ac:dyDescent="0.35">
      <c r="A11331" t="s">
        <v>49679</v>
      </c>
      <c r="B11331" t="s">
        <v>10668</v>
      </c>
      <c r="C11331" t="s">
        <v>49680</v>
      </c>
      <c r="D11331">
        <v>0</v>
      </c>
      <c r="E11331" t="s">
        <v>49681</v>
      </c>
      <c r="F11331" s="2">
        <v>44719</v>
      </c>
      <c r="G11331" t="s">
        <v>49682</v>
      </c>
      <c r="H11331" t="s">
        <v>147</v>
      </c>
      <c r="J11331" t="s">
        <v>138</v>
      </c>
      <c r="K11331">
        <v>4737552004478</v>
      </c>
      <c r="L11331">
        <v>82462010</v>
      </c>
      <c r="M11331" t="s">
        <v>138</v>
      </c>
      <c r="N11331">
        <v>0</v>
      </c>
      <c r="P11331" t="s">
        <v>49520</v>
      </c>
      <c r="Q11331">
        <v>53488</v>
      </c>
      <c r="R11331" t="s">
        <v>49683</v>
      </c>
      <c r="S11331" t="s">
        <v>140</v>
      </c>
      <c r="T11331" s="2">
        <v>44952</v>
      </c>
      <c r="U11331">
        <v>7</v>
      </c>
      <c r="W11331" t="s">
        <v>141</v>
      </c>
    </row>
    <row r="11332" spans="1:23" x14ac:dyDescent="0.35">
      <c r="A11332" t="s">
        <v>49684</v>
      </c>
      <c r="B11332" t="s">
        <v>10668</v>
      </c>
      <c r="C11332" t="s">
        <v>49685</v>
      </c>
      <c r="D11332">
        <v>0</v>
      </c>
      <c r="E11332" t="s">
        <v>49686</v>
      </c>
      <c r="F11332" s="2">
        <v>44719</v>
      </c>
      <c r="G11332" t="s">
        <v>9267</v>
      </c>
      <c r="H11332" t="s">
        <v>147</v>
      </c>
      <c r="J11332" t="s">
        <v>138</v>
      </c>
      <c r="K11332">
        <v>4737552004559</v>
      </c>
      <c r="L11332">
        <v>82462010</v>
      </c>
      <c r="M11332" t="s">
        <v>138</v>
      </c>
      <c r="N11332">
        <v>0</v>
      </c>
      <c r="P11332" t="s">
        <v>49520</v>
      </c>
      <c r="Q11332">
        <v>53489</v>
      </c>
      <c r="R11332" t="s">
        <v>49687</v>
      </c>
      <c r="S11332" t="s">
        <v>140</v>
      </c>
      <c r="T11332" s="2">
        <v>44952</v>
      </c>
      <c r="U11332">
        <v>7</v>
      </c>
      <c r="W11332" t="s">
        <v>141</v>
      </c>
    </row>
    <row r="11333" spans="1:23" x14ac:dyDescent="0.35">
      <c r="A11333" t="s">
        <v>49688</v>
      </c>
      <c r="B11333" t="s">
        <v>10668</v>
      </c>
      <c r="C11333" t="s">
        <v>49689</v>
      </c>
      <c r="D11333">
        <v>0</v>
      </c>
      <c r="E11333" t="s">
        <v>49690</v>
      </c>
      <c r="F11333" s="2">
        <v>44719</v>
      </c>
      <c r="G11333" t="s">
        <v>14648</v>
      </c>
      <c r="H11333" t="s">
        <v>147</v>
      </c>
      <c r="J11333" t="s">
        <v>138</v>
      </c>
      <c r="K11333">
        <v>4737552004630</v>
      </c>
      <c r="L11333">
        <v>82462010</v>
      </c>
      <c r="M11333" t="s">
        <v>138</v>
      </c>
      <c r="N11333">
        <v>0</v>
      </c>
      <c r="P11333" t="s">
        <v>49520</v>
      </c>
      <c r="Q11333">
        <v>53490</v>
      </c>
      <c r="R11333" t="s">
        <v>49691</v>
      </c>
      <c r="S11333" t="s">
        <v>140</v>
      </c>
      <c r="T11333" s="2">
        <v>44952</v>
      </c>
      <c r="U11333">
        <v>7</v>
      </c>
      <c r="W11333" t="s">
        <v>141</v>
      </c>
    </row>
    <row r="11334" spans="1:23" x14ac:dyDescent="0.35">
      <c r="A11334" t="s">
        <v>49692</v>
      </c>
      <c r="B11334" t="s">
        <v>10668</v>
      </c>
      <c r="C11334" t="s">
        <v>49693</v>
      </c>
      <c r="D11334">
        <v>0</v>
      </c>
      <c r="E11334" t="s">
        <v>49694</v>
      </c>
      <c r="F11334" s="2">
        <v>44719</v>
      </c>
      <c r="G11334" t="s">
        <v>49695</v>
      </c>
      <c r="H11334" t="s">
        <v>147</v>
      </c>
      <c r="J11334" t="s">
        <v>138</v>
      </c>
      <c r="K11334">
        <v>4737552004710</v>
      </c>
      <c r="L11334">
        <v>82462010</v>
      </c>
      <c r="M11334" t="s">
        <v>138</v>
      </c>
      <c r="N11334">
        <v>0</v>
      </c>
      <c r="P11334" t="s">
        <v>49520</v>
      </c>
      <c r="Q11334">
        <v>53491</v>
      </c>
      <c r="R11334" t="s">
        <v>49696</v>
      </c>
      <c r="S11334" t="s">
        <v>140</v>
      </c>
      <c r="T11334" s="2">
        <v>44952</v>
      </c>
      <c r="U11334">
        <v>7</v>
      </c>
      <c r="W11334" t="s">
        <v>141</v>
      </c>
    </row>
    <row r="11335" spans="1:23" x14ac:dyDescent="0.35">
      <c r="A11335" t="s">
        <v>49697</v>
      </c>
      <c r="B11335" t="s">
        <v>10668</v>
      </c>
      <c r="C11335" t="s">
        <v>49698</v>
      </c>
      <c r="D11335">
        <v>0</v>
      </c>
      <c r="E11335" t="s">
        <v>49699</v>
      </c>
      <c r="F11335" s="2">
        <v>44719</v>
      </c>
      <c r="G11335" t="s">
        <v>49700</v>
      </c>
      <c r="H11335" t="s">
        <v>147</v>
      </c>
      <c r="J11335" t="s">
        <v>138</v>
      </c>
      <c r="K11335">
        <v>4737552004800</v>
      </c>
      <c r="L11335">
        <v>82462010</v>
      </c>
      <c r="M11335" t="s">
        <v>138</v>
      </c>
      <c r="N11335">
        <v>0</v>
      </c>
      <c r="P11335" t="s">
        <v>49520</v>
      </c>
      <c r="Q11335">
        <v>53492</v>
      </c>
      <c r="R11335" t="s">
        <v>48986</v>
      </c>
      <c r="S11335" t="s">
        <v>140</v>
      </c>
      <c r="T11335" s="2">
        <v>44952</v>
      </c>
      <c r="U11335">
        <v>7</v>
      </c>
      <c r="W11335" t="s">
        <v>141</v>
      </c>
    </row>
    <row r="11336" spans="1:23" x14ac:dyDescent="0.35">
      <c r="A11336" t="s">
        <v>49701</v>
      </c>
      <c r="B11336" t="s">
        <v>49702</v>
      </c>
      <c r="C11336" t="s">
        <v>49703</v>
      </c>
      <c r="D11336">
        <v>0</v>
      </c>
      <c r="E11336" t="s">
        <v>49519</v>
      </c>
      <c r="F11336" s="2">
        <v>44719</v>
      </c>
      <c r="G11336" t="s">
        <v>10461</v>
      </c>
      <c r="H11336" t="s">
        <v>147</v>
      </c>
      <c r="J11336" t="s">
        <v>138</v>
      </c>
      <c r="K11336">
        <v>53493000</v>
      </c>
      <c r="L11336">
        <v>82462010</v>
      </c>
      <c r="M11336" t="s">
        <v>138</v>
      </c>
      <c r="N11336">
        <v>0</v>
      </c>
      <c r="P11336" t="s">
        <v>49520</v>
      </c>
      <c r="R11336" t="s">
        <v>49704</v>
      </c>
      <c r="S11336" t="s">
        <v>140</v>
      </c>
      <c r="T11336" s="2">
        <v>44845</v>
      </c>
      <c r="U11336">
        <v>7</v>
      </c>
      <c r="W11336" t="s">
        <v>141</v>
      </c>
    </row>
    <row r="11337" spans="1:23" x14ac:dyDescent="0.35">
      <c r="A11337" t="s">
        <v>49705</v>
      </c>
      <c r="B11337" t="s">
        <v>10668</v>
      </c>
      <c r="C11337" t="s">
        <v>49706</v>
      </c>
      <c r="D11337">
        <v>0</v>
      </c>
      <c r="E11337" t="s">
        <v>49707</v>
      </c>
      <c r="F11337" s="2">
        <v>44719</v>
      </c>
      <c r="G11337" t="s">
        <v>49708</v>
      </c>
      <c r="H11337" t="s">
        <v>147</v>
      </c>
      <c r="J11337" t="s">
        <v>138</v>
      </c>
      <c r="K11337">
        <v>4737552005016</v>
      </c>
      <c r="L11337">
        <v>82462010</v>
      </c>
      <c r="M11337" t="s">
        <v>138</v>
      </c>
      <c r="N11337">
        <v>0</v>
      </c>
      <c r="P11337" t="s">
        <v>49520</v>
      </c>
      <c r="Q11337">
        <v>53494</v>
      </c>
      <c r="R11337" t="s">
        <v>141</v>
      </c>
      <c r="S11337" t="s">
        <v>140</v>
      </c>
      <c r="T11337" s="2">
        <v>44952</v>
      </c>
      <c r="U11337">
        <v>7</v>
      </c>
      <c r="W11337" t="s">
        <v>141</v>
      </c>
    </row>
    <row r="11338" spans="1:23" x14ac:dyDescent="0.35">
      <c r="A11338" t="s">
        <v>49709</v>
      </c>
      <c r="B11338" t="s">
        <v>10668</v>
      </c>
      <c r="C11338" t="s">
        <v>49710</v>
      </c>
      <c r="D11338">
        <v>0</v>
      </c>
      <c r="E11338" t="s">
        <v>49711</v>
      </c>
      <c r="F11338" s="2">
        <v>44719</v>
      </c>
      <c r="G11338" t="s">
        <v>146</v>
      </c>
      <c r="H11338" t="s">
        <v>147</v>
      </c>
      <c r="J11338" t="s">
        <v>138</v>
      </c>
      <c r="K11338">
        <v>4737552005105</v>
      </c>
      <c r="L11338">
        <v>82462010</v>
      </c>
      <c r="M11338" t="s">
        <v>138</v>
      </c>
      <c r="N11338">
        <v>0</v>
      </c>
      <c r="P11338" t="s">
        <v>49520</v>
      </c>
      <c r="Q11338">
        <v>53495</v>
      </c>
      <c r="R11338" t="s">
        <v>49712</v>
      </c>
      <c r="S11338" t="s">
        <v>140</v>
      </c>
      <c r="T11338" s="2">
        <v>44952</v>
      </c>
      <c r="U11338">
        <v>7</v>
      </c>
      <c r="W11338" t="s">
        <v>141</v>
      </c>
    </row>
    <row r="11339" spans="1:23" x14ac:dyDescent="0.35">
      <c r="A11339" t="s">
        <v>49713</v>
      </c>
      <c r="B11339" t="s">
        <v>10668</v>
      </c>
      <c r="C11339" t="s">
        <v>49714</v>
      </c>
      <c r="D11339">
        <v>0</v>
      </c>
      <c r="E11339" t="s">
        <v>49715</v>
      </c>
      <c r="F11339" s="2">
        <v>44719</v>
      </c>
      <c r="G11339" t="s">
        <v>1693</v>
      </c>
      <c r="H11339" t="s">
        <v>147</v>
      </c>
      <c r="J11339" t="s">
        <v>138</v>
      </c>
      <c r="K11339">
        <v>4737552005288</v>
      </c>
      <c r="L11339">
        <v>82462010</v>
      </c>
      <c r="M11339" t="s">
        <v>138</v>
      </c>
      <c r="N11339">
        <v>0</v>
      </c>
      <c r="P11339" t="s">
        <v>49520</v>
      </c>
      <c r="Q11339">
        <v>53496</v>
      </c>
      <c r="R11339" t="s">
        <v>49716</v>
      </c>
      <c r="S11339" t="s">
        <v>140</v>
      </c>
      <c r="T11339" s="2">
        <v>44952</v>
      </c>
      <c r="U11339">
        <v>7</v>
      </c>
      <c r="W11339" t="s">
        <v>141</v>
      </c>
    </row>
    <row r="11340" spans="1:23" x14ac:dyDescent="0.35">
      <c r="A11340" t="s">
        <v>49717</v>
      </c>
      <c r="B11340" t="s">
        <v>10668</v>
      </c>
      <c r="C11340" t="s">
        <v>49718</v>
      </c>
      <c r="D11340">
        <v>0</v>
      </c>
      <c r="E11340" t="s">
        <v>49719</v>
      </c>
      <c r="F11340" s="2">
        <v>44719</v>
      </c>
      <c r="G11340" t="s">
        <v>17607</v>
      </c>
      <c r="H11340" t="s">
        <v>147</v>
      </c>
      <c r="J11340" t="s">
        <v>138</v>
      </c>
      <c r="K11340">
        <v>4737552005369</v>
      </c>
      <c r="L11340">
        <v>82462010</v>
      </c>
      <c r="M11340" t="s">
        <v>138</v>
      </c>
      <c r="N11340">
        <v>0</v>
      </c>
      <c r="P11340" t="s">
        <v>49520</v>
      </c>
      <c r="Q11340">
        <v>53497</v>
      </c>
      <c r="R11340" t="s">
        <v>49720</v>
      </c>
      <c r="S11340" t="s">
        <v>140</v>
      </c>
      <c r="T11340" s="2">
        <v>44971</v>
      </c>
      <c r="U11340">
        <v>7</v>
      </c>
      <c r="W11340" t="s">
        <v>141</v>
      </c>
    </row>
    <row r="11341" spans="1:23" x14ac:dyDescent="0.35">
      <c r="A11341" t="s">
        <v>49721</v>
      </c>
      <c r="B11341" t="s">
        <v>10668</v>
      </c>
      <c r="C11341" t="s">
        <v>49722</v>
      </c>
      <c r="D11341">
        <v>0</v>
      </c>
      <c r="E11341" t="s">
        <v>49723</v>
      </c>
      <c r="F11341" s="2">
        <v>44719</v>
      </c>
      <c r="G11341" t="s">
        <v>8575</v>
      </c>
      <c r="H11341" t="s">
        <v>147</v>
      </c>
      <c r="J11341" t="s">
        <v>138</v>
      </c>
      <c r="K11341">
        <v>4737552005440</v>
      </c>
      <c r="L11341">
        <v>82462010</v>
      </c>
      <c r="M11341" t="s">
        <v>138</v>
      </c>
      <c r="N11341">
        <v>0</v>
      </c>
      <c r="P11341" t="s">
        <v>49520</v>
      </c>
      <c r="Q11341">
        <v>53498</v>
      </c>
      <c r="R11341" t="s">
        <v>49724</v>
      </c>
      <c r="S11341" t="s">
        <v>140</v>
      </c>
      <c r="T11341" s="2">
        <v>44952</v>
      </c>
      <c r="U11341">
        <v>7</v>
      </c>
      <c r="W11341" t="s">
        <v>141</v>
      </c>
    </row>
    <row r="11342" spans="1:23" x14ac:dyDescent="0.35">
      <c r="A11342" t="s">
        <v>49725</v>
      </c>
      <c r="B11342" t="s">
        <v>10668</v>
      </c>
      <c r="C11342" t="s">
        <v>49726</v>
      </c>
      <c r="D11342">
        <v>0</v>
      </c>
      <c r="E11342" t="s">
        <v>49727</v>
      </c>
      <c r="F11342" s="2">
        <v>44719</v>
      </c>
      <c r="G11342" t="s">
        <v>49728</v>
      </c>
      <c r="H11342" t="s">
        <v>147</v>
      </c>
      <c r="J11342" t="s">
        <v>138</v>
      </c>
      <c r="K11342">
        <v>4737552005520</v>
      </c>
      <c r="L11342">
        <v>82462010</v>
      </c>
      <c r="M11342" t="s">
        <v>138</v>
      </c>
      <c r="N11342">
        <v>0</v>
      </c>
      <c r="P11342" t="s">
        <v>49520</v>
      </c>
      <c r="Q11342">
        <v>53504</v>
      </c>
      <c r="R11342" t="s">
        <v>49729</v>
      </c>
      <c r="S11342" t="s">
        <v>140</v>
      </c>
      <c r="T11342" s="2">
        <v>44952</v>
      </c>
      <c r="U11342">
        <v>7</v>
      </c>
      <c r="W11342" t="s">
        <v>141</v>
      </c>
    </row>
    <row r="11343" spans="1:23" x14ac:dyDescent="0.35">
      <c r="A11343" t="s">
        <v>49730</v>
      </c>
      <c r="B11343" t="s">
        <v>10668</v>
      </c>
      <c r="C11343" t="s">
        <v>49731</v>
      </c>
      <c r="D11343">
        <v>0</v>
      </c>
      <c r="E11343" t="s">
        <v>49732</v>
      </c>
      <c r="F11343" s="2">
        <v>44719</v>
      </c>
      <c r="G11343" t="s">
        <v>8135</v>
      </c>
      <c r="H11343" t="s">
        <v>147</v>
      </c>
      <c r="J11343" t="s">
        <v>138</v>
      </c>
      <c r="K11343">
        <v>4737552005601</v>
      </c>
      <c r="L11343">
        <v>82462010</v>
      </c>
      <c r="M11343" t="s">
        <v>138</v>
      </c>
      <c r="N11343">
        <v>0</v>
      </c>
      <c r="P11343" t="s">
        <v>49520</v>
      </c>
      <c r="Q11343">
        <v>53499</v>
      </c>
      <c r="R11343" t="s">
        <v>49733</v>
      </c>
      <c r="S11343" t="s">
        <v>140</v>
      </c>
      <c r="T11343" s="2">
        <v>44952</v>
      </c>
      <c r="U11343">
        <v>7</v>
      </c>
      <c r="W11343" t="s">
        <v>141</v>
      </c>
    </row>
    <row r="11344" spans="1:23" x14ac:dyDescent="0.35">
      <c r="A11344" t="s">
        <v>49734</v>
      </c>
      <c r="B11344" t="s">
        <v>10668</v>
      </c>
      <c r="C11344" t="s">
        <v>49735</v>
      </c>
      <c r="D11344">
        <v>0</v>
      </c>
      <c r="E11344" t="s">
        <v>49736</v>
      </c>
      <c r="F11344" s="2">
        <v>44719</v>
      </c>
      <c r="G11344" t="s">
        <v>7739</v>
      </c>
      <c r="H11344" t="s">
        <v>147</v>
      </c>
      <c r="J11344" t="s">
        <v>138</v>
      </c>
      <c r="K11344">
        <v>4737552005792</v>
      </c>
      <c r="L11344">
        <v>82462010</v>
      </c>
      <c r="M11344" t="s">
        <v>138</v>
      </c>
      <c r="N11344">
        <v>0</v>
      </c>
      <c r="P11344" t="s">
        <v>49520</v>
      </c>
      <c r="Q11344">
        <v>53500</v>
      </c>
      <c r="R11344" t="s">
        <v>49737</v>
      </c>
      <c r="S11344" t="s">
        <v>140</v>
      </c>
      <c r="T11344" s="2">
        <v>44952</v>
      </c>
      <c r="U11344">
        <v>7</v>
      </c>
      <c r="W11344" t="s">
        <v>141</v>
      </c>
    </row>
    <row r="11345" spans="1:24" x14ac:dyDescent="0.35">
      <c r="A11345" t="s">
        <v>49738</v>
      </c>
      <c r="B11345" t="s">
        <v>10668</v>
      </c>
      <c r="C11345" t="s">
        <v>49739</v>
      </c>
      <c r="D11345">
        <v>0</v>
      </c>
      <c r="E11345" t="s">
        <v>49740</v>
      </c>
      <c r="F11345" s="2">
        <v>44719</v>
      </c>
      <c r="G11345" t="s">
        <v>11738</v>
      </c>
      <c r="H11345" t="s">
        <v>147</v>
      </c>
      <c r="J11345" t="s">
        <v>138</v>
      </c>
      <c r="K11345">
        <v>4737552005873</v>
      </c>
      <c r="L11345">
        <v>82462010</v>
      </c>
      <c r="M11345" t="s">
        <v>138</v>
      </c>
      <c r="N11345">
        <v>0</v>
      </c>
      <c r="P11345" t="s">
        <v>49520</v>
      </c>
      <c r="Q11345">
        <v>53501</v>
      </c>
      <c r="R11345" t="s">
        <v>49741</v>
      </c>
      <c r="S11345" t="s">
        <v>140</v>
      </c>
      <c r="T11345" s="2">
        <v>44952</v>
      </c>
      <c r="U11345">
        <v>7</v>
      </c>
      <c r="W11345" t="s">
        <v>141</v>
      </c>
    </row>
    <row r="11346" spans="1:24" x14ac:dyDescent="0.35">
      <c r="A11346" t="s">
        <v>49742</v>
      </c>
      <c r="B11346" t="s">
        <v>10668</v>
      </c>
      <c r="C11346" t="s">
        <v>49743</v>
      </c>
      <c r="D11346">
        <v>0</v>
      </c>
      <c r="E11346" t="s">
        <v>49744</v>
      </c>
      <c r="F11346" s="2">
        <v>44719</v>
      </c>
      <c r="G11346" t="s">
        <v>6120</v>
      </c>
      <c r="H11346" t="s">
        <v>147</v>
      </c>
      <c r="J11346" t="s">
        <v>138</v>
      </c>
      <c r="K11346">
        <v>4737552005954</v>
      </c>
      <c r="L11346">
        <v>82462010</v>
      </c>
      <c r="M11346" t="s">
        <v>138</v>
      </c>
      <c r="N11346">
        <v>0</v>
      </c>
      <c r="P11346" t="s">
        <v>49520</v>
      </c>
      <c r="Q11346">
        <v>53502</v>
      </c>
      <c r="R11346" t="s">
        <v>19900</v>
      </c>
      <c r="S11346" t="s">
        <v>140</v>
      </c>
      <c r="T11346" s="2">
        <v>44952</v>
      </c>
      <c r="U11346">
        <v>7</v>
      </c>
      <c r="W11346" t="s">
        <v>141</v>
      </c>
    </row>
    <row r="11347" spans="1:24" x14ac:dyDescent="0.35">
      <c r="A11347" t="s">
        <v>49745</v>
      </c>
      <c r="B11347" t="s">
        <v>49519</v>
      </c>
      <c r="C11347" t="s">
        <v>49746</v>
      </c>
      <c r="D11347">
        <v>0</v>
      </c>
      <c r="E11347" t="s">
        <v>49747</v>
      </c>
      <c r="F11347" s="2">
        <v>44719</v>
      </c>
      <c r="G11347" t="s">
        <v>6120</v>
      </c>
      <c r="H11347" t="s">
        <v>147</v>
      </c>
      <c r="J11347" t="s">
        <v>138</v>
      </c>
      <c r="K11347">
        <v>4737552006098</v>
      </c>
      <c r="L11347">
        <v>82462010</v>
      </c>
      <c r="M11347" t="s">
        <v>138</v>
      </c>
      <c r="N11347">
        <v>0</v>
      </c>
      <c r="P11347" t="s">
        <v>49520</v>
      </c>
      <c r="Q11347">
        <v>53503</v>
      </c>
      <c r="R11347" t="s">
        <v>49748</v>
      </c>
      <c r="S11347" t="s">
        <v>140</v>
      </c>
      <c r="T11347" s="2">
        <v>44952</v>
      </c>
      <c r="U11347">
        <v>7</v>
      </c>
      <c r="W11347" t="s">
        <v>141</v>
      </c>
    </row>
    <row r="11348" spans="1:24" x14ac:dyDescent="0.35">
      <c r="A11348" t="s">
        <v>49749</v>
      </c>
      <c r="B11348" t="s">
        <v>10668</v>
      </c>
      <c r="C11348" t="s">
        <v>49750</v>
      </c>
      <c r="D11348">
        <v>0</v>
      </c>
      <c r="E11348" t="s">
        <v>49751</v>
      </c>
      <c r="F11348" s="2">
        <v>44719</v>
      </c>
      <c r="G11348" t="s">
        <v>8964</v>
      </c>
      <c r="H11348" t="s">
        <v>147</v>
      </c>
      <c r="J11348" t="s">
        <v>138</v>
      </c>
      <c r="K11348">
        <v>4737552000138</v>
      </c>
      <c r="L11348">
        <v>82462010</v>
      </c>
      <c r="M11348" t="s">
        <v>138</v>
      </c>
      <c r="N11348">
        <v>0</v>
      </c>
      <c r="P11348" t="s">
        <v>49520</v>
      </c>
      <c r="Q11348">
        <v>53449</v>
      </c>
      <c r="R11348" t="s">
        <v>49752</v>
      </c>
      <c r="S11348" t="s">
        <v>140</v>
      </c>
      <c r="T11348" s="2">
        <v>44952</v>
      </c>
      <c r="U11348">
        <v>7</v>
      </c>
      <c r="W11348" t="s">
        <v>141</v>
      </c>
    </row>
    <row r="11349" spans="1:24" x14ac:dyDescent="0.35">
      <c r="A11349" t="s">
        <v>49753</v>
      </c>
      <c r="B11349" t="s">
        <v>49754</v>
      </c>
      <c r="C11349" t="s">
        <v>49755</v>
      </c>
      <c r="D11349">
        <v>0</v>
      </c>
      <c r="E11349" t="s">
        <v>49754</v>
      </c>
      <c r="F11349" s="2">
        <v>45436</v>
      </c>
      <c r="G11349" t="s">
        <v>183</v>
      </c>
      <c r="H11349" t="s">
        <v>184</v>
      </c>
      <c r="J11349" t="s">
        <v>138</v>
      </c>
      <c r="L11349" t="s">
        <v>496</v>
      </c>
      <c r="M11349" t="s">
        <v>138</v>
      </c>
      <c r="N11349">
        <v>0</v>
      </c>
      <c r="P11349" t="s">
        <v>49756</v>
      </c>
      <c r="R11349" t="s">
        <v>49757</v>
      </c>
      <c r="S11349" t="s">
        <v>140</v>
      </c>
      <c r="T11349" s="2">
        <v>45870</v>
      </c>
      <c r="W11349" t="s">
        <v>141</v>
      </c>
      <c r="X11349" t="s">
        <v>9536</v>
      </c>
    </row>
    <row r="11350" spans="1:24" x14ac:dyDescent="0.35">
      <c r="A11350" t="s">
        <v>49758</v>
      </c>
      <c r="B11350" t="s">
        <v>49759</v>
      </c>
      <c r="C11350" t="s">
        <v>49760</v>
      </c>
      <c r="D11350">
        <v>0</v>
      </c>
      <c r="E11350" t="s">
        <v>49761</v>
      </c>
      <c r="F11350" s="2">
        <v>44719</v>
      </c>
      <c r="G11350" t="s">
        <v>462</v>
      </c>
      <c r="H11350" t="s">
        <v>463</v>
      </c>
      <c r="J11350" t="s">
        <v>138</v>
      </c>
      <c r="K11350">
        <v>84521053003597</v>
      </c>
      <c r="L11350">
        <v>80871866</v>
      </c>
      <c r="M11350" t="s">
        <v>138</v>
      </c>
      <c r="N11350">
        <v>0</v>
      </c>
      <c r="P11350" t="s">
        <v>49762</v>
      </c>
      <c r="Q11350">
        <v>52545</v>
      </c>
      <c r="R11350" t="s">
        <v>49763</v>
      </c>
      <c r="S11350" t="s">
        <v>140</v>
      </c>
      <c r="T11350" s="2">
        <v>45161</v>
      </c>
      <c r="U11350">
        <v>7</v>
      </c>
      <c r="W11350" t="s">
        <v>141</v>
      </c>
    </row>
    <row r="11351" spans="1:24" x14ac:dyDescent="0.35">
      <c r="A11351" t="s">
        <v>49764</v>
      </c>
      <c r="B11351" t="s">
        <v>49765</v>
      </c>
      <c r="C11351" t="s">
        <v>49766</v>
      </c>
      <c r="D11351">
        <v>0</v>
      </c>
      <c r="E11351" t="s">
        <v>49761</v>
      </c>
      <c r="F11351" s="2">
        <v>44719</v>
      </c>
      <c r="G11351" t="s">
        <v>10358</v>
      </c>
      <c r="H11351" t="s">
        <v>463</v>
      </c>
      <c r="J11351" t="s">
        <v>138</v>
      </c>
      <c r="K11351">
        <v>84521053000652</v>
      </c>
      <c r="L11351">
        <v>80871866</v>
      </c>
      <c r="M11351" t="s">
        <v>138</v>
      </c>
      <c r="N11351">
        <v>0</v>
      </c>
      <c r="P11351" t="s">
        <v>48649</v>
      </c>
      <c r="Q11351">
        <v>52524</v>
      </c>
      <c r="R11351" t="s">
        <v>49767</v>
      </c>
      <c r="S11351" t="s">
        <v>140</v>
      </c>
      <c r="T11351" s="2">
        <v>45161</v>
      </c>
      <c r="U11351">
        <v>7</v>
      </c>
      <c r="W11351" t="s">
        <v>141</v>
      </c>
    </row>
    <row r="11352" spans="1:24" x14ac:dyDescent="0.35">
      <c r="A11352" t="s">
        <v>49768</v>
      </c>
      <c r="B11352" t="s">
        <v>49769</v>
      </c>
      <c r="C11352" t="s">
        <v>49770</v>
      </c>
      <c r="D11352">
        <v>0</v>
      </c>
      <c r="E11352" t="s">
        <v>49761</v>
      </c>
      <c r="F11352" s="2">
        <v>44719</v>
      </c>
      <c r="G11352" t="s">
        <v>10358</v>
      </c>
      <c r="H11352" t="s">
        <v>463</v>
      </c>
      <c r="J11352" t="s">
        <v>138</v>
      </c>
      <c r="K11352">
        <v>84521053000733</v>
      </c>
      <c r="L11352">
        <v>80871866</v>
      </c>
      <c r="M11352" t="s">
        <v>138</v>
      </c>
      <c r="N11352">
        <v>0</v>
      </c>
      <c r="P11352" t="s">
        <v>48649</v>
      </c>
      <c r="Q11352">
        <v>52509</v>
      </c>
      <c r="R11352" t="s">
        <v>49771</v>
      </c>
      <c r="S11352" t="s">
        <v>140</v>
      </c>
      <c r="T11352" s="2">
        <v>45161</v>
      </c>
      <c r="U11352">
        <v>7</v>
      </c>
      <c r="W11352" t="s">
        <v>141</v>
      </c>
    </row>
    <row r="11353" spans="1:24" x14ac:dyDescent="0.35">
      <c r="A11353" t="s">
        <v>49772</v>
      </c>
      <c r="B11353" t="s">
        <v>49773</v>
      </c>
      <c r="C11353" t="s">
        <v>49774</v>
      </c>
      <c r="D11353">
        <v>0</v>
      </c>
      <c r="E11353" t="s">
        <v>49761</v>
      </c>
      <c r="F11353" s="2">
        <v>44719</v>
      </c>
      <c r="G11353" t="s">
        <v>10358</v>
      </c>
      <c r="H11353" t="s">
        <v>463</v>
      </c>
      <c r="J11353" t="s">
        <v>138</v>
      </c>
      <c r="K11353">
        <v>84521053001039</v>
      </c>
      <c r="L11353">
        <v>80871866</v>
      </c>
      <c r="M11353" t="s">
        <v>138</v>
      </c>
      <c r="N11353">
        <v>0</v>
      </c>
      <c r="P11353" t="s">
        <v>48649</v>
      </c>
      <c r="R11353" t="s">
        <v>49775</v>
      </c>
      <c r="S11353" t="s">
        <v>140</v>
      </c>
      <c r="T11353" s="2">
        <v>44769</v>
      </c>
      <c r="U11353">
        <v>7</v>
      </c>
      <c r="W11353" t="s">
        <v>141</v>
      </c>
    </row>
    <row r="11354" spans="1:24" x14ac:dyDescent="0.35">
      <c r="A11354" t="s">
        <v>49776</v>
      </c>
      <c r="B11354" t="s">
        <v>49777</v>
      </c>
      <c r="C11354" t="s">
        <v>49778</v>
      </c>
      <c r="D11354">
        <v>0</v>
      </c>
      <c r="E11354" t="s">
        <v>49761</v>
      </c>
      <c r="F11354" s="2">
        <v>44719</v>
      </c>
      <c r="G11354" t="s">
        <v>10358</v>
      </c>
      <c r="H11354" t="s">
        <v>463</v>
      </c>
      <c r="J11354" t="s">
        <v>138</v>
      </c>
      <c r="K11354">
        <v>84521053001110</v>
      </c>
      <c r="L11354">
        <v>80871866</v>
      </c>
      <c r="M11354" t="s">
        <v>138</v>
      </c>
      <c r="N11354">
        <v>0</v>
      </c>
      <c r="P11354" t="s">
        <v>48649</v>
      </c>
      <c r="Q11354">
        <v>52510</v>
      </c>
      <c r="R11354" t="s">
        <v>49779</v>
      </c>
      <c r="S11354" t="s">
        <v>140</v>
      </c>
      <c r="T11354" s="2">
        <v>45161</v>
      </c>
      <c r="U11354">
        <v>7</v>
      </c>
      <c r="W11354" t="s">
        <v>141</v>
      </c>
    </row>
    <row r="11355" spans="1:24" x14ac:dyDescent="0.35">
      <c r="A11355" t="s">
        <v>49780</v>
      </c>
      <c r="B11355" t="s">
        <v>49781</v>
      </c>
      <c r="C11355" t="s">
        <v>49782</v>
      </c>
      <c r="D11355">
        <v>0</v>
      </c>
      <c r="E11355" t="s">
        <v>49761</v>
      </c>
      <c r="F11355" s="2">
        <v>44719</v>
      </c>
      <c r="G11355" t="s">
        <v>10358</v>
      </c>
      <c r="H11355" t="s">
        <v>463</v>
      </c>
      <c r="J11355" t="s">
        <v>138</v>
      </c>
      <c r="K11355">
        <v>52526</v>
      </c>
      <c r="L11355">
        <v>80871866</v>
      </c>
      <c r="M11355" t="s">
        <v>138</v>
      </c>
      <c r="N11355">
        <v>0</v>
      </c>
      <c r="P11355" t="s">
        <v>48649</v>
      </c>
      <c r="Q11355">
        <v>84521053001209</v>
      </c>
      <c r="R11355" t="s">
        <v>49783</v>
      </c>
      <c r="S11355" t="s">
        <v>140</v>
      </c>
      <c r="T11355" s="2">
        <v>45161</v>
      </c>
      <c r="U11355">
        <v>7</v>
      </c>
      <c r="W11355" t="s">
        <v>141</v>
      </c>
    </row>
    <row r="11356" spans="1:24" x14ac:dyDescent="0.35">
      <c r="A11356" t="s">
        <v>49784</v>
      </c>
      <c r="B11356" t="s">
        <v>49785</v>
      </c>
      <c r="C11356" t="s">
        <v>49786</v>
      </c>
      <c r="D11356">
        <v>0</v>
      </c>
      <c r="E11356" t="s">
        <v>49761</v>
      </c>
      <c r="F11356" s="2">
        <v>44719</v>
      </c>
      <c r="G11356" t="s">
        <v>10358</v>
      </c>
      <c r="H11356" t="s">
        <v>463</v>
      </c>
      <c r="J11356" t="s">
        <v>138</v>
      </c>
      <c r="K11356">
        <v>84521053001462</v>
      </c>
      <c r="L11356">
        <v>80871866</v>
      </c>
      <c r="M11356" t="s">
        <v>138</v>
      </c>
      <c r="N11356">
        <v>0</v>
      </c>
      <c r="P11356" t="s">
        <v>48649</v>
      </c>
      <c r="R11356" t="s">
        <v>49767</v>
      </c>
      <c r="S11356" t="s">
        <v>140</v>
      </c>
      <c r="T11356" s="2">
        <v>44769</v>
      </c>
      <c r="U11356">
        <v>7</v>
      </c>
      <c r="W11356" t="s">
        <v>141</v>
      </c>
    </row>
    <row r="11357" spans="1:24" x14ac:dyDescent="0.35">
      <c r="A11357" t="s">
        <v>49787</v>
      </c>
      <c r="B11357" t="s">
        <v>49788</v>
      </c>
      <c r="C11357" t="s">
        <v>49789</v>
      </c>
      <c r="D11357">
        <v>0</v>
      </c>
      <c r="E11357" t="s">
        <v>49790</v>
      </c>
      <c r="F11357" s="2">
        <v>45447</v>
      </c>
      <c r="G11357" t="s">
        <v>240</v>
      </c>
      <c r="H11357" t="s">
        <v>184</v>
      </c>
      <c r="J11357" t="s">
        <v>138</v>
      </c>
      <c r="L11357" t="s">
        <v>496</v>
      </c>
      <c r="M11357" t="s">
        <v>138</v>
      </c>
      <c r="N11357" s="3">
        <v>-12000</v>
      </c>
      <c r="P11357" t="s">
        <v>49791</v>
      </c>
      <c r="R11357" t="s">
        <v>49792</v>
      </c>
      <c r="S11357" t="s">
        <v>140</v>
      </c>
      <c r="T11357" s="2">
        <v>46000</v>
      </c>
      <c r="U11357">
        <v>17</v>
      </c>
      <c r="W11357" t="s">
        <v>141</v>
      </c>
      <c r="X11357" t="s">
        <v>9536</v>
      </c>
    </row>
    <row r="11358" spans="1:24" x14ac:dyDescent="0.35">
      <c r="A11358" t="s">
        <v>49793</v>
      </c>
      <c r="B11358" t="s">
        <v>49794</v>
      </c>
      <c r="C11358" t="s">
        <v>49795</v>
      </c>
      <c r="D11358">
        <v>0</v>
      </c>
      <c r="E11358" t="s">
        <v>49761</v>
      </c>
      <c r="F11358" s="2">
        <v>44719</v>
      </c>
      <c r="G11358" t="s">
        <v>10358</v>
      </c>
      <c r="H11358" t="s">
        <v>463</v>
      </c>
      <c r="J11358" t="s">
        <v>138</v>
      </c>
      <c r="K11358">
        <v>84521053001624</v>
      </c>
      <c r="L11358">
        <v>80871866</v>
      </c>
      <c r="M11358" t="s">
        <v>138</v>
      </c>
      <c r="N11358">
        <v>0</v>
      </c>
      <c r="P11358" t="s">
        <v>48649</v>
      </c>
      <c r="Q11358">
        <v>52528</v>
      </c>
      <c r="R11358" t="s">
        <v>49796</v>
      </c>
      <c r="S11358" t="s">
        <v>140</v>
      </c>
      <c r="T11358" s="2">
        <v>45161</v>
      </c>
      <c r="U11358">
        <v>7</v>
      </c>
      <c r="W11358" t="s">
        <v>141</v>
      </c>
    </row>
    <row r="11359" spans="1:24" x14ac:dyDescent="0.35">
      <c r="A11359" t="s">
        <v>49797</v>
      </c>
      <c r="B11359" t="s">
        <v>49798</v>
      </c>
      <c r="C11359" t="s">
        <v>49799</v>
      </c>
      <c r="D11359">
        <v>0</v>
      </c>
      <c r="E11359" t="s">
        <v>49761</v>
      </c>
      <c r="F11359" s="2">
        <v>44719</v>
      </c>
      <c r="G11359" t="s">
        <v>10358</v>
      </c>
      <c r="H11359" t="s">
        <v>463</v>
      </c>
      <c r="J11359" t="s">
        <v>138</v>
      </c>
      <c r="K11359">
        <v>84521053001705</v>
      </c>
      <c r="L11359">
        <v>80871866</v>
      </c>
      <c r="M11359" t="s">
        <v>138</v>
      </c>
      <c r="N11359">
        <v>0</v>
      </c>
      <c r="P11359" t="s">
        <v>48649</v>
      </c>
      <c r="Q11359">
        <v>52529</v>
      </c>
      <c r="R11359" t="s">
        <v>49798</v>
      </c>
      <c r="S11359" t="s">
        <v>140</v>
      </c>
      <c r="T11359" s="2">
        <v>45161</v>
      </c>
      <c r="U11359">
        <v>7</v>
      </c>
      <c r="W11359" t="s">
        <v>141</v>
      </c>
    </row>
    <row r="11360" spans="1:24" x14ac:dyDescent="0.35">
      <c r="A11360" t="s">
        <v>49800</v>
      </c>
      <c r="B11360" t="s">
        <v>49801</v>
      </c>
      <c r="C11360" t="s">
        <v>49802</v>
      </c>
      <c r="D11360">
        <v>0</v>
      </c>
      <c r="E11360" t="s">
        <v>49761</v>
      </c>
      <c r="F11360" s="2">
        <v>44719</v>
      </c>
      <c r="G11360" t="s">
        <v>10358</v>
      </c>
      <c r="H11360" t="s">
        <v>463</v>
      </c>
      <c r="J11360" t="s">
        <v>138</v>
      </c>
      <c r="K11360">
        <v>84521053001896</v>
      </c>
      <c r="L11360">
        <v>80871866</v>
      </c>
      <c r="M11360" t="s">
        <v>138</v>
      </c>
      <c r="N11360">
        <v>0</v>
      </c>
      <c r="P11360" t="s">
        <v>48649</v>
      </c>
      <c r="Q11360">
        <v>52530</v>
      </c>
      <c r="R11360" t="s">
        <v>49803</v>
      </c>
      <c r="S11360" t="s">
        <v>140</v>
      </c>
      <c r="T11360" s="2">
        <v>45168</v>
      </c>
      <c r="U11360">
        <v>7</v>
      </c>
      <c r="W11360" t="s">
        <v>141</v>
      </c>
    </row>
    <row r="11361" spans="1:23" x14ac:dyDescent="0.35">
      <c r="A11361" t="s">
        <v>49804</v>
      </c>
      <c r="B11361" t="s">
        <v>49805</v>
      </c>
      <c r="C11361" t="s">
        <v>49806</v>
      </c>
      <c r="D11361">
        <v>0</v>
      </c>
      <c r="E11361" t="s">
        <v>49761</v>
      </c>
      <c r="F11361" s="2">
        <v>44719</v>
      </c>
      <c r="G11361" t="s">
        <v>10358</v>
      </c>
      <c r="H11361" t="s">
        <v>463</v>
      </c>
      <c r="J11361" t="s">
        <v>138</v>
      </c>
      <c r="K11361">
        <v>84521053001977</v>
      </c>
      <c r="L11361">
        <v>80871866</v>
      </c>
      <c r="M11361" t="s">
        <v>138</v>
      </c>
      <c r="N11361">
        <v>0</v>
      </c>
      <c r="P11361" t="s">
        <v>48649</v>
      </c>
      <c r="Q11361">
        <v>52511</v>
      </c>
      <c r="R11361" t="s">
        <v>49807</v>
      </c>
      <c r="S11361" t="s">
        <v>140</v>
      </c>
      <c r="T11361" s="2">
        <v>45161</v>
      </c>
      <c r="U11361">
        <v>7</v>
      </c>
      <c r="W11361" t="s">
        <v>141</v>
      </c>
    </row>
    <row r="11362" spans="1:23" x14ac:dyDescent="0.35">
      <c r="A11362" t="s">
        <v>49808</v>
      </c>
      <c r="B11362" t="s">
        <v>49809</v>
      </c>
      <c r="C11362" t="s">
        <v>49810</v>
      </c>
      <c r="D11362">
        <v>0</v>
      </c>
      <c r="E11362" t="s">
        <v>49761</v>
      </c>
      <c r="F11362" s="2">
        <v>44719</v>
      </c>
      <c r="G11362" t="s">
        <v>10358</v>
      </c>
      <c r="H11362" t="s">
        <v>463</v>
      </c>
      <c r="J11362" t="s">
        <v>138</v>
      </c>
      <c r="K11362">
        <v>84521053002000</v>
      </c>
      <c r="L11362">
        <v>80871866</v>
      </c>
      <c r="M11362" t="s">
        <v>138</v>
      </c>
      <c r="N11362">
        <v>0</v>
      </c>
      <c r="P11362" t="s">
        <v>48649</v>
      </c>
      <c r="Q11362">
        <v>52531</v>
      </c>
      <c r="R11362" t="s">
        <v>49811</v>
      </c>
      <c r="S11362" t="s">
        <v>140</v>
      </c>
      <c r="T11362" s="2">
        <v>45161</v>
      </c>
      <c r="U11362">
        <v>7</v>
      </c>
      <c r="W11362" t="s">
        <v>141</v>
      </c>
    </row>
    <row r="11363" spans="1:23" x14ac:dyDescent="0.35">
      <c r="A11363" t="s">
        <v>49812</v>
      </c>
      <c r="B11363" t="s">
        <v>49813</v>
      </c>
      <c r="C11363" t="s">
        <v>49814</v>
      </c>
      <c r="D11363">
        <v>0</v>
      </c>
      <c r="E11363" t="s">
        <v>49761</v>
      </c>
      <c r="F11363" s="2">
        <v>44719</v>
      </c>
      <c r="G11363" t="s">
        <v>10358</v>
      </c>
      <c r="H11363" t="s">
        <v>463</v>
      </c>
      <c r="J11363" t="s">
        <v>138</v>
      </c>
      <c r="K11363">
        <v>84521053002191</v>
      </c>
      <c r="L11363">
        <v>80871866</v>
      </c>
      <c r="M11363" t="s">
        <v>138</v>
      </c>
      <c r="N11363">
        <v>0</v>
      </c>
      <c r="P11363" t="s">
        <v>48649</v>
      </c>
      <c r="Q11363">
        <v>52532</v>
      </c>
      <c r="R11363" t="s">
        <v>49815</v>
      </c>
      <c r="S11363" t="s">
        <v>140</v>
      </c>
      <c r="T11363" s="2">
        <v>45161</v>
      </c>
      <c r="U11363">
        <v>7</v>
      </c>
      <c r="W11363" t="s">
        <v>141</v>
      </c>
    </row>
    <row r="11364" spans="1:23" x14ac:dyDescent="0.35">
      <c r="A11364" t="s">
        <v>49816</v>
      </c>
      <c r="B11364" t="s">
        <v>49817</v>
      </c>
      <c r="C11364" t="s">
        <v>49818</v>
      </c>
      <c r="D11364">
        <v>0</v>
      </c>
      <c r="E11364" t="s">
        <v>49761</v>
      </c>
      <c r="F11364" s="2">
        <v>44719</v>
      </c>
      <c r="G11364" t="s">
        <v>10358</v>
      </c>
      <c r="H11364" t="s">
        <v>463</v>
      </c>
      <c r="J11364" t="s">
        <v>138</v>
      </c>
      <c r="K11364">
        <v>84521053002272</v>
      </c>
      <c r="L11364">
        <v>80871866</v>
      </c>
      <c r="M11364" t="s">
        <v>138</v>
      </c>
      <c r="N11364">
        <v>0</v>
      </c>
      <c r="P11364" t="s">
        <v>48649</v>
      </c>
      <c r="Q11364">
        <v>52533</v>
      </c>
      <c r="R11364" t="s">
        <v>49819</v>
      </c>
      <c r="S11364" t="s">
        <v>140</v>
      </c>
      <c r="T11364" s="2">
        <v>45161</v>
      </c>
      <c r="U11364">
        <v>7</v>
      </c>
      <c r="W11364" t="s">
        <v>141</v>
      </c>
    </row>
    <row r="11365" spans="1:23" x14ac:dyDescent="0.35">
      <c r="A11365" t="s">
        <v>49820</v>
      </c>
      <c r="B11365" t="s">
        <v>49821</v>
      </c>
      <c r="C11365" t="s">
        <v>49822</v>
      </c>
      <c r="D11365">
        <v>0</v>
      </c>
      <c r="E11365" t="s">
        <v>49761</v>
      </c>
      <c r="F11365" s="2">
        <v>44719</v>
      </c>
      <c r="G11365" t="s">
        <v>10358</v>
      </c>
      <c r="H11365" t="s">
        <v>463</v>
      </c>
      <c r="J11365" t="s">
        <v>138</v>
      </c>
      <c r="K11365">
        <v>84521053002353</v>
      </c>
      <c r="L11365">
        <v>80871866</v>
      </c>
      <c r="M11365" t="s">
        <v>138</v>
      </c>
      <c r="N11365">
        <v>0</v>
      </c>
      <c r="P11365" t="s">
        <v>48649</v>
      </c>
      <c r="Q11365">
        <v>52534</v>
      </c>
      <c r="R11365" t="s">
        <v>49823</v>
      </c>
      <c r="S11365" t="s">
        <v>140</v>
      </c>
      <c r="T11365" s="2">
        <v>45161</v>
      </c>
      <c r="U11365">
        <v>7</v>
      </c>
      <c r="W11365" t="s">
        <v>141</v>
      </c>
    </row>
    <row r="11366" spans="1:23" x14ac:dyDescent="0.35">
      <c r="A11366" t="s">
        <v>49824</v>
      </c>
      <c r="B11366" t="s">
        <v>49825</v>
      </c>
      <c r="C11366" t="s">
        <v>49826</v>
      </c>
      <c r="D11366">
        <v>0</v>
      </c>
      <c r="E11366" t="s">
        <v>49761</v>
      </c>
      <c r="F11366" s="2">
        <v>44719</v>
      </c>
      <c r="G11366" t="s">
        <v>10358</v>
      </c>
      <c r="H11366" t="s">
        <v>463</v>
      </c>
      <c r="J11366" t="s">
        <v>138</v>
      </c>
      <c r="K11366">
        <v>84521053002434</v>
      </c>
      <c r="L11366">
        <v>80871866</v>
      </c>
      <c r="M11366" t="s">
        <v>138</v>
      </c>
      <c r="N11366">
        <v>0</v>
      </c>
      <c r="P11366" t="s">
        <v>48649</v>
      </c>
      <c r="Q11366">
        <v>52535</v>
      </c>
      <c r="R11366" t="s">
        <v>49827</v>
      </c>
      <c r="S11366" t="s">
        <v>140</v>
      </c>
      <c r="T11366" s="2">
        <v>45161</v>
      </c>
      <c r="U11366">
        <v>7</v>
      </c>
      <c r="W11366" t="s">
        <v>141</v>
      </c>
    </row>
    <row r="11367" spans="1:23" x14ac:dyDescent="0.35">
      <c r="A11367" t="s">
        <v>49828</v>
      </c>
      <c r="B11367" t="s">
        <v>49829</v>
      </c>
      <c r="C11367" t="s">
        <v>49830</v>
      </c>
      <c r="D11367">
        <v>0</v>
      </c>
      <c r="E11367" t="s">
        <v>49761</v>
      </c>
      <c r="F11367" s="2">
        <v>44719</v>
      </c>
      <c r="G11367" t="s">
        <v>10358</v>
      </c>
      <c r="H11367" t="s">
        <v>463</v>
      </c>
      <c r="J11367" t="s">
        <v>138</v>
      </c>
      <c r="K11367">
        <v>84521053002515</v>
      </c>
      <c r="L11367">
        <v>80871866</v>
      </c>
      <c r="M11367" t="s">
        <v>138</v>
      </c>
      <c r="N11367">
        <v>0</v>
      </c>
      <c r="P11367" t="s">
        <v>48649</v>
      </c>
      <c r="Q11367">
        <v>52536</v>
      </c>
      <c r="R11367" t="s">
        <v>49831</v>
      </c>
      <c r="S11367" t="s">
        <v>140</v>
      </c>
      <c r="T11367" s="2">
        <v>45161</v>
      </c>
      <c r="U11367">
        <v>7</v>
      </c>
      <c r="W11367" t="s">
        <v>141</v>
      </c>
    </row>
    <row r="11368" spans="1:23" x14ac:dyDescent="0.35">
      <c r="A11368" t="s">
        <v>49832</v>
      </c>
      <c r="B11368" t="s">
        <v>49829</v>
      </c>
      <c r="C11368" t="s">
        <v>49833</v>
      </c>
      <c r="D11368">
        <v>0</v>
      </c>
      <c r="E11368" t="s">
        <v>49761</v>
      </c>
      <c r="F11368" s="2">
        <v>44719</v>
      </c>
      <c r="G11368" t="s">
        <v>10358</v>
      </c>
      <c r="H11368" t="s">
        <v>463</v>
      </c>
      <c r="J11368" t="s">
        <v>138</v>
      </c>
      <c r="K11368">
        <v>84521053002604</v>
      </c>
      <c r="L11368">
        <v>80871866</v>
      </c>
      <c r="M11368" t="s">
        <v>138</v>
      </c>
      <c r="N11368">
        <v>0</v>
      </c>
      <c r="P11368" t="s">
        <v>48649</v>
      </c>
      <c r="Q11368">
        <v>52537</v>
      </c>
      <c r="R11368" t="s">
        <v>49807</v>
      </c>
      <c r="S11368" t="s">
        <v>140</v>
      </c>
      <c r="T11368" s="2">
        <v>45161</v>
      </c>
      <c r="U11368">
        <v>7</v>
      </c>
      <c r="W11368" t="s">
        <v>141</v>
      </c>
    </row>
    <row r="11369" spans="1:23" x14ac:dyDescent="0.35">
      <c r="A11369" t="s">
        <v>49834</v>
      </c>
      <c r="B11369" t="s">
        <v>49835</v>
      </c>
      <c r="C11369" t="s">
        <v>49836</v>
      </c>
      <c r="D11369">
        <v>0</v>
      </c>
      <c r="E11369" t="s">
        <v>49761</v>
      </c>
      <c r="F11369" s="2">
        <v>44719</v>
      </c>
      <c r="G11369" t="s">
        <v>10358</v>
      </c>
      <c r="H11369" t="s">
        <v>463</v>
      </c>
      <c r="J11369" t="s">
        <v>138</v>
      </c>
      <c r="K11369">
        <v>84521053002787</v>
      </c>
      <c r="L11369">
        <v>80871866</v>
      </c>
      <c r="M11369" t="s">
        <v>138</v>
      </c>
      <c r="N11369">
        <v>0</v>
      </c>
      <c r="P11369" t="s">
        <v>48649</v>
      </c>
      <c r="Q11369">
        <v>52538</v>
      </c>
      <c r="R11369" t="s">
        <v>49837</v>
      </c>
      <c r="S11369" t="s">
        <v>140</v>
      </c>
      <c r="T11369" s="2">
        <v>45161</v>
      </c>
      <c r="U11369">
        <v>7</v>
      </c>
      <c r="W11369" t="s">
        <v>141</v>
      </c>
    </row>
    <row r="11370" spans="1:23" x14ac:dyDescent="0.35">
      <c r="A11370" t="s">
        <v>49838</v>
      </c>
      <c r="B11370" t="s">
        <v>49839</v>
      </c>
      <c r="C11370" t="s">
        <v>49840</v>
      </c>
      <c r="D11370">
        <v>0</v>
      </c>
      <c r="E11370" t="s">
        <v>49761</v>
      </c>
      <c r="F11370" s="2">
        <v>44719</v>
      </c>
      <c r="G11370" t="s">
        <v>10358</v>
      </c>
      <c r="H11370" t="s">
        <v>463</v>
      </c>
      <c r="J11370" t="s">
        <v>138</v>
      </c>
      <c r="K11370">
        <v>84521053002868</v>
      </c>
      <c r="L11370">
        <v>80871866</v>
      </c>
      <c r="M11370" t="s">
        <v>138</v>
      </c>
      <c r="N11370">
        <v>0</v>
      </c>
      <c r="P11370" t="s">
        <v>48649</v>
      </c>
      <c r="Q11370">
        <v>52539</v>
      </c>
      <c r="R11370" t="s">
        <v>49811</v>
      </c>
      <c r="S11370" t="s">
        <v>140</v>
      </c>
      <c r="T11370" s="2">
        <v>45161</v>
      </c>
      <c r="U11370">
        <v>7</v>
      </c>
      <c r="W11370" t="s">
        <v>141</v>
      </c>
    </row>
    <row r="11371" spans="1:23" x14ac:dyDescent="0.35">
      <c r="A11371" t="s">
        <v>49841</v>
      </c>
      <c r="B11371" t="s">
        <v>49842</v>
      </c>
      <c r="C11371" t="s">
        <v>49843</v>
      </c>
      <c r="D11371">
        <v>0</v>
      </c>
      <c r="E11371" t="s">
        <v>49761</v>
      </c>
      <c r="F11371" s="2">
        <v>44719</v>
      </c>
      <c r="G11371" t="s">
        <v>10358</v>
      </c>
      <c r="H11371" t="s">
        <v>463</v>
      </c>
      <c r="J11371" t="s">
        <v>138</v>
      </c>
      <c r="K11371">
        <v>84521053002949</v>
      </c>
      <c r="L11371">
        <v>80871866</v>
      </c>
      <c r="M11371" t="s">
        <v>138</v>
      </c>
      <c r="N11371">
        <v>0</v>
      </c>
      <c r="P11371" t="s">
        <v>48649</v>
      </c>
      <c r="Q11371">
        <v>52540</v>
      </c>
      <c r="R11371" t="s">
        <v>49775</v>
      </c>
      <c r="S11371" t="s">
        <v>140</v>
      </c>
      <c r="T11371" s="2">
        <v>45161</v>
      </c>
      <c r="U11371">
        <v>7</v>
      </c>
      <c r="W11371" t="s">
        <v>141</v>
      </c>
    </row>
    <row r="11372" spans="1:23" x14ac:dyDescent="0.35">
      <c r="A11372" t="s">
        <v>49844</v>
      </c>
      <c r="B11372" t="s">
        <v>49845</v>
      </c>
      <c r="C11372" t="s">
        <v>49846</v>
      </c>
      <c r="D11372">
        <v>0</v>
      </c>
      <c r="E11372" t="s">
        <v>49761</v>
      </c>
      <c r="F11372" s="2">
        <v>44719</v>
      </c>
      <c r="G11372" t="s">
        <v>10358</v>
      </c>
      <c r="H11372" t="s">
        <v>463</v>
      </c>
      <c r="J11372" t="s">
        <v>138</v>
      </c>
      <c r="K11372">
        <v>84521053003082</v>
      </c>
      <c r="L11372">
        <v>80871866</v>
      </c>
      <c r="M11372" t="s">
        <v>138</v>
      </c>
      <c r="N11372">
        <v>0</v>
      </c>
      <c r="P11372" t="s">
        <v>48649</v>
      </c>
      <c r="Q11372">
        <v>52541</v>
      </c>
      <c r="R11372" t="s">
        <v>49847</v>
      </c>
      <c r="S11372" t="s">
        <v>140</v>
      </c>
      <c r="T11372" s="2">
        <v>45161</v>
      </c>
      <c r="U11372">
        <v>7</v>
      </c>
      <c r="W11372" t="s">
        <v>141</v>
      </c>
    </row>
    <row r="11373" spans="1:23" x14ac:dyDescent="0.35">
      <c r="A11373" t="s">
        <v>49848</v>
      </c>
      <c r="B11373" t="s">
        <v>49849</v>
      </c>
      <c r="C11373" t="s">
        <v>49850</v>
      </c>
      <c r="D11373">
        <v>0</v>
      </c>
      <c r="E11373" t="s">
        <v>49761</v>
      </c>
      <c r="F11373" s="2">
        <v>44719</v>
      </c>
      <c r="G11373" t="s">
        <v>10358</v>
      </c>
      <c r="H11373" t="s">
        <v>463</v>
      </c>
      <c r="J11373" t="s">
        <v>138</v>
      </c>
      <c r="K11373">
        <v>84521053003163</v>
      </c>
      <c r="L11373">
        <v>80871866</v>
      </c>
      <c r="M11373" t="s">
        <v>138</v>
      </c>
      <c r="N11373">
        <v>0</v>
      </c>
      <c r="P11373" t="s">
        <v>48649</v>
      </c>
      <c r="Q11373">
        <v>52515</v>
      </c>
      <c r="R11373" t="s">
        <v>49851</v>
      </c>
      <c r="S11373" t="s">
        <v>140</v>
      </c>
      <c r="T11373" s="2">
        <v>45161</v>
      </c>
      <c r="U11373">
        <v>7</v>
      </c>
      <c r="W11373" t="s">
        <v>141</v>
      </c>
    </row>
    <row r="11374" spans="1:23" x14ac:dyDescent="0.35">
      <c r="A11374" t="s">
        <v>49852</v>
      </c>
      <c r="B11374" t="s">
        <v>49853</v>
      </c>
      <c r="C11374" t="s">
        <v>49854</v>
      </c>
      <c r="D11374">
        <v>0</v>
      </c>
      <c r="E11374" t="s">
        <v>49761</v>
      </c>
      <c r="F11374" s="2">
        <v>44719</v>
      </c>
      <c r="G11374" t="s">
        <v>10358</v>
      </c>
      <c r="H11374" t="s">
        <v>463</v>
      </c>
      <c r="J11374" t="s">
        <v>138</v>
      </c>
      <c r="K11374">
        <v>84521053003244</v>
      </c>
      <c r="L11374">
        <v>80871866</v>
      </c>
      <c r="M11374" t="s">
        <v>138</v>
      </c>
      <c r="N11374">
        <v>0</v>
      </c>
      <c r="P11374" t="s">
        <v>48649</v>
      </c>
      <c r="Q11374">
        <v>52542</v>
      </c>
      <c r="R11374" t="s">
        <v>49855</v>
      </c>
      <c r="S11374" t="s">
        <v>140</v>
      </c>
      <c r="T11374" s="2">
        <v>45161</v>
      </c>
      <c r="U11374">
        <v>7</v>
      </c>
      <c r="W11374" t="s">
        <v>141</v>
      </c>
    </row>
    <row r="11375" spans="1:23" x14ac:dyDescent="0.35">
      <c r="A11375" t="s">
        <v>49856</v>
      </c>
      <c r="B11375" t="s">
        <v>49857</v>
      </c>
      <c r="C11375" t="s">
        <v>49858</v>
      </c>
      <c r="D11375">
        <v>0</v>
      </c>
      <c r="E11375" t="s">
        <v>49761</v>
      </c>
      <c r="F11375" s="2">
        <v>44719</v>
      </c>
      <c r="G11375" t="s">
        <v>10358</v>
      </c>
      <c r="H11375" t="s">
        <v>463</v>
      </c>
      <c r="J11375" t="s">
        <v>138</v>
      </c>
      <c r="K11375">
        <v>84521053003325</v>
      </c>
      <c r="L11375">
        <v>80871866</v>
      </c>
      <c r="M11375" t="s">
        <v>138</v>
      </c>
      <c r="N11375">
        <v>0</v>
      </c>
      <c r="P11375" t="s">
        <v>48649</v>
      </c>
      <c r="Q11375">
        <v>52543</v>
      </c>
      <c r="R11375" t="s">
        <v>49859</v>
      </c>
      <c r="S11375" t="s">
        <v>140</v>
      </c>
      <c r="T11375" s="2">
        <v>45161</v>
      </c>
      <c r="U11375">
        <v>7</v>
      </c>
      <c r="W11375" t="s">
        <v>141</v>
      </c>
    </row>
    <row r="11376" spans="1:23" x14ac:dyDescent="0.35">
      <c r="A11376" t="s">
        <v>49860</v>
      </c>
      <c r="B11376" t="s">
        <v>49861</v>
      </c>
      <c r="C11376" t="s">
        <v>49862</v>
      </c>
      <c r="D11376">
        <v>0</v>
      </c>
      <c r="E11376" t="s">
        <v>49761</v>
      </c>
      <c r="F11376" s="2">
        <v>44719</v>
      </c>
      <c r="G11376" t="s">
        <v>10358</v>
      </c>
      <c r="H11376" t="s">
        <v>463</v>
      </c>
      <c r="J11376" t="s">
        <v>138</v>
      </c>
      <c r="K11376">
        <v>84521053003406</v>
      </c>
      <c r="L11376">
        <v>80871866</v>
      </c>
      <c r="M11376" t="s">
        <v>138</v>
      </c>
      <c r="N11376">
        <v>0</v>
      </c>
      <c r="P11376" t="s">
        <v>48649</v>
      </c>
      <c r="Q11376">
        <v>52544</v>
      </c>
      <c r="R11376" t="s">
        <v>49863</v>
      </c>
      <c r="S11376" t="s">
        <v>140</v>
      </c>
      <c r="T11376" s="2">
        <v>45161</v>
      </c>
      <c r="U11376">
        <v>7</v>
      </c>
      <c r="W11376" t="s">
        <v>141</v>
      </c>
    </row>
    <row r="11377" spans="1:24" x14ac:dyDescent="0.35">
      <c r="A11377" t="s">
        <v>49864</v>
      </c>
      <c r="B11377" t="s">
        <v>49865</v>
      </c>
      <c r="C11377" t="s">
        <v>49866</v>
      </c>
      <c r="D11377">
        <v>0</v>
      </c>
      <c r="E11377" t="s">
        <v>49865</v>
      </c>
      <c r="F11377" s="2">
        <v>45448</v>
      </c>
      <c r="G11377" t="s">
        <v>1016</v>
      </c>
      <c r="H11377" t="s">
        <v>552</v>
      </c>
      <c r="J11377" t="s">
        <v>138</v>
      </c>
      <c r="L11377" t="s">
        <v>496</v>
      </c>
      <c r="M11377" t="s">
        <v>138</v>
      </c>
      <c r="N11377">
        <v>0</v>
      </c>
      <c r="P11377" t="s">
        <v>49867</v>
      </c>
      <c r="R11377" t="s">
        <v>49868</v>
      </c>
      <c r="S11377" t="s">
        <v>140</v>
      </c>
      <c r="T11377" s="2">
        <v>45448</v>
      </c>
      <c r="W11377" t="s">
        <v>141</v>
      </c>
      <c r="X11377" t="s">
        <v>10334</v>
      </c>
    </row>
    <row r="11378" spans="1:24" x14ac:dyDescent="0.35">
      <c r="A11378" t="s">
        <v>49869</v>
      </c>
      <c r="B11378" t="s">
        <v>49870</v>
      </c>
      <c r="C11378" t="s">
        <v>49871</v>
      </c>
      <c r="D11378">
        <v>0</v>
      </c>
      <c r="E11378" t="s">
        <v>49761</v>
      </c>
      <c r="F11378" s="2">
        <v>44719</v>
      </c>
      <c r="G11378" t="s">
        <v>10358</v>
      </c>
      <c r="H11378" t="s">
        <v>463</v>
      </c>
      <c r="J11378" t="s">
        <v>138</v>
      </c>
      <c r="K11378">
        <v>84521053003678</v>
      </c>
      <c r="L11378">
        <v>80871866</v>
      </c>
      <c r="M11378" t="s">
        <v>138</v>
      </c>
      <c r="N11378">
        <v>0</v>
      </c>
      <c r="P11378" t="s">
        <v>48649</v>
      </c>
      <c r="Q11378">
        <v>52546</v>
      </c>
      <c r="R11378" t="s">
        <v>49767</v>
      </c>
      <c r="S11378" t="s">
        <v>140</v>
      </c>
      <c r="T11378" s="2">
        <v>45161</v>
      </c>
      <c r="U11378">
        <v>7</v>
      </c>
      <c r="W11378" t="s">
        <v>141</v>
      </c>
    </row>
    <row r="11379" spans="1:24" x14ac:dyDescent="0.35">
      <c r="A11379" t="s">
        <v>49872</v>
      </c>
      <c r="B11379" t="s">
        <v>49873</v>
      </c>
      <c r="C11379" t="s">
        <v>49874</v>
      </c>
      <c r="D11379">
        <v>0</v>
      </c>
      <c r="E11379" t="s">
        <v>49761</v>
      </c>
      <c r="F11379" s="2">
        <v>44719</v>
      </c>
      <c r="G11379" t="s">
        <v>10358</v>
      </c>
      <c r="H11379" t="s">
        <v>463</v>
      </c>
      <c r="J11379" t="s">
        <v>138</v>
      </c>
      <c r="K11379">
        <v>84521053003759</v>
      </c>
      <c r="L11379">
        <v>80871866</v>
      </c>
      <c r="M11379" t="s">
        <v>138</v>
      </c>
      <c r="N11379">
        <v>0</v>
      </c>
      <c r="P11379" t="s">
        <v>48649</v>
      </c>
      <c r="Q11379">
        <v>52516</v>
      </c>
      <c r="R11379" t="s">
        <v>49807</v>
      </c>
      <c r="S11379" t="s">
        <v>140</v>
      </c>
      <c r="T11379" s="2">
        <v>45161</v>
      </c>
      <c r="U11379">
        <v>7</v>
      </c>
      <c r="W11379" t="s">
        <v>141</v>
      </c>
    </row>
    <row r="11380" spans="1:24" x14ac:dyDescent="0.35">
      <c r="A11380" t="s">
        <v>49875</v>
      </c>
      <c r="B11380" t="s">
        <v>49876</v>
      </c>
      <c r="C11380" t="s">
        <v>49877</v>
      </c>
      <c r="D11380">
        <v>0</v>
      </c>
      <c r="E11380" t="s">
        <v>49761</v>
      </c>
      <c r="F11380" s="2">
        <v>44719</v>
      </c>
      <c r="G11380" t="s">
        <v>10358</v>
      </c>
      <c r="H11380" t="s">
        <v>463</v>
      </c>
      <c r="J11380" t="s">
        <v>138</v>
      </c>
      <c r="K11380">
        <v>84521053003830</v>
      </c>
      <c r="L11380">
        <v>80871866</v>
      </c>
      <c r="M11380" t="s">
        <v>138</v>
      </c>
      <c r="N11380">
        <v>0</v>
      </c>
      <c r="P11380" t="s">
        <v>48649</v>
      </c>
      <c r="Q11380">
        <v>52517</v>
      </c>
      <c r="R11380" t="s">
        <v>49878</v>
      </c>
      <c r="S11380" t="s">
        <v>140</v>
      </c>
      <c r="T11380" s="2">
        <v>45161</v>
      </c>
      <c r="U11380">
        <v>7</v>
      </c>
      <c r="W11380" t="s">
        <v>141</v>
      </c>
    </row>
    <row r="11381" spans="1:24" x14ac:dyDescent="0.35">
      <c r="A11381" t="s">
        <v>49879</v>
      </c>
      <c r="B11381" t="s">
        <v>49880</v>
      </c>
      <c r="C11381" t="s">
        <v>49881</v>
      </c>
      <c r="D11381">
        <v>0</v>
      </c>
      <c r="E11381" t="s">
        <v>49761</v>
      </c>
      <c r="F11381" s="2">
        <v>44719</v>
      </c>
      <c r="G11381" t="s">
        <v>10358</v>
      </c>
      <c r="H11381" t="s">
        <v>463</v>
      </c>
      <c r="J11381" t="s">
        <v>138</v>
      </c>
      <c r="K11381">
        <v>84521053003910</v>
      </c>
      <c r="L11381">
        <v>80871866</v>
      </c>
      <c r="M11381" t="s">
        <v>138</v>
      </c>
      <c r="N11381">
        <v>0</v>
      </c>
      <c r="P11381" t="s">
        <v>48649</v>
      </c>
      <c r="Q11381">
        <v>52547</v>
      </c>
      <c r="R11381" t="s">
        <v>49882</v>
      </c>
      <c r="S11381" t="s">
        <v>140</v>
      </c>
      <c r="T11381" s="2">
        <v>45168</v>
      </c>
      <c r="U11381">
        <v>7</v>
      </c>
      <c r="W11381" t="s">
        <v>141</v>
      </c>
    </row>
    <row r="11382" spans="1:24" x14ac:dyDescent="0.35">
      <c r="A11382" t="s">
        <v>49883</v>
      </c>
      <c r="B11382" t="s">
        <v>49884</v>
      </c>
      <c r="C11382" t="s">
        <v>49885</v>
      </c>
      <c r="D11382">
        <v>0</v>
      </c>
      <c r="E11382" t="s">
        <v>49761</v>
      </c>
      <c r="F11382" s="2">
        <v>44719</v>
      </c>
      <c r="G11382" t="s">
        <v>10358</v>
      </c>
      <c r="H11382" t="s">
        <v>463</v>
      </c>
      <c r="J11382" t="s">
        <v>138</v>
      </c>
      <c r="K11382">
        <v>84521053004054</v>
      </c>
      <c r="L11382">
        <v>80871866</v>
      </c>
      <c r="M11382" t="s">
        <v>138</v>
      </c>
      <c r="N11382">
        <v>0</v>
      </c>
      <c r="P11382" t="s">
        <v>48649</v>
      </c>
      <c r="Q11382">
        <v>52548</v>
      </c>
      <c r="R11382" t="s">
        <v>49886</v>
      </c>
      <c r="S11382" t="s">
        <v>140</v>
      </c>
      <c r="T11382" s="2">
        <v>45161</v>
      </c>
      <c r="U11382">
        <v>7</v>
      </c>
      <c r="W11382" t="s">
        <v>141</v>
      </c>
    </row>
    <row r="11383" spans="1:24" x14ac:dyDescent="0.35">
      <c r="A11383" t="s">
        <v>49887</v>
      </c>
      <c r="B11383" t="s">
        <v>49888</v>
      </c>
      <c r="C11383" t="s">
        <v>49889</v>
      </c>
      <c r="D11383">
        <v>0</v>
      </c>
      <c r="E11383" t="s">
        <v>49761</v>
      </c>
      <c r="F11383" s="2">
        <v>44719</v>
      </c>
      <c r="G11383" t="s">
        <v>10358</v>
      </c>
      <c r="H11383" t="s">
        <v>463</v>
      </c>
      <c r="J11383" t="s">
        <v>138</v>
      </c>
      <c r="K11383">
        <v>84521053004135</v>
      </c>
      <c r="L11383">
        <v>80871866</v>
      </c>
      <c r="M11383" t="s">
        <v>138</v>
      </c>
      <c r="N11383">
        <v>0</v>
      </c>
      <c r="P11383" t="s">
        <v>48649</v>
      </c>
      <c r="Q11383">
        <v>52549</v>
      </c>
      <c r="R11383" t="s">
        <v>49888</v>
      </c>
      <c r="S11383" t="s">
        <v>140</v>
      </c>
      <c r="T11383" s="2">
        <v>45161</v>
      </c>
      <c r="U11383">
        <v>7</v>
      </c>
      <c r="W11383" t="s">
        <v>141</v>
      </c>
    </row>
    <row r="11384" spans="1:24" x14ac:dyDescent="0.35">
      <c r="A11384" t="s">
        <v>49890</v>
      </c>
      <c r="B11384" t="s">
        <v>49891</v>
      </c>
      <c r="C11384" t="s">
        <v>49892</v>
      </c>
      <c r="D11384">
        <v>0</v>
      </c>
      <c r="E11384" t="s">
        <v>49761</v>
      </c>
      <c r="F11384" s="2">
        <v>44719</v>
      </c>
      <c r="G11384" t="s">
        <v>10358</v>
      </c>
      <c r="H11384" t="s">
        <v>463</v>
      </c>
      <c r="J11384" t="s">
        <v>138</v>
      </c>
      <c r="K11384">
        <v>84521053004305</v>
      </c>
      <c r="L11384">
        <v>80871866</v>
      </c>
      <c r="M11384" t="s">
        <v>138</v>
      </c>
      <c r="N11384">
        <v>0</v>
      </c>
      <c r="P11384" t="s">
        <v>48649</v>
      </c>
      <c r="Q11384">
        <v>52550</v>
      </c>
      <c r="R11384" t="s">
        <v>49893</v>
      </c>
      <c r="S11384" t="s">
        <v>140</v>
      </c>
      <c r="T11384" s="2">
        <v>45161</v>
      </c>
      <c r="U11384">
        <v>7</v>
      </c>
      <c r="W11384" t="s">
        <v>141</v>
      </c>
    </row>
    <row r="11385" spans="1:24" x14ac:dyDescent="0.35">
      <c r="A11385" t="s">
        <v>49894</v>
      </c>
      <c r="B11385" t="s">
        <v>49895</v>
      </c>
      <c r="C11385" t="s">
        <v>49896</v>
      </c>
      <c r="D11385">
        <v>0</v>
      </c>
      <c r="E11385" t="s">
        <v>49761</v>
      </c>
      <c r="F11385" s="2">
        <v>44719</v>
      </c>
      <c r="G11385" t="s">
        <v>10358</v>
      </c>
      <c r="H11385" t="s">
        <v>463</v>
      </c>
      <c r="J11385" t="s">
        <v>138</v>
      </c>
      <c r="K11385">
        <v>84521053004488</v>
      </c>
      <c r="L11385">
        <v>80871866</v>
      </c>
      <c r="M11385" t="s">
        <v>138</v>
      </c>
      <c r="N11385">
        <v>0</v>
      </c>
      <c r="P11385" t="s">
        <v>48649</v>
      </c>
      <c r="Q11385">
        <v>52551</v>
      </c>
      <c r="R11385" t="s">
        <v>49897</v>
      </c>
      <c r="S11385" t="s">
        <v>140</v>
      </c>
      <c r="T11385" s="2">
        <v>45161</v>
      </c>
      <c r="U11385">
        <v>7</v>
      </c>
      <c r="W11385" t="s">
        <v>141</v>
      </c>
    </row>
    <row r="11386" spans="1:24" x14ac:dyDescent="0.35">
      <c r="A11386" t="s">
        <v>49898</v>
      </c>
      <c r="B11386" t="s">
        <v>49899</v>
      </c>
      <c r="C11386" t="s">
        <v>49900</v>
      </c>
      <c r="D11386">
        <v>0</v>
      </c>
      <c r="E11386" t="s">
        <v>49761</v>
      </c>
      <c r="F11386" s="2">
        <v>44719</v>
      </c>
      <c r="G11386" t="s">
        <v>10358</v>
      </c>
      <c r="H11386" t="s">
        <v>463</v>
      </c>
      <c r="J11386" t="s">
        <v>138</v>
      </c>
      <c r="K11386">
        <v>84521053004569</v>
      </c>
      <c r="L11386">
        <v>80871866</v>
      </c>
      <c r="M11386" t="s">
        <v>138</v>
      </c>
      <c r="N11386">
        <v>0</v>
      </c>
      <c r="P11386" t="s">
        <v>48649</v>
      </c>
      <c r="Q11386">
        <v>52552</v>
      </c>
      <c r="R11386" t="s">
        <v>49901</v>
      </c>
      <c r="S11386" t="s">
        <v>140</v>
      </c>
      <c r="T11386" s="2">
        <v>45161</v>
      </c>
      <c r="U11386">
        <v>7</v>
      </c>
      <c r="W11386" t="s">
        <v>141</v>
      </c>
    </row>
    <row r="11387" spans="1:24" x14ac:dyDescent="0.35">
      <c r="A11387" t="s">
        <v>49902</v>
      </c>
      <c r="B11387" t="s">
        <v>49903</v>
      </c>
      <c r="C11387" t="s">
        <v>49904</v>
      </c>
      <c r="D11387">
        <v>0</v>
      </c>
      <c r="E11387" t="s">
        <v>49761</v>
      </c>
      <c r="F11387" s="2">
        <v>44719</v>
      </c>
      <c r="G11387" t="s">
        <v>10358</v>
      </c>
      <c r="H11387" t="s">
        <v>463</v>
      </c>
      <c r="J11387" t="s">
        <v>138</v>
      </c>
      <c r="K11387">
        <v>84521053004640</v>
      </c>
      <c r="L11387">
        <v>80871866</v>
      </c>
      <c r="M11387" t="s">
        <v>138</v>
      </c>
      <c r="N11387">
        <v>0</v>
      </c>
      <c r="P11387" t="s">
        <v>48649</v>
      </c>
      <c r="Q11387">
        <v>52553</v>
      </c>
      <c r="R11387" t="s">
        <v>49905</v>
      </c>
      <c r="S11387" t="s">
        <v>140</v>
      </c>
      <c r="T11387" s="2">
        <v>45161</v>
      </c>
      <c r="U11387">
        <v>7</v>
      </c>
      <c r="W11387" t="s">
        <v>141</v>
      </c>
    </row>
    <row r="11388" spans="1:24" x14ac:dyDescent="0.35">
      <c r="A11388" t="s">
        <v>49906</v>
      </c>
      <c r="B11388" t="s">
        <v>49907</v>
      </c>
      <c r="C11388" t="s">
        <v>49908</v>
      </c>
      <c r="D11388">
        <v>0</v>
      </c>
      <c r="E11388" t="s">
        <v>49761</v>
      </c>
      <c r="F11388" s="2">
        <v>44719</v>
      </c>
      <c r="G11388" t="s">
        <v>10358</v>
      </c>
      <c r="H11388" t="s">
        <v>463</v>
      </c>
      <c r="J11388" t="s">
        <v>138</v>
      </c>
      <c r="K11388">
        <v>84521053004720</v>
      </c>
      <c r="L11388">
        <v>80871866</v>
      </c>
      <c r="M11388" t="s">
        <v>138</v>
      </c>
      <c r="N11388">
        <v>0</v>
      </c>
      <c r="P11388" t="s">
        <v>48649</v>
      </c>
      <c r="Q11388">
        <v>52554</v>
      </c>
      <c r="R11388" t="s">
        <v>49855</v>
      </c>
      <c r="S11388" t="s">
        <v>140</v>
      </c>
      <c r="T11388" s="2">
        <v>45161</v>
      </c>
      <c r="U11388">
        <v>7</v>
      </c>
      <c r="W11388" t="s">
        <v>141</v>
      </c>
    </row>
    <row r="11389" spans="1:24" x14ac:dyDescent="0.35">
      <c r="A11389" t="s">
        <v>49909</v>
      </c>
      <c r="B11389" t="s">
        <v>49910</v>
      </c>
      <c r="C11389" t="s">
        <v>49911</v>
      </c>
      <c r="D11389">
        <v>0</v>
      </c>
      <c r="E11389" t="s">
        <v>49761</v>
      </c>
      <c r="F11389" s="2">
        <v>44719</v>
      </c>
      <c r="G11389" t="s">
        <v>10358</v>
      </c>
      <c r="H11389" t="s">
        <v>463</v>
      </c>
      <c r="J11389" t="s">
        <v>138</v>
      </c>
      <c r="K11389">
        <v>84521053004801</v>
      </c>
      <c r="L11389">
        <v>80871866</v>
      </c>
      <c r="M11389" t="s">
        <v>138</v>
      </c>
      <c r="N11389">
        <v>0</v>
      </c>
      <c r="P11389" t="s">
        <v>48649</v>
      </c>
      <c r="Q11389">
        <v>52555</v>
      </c>
      <c r="R11389" t="s">
        <v>49912</v>
      </c>
      <c r="S11389" t="s">
        <v>140</v>
      </c>
      <c r="T11389" s="2">
        <v>45161</v>
      </c>
      <c r="U11389">
        <v>7</v>
      </c>
      <c r="W11389" t="s">
        <v>141</v>
      </c>
    </row>
    <row r="11390" spans="1:24" x14ac:dyDescent="0.35">
      <c r="A11390" t="s">
        <v>49913</v>
      </c>
      <c r="B11390" t="s">
        <v>49914</v>
      </c>
      <c r="C11390" t="s">
        <v>49915</v>
      </c>
      <c r="D11390">
        <v>0</v>
      </c>
      <c r="E11390" t="s">
        <v>49761</v>
      </c>
      <c r="F11390" s="2">
        <v>44719</v>
      </c>
      <c r="G11390" t="s">
        <v>10358</v>
      </c>
      <c r="H11390" t="s">
        <v>463</v>
      </c>
      <c r="J11390" t="s">
        <v>138</v>
      </c>
      <c r="K11390">
        <v>84521053004992</v>
      </c>
      <c r="L11390">
        <v>80871866</v>
      </c>
      <c r="M11390" t="s">
        <v>138</v>
      </c>
      <c r="N11390">
        <v>0</v>
      </c>
      <c r="P11390" t="s">
        <v>48649</v>
      </c>
      <c r="Q11390">
        <v>52518</v>
      </c>
      <c r="R11390" t="s">
        <v>49916</v>
      </c>
      <c r="S11390" t="s">
        <v>140</v>
      </c>
      <c r="T11390" s="2">
        <v>45161</v>
      </c>
      <c r="U11390">
        <v>7</v>
      </c>
      <c r="W11390" t="s">
        <v>141</v>
      </c>
    </row>
    <row r="11391" spans="1:24" x14ac:dyDescent="0.35">
      <c r="A11391" t="s">
        <v>49917</v>
      </c>
      <c r="B11391" t="s">
        <v>49918</v>
      </c>
      <c r="C11391" t="s">
        <v>49919</v>
      </c>
      <c r="D11391">
        <v>0</v>
      </c>
      <c r="E11391" t="s">
        <v>49761</v>
      </c>
      <c r="F11391" s="2">
        <v>44719</v>
      </c>
      <c r="G11391" t="s">
        <v>10358</v>
      </c>
      <c r="H11391" t="s">
        <v>463</v>
      </c>
      <c r="J11391" t="s">
        <v>138</v>
      </c>
      <c r="K11391">
        <v>84521053005026</v>
      </c>
      <c r="L11391">
        <v>80871866</v>
      </c>
      <c r="M11391" t="s">
        <v>138</v>
      </c>
      <c r="N11391">
        <v>0</v>
      </c>
      <c r="P11391" t="s">
        <v>48649</v>
      </c>
      <c r="Q11391">
        <v>52519</v>
      </c>
      <c r="R11391" t="s">
        <v>49775</v>
      </c>
      <c r="S11391" t="s">
        <v>140</v>
      </c>
      <c r="T11391" s="2">
        <v>45161</v>
      </c>
      <c r="U11391">
        <v>7</v>
      </c>
      <c r="W11391" t="s">
        <v>141</v>
      </c>
    </row>
    <row r="11392" spans="1:24" x14ac:dyDescent="0.35">
      <c r="A11392" t="s">
        <v>49920</v>
      </c>
      <c r="B11392" t="s">
        <v>49921</v>
      </c>
      <c r="C11392" t="s">
        <v>49922</v>
      </c>
      <c r="D11392">
        <v>0</v>
      </c>
      <c r="E11392" t="s">
        <v>49761</v>
      </c>
      <c r="F11392" s="2">
        <v>44719</v>
      </c>
      <c r="G11392" t="s">
        <v>10358</v>
      </c>
      <c r="H11392" t="s">
        <v>463</v>
      </c>
      <c r="J11392" t="s">
        <v>138</v>
      </c>
      <c r="K11392">
        <v>84521053005107</v>
      </c>
      <c r="L11392">
        <v>80871866</v>
      </c>
      <c r="M11392" t="s">
        <v>138</v>
      </c>
      <c r="N11392">
        <v>0</v>
      </c>
      <c r="P11392" t="s">
        <v>48649</v>
      </c>
      <c r="Q11392">
        <v>52556</v>
      </c>
      <c r="R11392" t="s">
        <v>49893</v>
      </c>
      <c r="S11392" t="s">
        <v>140</v>
      </c>
      <c r="T11392" s="2">
        <v>45161</v>
      </c>
      <c r="U11392">
        <v>7</v>
      </c>
      <c r="W11392" t="s">
        <v>141</v>
      </c>
    </row>
    <row r="11393" spans="1:23" x14ac:dyDescent="0.35">
      <c r="A11393" t="s">
        <v>49923</v>
      </c>
      <c r="B11393" t="s">
        <v>49924</v>
      </c>
      <c r="C11393" t="s">
        <v>49925</v>
      </c>
      <c r="D11393">
        <v>0</v>
      </c>
      <c r="E11393" t="s">
        <v>49761</v>
      </c>
      <c r="F11393" s="2">
        <v>44719</v>
      </c>
      <c r="G11393" t="s">
        <v>10358</v>
      </c>
      <c r="H11393" t="s">
        <v>463</v>
      </c>
      <c r="J11393" t="s">
        <v>138</v>
      </c>
      <c r="K11393">
        <v>84521053005298</v>
      </c>
      <c r="L11393">
        <v>80871866</v>
      </c>
      <c r="M11393" t="s">
        <v>138</v>
      </c>
      <c r="N11393">
        <v>0</v>
      </c>
      <c r="P11393" t="s">
        <v>48649</v>
      </c>
      <c r="Q11393">
        <v>52557</v>
      </c>
      <c r="R11393" t="s">
        <v>49811</v>
      </c>
      <c r="S11393" t="s">
        <v>140</v>
      </c>
      <c r="T11393" s="2">
        <v>45161</v>
      </c>
      <c r="U11393">
        <v>7</v>
      </c>
      <c r="W11393" t="s">
        <v>141</v>
      </c>
    </row>
    <row r="11394" spans="1:23" x14ac:dyDescent="0.35">
      <c r="A11394" t="s">
        <v>49926</v>
      </c>
      <c r="B11394" t="s">
        <v>49927</v>
      </c>
      <c r="C11394" t="s">
        <v>49928</v>
      </c>
      <c r="D11394">
        <v>0</v>
      </c>
      <c r="E11394" t="s">
        <v>49761</v>
      </c>
      <c r="F11394" s="2">
        <v>44719</v>
      </c>
      <c r="G11394" t="s">
        <v>10358</v>
      </c>
      <c r="H11394" t="s">
        <v>463</v>
      </c>
      <c r="J11394" t="s">
        <v>138</v>
      </c>
      <c r="K11394">
        <v>84521053005379</v>
      </c>
      <c r="L11394">
        <v>80871866</v>
      </c>
      <c r="M11394" t="s">
        <v>138</v>
      </c>
      <c r="N11394">
        <v>0</v>
      </c>
      <c r="P11394" t="s">
        <v>48649</v>
      </c>
      <c r="Q11394">
        <v>52558</v>
      </c>
      <c r="R11394" t="s">
        <v>49767</v>
      </c>
      <c r="S11394" t="s">
        <v>140</v>
      </c>
      <c r="T11394" s="2">
        <v>45161</v>
      </c>
      <c r="U11394">
        <v>7</v>
      </c>
      <c r="W11394" t="s">
        <v>141</v>
      </c>
    </row>
    <row r="11395" spans="1:23" x14ac:dyDescent="0.35">
      <c r="A11395" t="s">
        <v>49929</v>
      </c>
      <c r="B11395" t="s">
        <v>49930</v>
      </c>
      <c r="C11395" t="s">
        <v>49931</v>
      </c>
      <c r="D11395">
        <v>0</v>
      </c>
      <c r="E11395" t="s">
        <v>49761</v>
      </c>
      <c r="F11395" s="2">
        <v>44719</v>
      </c>
      <c r="G11395" t="s">
        <v>10358</v>
      </c>
      <c r="H11395" t="s">
        <v>463</v>
      </c>
      <c r="J11395" t="s">
        <v>138</v>
      </c>
      <c r="K11395">
        <v>84521053005450</v>
      </c>
      <c r="L11395">
        <v>80871866</v>
      </c>
      <c r="M11395" t="s">
        <v>138</v>
      </c>
      <c r="N11395">
        <v>0</v>
      </c>
      <c r="P11395" t="s">
        <v>48649</v>
      </c>
      <c r="Q11395">
        <v>52559</v>
      </c>
      <c r="R11395" t="s">
        <v>49932</v>
      </c>
      <c r="S11395" t="s">
        <v>140</v>
      </c>
      <c r="T11395" s="2">
        <v>45161</v>
      </c>
      <c r="U11395">
        <v>7</v>
      </c>
      <c r="W11395" t="s">
        <v>141</v>
      </c>
    </row>
    <row r="11396" spans="1:23" x14ac:dyDescent="0.35">
      <c r="A11396" t="s">
        <v>49933</v>
      </c>
      <c r="B11396" t="s">
        <v>49934</v>
      </c>
      <c r="C11396" t="s">
        <v>49935</v>
      </c>
      <c r="D11396">
        <v>0</v>
      </c>
      <c r="E11396" t="s">
        <v>49761</v>
      </c>
      <c r="F11396" s="2">
        <v>44719</v>
      </c>
      <c r="G11396" t="s">
        <v>10358</v>
      </c>
      <c r="H11396" t="s">
        <v>463</v>
      </c>
      <c r="J11396" t="s">
        <v>138</v>
      </c>
      <c r="K11396">
        <v>84521053005530</v>
      </c>
      <c r="L11396">
        <v>80871866</v>
      </c>
      <c r="M11396" t="s">
        <v>138</v>
      </c>
      <c r="N11396">
        <v>0</v>
      </c>
      <c r="P11396" t="s">
        <v>48649</v>
      </c>
      <c r="Q11396">
        <v>52520</v>
      </c>
      <c r="R11396" t="s">
        <v>49803</v>
      </c>
      <c r="S11396" t="s">
        <v>140</v>
      </c>
      <c r="T11396" s="2">
        <v>45161</v>
      </c>
      <c r="U11396">
        <v>7</v>
      </c>
      <c r="W11396" t="s">
        <v>141</v>
      </c>
    </row>
    <row r="11397" spans="1:23" x14ac:dyDescent="0.35">
      <c r="A11397" t="s">
        <v>49936</v>
      </c>
      <c r="B11397" t="s">
        <v>49937</v>
      </c>
      <c r="D11397">
        <v>0</v>
      </c>
      <c r="E11397" t="s">
        <v>49761</v>
      </c>
      <c r="F11397" s="2">
        <v>44719</v>
      </c>
      <c r="G11397" t="s">
        <v>10358</v>
      </c>
      <c r="H11397" t="s">
        <v>463</v>
      </c>
      <c r="J11397" t="s">
        <v>138</v>
      </c>
      <c r="K11397">
        <v>84521053005611</v>
      </c>
      <c r="L11397">
        <v>80871866</v>
      </c>
      <c r="M11397" t="s">
        <v>138</v>
      </c>
      <c r="N11397">
        <v>0</v>
      </c>
      <c r="P11397" t="s">
        <v>48649</v>
      </c>
      <c r="Q11397">
        <v>52560</v>
      </c>
      <c r="R11397" t="s">
        <v>49938</v>
      </c>
      <c r="S11397" t="s">
        <v>140</v>
      </c>
      <c r="T11397" s="2">
        <v>45161</v>
      </c>
      <c r="U11397">
        <v>7</v>
      </c>
      <c r="W11397" t="s">
        <v>141</v>
      </c>
    </row>
    <row r="11398" spans="1:23" x14ac:dyDescent="0.35">
      <c r="A11398" t="s">
        <v>49939</v>
      </c>
      <c r="B11398" t="s">
        <v>49940</v>
      </c>
      <c r="C11398" t="s">
        <v>49941</v>
      </c>
      <c r="D11398">
        <v>0</v>
      </c>
      <c r="E11398" t="s">
        <v>49761</v>
      </c>
      <c r="F11398" s="2">
        <v>44719</v>
      </c>
      <c r="G11398" t="s">
        <v>10358</v>
      </c>
      <c r="H11398" t="s">
        <v>463</v>
      </c>
      <c r="J11398" t="s">
        <v>138</v>
      </c>
      <c r="K11398">
        <v>84521053005700</v>
      </c>
      <c r="L11398">
        <v>80871866</v>
      </c>
      <c r="M11398" t="s">
        <v>138</v>
      </c>
      <c r="N11398">
        <v>0</v>
      </c>
      <c r="P11398" t="s">
        <v>48649</v>
      </c>
      <c r="Q11398">
        <v>52521</v>
      </c>
      <c r="R11398" t="s">
        <v>49783</v>
      </c>
      <c r="S11398" t="s">
        <v>140</v>
      </c>
      <c r="T11398" s="2">
        <v>45161</v>
      </c>
      <c r="U11398">
        <v>7</v>
      </c>
      <c r="W11398" t="s">
        <v>141</v>
      </c>
    </row>
    <row r="11399" spans="1:23" x14ac:dyDescent="0.35">
      <c r="A11399" t="s">
        <v>49942</v>
      </c>
      <c r="B11399" t="s">
        <v>49943</v>
      </c>
      <c r="C11399" t="s">
        <v>49944</v>
      </c>
      <c r="D11399">
        <v>0</v>
      </c>
      <c r="E11399" t="s">
        <v>49761</v>
      </c>
      <c r="F11399" s="2">
        <v>44719</v>
      </c>
      <c r="G11399" t="s">
        <v>10358</v>
      </c>
      <c r="H11399" t="s">
        <v>463</v>
      </c>
      <c r="J11399" t="s">
        <v>138</v>
      </c>
      <c r="K11399">
        <v>84521053005883</v>
      </c>
      <c r="L11399">
        <v>80871866</v>
      </c>
      <c r="M11399" t="s">
        <v>138</v>
      </c>
      <c r="N11399">
        <v>0</v>
      </c>
      <c r="P11399" t="s">
        <v>48649</v>
      </c>
      <c r="Q11399">
        <v>52561</v>
      </c>
      <c r="R11399" t="s">
        <v>49945</v>
      </c>
      <c r="S11399" t="s">
        <v>140</v>
      </c>
      <c r="T11399" s="2">
        <v>45161</v>
      </c>
      <c r="U11399">
        <v>7</v>
      </c>
      <c r="W11399" t="s">
        <v>141</v>
      </c>
    </row>
    <row r="11400" spans="1:23" x14ac:dyDescent="0.35">
      <c r="A11400" t="s">
        <v>49946</v>
      </c>
      <c r="B11400" t="s">
        <v>49947</v>
      </c>
      <c r="C11400" t="s">
        <v>49948</v>
      </c>
      <c r="D11400">
        <v>0</v>
      </c>
      <c r="E11400" t="s">
        <v>49761</v>
      </c>
      <c r="F11400" s="2">
        <v>44719</v>
      </c>
      <c r="G11400" t="s">
        <v>10358</v>
      </c>
      <c r="H11400" t="s">
        <v>463</v>
      </c>
      <c r="J11400" t="s">
        <v>138</v>
      </c>
      <c r="K11400">
        <v>84521053005964</v>
      </c>
      <c r="L11400">
        <v>80871866</v>
      </c>
      <c r="M11400" t="s">
        <v>138</v>
      </c>
      <c r="N11400">
        <v>0</v>
      </c>
      <c r="P11400" t="s">
        <v>48649</v>
      </c>
      <c r="Q11400">
        <v>52562</v>
      </c>
      <c r="R11400" t="s">
        <v>49823</v>
      </c>
      <c r="S11400" t="s">
        <v>140</v>
      </c>
      <c r="T11400" s="2">
        <v>45161</v>
      </c>
      <c r="U11400">
        <v>7</v>
      </c>
      <c r="W11400" t="s">
        <v>141</v>
      </c>
    </row>
    <row r="11401" spans="1:23" x14ac:dyDescent="0.35">
      <c r="A11401" t="s">
        <v>49949</v>
      </c>
      <c r="B11401" t="s">
        <v>49950</v>
      </c>
      <c r="C11401" t="s">
        <v>49951</v>
      </c>
      <c r="D11401">
        <v>0</v>
      </c>
      <c r="E11401" t="s">
        <v>49761</v>
      </c>
      <c r="F11401" s="2">
        <v>44719</v>
      </c>
      <c r="G11401" t="s">
        <v>10358</v>
      </c>
      <c r="H11401" t="s">
        <v>463</v>
      </c>
      <c r="J11401" t="s">
        <v>138</v>
      </c>
      <c r="K11401">
        <v>84521053006006</v>
      </c>
      <c r="L11401">
        <v>80871866</v>
      </c>
      <c r="M11401" t="s">
        <v>138</v>
      </c>
      <c r="N11401">
        <v>0</v>
      </c>
      <c r="P11401" t="s">
        <v>48649</v>
      </c>
      <c r="Q11401">
        <v>52522</v>
      </c>
      <c r="R11401" t="s">
        <v>49952</v>
      </c>
      <c r="S11401" t="s">
        <v>140</v>
      </c>
      <c r="T11401" s="2">
        <v>45161</v>
      </c>
      <c r="U11401">
        <v>7</v>
      </c>
      <c r="W11401" t="s">
        <v>141</v>
      </c>
    </row>
    <row r="11402" spans="1:23" x14ac:dyDescent="0.35">
      <c r="A11402" t="s">
        <v>49953</v>
      </c>
      <c r="B11402" t="s">
        <v>49954</v>
      </c>
      <c r="C11402" t="s">
        <v>49955</v>
      </c>
      <c r="D11402">
        <v>0</v>
      </c>
      <c r="E11402" t="s">
        <v>49761</v>
      </c>
      <c r="F11402" s="2">
        <v>44719</v>
      </c>
      <c r="G11402" t="s">
        <v>10358</v>
      </c>
      <c r="H11402" t="s">
        <v>463</v>
      </c>
      <c r="J11402" t="s">
        <v>138</v>
      </c>
      <c r="K11402">
        <v>84521053006189</v>
      </c>
      <c r="L11402">
        <v>80871866</v>
      </c>
      <c r="M11402" t="s">
        <v>138</v>
      </c>
      <c r="N11402">
        <v>0</v>
      </c>
      <c r="P11402" t="s">
        <v>48649</v>
      </c>
      <c r="Q11402">
        <v>52513</v>
      </c>
      <c r="R11402" t="s">
        <v>49901</v>
      </c>
      <c r="S11402" t="s">
        <v>140</v>
      </c>
      <c r="T11402" s="2">
        <v>45161</v>
      </c>
      <c r="U11402">
        <v>7</v>
      </c>
      <c r="W11402" t="s">
        <v>141</v>
      </c>
    </row>
    <row r="11403" spans="1:23" x14ac:dyDescent="0.35">
      <c r="A11403" t="s">
        <v>49956</v>
      </c>
      <c r="B11403" t="s">
        <v>49957</v>
      </c>
      <c r="C11403" t="s">
        <v>49958</v>
      </c>
      <c r="D11403">
        <v>0</v>
      </c>
      <c r="E11403" t="s">
        <v>49761</v>
      </c>
      <c r="F11403" s="2">
        <v>44719</v>
      </c>
      <c r="G11403" t="s">
        <v>10358</v>
      </c>
      <c r="H11403" t="s">
        <v>463</v>
      </c>
      <c r="J11403" t="s">
        <v>138</v>
      </c>
      <c r="K11403">
        <v>84521053006260</v>
      </c>
      <c r="L11403">
        <v>80871866</v>
      </c>
      <c r="M11403" t="s">
        <v>138</v>
      </c>
      <c r="N11403">
        <v>0</v>
      </c>
      <c r="P11403" t="s">
        <v>48649</v>
      </c>
      <c r="Q11403">
        <v>52523</v>
      </c>
      <c r="R11403" t="s">
        <v>49959</v>
      </c>
      <c r="S11403" t="s">
        <v>140</v>
      </c>
      <c r="T11403" s="2">
        <v>45161</v>
      </c>
      <c r="U11403">
        <v>7</v>
      </c>
      <c r="W11403" t="s">
        <v>141</v>
      </c>
    </row>
    <row r="11404" spans="1:23" x14ac:dyDescent="0.35">
      <c r="A11404" t="s">
        <v>49960</v>
      </c>
      <c r="B11404" t="s">
        <v>49961</v>
      </c>
      <c r="C11404" t="s">
        <v>49962</v>
      </c>
      <c r="D11404">
        <v>0</v>
      </c>
      <c r="E11404" t="s">
        <v>49761</v>
      </c>
      <c r="F11404" s="2">
        <v>44719</v>
      </c>
      <c r="G11404" t="s">
        <v>10358</v>
      </c>
      <c r="H11404" t="s">
        <v>463</v>
      </c>
      <c r="J11404" t="s">
        <v>138</v>
      </c>
      <c r="K11404">
        <v>84521053006340</v>
      </c>
      <c r="L11404">
        <v>80871866</v>
      </c>
      <c r="M11404" t="s">
        <v>138</v>
      </c>
      <c r="N11404">
        <v>0</v>
      </c>
      <c r="P11404" t="s">
        <v>48649</v>
      </c>
      <c r="Q11404">
        <v>52563</v>
      </c>
      <c r="R11404" t="s">
        <v>49847</v>
      </c>
      <c r="S11404" t="s">
        <v>140</v>
      </c>
      <c r="T11404" s="2">
        <v>45161</v>
      </c>
      <c r="U11404">
        <v>7</v>
      </c>
      <c r="W11404" t="s">
        <v>141</v>
      </c>
    </row>
    <row r="11405" spans="1:23" x14ac:dyDescent="0.35">
      <c r="A11405" t="s">
        <v>49963</v>
      </c>
      <c r="B11405" t="s">
        <v>49964</v>
      </c>
      <c r="C11405" t="s">
        <v>49965</v>
      </c>
      <c r="D11405">
        <v>0</v>
      </c>
      <c r="E11405" t="s">
        <v>49761</v>
      </c>
      <c r="F11405" s="2">
        <v>44719</v>
      </c>
      <c r="G11405" t="s">
        <v>10358</v>
      </c>
      <c r="H11405" t="s">
        <v>463</v>
      </c>
      <c r="J11405" t="s">
        <v>138</v>
      </c>
      <c r="K11405">
        <v>84521053006421</v>
      </c>
      <c r="L11405">
        <v>80871866</v>
      </c>
      <c r="M11405" t="s">
        <v>138</v>
      </c>
      <c r="N11405">
        <v>0</v>
      </c>
      <c r="P11405" t="s">
        <v>48649</v>
      </c>
      <c r="Q11405">
        <v>52564</v>
      </c>
      <c r="R11405" t="s">
        <v>49783</v>
      </c>
      <c r="S11405" t="s">
        <v>140</v>
      </c>
      <c r="T11405" s="2">
        <v>45161</v>
      </c>
      <c r="U11405">
        <v>7</v>
      </c>
      <c r="W11405" t="s">
        <v>141</v>
      </c>
    </row>
    <row r="11406" spans="1:23" x14ac:dyDescent="0.35">
      <c r="A11406" t="s">
        <v>49966</v>
      </c>
      <c r="B11406" t="s">
        <v>49967</v>
      </c>
      <c r="C11406" t="s">
        <v>49968</v>
      </c>
      <c r="D11406">
        <v>0</v>
      </c>
      <c r="E11406" t="s">
        <v>49761</v>
      </c>
      <c r="F11406" s="2">
        <v>44719</v>
      </c>
      <c r="G11406" t="s">
        <v>10358</v>
      </c>
      <c r="H11406" t="s">
        <v>463</v>
      </c>
      <c r="J11406" t="s">
        <v>138</v>
      </c>
      <c r="K11406">
        <v>84521053006693</v>
      </c>
      <c r="L11406">
        <v>80871866</v>
      </c>
      <c r="M11406" t="s">
        <v>138</v>
      </c>
      <c r="N11406">
        <v>0</v>
      </c>
      <c r="P11406" t="s">
        <v>48649</v>
      </c>
      <c r="Q11406">
        <v>52565</v>
      </c>
      <c r="R11406" t="s">
        <v>49932</v>
      </c>
      <c r="S11406" t="s">
        <v>140</v>
      </c>
      <c r="T11406" s="2">
        <v>45161</v>
      </c>
      <c r="U11406">
        <v>7</v>
      </c>
      <c r="W11406" t="s">
        <v>141</v>
      </c>
    </row>
    <row r="11407" spans="1:23" x14ac:dyDescent="0.35">
      <c r="A11407" t="s">
        <v>49969</v>
      </c>
      <c r="B11407" t="s">
        <v>49970</v>
      </c>
      <c r="C11407" t="s">
        <v>49971</v>
      </c>
      <c r="D11407">
        <v>0</v>
      </c>
      <c r="E11407" t="s">
        <v>49761</v>
      </c>
      <c r="F11407" s="2">
        <v>44719</v>
      </c>
      <c r="G11407" t="s">
        <v>10358</v>
      </c>
      <c r="H11407" t="s">
        <v>463</v>
      </c>
      <c r="J11407" t="s">
        <v>138</v>
      </c>
      <c r="K11407">
        <v>84521053006774</v>
      </c>
      <c r="L11407">
        <v>80871866</v>
      </c>
      <c r="M11407" t="s">
        <v>138</v>
      </c>
      <c r="N11407">
        <v>0</v>
      </c>
      <c r="P11407" t="s">
        <v>48649</v>
      </c>
      <c r="Q11407">
        <v>52512</v>
      </c>
      <c r="R11407" t="s">
        <v>49807</v>
      </c>
      <c r="S11407" t="s">
        <v>140</v>
      </c>
      <c r="T11407" s="2">
        <v>45161</v>
      </c>
      <c r="U11407">
        <v>7</v>
      </c>
      <c r="W11407" t="s">
        <v>141</v>
      </c>
    </row>
    <row r="11408" spans="1:23" x14ac:dyDescent="0.35">
      <c r="A11408" t="s">
        <v>49972</v>
      </c>
      <c r="B11408" t="s">
        <v>49973</v>
      </c>
      <c r="C11408" t="s">
        <v>49974</v>
      </c>
      <c r="D11408">
        <v>0</v>
      </c>
      <c r="E11408" t="s">
        <v>49761</v>
      </c>
      <c r="F11408" s="2">
        <v>44719</v>
      </c>
      <c r="G11408" t="s">
        <v>10358</v>
      </c>
      <c r="H11408" t="s">
        <v>463</v>
      </c>
      <c r="J11408" t="s">
        <v>138</v>
      </c>
      <c r="K11408">
        <v>84521053006855</v>
      </c>
      <c r="L11408">
        <v>80871866</v>
      </c>
      <c r="M11408" t="s">
        <v>138</v>
      </c>
      <c r="N11408">
        <v>0</v>
      </c>
      <c r="P11408" t="s">
        <v>48649</v>
      </c>
      <c r="Q11408">
        <v>52566</v>
      </c>
      <c r="R11408" t="s">
        <v>49975</v>
      </c>
      <c r="S11408" t="s">
        <v>140</v>
      </c>
      <c r="T11408" s="2">
        <v>45161</v>
      </c>
      <c r="U11408">
        <v>7</v>
      </c>
      <c r="W11408" t="s">
        <v>141</v>
      </c>
    </row>
    <row r="11409" spans="1:24" x14ac:dyDescent="0.35">
      <c r="A11409" t="s">
        <v>49976</v>
      </c>
      <c r="B11409" t="s">
        <v>49977</v>
      </c>
      <c r="C11409" t="s">
        <v>49978</v>
      </c>
      <c r="D11409">
        <v>0</v>
      </c>
      <c r="E11409" t="s">
        <v>49761</v>
      </c>
      <c r="F11409" s="2">
        <v>44719</v>
      </c>
      <c r="G11409" t="s">
        <v>10358</v>
      </c>
      <c r="H11409" t="s">
        <v>463</v>
      </c>
      <c r="J11409" t="s">
        <v>138</v>
      </c>
      <c r="K11409">
        <v>84521053006936</v>
      </c>
      <c r="L11409">
        <v>80871866</v>
      </c>
      <c r="M11409" t="s">
        <v>138</v>
      </c>
      <c r="N11409">
        <v>0</v>
      </c>
      <c r="P11409" t="s">
        <v>48649</v>
      </c>
      <c r="Q11409">
        <v>52567</v>
      </c>
      <c r="R11409" t="s">
        <v>49855</v>
      </c>
      <c r="S11409" t="s">
        <v>140</v>
      </c>
      <c r="T11409" s="2">
        <v>45161</v>
      </c>
      <c r="U11409">
        <v>7</v>
      </c>
      <c r="W11409" t="s">
        <v>141</v>
      </c>
    </row>
    <row r="11410" spans="1:24" x14ac:dyDescent="0.35">
      <c r="A11410" t="s">
        <v>49979</v>
      </c>
      <c r="B11410" t="s">
        <v>49980</v>
      </c>
      <c r="C11410" t="s">
        <v>49981</v>
      </c>
      <c r="D11410">
        <v>0</v>
      </c>
      <c r="E11410" t="s">
        <v>49761</v>
      </c>
      <c r="F11410" s="2">
        <v>44719</v>
      </c>
      <c r="G11410" t="s">
        <v>10358</v>
      </c>
      <c r="H11410" t="s">
        <v>463</v>
      </c>
      <c r="J11410" t="s">
        <v>138</v>
      </c>
      <c r="K11410">
        <v>84521053007070</v>
      </c>
      <c r="L11410">
        <v>80871866</v>
      </c>
      <c r="M11410" t="s">
        <v>138</v>
      </c>
      <c r="N11410">
        <v>0</v>
      </c>
      <c r="P11410" t="s">
        <v>48649</v>
      </c>
      <c r="Q11410">
        <v>52568</v>
      </c>
      <c r="R11410" t="s">
        <v>49807</v>
      </c>
      <c r="S11410" t="s">
        <v>140</v>
      </c>
      <c r="T11410" s="2">
        <v>45161</v>
      </c>
      <c r="U11410">
        <v>7</v>
      </c>
      <c r="W11410" t="s">
        <v>141</v>
      </c>
    </row>
    <row r="11411" spans="1:24" x14ac:dyDescent="0.35">
      <c r="A11411" t="s">
        <v>49982</v>
      </c>
      <c r="B11411" t="s">
        <v>49983</v>
      </c>
      <c r="C11411" t="s">
        <v>49984</v>
      </c>
      <c r="D11411">
        <v>0</v>
      </c>
      <c r="E11411" t="s">
        <v>49761</v>
      </c>
      <c r="F11411" s="2">
        <v>44719</v>
      </c>
      <c r="G11411" t="s">
        <v>10358</v>
      </c>
      <c r="H11411" t="s">
        <v>463</v>
      </c>
      <c r="J11411" t="s">
        <v>138</v>
      </c>
      <c r="K11411">
        <v>84521053007150</v>
      </c>
      <c r="L11411">
        <v>80871866</v>
      </c>
      <c r="M11411" t="s">
        <v>138</v>
      </c>
      <c r="N11411">
        <v>0</v>
      </c>
      <c r="P11411" t="s">
        <v>48649</v>
      </c>
      <c r="Q11411">
        <v>52569</v>
      </c>
      <c r="R11411" t="s">
        <v>49847</v>
      </c>
      <c r="S11411" t="s">
        <v>140</v>
      </c>
      <c r="T11411" s="2">
        <v>45161</v>
      </c>
      <c r="U11411">
        <v>7</v>
      </c>
      <c r="W11411" t="s">
        <v>141</v>
      </c>
    </row>
    <row r="11412" spans="1:24" x14ac:dyDescent="0.35">
      <c r="A11412" t="s">
        <v>49985</v>
      </c>
      <c r="B11412" t="s">
        <v>49986</v>
      </c>
      <c r="C11412" t="s">
        <v>49987</v>
      </c>
      <c r="D11412">
        <v>0</v>
      </c>
      <c r="E11412" t="s">
        <v>49761</v>
      </c>
      <c r="F11412" s="2">
        <v>44719</v>
      </c>
      <c r="G11412" t="s">
        <v>10358</v>
      </c>
      <c r="H11412" t="s">
        <v>463</v>
      </c>
      <c r="J11412" t="s">
        <v>138</v>
      </c>
      <c r="K11412">
        <v>84521053008041</v>
      </c>
      <c r="L11412">
        <v>80871866</v>
      </c>
      <c r="M11412" t="s">
        <v>138</v>
      </c>
      <c r="N11412">
        <v>0</v>
      </c>
      <c r="P11412" t="s">
        <v>48649</v>
      </c>
      <c r="Q11412">
        <v>52570</v>
      </c>
      <c r="R11412" t="s">
        <v>49807</v>
      </c>
      <c r="S11412" t="s">
        <v>140</v>
      </c>
      <c r="T11412" s="2">
        <v>45168</v>
      </c>
      <c r="U11412">
        <v>7</v>
      </c>
      <c r="W11412" t="s">
        <v>141</v>
      </c>
    </row>
    <row r="11413" spans="1:24" x14ac:dyDescent="0.35">
      <c r="A11413" t="s">
        <v>49988</v>
      </c>
      <c r="B11413" t="s">
        <v>49989</v>
      </c>
      <c r="D11413">
        <v>0</v>
      </c>
      <c r="E11413" t="s">
        <v>49761</v>
      </c>
      <c r="F11413" s="2">
        <v>44719</v>
      </c>
      <c r="G11413" t="s">
        <v>10358</v>
      </c>
      <c r="H11413" t="s">
        <v>463</v>
      </c>
      <c r="J11413" t="s">
        <v>138</v>
      </c>
      <c r="K11413">
        <v>84521053008203</v>
      </c>
      <c r="L11413">
        <v>80871866</v>
      </c>
      <c r="M11413" t="s">
        <v>138</v>
      </c>
      <c r="N11413">
        <v>0</v>
      </c>
      <c r="P11413" t="s">
        <v>49990</v>
      </c>
      <c r="R11413" t="s">
        <v>49991</v>
      </c>
      <c r="S11413" t="s">
        <v>140</v>
      </c>
      <c r="U11413">
        <v>7</v>
      </c>
      <c r="W11413" t="s">
        <v>141</v>
      </c>
    </row>
    <row r="11414" spans="1:24" x14ac:dyDescent="0.35">
      <c r="A11414" t="s">
        <v>49992</v>
      </c>
      <c r="B11414" t="s">
        <v>49993</v>
      </c>
      <c r="D11414">
        <v>0</v>
      </c>
      <c r="E11414" t="s">
        <v>49761</v>
      </c>
      <c r="F11414" s="2">
        <v>44719</v>
      </c>
      <c r="G11414" t="s">
        <v>10358</v>
      </c>
      <c r="H11414" t="s">
        <v>463</v>
      </c>
      <c r="J11414" t="s">
        <v>138</v>
      </c>
      <c r="K11414">
        <v>84521053008475</v>
      </c>
      <c r="L11414">
        <v>80871866</v>
      </c>
      <c r="M11414" t="s">
        <v>138</v>
      </c>
      <c r="N11414">
        <v>0</v>
      </c>
      <c r="P11414" t="s">
        <v>48649</v>
      </c>
      <c r="R11414" t="s">
        <v>49994</v>
      </c>
      <c r="S11414" t="s">
        <v>140</v>
      </c>
      <c r="U11414">
        <v>7</v>
      </c>
      <c r="W11414" t="s">
        <v>141</v>
      </c>
    </row>
    <row r="11415" spans="1:24" x14ac:dyDescent="0.35">
      <c r="A11415" t="s">
        <v>49995</v>
      </c>
      <c r="B11415" t="s">
        <v>49996</v>
      </c>
      <c r="D11415">
        <v>0</v>
      </c>
      <c r="E11415" t="s">
        <v>49761</v>
      </c>
      <c r="F11415" s="2">
        <v>44719</v>
      </c>
      <c r="G11415" t="s">
        <v>10358</v>
      </c>
      <c r="H11415" t="s">
        <v>463</v>
      </c>
      <c r="J11415" t="s">
        <v>138</v>
      </c>
      <c r="K11415">
        <v>84521053008718</v>
      </c>
      <c r="L11415">
        <v>80871866</v>
      </c>
      <c r="M11415" t="s">
        <v>138</v>
      </c>
      <c r="N11415">
        <v>0</v>
      </c>
      <c r="P11415" t="s">
        <v>48649</v>
      </c>
      <c r="R11415" t="s">
        <v>49997</v>
      </c>
      <c r="S11415" t="s">
        <v>140</v>
      </c>
      <c r="U11415">
        <v>7</v>
      </c>
      <c r="W11415" t="s">
        <v>141</v>
      </c>
    </row>
    <row r="11416" spans="1:24" x14ac:dyDescent="0.35">
      <c r="A11416" t="s">
        <v>49998</v>
      </c>
      <c r="B11416" t="s">
        <v>49999</v>
      </c>
      <c r="D11416">
        <v>0</v>
      </c>
      <c r="E11416" t="s">
        <v>49761</v>
      </c>
      <c r="F11416" s="2">
        <v>44719</v>
      </c>
      <c r="G11416" t="s">
        <v>10358</v>
      </c>
      <c r="H11416" t="s">
        <v>463</v>
      </c>
      <c r="J11416" t="s">
        <v>138</v>
      </c>
      <c r="K11416">
        <v>84521053009013</v>
      </c>
      <c r="L11416">
        <v>80871866</v>
      </c>
      <c r="M11416" t="s">
        <v>138</v>
      </c>
      <c r="N11416">
        <v>0</v>
      </c>
      <c r="P11416" t="s">
        <v>48649</v>
      </c>
      <c r="R11416" t="s">
        <v>49859</v>
      </c>
      <c r="S11416" t="s">
        <v>140</v>
      </c>
      <c r="U11416">
        <v>7</v>
      </c>
      <c r="W11416" t="s">
        <v>141</v>
      </c>
    </row>
    <row r="11417" spans="1:24" x14ac:dyDescent="0.35">
      <c r="A11417" t="s">
        <v>50000</v>
      </c>
      <c r="B11417" t="s">
        <v>50001</v>
      </c>
      <c r="D11417">
        <v>0</v>
      </c>
      <c r="E11417" t="s">
        <v>49761</v>
      </c>
      <c r="F11417" s="2">
        <v>44719</v>
      </c>
      <c r="G11417" t="s">
        <v>462</v>
      </c>
      <c r="H11417" t="s">
        <v>463</v>
      </c>
      <c r="J11417" t="s">
        <v>138</v>
      </c>
      <c r="K11417">
        <v>84521053009609</v>
      </c>
      <c r="L11417">
        <v>80871866</v>
      </c>
      <c r="M11417" t="s">
        <v>138</v>
      </c>
      <c r="N11417">
        <v>0</v>
      </c>
      <c r="P11417" t="s">
        <v>49762</v>
      </c>
      <c r="R11417" t="s">
        <v>50002</v>
      </c>
      <c r="S11417" t="s">
        <v>140</v>
      </c>
      <c r="U11417">
        <v>7</v>
      </c>
      <c r="W11417" t="s">
        <v>141</v>
      </c>
    </row>
    <row r="11418" spans="1:24" x14ac:dyDescent="0.35">
      <c r="A11418" t="s">
        <v>50003</v>
      </c>
      <c r="B11418" t="s">
        <v>50004</v>
      </c>
      <c r="C11418" t="s">
        <v>50005</v>
      </c>
      <c r="D11418">
        <v>0</v>
      </c>
      <c r="E11418" t="s">
        <v>50006</v>
      </c>
      <c r="F11418" s="2">
        <v>45456</v>
      </c>
      <c r="G11418" t="s">
        <v>2815</v>
      </c>
      <c r="H11418" t="s">
        <v>184</v>
      </c>
      <c r="J11418" t="s">
        <v>138</v>
      </c>
      <c r="L11418" t="s">
        <v>496</v>
      </c>
      <c r="M11418" t="s">
        <v>138</v>
      </c>
      <c r="N11418">
        <v>0</v>
      </c>
      <c r="P11418" t="s">
        <v>50007</v>
      </c>
      <c r="R11418" t="s">
        <v>50008</v>
      </c>
      <c r="S11418" t="s">
        <v>140</v>
      </c>
      <c r="T11418" s="2">
        <v>45505</v>
      </c>
      <c r="W11418" t="s">
        <v>141</v>
      </c>
      <c r="X11418" t="s">
        <v>9536</v>
      </c>
    </row>
    <row r="11419" spans="1:24" x14ac:dyDescent="0.35">
      <c r="A11419" t="s">
        <v>50009</v>
      </c>
      <c r="B11419" t="s">
        <v>50010</v>
      </c>
      <c r="D11419">
        <v>0</v>
      </c>
      <c r="E11419" t="s">
        <v>49761</v>
      </c>
      <c r="F11419" s="2">
        <v>44719</v>
      </c>
      <c r="G11419" t="s">
        <v>50011</v>
      </c>
      <c r="H11419" t="s">
        <v>9500</v>
      </c>
      <c r="J11419" t="s">
        <v>138</v>
      </c>
      <c r="K11419">
        <v>84521053008556</v>
      </c>
      <c r="L11419">
        <v>80871866</v>
      </c>
      <c r="M11419" t="s">
        <v>138</v>
      </c>
      <c r="N11419">
        <v>0</v>
      </c>
      <c r="P11419" t="s">
        <v>49990</v>
      </c>
      <c r="R11419" t="s">
        <v>50012</v>
      </c>
      <c r="S11419" t="s">
        <v>140</v>
      </c>
      <c r="U11419">
        <v>7</v>
      </c>
      <c r="W11419" t="s">
        <v>141</v>
      </c>
    </row>
    <row r="11420" spans="1:24" x14ac:dyDescent="0.35">
      <c r="A11420" t="s">
        <v>50013</v>
      </c>
      <c r="B11420" t="s">
        <v>50014</v>
      </c>
      <c r="D11420">
        <v>0</v>
      </c>
      <c r="E11420" t="s">
        <v>49761</v>
      </c>
      <c r="F11420" s="2">
        <v>44719</v>
      </c>
      <c r="G11420" t="s">
        <v>50011</v>
      </c>
      <c r="H11420" t="s">
        <v>9500</v>
      </c>
      <c r="J11420" t="s">
        <v>138</v>
      </c>
      <c r="K11420">
        <v>84521053008637</v>
      </c>
      <c r="L11420">
        <v>80871866</v>
      </c>
      <c r="M11420" t="s">
        <v>138</v>
      </c>
      <c r="N11420">
        <v>0</v>
      </c>
      <c r="P11420" t="s">
        <v>49990</v>
      </c>
      <c r="R11420" t="s">
        <v>50015</v>
      </c>
      <c r="S11420" t="s">
        <v>140</v>
      </c>
      <c r="U11420">
        <v>7</v>
      </c>
      <c r="W11420" t="s">
        <v>141</v>
      </c>
    </row>
    <row r="11421" spans="1:24" x14ac:dyDescent="0.35">
      <c r="A11421" t="s">
        <v>50016</v>
      </c>
      <c r="B11421" t="s">
        <v>50017</v>
      </c>
      <c r="D11421">
        <v>0</v>
      </c>
      <c r="E11421" t="s">
        <v>49761</v>
      </c>
      <c r="F11421" s="2">
        <v>44719</v>
      </c>
      <c r="G11421" t="s">
        <v>50011</v>
      </c>
      <c r="H11421" t="s">
        <v>9500</v>
      </c>
      <c r="J11421" t="s">
        <v>138</v>
      </c>
      <c r="K11421">
        <v>84521053009102</v>
      </c>
      <c r="L11421">
        <v>80871866</v>
      </c>
      <c r="M11421" t="s">
        <v>138</v>
      </c>
      <c r="N11421">
        <v>0</v>
      </c>
      <c r="P11421" t="s">
        <v>49990</v>
      </c>
      <c r="R11421" t="s">
        <v>50018</v>
      </c>
      <c r="S11421" t="s">
        <v>140</v>
      </c>
      <c r="U11421">
        <v>7</v>
      </c>
      <c r="W11421" t="s">
        <v>141</v>
      </c>
    </row>
    <row r="11422" spans="1:24" x14ac:dyDescent="0.35">
      <c r="A11422" t="s">
        <v>50019</v>
      </c>
      <c r="B11422" t="s">
        <v>50020</v>
      </c>
      <c r="C11422" t="s">
        <v>50021</v>
      </c>
      <c r="D11422" s="3">
        <v>-6680.51</v>
      </c>
      <c r="E11422" t="s">
        <v>50022</v>
      </c>
      <c r="F11422" s="2">
        <v>45456</v>
      </c>
      <c r="G11422" t="s">
        <v>224</v>
      </c>
      <c r="H11422" t="s">
        <v>184</v>
      </c>
      <c r="J11422" t="s">
        <v>138</v>
      </c>
      <c r="L11422" t="s">
        <v>496</v>
      </c>
      <c r="M11422" t="s">
        <v>138</v>
      </c>
      <c r="N11422">
        <v>0</v>
      </c>
      <c r="P11422" t="s">
        <v>50023</v>
      </c>
      <c r="R11422" t="s">
        <v>2573</v>
      </c>
      <c r="S11422" t="s">
        <v>139</v>
      </c>
      <c r="T11422" s="2">
        <v>45771</v>
      </c>
      <c r="U11422">
        <v>17</v>
      </c>
      <c r="V11422" t="s">
        <v>140</v>
      </c>
      <c r="W11422" t="s">
        <v>141</v>
      </c>
      <c r="X11422" t="s">
        <v>9536</v>
      </c>
    </row>
    <row r="11423" spans="1:24" x14ac:dyDescent="0.35">
      <c r="A11423" t="s">
        <v>50024</v>
      </c>
      <c r="B11423" t="s">
        <v>50025</v>
      </c>
      <c r="C11423" t="s">
        <v>50026</v>
      </c>
      <c r="D11423">
        <v>0</v>
      </c>
      <c r="E11423" t="s">
        <v>49761</v>
      </c>
      <c r="F11423" s="2">
        <v>44719</v>
      </c>
      <c r="G11423" t="s">
        <v>50027</v>
      </c>
      <c r="H11423" t="s">
        <v>6721</v>
      </c>
      <c r="J11423" t="s">
        <v>138</v>
      </c>
      <c r="K11423">
        <v>84521053007231</v>
      </c>
      <c r="L11423">
        <v>80871866</v>
      </c>
      <c r="M11423" t="s">
        <v>138</v>
      </c>
      <c r="N11423">
        <v>0</v>
      </c>
      <c r="P11423" t="s">
        <v>49990</v>
      </c>
      <c r="Q11423">
        <v>53512</v>
      </c>
      <c r="R11423" t="s">
        <v>50028</v>
      </c>
      <c r="S11423" t="s">
        <v>140</v>
      </c>
      <c r="T11423" s="2">
        <v>45161</v>
      </c>
      <c r="U11423">
        <v>7</v>
      </c>
      <c r="W11423" t="s">
        <v>141</v>
      </c>
    </row>
    <row r="11424" spans="1:24" x14ac:dyDescent="0.35">
      <c r="A11424" t="s">
        <v>50029</v>
      </c>
      <c r="B11424" t="s">
        <v>50030</v>
      </c>
      <c r="C11424" t="s">
        <v>50031</v>
      </c>
      <c r="D11424">
        <v>0</v>
      </c>
      <c r="E11424" t="s">
        <v>49761</v>
      </c>
      <c r="F11424" s="2">
        <v>44719</v>
      </c>
      <c r="G11424" t="s">
        <v>11143</v>
      </c>
      <c r="H11424" t="s">
        <v>6721</v>
      </c>
      <c r="J11424" t="s">
        <v>138</v>
      </c>
      <c r="K11424">
        <v>84521053007312</v>
      </c>
      <c r="L11424">
        <v>80871866</v>
      </c>
      <c r="M11424" t="s">
        <v>138</v>
      </c>
      <c r="N11424">
        <v>0</v>
      </c>
      <c r="P11424" t="s">
        <v>49990</v>
      </c>
      <c r="Q11424">
        <v>53513</v>
      </c>
      <c r="R11424" t="s">
        <v>50032</v>
      </c>
      <c r="S11424" t="s">
        <v>140</v>
      </c>
      <c r="T11424" s="2">
        <v>44995</v>
      </c>
      <c r="U11424">
        <v>7</v>
      </c>
      <c r="W11424" t="s">
        <v>141</v>
      </c>
    </row>
    <row r="11425" spans="1:24" x14ac:dyDescent="0.35">
      <c r="A11425" t="s">
        <v>50033</v>
      </c>
      <c r="B11425" t="s">
        <v>50034</v>
      </c>
      <c r="C11425" t="s">
        <v>50035</v>
      </c>
      <c r="D11425">
        <v>0</v>
      </c>
      <c r="E11425" t="s">
        <v>49761</v>
      </c>
      <c r="F11425" s="2">
        <v>44719</v>
      </c>
      <c r="G11425" t="s">
        <v>11143</v>
      </c>
      <c r="H11425" t="s">
        <v>6721</v>
      </c>
      <c r="J11425" t="s">
        <v>138</v>
      </c>
      <c r="K11425">
        <v>84521053007401</v>
      </c>
      <c r="L11425">
        <v>80871866</v>
      </c>
      <c r="M11425" t="s">
        <v>138</v>
      </c>
      <c r="N11425">
        <v>0</v>
      </c>
      <c r="P11425" t="s">
        <v>49990</v>
      </c>
      <c r="Q11425">
        <v>53514</v>
      </c>
      <c r="R11425" t="s">
        <v>50032</v>
      </c>
      <c r="S11425" t="s">
        <v>140</v>
      </c>
      <c r="T11425" s="2">
        <v>44966</v>
      </c>
      <c r="U11425">
        <v>7</v>
      </c>
      <c r="W11425" t="s">
        <v>141</v>
      </c>
    </row>
    <row r="11426" spans="1:24" x14ac:dyDescent="0.35">
      <c r="A11426" t="s">
        <v>50036</v>
      </c>
      <c r="B11426" t="s">
        <v>50037</v>
      </c>
      <c r="C11426" t="s">
        <v>50038</v>
      </c>
      <c r="D11426">
        <v>0</v>
      </c>
      <c r="E11426" t="s">
        <v>49761</v>
      </c>
      <c r="F11426" s="2">
        <v>44719</v>
      </c>
      <c r="G11426" t="s">
        <v>50027</v>
      </c>
      <c r="H11426" t="s">
        <v>6721</v>
      </c>
      <c r="J11426" t="s">
        <v>138</v>
      </c>
      <c r="K11426">
        <v>84521053007584</v>
      </c>
      <c r="L11426">
        <v>80871866</v>
      </c>
      <c r="M11426" t="s">
        <v>138</v>
      </c>
      <c r="N11426">
        <v>0</v>
      </c>
      <c r="P11426" t="s">
        <v>49990</v>
      </c>
      <c r="Q11426">
        <v>53515</v>
      </c>
      <c r="R11426" t="s">
        <v>50039</v>
      </c>
      <c r="S11426" t="s">
        <v>140</v>
      </c>
      <c r="T11426" s="2">
        <v>45161</v>
      </c>
      <c r="U11426">
        <v>7</v>
      </c>
      <c r="W11426" t="s">
        <v>141</v>
      </c>
    </row>
    <row r="11427" spans="1:24" x14ac:dyDescent="0.35">
      <c r="A11427" t="s">
        <v>50040</v>
      </c>
      <c r="B11427" t="s">
        <v>50041</v>
      </c>
      <c r="C11427" t="s">
        <v>50042</v>
      </c>
      <c r="D11427">
        <v>0</v>
      </c>
      <c r="E11427" t="s">
        <v>49761</v>
      </c>
      <c r="F11427" s="2">
        <v>44719</v>
      </c>
      <c r="G11427" t="s">
        <v>50027</v>
      </c>
      <c r="H11427" t="s">
        <v>6721</v>
      </c>
      <c r="J11427" t="s">
        <v>138</v>
      </c>
      <c r="K11427">
        <v>84521053007665</v>
      </c>
      <c r="L11427">
        <v>80871866</v>
      </c>
      <c r="M11427" t="s">
        <v>138</v>
      </c>
      <c r="N11427">
        <v>0</v>
      </c>
      <c r="P11427" t="s">
        <v>49990</v>
      </c>
      <c r="Q11427">
        <v>53516</v>
      </c>
      <c r="R11427" t="s">
        <v>50043</v>
      </c>
      <c r="S11427" t="s">
        <v>140</v>
      </c>
      <c r="T11427" s="2">
        <v>44966</v>
      </c>
      <c r="U11427">
        <v>7</v>
      </c>
      <c r="W11427" t="s">
        <v>141</v>
      </c>
    </row>
    <row r="11428" spans="1:24" x14ac:dyDescent="0.35">
      <c r="A11428" t="s">
        <v>50044</v>
      </c>
      <c r="B11428" t="s">
        <v>50045</v>
      </c>
      <c r="C11428" t="s">
        <v>50046</v>
      </c>
      <c r="D11428">
        <v>0</v>
      </c>
      <c r="E11428" t="s">
        <v>49761</v>
      </c>
      <c r="F11428" s="2">
        <v>44719</v>
      </c>
      <c r="G11428" t="s">
        <v>50027</v>
      </c>
      <c r="H11428" t="s">
        <v>6721</v>
      </c>
      <c r="J11428" t="s">
        <v>138</v>
      </c>
      <c r="K11428">
        <v>84521053007746</v>
      </c>
      <c r="L11428">
        <v>80871866</v>
      </c>
      <c r="M11428" t="s">
        <v>138</v>
      </c>
      <c r="N11428">
        <v>0</v>
      </c>
      <c r="P11428" t="s">
        <v>49990</v>
      </c>
      <c r="Q11428">
        <v>53517</v>
      </c>
      <c r="R11428" t="s">
        <v>50047</v>
      </c>
      <c r="S11428" t="s">
        <v>140</v>
      </c>
      <c r="T11428" s="2">
        <v>45161</v>
      </c>
      <c r="U11428">
        <v>7</v>
      </c>
      <c r="W11428" t="s">
        <v>141</v>
      </c>
    </row>
    <row r="11429" spans="1:24" x14ac:dyDescent="0.35">
      <c r="A11429" t="s">
        <v>50048</v>
      </c>
      <c r="B11429" t="s">
        <v>50049</v>
      </c>
      <c r="C11429" t="s">
        <v>50050</v>
      </c>
      <c r="D11429">
        <v>0</v>
      </c>
      <c r="E11429" t="s">
        <v>49761</v>
      </c>
      <c r="F11429" s="2">
        <v>44719</v>
      </c>
      <c r="G11429" t="s">
        <v>50027</v>
      </c>
      <c r="H11429" t="s">
        <v>6721</v>
      </c>
      <c r="J11429" t="s">
        <v>138</v>
      </c>
      <c r="K11429">
        <v>84521053007827</v>
      </c>
      <c r="L11429">
        <v>80871866</v>
      </c>
      <c r="M11429" t="s">
        <v>138</v>
      </c>
      <c r="N11429">
        <v>0</v>
      </c>
      <c r="P11429" t="s">
        <v>49990</v>
      </c>
      <c r="Q11429">
        <v>53518</v>
      </c>
      <c r="R11429" t="s">
        <v>50051</v>
      </c>
      <c r="S11429" t="s">
        <v>140</v>
      </c>
      <c r="T11429" s="2">
        <v>45168</v>
      </c>
      <c r="U11429">
        <v>7</v>
      </c>
      <c r="W11429" t="s">
        <v>141</v>
      </c>
    </row>
    <row r="11430" spans="1:24" x14ac:dyDescent="0.35">
      <c r="A11430" t="s">
        <v>50052</v>
      </c>
      <c r="B11430" t="s">
        <v>50053</v>
      </c>
      <c r="C11430" t="s">
        <v>50054</v>
      </c>
      <c r="D11430">
        <v>0</v>
      </c>
      <c r="E11430" t="s">
        <v>49761</v>
      </c>
      <c r="F11430" s="2">
        <v>44719</v>
      </c>
      <c r="G11430" t="s">
        <v>50027</v>
      </c>
      <c r="H11430" t="s">
        <v>6721</v>
      </c>
      <c r="J11430" t="s">
        <v>138</v>
      </c>
      <c r="K11430">
        <v>84521053007908</v>
      </c>
      <c r="L11430">
        <v>80871866</v>
      </c>
      <c r="M11430" t="s">
        <v>138</v>
      </c>
      <c r="N11430">
        <v>0</v>
      </c>
      <c r="P11430" t="s">
        <v>49990</v>
      </c>
      <c r="Q11430">
        <v>53519</v>
      </c>
      <c r="R11430" t="s">
        <v>50055</v>
      </c>
      <c r="S11430" t="s">
        <v>140</v>
      </c>
      <c r="T11430" s="2">
        <v>44966</v>
      </c>
      <c r="U11430">
        <v>7</v>
      </c>
      <c r="W11430" t="s">
        <v>141</v>
      </c>
    </row>
    <row r="11431" spans="1:24" x14ac:dyDescent="0.35">
      <c r="A11431" t="s">
        <v>50056</v>
      </c>
      <c r="B11431" t="s">
        <v>50057</v>
      </c>
      <c r="D11431">
        <v>0</v>
      </c>
      <c r="F11431" s="2">
        <v>44719</v>
      </c>
      <c r="G11431" t="s">
        <v>7491</v>
      </c>
      <c r="H11431">
        <v>2</v>
      </c>
      <c r="J11431" t="s">
        <v>138</v>
      </c>
      <c r="L11431" t="s">
        <v>496</v>
      </c>
      <c r="M11431" t="s">
        <v>138</v>
      </c>
      <c r="N11431">
        <v>0</v>
      </c>
      <c r="P11431" t="s">
        <v>50058</v>
      </c>
      <c r="R11431" t="s">
        <v>50059</v>
      </c>
      <c r="S11431" t="s">
        <v>36173</v>
      </c>
      <c r="T11431" s="2">
        <v>45385</v>
      </c>
      <c r="U11431">
        <v>16</v>
      </c>
      <c r="W11431" t="s">
        <v>16059</v>
      </c>
      <c r="X11431" t="s">
        <v>9536</v>
      </c>
    </row>
    <row r="11432" spans="1:24" x14ac:dyDescent="0.35">
      <c r="A11432" t="s">
        <v>50060</v>
      </c>
      <c r="B11432" t="s">
        <v>10458</v>
      </c>
      <c r="D11432">
        <v>0</v>
      </c>
      <c r="E11432" t="s">
        <v>50061</v>
      </c>
      <c r="F11432" s="2">
        <v>44719</v>
      </c>
      <c r="G11432" t="s">
        <v>4806</v>
      </c>
      <c r="H11432" t="s">
        <v>147</v>
      </c>
      <c r="J11432" t="s">
        <v>138</v>
      </c>
      <c r="K11432">
        <v>22164990009788</v>
      </c>
      <c r="L11432">
        <v>81214578</v>
      </c>
      <c r="M11432" t="s">
        <v>137</v>
      </c>
      <c r="N11432">
        <v>0</v>
      </c>
      <c r="P11432" t="s">
        <v>48436</v>
      </c>
      <c r="R11432" t="s">
        <v>49807</v>
      </c>
      <c r="S11432" t="s">
        <v>140</v>
      </c>
      <c r="U11432">
        <v>7</v>
      </c>
      <c r="W11432" t="s">
        <v>141</v>
      </c>
    </row>
    <row r="11433" spans="1:24" x14ac:dyDescent="0.35">
      <c r="A11433" t="s">
        <v>50062</v>
      </c>
      <c r="B11433" t="s">
        <v>10458</v>
      </c>
      <c r="D11433">
        <v>0</v>
      </c>
      <c r="E11433" t="s">
        <v>50063</v>
      </c>
      <c r="F11433" s="2">
        <v>44719</v>
      </c>
      <c r="G11433" t="s">
        <v>4806</v>
      </c>
      <c r="H11433" t="s">
        <v>147</v>
      </c>
      <c r="J11433" t="s">
        <v>138</v>
      </c>
      <c r="K11433">
        <v>22164990002856</v>
      </c>
      <c r="L11433">
        <v>81214578</v>
      </c>
      <c r="M11433" t="s">
        <v>138</v>
      </c>
      <c r="N11433">
        <v>0</v>
      </c>
      <c r="P11433" t="s">
        <v>48436</v>
      </c>
      <c r="R11433" t="s">
        <v>49807</v>
      </c>
      <c r="S11433" t="s">
        <v>140</v>
      </c>
      <c r="U11433">
        <v>7</v>
      </c>
      <c r="W11433" t="s">
        <v>141</v>
      </c>
    </row>
    <row r="11434" spans="1:24" x14ac:dyDescent="0.35">
      <c r="A11434" t="s">
        <v>50064</v>
      </c>
      <c r="B11434" t="s">
        <v>50065</v>
      </c>
      <c r="C11434" t="s">
        <v>50066</v>
      </c>
      <c r="D11434">
        <v>0</v>
      </c>
      <c r="F11434" s="2">
        <v>44720</v>
      </c>
      <c r="G11434" t="s">
        <v>183</v>
      </c>
      <c r="H11434" t="s">
        <v>184</v>
      </c>
      <c r="J11434" t="s">
        <v>138</v>
      </c>
      <c r="L11434" t="s">
        <v>496</v>
      </c>
      <c r="M11434" t="s">
        <v>138</v>
      </c>
      <c r="N11434" s="3">
        <v>-2130</v>
      </c>
      <c r="P11434" t="s">
        <v>50067</v>
      </c>
      <c r="R11434" t="s">
        <v>50068</v>
      </c>
      <c r="S11434" t="s">
        <v>140</v>
      </c>
      <c r="T11434" s="2">
        <v>45385</v>
      </c>
      <c r="U11434">
        <v>16</v>
      </c>
      <c r="W11434" t="s">
        <v>141</v>
      </c>
      <c r="X11434" t="s">
        <v>9536</v>
      </c>
    </row>
    <row r="11435" spans="1:24" x14ac:dyDescent="0.35">
      <c r="A11435" t="s">
        <v>50069</v>
      </c>
      <c r="B11435" t="s">
        <v>50070</v>
      </c>
      <c r="C11435" t="s">
        <v>50071</v>
      </c>
      <c r="D11435">
        <v>0</v>
      </c>
      <c r="E11435" t="s">
        <v>50070</v>
      </c>
      <c r="F11435" s="2">
        <v>44720</v>
      </c>
      <c r="G11435" t="s">
        <v>183</v>
      </c>
      <c r="H11435" t="s">
        <v>184</v>
      </c>
      <c r="J11435" t="s">
        <v>138</v>
      </c>
      <c r="L11435" t="s">
        <v>496</v>
      </c>
      <c r="M11435" t="s">
        <v>138</v>
      </c>
      <c r="N11435">
        <v>0</v>
      </c>
      <c r="R11435" t="s">
        <v>3002</v>
      </c>
      <c r="S11435" t="s">
        <v>140</v>
      </c>
      <c r="T11435" s="2">
        <v>45385</v>
      </c>
      <c r="U11435">
        <v>11</v>
      </c>
      <c r="W11435" t="s">
        <v>141</v>
      </c>
      <c r="X11435" t="s">
        <v>9536</v>
      </c>
    </row>
    <row r="11436" spans="1:24" x14ac:dyDescent="0.35">
      <c r="A11436" t="s">
        <v>50072</v>
      </c>
      <c r="B11436" t="s">
        <v>50073</v>
      </c>
      <c r="C11436" t="s">
        <v>50074</v>
      </c>
      <c r="D11436">
        <v>0</v>
      </c>
      <c r="E11436" t="s">
        <v>50075</v>
      </c>
      <c r="F11436" s="2">
        <v>44721</v>
      </c>
      <c r="G11436" t="s">
        <v>511</v>
      </c>
      <c r="H11436" t="s">
        <v>230</v>
      </c>
      <c r="J11436" t="s">
        <v>138</v>
      </c>
      <c r="L11436" t="s">
        <v>496</v>
      </c>
      <c r="M11436" t="s">
        <v>138</v>
      </c>
      <c r="N11436">
        <v>0</v>
      </c>
      <c r="P11436" t="s">
        <v>50076</v>
      </c>
      <c r="R11436" t="s">
        <v>50077</v>
      </c>
      <c r="S11436" t="s">
        <v>140</v>
      </c>
      <c r="T11436" s="2">
        <v>45385</v>
      </c>
      <c r="U11436">
        <v>16</v>
      </c>
      <c r="W11436" t="s">
        <v>141</v>
      </c>
      <c r="X11436" t="s">
        <v>9536</v>
      </c>
    </row>
    <row r="11437" spans="1:24" x14ac:dyDescent="0.35">
      <c r="A11437" t="s">
        <v>50078</v>
      </c>
      <c r="B11437" t="s">
        <v>50079</v>
      </c>
      <c r="C11437" t="s">
        <v>50080</v>
      </c>
      <c r="D11437">
        <v>0</v>
      </c>
      <c r="E11437" t="s">
        <v>50081</v>
      </c>
      <c r="F11437" s="2">
        <v>44721</v>
      </c>
      <c r="G11437" t="s">
        <v>183</v>
      </c>
      <c r="H11437" t="s">
        <v>184</v>
      </c>
      <c r="J11437" t="s">
        <v>138</v>
      </c>
      <c r="L11437" t="s">
        <v>496</v>
      </c>
      <c r="M11437" t="s">
        <v>138</v>
      </c>
      <c r="N11437">
        <v>0</v>
      </c>
      <c r="P11437" t="s">
        <v>50082</v>
      </c>
      <c r="R11437" t="s">
        <v>50083</v>
      </c>
      <c r="S11437" t="s">
        <v>140</v>
      </c>
      <c r="T11437" s="2">
        <v>45385</v>
      </c>
      <c r="U11437">
        <v>16</v>
      </c>
      <c r="W11437" t="s">
        <v>141</v>
      </c>
      <c r="X11437" t="s">
        <v>9536</v>
      </c>
    </row>
    <row r="11438" spans="1:24" x14ac:dyDescent="0.35">
      <c r="A11438" t="s">
        <v>50084</v>
      </c>
      <c r="B11438" t="s">
        <v>50085</v>
      </c>
      <c r="D11438">
        <v>0</v>
      </c>
      <c r="F11438" s="2">
        <v>44721</v>
      </c>
      <c r="G11438" t="s">
        <v>50086</v>
      </c>
      <c r="H11438">
        <v>4</v>
      </c>
      <c r="J11438" t="s">
        <v>138</v>
      </c>
      <c r="L11438" t="s">
        <v>496</v>
      </c>
      <c r="M11438" t="s">
        <v>138</v>
      </c>
      <c r="N11438">
        <v>0</v>
      </c>
      <c r="P11438" t="s">
        <v>50087</v>
      </c>
      <c r="R11438" t="s">
        <v>50088</v>
      </c>
      <c r="S11438" t="s">
        <v>36173</v>
      </c>
      <c r="T11438" s="2">
        <v>44917</v>
      </c>
      <c r="U11438">
        <v>11</v>
      </c>
      <c r="W11438" t="s">
        <v>16059</v>
      </c>
    </row>
    <row r="11439" spans="1:24" x14ac:dyDescent="0.35">
      <c r="A11439" t="s">
        <v>50089</v>
      </c>
      <c r="B11439" t="s">
        <v>50090</v>
      </c>
      <c r="C11439" t="s">
        <v>50091</v>
      </c>
      <c r="D11439">
        <v>0</v>
      </c>
      <c r="E11439" t="s">
        <v>50092</v>
      </c>
      <c r="F11439" s="2">
        <v>44722</v>
      </c>
      <c r="G11439" t="s">
        <v>183</v>
      </c>
      <c r="H11439" t="s">
        <v>184</v>
      </c>
      <c r="J11439" t="s">
        <v>138</v>
      </c>
      <c r="L11439" t="s">
        <v>496</v>
      </c>
      <c r="M11439" t="s">
        <v>138</v>
      </c>
      <c r="N11439">
        <v>0</v>
      </c>
      <c r="P11439" t="s">
        <v>50093</v>
      </c>
      <c r="R11439" t="s">
        <v>50094</v>
      </c>
      <c r="S11439" t="s">
        <v>140</v>
      </c>
      <c r="T11439" s="2">
        <v>45385</v>
      </c>
      <c r="U11439">
        <v>16</v>
      </c>
      <c r="W11439" t="s">
        <v>141</v>
      </c>
      <c r="X11439" t="s">
        <v>9536</v>
      </c>
    </row>
    <row r="11440" spans="1:24" x14ac:dyDescent="0.35">
      <c r="A11440" t="s">
        <v>50095</v>
      </c>
      <c r="B11440" t="s">
        <v>50096</v>
      </c>
      <c r="C11440" t="s">
        <v>50097</v>
      </c>
      <c r="D11440">
        <v>0</v>
      </c>
      <c r="E11440" t="s">
        <v>50098</v>
      </c>
      <c r="F11440" s="2">
        <v>44734</v>
      </c>
      <c r="G11440" t="s">
        <v>2815</v>
      </c>
      <c r="H11440" t="s">
        <v>184</v>
      </c>
      <c r="J11440" t="s">
        <v>138</v>
      </c>
      <c r="L11440" t="s">
        <v>496</v>
      </c>
      <c r="M11440" t="s">
        <v>138</v>
      </c>
      <c r="N11440">
        <v>0</v>
      </c>
      <c r="P11440" t="s">
        <v>50099</v>
      </c>
      <c r="R11440" t="s">
        <v>5730</v>
      </c>
      <c r="S11440" t="s">
        <v>140</v>
      </c>
      <c r="T11440" s="2">
        <v>45877</v>
      </c>
      <c r="W11440" t="s">
        <v>141</v>
      </c>
    </row>
    <row r="11441" spans="1:24" x14ac:dyDescent="0.35">
      <c r="A11441" t="s">
        <v>50100</v>
      </c>
      <c r="B11441" t="s">
        <v>50101</v>
      </c>
      <c r="C11441">
        <v>46557203000184</v>
      </c>
      <c r="D11441">
        <v>0</v>
      </c>
      <c r="E11441" t="s">
        <v>50101</v>
      </c>
      <c r="F11441" s="2">
        <v>44741</v>
      </c>
      <c r="G11441" t="s">
        <v>2815</v>
      </c>
      <c r="H11441" t="s">
        <v>184</v>
      </c>
      <c r="J11441" t="s">
        <v>138</v>
      </c>
      <c r="L11441" t="s">
        <v>496</v>
      </c>
      <c r="M11441" t="s">
        <v>138</v>
      </c>
      <c r="N11441">
        <v>0</v>
      </c>
      <c r="R11441" t="s">
        <v>50102</v>
      </c>
      <c r="S11441" t="s">
        <v>140</v>
      </c>
      <c r="T11441" s="2">
        <v>45385</v>
      </c>
      <c r="U11441">
        <v>11</v>
      </c>
      <c r="W11441" t="s">
        <v>141</v>
      </c>
      <c r="X11441" t="s">
        <v>9536</v>
      </c>
    </row>
    <row r="11442" spans="1:24" x14ac:dyDescent="0.35">
      <c r="A11442" t="s">
        <v>50103</v>
      </c>
      <c r="B11442" t="s">
        <v>50104</v>
      </c>
      <c r="C11442" t="s">
        <v>50105</v>
      </c>
      <c r="D11442">
        <v>0</v>
      </c>
      <c r="E11442" t="s">
        <v>50104</v>
      </c>
      <c r="F11442" s="2">
        <v>44742</v>
      </c>
      <c r="G11442" t="s">
        <v>183</v>
      </c>
      <c r="H11442" t="s">
        <v>184</v>
      </c>
      <c r="J11442" t="s">
        <v>138</v>
      </c>
      <c r="L11442" t="s">
        <v>496</v>
      </c>
      <c r="M11442" t="s">
        <v>138</v>
      </c>
      <c r="N11442">
        <v>0</v>
      </c>
      <c r="P11442" t="s">
        <v>50106</v>
      </c>
      <c r="R11442" t="s">
        <v>3002</v>
      </c>
      <c r="S11442" t="s">
        <v>140</v>
      </c>
      <c r="T11442" s="2">
        <v>45385</v>
      </c>
      <c r="U11442">
        <v>11</v>
      </c>
      <c r="W11442" t="s">
        <v>141</v>
      </c>
      <c r="X11442" t="s">
        <v>9536</v>
      </c>
    </row>
    <row r="11443" spans="1:24" x14ac:dyDescent="0.35">
      <c r="A11443" t="s">
        <v>50107</v>
      </c>
      <c r="B11443" t="s">
        <v>50108</v>
      </c>
      <c r="C11443" t="s">
        <v>50109</v>
      </c>
      <c r="D11443">
        <v>0</v>
      </c>
      <c r="E11443" t="s">
        <v>50108</v>
      </c>
      <c r="F11443" s="2">
        <v>44742</v>
      </c>
      <c r="G11443" t="s">
        <v>183</v>
      </c>
      <c r="H11443" t="s">
        <v>184</v>
      </c>
      <c r="J11443" t="s">
        <v>138</v>
      </c>
      <c r="L11443" t="s">
        <v>496</v>
      </c>
      <c r="M11443" t="s">
        <v>138</v>
      </c>
      <c r="N11443">
        <v>0</v>
      </c>
      <c r="P11443" t="s">
        <v>50110</v>
      </c>
      <c r="R11443" t="s">
        <v>3002</v>
      </c>
      <c r="S11443" t="s">
        <v>140</v>
      </c>
      <c r="T11443" s="2">
        <v>45385</v>
      </c>
      <c r="U11443">
        <v>11</v>
      </c>
      <c r="W11443" t="s">
        <v>141</v>
      </c>
      <c r="X11443" t="s">
        <v>9536</v>
      </c>
    </row>
    <row r="11444" spans="1:24" x14ac:dyDescent="0.35">
      <c r="A11444" t="s">
        <v>50111</v>
      </c>
      <c r="B11444" t="s">
        <v>50112</v>
      </c>
      <c r="C11444" t="s">
        <v>50113</v>
      </c>
      <c r="D11444">
        <v>0</v>
      </c>
      <c r="E11444" t="s">
        <v>50114</v>
      </c>
      <c r="F11444" s="2">
        <v>44743</v>
      </c>
      <c r="G11444" t="s">
        <v>1693</v>
      </c>
      <c r="H11444" t="s">
        <v>147</v>
      </c>
      <c r="J11444" t="s">
        <v>138</v>
      </c>
      <c r="L11444" t="s">
        <v>496</v>
      </c>
      <c r="M11444" t="s">
        <v>138</v>
      </c>
      <c r="N11444">
        <v>0</v>
      </c>
      <c r="P11444" t="s">
        <v>50115</v>
      </c>
      <c r="R11444" t="s">
        <v>42713</v>
      </c>
      <c r="S11444" t="s">
        <v>140</v>
      </c>
      <c r="T11444" s="2">
        <v>45385</v>
      </c>
      <c r="U11444">
        <v>16</v>
      </c>
      <c r="W11444" t="s">
        <v>141</v>
      </c>
      <c r="X11444" t="s">
        <v>9536</v>
      </c>
    </row>
    <row r="11445" spans="1:24" x14ac:dyDescent="0.35">
      <c r="A11445" t="s">
        <v>50116</v>
      </c>
      <c r="B11445" t="s">
        <v>50117</v>
      </c>
      <c r="C11445" t="s">
        <v>50118</v>
      </c>
      <c r="D11445">
        <v>0</v>
      </c>
      <c r="E11445" t="s">
        <v>50117</v>
      </c>
      <c r="F11445" s="2">
        <v>44743</v>
      </c>
      <c r="G11445" t="s">
        <v>2815</v>
      </c>
      <c r="H11445" t="s">
        <v>184</v>
      </c>
      <c r="J11445" t="s">
        <v>138</v>
      </c>
      <c r="L11445" t="s">
        <v>496</v>
      </c>
      <c r="M11445" t="s">
        <v>138</v>
      </c>
      <c r="N11445">
        <v>0</v>
      </c>
      <c r="P11445" t="s">
        <v>50119</v>
      </c>
      <c r="R11445" t="s">
        <v>50120</v>
      </c>
      <c r="S11445" t="s">
        <v>140</v>
      </c>
      <c r="T11445" s="2">
        <v>45385</v>
      </c>
      <c r="U11445">
        <v>16</v>
      </c>
      <c r="W11445" t="s">
        <v>141</v>
      </c>
      <c r="X11445" t="s">
        <v>9536</v>
      </c>
    </row>
    <row r="11446" spans="1:24" x14ac:dyDescent="0.35">
      <c r="A11446" t="s">
        <v>50121</v>
      </c>
      <c r="B11446" t="s">
        <v>50122</v>
      </c>
      <c r="C11446" t="s">
        <v>50123</v>
      </c>
      <c r="D11446">
        <v>0</v>
      </c>
      <c r="E11446" t="s">
        <v>46447</v>
      </c>
      <c r="F11446" s="2">
        <v>44746</v>
      </c>
      <c r="G11446" t="s">
        <v>183</v>
      </c>
      <c r="H11446" t="s">
        <v>184</v>
      </c>
      <c r="J11446" t="s">
        <v>138</v>
      </c>
      <c r="L11446" t="s">
        <v>496</v>
      </c>
      <c r="M11446" t="s">
        <v>138</v>
      </c>
      <c r="N11446">
        <v>0</v>
      </c>
      <c r="R11446" t="s">
        <v>3002</v>
      </c>
      <c r="S11446" t="s">
        <v>140</v>
      </c>
      <c r="T11446" s="2">
        <v>45385</v>
      </c>
      <c r="U11446">
        <v>15</v>
      </c>
      <c r="W11446" t="s">
        <v>141</v>
      </c>
      <c r="X11446" t="s">
        <v>9536</v>
      </c>
    </row>
    <row r="11447" spans="1:24" x14ac:dyDescent="0.35">
      <c r="A11447" t="s">
        <v>50124</v>
      </c>
      <c r="B11447" t="s">
        <v>50125</v>
      </c>
      <c r="C11447" t="s">
        <v>50126</v>
      </c>
      <c r="D11447">
        <v>0</v>
      </c>
      <c r="E11447" t="s">
        <v>50125</v>
      </c>
      <c r="F11447" s="2">
        <v>44746</v>
      </c>
      <c r="G11447" t="s">
        <v>183</v>
      </c>
      <c r="H11447" t="s">
        <v>184</v>
      </c>
      <c r="J11447" t="s">
        <v>138</v>
      </c>
      <c r="L11447" t="s">
        <v>496</v>
      </c>
      <c r="M11447" t="s">
        <v>138</v>
      </c>
      <c r="N11447">
        <v>0</v>
      </c>
      <c r="P11447" t="s">
        <v>50127</v>
      </c>
      <c r="R11447" t="s">
        <v>3002</v>
      </c>
      <c r="S11447" t="s">
        <v>140</v>
      </c>
      <c r="T11447" s="2">
        <v>44746</v>
      </c>
      <c r="W11447" t="s">
        <v>141</v>
      </c>
    </row>
    <row r="11448" spans="1:24" x14ac:dyDescent="0.35">
      <c r="A11448" t="s">
        <v>50128</v>
      </c>
      <c r="B11448" t="s">
        <v>50129</v>
      </c>
      <c r="C11448" t="s">
        <v>50130</v>
      </c>
      <c r="D11448">
        <v>0</v>
      </c>
      <c r="E11448" t="s">
        <v>50129</v>
      </c>
      <c r="F11448" s="2">
        <v>44746</v>
      </c>
      <c r="G11448" t="s">
        <v>183</v>
      </c>
      <c r="H11448" t="s">
        <v>184</v>
      </c>
      <c r="J11448" t="s">
        <v>138</v>
      </c>
      <c r="L11448" t="s">
        <v>496</v>
      </c>
      <c r="M11448" t="s">
        <v>138</v>
      </c>
      <c r="N11448">
        <v>0</v>
      </c>
      <c r="P11448" t="s">
        <v>50131</v>
      </c>
      <c r="R11448" t="s">
        <v>3002</v>
      </c>
      <c r="S11448" t="s">
        <v>140</v>
      </c>
      <c r="T11448" s="2">
        <v>45385</v>
      </c>
      <c r="U11448">
        <v>11</v>
      </c>
      <c r="W11448" t="s">
        <v>141</v>
      </c>
      <c r="X11448" t="s">
        <v>9536</v>
      </c>
    </row>
    <row r="11449" spans="1:24" x14ac:dyDescent="0.35">
      <c r="A11449" t="s">
        <v>50132</v>
      </c>
      <c r="B11449" t="s">
        <v>50133</v>
      </c>
      <c r="C11449">
        <v>35394863000175</v>
      </c>
      <c r="D11449">
        <v>0</v>
      </c>
      <c r="E11449" t="s">
        <v>50134</v>
      </c>
      <c r="F11449" s="2">
        <v>44749</v>
      </c>
      <c r="G11449" t="s">
        <v>2815</v>
      </c>
      <c r="H11449" t="s">
        <v>184</v>
      </c>
      <c r="J11449" t="s">
        <v>138</v>
      </c>
      <c r="L11449" t="s">
        <v>496</v>
      </c>
      <c r="M11449" t="s">
        <v>138</v>
      </c>
      <c r="N11449">
        <v>0</v>
      </c>
      <c r="P11449" t="s">
        <v>50135</v>
      </c>
      <c r="R11449" t="s">
        <v>50136</v>
      </c>
      <c r="S11449" t="s">
        <v>140</v>
      </c>
      <c r="T11449" s="2">
        <v>45385</v>
      </c>
      <c r="U11449">
        <v>16</v>
      </c>
      <c r="W11449" t="s">
        <v>141</v>
      </c>
      <c r="X11449" t="s">
        <v>9536</v>
      </c>
    </row>
    <row r="11450" spans="1:24" x14ac:dyDescent="0.35">
      <c r="A11450" t="s">
        <v>50137</v>
      </c>
      <c r="B11450" t="s">
        <v>50138</v>
      </c>
      <c r="C11450" t="s">
        <v>50139</v>
      </c>
      <c r="D11450">
        <v>0</v>
      </c>
      <c r="E11450" t="s">
        <v>50140</v>
      </c>
      <c r="F11450" s="2">
        <v>44749</v>
      </c>
      <c r="G11450" t="s">
        <v>2815</v>
      </c>
      <c r="H11450" t="s">
        <v>184</v>
      </c>
      <c r="J11450" t="s">
        <v>138</v>
      </c>
      <c r="L11450" t="s">
        <v>496</v>
      </c>
      <c r="M11450" t="s">
        <v>138</v>
      </c>
      <c r="N11450">
        <v>0</v>
      </c>
      <c r="P11450" t="s">
        <v>50141</v>
      </c>
      <c r="R11450" t="s">
        <v>50142</v>
      </c>
      <c r="S11450" t="s">
        <v>140</v>
      </c>
      <c r="T11450" s="2">
        <v>45385</v>
      </c>
      <c r="U11450">
        <v>16</v>
      </c>
      <c r="W11450" t="s">
        <v>141</v>
      </c>
      <c r="X11450" t="s">
        <v>9536</v>
      </c>
    </row>
    <row r="11451" spans="1:24" x14ac:dyDescent="0.35">
      <c r="A11451" t="s">
        <v>50143</v>
      </c>
      <c r="B11451" t="s">
        <v>50144</v>
      </c>
      <c r="C11451" t="s">
        <v>50145</v>
      </c>
      <c r="D11451">
        <v>0</v>
      </c>
      <c r="F11451" s="2">
        <v>44749</v>
      </c>
      <c r="G11451" t="s">
        <v>183</v>
      </c>
      <c r="H11451" t="s">
        <v>184</v>
      </c>
      <c r="J11451" t="s">
        <v>138</v>
      </c>
      <c r="L11451" t="s">
        <v>496</v>
      </c>
      <c r="M11451" t="s">
        <v>138</v>
      </c>
      <c r="N11451">
        <v>0</v>
      </c>
      <c r="R11451" t="s">
        <v>3002</v>
      </c>
      <c r="S11451" t="s">
        <v>140</v>
      </c>
      <c r="T11451" s="2">
        <v>45385</v>
      </c>
      <c r="U11451">
        <v>11</v>
      </c>
      <c r="W11451" t="s">
        <v>141</v>
      </c>
      <c r="X11451" t="s">
        <v>9536</v>
      </c>
    </row>
    <row r="11452" spans="1:24" x14ac:dyDescent="0.35">
      <c r="A11452" t="s">
        <v>50146</v>
      </c>
      <c r="B11452" t="s">
        <v>50147</v>
      </c>
      <c r="C11452" t="s">
        <v>9146</v>
      </c>
      <c r="D11452">
        <v>0</v>
      </c>
      <c r="F11452" s="2">
        <v>44749</v>
      </c>
      <c r="G11452" t="s">
        <v>711</v>
      </c>
      <c r="H11452" t="s">
        <v>656</v>
      </c>
      <c r="J11452" t="s">
        <v>138</v>
      </c>
      <c r="L11452" t="s">
        <v>496</v>
      </c>
      <c r="M11452" t="s">
        <v>138</v>
      </c>
      <c r="N11452">
        <v>0</v>
      </c>
      <c r="P11452" t="s">
        <v>50148</v>
      </c>
      <c r="R11452" t="s">
        <v>12804</v>
      </c>
      <c r="S11452" t="s">
        <v>140</v>
      </c>
      <c r="T11452" s="2">
        <v>45385</v>
      </c>
      <c r="U11452">
        <v>16</v>
      </c>
      <c r="W11452" t="s">
        <v>141</v>
      </c>
      <c r="X11452" t="s">
        <v>9536</v>
      </c>
    </row>
    <row r="11453" spans="1:24" x14ac:dyDescent="0.35">
      <c r="A11453" t="s">
        <v>50149</v>
      </c>
      <c r="B11453" t="s">
        <v>50150</v>
      </c>
      <c r="C11453" t="s">
        <v>50151</v>
      </c>
      <c r="D11453">
        <v>0</v>
      </c>
      <c r="E11453" t="s">
        <v>50152</v>
      </c>
      <c r="F11453" s="2">
        <v>44750</v>
      </c>
      <c r="G11453" t="s">
        <v>2815</v>
      </c>
      <c r="H11453" t="s">
        <v>184</v>
      </c>
      <c r="J11453" t="s">
        <v>138</v>
      </c>
      <c r="L11453" t="s">
        <v>496</v>
      </c>
      <c r="M11453" t="s">
        <v>138</v>
      </c>
      <c r="N11453">
        <v>0</v>
      </c>
      <c r="P11453" t="s">
        <v>50148</v>
      </c>
      <c r="R11453" t="s">
        <v>50153</v>
      </c>
      <c r="S11453" t="s">
        <v>140</v>
      </c>
      <c r="T11453" s="2">
        <v>45385</v>
      </c>
      <c r="U11453">
        <v>16</v>
      </c>
      <c r="W11453" t="s">
        <v>141</v>
      </c>
      <c r="X11453" t="s">
        <v>9536</v>
      </c>
    </row>
    <row r="11454" spans="1:24" x14ac:dyDescent="0.35">
      <c r="A11454" t="s">
        <v>50154</v>
      </c>
      <c r="B11454" t="s">
        <v>50155</v>
      </c>
      <c r="C11454" t="s">
        <v>50156</v>
      </c>
      <c r="D11454">
        <v>0</v>
      </c>
      <c r="E11454" t="s">
        <v>50155</v>
      </c>
      <c r="F11454" s="2">
        <v>44753</v>
      </c>
      <c r="G11454" t="s">
        <v>27727</v>
      </c>
      <c r="H11454" t="s">
        <v>566</v>
      </c>
      <c r="J11454" t="s">
        <v>138</v>
      </c>
      <c r="L11454" t="s">
        <v>496</v>
      </c>
      <c r="M11454" t="s">
        <v>138</v>
      </c>
      <c r="N11454">
        <v>0</v>
      </c>
      <c r="P11454" t="s">
        <v>50157</v>
      </c>
      <c r="R11454" t="s">
        <v>50158</v>
      </c>
      <c r="S11454" t="s">
        <v>140</v>
      </c>
      <c r="T11454" s="2">
        <v>45385</v>
      </c>
      <c r="U11454">
        <v>16</v>
      </c>
      <c r="W11454" t="s">
        <v>141</v>
      </c>
      <c r="X11454" t="s">
        <v>9536</v>
      </c>
    </row>
    <row r="11455" spans="1:24" x14ac:dyDescent="0.35">
      <c r="A11455" t="s">
        <v>50159</v>
      </c>
      <c r="B11455" t="s">
        <v>50160</v>
      </c>
      <c r="C11455">
        <v>44871885000170</v>
      </c>
      <c r="D11455">
        <v>0</v>
      </c>
      <c r="E11455" t="s">
        <v>50160</v>
      </c>
      <c r="F11455" s="2">
        <v>44753</v>
      </c>
      <c r="G11455" t="s">
        <v>216</v>
      </c>
      <c r="H11455" t="s">
        <v>147</v>
      </c>
      <c r="J11455" t="s">
        <v>138</v>
      </c>
      <c r="L11455" t="s">
        <v>496</v>
      </c>
      <c r="M11455" t="s">
        <v>138</v>
      </c>
      <c r="N11455">
        <v>0</v>
      </c>
      <c r="P11455" t="s">
        <v>50161</v>
      </c>
      <c r="R11455" t="s">
        <v>50162</v>
      </c>
      <c r="S11455" t="s">
        <v>140</v>
      </c>
      <c r="T11455" s="2">
        <v>45385</v>
      </c>
      <c r="U11455">
        <v>16</v>
      </c>
      <c r="W11455" t="s">
        <v>141</v>
      </c>
      <c r="X11455" t="s">
        <v>9536</v>
      </c>
    </row>
    <row r="11456" spans="1:24" x14ac:dyDescent="0.35">
      <c r="A11456" t="s">
        <v>50163</v>
      </c>
      <c r="B11456" t="s">
        <v>10002</v>
      </c>
      <c r="C11456" t="s">
        <v>50164</v>
      </c>
      <c r="D11456">
        <v>0</v>
      </c>
      <c r="E11456" t="s">
        <v>50165</v>
      </c>
      <c r="F11456" s="2">
        <v>44755</v>
      </c>
      <c r="G11456" t="s">
        <v>44000</v>
      </c>
      <c r="H11456" t="s">
        <v>184</v>
      </c>
      <c r="J11456" t="s">
        <v>138</v>
      </c>
      <c r="K11456">
        <v>51260</v>
      </c>
      <c r="L11456">
        <v>76930958</v>
      </c>
      <c r="M11456" t="s">
        <v>138</v>
      </c>
      <c r="N11456">
        <v>0</v>
      </c>
      <c r="P11456" t="s">
        <v>50166</v>
      </c>
      <c r="Q11456" t="s">
        <v>50167</v>
      </c>
      <c r="R11456" t="s">
        <v>883</v>
      </c>
      <c r="S11456" t="s">
        <v>140</v>
      </c>
      <c r="T11456" s="2">
        <v>45127</v>
      </c>
      <c r="U11456">
        <v>7</v>
      </c>
      <c r="W11456" t="s">
        <v>141</v>
      </c>
    </row>
    <row r="11457" spans="1:24" x14ac:dyDescent="0.35">
      <c r="A11457" t="s">
        <v>50168</v>
      </c>
      <c r="B11457" t="s">
        <v>10002</v>
      </c>
      <c r="C11457" t="s">
        <v>50169</v>
      </c>
      <c r="D11457">
        <v>0</v>
      </c>
      <c r="E11457" t="s">
        <v>50170</v>
      </c>
      <c r="F11457" s="2">
        <v>44755</v>
      </c>
      <c r="G11457" t="s">
        <v>44000</v>
      </c>
      <c r="H11457" t="s">
        <v>184</v>
      </c>
      <c r="J11457" t="s">
        <v>138</v>
      </c>
      <c r="K11457">
        <v>51650</v>
      </c>
      <c r="L11457">
        <v>76930958</v>
      </c>
      <c r="M11457" t="s">
        <v>138</v>
      </c>
      <c r="N11457">
        <v>0</v>
      </c>
      <c r="P11457" t="s">
        <v>50166</v>
      </c>
      <c r="Q11457" t="s">
        <v>50171</v>
      </c>
      <c r="R11457" t="s">
        <v>10005</v>
      </c>
      <c r="S11457" t="s">
        <v>140</v>
      </c>
      <c r="T11457" s="2">
        <v>45127</v>
      </c>
      <c r="U11457">
        <v>7</v>
      </c>
      <c r="W11457" t="s">
        <v>141</v>
      </c>
    </row>
    <row r="11458" spans="1:24" x14ac:dyDescent="0.35">
      <c r="A11458" t="s">
        <v>50172</v>
      </c>
      <c r="B11458" t="s">
        <v>10002</v>
      </c>
      <c r="C11458" t="s">
        <v>50173</v>
      </c>
      <c r="D11458">
        <v>0</v>
      </c>
      <c r="E11458" t="s">
        <v>50174</v>
      </c>
      <c r="F11458" s="2">
        <v>44755</v>
      </c>
      <c r="G11458" t="s">
        <v>44000</v>
      </c>
      <c r="H11458" t="s">
        <v>184</v>
      </c>
      <c r="J11458" t="s">
        <v>138</v>
      </c>
      <c r="K11458">
        <v>51287</v>
      </c>
      <c r="L11458">
        <v>76930958</v>
      </c>
      <c r="M11458" t="s">
        <v>138</v>
      </c>
      <c r="N11458">
        <v>0</v>
      </c>
      <c r="P11458" t="s">
        <v>50166</v>
      </c>
      <c r="Q11458" t="s">
        <v>50175</v>
      </c>
      <c r="R11458" t="s">
        <v>50176</v>
      </c>
      <c r="S11458" t="s">
        <v>140</v>
      </c>
      <c r="T11458" s="2">
        <v>45127</v>
      </c>
      <c r="U11458">
        <v>7</v>
      </c>
      <c r="W11458" t="s">
        <v>141</v>
      </c>
    </row>
    <row r="11459" spans="1:24" x14ac:dyDescent="0.35">
      <c r="A11459" t="s">
        <v>50177</v>
      </c>
      <c r="B11459" t="s">
        <v>19966</v>
      </c>
      <c r="C11459" t="s">
        <v>50178</v>
      </c>
      <c r="D11459">
        <v>0</v>
      </c>
      <c r="F11459" s="2">
        <v>44763</v>
      </c>
      <c r="G11459" t="s">
        <v>183</v>
      </c>
      <c r="H11459" t="s">
        <v>184</v>
      </c>
      <c r="J11459" t="s">
        <v>138</v>
      </c>
      <c r="L11459" t="s">
        <v>496</v>
      </c>
      <c r="M11459" t="s">
        <v>138</v>
      </c>
      <c r="N11459">
        <v>0</v>
      </c>
      <c r="R11459" t="s">
        <v>50179</v>
      </c>
      <c r="S11459" t="s">
        <v>140</v>
      </c>
      <c r="T11459" s="2">
        <v>45385</v>
      </c>
      <c r="U11459">
        <v>15</v>
      </c>
      <c r="W11459" t="s">
        <v>141</v>
      </c>
      <c r="X11459" t="s">
        <v>9536</v>
      </c>
    </row>
    <row r="11460" spans="1:24" x14ac:dyDescent="0.35">
      <c r="A11460" t="s">
        <v>50180</v>
      </c>
      <c r="B11460" t="s">
        <v>50181</v>
      </c>
      <c r="C11460" t="s">
        <v>50182</v>
      </c>
      <c r="D11460">
        <v>0</v>
      </c>
      <c r="E11460" t="s">
        <v>50181</v>
      </c>
      <c r="F11460" s="2">
        <v>44763</v>
      </c>
      <c r="G11460" t="s">
        <v>183</v>
      </c>
      <c r="H11460" t="s">
        <v>184</v>
      </c>
      <c r="J11460" t="s">
        <v>138</v>
      </c>
      <c r="L11460" t="s">
        <v>496</v>
      </c>
      <c r="M11460" t="s">
        <v>138</v>
      </c>
      <c r="N11460" s="3">
        <v>-126925</v>
      </c>
      <c r="R11460" t="s">
        <v>3002</v>
      </c>
      <c r="S11460" t="s">
        <v>140</v>
      </c>
      <c r="T11460" s="2">
        <v>45686</v>
      </c>
      <c r="U11460">
        <v>15</v>
      </c>
      <c r="W11460" t="s">
        <v>141</v>
      </c>
      <c r="X11460" t="s">
        <v>9536</v>
      </c>
    </row>
    <row r="11461" spans="1:24" x14ac:dyDescent="0.35">
      <c r="A11461" t="s">
        <v>50183</v>
      </c>
      <c r="B11461" t="s">
        <v>50184</v>
      </c>
      <c r="C11461" t="s">
        <v>50185</v>
      </c>
      <c r="D11461">
        <v>0</v>
      </c>
      <c r="F11461" s="2">
        <v>44767</v>
      </c>
      <c r="G11461" t="s">
        <v>183</v>
      </c>
      <c r="H11461" t="s">
        <v>184</v>
      </c>
      <c r="J11461" t="s">
        <v>138</v>
      </c>
      <c r="L11461" t="s">
        <v>496</v>
      </c>
      <c r="M11461" t="s">
        <v>138</v>
      </c>
      <c r="N11461">
        <v>0</v>
      </c>
      <c r="R11461" t="s">
        <v>3002</v>
      </c>
      <c r="S11461" t="s">
        <v>140</v>
      </c>
      <c r="T11461" s="2">
        <v>45385</v>
      </c>
      <c r="U11461">
        <v>11</v>
      </c>
      <c r="W11461" t="s">
        <v>141</v>
      </c>
      <c r="X11461" t="s">
        <v>9536</v>
      </c>
    </row>
    <row r="11462" spans="1:24" x14ac:dyDescent="0.35">
      <c r="A11462" t="s">
        <v>50186</v>
      </c>
      <c r="B11462" t="s">
        <v>50187</v>
      </c>
      <c r="C11462" t="s">
        <v>50188</v>
      </c>
      <c r="D11462">
        <v>0</v>
      </c>
      <c r="F11462" s="2">
        <v>44769</v>
      </c>
      <c r="G11462" t="s">
        <v>183</v>
      </c>
      <c r="H11462" t="s">
        <v>184</v>
      </c>
      <c r="J11462" t="s">
        <v>138</v>
      </c>
      <c r="L11462" t="s">
        <v>496</v>
      </c>
      <c r="M11462" t="s">
        <v>138</v>
      </c>
      <c r="N11462">
        <v>0</v>
      </c>
      <c r="R11462" t="s">
        <v>3002</v>
      </c>
      <c r="S11462" t="s">
        <v>140</v>
      </c>
      <c r="T11462" s="2">
        <v>45385</v>
      </c>
      <c r="U11462">
        <v>11</v>
      </c>
      <c r="W11462" t="s">
        <v>141</v>
      </c>
      <c r="X11462" t="s">
        <v>9536</v>
      </c>
    </row>
    <row r="11463" spans="1:24" x14ac:dyDescent="0.35">
      <c r="A11463" t="s">
        <v>50189</v>
      </c>
      <c r="B11463" t="s">
        <v>50190</v>
      </c>
      <c r="C11463" t="s">
        <v>50191</v>
      </c>
      <c r="D11463" s="3">
        <v>-20872.98</v>
      </c>
      <c r="E11463" t="s">
        <v>50192</v>
      </c>
      <c r="F11463" s="2">
        <v>44774</v>
      </c>
      <c r="G11463" t="s">
        <v>2815</v>
      </c>
      <c r="H11463" t="s">
        <v>184</v>
      </c>
      <c r="J11463" t="s">
        <v>138</v>
      </c>
      <c r="L11463" t="s">
        <v>496</v>
      </c>
      <c r="M11463" t="s">
        <v>138</v>
      </c>
      <c r="N11463" s="3">
        <v>-67768.960000000006</v>
      </c>
      <c r="P11463" t="s">
        <v>50193</v>
      </c>
      <c r="R11463" t="s">
        <v>10814</v>
      </c>
      <c r="S11463" t="s">
        <v>140</v>
      </c>
      <c r="T11463" s="2">
        <v>45540</v>
      </c>
      <c r="U11463">
        <v>17</v>
      </c>
      <c r="W11463" t="s">
        <v>141</v>
      </c>
      <c r="X11463" t="s">
        <v>9536</v>
      </c>
    </row>
    <row r="11464" spans="1:24" x14ac:dyDescent="0.35">
      <c r="A11464" t="s">
        <v>50194</v>
      </c>
      <c r="B11464" t="s">
        <v>50195</v>
      </c>
      <c r="C11464" t="s">
        <v>50196</v>
      </c>
      <c r="D11464">
        <v>0</v>
      </c>
      <c r="E11464" t="s">
        <v>50195</v>
      </c>
      <c r="F11464" s="2">
        <v>44774</v>
      </c>
      <c r="G11464" t="s">
        <v>183</v>
      </c>
      <c r="H11464" t="s">
        <v>184</v>
      </c>
      <c r="J11464" t="s">
        <v>138</v>
      </c>
      <c r="L11464" t="s">
        <v>496</v>
      </c>
      <c r="M11464" t="s">
        <v>138</v>
      </c>
      <c r="N11464">
        <v>0</v>
      </c>
      <c r="P11464" t="s">
        <v>50197</v>
      </c>
      <c r="R11464" t="s">
        <v>3002</v>
      </c>
      <c r="S11464" t="s">
        <v>140</v>
      </c>
      <c r="T11464" s="2">
        <v>44774</v>
      </c>
      <c r="W11464" t="s">
        <v>141</v>
      </c>
    </row>
    <row r="11465" spans="1:24" x14ac:dyDescent="0.35">
      <c r="A11465" t="s">
        <v>50198</v>
      </c>
      <c r="B11465" t="s">
        <v>50199</v>
      </c>
      <c r="C11465" t="s">
        <v>50200</v>
      </c>
      <c r="D11465">
        <v>0</v>
      </c>
      <c r="E11465" t="s">
        <v>50199</v>
      </c>
      <c r="F11465" s="2">
        <v>44774</v>
      </c>
      <c r="G11465" t="s">
        <v>183</v>
      </c>
      <c r="H11465" t="s">
        <v>184</v>
      </c>
      <c r="J11465" t="s">
        <v>138</v>
      </c>
      <c r="L11465" t="s">
        <v>496</v>
      </c>
      <c r="M11465" t="s">
        <v>138</v>
      </c>
      <c r="N11465">
        <v>0</v>
      </c>
      <c r="P11465" t="s">
        <v>50201</v>
      </c>
      <c r="R11465" t="s">
        <v>3002</v>
      </c>
      <c r="S11465" t="s">
        <v>140</v>
      </c>
      <c r="T11465" s="2">
        <v>45385</v>
      </c>
      <c r="U11465">
        <v>15</v>
      </c>
      <c r="W11465" t="s">
        <v>141</v>
      </c>
      <c r="X11465" t="s">
        <v>9536</v>
      </c>
    </row>
    <row r="11466" spans="1:24" x14ac:dyDescent="0.35">
      <c r="A11466" t="s">
        <v>50202</v>
      </c>
      <c r="B11466" t="s">
        <v>50203</v>
      </c>
      <c r="C11466" t="s">
        <v>50204</v>
      </c>
      <c r="D11466">
        <v>0</v>
      </c>
      <c r="E11466" t="s">
        <v>50203</v>
      </c>
      <c r="F11466" s="2">
        <v>44774</v>
      </c>
      <c r="G11466" t="s">
        <v>183</v>
      </c>
      <c r="H11466" t="s">
        <v>184</v>
      </c>
      <c r="J11466" t="s">
        <v>138</v>
      </c>
      <c r="L11466" t="s">
        <v>496</v>
      </c>
      <c r="M11466" t="s">
        <v>138</v>
      </c>
      <c r="N11466">
        <v>0</v>
      </c>
      <c r="P11466" t="s">
        <v>50205</v>
      </c>
      <c r="R11466" t="s">
        <v>3002</v>
      </c>
      <c r="S11466" t="s">
        <v>140</v>
      </c>
      <c r="T11466" s="2">
        <v>45385</v>
      </c>
      <c r="U11466">
        <v>11</v>
      </c>
      <c r="W11466" t="s">
        <v>141</v>
      </c>
      <c r="X11466" t="s">
        <v>9536</v>
      </c>
    </row>
    <row r="11467" spans="1:24" x14ac:dyDescent="0.35">
      <c r="A11467" t="s">
        <v>50206</v>
      </c>
      <c r="B11467" t="s">
        <v>50207</v>
      </c>
      <c r="C11467" t="s">
        <v>50208</v>
      </c>
      <c r="D11467">
        <v>0</v>
      </c>
      <c r="E11467" t="s">
        <v>50207</v>
      </c>
      <c r="F11467" s="2">
        <v>44774</v>
      </c>
      <c r="G11467" t="s">
        <v>183</v>
      </c>
      <c r="H11467" t="s">
        <v>184</v>
      </c>
      <c r="J11467" t="s">
        <v>138</v>
      </c>
      <c r="L11467" t="s">
        <v>496</v>
      </c>
      <c r="M11467" t="s">
        <v>138</v>
      </c>
      <c r="N11467">
        <v>0</v>
      </c>
      <c r="P11467" t="s">
        <v>50209</v>
      </c>
      <c r="R11467" t="s">
        <v>3002</v>
      </c>
      <c r="S11467" t="s">
        <v>140</v>
      </c>
      <c r="T11467" s="2">
        <v>45385</v>
      </c>
      <c r="U11467">
        <v>11</v>
      </c>
      <c r="W11467" t="s">
        <v>141</v>
      </c>
      <c r="X11467" t="s">
        <v>9536</v>
      </c>
    </row>
    <row r="11468" spans="1:24" x14ac:dyDescent="0.35">
      <c r="A11468" t="s">
        <v>50210</v>
      </c>
      <c r="B11468" t="s">
        <v>50211</v>
      </c>
      <c r="C11468" t="s">
        <v>50212</v>
      </c>
      <c r="D11468">
        <v>0</v>
      </c>
      <c r="E11468" t="s">
        <v>50211</v>
      </c>
      <c r="F11468" s="2">
        <v>44774</v>
      </c>
      <c r="G11468" t="s">
        <v>183</v>
      </c>
      <c r="H11468" t="s">
        <v>184</v>
      </c>
      <c r="J11468" t="s">
        <v>138</v>
      </c>
      <c r="L11468" t="s">
        <v>496</v>
      </c>
      <c r="M11468" t="s">
        <v>138</v>
      </c>
      <c r="N11468">
        <v>0</v>
      </c>
      <c r="P11468" t="s">
        <v>50213</v>
      </c>
      <c r="R11468" t="s">
        <v>3002</v>
      </c>
      <c r="S11468" t="s">
        <v>140</v>
      </c>
      <c r="T11468" s="2">
        <v>45385</v>
      </c>
      <c r="U11468">
        <v>11</v>
      </c>
      <c r="W11468" t="s">
        <v>141</v>
      </c>
      <c r="X11468" t="s">
        <v>9536</v>
      </c>
    </row>
    <row r="11469" spans="1:24" x14ac:dyDescent="0.35">
      <c r="A11469" t="s">
        <v>50214</v>
      </c>
      <c r="B11469" t="s">
        <v>50215</v>
      </c>
      <c r="C11469" t="s">
        <v>50216</v>
      </c>
      <c r="D11469">
        <v>0</v>
      </c>
      <c r="E11469" t="s">
        <v>50215</v>
      </c>
      <c r="F11469" s="2">
        <v>44776</v>
      </c>
      <c r="G11469" t="s">
        <v>604</v>
      </c>
      <c r="H11469" t="s">
        <v>184</v>
      </c>
      <c r="J11469" t="s">
        <v>138</v>
      </c>
      <c r="L11469" t="s">
        <v>496</v>
      </c>
      <c r="M11469" t="s">
        <v>138</v>
      </c>
      <c r="N11469">
        <v>0</v>
      </c>
      <c r="R11469" t="s">
        <v>3002</v>
      </c>
      <c r="S11469" t="s">
        <v>140</v>
      </c>
      <c r="T11469" s="2">
        <v>45385</v>
      </c>
      <c r="U11469">
        <v>11</v>
      </c>
      <c r="W11469" t="s">
        <v>141</v>
      </c>
      <c r="X11469" t="s">
        <v>9536</v>
      </c>
    </row>
    <row r="11470" spans="1:24" x14ac:dyDescent="0.35">
      <c r="A11470" t="s">
        <v>50217</v>
      </c>
      <c r="B11470" t="s">
        <v>50218</v>
      </c>
      <c r="C11470">
        <v>33458423000109</v>
      </c>
      <c r="D11470">
        <v>0</v>
      </c>
      <c r="E11470" t="s">
        <v>50219</v>
      </c>
      <c r="F11470" s="2">
        <v>44784</v>
      </c>
      <c r="G11470" t="s">
        <v>511</v>
      </c>
      <c r="H11470" t="s">
        <v>230</v>
      </c>
      <c r="J11470" t="s">
        <v>138</v>
      </c>
      <c r="L11470" t="s">
        <v>496</v>
      </c>
      <c r="M11470" t="s">
        <v>138</v>
      </c>
      <c r="N11470">
        <v>0</v>
      </c>
      <c r="P11470" t="s">
        <v>50220</v>
      </c>
      <c r="R11470" t="s">
        <v>50221</v>
      </c>
      <c r="S11470" t="s">
        <v>140</v>
      </c>
      <c r="T11470" s="2">
        <v>44784</v>
      </c>
      <c r="W11470" t="s">
        <v>141</v>
      </c>
    </row>
    <row r="11471" spans="1:24" x14ac:dyDescent="0.35">
      <c r="A11471" t="s">
        <v>50222</v>
      </c>
      <c r="B11471" t="s">
        <v>50223</v>
      </c>
      <c r="C11471">
        <v>8632526000104</v>
      </c>
      <c r="D11471">
        <v>0</v>
      </c>
      <c r="E11471" t="s">
        <v>50224</v>
      </c>
      <c r="F11471" s="2">
        <v>44784</v>
      </c>
      <c r="G11471" t="s">
        <v>2815</v>
      </c>
      <c r="H11471" t="s">
        <v>184</v>
      </c>
      <c r="J11471" t="s">
        <v>138</v>
      </c>
      <c r="L11471" t="s">
        <v>496</v>
      </c>
      <c r="M11471" t="s">
        <v>138</v>
      </c>
      <c r="N11471">
        <v>0</v>
      </c>
      <c r="P11471" t="s">
        <v>50225</v>
      </c>
      <c r="R11471" t="s">
        <v>50226</v>
      </c>
      <c r="S11471" t="s">
        <v>140</v>
      </c>
      <c r="T11471" s="2">
        <v>45385</v>
      </c>
      <c r="U11471">
        <v>16</v>
      </c>
      <c r="W11471" t="s">
        <v>141</v>
      </c>
      <c r="X11471" t="s">
        <v>9536</v>
      </c>
    </row>
    <row r="11472" spans="1:24" x14ac:dyDescent="0.35">
      <c r="A11472" t="s">
        <v>50227</v>
      </c>
      <c r="B11472" t="s">
        <v>50228</v>
      </c>
      <c r="C11472" t="s">
        <v>50229</v>
      </c>
      <c r="D11472">
        <v>0</v>
      </c>
      <c r="E11472" t="s">
        <v>50228</v>
      </c>
      <c r="F11472" s="2">
        <v>44788</v>
      </c>
      <c r="G11472" t="s">
        <v>183</v>
      </c>
      <c r="H11472" t="s">
        <v>184</v>
      </c>
      <c r="J11472" t="s">
        <v>138</v>
      </c>
      <c r="L11472" t="s">
        <v>496</v>
      </c>
      <c r="M11472" t="s">
        <v>138</v>
      </c>
      <c r="N11472">
        <v>0</v>
      </c>
      <c r="R11472" t="s">
        <v>3002</v>
      </c>
      <c r="S11472" t="s">
        <v>140</v>
      </c>
      <c r="T11472" s="2">
        <v>45686</v>
      </c>
      <c r="U11472">
        <v>15</v>
      </c>
      <c r="W11472" t="s">
        <v>141</v>
      </c>
      <c r="X11472" t="s">
        <v>9536</v>
      </c>
    </row>
    <row r="11473" spans="1:24" x14ac:dyDescent="0.35">
      <c r="A11473" t="s">
        <v>50230</v>
      </c>
      <c r="B11473" t="s">
        <v>50231</v>
      </c>
      <c r="C11473" t="s">
        <v>50232</v>
      </c>
      <c r="D11473">
        <v>0</v>
      </c>
      <c r="E11473" t="s">
        <v>50231</v>
      </c>
      <c r="F11473" s="2">
        <v>44788</v>
      </c>
      <c r="G11473" t="s">
        <v>183</v>
      </c>
      <c r="H11473" t="s">
        <v>184</v>
      </c>
      <c r="J11473" t="s">
        <v>138</v>
      </c>
      <c r="L11473" t="s">
        <v>496</v>
      </c>
      <c r="M11473" t="s">
        <v>138</v>
      </c>
      <c r="N11473">
        <v>0</v>
      </c>
      <c r="R11473" t="s">
        <v>3002</v>
      </c>
      <c r="S11473" t="s">
        <v>140</v>
      </c>
      <c r="T11473" s="2">
        <v>45385</v>
      </c>
      <c r="U11473">
        <v>15</v>
      </c>
      <c r="W11473" t="s">
        <v>141</v>
      </c>
      <c r="X11473" t="s">
        <v>9536</v>
      </c>
    </row>
    <row r="11474" spans="1:24" x14ac:dyDescent="0.35">
      <c r="A11474" t="s">
        <v>50233</v>
      </c>
      <c r="B11474" t="s">
        <v>50234</v>
      </c>
      <c r="C11474" t="s">
        <v>50235</v>
      </c>
      <c r="D11474">
        <v>0</v>
      </c>
      <c r="E11474" t="s">
        <v>50234</v>
      </c>
      <c r="F11474" s="2">
        <v>44789</v>
      </c>
      <c r="G11474" t="s">
        <v>183</v>
      </c>
      <c r="H11474" t="s">
        <v>184</v>
      </c>
      <c r="J11474" t="s">
        <v>138</v>
      </c>
      <c r="L11474" t="s">
        <v>496</v>
      </c>
      <c r="M11474" t="s">
        <v>138</v>
      </c>
      <c r="N11474">
        <v>0</v>
      </c>
      <c r="P11474" t="s">
        <v>50236</v>
      </c>
      <c r="R11474" t="s">
        <v>3002</v>
      </c>
      <c r="S11474" t="s">
        <v>140</v>
      </c>
      <c r="T11474" s="2">
        <v>45385</v>
      </c>
      <c r="U11474">
        <v>11</v>
      </c>
      <c r="W11474" t="s">
        <v>141</v>
      </c>
      <c r="X11474" t="s">
        <v>9536</v>
      </c>
    </row>
    <row r="11475" spans="1:24" x14ac:dyDescent="0.35">
      <c r="A11475" t="s">
        <v>50237</v>
      </c>
      <c r="B11475" t="s">
        <v>50238</v>
      </c>
      <c r="C11475" t="s">
        <v>50239</v>
      </c>
      <c r="D11475">
        <v>0</v>
      </c>
      <c r="E11475" t="s">
        <v>50240</v>
      </c>
      <c r="F11475" s="2">
        <v>44790</v>
      </c>
      <c r="G11475" t="s">
        <v>183</v>
      </c>
      <c r="H11475" t="s">
        <v>184</v>
      </c>
      <c r="J11475" t="s">
        <v>138</v>
      </c>
      <c r="L11475" t="s">
        <v>496</v>
      </c>
      <c r="M11475" t="s">
        <v>138</v>
      </c>
      <c r="N11475">
        <v>0</v>
      </c>
      <c r="R11475" t="s">
        <v>50241</v>
      </c>
      <c r="S11475" t="s">
        <v>140</v>
      </c>
      <c r="T11475" s="2">
        <v>45385</v>
      </c>
      <c r="U11475">
        <v>17</v>
      </c>
      <c r="W11475" t="s">
        <v>141</v>
      </c>
      <c r="X11475" t="s">
        <v>9536</v>
      </c>
    </row>
    <row r="11476" spans="1:24" x14ac:dyDescent="0.35">
      <c r="A11476" t="s">
        <v>50242</v>
      </c>
      <c r="B11476" t="s">
        <v>50243</v>
      </c>
      <c r="C11476" t="s">
        <v>50244</v>
      </c>
      <c r="D11476">
        <v>0</v>
      </c>
      <c r="E11476" t="s">
        <v>50245</v>
      </c>
      <c r="F11476" s="2">
        <v>44790</v>
      </c>
      <c r="G11476" t="s">
        <v>183</v>
      </c>
      <c r="H11476" t="s">
        <v>184</v>
      </c>
      <c r="J11476" t="s">
        <v>138</v>
      </c>
      <c r="L11476" t="s">
        <v>496</v>
      </c>
      <c r="M11476" t="s">
        <v>138</v>
      </c>
      <c r="N11476">
        <v>0</v>
      </c>
      <c r="R11476" t="s">
        <v>3002</v>
      </c>
      <c r="S11476" t="s">
        <v>140</v>
      </c>
      <c r="T11476" s="2">
        <v>45385</v>
      </c>
      <c r="U11476">
        <v>15</v>
      </c>
      <c r="W11476" t="s">
        <v>141</v>
      </c>
      <c r="X11476" t="s">
        <v>9536</v>
      </c>
    </row>
    <row r="11477" spans="1:24" x14ac:dyDescent="0.35">
      <c r="A11477" t="s">
        <v>50246</v>
      </c>
      <c r="B11477" t="s">
        <v>50247</v>
      </c>
      <c r="C11477" t="s">
        <v>50248</v>
      </c>
      <c r="D11477">
        <v>0</v>
      </c>
      <c r="E11477" t="s">
        <v>50249</v>
      </c>
      <c r="F11477" s="2">
        <v>44791</v>
      </c>
      <c r="G11477" t="s">
        <v>2815</v>
      </c>
      <c r="H11477" t="s">
        <v>184</v>
      </c>
      <c r="J11477" t="s">
        <v>138</v>
      </c>
      <c r="L11477" t="s">
        <v>496</v>
      </c>
      <c r="M11477" t="s">
        <v>138</v>
      </c>
      <c r="N11477">
        <v>0</v>
      </c>
      <c r="P11477" t="s">
        <v>50250</v>
      </c>
      <c r="R11477" t="s">
        <v>50251</v>
      </c>
      <c r="S11477" t="s">
        <v>140</v>
      </c>
      <c r="T11477" s="2">
        <v>45385</v>
      </c>
      <c r="U11477">
        <v>15</v>
      </c>
      <c r="W11477" t="s">
        <v>141</v>
      </c>
      <c r="X11477" t="s">
        <v>9536</v>
      </c>
    </row>
    <row r="11478" spans="1:24" x14ac:dyDescent="0.35">
      <c r="A11478" t="s">
        <v>50252</v>
      </c>
      <c r="B11478" t="s">
        <v>50253</v>
      </c>
      <c r="C11478" t="s">
        <v>50254</v>
      </c>
      <c r="D11478">
        <v>0</v>
      </c>
      <c r="E11478" t="s">
        <v>50255</v>
      </c>
      <c r="F11478" s="2">
        <v>44799</v>
      </c>
      <c r="G11478" t="s">
        <v>183</v>
      </c>
      <c r="H11478" t="s">
        <v>184</v>
      </c>
      <c r="J11478" t="s">
        <v>138</v>
      </c>
      <c r="L11478" t="s">
        <v>496</v>
      </c>
      <c r="M11478" t="s">
        <v>138</v>
      </c>
      <c r="N11478">
        <v>0</v>
      </c>
      <c r="P11478" t="s">
        <v>50256</v>
      </c>
      <c r="R11478" t="s">
        <v>50257</v>
      </c>
      <c r="S11478" t="s">
        <v>140</v>
      </c>
      <c r="T11478" s="2">
        <v>45385</v>
      </c>
      <c r="U11478">
        <v>16</v>
      </c>
      <c r="W11478" t="s">
        <v>141</v>
      </c>
      <c r="X11478" t="s">
        <v>9536</v>
      </c>
    </row>
    <row r="11479" spans="1:24" x14ac:dyDescent="0.35">
      <c r="A11479" t="s">
        <v>50258</v>
      </c>
      <c r="B11479" t="s">
        <v>50259</v>
      </c>
      <c r="C11479" t="s">
        <v>50260</v>
      </c>
      <c r="D11479">
        <v>0</v>
      </c>
      <c r="E11479" t="s">
        <v>50259</v>
      </c>
      <c r="F11479" s="2">
        <v>44799</v>
      </c>
      <c r="G11479" t="s">
        <v>175</v>
      </c>
      <c r="H11479" t="s">
        <v>147</v>
      </c>
      <c r="J11479" t="s">
        <v>138</v>
      </c>
      <c r="L11479" t="s">
        <v>496</v>
      </c>
      <c r="M11479" t="s">
        <v>138</v>
      </c>
      <c r="N11479">
        <v>0</v>
      </c>
      <c r="R11479" t="s">
        <v>50261</v>
      </c>
      <c r="S11479" t="s">
        <v>140</v>
      </c>
      <c r="T11479" s="2">
        <v>44799</v>
      </c>
      <c r="W11479" t="s">
        <v>141</v>
      </c>
    </row>
    <row r="11480" spans="1:24" x14ac:dyDescent="0.35">
      <c r="A11480" t="s">
        <v>50262</v>
      </c>
      <c r="B11480" t="s">
        <v>50263</v>
      </c>
      <c r="C11480" t="s">
        <v>50264</v>
      </c>
      <c r="D11480">
        <v>0</v>
      </c>
      <c r="E11480" t="s">
        <v>50263</v>
      </c>
      <c r="F11480" s="2">
        <v>44803</v>
      </c>
      <c r="G11480" t="s">
        <v>50265</v>
      </c>
      <c r="H11480" t="s">
        <v>184</v>
      </c>
      <c r="J11480" t="s">
        <v>138</v>
      </c>
      <c r="L11480" t="s">
        <v>496</v>
      </c>
      <c r="M11480" t="s">
        <v>138</v>
      </c>
      <c r="N11480">
        <v>0</v>
      </c>
      <c r="R11480" t="s">
        <v>3002</v>
      </c>
      <c r="S11480" t="s">
        <v>140</v>
      </c>
      <c r="T11480" s="2">
        <v>45385</v>
      </c>
      <c r="U11480">
        <v>11</v>
      </c>
      <c r="W11480" t="s">
        <v>141</v>
      </c>
      <c r="X11480" t="s">
        <v>9536</v>
      </c>
    </row>
    <row r="11481" spans="1:24" x14ac:dyDescent="0.35">
      <c r="A11481" t="s">
        <v>50266</v>
      </c>
      <c r="B11481" t="s">
        <v>50267</v>
      </c>
      <c r="C11481" t="s">
        <v>50268</v>
      </c>
      <c r="D11481">
        <v>0</v>
      </c>
      <c r="E11481" t="s">
        <v>50267</v>
      </c>
      <c r="F11481" s="2">
        <v>44803</v>
      </c>
      <c r="G11481" t="s">
        <v>183</v>
      </c>
      <c r="H11481" t="s">
        <v>184</v>
      </c>
      <c r="J11481" t="s">
        <v>138</v>
      </c>
      <c r="L11481" t="s">
        <v>496</v>
      </c>
      <c r="M11481" t="s">
        <v>138</v>
      </c>
      <c r="N11481">
        <v>0</v>
      </c>
      <c r="P11481" t="s">
        <v>50269</v>
      </c>
      <c r="R11481" t="s">
        <v>3002</v>
      </c>
      <c r="S11481" t="s">
        <v>140</v>
      </c>
      <c r="T11481" s="2">
        <v>45385</v>
      </c>
      <c r="U11481">
        <v>11</v>
      </c>
      <c r="W11481" t="s">
        <v>141</v>
      </c>
      <c r="X11481" t="s">
        <v>9536</v>
      </c>
    </row>
    <row r="11482" spans="1:24" x14ac:dyDescent="0.35">
      <c r="A11482" t="s">
        <v>50270</v>
      </c>
      <c r="B11482" t="s">
        <v>50271</v>
      </c>
      <c r="C11482" t="s">
        <v>50272</v>
      </c>
      <c r="D11482">
        <v>0</v>
      </c>
      <c r="E11482" t="s">
        <v>50273</v>
      </c>
      <c r="F11482" s="2">
        <v>44806</v>
      </c>
      <c r="G11482" t="s">
        <v>50274</v>
      </c>
      <c r="H11482" t="s">
        <v>184</v>
      </c>
      <c r="J11482" t="s">
        <v>138</v>
      </c>
      <c r="L11482" t="s">
        <v>496</v>
      </c>
      <c r="M11482" t="s">
        <v>138</v>
      </c>
      <c r="N11482">
        <v>0</v>
      </c>
      <c r="R11482" t="s">
        <v>50275</v>
      </c>
      <c r="S11482" t="s">
        <v>140</v>
      </c>
      <c r="T11482" s="2">
        <v>45385</v>
      </c>
      <c r="U11482">
        <v>16</v>
      </c>
      <c r="W11482" t="s">
        <v>141</v>
      </c>
      <c r="X11482" t="s">
        <v>9536</v>
      </c>
    </row>
    <row r="11483" spans="1:24" x14ac:dyDescent="0.35">
      <c r="A11483" t="s">
        <v>50276</v>
      </c>
      <c r="B11483" t="s">
        <v>50277</v>
      </c>
      <c r="C11483" t="s">
        <v>50278</v>
      </c>
      <c r="D11483">
        <v>0</v>
      </c>
      <c r="E11483" t="s">
        <v>50279</v>
      </c>
      <c r="F11483" s="2">
        <v>45475</v>
      </c>
      <c r="G11483" t="s">
        <v>1481</v>
      </c>
      <c r="H11483" t="s">
        <v>230</v>
      </c>
      <c r="J11483" t="s">
        <v>138</v>
      </c>
      <c r="L11483" t="s">
        <v>496</v>
      </c>
      <c r="M11483" t="s">
        <v>138</v>
      </c>
      <c r="N11483">
        <v>0</v>
      </c>
      <c r="P11483" t="s">
        <v>50280</v>
      </c>
      <c r="R11483" t="s">
        <v>50281</v>
      </c>
      <c r="S11483" t="s">
        <v>140</v>
      </c>
      <c r="T11483" s="2">
        <v>45505</v>
      </c>
      <c r="W11483" t="s">
        <v>141</v>
      </c>
      <c r="X11483" t="s">
        <v>9536</v>
      </c>
    </row>
    <row r="11484" spans="1:24" x14ac:dyDescent="0.35">
      <c r="A11484" t="s">
        <v>50282</v>
      </c>
      <c r="B11484" t="s">
        <v>50283</v>
      </c>
      <c r="C11484" t="s">
        <v>50284</v>
      </c>
      <c r="D11484">
        <v>0</v>
      </c>
      <c r="F11484" s="2">
        <v>44813</v>
      </c>
      <c r="G11484" t="s">
        <v>50285</v>
      </c>
      <c r="H11484">
        <v>5</v>
      </c>
      <c r="J11484" t="s">
        <v>138</v>
      </c>
      <c r="L11484" t="s">
        <v>496</v>
      </c>
      <c r="M11484" t="s">
        <v>138</v>
      </c>
      <c r="N11484" s="3">
        <v>-5402.7</v>
      </c>
      <c r="P11484" t="s">
        <v>50286</v>
      </c>
      <c r="R11484" t="s">
        <v>50287</v>
      </c>
      <c r="S11484" t="s">
        <v>36173</v>
      </c>
      <c r="T11484" s="2">
        <v>45385</v>
      </c>
      <c r="U11484">
        <v>17</v>
      </c>
      <c r="W11484" t="s">
        <v>16059</v>
      </c>
      <c r="X11484" t="s">
        <v>9536</v>
      </c>
    </row>
    <row r="11485" spans="1:24" x14ac:dyDescent="0.35">
      <c r="A11485" t="s">
        <v>50288</v>
      </c>
      <c r="B11485" t="s">
        <v>50289</v>
      </c>
      <c r="C11485" t="s">
        <v>50290</v>
      </c>
      <c r="D11485">
        <v>0</v>
      </c>
      <c r="F11485" s="2">
        <v>44813</v>
      </c>
      <c r="G11485" t="s">
        <v>50291</v>
      </c>
      <c r="H11485">
        <v>1</v>
      </c>
      <c r="J11485" t="s">
        <v>138</v>
      </c>
      <c r="L11485" t="s">
        <v>496</v>
      </c>
      <c r="M11485" t="s">
        <v>138</v>
      </c>
      <c r="N11485">
        <v>0</v>
      </c>
      <c r="P11485" t="s">
        <v>50292</v>
      </c>
      <c r="R11485" t="s">
        <v>50293</v>
      </c>
      <c r="S11485" t="s">
        <v>50294</v>
      </c>
      <c r="T11485" s="2">
        <v>45385</v>
      </c>
      <c r="U11485">
        <v>17</v>
      </c>
      <c r="W11485" t="s">
        <v>50295</v>
      </c>
      <c r="X11485" t="s">
        <v>9536</v>
      </c>
    </row>
    <row r="11486" spans="1:24" x14ac:dyDescent="0.35">
      <c r="A11486" t="s">
        <v>50296</v>
      </c>
      <c r="B11486" t="s">
        <v>50297</v>
      </c>
      <c r="C11486" t="s">
        <v>50298</v>
      </c>
      <c r="D11486">
        <v>0</v>
      </c>
      <c r="F11486" s="2">
        <v>44816</v>
      </c>
      <c r="G11486" t="s">
        <v>511</v>
      </c>
      <c r="H11486" t="s">
        <v>230</v>
      </c>
      <c r="J11486" t="s">
        <v>138</v>
      </c>
      <c r="L11486" t="s">
        <v>496</v>
      </c>
      <c r="M11486" t="s">
        <v>138</v>
      </c>
      <c r="N11486">
        <v>0</v>
      </c>
      <c r="P11486" t="s">
        <v>50299</v>
      </c>
      <c r="R11486" t="s">
        <v>50300</v>
      </c>
      <c r="S11486" t="s">
        <v>140</v>
      </c>
      <c r="T11486" s="2">
        <v>45385</v>
      </c>
      <c r="W11486" t="s">
        <v>141</v>
      </c>
      <c r="X11486" t="s">
        <v>9536</v>
      </c>
    </row>
    <row r="11487" spans="1:24" x14ac:dyDescent="0.35">
      <c r="A11487" t="s">
        <v>50301</v>
      </c>
      <c r="B11487" t="s">
        <v>50302</v>
      </c>
      <c r="C11487" t="s">
        <v>50303</v>
      </c>
      <c r="D11487">
        <v>0</v>
      </c>
      <c r="E11487" t="s">
        <v>50304</v>
      </c>
      <c r="F11487" s="2">
        <v>44819</v>
      </c>
      <c r="G11487" t="s">
        <v>851</v>
      </c>
      <c r="H11487" t="s">
        <v>566</v>
      </c>
      <c r="J11487" t="s">
        <v>138</v>
      </c>
      <c r="L11487" t="s">
        <v>496</v>
      </c>
      <c r="M11487" t="s">
        <v>138</v>
      </c>
      <c r="N11487">
        <v>0</v>
      </c>
      <c r="R11487" t="s">
        <v>15618</v>
      </c>
      <c r="S11487" t="s">
        <v>140</v>
      </c>
      <c r="T11487" s="2">
        <v>45385</v>
      </c>
      <c r="U11487">
        <v>12</v>
      </c>
      <c r="W11487" t="s">
        <v>141</v>
      </c>
      <c r="X11487" t="s">
        <v>9536</v>
      </c>
    </row>
    <row r="11488" spans="1:24" x14ac:dyDescent="0.35">
      <c r="A11488" t="s">
        <v>50305</v>
      </c>
      <c r="B11488" t="s">
        <v>50306</v>
      </c>
      <c r="C11488" t="s">
        <v>50307</v>
      </c>
      <c r="D11488">
        <v>0</v>
      </c>
      <c r="F11488" s="2">
        <v>44819</v>
      </c>
      <c r="G11488" t="s">
        <v>183</v>
      </c>
      <c r="H11488" t="s">
        <v>184</v>
      </c>
      <c r="J11488" t="s">
        <v>138</v>
      </c>
      <c r="L11488" t="s">
        <v>496</v>
      </c>
      <c r="M11488" t="s">
        <v>138</v>
      </c>
      <c r="N11488">
        <v>0</v>
      </c>
      <c r="P11488" t="s">
        <v>50308</v>
      </c>
      <c r="R11488" t="s">
        <v>50309</v>
      </c>
      <c r="S11488" t="s">
        <v>140</v>
      </c>
      <c r="T11488" s="2">
        <v>45385</v>
      </c>
      <c r="U11488">
        <v>15</v>
      </c>
      <c r="W11488" t="s">
        <v>141</v>
      </c>
      <c r="X11488" t="s">
        <v>9536</v>
      </c>
    </row>
    <row r="11489" spans="1:24" x14ac:dyDescent="0.35">
      <c r="A11489" t="s">
        <v>50310</v>
      </c>
      <c r="B11489" t="s">
        <v>50311</v>
      </c>
      <c r="C11489" t="s">
        <v>50312</v>
      </c>
      <c r="D11489">
        <v>0</v>
      </c>
      <c r="F11489" s="2">
        <v>44819</v>
      </c>
      <c r="G11489" t="s">
        <v>251</v>
      </c>
      <c r="H11489" t="s">
        <v>184</v>
      </c>
      <c r="J11489" t="s">
        <v>138</v>
      </c>
      <c r="L11489" t="s">
        <v>496</v>
      </c>
      <c r="M11489" t="s">
        <v>138</v>
      </c>
      <c r="N11489" s="3">
        <v>-90000</v>
      </c>
      <c r="R11489" t="s">
        <v>50313</v>
      </c>
      <c r="S11489" t="s">
        <v>140</v>
      </c>
      <c r="T11489" s="2">
        <v>45385</v>
      </c>
      <c r="U11489">
        <v>15</v>
      </c>
      <c r="W11489" t="s">
        <v>141</v>
      </c>
      <c r="X11489" t="s">
        <v>9536</v>
      </c>
    </row>
    <row r="11490" spans="1:24" x14ac:dyDescent="0.35">
      <c r="A11490" t="s">
        <v>50314</v>
      </c>
      <c r="B11490" t="s">
        <v>50315</v>
      </c>
      <c r="C11490" t="s">
        <v>50316</v>
      </c>
      <c r="D11490">
        <v>0</v>
      </c>
      <c r="E11490" t="s">
        <v>50315</v>
      </c>
      <c r="F11490" s="2">
        <v>44819</v>
      </c>
      <c r="G11490" t="s">
        <v>183</v>
      </c>
      <c r="H11490" t="s">
        <v>184</v>
      </c>
      <c r="J11490" t="s">
        <v>138</v>
      </c>
      <c r="L11490" t="s">
        <v>496</v>
      </c>
      <c r="M11490" t="s">
        <v>138</v>
      </c>
      <c r="N11490">
        <v>0</v>
      </c>
      <c r="P11490" t="s">
        <v>50317</v>
      </c>
      <c r="R11490" t="s">
        <v>50318</v>
      </c>
      <c r="S11490" t="s">
        <v>140</v>
      </c>
      <c r="T11490" s="2">
        <v>45385</v>
      </c>
      <c r="U11490">
        <v>15</v>
      </c>
      <c r="W11490" t="s">
        <v>141</v>
      </c>
      <c r="X11490" t="s">
        <v>9536</v>
      </c>
    </row>
    <row r="11491" spans="1:24" x14ac:dyDescent="0.35">
      <c r="A11491" t="s">
        <v>50319</v>
      </c>
      <c r="B11491" t="s">
        <v>50320</v>
      </c>
      <c r="C11491" t="s">
        <v>50321</v>
      </c>
      <c r="D11491">
        <v>0</v>
      </c>
      <c r="E11491" t="s">
        <v>50322</v>
      </c>
      <c r="F11491" s="2">
        <v>44819</v>
      </c>
      <c r="G11491" t="s">
        <v>10618</v>
      </c>
      <c r="H11491" t="s">
        <v>184</v>
      </c>
      <c r="J11491" t="s">
        <v>138</v>
      </c>
      <c r="L11491" t="s">
        <v>496</v>
      </c>
      <c r="M11491" t="s">
        <v>138</v>
      </c>
      <c r="N11491">
        <v>0</v>
      </c>
      <c r="P11491" t="s">
        <v>50323</v>
      </c>
      <c r="R11491" t="s">
        <v>48920</v>
      </c>
      <c r="S11491" t="s">
        <v>140</v>
      </c>
      <c r="T11491" s="2">
        <v>45385</v>
      </c>
      <c r="W11491" t="s">
        <v>141</v>
      </c>
      <c r="X11491" t="s">
        <v>9536</v>
      </c>
    </row>
    <row r="11492" spans="1:24" x14ac:dyDescent="0.35">
      <c r="A11492" t="s">
        <v>50324</v>
      </c>
      <c r="B11492" t="s">
        <v>50325</v>
      </c>
      <c r="C11492" t="s">
        <v>50326</v>
      </c>
      <c r="D11492">
        <v>0</v>
      </c>
      <c r="E11492" t="s">
        <v>50327</v>
      </c>
      <c r="F11492" s="2">
        <v>44819</v>
      </c>
      <c r="G11492" t="s">
        <v>3597</v>
      </c>
      <c r="H11492" t="s">
        <v>184</v>
      </c>
      <c r="J11492" t="s">
        <v>138</v>
      </c>
      <c r="L11492" t="s">
        <v>496</v>
      </c>
      <c r="M11492" t="s">
        <v>138</v>
      </c>
      <c r="N11492">
        <v>0</v>
      </c>
      <c r="P11492" t="s">
        <v>50328</v>
      </c>
      <c r="R11492" t="s">
        <v>50329</v>
      </c>
      <c r="S11492" t="s">
        <v>140</v>
      </c>
      <c r="T11492" s="2">
        <v>45385</v>
      </c>
      <c r="U11492">
        <v>11</v>
      </c>
      <c r="W11492" t="s">
        <v>141</v>
      </c>
      <c r="X11492" t="s">
        <v>9536</v>
      </c>
    </row>
    <row r="11493" spans="1:24" x14ac:dyDescent="0.35">
      <c r="A11493" t="s">
        <v>50330</v>
      </c>
      <c r="B11493" t="s">
        <v>50331</v>
      </c>
      <c r="C11493" t="s">
        <v>50332</v>
      </c>
      <c r="D11493">
        <v>0</v>
      </c>
      <c r="F11493" s="2">
        <v>44819</v>
      </c>
      <c r="G11493" t="s">
        <v>1462</v>
      </c>
      <c r="H11493" t="s">
        <v>526</v>
      </c>
      <c r="J11493" t="s">
        <v>138</v>
      </c>
      <c r="L11493" t="s">
        <v>496</v>
      </c>
      <c r="M11493" t="s">
        <v>138</v>
      </c>
      <c r="N11493">
        <v>0</v>
      </c>
      <c r="P11493" t="s">
        <v>50333</v>
      </c>
      <c r="R11493" t="s">
        <v>50334</v>
      </c>
      <c r="S11493" t="s">
        <v>140</v>
      </c>
      <c r="T11493" s="2">
        <v>45385</v>
      </c>
      <c r="U11493">
        <v>15</v>
      </c>
      <c r="W11493" t="s">
        <v>141</v>
      </c>
      <c r="X11493" t="s">
        <v>9536</v>
      </c>
    </row>
    <row r="11494" spans="1:24" x14ac:dyDescent="0.35">
      <c r="A11494" t="s">
        <v>50335</v>
      </c>
      <c r="B11494" t="s">
        <v>50336</v>
      </c>
      <c r="C11494" t="s">
        <v>50337</v>
      </c>
      <c r="D11494">
        <v>0</v>
      </c>
      <c r="F11494" s="2">
        <v>44819</v>
      </c>
      <c r="G11494" t="s">
        <v>3442</v>
      </c>
      <c r="H11494" t="s">
        <v>566</v>
      </c>
      <c r="J11494" t="s">
        <v>138</v>
      </c>
      <c r="L11494" t="s">
        <v>496</v>
      </c>
      <c r="M11494" t="s">
        <v>138</v>
      </c>
      <c r="N11494">
        <v>0</v>
      </c>
      <c r="P11494" t="s">
        <v>50338</v>
      </c>
      <c r="R11494" t="s">
        <v>50339</v>
      </c>
      <c r="S11494" t="s">
        <v>140</v>
      </c>
      <c r="T11494" s="2">
        <v>45385</v>
      </c>
      <c r="U11494">
        <v>15</v>
      </c>
      <c r="W11494" t="s">
        <v>141</v>
      </c>
      <c r="X11494" t="s">
        <v>9536</v>
      </c>
    </row>
    <row r="11495" spans="1:24" x14ac:dyDescent="0.35">
      <c r="A11495" t="s">
        <v>109</v>
      </c>
      <c r="B11495" t="s">
        <v>50340</v>
      </c>
      <c r="C11495" t="s">
        <v>50341</v>
      </c>
      <c r="D11495" s="3">
        <v>-2374850.8199999998</v>
      </c>
      <c r="F11495" s="2">
        <v>44819</v>
      </c>
      <c r="G11495" t="s">
        <v>251</v>
      </c>
      <c r="H11495" t="s">
        <v>184</v>
      </c>
      <c r="J11495" t="s">
        <v>138</v>
      </c>
      <c r="L11495" t="s">
        <v>496</v>
      </c>
      <c r="M11495" t="s">
        <v>138</v>
      </c>
      <c r="N11495">
        <v>0</v>
      </c>
      <c r="R11495" t="s">
        <v>25458</v>
      </c>
      <c r="S11495" t="s">
        <v>140</v>
      </c>
      <c r="T11495" s="2">
        <v>45385</v>
      </c>
      <c r="U11495">
        <v>11</v>
      </c>
      <c r="W11495" t="s">
        <v>141</v>
      </c>
      <c r="X11495" t="s">
        <v>9536</v>
      </c>
    </row>
    <row r="11496" spans="1:24" x14ac:dyDescent="0.35">
      <c r="A11496" t="s">
        <v>50342</v>
      </c>
      <c r="B11496" t="s">
        <v>20185</v>
      </c>
      <c r="C11496" t="s">
        <v>50343</v>
      </c>
      <c r="D11496">
        <v>0</v>
      </c>
      <c r="E11496" t="s">
        <v>20185</v>
      </c>
      <c r="F11496" s="2">
        <v>44820</v>
      </c>
      <c r="G11496" t="s">
        <v>7047</v>
      </c>
      <c r="H11496" t="s">
        <v>192</v>
      </c>
      <c r="J11496" t="s">
        <v>138</v>
      </c>
      <c r="L11496" t="s">
        <v>496</v>
      </c>
      <c r="M11496" t="s">
        <v>138</v>
      </c>
      <c r="N11496">
        <v>0</v>
      </c>
      <c r="P11496" t="s">
        <v>50344</v>
      </c>
      <c r="R11496" t="s">
        <v>50345</v>
      </c>
      <c r="S11496" t="s">
        <v>140</v>
      </c>
      <c r="T11496" s="2">
        <v>44822</v>
      </c>
      <c r="U11496">
        <v>17</v>
      </c>
      <c r="W11496" t="s">
        <v>141</v>
      </c>
    </row>
    <row r="11497" spans="1:24" x14ac:dyDescent="0.35">
      <c r="A11497" t="s">
        <v>50346</v>
      </c>
      <c r="B11497" t="s">
        <v>50347</v>
      </c>
      <c r="C11497" t="s">
        <v>50348</v>
      </c>
      <c r="D11497">
        <v>0</v>
      </c>
      <c r="E11497" t="s">
        <v>50349</v>
      </c>
      <c r="F11497" s="2">
        <v>44823</v>
      </c>
      <c r="G11497" t="s">
        <v>183</v>
      </c>
      <c r="H11497" t="s">
        <v>184</v>
      </c>
      <c r="J11497" t="s">
        <v>138</v>
      </c>
      <c r="L11497" t="s">
        <v>496</v>
      </c>
      <c r="M11497" t="s">
        <v>138</v>
      </c>
      <c r="N11497">
        <v>0</v>
      </c>
      <c r="R11497" t="s">
        <v>50350</v>
      </c>
      <c r="S11497" t="s">
        <v>140</v>
      </c>
      <c r="T11497" s="2">
        <v>45385</v>
      </c>
      <c r="W11497" t="s">
        <v>141</v>
      </c>
      <c r="X11497" t="s">
        <v>9536</v>
      </c>
    </row>
    <row r="11498" spans="1:24" x14ac:dyDescent="0.35">
      <c r="A11498" t="s">
        <v>50351</v>
      </c>
      <c r="B11498" t="s">
        <v>50352</v>
      </c>
      <c r="C11498" t="s">
        <v>50353</v>
      </c>
      <c r="D11498">
        <v>0</v>
      </c>
      <c r="E11498" t="s">
        <v>50354</v>
      </c>
      <c r="F11498" s="2">
        <v>44825</v>
      </c>
      <c r="G11498" t="s">
        <v>183</v>
      </c>
      <c r="H11498" t="s">
        <v>184</v>
      </c>
      <c r="J11498" t="s">
        <v>138</v>
      </c>
      <c r="L11498" t="s">
        <v>496</v>
      </c>
      <c r="M11498" t="s">
        <v>138</v>
      </c>
      <c r="N11498">
        <v>0</v>
      </c>
      <c r="P11498" t="s">
        <v>50355</v>
      </c>
      <c r="R11498" t="s">
        <v>340</v>
      </c>
      <c r="S11498" t="s">
        <v>140</v>
      </c>
      <c r="T11498" s="2">
        <v>45385</v>
      </c>
      <c r="W11498" t="s">
        <v>141</v>
      </c>
      <c r="X11498" t="s">
        <v>9536</v>
      </c>
    </row>
    <row r="11499" spans="1:24" x14ac:dyDescent="0.35">
      <c r="A11499" t="s">
        <v>50356</v>
      </c>
      <c r="B11499" t="s">
        <v>50357</v>
      </c>
      <c r="C11499" t="s">
        <v>50358</v>
      </c>
      <c r="D11499">
        <v>0</v>
      </c>
      <c r="E11499" t="s">
        <v>50357</v>
      </c>
      <c r="F11499" s="2">
        <v>44825</v>
      </c>
      <c r="G11499" t="s">
        <v>183</v>
      </c>
      <c r="H11499" t="s">
        <v>184</v>
      </c>
      <c r="J11499" t="s">
        <v>138</v>
      </c>
      <c r="L11499" t="s">
        <v>496</v>
      </c>
      <c r="M11499" t="s">
        <v>138</v>
      </c>
      <c r="N11499">
        <v>0</v>
      </c>
      <c r="P11499" t="s">
        <v>50359</v>
      </c>
      <c r="R11499" t="s">
        <v>50360</v>
      </c>
      <c r="S11499" t="s">
        <v>140</v>
      </c>
      <c r="T11499" s="2">
        <v>45385</v>
      </c>
      <c r="U11499">
        <v>11</v>
      </c>
      <c r="W11499" t="s">
        <v>141</v>
      </c>
      <c r="X11499" t="s">
        <v>9536</v>
      </c>
    </row>
    <row r="11500" spans="1:24" x14ac:dyDescent="0.35">
      <c r="A11500" t="s">
        <v>50361</v>
      </c>
      <c r="B11500" t="s">
        <v>50362</v>
      </c>
      <c r="C11500" t="s">
        <v>50363</v>
      </c>
      <c r="D11500">
        <v>0</v>
      </c>
      <c r="E11500" t="s">
        <v>50362</v>
      </c>
      <c r="F11500" s="2">
        <v>44826</v>
      </c>
      <c r="G11500" t="s">
        <v>183</v>
      </c>
      <c r="H11500" t="s">
        <v>184</v>
      </c>
      <c r="J11500" t="s">
        <v>138</v>
      </c>
      <c r="L11500" t="s">
        <v>496</v>
      </c>
      <c r="M11500" t="s">
        <v>138</v>
      </c>
      <c r="N11500">
        <v>0</v>
      </c>
      <c r="P11500" t="s">
        <v>50364</v>
      </c>
      <c r="R11500" t="s">
        <v>3002</v>
      </c>
      <c r="S11500" t="s">
        <v>140</v>
      </c>
      <c r="T11500" s="2">
        <v>45385</v>
      </c>
      <c r="U11500">
        <v>11</v>
      </c>
      <c r="W11500" t="s">
        <v>141</v>
      </c>
      <c r="X11500" t="s">
        <v>9536</v>
      </c>
    </row>
    <row r="11501" spans="1:24" x14ac:dyDescent="0.35">
      <c r="A11501" t="s">
        <v>50365</v>
      </c>
      <c r="B11501" t="s">
        <v>50366</v>
      </c>
      <c r="C11501" t="s">
        <v>50367</v>
      </c>
      <c r="D11501">
        <v>0</v>
      </c>
      <c r="E11501" t="s">
        <v>50366</v>
      </c>
      <c r="F11501" s="2">
        <v>44826</v>
      </c>
      <c r="G11501" t="s">
        <v>183</v>
      </c>
      <c r="H11501" t="s">
        <v>184</v>
      </c>
      <c r="J11501" t="s">
        <v>138</v>
      </c>
      <c r="L11501" t="s">
        <v>496</v>
      </c>
      <c r="M11501" t="s">
        <v>138</v>
      </c>
      <c r="N11501">
        <v>0</v>
      </c>
      <c r="R11501" t="s">
        <v>3002</v>
      </c>
      <c r="S11501" t="s">
        <v>140</v>
      </c>
      <c r="T11501" s="2">
        <v>45385</v>
      </c>
      <c r="U11501">
        <v>11</v>
      </c>
      <c r="W11501" t="s">
        <v>141</v>
      </c>
      <c r="X11501" t="s">
        <v>9536</v>
      </c>
    </row>
    <row r="11502" spans="1:24" x14ac:dyDescent="0.35">
      <c r="A11502" t="s">
        <v>50368</v>
      </c>
      <c r="B11502" t="s">
        <v>50369</v>
      </c>
      <c r="C11502" t="s">
        <v>50370</v>
      </c>
      <c r="D11502">
        <v>0</v>
      </c>
      <c r="E11502" t="s">
        <v>50371</v>
      </c>
      <c r="F11502" s="2">
        <v>44830</v>
      </c>
      <c r="G11502" t="s">
        <v>2815</v>
      </c>
      <c r="H11502" t="s">
        <v>184</v>
      </c>
      <c r="J11502" t="s">
        <v>138</v>
      </c>
      <c r="L11502" t="s">
        <v>496</v>
      </c>
      <c r="M11502" t="s">
        <v>138</v>
      </c>
      <c r="N11502">
        <v>0</v>
      </c>
      <c r="P11502" t="s">
        <v>50372</v>
      </c>
      <c r="R11502" t="s">
        <v>50373</v>
      </c>
      <c r="S11502" t="s">
        <v>140</v>
      </c>
      <c r="T11502" s="2">
        <v>44830</v>
      </c>
      <c r="W11502" t="s">
        <v>141</v>
      </c>
    </row>
    <row r="11503" spans="1:24" x14ac:dyDescent="0.35">
      <c r="A11503" t="s">
        <v>50374</v>
      </c>
      <c r="B11503" t="s">
        <v>50375</v>
      </c>
      <c r="C11503" t="s">
        <v>50376</v>
      </c>
      <c r="D11503">
        <v>0</v>
      </c>
      <c r="E11503" t="s">
        <v>50377</v>
      </c>
      <c r="F11503" s="2">
        <v>44831</v>
      </c>
      <c r="G11503" t="s">
        <v>251</v>
      </c>
      <c r="H11503" t="s">
        <v>184</v>
      </c>
      <c r="J11503" t="s">
        <v>138</v>
      </c>
      <c r="L11503" t="s">
        <v>496</v>
      </c>
      <c r="M11503" t="s">
        <v>138</v>
      </c>
      <c r="N11503">
        <v>0</v>
      </c>
      <c r="R11503" t="s">
        <v>50378</v>
      </c>
      <c r="S11503" t="s">
        <v>140</v>
      </c>
      <c r="T11503" s="2">
        <v>45385</v>
      </c>
      <c r="W11503" t="s">
        <v>141</v>
      </c>
      <c r="X11503" t="s">
        <v>9536</v>
      </c>
    </row>
    <row r="11504" spans="1:24" x14ac:dyDescent="0.35">
      <c r="A11504" t="s">
        <v>50379</v>
      </c>
      <c r="B11504" t="s">
        <v>50380</v>
      </c>
      <c r="C11504" t="s">
        <v>50381</v>
      </c>
      <c r="D11504">
        <v>0</v>
      </c>
      <c r="E11504" t="s">
        <v>50382</v>
      </c>
      <c r="F11504" s="2">
        <v>44831</v>
      </c>
      <c r="G11504" t="s">
        <v>2815</v>
      </c>
      <c r="H11504" t="s">
        <v>184</v>
      </c>
      <c r="J11504" t="s">
        <v>138</v>
      </c>
      <c r="L11504" t="s">
        <v>496</v>
      </c>
      <c r="M11504" t="s">
        <v>138</v>
      </c>
      <c r="N11504">
        <v>0</v>
      </c>
      <c r="R11504" t="s">
        <v>50383</v>
      </c>
      <c r="S11504" t="s">
        <v>140</v>
      </c>
      <c r="T11504" s="2">
        <v>45385</v>
      </c>
      <c r="W11504" t="s">
        <v>141</v>
      </c>
      <c r="X11504" t="s">
        <v>9536</v>
      </c>
    </row>
    <row r="11505" spans="1:24" x14ac:dyDescent="0.35">
      <c r="A11505" t="s">
        <v>50384</v>
      </c>
      <c r="B11505" t="s">
        <v>50385</v>
      </c>
      <c r="C11505" t="s">
        <v>50386</v>
      </c>
      <c r="D11505">
        <v>0</v>
      </c>
      <c r="E11505" t="s">
        <v>50385</v>
      </c>
      <c r="F11505" s="2">
        <v>44832</v>
      </c>
      <c r="G11505" t="s">
        <v>183</v>
      </c>
      <c r="H11505" t="s">
        <v>184</v>
      </c>
      <c r="J11505" t="s">
        <v>138</v>
      </c>
      <c r="L11505" t="s">
        <v>496</v>
      </c>
      <c r="M11505" t="s">
        <v>138</v>
      </c>
      <c r="N11505">
        <v>0</v>
      </c>
      <c r="P11505" t="s">
        <v>50387</v>
      </c>
      <c r="R11505" t="s">
        <v>3002</v>
      </c>
      <c r="S11505" t="s">
        <v>140</v>
      </c>
      <c r="T11505" s="2">
        <v>44832</v>
      </c>
      <c r="U11505">
        <v>11</v>
      </c>
      <c r="W11505" t="s">
        <v>141</v>
      </c>
    </row>
    <row r="11506" spans="1:24" x14ac:dyDescent="0.35">
      <c r="A11506" t="s">
        <v>50388</v>
      </c>
      <c r="B11506" t="s">
        <v>50389</v>
      </c>
      <c r="C11506" t="s">
        <v>50390</v>
      </c>
      <c r="D11506">
        <v>0</v>
      </c>
      <c r="E11506" t="s">
        <v>50389</v>
      </c>
      <c r="F11506" s="2">
        <v>44834</v>
      </c>
      <c r="G11506" t="s">
        <v>183</v>
      </c>
      <c r="H11506" t="s">
        <v>184</v>
      </c>
      <c r="J11506" t="s">
        <v>138</v>
      </c>
      <c r="L11506" t="s">
        <v>496</v>
      </c>
      <c r="M11506" t="s">
        <v>138</v>
      </c>
      <c r="N11506">
        <v>0</v>
      </c>
      <c r="P11506" t="s">
        <v>50391</v>
      </c>
      <c r="R11506" t="s">
        <v>3002</v>
      </c>
      <c r="S11506" t="s">
        <v>140</v>
      </c>
      <c r="T11506" s="2">
        <v>45385</v>
      </c>
      <c r="U11506">
        <v>11</v>
      </c>
      <c r="W11506" t="s">
        <v>141</v>
      </c>
      <c r="X11506" t="s">
        <v>9536</v>
      </c>
    </row>
    <row r="11507" spans="1:24" x14ac:dyDescent="0.35">
      <c r="A11507" t="s">
        <v>50392</v>
      </c>
      <c r="B11507" t="s">
        <v>50393</v>
      </c>
      <c r="C11507" t="s">
        <v>50394</v>
      </c>
      <c r="D11507">
        <v>0</v>
      </c>
      <c r="E11507" t="s">
        <v>50395</v>
      </c>
      <c r="F11507" s="2">
        <v>44837</v>
      </c>
      <c r="G11507" t="s">
        <v>945</v>
      </c>
      <c r="H11507" t="s">
        <v>184</v>
      </c>
      <c r="J11507" t="s">
        <v>138</v>
      </c>
      <c r="L11507" t="s">
        <v>496</v>
      </c>
      <c r="M11507" t="s">
        <v>138</v>
      </c>
      <c r="N11507">
        <v>0</v>
      </c>
      <c r="R11507" t="s">
        <v>50396</v>
      </c>
      <c r="S11507" t="s">
        <v>140</v>
      </c>
      <c r="T11507" s="2">
        <v>45385</v>
      </c>
      <c r="W11507" t="s">
        <v>141</v>
      </c>
      <c r="X11507" t="s">
        <v>9536</v>
      </c>
    </row>
    <row r="11508" spans="1:24" x14ac:dyDescent="0.35">
      <c r="A11508" t="s">
        <v>50397</v>
      </c>
      <c r="B11508" t="s">
        <v>50398</v>
      </c>
      <c r="C11508" t="s">
        <v>50399</v>
      </c>
      <c r="D11508">
        <v>0</v>
      </c>
      <c r="F11508" s="2">
        <v>44837</v>
      </c>
      <c r="G11508" t="s">
        <v>251</v>
      </c>
      <c r="H11508" t="s">
        <v>184</v>
      </c>
      <c r="J11508" t="s">
        <v>138</v>
      </c>
      <c r="L11508" t="s">
        <v>496</v>
      </c>
      <c r="M11508" t="s">
        <v>138</v>
      </c>
      <c r="N11508">
        <v>0</v>
      </c>
      <c r="P11508" t="s">
        <v>50400</v>
      </c>
      <c r="R11508" t="s">
        <v>50401</v>
      </c>
      <c r="S11508" t="s">
        <v>140</v>
      </c>
      <c r="T11508" s="2">
        <v>45385</v>
      </c>
      <c r="W11508" t="s">
        <v>141</v>
      </c>
      <c r="X11508" t="s">
        <v>9536</v>
      </c>
    </row>
    <row r="11509" spans="1:24" x14ac:dyDescent="0.35">
      <c r="A11509" t="s">
        <v>50402</v>
      </c>
      <c r="B11509" t="s">
        <v>50403</v>
      </c>
      <c r="C11509" t="s">
        <v>50404</v>
      </c>
      <c r="D11509">
        <v>0</v>
      </c>
      <c r="E11509" t="s">
        <v>50405</v>
      </c>
      <c r="F11509" s="2">
        <v>44838</v>
      </c>
      <c r="G11509" t="s">
        <v>183</v>
      </c>
      <c r="H11509" t="s">
        <v>184</v>
      </c>
      <c r="J11509" t="s">
        <v>138</v>
      </c>
      <c r="L11509" t="s">
        <v>496</v>
      </c>
      <c r="M11509" t="s">
        <v>138</v>
      </c>
      <c r="N11509">
        <v>0</v>
      </c>
      <c r="R11509" t="s">
        <v>17337</v>
      </c>
      <c r="S11509" t="s">
        <v>140</v>
      </c>
      <c r="T11509" s="2">
        <v>45385</v>
      </c>
      <c r="W11509" t="s">
        <v>141</v>
      </c>
      <c r="X11509" t="s">
        <v>9536</v>
      </c>
    </row>
    <row r="11510" spans="1:24" x14ac:dyDescent="0.35">
      <c r="A11510" t="s">
        <v>50406</v>
      </c>
      <c r="B11510" t="s">
        <v>50407</v>
      </c>
      <c r="C11510" t="s">
        <v>50408</v>
      </c>
      <c r="D11510">
        <v>0</v>
      </c>
      <c r="E11510" t="s">
        <v>50409</v>
      </c>
      <c r="F11510" s="2">
        <v>44839</v>
      </c>
      <c r="G11510" t="s">
        <v>739</v>
      </c>
      <c r="H11510" t="s">
        <v>184</v>
      </c>
      <c r="J11510" t="s">
        <v>138</v>
      </c>
      <c r="L11510" t="s">
        <v>496</v>
      </c>
      <c r="M11510" t="s">
        <v>138</v>
      </c>
      <c r="N11510">
        <v>0</v>
      </c>
      <c r="R11510" t="s">
        <v>50410</v>
      </c>
      <c r="S11510" t="s">
        <v>140</v>
      </c>
      <c r="T11510" s="2">
        <v>45385</v>
      </c>
      <c r="W11510" t="s">
        <v>141</v>
      </c>
      <c r="X11510" t="s">
        <v>9536</v>
      </c>
    </row>
    <row r="11511" spans="1:24" x14ac:dyDescent="0.35">
      <c r="A11511" t="s">
        <v>50411</v>
      </c>
      <c r="B11511" t="s">
        <v>50412</v>
      </c>
      <c r="C11511" t="s">
        <v>50413</v>
      </c>
      <c r="D11511">
        <v>0</v>
      </c>
      <c r="E11511" t="s">
        <v>50414</v>
      </c>
      <c r="F11511" s="2">
        <v>44839</v>
      </c>
      <c r="G11511" t="s">
        <v>3442</v>
      </c>
      <c r="H11511" t="s">
        <v>566</v>
      </c>
      <c r="J11511" t="s">
        <v>138</v>
      </c>
      <c r="L11511" t="s">
        <v>496</v>
      </c>
      <c r="M11511" t="s">
        <v>138</v>
      </c>
      <c r="N11511">
        <v>0</v>
      </c>
      <c r="R11511" t="s">
        <v>50415</v>
      </c>
      <c r="S11511" t="s">
        <v>140</v>
      </c>
      <c r="T11511" s="2">
        <v>44839</v>
      </c>
      <c r="W11511" t="s">
        <v>141</v>
      </c>
    </row>
    <row r="11512" spans="1:24" x14ac:dyDescent="0.35">
      <c r="A11512" t="s">
        <v>50416</v>
      </c>
      <c r="B11512" t="s">
        <v>50417</v>
      </c>
      <c r="C11512" t="s">
        <v>50418</v>
      </c>
      <c r="D11512">
        <v>0</v>
      </c>
      <c r="E11512" t="s">
        <v>50417</v>
      </c>
      <c r="F11512" s="2">
        <v>44839</v>
      </c>
      <c r="G11512" t="s">
        <v>183</v>
      </c>
      <c r="H11512" t="s">
        <v>184</v>
      </c>
      <c r="J11512" t="s">
        <v>138</v>
      </c>
      <c r="L11512" t="s">
        <v>496</v>
      </c>
      <c r="M11512" t="s">
        <v>138</v>
      </c>
      <c r="N11512">
        <v>0</v>
      </c>
      <c r="R11512" t="s">
        <v>3002</v>
      </c>
      <c r="S11512" t="s">
        <v>140</v>
      </c>
      <c r="T11512" s="2">
        <v>45385</v>
      </c>
      <c r="U11512">
        <v>11</v>
      </c>
      <c r="W11512" t="s">
        <v>141</v>
      </c>
      <c r="X11512" t="s">
        <v>9536</v>
      </c>
    </row>
    <row r="11513" spans="1:24" x14ac:dyDescent="0.35">
      <c r="A11513" t="s">
        <v>50419</v>
      </c>
      <c r="B11513" t="s">
        <v>50420</v>
      </c>
      <c r="C11513" t="s">
        <v>50421</v>
      </c>
      <c r="D11513">
        <v>0</v>
      </c>
      <c r="E11513" t="s">
        <v>50422</v>
      </c>
      <c r="F11513" s="2">
        <v>44839</v>
      </c>
      <c r="G11513" t="s">
        <v>50423</v>
      </c>
      <c r="H11513" t="s">
        <v>184</v>
      </c>
      <c r="J11513" t="s">
        <v>138</v>
      </c>
      <c r="L11513" t="s">
        <v>496</v>
      </c>
      <c r="M11513" t="s">
        <v>138</v>
      </c>
      <c r="N11513">
        <v>0</v>
      </c>
      <c r="R11513" t="s">
        <v>50424</v>
      </c>
      <c r="S11513" t="s">
        <v>140</v>
      </c>
      <c r="T11513" s="2">
        <v>45385</v>
      </c>
      <c r="W11513" t="s">
        <v>141</v>
      </c>
      <c r="X11513" t="s">
        <v>9536</v>
      </c>
    </row>
    <row r="11514" spans="1:24" x14ac:dyDescent="0.35">
      <c r="A11514" t="s">
        <v>50425</v>
      </c>
      <c r="B11514" t="s">
        <v>50426</v>
      </c>
      <c r="C11514" t="s">
        <v>50427</v>
      </c>
      <c r="D11514">
        <v>0</v>
      </c>
      <c r="E11514" t="s">
        <v>50426</v>
      </c>
      <c r="F11514" s="2">
        <v>44841</v>
      </c>
      <c r="G11514" t="s">
        <v>17607</v>
      </c>
      <c r="H11514" t="s">
        <v>147</v>
      </c>
      <c r="J11514" t="s">
        <v>138</v>
      </c>
      <c r="L11514" t="s">
        <v>496</v>
      </c>
      <c r="M11514" t="s">
        <v>138</v>
      </c>
      <c r="N11514">
        <v>0</v>
      </c>
      <c r="R11514" t="s">
        <v>50428</v>
      </c>
      <c r="S11514" t="s">
        <v>140</v>
      </c>
      <c r="T11514" s="2">
        <v>45385</v>
      </c>
      <c r="W11514" t="s">
        <v>141</v>
      </c>
      <c r="X11514" t="s">
        <v>9536</v>
      </c>
    </row>
    <row r="11515" spans="1:24" x14ac:dyDescent="0.35">
      <c r="A11515" t="s">
        <v>50429</v>
      </c>
      <c r="B11515" t="s">
        <v>50430</v>
      </c>
      <c r="C11515" t="s">
        <v>50431</v>
      </c>
      <c r="D11515">
        <v>0</v>
      </c>
      <c r="E11515" t="s">
        <v>50432</v>
      </c>
      <c r="F11515" s="2">
        <v>44845</v>
      </c>
      <c r="G11515" t="s">
        <v>32385</v>
      </c>
      <c r="H11515" t="s">
        <v>10232</v>
      </c>
      <c r="J11515" t="s">
        <v>138</v>
      </c>
      <c r="L11515" t="s">
        <v>496</v>
      </c>
      <c r="M11515" t="s">
        <v>138</v>
      </c>
      <c r="N11515">
        <v>0</v>
      </c>
      <c r="R11515" t="s">
        <v>50433</v>
      </c>
      <c r="S11515" t="s">
        <v>140</v>
      </c>
      <c r="T11515" s="2">
        <v>45385</v>
      </c>
      <c r="U11515">
        <v>16</v>
      </c>
      <c r="W11515" t="s">
        <v>141</v>
      </c>
      <c r="X11515" t="s">
        <v>9536</v>
      </c>
    </row>
    <row r="11516" spans="1:24" x14ac:dyDescent="0.35">
      <c r="A11516" t="s">
        <v>50434</v>
      </c>
      <c r="B11516" t="s">
        <v>50435</v>
      </c>
      <c r="D11516">
        <v>0</v>
      </c>
      <c r="E11516" t="s">
        <v>50436</v>
      </c>
      <c r="F11516" s="2">
        <v>44845</v>
      </c>
      <c r="G11516" t="s">
        <v>50437</v>
      </c>
      <c r="H11516">
        <v>1</v>
      </c>
      <c r="J11516" t="s">
        <v>138</v>
      </c>
      <c r="L11516" t="s">
        <v>496</v>
      </c>
      <c r="M11516" t="s">
        <v>138</v>
      </c>
      <c r="N11516">
        <v>0</v>
      </c>
      <c r="P11516" t="s">
        <v>50438</v>
      </c>
      <c r="R11516" t="s">
        <v>50439</v>
      </c>
      <c r="S11516" t="s">
        <v>36173</v>
      </c>
      <c r="T11516" s="2">
        <v>45385</v>
      </c>
      <c r="W11516" t="s">
        <v>50440</v>
      </c>
      <c r="X11516" t="s">
        <v>9536</v>
      </c>
    </row>
    <row r="11517" spans="1:24" x14ac:dyDescent="0.35">
      <c r="A11517" t="s">
        <v>50441</v>
      </c>
      <c r="B11517" t="s">
        <v>50442</v>
      </c>
      <c r="D11517">
        <v>0</v>
      </c>
      <c r="E11517" t="s">
        <v>50442</v>
      </c>
      <c r="F11517" s="2">
        <v>44845</v>
      </c>
      <c r="G11517" t="s">
        <v>50443</v>
      </c>
      <c r="H11517">
        <v>2</v>
      </c>
      <c r="J11517" t="s">
        <v>138</v>
      </c>
      <c r="L11517" t="s">
        <v>496</v>
      </c>
      <c r="M11517" t="s">
        <v>138</v>
      </c>
      <c r="N11517">
        <v>0</v>
      </c>
      <c r="P11517" t="s">
        <v>50444</v>
      </c>
      <c r="R11517" t="s">
        <v>50445</v>
      </c>
      <c r="S11517" t="s">
        <v>36173</v>
      </c>
      <c r="T11517" s="2">
        <v>45385</v>
      </c>
      <c r="W11517" t="s">
        <v>50446</v>
      </c>
      <c r="X11517" t="s">
        <v>9536</v>
      </c>
    </row>
    <row r="11518" spans="1:24" x14ac:dyDescent="0.35">
      <c r="A11518" t="s">
        <v>50447</v>
      </c>
      <c r="B11518" t="s">
        <v>50448</v>
      </c>
      <c r="D11518">
        <v>0</v>
      </c>
      <c r="E11518" t="s">
        <v>50448</v>
      </c>
      <c r="F11518" s="2">
        <v>44845</v>
      </c>
      <c r="G11518" t="s">
        <v>21444</v>
      </c>
      <c r="H11518">
        <v>3</v>
      </c>
      <c r="J11518" t="s">
        <v>138</v>
      </c>
      <c r="L11518" t="s">
        <v>496</v>
      </c>
      <c r="M11518" t="s">
        <v>138</v>
      </c>
      <c r="N11518">
        <v>0</v>
      </c>
      <c r="P11518" t="s">
        <v>50449</v>
      </c>
      <c r="R11518" t="s">
        <v>50450</v>
      </c>
      <c r="S11518" t="s">
        <v>36173</v>
      </c>
      <c r="T11518" s="2">
        <v>44917</v>
      </c>
      <c r="W11518" t="s">
        <v>50446</v>
      </c>
    </row>
    <row r="11519" spans="1:24" x14ac:dyDescent="0.35">
      <c r="A11519" t="s">
        <v>50451</v>
      </c>
      <c r="B11519" t="s">
        <v>50452</v>
      </c>
      <c r="C11519" t="s">
        <v>50453</v>
      </c>
      <c r="D11519">
        <v>0</v>
      </c>
      <c r="E11519" t="s">
        <v>50454</v>
      </c>
      <c r="F11519" s="2">
        <v>44845</v>
      </c>
      <c r="G11519" t="s">
        <v>251</v>
      </c>
      <c r="H11519" t="s">
        <v>184</v>
      </c>
      <c r="J11519" t="s">
        <v>138</v>
      </c>
      <c r="L11519" t="s">
        <v>496</v>
      </c>
      <c r="M11519" t="s">
        <v>138</v>
      </c>
      <c r="N11519">
        <v>0</v>
      </c>
      <c r="P11519" t="s">
        <v>50455</v>
      </c>
      <c r="R11519" t="s">
        <v>50456</v>
      </c>
      <c r="S11519" t="s">
        <v>140</v>
      </c>
      <c r="T11519" s="2">
        <v>45385</v>
      </c>
      <c r="W11519" t="s">
        <v>141</v>
      </c>
      <c r="X11519" t="s">
        <v>9536</v>
      </c>
    </row>
    <row r="11520" spans="1:24" x14ac:dyDescent="0.35">
      <c r="A11520" t="s">
        <v>50457</v>
      </c>
      <c r="B11520" t="s">
        <v>50458</v>
      </c>
      <c r="C11520" t="s">
        <v>10746</v>
      </c>
      <c r="D11520" s="3">
        <v>-48849</v>
      </c>
      <c r="E11520" t="s">
        <v>50459</v>
      </c>
      <c r="F11520" s="2">
        <v>44848</v>
      </c>
      <c r="G11520" t="s">
        <v>24791</v>
      </c>
      <c r="H11520" t="s">
        <v>7658</v>
      </c>
      <c r="J11520" t="s">
        <v>138</v>
      </c>
      <c r="K11520" t="s">
        <v>50460</v>
      </c>
      <c r="L11520">
        <v>82711510</v>
      </c>
      <c r="M11520" t="s">
        <v>138</v>
      </c>
      <c r="N11520" s="3">
        <v>-7690</v>
      </c>
      <c r="P11520" t="s">
        <v>50461</v>
      </c>
      <c r="Q11520">
        <v>53625</v>
      </c>
      <c r="R11520" t="s">
        <v>50462</v>
      </c>
      <c r="S11520" t="s">
        <v>140</v>
      </c>
      <c r="T11520" s="2">
        <v>45945</v>
      </c>
      <c r="U11520">
        <v>11</v>
      </c>
      <c r="W11520" t="s">
        <v>141</v>
      </c>
      <c r="X11520" t="s">
        <v>9536</v>
      </c>
    </row>
    <row r="11521" spans="1:24" x14ac:dyDescent="0.35">
      <c r="A11521" t="s">
        <v>50463</v>
      </c>
      <c r="B11521" t="s">
        <v>50464</v>
      </c>
      <c r="C11521" t="s">
        <v>50465</v>
      </c>
      <c r="D11521">
        <v>0</v>
      </c>
      <c r="F11521" s="2">
        <v>44850</v>
      </c>
      <c r="G11521" t="s">
        <v>2328</v>
      </c>
      <c r="H11521" t="s">
        <v>192</v>
      </c>
      <c r="J11521" t="s">
        <v>138</v>
      </c>
      <c r="L11521" t="s">
        <v>496</v>
      </c>
      <c r="M11521" t="s">
        <v>138</v>
      </c>
      <c r="N11521">
        <v>0</v>
      </c>
      <c r="P11521" t="s">
        <v>50466</v>
      </c>
      <c r="R11521" t="s">
        <v>46540</v>
      </c>
      <c r="S11521" t="s">
        <v>140</v>
      </c>
      <c r="T11521" s="2">
        <v>44850</v>
      </c>
      <c r="W11521" t="s">
        <v>141</v>
      </c>
    </row>
    <row r="11522" spans="1:24" x14ac:dyDescent="0.35">
      <c r="A11522" t="s">
        <v>50467</v>
      </c>
      <c r="B11522" t="s">
        <v>50468</v>
      </c>
      <c r="C11522" t="s">
        <v>50469</v>
      </c>
      <c r="D11522">
        <v>0</v>
      </c>
      <c r="E11522" t="s">
        <v>50468</v>
      </c>
      <c r="F11522" s="2">
        <v>44852</v>
      </c>
      <c r="G11522" t="s">
        <v>24791</v>
      </c>
      <c r="H11522" t="s">
        <v>7658</v>
      </c>
      <c r="J11522" t="s">
        <v>138</v>
      </c>
      <c r="K11522" t="s">
        <v>50470</v>
      </c>
      <c r="L11522">
        <v>82711510</v>
      </c>
      <c r="M11522" t="s">
        <v>138</v>
      </c>
      <c r="N11522">
        <v>0</v>
      </c>
      <c r="P11522" t="s">
        <v>10748</v>
      </c>
      <c r="Q11522">
        <v>53643</v>
      </c>
      <c r="R11522" t="s">
        <v>50462</v>
      </c>
      <c r="S11522" t="s">
        <v>140</v>
      </c>
      <c r="T11522" s="2">
        <v>45138</v>
      </c>
      <c r="W11522" t="s">
        <v>141</v>
      </c>
    </row>
    <row r="11523" spans="1:24" x14ac:dyDescent="0.35">
      <c r="A11523" t="s">
        <v>50471</v>
      </c>
      <c r="B11523" t="s">
        <v>50472</v>
      </c>
      <c r="C11523" t="s">
        <v>50473</v>
      </c>
      <c r="D11523">
        <v>0</v>
      </c>
      <c r="E11523" t="s">
        <v>50472</v>
      </c>
      <c r="F11523" s="2">
        <v>44852</v>
      </c>
      <c r="G11523" t="s">
        <v>24791</v>
      </c>
      <c r="H11523" t="s">
        <v>7658</v>
      </c>
      <c r="J11523" t="s">
        <v>138</v>
      </c>
      <c r="K11523" t="s">
        <v>50474</v>
      </c>
      <c r="L11523">
        <v>82711510</v>
      </c>
      <c r="M11523" t="s">
        <v>138</v>
      </c>
      <c r="N11523">
        <v>0</v>
      </c>
      <c r="P11523" t="s">
        <v>10748</v>
      </c>
      <c r="Q11523">
        <v>53644</v>
      </c>
      <c r="R11523" t="s">
        <v>50462</v>
      </c>
      <c r="S11523" t="s">
        <v>140</v>
      </c>
      <c r="T11523" s="2">
        <v>45138</v>
      </c>
      <c r="W11523" t="s">
        <v>141</v>
      </c>
    </row>
    <row r="11524" spans="1:24" x14ac:dyDescent="0.35">
      <c r="A11524" t="s">
        <v>50475</v>
      </c>
      <c r="B11524" t="s">
        <v>50476</v>
      </c>
      <c r="C11524" t="s">
        <v>50477</v>
      </c>
      <c r="D11524">
        <v>0</v>
      </c>
      <c r="E11524" t="s">
        <v>50478</v>
      </c>
      <c r="F11524" s="2">
        <v>44852</v>
      </c>
      <c r="G11524" t="s">
        <v>35580</v>
      </c>
      <c r="H11524" t="s">
        <v>184</v>
      </c>
      <c r="J11524" t="s">
        <v>138</v>
      </c>
      <c r="L11524" t="s">
        <v>496</v>
      </c>
      <c r="M11524" t="s">
        <v>138</v>
      </c>
      <c r="N11524">
        <v>0</v>
      </c>
      <c r="R11524" t="s">
        <v>141</v>
      </c>
      <c r="S11524" t="s">
        <v>140</v>
      </c>
      <c r="T11524" s="2">
        <v>45385</v>
      </c>
      <c r="U11524">
        <v>11</v>
      </c>
      <c r="W11524" t="s">
        <v>141</v>
      </c>
      <c r="X11524" t="s">
        <v>9536</v>
      </c>
    </row>
    <row r="11525" spans="1:24" x14ac:dyDescent="0.35">
      <c r="A11525" t="s">
        <v>50479</v>
      </c>
      <c r="B11525" t="s">
        <v>50480</v>
      </c>
      <c r="C11525" t="s">
        <v>50481</v>
      </c>
      <c r="D11525">
        <v>0</v>
      </c>
      <c r="E11525" t="s">
        <v>50480</v>
      </c>
      <c r="F11525" s="2">
        <v>44854</v>
      </c>
      <c r="G11525" t="s">
        <v>183</v>
      </c>
      <c r="H11525" t="s">
        <v>184</v>
      </c>
      <c r="J11525" t="s">
        <v>138</v>
      </c>
      <c r="L11525" t="s">
        <v>496</v>
      </c>
      <c r="M11525" t="s">
        <v>138</v>
      </c>
      <c r="N11525">
        <v>0</v>
      </c>
      <c r="P11525" t="s">
        <v>50482</v>
      </c>
      <c r="R11525" t="s">
        <v>3002</v>
      </c>
      <c r="S11525" t="s">
        <v>140</v>
      </c>
      <c r="T11525" s="2">
        <v>45385</v>
      </c>
      <c r="U11525">
        <v>11</v>
      </c>
      <c r="W11525" t="s">
        <v>141</v>
      </c>
      <c r="X11525" t="s">
        <v>9536</v>
      </c>
    </row>
    <row r="11526" spans="1:24" x14ac:dyDescent="0.35">
      <c r="A11526" t="s">
        <v>50483</v>
      </c>
      <c r="B11526" t="s">
        <v>50484</v>
      </c>
      <c r="C11526" t="s">
        <v>50485</v>
      </c>
      <c r="D11526" s="3">
        <v>-134677.75</v>
      </c>
      <c r="E11526" t="s">
        <v>50486</v>
      </c>
      <c r="F11526" s="2">
        <v>44855</v>
      </c>
      <c r="G11526" t="s">
        <v>251</v>
      </c>
      <c r="H11526" t="s">
        <v>184</v>
      </c>
      <c r="J11526" t="s">
        <v>138</v>
      </c>
      <c r="L11526" t="s">
        <v>496</v>
      </c>
      <c r="M11526" t="s">
        <v>138</v>
      </c>
      <c r="N11526">
        <v>0</v>
      </c>
      <c r="P11526" t="s">
        <v>50487</v>
      </c>
      <c r="R11526" t="s">
        <v>10631</v>
      </c>
      <c r="S11526" t="s">
        <v>140</v>
      </c>
      <c r="T11526" s="2">
        <v>45385</v>
      </c>
      <c r="U11526">
        <v>17</v>
      </c>
      <c r="W11526" t="s">
        <v>141</v>
      </c>
      <c r="X11526" t="s">
        <v>9536</v>
      </c>
    </row>
    <row r="11527" spans="1:24" x14ac:dyDescent="0.35">
      <c r="A11527" t="s">
        <v>50488</v>
      </c>
      <c r="B11527" t="s">
        <v>50489</v>
      </c>
      <c r="C11527" t="s">
        <v>50490</v>
      </c>
      <c r="D11527">
        <v>0</v>
      </c>
      <c r="E11527" t="s">
        <v>50491</v>
      </c>
      <c r="F11527" s="2">
        <v>44855</v>
      </c>
      <c r="G11527" t="s">
        <v>24791</v>
      </c>
      <c r="H11527" t="s">
        <v>7658</v>
      </c>
      <c r="J11527" t="s">
        <v>138</v>
      </c>
      <c r="L11527" t="s">
        <v>496</v>
      </c>
      <c r="M11527" t="s">
        <v>138</v>
      </c>
      <c r="N11527">
        <v>0</v>
      </c>
      <c r="R11527" t="s">
        <v>50492</v>
      </c>
      <c r="S11527" t="s">
        <v>140</v>
      </c>
      <c r="T11527" s="2">
        <v>45385</v>
      </c>
      <c r="W11527" t="s">
        <v>141</v>
      </c>
      <c r="X11527" t="s">
        <v>9536</v>
      </c>
    </row>
    <row r="11528" spans="1:24" x14ac:dyDescent="0.35">
      <c r="A11528" t="s">
        <v>50493</v>
      </c>
      <c r="B11528" t="s">
        <v>50494</v>
      </c>
      <c r="C11528" t="s">
        <v>50495</v>
      </c>
      <c r="D11528">
        <v>0</v>
      </c>
      <c r="E11528" t="s">
        <v>50496</v>
      </c>
      <c r="F11528" s="2">
        <v>44855</v>
      </c>
      <c r="G11528" t="s">
        <v>183</v>
      </c>
      <c r="H11528" t="s">
        <v>184</v>
      </c>
      <c r="J11528" t="s">
        <v>138</v>
      </c>
      <c r="L11528" t="s">
        <v>496</v>
      </c>
      <c r="M11528" t="s">
        <v>138</v>
      </c>
      <c r="N11528">
        <v>0</v>
      </c>
      <c r="P11528" t="s">
        <v>50497</v>
      </c>
      <c r="R11528" t="s">
        <v>50498</v>
      </c>
      <c r="S11528" t="s">
        <v>140</v>
      </c>
      <c r="T11528" s="2">
        <v>45385</v>
      </c>
      <c r="U11528">
        <v>16</v>
      </c>
      <c r="W11528" t="s">
        <v>141</v>
      </c>
      <c r="X11528" t="s">
        <v>9536</v>
      </c>
    </row>
    <row r="11529" spans="1:24" x14ac:dyDescent="0.35">
      <c r="A11529" t="s">
        <v>50499</v>
      </c>
      <c r="B11529" t="s">
        <v>50500</v>
      </c>
      <c r="C11529" t="s">
        <v>50501</v>
      </c>
      <c r="D11529">
        <v>0</v>
      </c>
      <c r="E11529" t="s">
        <v>50500</v>
      </c>
      <c r="F11529" s="2">
        <v>44855</v>
      </c>
      <c r="G11529" t="s">
        <v>183</v>
      </c>
      <c r="H11529" t="s">
        <v>184</v>
      </c>
      <c r="J11529" t="s">
        <v>138</v>
      </c>
      <c r="L11529" t="s">
        <v>496</v>
      </c>
      <c r="M11529" t="s">
        <v>138</v>
      </c>
      <c r="N11529">
        <v>0</v>
      </c>
      <c r="R11529" t="s">
        <v>3002</v>
      </c>
      <c r="S11529" t="s">
        <v>140</v>
      </c>
      <c r="T11529" s="2">
        <v>45385</v>
      </c>
      <c r="U11529">
        <v>11</v>
      </c>
      <c r="W11529" t="s">
        <v>141</v>
      </c>
      <c r="X11529" t="s">
        <v>9536</v>
      </c>
    </row>
    <row r="11530" spans="1:24" x14ac:dyDescent="0.35">
      <c r="A11530" t="s">
        <v>50502</v>
      </c>
      <c r="B11530" t="s">
        <v>50503</v>
      </c>
      <c r="C11530" t="s">
        <v>50504</v>
      </c>
      <c r="D11530">
        <v>0</v>
      </c>
      <c r="E11530" t="s">
        <v>50505</v>
      </c>
      <c r="F11530" s="2">
        <v>44860</v>
      </c>
      <c r="G11530" t="s">
        <v>183</v>
      </c>
      <c r="H11530" t="s">
        <v>184</v>
      </c>
      <c r="J11530" t="s">
        <v>138</v>
      </c>
      <c r="L11530" t="s">
        <v>496</v>
      </c>
      <c r="M11530" t="s">
        <v>138</v>
      </c>
      <c r="N11530">
        <v>0</v>
      </c>
      <c r="R11530" t="s">
        <v>3002</v>
      </c>
      <c r="S11530" t="s">
        <v>140</v>
      </c>
      <c r="T11530" s="2">
        <v>45385</v>
      </c>
      <c r="W11530" t="s">
        <v>141</v>
      </c>
      <c r="X11530" t="s">
        <v>9536</v>
      </c>
    </row>
    <row r="11531" spans="1:24" x14ac:dyDescent="0.35">
      <c r="A11531" t="s">
        <v>50506</v>
      </c>
      <c r="B11531" t="s">
        <v>50507</v>
      </c>
      <c r="C11531" t="s">
        <v>50508</v>
      </c>
      <c r="D11531">
        <v>0</v>
      </c>
      <c r="E11531" t="s">
        <v>50509</v>
      </c>
      <c r="F11531" s="2">
        <v>44860</v>
      </c>
      <c r="G11531" t="s">
        <v>183</v>
      </c>
      <c r="H11531" t="s">
        <v>184</v>
      </c>
      <c r="J11531" t="s">
        <v>138</v>
      </c>
      <c r="L11531" t="s">
        <v>496</v>
      </c>
      <c r="M11531" t="s">
        <v>138</v>
      </c>
      <c r="N11531">
        <v>0</v>
      </c>
      <c r="R11531" t="s">
        <v>3002</v>
      </c>
      <c r="S11531" t="s">
        <v>140</v>
      </c>
      <c r="T11531" s="2">
        <v>45385</v>
      </c>
      <c r="W11531" t="s">
        <v>141</v>
      </c>
      <c r="X11531" t="s">
        <v>9536</v>
      </c>
    </row>
    <row r="11532" spans="1:24" x14ac:dyDescent="0.35">
      <c r="A11532" t="s">
        <v>50510</v>
      </c>
      <c r="B11532" t="s">
        <v>50511</v>
      </c>
      <c r="C11532" t="s">
        <v>50512</v>
      </c>
      <c r="D11532">
        <v>0</v>
      </c>
      <c r="E11532" t="s">
        <v>50513</v>
      </c>
      <c r="F11532" s="2">
        <v>44860</v>
      </c>
      <c r="G11532" t="s">
        <v>183</v>
      </c>
      <c r="H11532" t="s">
        <v>184</v>
      </c>
      <c r="J11532" t="s">
        <v>138</v>
      </c>
      <c r="L11532" t="s">
        <v>496</v>
      </c>
      <c r="M11532" t="s">
        <v>138</v>
      </c>
      <c r="N11532">
        <v>0</v>
      </c>
      <c r="R11532" t="s">
        <v>3002</v>
      </c>
      <c r="S11532" t="s">
        <v>140</v>
      </c>
      <c r="T11532" s="2">
        <v>45385</v>
      </c>
      <c r="W11532" t="s">
        <v>141</v>
      </c>
      <c r="X11532" t="s">
        <v>9536</v>
      </c>
    </row>
    <row r="11533" spans="1:24" x14ac:dyDescent="0.35">
      <c r="A11533" t="s">
        <v>50514</v>
      </c>
      <c r="B11533" t="s">
        <v>50515</v>
      </c>
      <c r="C11533" t="s">
        <v>50516</v>
      </c>
      <c r="D11533">
        <v>0</v>
      </c>
      <c r="E11533" t="s">
        <v>50515</v>
      </c>
      <c r="F11533" s="2">
        <v>44860</v>
      </c>
      <c r="G11533" t="s">
        <v>183</v>
      </c>
      <c r="H11533" t="s">
        <v>184</v>
      </c>
      <c r="J11533" t="s">
        <v>138</v>
      </c>
      <c r="L11533" t="s">
        <v>496</v>
      </c>
      <c r="M11533" t="s">
        <v>138</v>
      </c>
      <c r="N11533">
        <v>0</v>
      </c>
      <c r="R11533" t="s">
        <v>3002</v>
      </c>
      <c r="S11533" t="s">
        <v>140</v>
      </c>
      <c r="T11533" s="2">
        <v>45385</v>
      </c>
      <c r="W11533" t="s">
        <v>141</v>
      </c>
      <c r="X11533" t="s">
        <v>9536</v>
      </c>
    </row>
    <row r="11534" spans="1:24" x14ac:dyDescent="0.35">
      <c r="A11534" t="s">
        <v>50517</v>
      </c>
      <c r="B11534" t="s">
        <v>50518</v>
      </c>
      <c r="C11534" t="s">
        <v>50519</v>
      </c>
      <c r="D11534">
        <v>0</v>
      </c>
      <c r="F11534" s="2">
        <v>44860</v>
      </c>
      <c r="G11534" t="s">
        <v>10358</v>
      </c>
      <c r="H11534" t="s">
        <v>463</v>
      </c>
      <c r="J11534" t="s">
        <v>138</v>
      </c>
      <c r="L11534" t="s">
        <v>496</v>
      </c>
      <c r="M11534" t="s">
        <v>138</v>
      </c>
      <c r="N11534">
        <v>0</v>
      </c>
      <c r="P11534" t="s">
        <v>50520</v>
      </c>
      <c r="R11534" t="s">
        <v>10359</v>
      </c>
      <c r="S11534" t="s">
        <v>140</v>
      </c>
      <c r="T11534" s="2">
        <v>45385</v>
      </c>
      <c r="W11534" t="s">
        <v>141</v>
      </c>
      <c r="X11534" t="s">
        <v>9536</v>
      </c>
    </row>
    <row r="11535" spans="1:24" x14ac:dyDescent="0.35">
      <c r="A11535" t="s">
        <v>50521</v>
      </c>
      <c r="B11535" t="s">
        <v>50522</v>
      </c>
      <c r="C11535" t="s">
        <v>50523</v>
      </c>
      <c r="D11535">
        <v>0</v>
      </c>
      <c r="E11535" t="s">
        <v>50524</v>
      </c>
      <c r="F11535" s="2">
        <v>44861</v>
      </c>
      <c r="G11535" t="s">
        <v>2328</v>
      </c>
      <c r="H11535" t="s">
        <v>192</v>
      </c>
      <c r="J11535" t="s">
        <v>138</v>
      </c>
      <c r="L11535" t="s">
        <v>496</v>
      </c>
      <c r="M11535" t="s">
        <v>138</v>
      </c>
      <c r="N11535">
        <v>0</v>
      </c>
      <c r="P11535" t="s">
        <v>50525</v>
      </c>
      <c r="R11535" t="s">
        <v>7162</v>
      </c>
      <c r="S11535" t="s">
        <v>140</v>
      </c>
      <c r="T11535" s="2">
        <v>45385</v>
      </c>
      <c r="U11535">
        <v>16</v>
      </c>
      <c r="W11535" t="s">
        <v>141</v>
      </c>
      <c r="X11535" t="s">
        <v>9536</v>
      </c>
    </row>
    <row r="11536" spans="1:24" x14ac:dyDescent="0.35">
      <c r="A11536" t="s">
        <v>50526</v>
      </c>
      <c r="B11536" t="s">
        <v>50527</v>
      </c>
      <c r="C11536" t="s">
        <v>50528</v>
      </c>
      <c r="D11536">
        <v>0</v>
      </c>
      <c r="E11536" t="s">
        <v>50529</v>
      </c>
      <c r="F11536" s="2">
        <v>44861</v>
      </c>
      <c r="G11536" t="s">
        <v>10358</v>
      </c>
      <c r="H11536" t="s">
        <v>463</v>
      </c>
      <c r="J11536" t="s">
        <v>138</v>
      </c>
      <c r="K11536">
        <v>52576</v>
      </c>
      <c r="L11536">
        <v>80871866</v>
      </c>
      <c r="M11536" t="s">
        <v>138</v>
      </c>
      <c r="N11536">
        <v>0</v>
      </c>
      <c r="P11536" t="s">
        <v>48649</v>
      </c>
      <c r="Q11536">
        <v>84521053013983</v>
      </c>
      <c r="R11536" t="s">
        <v>50530</v>
      </c>
      <c r="S11536" t="s">
        <v>140</v>
      </c>
      <c r="T11536" s="2">
        <v>44861</v>
      </c>
      <c r="W11536" t="s">
        <v>141</v>
      </c>
    </row>
    <row r="11537" spans="1:24" x14ac:dyDescent="0.35">
      <c r="A11537" t="s">
        <v>50531</v>
      </c>
      <c r="B11537" t="s">
        <v>50532</v>
      </c>
      <c r="C11537" t="s">
        <v>50533</v>
      </c>
      <c r="D11537">
        <v>0</v>
      </c>
      <c r="E11537" t="s">
        <v>50529</v>
      </c>
      <c r="F11537" s="2">
        <v>44861</v>
      </c>
      <c r="G11537" t="s">
        <v>462</v>
      </c>
      <c r="H11537" t="s">
        <v>463</v>
      </c>
      <c r="J11537" t="s">
        <v>138</v>
      </c>
      <c r="K11537">
        <v>84521053013800</v>
      </c>
      <c r="L11537">
        <v>80871866</v>
      </c>
      <c r="M11537" t="s">
        <v>138</v>
      </c>
      <c r="N11537">
        <v>0</v>
      </c>
      <c r="P11537" t="s">
        <v>48649</v>
      </c>
      <c r="Q11537">
        <v>52582</v>
      </c>
      <c r="R11537" t="s">
        <v>50534</v>
      </c>
      <c r="S11537" t="s">
        <v>140</v>
      </c>
      <c r="T11537" s="2">
        <v>45168</v>
      </c>
      <c r="W11537" t="s">
        <v>141</v>
      </c>
    </row>
    <row r="11538" spans="1:24" x14ac:dyDescent="0.35">
      <c r="A11538" t="s">
        <v>50535</v>
      </c>
      <c r="B11538" t="s">
        <v>50529</v>
      </c>
      <c r="C11538" t="s">
        <v>50536</v>
      </c>
      <c r="D11538">
        <v>0</v>
      </c>
      <c r="E11538" t="s">
        <v>50537</v>
      </c>
      <c r="F11538" s="2">
        <v>44861</v>
      </c>
      <c r="G11538" t="s">
        <v>10358</v>
      </c>
      <c r="H11538" t="s">
        <v>463</v>
      </c>
      <c r="J11538" t="s">
        <v>138</v>
      </c>
      <c r="K11538">
        <v>84521053013045</v>
      </c>
      <c r="L11538">
        <v>80871866</v>
      </c>
      <c r="M11538" t="s">
        <v>138</v>
      </c>
      <c r="N11538">
        <v>0</v>
      </c>
      <c r="P11538" t="s">
        <v>48649</v>
      </c>
      <c r="Q11538">
        <v>52590</v>
      </c>
      <c r="R11538" t="s">
        <v>50538</v>
      </c>
      <c r="S11538" t="s">
        <v>140</v>
      </c>
      <c r="T11538" s="2">
        <v>45168</v>
      </c>
      <c r="W11538" t="s">
        <v>141</v>
      </c>
    </row>
    <row r="11539" spans="1:24" x14ac:dyDescent="0.35">
      <c r="A11539" t="s">
        <v>50539</v>
      </c>
      <c r="B11539" t="s">
        <v>50540</v>
      </c>
      <c r="C11539" t="s">
        <v>50541</v>
      </c>
      <c r="D11539">
        <v>0</v>
      </c>
      <c r="E11539" t="s">
        <v>50542</v>
      </c>
      <c r="F11539" s="2">
        <v>44872</v>
      </c>
      <c r="G11539" t="s">
        <v>488</v>
      </c>
      <c r="H11539" t="s">
        <v>184</v>
      </c>
      <c r="J11539" t="s">
        <v>138</v>
      </c>
      <c r="L11539" t="s">
        <v>496</v>
      </c>
      <c r="M11539" t="s">
        <v>138</v>
      </c>
      <c r="N11539">
        <v>0</v>
      </c>
      <c r="R11539" t="s">
        <v>50543</v>
      </c>
      <c r="S11539" t="s">
        <v>140</v>
      </c>
      <c r="T11539" s="2">
        <v>45385</v>
      </c>
      <c r="U11539">
        <v>17</v>
      </c>
      <c r="W11539" t="s">
        <v>141</v>
      </c>
      <c r="X11539" t="s">
        <v>9536</v>
      </c>
    </row>
    <row r="11540" spans="1:24" x14ac:dyDescent="0.35">
      <c r="A11540" t="s">
        <v>50544</v>
      </c>
      <c r="B11540" t="s">
        <v>50545</v>
      </c>
      <c r="C11540" t="s">
        <v>50546</v>
      </c>
      <c r="D11540">
        <v>0</v>
      </c>
      <c r="E11540" t="s">
        <v>50547</v>
      </c>
      <c r="F11540" s="2">
        <v>44874</v>
      </c>
      <c r="G11540" t="s">
        <v>32385</v>
      </c>
      <c r="H11540" t="s">
        <v>463</v>
      </c>
      <c r="J11540" t="s">
        <v>138</v>
      </c>
      <c r="L11540" t="s">
        <v>496</v>
      </c>
      <c r="M11540" t="s">
        <v>138</v>
      </c>
      <c r="N11540">
        <v>0</v>
      </c>
      <c r="P11540" t="s">
        <v>50548</v>
      </c>
      <c r="R11540" t="s">
        <v>50549</v>
      </c>
      <c r="S11540" t="s">
        <v>140</v>
      </c>
      <c r="T11540" s="2">
        <v>45385</v>
      </c>
      <c r="W11540" t="s">
        <v>141</v>
      </c>
      <c r="X11540" t="s">
        <v>9536</v>
      </c>
    </row>
    <row r="11541" spans="1:24" x14ac:dyDescent="0.35">
      <c r="A11541" t="s">
        <v>50550</v>
      </c>
      <c r="B11541" t="s">
        <v>50551</v>
      </c>
      <c r="C11541" t="s">
        <v>50552</v>
      </c>
      <c r="D11541">
        <v>0</v>
      </c>
      <c r="E11541" t="s">
        <v>50553</v>
      </c>
      <c r="F11541" s="2">
        <v>44874</v>
      </c>
      <c r="G11541" t="s">
        <v>2815</v>
      </c>
      <c r="H11541" t="s">
        <v>184</v>
      </c>
      <c r="J11541" t="s">
        <v>138</v>
      </c>
      <c r="L11541" t="s">
        <v>496</v>
      </c>
      <c r="M11541" t="s">
        <v>138</v>
      </c>
      <c r="N11541">
        <v>0</v>
      </c>
      <c r="P11541" t="s">
        <v>50554</v>
      </c>
      <c r="R11541" t="s">
        <v>50555</v>
      </c>
      <c r="S11541" t="s">
        <v>140</v>
      </c>
      <c r="T11541" s="2">
        <v>45385</v>
      </c>
      <c r="W11541" t="s">
        <v>141</v>
      </c>
      <c r="X11541" t="s">
        <v>9536</v>
      </c>
    </row>
    <row r="11542" spans="1:24" x14ac:dyDescent="0.35">
      <c r="A11542" t="s">
        <v>50556</v>
      </c>
      <c r="B11542" t="s">
        <v>50557</v>
      </c>
      <c r="C11542" t="s">
        <v>50558</v>
      </c>
      <c r="D11542">
        <v>0</v>
      </c>
      <c r="E11542" t="s">
        <v>50559</v>
      </c>
      <c r="F11542" s="2">
        <v>44874</v>
      </c>
      <c r="G11542" t="s">
        <v>183</v>
      </c>
      <c r="H11542" t="s">
        <v>184</v>
      </c>
      <c r="J11542" t="s">
        <v>138</v>
      </c>
      <c r="L11542" t="s">
        <v>496</v>
      </c>
      <c r="M11542" t="s">
        <v>138</v>
      </c>
      <c r="N11542">
        <v>0</v>
      </c>
      <c r="P11542" t="s">
        <v>50560</v>
      </c>
      <c r="R11542" t="s">
        <v>50561</v>
      </c>
      <c r="S11542" t="s">
        <v>140</v>
      </c>
      <c r="T11542" s="2">
        <v>45385</v>
      </c>
      <c r="W11542" t="s">
        <v>141</v>
      </c>
      <c r="X11542" t="s">
        <v>9536</v>
      </c>
    </row>
    <row r="11543" spans="1:24" x14ac:dyDescent="0.35">
      <c r="A11543" t="s">
        <v>50562</v>
      </c>
      <c r="B11543" t="s">
        <v>48629</v>
      </c>
      <c r="C11543" t="s">
        <v>50563</v>
      </c>
      <c r="D11543">
        <v>0</v>
      </c>
      <c r="E11543" t="s">
        <v>48629</v>
      </c>
      <c r="F11543" s="2">
        <v>44874</v>
      </c>
      <c r="G11543" t="s">
        <v>183</v>
      </c>
      <c r="H11543" t="s">
        <v>184</v>
      </c>
      <c r="J11543" t="s">
        <v>138</v>
      </c>
      <c r="L11543" t="s">
        <v>496</v>
      </c>
      <c r="M11543" t="s">
        <v>138</v>
      </c>
      <c r="N11543">
        <v>0</v>
      </c>
      <c r="P11543" t="s">
        <v>50564</v>
      </c>
      <c r="R11543" t="s">
        <v>50565</v>
      </c>
      <c r="S11543" t="s">
        <v>140</v>
      </c>
      <c r="T11543" s="2">
        <v>44874</v>
      </c>
      <c r="U11543">
        <v>11</v>
      </c>
      <c r="W11543" t="s">
        <v>141</v>
      </c>
    </row>
    <row r="11544" spans="1:24" x14ac:dyDescent="0.35">
      <c r="A11544" t="s">
        <v>50566</v>
      </c>
      <c r="B11544" t="s">
        <v>50567</v>
      </c>
      <c r="C11544" t="s">
        <v>50568</v>
      </c>
      <c r="D11544">
        <v>0</v>
      </c>
      <c r="E11544" t="s">
        <v>50567</v>
      </c>
      <c r="F11544" s="2">
        <v>44882</v>
      </c>
      <c r="G11544" t="s">
        <v>183</v>
      </c>
      <c r="H11544" t="s">
        <v>184</v>
      </c>
      <c r="J11544" t="s">
        <v>138</v>
      </c>
      <c r="L11544" t="s">
        <v>496</v>
      </c>
      <c r="M11544" t="s">
        <v>138</v>
      </c>
      <c r="N11544">
        <v>0</v>
      </c>
      <c r="R11544" t="s">
        <v>50569</v>
      </c>
      <c r="S11544" t="s">
        <v>140</v>
      </c>
      <c r="T11544" s="2">
        <v>45385</v>
      </c>
      <c r="W11544" t="s">
        <v>141</v>
      </c>
      <c r="X11544" t="s">
        <v>9536</v>
      </c>
    </row>
    <row r="11545" spans="1:24" x14ac:dyDescent="0.35">
      <c r="A11545" t="s">
        <v>50570</v>
      </c>
      <c r="B11545" t="s">
        <v>50571</v>
      </c>
      <c r="C11545" t="s">
        <v>50572</v>
      </c>
      <c r="D11545">
        <v>0</v>
      </c>
      <c r="E11545" t="s">
        <v>50571</v>
      </c>
      <c r="F11545" s="2">
        <v>44887</v>
      </c>
      <c r="G11545" t="s">
        <v>183</v>
      </c>
      <c r="H11545" t="s">
        <v>184</v>
      </c>
      <c r="J11545" t="s">
        <v>138</v>
      </c>
      <c r="L11545" t="s">
        <v>496</v>
      </c>
      <c r="M11545" t="s">
        <v>138</v>
      </c>
      <c r="N11545">
        <v>0</v>
      </c>
      <c r="R11545" t="s">
        <v>3002</v>
      </c>
      <c r="S11545" t="s">
        <v>140</v>
      </c>
      <c r="T11545" s="2">
        <v>45385</v>
      </c>
      <c r="W11545" t="s">
        <v>141</v>
      </c>
      <c r="X11545" t="s">
        <v>9536</v>
      </c>
    </row>
    <row r="11546" spans="1:24" x14ac:dyDescent="0.35">
      <c r="A11546" t="s">
        <v>50573</v>
      </c>
      <c r="B11546" t="s">
        <v>50574</v>
      </c>
      <c r="C11546" t="s">
        <v>50575</v>
      </c>
      <c r="D11546">
        <v>0</v>
      </c>
      <c r="E11546" t="s">
        <v>50574</v>
      </c>
      <c r="F11546" s="2">
        <v>44887</v>
      </c>
      <c r="G11546" t="s">
        <v>183</v>
      </c>
      <c r="H11546" t="s">
        <v>184</v>
      </c>
      <c r="J11546" t="s">
        <v>138</v>
      </c>
      <c r="L11546" t="s">
        <v>496</v>
      </c>
      <c r="M11546" t="s">
        <v>138</v>
      </c>
      <c r="N11546">
        <v>0</v>
      </c>
      <c r="R11546" t="s">
        <v>50576</v>
      </c>
      <c r="S11546" t="s">
        <v>140</v>
      </c>
      <c r="T11546" s="2">
        <v>45385</v>
      </c>
      <c r="U11546">
        <v>16</v>
      </c>
      <c r="W11546" t="s">
        <v>141</v>
      </c>
      <c r="X11546" t="s">
        <v>9536</v>
      </c>
    </row>
    <row r="11547" spans="1:24" x14ac:dyDescent="0.35">
      <c r="A11547" t="s">
        <v>50577</v>
      </c>
      <c r="B11547" t="s">
        <v>50578</v>
      </c>
      <c r="C11547" t="s">
        <v>50579</v>
      </c>
      <c r="D11547">
        <v>0</v>
      </c>
      <c r="E11547" t="s">
        <v>50578</v>
      </c>
      <c r="F11547" s="2">
        <v>44893</v>
      </c>
      <c r="G11547" t="s">
        <v>183</v>
      </c>
      <c r="H11547" t="s">
        <v>184</v>
      </c>
      <c r="J11547" t="s">
        <v>138</v>
      </c>
      <c r="L11547" t="s">
        <v>496</v>
      </c>
      <c r="M11547" t="s">
        <v>138</v>
      </c>
      <c r="N11547" s="3">
        <v>-52200</v>
      </c>
      <c r="R11547" t="s">
        <v>3002</v>
      </c>
      <c r="S11547" t="s">
        <v>140</v>
      </c>
      <c r="T11547" s="2">
        <v>45686</v>
      </c>
      <c r="U11547">
        <v>15</v>
      </c>
      <c r="W11547" t="s">
        <v>141</v>
      </c>
      <c r="X11547" t="s">
        <v>9536</v>
      </c>
    </row>
    <row r="11548" spans="1:24" x14ac:dyDescent="0.35">
      <c r="A11548" t="s">
        <v>50580</v>
      </c>
      <c r="B11548" t="s">
        <v>50581</v>
      </c>
      <c r="C11548" t="s">
        <v>50582</v>
      </c>
      <c r="D11548">
        <v>0</v>
      </c>
      <c r="E11548" t="s">
        <v>50581</v>
      </c>
      <c r="F11548" s="2">
        <v>44894</v>
      </c>
      <c r="G11548" t="s">
        <v>183</v>
      </c>
      <c r="H11548" t="s">
        <v>184</v>
      </c>
      <c r="J11548" t="s">
        <v>138</v>
      </c>
      <c r="L11548" t="s">
        <v>496</v>
      </c>
      <c r="M11548" t="s">
        <v>138</v>
      </c>
      <c r="N11548">
        <v>0</v>
      </c>
      <c r="P11548" t="s">
        <v>50583</v>
      </c>
      <c r="R11548" t="s">
        <v>9014</v>
      </c>
      <c r="S11548" t="s">
        <v>140</v>
      </c>
      <c r="T11548" s="2">
        <v>45385</v>
      </c>
      <c r="W11548" t="s">
        <v>141</v>
      </c>
      <c r="X11548" t="s">
        <v>9536</v>
      </c>
    </row>
    <row r="11549" spans="1:24" x14ac:dyDescent="0.35">
      <c r="A11549" t="s">
        <v>50584</v>
      </c>
      <c r="B11549" t="s">
        <v>50585</v>
      </c>
      <c r="C11549" t="s">
        <v>50586</v>
      </c>
      <c r="D11549">
        <v>0</v>
      </c>
      <c r="E11549" t="s">
        <v>50587</v>
      </c>
      <c r="F11549" s="2">
        <v>44894</v>
      </c>
      <c r="G11549" t="s">
        <v>183</v>
      </c>
      <c r="H11549" t="s">
        <v>184</v>
      </c>
      <c r="J11549" t="s">
        <v>138</v>
      </c>
      <c r="L11549" t="s">
        <v>496</v>
      </c>
      <c r="M11549" t="s">
        <v>138</v>
      </c>
      <c r="N11549">
        <v>0</v>
      </c>
      <c r="P11549" t="s">
        <v>50588</v>
      </c>
      <c r="R11549" t="s">
        <v>3002</v>
      </c>
      <c r="S11549" t="s">
        <v>140</v>
      </c>
      <c r="T11549" s="2">
        <v>45385</v>
      </c>
      <c r="U11549">
        <v>11</v>
      </c>
      <c r="W11549" t="s">
        <v>141</v>
      </c>
      <c r="X11549" t="s">
        <v>9536</v>
      </c>
    </row>
    <row r="11550" spans="1:24" x14ac:dyDescent="0.35">
      <c r="A11550" t="s">
        <v>50589</v>
      </c>
      <c r="B11550" t="s">
        <v>10949</v>
      </c>
      <c r="C11550" t="s">
        <v>10950</v>
      </c>
      <c r="D11550" s="3">
        <v>-123772.1</v>
      </c>
      <c r="E11550" t="s">
        <v>10949</v>
      </c>
      <c r="F11550" s="2">
        <v>44895</v>
      </c>
      <c r="G11550" t="s">
        <v>488</v>
      </c>
      <c r="H11550" t="s">
        <v>184</v>
      </c>
      <c r="J11550" t="s">
        <v>138</v>
      </c>
      <c r="K11550">
        <v>25343760000122</v>
      </c>
      <c r="L11550">
        <v>82614379</v>
      </c>
      <c r="M11550" t="s">
        <v>138</v>
      </c>
      <c r="N11550">
        <v>0</v>
      </c>
      <c r="P11550" t="s">
        <v>10726</v>
      </c>
      <c r="Q11550">
        <v>53969</v>
      </c>
      <c r="R11550" t="s">
        <v>50590</v>
      </c>
      <c r="S11550" t="s">
        <v>140</v>
      </c>
      <c r="T11550" s="2">
        <v>44972</v>
      </c>
      <c r="W11550" t="s">
        <v>141</v>
      </c>
    </row>
    <row r="11551" spans="1:24" x14ac:dyDescent="0.35">
      <c r="A11551" t="s">
        <v>50591</v>
      </c>
      <c r="B11551" t="s">
        <v>50592</v>
      </c>
      <c r="C11551" t="s">
        <v>10917</v>
      </c>
      <c r="D11551">
        <v>0</v>
      </c>
      <c r="E11551" t="s">
        <v>50592</v>
      </c>
      <c r="F11551" s="2">
        <v>44895</v>
      </c>
      <c r="G11551" t="s">
        <v>739</v>
      </c>
      <c r="H11551" t="s">
        <v>184</v>
      </c>
      <c r="J11551" t="s">
        <v>138</v>
      </c>
      <c r="K11551">
        <v>53958</v>
      </c>
      <c r="L11551">
        <v>82614379</v>
      </c>
      <c r="M11551" t="s">
        <v>138</v>
      </c>
      <c r="N11551">
        <v>0</v>
      </c>
      <c r="P11551" t="s">
        <v>10726</v>
      </c>
      <c r="Q11551">
        <v>12587462000136</v>
      </c>
      <c r="R11551" t="s">
        <v>50590</v>
      </c>
      <c r="S11551" t="s">
        <v>140</v>
      </c>
      <c r="T11551" s="2">
        <v>44895</v>
      </c>
      <c r="W11551" t="s">
        <v>141</v>
      </c>
    </row>
    <row r="11552" spans="1:24" x14ac:dyDescent="0.35">
      <c r="A11552" t="s">
        <v>50593</v>
      </c>
      <c r="B11552" t="s">
        <v>10889</v>
      </c>
      <c r="C11552" t="s">
        <v>10890</v>
      </c>
      <c r="D11552">
        <v>0</v>
      </c>
      <c r="E11552" t="s">
        <v>10889</v>
      </c>
      <c r="F11552" s="2">
        <v>44895</v>
      </c>
      <c r="G11552" t="s">
        <v>739</v>
      </c>
      <c r="H11552" t="s">
        <v>184</v>
      </c>
      <c r="J11552" t="s">
        <v>138</v>
      </c>
      <c r="K11552">
        <v>10421685000101</v>
      </c>
      <c r="L11552">
        <v>82614379</v>
      </c>
      <c r="M11552" t="s">
        <v>138</v>
      </c>
      <c r="N11552">
        <v>0</v>
      </c>
      <c r="P11552" t="s">
        <v>10726</v>
      </c>
      <c r="Q11552">
        <v>53949</v>
      </c>
      <c r="R11552" t="s">
        <v>50590</v>
      </c>
      <c r="S11552" t="s">
        <v>140</v>
      </c>
      <c r="T11552" s="2">
        <v>44972</v>
      </c>
      <c r="W11552" t="s">
        <v>141</v>
      </c>
    </row>
    <row r="11553" spans="1:24" x14ac:dyDescent="0.35">
      <c r="A11553" t="s">
        <v>50594</v>
      </c>
      <c r="B11553" t="s">
        <v>10985</v>
      </c>
      <c r="C11553" t="s">
        <v>10986</v>
      </c>
      <c r="D11553">
        <v>0</v>
      </c>
      <c r="E11553" t="s">
        <v>10985</v>
      </c>
      <c r="F11553" s="2">
        <v>44895</v>
      </c>
      <c r="G11553" t="s">
        <v>739</v>
      </c>
      <c r="H11553" t="s">
        <v>184</v>
      </c>
      <c r="J11553" t="s">
        <v>138</v>
      </c>
      <c r="K11553">
        <v>53981</v>
      </c>
      <c r="L11553">
        <v>82614379</v>
      </c>
      <c r="M11553" t="s">
        <v>138</v>
      </c>
      <c r="N11553">
        <v>0</v>
      </c>
      <c r="P11553" t="s">
        <v>10726</v>
      </c>
      <c r="Q11553">
        <v>37306138000123</v>
      </c>
      <c r="R11553" t="s">
        <v>50590</v>
      </c>
      <c r="S11553" t="s">
        <v>140</v>
      </c>
      <c r="T11553" s="2">
        <v>44895</v>
      </c>
      <c r="W11553" t="s">
        <v>141</v>
      </c>
    </row>
    <row r="11554" spans="1:24" x14ac:dyDescent="0.35">
      <c r="A11554" t="s">
        <v>50595</v>
      </c>
      <c r="B11554" t="s">
        <v>10847</v>
      </c>
      <c r="C11554" t="s">
        <v>10848</v>
      </c>
      <c r="D11554">
        <v>0</v>
      </c>
      <c r="E11554" t="s">
        <v>10847</v>
      </c>
      <c r="F11554" s="2">
        <v>44895</v>
      </c>
      <c r="G11554" t="s">
        <v>739</v>
      </c>
      <c r="H11554" t="s">
        <v>184</v>
      </c>
      <c r="J11554" t="s">
        <v>138</v>
      </c>
      <c r="K11554">
        <v>53935</v>
      </c>
      <c r="L11554">
        <v>82614379</v>
      </c>
      <c r="M11554" t="s">
        <v>138</v>
      </c>
      <c r="N11554">
        <v>0</v>
      </c>
      <c r="P11554" t="s">
        <v>10726</v>
      </c>
      <c r="Q11554">
        <v>10419440000131</v>
      </c>
      <c r="R11554" t="s">
        <v>50590</v>
      </c>
      <c r="S11554" t="s">
        <v>140</v>
      </c>
      <c r="T11554" s="2">
        <v>44895</v>
      </c>
      <c r="W11554" t="s">
        <v>141</v>
      </c>
    </row>
    <row r="11555" spans="1:24" x14ac:dyDescent="0.35">
      <c r="A11555" t="s">
        <v>50596</v>
      </c>
      <c r="B11555" t="s">
        <v>10982</v>
      </c>
      <c r="C11555" t="s">
        <v>10983</v>
      </c>
      <c r="D11555">
        <v>0</v>
      </c>
      <c r="E11555" t="s">
        <v>10982</v>
      </c>
      <c r="F11555" s="2">
        <v>44895</v>
      </c>
      <c r="G11555" t="s">
        <v>739</v>
      </c>
      <c r="H11555" t="s">
        <v>184</v>
      </c>
      <c r="J11555" t="s">
        <v>138</v>
      </c>
      <c r="K11555">
        <v>53980</v>
      </c>
      <c r="L11555">
        <v>82614379</v>
      </c>
      <c r="M11555" t="s">
        <v>138</v>
      </c>
      <c r="N11555">
        <v>0</v>
      </c>
      <c r="P11555" t="s">
        <v>10726</v>
      </c>
      <c r="Q11555">
        <v>37305913000126</v>
      </c>
      <c r="R11555" t="s">
        <v>50590</v>
      </c>
      <c r="S11555" t="s">
        <v>140</v>
      </c>
      <c r="T11555" s="2">
        <v>44895</v>
      </c>
      <c r="W11555" t="s">
        <v>141</v>
      </c>
    </row>
    <row r="11556" spans="1:24" x14ac:dyDescent="0.35">
      <c r="A11556" t="s">
        <v>50597</v>
      </c>
      <c r="B11556" t="s">
        <v>50598</v>
      </c>
      <c r="C11556" t="s">
        <v>50599</v>
      </c>
      <c r="D11556">
        <v>0</v>
      </c>
      <c r="E11556" t="s">
        <v>50598</v>
      </c>
      <c r="F11556" s="2">
        <v>44896</v>
      </c>
      <c r="G11556" t="s">
        <v>7153</v>
      </c>
      <c r="H11556" t="s">
        <v>192</v>
      </c>
      <c r="J11556" t="s">
        <v>138</v>
      </c>
      <c r="L11556">
        <v>83056239</v>
      </c>
      <c r="M11556" t="s">
        <v>138</v>
      </c>
      <c r="N11556">
        <v>0</v>
      </c>
      <c r="R11556" t="s">
        <v>50600</v>
      </c>
      <c r="S11556" t="s">
        <v>140</v>
      </c>
      <c r="T11556" s="2">
        <v>44896</v>
      </c>
      <c r="W11556" t="s">
        <v>141</v>
      </c>
    </row>
    <row r="11557" spans="1:24" x14ac:dyDescent="0.35">
      <c r="A11557" t="s">
        <v>50601</v>
      </c>
      <c r="B11557" t="s">
        <v>50602</v>
      </c>
      <c r="C11557" t="s">
        <v>50603</v>
      </c>
      <c r="D11557">
        <v>0</v>
      </c>
      <c r="E11557" t="s">
        <v>50602</v>
      </c>
      <c r="F11557" s="2">
        <v>44897</v>
      </c>
      <c r="G11557" t="s">
        <v>183</v>
      </c>
      <c r="H11557" t="s">
        <v>184</v>
      </c>
      <c r="J11557" t="s">
        <v>138</v>
      </c>
      <c r="L11557" t="s">
        <v>496</v>
      </c>
      <c r="M11557" t="s">
        <v>138</v>
      </c>
      <c r="N11557">
        <v>0</v>
      </c>
      <c r="P11557" t="s">
        <v>50604</v>
      </c>
      <c r="R11557" t="s">
        <v>3002</v>
      </c>
      <c r="S11557" t="s">
        <v>140</v>
      </c>
      <c r="T11557" s="2">
        <v>45385</v>
      </c>
      <c r="U11557">
        <v>11</v>
      </c>
      <c r="W11557" t="s">
        <v>141</v>
      </c>
      <c r="X11557" t="s">
        <v>9536</v>
      </c>
    </row>
    <row r="11558" spans="1:24" x14ac:dyDescent="0.35">
      <c r="A11558" t="s">
        <v>50605</v>
      </c>
      <c r="B11558" t="s">
        <v>50606</v>
      </c>
      <c r="C11558" t="s">
        <v>50607</v>
      </c>
      <c r="D11558">
        <v>0</v>
      </c>
      <c r="E11558" t="s">
        <v>50608</v>
      </c>
      <c r="F11558" s="2">
        <v>44900</v>
      </c>
      <c r="G11558" t="s">
        <v>183</v>
      </c>
      <c r="H11558" t="s">
        <v>184</v>
      </c>
      <c r="J11558" t="s">
        <v>138</v>
      </c>
      <c r="L11558" t="s">
        <v>496</v>
      </c>
      <c r="M11558" t="s">
        <v>138</v>
      </c>
      <c r="N11558">
        <v>0</v>
      </c>
      <c r="P11558" t="s">
        <v>50609</v>
      </c>
      <c r="R11558" t="s">
        <v>50610</v>
      </c>
      <c r="S11558" t="s">
        <v>140</v>
      </c>
      <c r="T11558" s="2">
        <v>45385</v>
      </c>
      <c r="U11558">
        <v>17</v>
      </c>
      <c r="W11558" t="s">
        <v>141</v>
      </c>
      <c r="X11558" t="s">
        <v>9536</v>
      </c>
    </row>
    <row r="11559" spans="1:24" x14ac:dyDescent="0.35">
      <c r="A11559" t="s">
        <v>50611</v>
      </c>
      <c r="B11559" t="s">
        <v>49375</v>
      </c>
      <c r="C11559" t="s">
        <v>50612</v>
      </c>
      <c r="D11559">
        <v>0</v>
      </c>
      <c r="F11559" s="2">
        <v>44901</v>
      </c>
      <c r="G11559" t="s">
        <v>183</v>
      </c>
      <c r="H11559" t="s">
        <v>184</v>
      </c>
      <c r="J11559" t="s">
        <v>138</v>
      </c>
      <c r="L11559" t="s">
        <v>496</v>
      </c>
      <c r="M11559" t="s">
        <v>138</v>
      </c>
      <c r="N11559">
        <v>0</v>
      </c>
      <c r="R11559" t="s">
        <v>3002</v>
      </c>
      <c r="S11559" t="s">
        <v>140</v>
      </c>
      <c r="T11559" s="2">
        <v>45385</v>
      </c>
      <c r="W11559" t="s">
        <v>141</v>
      </c>
      <c r="X11559" t="s">
        <v>9536</v>
      </c>
    </row>
    <row r="11560" spans="1:24" x14ac:dyDescent="0.35">
      <c r="A11560" t="s">
        <v>50613</v>
      </c>
      <c r="B11560" t="s">
        <v>50614</v>
      </c>
      <c r="C11560" t="s">
        <v>50615</v>
      </c>
      <c r="D11560">
        <v>-167.53</v>
      </c>
      <c r="E11560" t="s">
        <v>50614</v>
      </c>
      <c r="F11560" s="2">
        <v>44903</v>
      </c>
      <c r="G11560" t="s">
        <v>183</v>
      </c>
      <c r="H11560" t="s">
        <v>184</v>
      </c>
      <c r="J11560" t="s">
        <v>138</v>
      </c>
      <c r="L11560" t="s">
        <v>496</v>
      </c>
      <c r="M11560" t="s">
        <v>138</v>
      </c>
      <c r="N11560">
        <v>0</v>
      </c>
      <c r="P11560" t="s">
        <v>50616</v>
      </c>
      <c r="R11560" t="s">
        <v>3002</v>
      </c>
      <c r="S11560" t="s">
        <v>140</v>
      </c>
      <c r="T11560" s="2">
        <v>45385</v>
      </c>
      <c r="U11560">
        <v>11</v>
      </c>
      <c r="W11560" t="s">
        <v>141</v>
      </c>
      <c r="X11560" t="s">
        <v>9536</v>
      </c>
    </row>
    <row r="11561" spans="1:24" x14ac:dyDescent="0.35">
      <c r="A11561" t="s">
        <v>50617</v>
      </c>
      <c r="B11561" t="s">
        <v>50618</v>
      </c>
      <c r="C11561" t="s">
        <v>50619</v>
      </c>
      <c r="D11561">
        <v>0</v>
      </c>
      <c r="E11561" t="s">
        <v>50618</v>
      </c>
      <c r="F11561" s="2">
        <v>44903</v>
      </c>
      <c r="G11561" t="s">
        <v>183</v>
      </c>
      <c r="H11561" t="s">
        <v>184</v>
      </c>
      <c r="J11561" t="s">
        <v>138</v>
      </c>
      <c r="L11561" t="s">
        <v>496</v>
      </c>
      <c r="M11561" t="s">
        <v>138</v>
      </c>
      <c r="N11561">
        <v>0</v>
      </c>
      <c r="P11561" t="s">
        <v>50620</v>
      </c>
      <c r="R11561" t="s">
        <v>3002</v>
      </c>
      <c r="S11561" t="s">
        <v>140</v>
      </c>
      <c r="T11561" s="2">
        <v>44903</v>
      </c>
      <c r="U11561">
        <v>11</v>
      </c>
      <c r="W11561" t="s">
        <v>141</v>
      </c>
    </row>
    <row r="11562" spans="1:24" x14ac:dyDescent="0.35">
      <c r="A11562" t="s">
        <v>50621</v>
      </c>
      <c r="B11562" t="s">
        <v>50622</v>
      </c>
      <c r="C11562" t="s">
        <v>50623</v>
      </c>
      <c r="D11562">
        <v>0</v>
      </c>
      <c r="F11562" s="2">
        <v>44904</v>
      </c>
      <c r="G11562" t="s">
        <v>183</v>
      </c>
      <c r="H11562" t="s">
        <v>184</v>
      </c>
      <c r="J11562" t="s">
        <v>138</v>
      </c>
      <c r="L11562" t="s">
        <v>496</v>
      </c>
      <c r="M11562" t="s">
        <v>138</v>
      </c>
      <c r="N11562">
        <v>0</v>
      </c>
      <c r="R11562" t="s">
        <v>3002</v>
      </c>
      <c r="S11562" t="s">
        <v>140</v>
      </c>
      <c r="T11562" s="2">
        <v>45385</v>
      </c>
      <c r="W11562" t="s">
        <v>141</v>
      </c>
      <c r="X11562" t="s">
        <v>9536</v>
      </c>
    </row>
    <row r="11563" spans="1:24" x14ac:dyDescent="0.35">
      <c r="A11563" t="s">
        <v>50624</v>
      </c>
      <c r="B11563" t="s">
        <v>50625</v>
      </c>
      <c r="C11563" t="s">
        <v>50626</v>
      </c>
      <c r="D11563">
        <v>0</v>
      </c>
      <c r="F11563" s="2">
        <v>44904</v>
      </c>
      <c r="G11563" t="s">
        <v>183</v>
      </c>
      <c r="H11563" t="s">
        <v>184</v>
      </c>
      <c r="J11563" t="s">
        <v>138</v>
      </c>
      <c r="L11563" t="s">
        <v>496</v>
      </c>
      <c r="M11563" t="s">
        <v>138</v>
      </c>
      <c r="N11563">
        <v>0</v>
      </c>
      <c r="R11563" t="s">
        <v>3002</v>
      </c>
      <c r="S11563" t="s">
        <v>140</v>
      </c>
      <c r="T11563" s="2">
        <v>45385</v>
      </c>
      <c r="W11563" t="s">
        <v>141</v>
      </c>
      <c r="X11563" t="s">
        <v>9536</v>
      </c>
    </row>
    <row r="11564" spans="1:24" x14ac:dyDescent="0.35">
      <c r="A11564" t="s">
        <v>50627</v>
      </c>
      <c r="B11564" t="s">
        <v>50628</v>
      </c>
      <c r="C11564" t="s">
        <v>50629</v>
      </c>
      <c r="D11564">
        <v>0</v>
      </c>
      <c r="E11564" t="s">
        <v>50630</v>
      </c>
      <c r="F11564" s="2">
        <v>44907</v>
      </c>
      <c r="G11564" t="s">
        <v>183</v>
      </c>
      <c r="H11564" t="s">
        <v>184</v>
      </c>
      <c r="J11564" t="s">
        <v>138</v>
      </c>
      <c r="L11564" t="s">
        <v>496</v>
      </c>
      <c r="M11564" t="s">
        <v>138</v>
      </c>
      <c r="N11564">
        <v>0</v>
      </c>
      <c r="R11564" t="s">
        <v>50631</v>
      </c>
      <c r="S11564" t="s">
        <v>140</v>
      </c>
      <c r="T11564" s="2">
        <v>45385</v>
      </c>
      <c r="W11564" t="s">
        <v>141</v>
      </c>
      <c r="X11564" t="s">
        <v>9536</v>
      </c>
    </row>
    <row r="11565" spans="1:24" x14ac:dyDescent="0.35">
      <c r="A11565" t="s">
        <v>50632</v>
      </c>
      <c r="B11565" t="s">
        <v>50633</v>
      </c>
      <c r="C11565" t="s">
        <v>50634</v>
      </c>
      <c r="D11565">
        <v>0</v>
      </c>
      <c r="E11565" t="s">
        <v>50635</v>
      </c>
      <c r="F11565" s="2">
        <v>44908</v>
      </c>
      <c r="G11565" t="s">
        <v>2815</v>
      </c>
      <c r="H11565" t="s">
        <v>184</v>
      </c>
      <c r="J11565" t="s">
        <v>138</v>
      </c>
      <c r="L11565" t="s">
        <v>496</v>
      </c>
      <c r="M11565" t="s">
        <v>138</v>
      </c>
      <c r="N11565">
        <v>0</v>
      </c>
      <c r="P11565" t="s">
        <v>50636</v>
      </c>
      <c r="R11565" t="s">
        <v>50637</v>
      </c>
      <c r="S11565" t="s">
        <v>140</v>
      </c>
      <c r="T11565" s="2">
        <v>45385</v>
      </c>
      <c r="U11565">
        <v>16</v>
      </c>
      <c r="W11565" t="s">
        <v>141</v>
      </c>
      <c r="X11565" t="s">
        <v>9536</v>
      </c>
    </row>
    <row r="11566" spans="1:24" x14ac:dyDescent="0.35">
      <c r="A11566" t="s">
        <v>50638</v>
      </c>
      <c r="B11566" t="s">
        <v>50639</v>
      </c>
      <c r="C11566" t="s">
        <v>50640</v>
      </c>
      <c r="D11566">
        <v>0</v>
      </c>
      <c r="F11566" s="2">
        <v>44914</v>
      </c>
      <c r="G11566" t="s">
        <v>183</v>
      </c>
      <c r="H11566" t="s">
        <v>184</v>
      </c>
      <c r="J11566" t="s">
        <v>138</v>
      </c>
      <c r="L11566" t="s">
        <v>496</v>
      </c>
      <c r="M11566" t="s">
        <v>138</v>
      </c>
      <c r="N11566" s="3">
        <v>-203326.03</v>
      </c>
      <c r="P11566" t="s">
        <v>50641</v>
      </c>
      <c r="R11566" t="s">
        <v>49336</v>
      </c>
      <c r="S11566" t="s">
        <v>36173</v>
      </c>
      <c r="T11566" s="2">
        <v>45385</v>
      </c>
      <c r="W11566" t="s">
        <v>141</v>
      </c>
      <c r="X11566" t="s">
        <v>9536</v>
      </c>
    </row>
    <row r="11567" spans="1:24" x14ac:dyDescent="0.35">
      <c r="A11567" t="s">
        <v>50642</v>
      </c>
      <c r="B11567" t="s">
        <v>50643</v>
      </c>
      <c r="C11567" t="s">
        <v>50644</v>
      </c>
      <c r="D11567">
        <v>0</v>
      </c>
      <c r="F11567" s="2">
        <v>44914</v>
      </c>
      <c r="G11567" t="s">
        <v>183</v>
      </c>
      <c r="H11567" t="s">
        <v>184</v>
      </c>
      <c r="J11567" t="s">
        <v>138</v>
      </c>
      <c r="L11567" t="s">
        <v>496</v>
      </c>
      <c r="M11567" t="s">
        <v>138</v>
      </c>
      <c r="N11567">
        <v>0</v>
      </c>
      <c r="R11567" t="s">
        <v>3002</v>
      </c>
      <c r="S11567" t="s">
        <v>140</v>
      </c>
      <c r="T11567" s="2">
        <v>45385</v>
      </c>
      <c r="W11567" t="s">
        <v>141</v>
      </c>
      <c r="X11567" t="s">
        <v>9536</v>
      </c>
    </row>
    <row r="11568" spans="1:24" x14ac:dyDescent="0.35">
      <c r="A11568" t="s">
        <v>50645</v>
      </c>
      <c r="B11568" t="s">
        <v>50646</v>
      </c>
      <c r="C11568" t="s">
        <v>50647</v>
      </c>
      <c r="D11568">
        <v>0</v>
      </c>
      <c r="E11568" t="s">
        <v>50648</v>
      </c>
      <c r="F11568" s="2">
        <v>44915</v>
      </c>
      <c r="G11568" t="s">
        <v>183</v>
      </c>
      <c r="H11568" t="s">
        <v>184</v>
      </c>
      <c r="J11568" t="s">
        <v>138</v>
      </c>
      <c r="L11568" t="s">
        <v>496</v>
      </c>
      <c r="M11568" t="s">
        <v>138</v>
      </c>
      <c r="N11568">
        <v>0</v>
      </c>
      <c r="P11568" t="s">
        <v>50649</v>
      </c>
      <c r="R11568" t="s">
        <v>50650</v>
      </c>
      <c r="S11568" t="s">
        <v>140</v>
      </c>
      <c r="T11568" s="2">
        <v>44915</v>
      </c>
      <c r="W11568" t="s">
        <v>141</v>
      </c>
    </row>
    <row r="11569" spans="1:24" x14ac:dyDescent="0.35">
      <c r="A11569" t="s">
        <v>50651</v>
      </c>
      <c r="B11569" t="s">
        <v>50652</v>
      </c>
      <c r="C11569" t="s">
        <v>50653</v>
      </c>
      <c r="D11569">
        <v>0</v>
      </c>
      <c r="F11569" s="2">
        <v>44918</v>
      </c>
      <c r="G11569" t="s">
        <v>183</v>
      </c>
      <c r="H11569" t="s">
        <v>184</v>
      </c>
      <c r="J11569" t="s">
        <v>138</v>
      </c>
      <c r="L11569" t="s">
        <v>496</v>
      </c>
      <c r="M11569" t="s">
        <v>138</v>
      </c>
      <c r="N11569">
        <v>0</v>
      </c>
      <c r="P11569" t="s">
        <v>50654</v>
      </c>
      <c r="R11569" t="s">
        <v>3002</v>
      </c>
      <c r="S11569" t="s">
        <v>140</v>
      </c>
      <c r="T11569" s="2">
        <v>45385</v>
      </c>
      <c r="W11569" t="s">
        <v>141</v>
      </c>
      <c r="X11569" t="s">
        <v>9536</v>
      </c>
    </row>
    <row r="11570" spans="1:24" x14ac:dyDescent="0.35">
      <c r="A11570" t="s">
        <v>50655</v>
      </c>
      <c r="B11570" t="s">
        <v>50656</v>
      </c>
      <c r="C11570" t="s">
        <v>50657</v>
      </c>
      <c r="D11570">
        <v>0</v>
      </c>
      <c r="E11570" t="s">
        <v>50658</v>
      </c>
      <c r="F11570" s="2">
        <v>44921</v>
      </c>
      <c r="G11570" t="s">
        <v>13662</v>
      </c>
      <c r="H11570" t="s">
        <v>184</v>
      </c>
      <c r="J11570" t="s">
        <v>138</v>
      </c>
      <c r="L11570" t="s">
        <v>496</v>
      </c>
      <c r="M11570" t="s">
        <v>138</v>
      </c>
      <c r="N11570">
        <v>0</v>
      </c>
      <c r="P11570" t="s">
        <v>50659</v>
      </c>
      <c r="R11570" t="s">
        <v>50660</v>
      </c>
      <c r="S11570" t="s">
        <v>140</v>
      </c>
      <c r="T11570" s="2">
        <v>45385</v>
      </c>
      <c r="W11570" t="s">
        <v>141</v>
      </c>
      <c r="X11570" t="s">
        <v>9536</v>
      </c>
    </row>
    <row r="11571" spans="1:24" x14ac:dyDescent="0.35">
      <c r="A11571" t="s">
        <v>50661</v>
      </c>
      <c r="B11571" t="s">
        <v>50662</v>
      </c>
      <c r="D11571">
        <v>0</v>
      </c>
      <c r="E11571" t="s">
        <v>50663</v>
      </c>
      <c r="F11571" s="2">
        <v>44925</v>
      </c>
      <c r="G11571" t="s">
        <v>183</v>
      </c>
      <c r="H11571" t="s">
        <v>184</v>
      </c>
      <c r="J11571" t="s">
        <v>138</v>
      </c>
      <c r="L11571" t="s">
        <v>496</v>
      </c>
      <c r="M11571" t="s">
        <v>138</v>
      </c>
      <c r="N11571">
        <v>0</v>
      </c>
      <c r="P11571" t="s">
        <v>50664</v>
      </c>
      <c r="R11571" t="s">
        <v>15318</v>
      </c>
      <c r="S11571" t="s">
        <v>140</v>
      </c>
      <c r="T11571" s="2">
        <v>44925</v>
      </c>
      <c r="W11571" t="s">
        <v>141</v>
      </c>
    </row>
    <row r="11572" spans="1:24" x14ac:dyDescent="0.35">
      <c r="A11572" t="s">
        <v>50665</v>
      </c>
      <c r="B11572" t="s">
        <v>50666</v>
      </c>
      <c r="C11572" t="s">
        <v>50667</v>
      </c>
      <c r="D11572">
        <v>0</v>
      </c>
      <c r="E11572" t="s">
        <v>50666</v>
      </c>
      <c r="F11572" s="2">
        <v>44928</v>
      </c>
      <c r="G11572" t="s">
        <v>50668</v>
      </c>
      <c r="H11572" t="s">
        <v>656</v>
      </c>
      <c r="J11572" t="s">
        <v>138</v>
      </c>
      <c r="K11572">
        <v>8</v>
      </c>
      <c r="L11572">
        <v>83089178</v>
      </c>
      <c r="M11572" t="s">
        <v>138</v>
      </c>
      <c r="N11572">
        <v>0</v>
      </c>
      <c r="P11572" t="s">
        <v>50669</v>
      </c>
      <c r="R11572" t="s">
        <v>50670</v>
      </c>
      <c r="S11572" t="s">
        <v>140</v>
      </c>
      <c r="T11572" s="2">
        <v>44928</v>
      </c>
      <c r="W11572" t="s">
        <v>141</v>
      </c>
    </row>
    <row r="11573" spans="1:24" x14ac:dyDescent="0.35">
      <c r="A11573" t="s">
        <v>50671</v>
      </c>
      <c r="B11573" t="s">
        <v>50672</v>
      </c>
      <c r="C11573" t="s">
        <v>50673</v>
      </c>
      <c r="D11573">
        <v>0</v>
      </c>
      <c r="E11573" t="s">
        <v>50674</v>
      </c>
      <c r="F11573" s="2">
        <v>44935</v>
      </c>
      <c r="G11573" t="s">
        <v>183</v>
      </c>
      <c r="H11573" t="s">
        <v>184</v>
      </c>
      <c r="J11573" t="s">
        <v>138</v>
      </c>
      <c r="L11573" t="s">
        <v>496</v>
      </c>
      <c r="M11573" t="s">
        <v>138</v>
      </c>
      <c r="N11573">
        <v>0</v>
      </c>
      <c r="P11573" t="s">
        <v>50675</v>
      </c>
      <c r="R11573" t="s">
        <v>50676</v>
      </c>
      <c r="S11573" t="s">
        <v>140</v>
      </c>
      <c r="T11573" s="2">
        <v>45385</v>
      </c>
      <c r="W11573" t="s">
        <v>141</v>
      </c>
      <c r="X11573" t="s">
        <v>9536</v>
      </c>
    </row>
    <row r="11574" spans="1:24" x14ac:dyDescent="0.35">
      <c r="A11574" t="s">
        <v>50677</v>
      </c>
      <c r="B11574" t="s">
        <v>50678</v>
      </c>
      <c r="C11574" t="s">
        <v>50679</v>
      </c>
      <c r="D11574">
        <v>0</v>
      </c>
      <c r="E11574" t="s">
        <v>50680</v>
      </c>
      <c r="F11574" s="2">
        <v>44936</v>
      </c>
      <c r="G11574" t="s">
        <v>224</v>
      </c>
      <c r="H11574" t="s">
        <v>184</v>
      </c>
      <c r="J11574" t="s">
        <v>138</v>
      </c>
      <c r="L11574" t="s">
        <v>496</v>
      </c>
      <c r="M11574" t="s">
        <v>138</v>
      </c>
      <c r="N11574">
        <v>0</v>
      </c>
      <c r="P11574" t="s">
        <v>50681</v>
      </c>
      <c r="R11574" t="s">
        <v>3468</v>
      </c>
      <c r="S11574" t="s">
        <v>140</v>
      </c>
      <c r="T11574" s="2">
        <v>45385</v>
      </c>
      <c r="U11574">
        <v>11</v>
      </c>
      <c r="W11574" t="s">
        <v>141</v>
      </c>
      <c r="X11574" t="s">
        <v>9536</v>
      </c>
    </row>
    <row r="11575" spans="1:24" x14ac:dyDescent="0.35">
      <c r="A11575" t="s">
        <v>50682</v>
      </c>
      <c r="B11575" t="s">
        <v>50683</v>
      </c>
      <c r="D11575">
        <v>0</v>
      </c>
      <c r="F11575" s="2">
        <v>44939</v>
      </c>
      <c r="G11575" t="s">
        <v>11075</v>
      </c>
      <c r="H11575" t="s">
        <v>147</v>
      </c>
      <c r="J11575" t="s">
        <v>138</v>
      </c>
      <c r="L11575" t="s">
        <v>496</v>
      </c>
      <c r="M11575" t="s">
        <v>138</v>
      </c>
      <c r="N11575">
        <v>0</v>
      </c>
      <c r="P11575" t="s">
        <v>50684</v>
      </c>
      <c r="R11575" t="s">
        <v>50685</v>
      </c>
      <c r="S11575" t="s">
        <v>140</v>
      </c>
      <c r="T11575" s="2">
        <v>45385</v>
      </c>
      <c r="U11575">
        <v>11</v>
      </c>
      <c r="W11575" t="s">
        <v>141</v>
      </c>
      <c r="X11575" t="s">
        <v>9536</v>
      </c>
    </row>
    <row r="11576" spans="1:24" x14ac:dyDescent="0.35">
      <c r="A11576" t="s">
        <v>50686</v>
      </c>
      <c r="B11576" t="s">
        <v>50687</v>
      </c>
      <c r="C11576" t="s">
        <v>50688</v>
      </c>
      <c r="D11576">
        <v>0</v>
      </c>
      <c r="F11576" s="2">
        <v>44944</v>
      </c>
      <c r="G11576" t="s">
        <v>183</v>
      </c>
      <c r="H11576" t="s">
        <v>184</v>
      </c>
      <c r="J11576" t="s">
        <v>138</v>
      </c>
      <c r="L11576" t="s">
        <v>496</v>
      </c>
      <c r="M11576" t="s">
        <v>138</v>
      </c>
      <c r="N11576">
        <v>0</v>
      </c>
      <c r="P11576" t="s">
        <v>50689</v>
      </c>
      <c r="R11576" t="s">
        <v>50690</v>
      </c>
      <c r="S11576" t="s">
        <v>140</v>
      </c>
      <c r="T11576" s="2">
        <v>45385</v>
      </c>
      <c r="W11576" t="s">
        <v>141</v>
      </c>
      <c r="X11576" t="s">
        <v>9536</v>
      </c>
    </row>
    <row r="11577" spans="1:24" x14ac:dyDescent="0.35">
      <c r="A11577" t="s">
        <v>50691</v>
      </c>
      <c r="B11577" t="s">
        <v>50692</v>
      </c>
      <c r="C11577" t="s">
        <v>50693</v>
      </c>
      <c r="D11577">
        <v>0</v>
      </c>
      <c r="E11577" t="s">
        <v>50692</v>
      </c>
      <c r="F11577" s="2">
        <v>44945</v>
      </c>
      <c r="G11577" t="s">
        <v>183</v>
      </c>
      <c r="H11577" t="s">
        <v>184</v>
      </c>
      <c r="J11577" t="s">
        <v>138</v>
      </c>
      <c r="L11577" t="s">
        <v>496</v>
      </c>
      <c r="M11577" t="s">
        <v>138</v>
      </c>
      <c r="N11577" s="3">
        <v>-417395</v>
      </c>
      <c r="P11577" t="s">
        <v>50694</v>
      </c>
      <c r="R11577" t="s">
        <v>44356</v>
      </c>
      <c r="S11577" t="s">
        <v>140</v>
      </c>
      <c r="T11577" s="2">
        <v>45385</v>
      </c>
      <c r="U11577">
        <v>17</v>
      </c>
      <c r="W11577" t="s">
        <v>141</v>
      </c>
      <c r="X11577" t="s">
        <v>9536</v>
      </c>
    </row>
    <row r="11578" spans="1:24" x14ac:dyDescent="0.35">
      <c r="A11578" t="s">
        <v>50695</v>
      </c>
      <c r="B11578" t="s">
        <v>50696</v>
      </c>
      <c r="C11578" t="s">
        <v>50697</v>
      </c>
      <c r="D11578">
        <v>0</v>
      </c>
      <c r="E11578" t="s">
        <v>50698</v>
      </c>
      <c r="F11578" s="2">
        <v>44950</v>
      </c>
      <c r="G11578" t="s">
        <v>183</v>
      </c>
      <c r="H11578" t="s">
        <v>184</v>
      </c>
      <c r="J11578" t="s">
        <v>138</v>
      </c>
      <c r="L11578" t="s">
        <v>496</v>
      </c>
      <c r="M11578" t="s">
        <v>138</v>
      </c>
      <c r="N11578">
        <v>0</v>
      </c>
      <c r="R11578" t="s">
        <v>3002</v>
      </c>
      <c r="S11578" t="s">
        <v>140</v>
      </c>
      <c r="T11578" s="2">
        <v>45385</v>
      </c>
      <c r="U11578">
        <v>15</v>
      </c>
      <c r="W11578" t="s">
        <v>141</v>
      </c>
      <c r="X11578" t="s">
        <v>9536</v>
      </c>
    </row>
    <row r="11579" spans="1:24" x14ac:dyDescent="0.35">
      <c r="A11579" t="s">
        <v>50699</v>
      </c>
      <c r="B11579" t="s">
        <v>50700</v>
      </c>
      <c r="C11579" t="s">
        <v>50701</v>
      </c>
      <c r="D11579">
        <v>0</v>
      </c>
      <c r="F11579" s="2">
        <v>44952</v>
      </c>
      <c r="G11579" t="s">
        <v>183</v>
      </c>
      <c r="H11579" t="s">
        <v>184</v>
      </c>
      <c r="J11579" t="s">
        <v>138</v>
      </c>
      <c r="L11579" t="s">
        <v>496</v>
      </c>
      <c r="M11579" t="s">
        <v>138</v>
      </c>
      <c r="N11579">
        <v>0</v>
      </c>
      <c r="R11579" t="s">
        <v>3002</v>
      </c>
      <c r="S11579" t="s">
        <v>140</v>
      </c>
      <c r="T11579" s="2">
        <v>45385</v>
      </c>
      <c r="W11579" t="s">
        <v>141</v>
      </c>
      <c r="X11579" t="s">
        <v>9536</v>
      </c>
    </row>
    <row r="11580" spans="1:24" x14ac:dyDescent="0.35">
      <c r="A11580" t="s">
        <v>50702</v>
      </c>
      <c r="B11580" t="s">
        <v>50703</v>
      </c>
      <c r="C11580" t="s">
        <v>50704</v>
      </c>
      <c r="D11580">
        <v>0</v>
      </c>
      <c r="E11580" t="s">
        <v>50703</v>
      </c>
      <c r="F11580" s="2">
        <v>44956</v>
      </c>
      <c r="G11580" t="s">
        <v>50705</v>
      </c>
      <c r="H11580" t="s">
        <v>1009</v>
      </c>
      <c r="J11580" t="s">
        <v>138</v>
      </c>
      <c r="L11580">
        <v>64055652</v>
      </c>
      <c r="M11580" t="s">
        <v>138</v>
      </c>
      <c r="N11580">
        <v>0</v>
      </c>
      <c r="P11580" t="s">
        <v>50706</v>
      </c>
      <c r="R11580" t="s">
        <v>50707</v>
      </c>
      <c r="S11580" t="s">
        <v>140</v>
      </c>
      <c r="T11580" s="2">
        <v>44956</v>
      </c>
      <c r="W11580" t="s">
        <v>141</v>
      </c>
    </row>
    <row r="11581" spans="1:24" x14ac:dyDescent="0.35">
      <c r="A11581" t="s">
        <v>50708</v>
      </c>
      <c r="B11581" t="s">
        <v>50709</v>
      </c>
      <c r="C11581" t="s">
        <v>50710</v>
      </c>
      <c r="D11581">
        <v>0</v>
      </c>
      <c r="F11581" s="2">
        <v>44957</v>
      </c>
      <c r="G11581" t="s">
        <v>183</v>
      </c>
      <c r="H11581" t="s">
        <v>184</v>
      </c>
      <c r="J11581" t="s">
        <v>138</v>
      </c>
      <c r="L11581" t="s">
        <v>496</v>
      </c>
      <c r="M11581" t="s">
        <v>138</v>
      </c>
      <c r="N11581">
        <v>0</v>
      </c>
      <c r="R11581" t="s">
        <v>3002</v>
      </c>
      <c r="S11581" t="s">
        <v>140</v>
      </c>
      <c r="T11581" s="2">
        <v>45385</v>
      </c>
      <c r="W11581" t="s">
        <v>141</v>
      </c>
      <c r="X11581" t="s">
        <v>9536</v>
      </c>
    </row>
    <row r="11582" spans="1:24" x14ac:dyDescent="0.35">
      <c r="A11582" t="s">
        <v>50711</v>
      </c>
      <c r="B11582" t="s">
        <v>50712</v>
      </c>
      <c r="D11582">
        <v>0</v>
      </c>
      <c r="E11582" t="s">
        <v>50713</v>
      </c>
      <c r="F11582" s="2">
        <v>44957</v>
      </c>
      <c r="G11582" t="s">
        <v>13108</v>
      </c>
      <c r="H11582">
        <v>5</v>
      </c>
      <c r="J11582" t="s">
        <v>138</v>
      </c>
      <c r="L11582" t="s">
        <v>496</v>
      </c>
      <c r="M11582" t="s">
        <v>138</v>
      </c>
      <c r="N11582" s="3">
        <v>-4987.5</v>
      </c>
      <c r="P11582" t="s">
        <v>50714</v>
      </c>
      <c r="R11582" t="s">
        <v>50715</v>
      </c>
      <c r="S11582" t="s">
        <v>36173</v>
      </c>
      <c r="T11582" s="2">
        <v>44957</v>
      </c>
      <c r="W11582" t="s">
        <v>16059</v>
      </c>
    </row>
    <row r="11583" spans="1:24" x14ac:dyDescent="0.35">
      <c r="A11583" t="s">
        <v>50716</v>
      </c>
      <c r="B11583" t="s">
        <v>50717</v>
      </c>
      <c r="C11583" t="s">
        <v>50718</v>
      </c>
      <c r="D11583">
        <v>0</v>
      </c>
      <c r="E11583" t="s">
        <v>50717</v>
      </c>
      <c r="F11583" s="2">
        <v>44963</v>
      </c>
      <c r="G11583" t="s">
        <v>2415</v>
      </c>
      <c r="H11583" t="s">
        <v>2416</v>
      </c>
      <c r="J11583" t="s">
        <v>138</v>
      </c>
      <c r="L11583">
        <v>64055652</v>
      </c>
      <c r="M11583" t="s">
        <v>138</v>
      </c>
      <c r="N11583">
        <v>0</v>
      </c>
      <c r="R11583" t="s">
        <v>50719</v>
      </c>
      <c r="S11583" t="s">
        <v>140</v>
      </c>
      <c r="T11583" s="2">
        <v>44963</v>
      </c>
      <c r="W11583" t="s">
        <v>141</v>
      </c>
    </row>
    <row r="11584" spans="1:24" x14ac:dyDescent="0.35">
      <c r="A11584" t="s">
        <v>50720</v>
      </c>
      <c r="B11584" t="s">
        <v>50721</v>
      </c>
      <c r="C11584" t="s">
        <v>50722</v>
      </c>
      <c r="D11584">
        <v>0</v>
      </c>
      <c r="E11584" t="s">
        <v>50721</v>
      </c>
      <c r="F11584" s="2">
        <v>44963</v>
      </c>
      <c r="G11584" t="s">
        <v>50723</v>
      </c>
      <c r="H11584" t="s">
        <v>7658</v>
      </c>
      <c r="J11584" t="s">
        <v>138</v>
      </c>
      <c r="K11584">
        <v>8</v>
      </c>
      <c r="L11584">
        <v>11704078</v>
      </c>
      <c r="M11584" t="s">
        <v>138</v>
      </c>
      <c r="N11584">
        <v>0</v>
      </c>
      <c r="R11584" t="s">
        <v>50724</v>
      </c>
      <c r="S11584" t="s">
        <v>140</v>
      </c>
      <c r="T11584" s="2">
        <v>44963</v>
      </c>
      <c r="W11584" t="s">
        <v>141</v>
      </c>
    </row>
    <row r="11585" spans="1:24" x14ac:dyDescent="0.35">
      <c r="A11585" t="s">
        <v>50725</v>
      </c>
      <c r="B11585" t="s">
        <v>50726</v>
      </c>
      <c r="C11585" t="s">
        <v>50727</v>
      </c>
      <c r="D11585">
        <v>0</v>
      </c>
      <c r="F11585" s="2">
        <v>44965</v>
      </c>
      <c r="G11585" t="s">
        <v>183</v>
      </c>
      <c r="H11585" t="s">
        <v>184</v>
      </c>
      <c r="J11585" t="s">
        <v>138</v>
      </c>
      <c r="L11585" t="s">
        <v>496</v>
      </c>
      <c r="M11585" t="s">
        <v>138</v>
      </c>
      <c r="N11585">
        <v>0</v>
      </c>
      <c r="P11585" t="s">
        <v>50728</v>
      </c>
      <c r="R11585" t="s">
        <v>50729</v>
      </c>
      <c r="S11585" t="s">
        <v>140</v>
      </c>
      <c r="T11585" s="2">
        <v>45385</v>
      </c>
      <c r="W11585" t="s">
        <v>141</v>
      </c>
      <c r="X11585" t="s">
        <v>9536</v>
      </c>
    </row>
    <row r="11586" spans="1:24" x14ac:dyDescent="0.35">
      <c r="A11586" t="s">
        <v>50730</v>
      </c>
      <c r="B11586" t="s">
        <v>50731</v>
      </c>
      <c r="D11586">
        <v>0</v>
      </c>
      <c r="E11586" t="s">
        <v>50731</v>
      </c>
      <c r="F11586" s="2">
        <v>44965</v>
      </c>
      <c r="G11586" t="s">
        <v>50732</v>
      </c>
      <c r="H11586">
        <v>4</v>
      </c>
      <c r="J11586" t="s">
        <v>138</v>
      </c>
      <c r="L11586" t="s">
        <v>496</v>
      </c>
      <c r="M11586" t="s">
        <v>138</v>
      </c>
      <c r="N11586" s="3">
        <v>-247895</v>
      </c>
      <c r="R11586" t="s">
        <v>50733</v>
      </c>
      <c r="S11586" t="s">
        <v>139</v>
      </c>
      <c r="T11586" s="2">
        <v>45385</v>
      </c>
      <c r="U11586">
        <v>17</v>
      </c>
      <c r="V11586" t="s">
        <v>140</v>
      </c>
      <c r="W11586" t="s">
        <v>50446</v>
      </c>
      <c r="X11586" t="s">
        <v>9536</v>
      </c>
    </row>
    <row r="11587" spans="1:24" x14ac:dyDescent="0.35">
      <c r="A11587" t="s">
        <v>50734</v>
      </c>
      <c r="B11587" t="s">
        <v>50735</v>
      </c>
      <c r="C11587" t="s">
        <v>50736</v>
      </c>
      <c r="D11587">
        <v>0</v>
      </c>
      <c r="E11587" t="s">
        <v>50735</v>
      </c>
      <c r="F11587" s="2">
        <v>44965</v>
      </c>
      <c r="G11587" t="s">
        <v>183</v>
      </c>
      <c r="H11587" t="s">
        <v>184</v>
      </c>
      <c r="J11587" t="s">
        <v>138</v>
      </c>
      <c r="L11587" t="s">
        <v>496</v>
      </c>
      <c r="M11587" t="s">
        <v>138</v>
      </c>
      <c r="N11587">
        <v>0</v>
      </c>
      <c r="P11587" t="s">
        <v>50737</v>
      </c>
      <c r="R11587" t="s">
        <v>30367</v>
      </c>
      <c r="S11587" t="s">
        <v>140</v>
      </c>
      <c r="T11587" s="2">
        <v>45385</v>
      </c>
      <c r="W11587" t="s">
        <v>141</v>
      </c>
      <c r="X11587" t="s">
        <v>9536</v>
      </c>
    </row>
    <row r="11588" spans="1:24" x14ac:dyDescent="0.35">
      <c r="A11588" t="s">
        <v>50738</v>
      </c>
      <c r="B11588" t="s">
        <v>10488</v>
      </c>
      <c r="C11588" t="s">
        <v>10489</v>
      </c>
      <c r="D11588" s="3">
        <v>-49064.55</v>
      </c>
      <c r="E11588" t="s">
        <v>50739</v>
      </c>
      <c r="F11588" s="2">
        <v>44965</v>
      </c>
      <c r="G11588" t="s">
        <v>10491</v>
      </c>
      <c r="H11588" t="s">
        <v>10232</v>
      </c>
      <c r="J11588" t="s">
        <v>138</v>
      </c>
      <c r="K11588">
        <v>1</v>
      </c>
      <c r="L11588">
        <v>81566594</v>
      </c>
      <c r="M11588" t="s">
        <v>138</v>
      </c>
      <c r="N11588">
        <v>0</v>
      </c>
      <c r="P11588" t="s">
        <v>50740</v>
      </c>
      <c r="Q11588">
        <v>53061</v>
      </c>
      <c r="R11588" t="s">
        <v>50741</v>
      </c>
      <c r="S11588" t="s">
        <v>140</v>
      </c>
      <c r="T11588" s="2">
        <v>45681</v>
      </c>
      <c r="W11588" t="s">
        <v>141</v>
      </c>
    </row>
    <row r="11589" spans="1:24" x14ac:dyDescent="0.35">
      <c r="A11589" t="s">
        <v>50742</v>
      </c>
      <c r="B11589" t="s">
        <v>10488</v>
      </c>
      <c r="C11589" t="s">
        <v>50743</v>
      </c>
      <c r="D11589">
        <v>0</v>
      </c>
      <c r="E11589" t="s">
        <v>50744</v>
      </c>
      <c r="F11589" s="2">
        <v>44965</v>
      </c>
      <c r="G11589" t="s">
        <v>10491</v>
      </c>
      <c r="H11589" t="s">
        <v>10232</v>
      </c>
      <c r="J11589" t="s">
        <v>138</v>
      </c>
      <c r="K11589">
        <v>9</v>
      </c>
      <c r="L11589">
        <v>81566594</v>
      </c>
      <c r="M11589" t="s">
        <v>138</v>
      </c>
      <c r="N11589">
        <v>0</v>
      </c>
      <c r="P11589" t="s">
        <v>50745</v>
      </c>
      <c r="Q11589">
        <v>53069</v>
      </c>
      <c r="R11589" t="s">
        <v>50746</v>
      </c>
      <c r="S11589" t="s">
        <v>140</v>
      </c>
      <c r="T11589" s="2">
        <v>45167</v>
      </c>
      <c r="W11589" t="s">
        <v>141</v>
      </c>
    </row>
    <row r="11590" spans="1:24" x14ac:dyDescent="0.35">
      <c r="A11590" t="s">
        <v>50747</v>
      </c>
      <c r="B11590" t="s">
        <v>10488</v>
      </c>
      <c r="C11590" t="s">
        <v>50748</v>
      </c>
      <c r="D11590">
        <v>0</v>
      </c>
      <c r="E11590" t="s">
        <v>50749</v>
      </c>
      <c r="F11590" s="2">
        <v>44965</v>
      </c>
      <c r="G11590" t="s">
        <v>50750</v>
      </c>
      <c r="H11590" t="s">
        <v>10232</v>
      </c>
      <c r="J11590" t="s">
        <v>138</v>
      </c>
      <c r="K11590">
        <v>10</v>
      </c>
      <c r="L11590">
        <v>81566594</v>
      </c>
      <c r="M11590" t="s">
        <v>138</v>
      </c>
      <c r="N11590">
        <v>0</v>
      </c>
      <c r="P11590" t="s">
        <v>50745</v>
      </c>
      <c r="Q11590">
        <v>53070</v>
      </c>
      <c r="R11590" t="s">
        <v>50751</v>
      </c>
      <c r="S11590" t="s">
        <v>140</v>
      </c>
      <c r="T11590" s="2">
        <v>45167</v>
      </c>
      <c r="W11590" t="s">
        <v>141</v>
      </c>
    </row>
    <row r="11591" spans="1:24" x14ac:dyDescent="0.35">
      <c r="A11591" t="s">
        <v>50752</v>
      </c>
      <c r="B11591" t="s">
        <v>10488</v>
      </c>
      <c r="C11591" t="s">
        <v>50753</v>
      </c>
      <c r="D11591">
        <v>0</v>
      </c>
      <c r="E11591" t="s">
        <v>50754</v>
      </c>
      <c r="F11591" s="2">
        <v>44965</v>
      </c>
      <c r="G11591" t="s">
        <v>50750</v>
      </c>
      <c r="H11591" t="s">
        <v>10232</v>
      </c>
      <c r="J11591" t="s">
        <v>138</v>
      </c>
      <c r="K11591">
        <v>11</v>
      </c>
      <c r="L11591">
        <v>81566594</v>
      </c>
      <c r="M11591" t="s">
        <v>138</v>
      </c>
      <c r="N11591">
        <v>0</v>
      </c>
      <c r="P11591" t="s">
        <v>50745</v>
      </c>
      <c r="Q11591">
        <v>53071</v>
      </c>
      <c r="R11591" t="s">
        <v>50755</v>
      </c>
      <c r="S11591" t="s">
        <v>140</v>
      </c>
      <c r="T11591" s="2">
        <v>45167</v>
      </c>
      <c r="W11591" t="s">
        <v>141</v>
      </c>
    </row>
    <row r="11592" spans="1:24" x14ac:dyDescent="0.35">
      <c r="A11592" t="s">
        <v>50756</v>
      </c>
      <c r="B11592" t="s">
        <v>10488</v>
      </c>
      <c r="C11592" t="s">
        <v>50757</v>
      </c>
      <c r="D11592">
        <v>0</v>
      </c>
      <c r="E11592" t="s">
        <v>50758</v>
      </c>
      <c r="F11592" s="2">
        <v>44965</v>
      </c>
      <c r="G11592" t="s">
        <v>50750</v>
      </c>
      <c r="H11592" t="s">
        <v>10232</v>
      </c>
      <c r="J11592" t="s">
        <v>138</v>
      </c>
      <c r="K11592">
        <v>12</v>
      </c>
      <c r="L11592">
        <v>81566594</v>
      </c>
      <c r="M11592" t="s">
        <v>138</v>
      </c>
      <c r="N11592">
        <v>0</v>
      </c>
      <c r="P11592" t="s">
        <v>50745</v>
      </c>
      <c r="Q11592">
        <v>53072</v>
      </c>
      <c r="R11592" t="s">
        <v>50751</v>
      </c>
      <c r="S11592" t="s">
        <v>140</v>
      </c>
      <c r="T11592" s="2">
        <v>45167</v>
      </c>
      <c r="W11592" t="s">
        <v>141</v>
      </c>
    </row>
    <row r="11593" spans="1:24" x14ac:dyDescent="0.35">
      <c r="A11593" t="s">
        <v>50759</v>
      </c>
      <c r="B11593" t="s">
        <v>10488</v>
      </c>
      <c r="C11593" t="s">
        <v>50760</v>
      </c>
      <c r="D11593">
        <v>0</v>
      </c>
      <c r="E11593" t="s">
        <v>50761</v>
      </c>
      <c r="F11593" s="2">
        <v>44965</v>
      </c>
      <c r="G11593" t="s">
        <v>10491</v>
      </c>
      <c r="H11593" t="s">
        <v>10232</v>
      </c>
      <c r="J11593" t="s">
        <v>138</v>
      </c>
      <c r="K11593">
        <v>13</v>
      </c>
      <c r="L11593">
        <v>81566594</v>
      </c>
      <c r="M11593" t="s">
        <v>138</v>
      </c>
      <c r="N11593">
        <v>0</v>
      </c>
      <c r="P11593" t="s">
        <v>50745</v>
      </c>
      <c r="Q11593">
        <v>54193</v>
      </c>
      <c r="R11593" t="s">
        <v>50762</v>
      </c>
      <c r="S11593" t="s">
        <v>140</v>
      </c>
      <c r="T11593" s="2">
        <v>45167</v>
      </c>
      <c r="W11593" t="s">
        <v>141</v>
      </c>
    </row>
    <row r="11594" spans="1:24" x14ac:dyDescent="0.35">
      <c r="A11594" t="s">
        <v>50763</v>
      </c>
      <c r="B11594" t="s">
        <v>10488</v>
      </c>
      <c r="C11594" t="s">
        <v>50764</v>
      </c>
      <c r="D11594">
        <v>0</v>
      </c>
      <c r="E11594" t="s">
        <v>50765</v>
      </c>
      <c r="F11594" s="2">
        <v>44965</v>
      </c>
      <c r="G11594" t="s">
        <v>38298</v>
      </c>
      <c r="H11594" t="s">
        <v>10232</v>
      </c>
      <c r="J11594" t="s">
        <v>138</v>
      </c>
      <c r="K11594">
        <v>15</v>
      </c>
      <c r="L11594">
        <v>81566594</v>
      </c>
      <c r="M11594" t="s">
        <v>138</v>
      </c>
      <c r="N11594">
        <v>0</v>
      </c>
      <c r="P11594" t="s">
        <v>50745</v>
      </c>
      <c r="Q11594">
        <v>54194</v>
      </c>
      <c r="R11594" t="s">
        <v>50766</v>
      </c>
      <c r="S11594" t="s">
        <v>140</v>
      </c>
      <c r="T11594" s="2">
        <v>45167</v>
      </c>
      <c r="W11594" t="s">
        <v>141</v>
      </c>
    </row>
    <row r="11595" spans="1:24" x14ac:dyDescent="0.35">
      <c r="A11595" t="s">
        <v>50767</v>
      </c>
      <c r="B11595" t="s">
        <v>10488</v>
      </c>
      <c r="C11595" t="s">
        <v>50768</v>
      </c>
      <c r="D11595">
        <v>0</v>
      </c>
      <c r="E11595" t="s">
        <v>50769</v>
      </c>
      <c r="F11595" s="2">
        <v>44965</v>
      </c>
      <c r="G11595" t="s">
        <v>10491</v>
      </c>
      <c r="H11595" t="s">
        <v>10232</v>
      </c>
      <c r="J11595" t="s">
        <v>138</v>
      </c>
      <c r="K11595">
        <v>2</v>
      </c>
      <c r="L11595">
        <v>81566594</v>
      </c>
      <c r="M11595" t="s">
        <v>138</v>
      </c>
      <c r="N11595">
        <v>0</v>
      </c>
      <c r="P11595" t="s">
        <v>50745</v>
      </c>
      <c r="Q11595">
        <v>53062</v>
      </c>
      <c r="R11595" t="s">
        <v>50770</v>
      </c>
      <c r="S11595" t="s">
        <v>140</v>
      </c>
      <c r="T11595" s="2">
        <v>44965</v>
      </c>
      <c r="W11595" t="s">
        <v>141</v>
      </c>
    </row>
    <row r="11596" spans="1:24" x14ac:dyDescent="0.35">
      <c r="A11596" t="s">
        <v>50771</v>
      </c>
      <c r="B11596" t="s">
        <v>10488</v>
      </c>
      <c r="C11596" t="s">
        <v>50772</v>
      </c>
      <c r="D11596">
        <v>0</v>
      </c>
      <c r="E11596" t="s">
        <v>50773</v>
      </c>
      <c r="F11596" s="2">
        <v>44965</v>
      </c>
      <c r="G11596" t="s">
        <v>10491</v>
      </c>
      <c r="H11596" t="s">
        <v>10232</v>
      </c>
      <c r="J11596" t="s">
        <v>138</v>
      </c>
      <c r="K11596">
        <v>3</v>
      </c>
      <c r="L11596">
        <v>81566594</v>
      </c>
      <c r="M11596" t="s">
        <v>138</v>
      </c>
      <c r="N11596">
        <v>0</v>
      </c>
      <c r="P11596" t="s">
        <v>50745</v>
      </c>
      <c r="Q11596">
        <v>53063</v>
      </c>
      <c r="R11596" t="s">
        <v>50774</v>
      </c>
      <c r="S11596" t="s">
        <v>140</v>
      </c>
      <c r="T11596" s="2">
        <v>44965</v>
      </c>
      <c r="W11596" t="s">
        <v>141</v>
      </c>
    </row>
    <row r="11597" spans="1:24" x14ac:dyDescent="0.35">
      <c r="A11597" t="s">
        <v>50775</v>
      </c>
      <c r="B11597" t="s">
        <v>10488</v>
      </c>
      <c r="C11597" t="s">
        <v>50776</v>
      </c>
      <c r="D11597">
        <v>0</v>
      </c>
      <c r="E11597" t="s">
        <v>50777</v>
      </c>
      <c r="F11597" s="2">
        <v>44965</v>
      </c>
      <c r="G11597" t="s">
        <v>10491</v>
      </c>
      <c r="H11597" t="s">
        <v>10232</v>
      </c>
      <c r="J11597" t="s">
        <v>138</v>
      </c>
      <c r="K11597">
        <v>4</v>
      </c>
      <c r="L11597">
        <v>81566594</v>
      </c>
      <c r="M11597" t="s">
        <v>138</v>
      </c>
      <c r="N11597">
        <v>0</v>
      </c>
      <c r="P11597" t="s">
        <v>50740</v>
      </c>
      <c r="Q11597">
        <v>53064</v>
      </c>
      <c r="R11597" t="s">
        <v>50778</v>
      </c>
      <c r="S11597" t="s">
        <v>140</v>
      </c>
      <c r="T11597" s="2">
        <v>45341</v>
      </c>
      <c r="W11597" t="s">
        <v>141</v>
      </c>
    </row>
    <row r="11598" spans="1:24" x14ac:dyDescent="0.35">
      <c r="A11598" t="s">
        <v>50779</v>
      </c>
      <c r="B11598" t="s">
        <v>10488</v>
      </c>
      <c r="C11598" t="s">
        <v>50780</v>
      </c>
      <c r="D11598">
        <v>0</v>
      </c>
      <c r="E11598" t="s">
        <v>50781</v>
      </c>
      <c r="F11598" s="2">
        <v>44965</v>
      </c>
      <c r="G11598" t="s">
        <v>38340</v>
      </c>
      <c r="H11598" t="s">
        <v>10232</v>
      </c>
      <c r="J11598" t="s">
        <v>138</v>
      </c>
      <c r="K11598">
        <v>5</v>
      </c>
      <c r="L11598">
        <v>81566594</v>
      </c>
      <c r="M11598" t="s">
        <v>138</v>
      </c>
      <c r="N11598">
        <v>0</v>
      </c>
      <c r="P11598" t="s">
        <v>50745</v>
      </c>
      <c r="Q11598">
        <v>53065</v>
      </c>
      <c r="R11598" t="s">
        <v>50782</v>
      </c>
      <c r="S11598" t="s">
        <v>140</v>
      </c>
      <c r="T11598" s="2">
        <v>45167</v>
      </c>
      <c r="W11598" t="s">
        <v>141</v>
      </c>
    </row>
    <row r="11599" spans="1:24" x14ac:dyDescent="0.35">
      <c r="A11599" t="s">
        <v>50783</v>
      </c>
      <c r="B11599" t="s">
        <v>10488</v>
      </c>
      <c r="C11599" t="s">
        <v>50784</v>
      </c>
      <c r="D11599">
        <v>0</v>
      </c>
      <c r="E11599" t="s">
        <v>50785</v>
      </c>
      <c r="F11599" s="2">
        <v>44965</v>
      </c>
      <c r="G11599" t="s">
        <v>38298</v>
      </c>
      <c r="H11599" t="s">
        <v>10232</v>
      </c>
      <c r="J11599" t="s">
        <v>138</v>
      </c>
      <c r="K11599">
        <v>6</v>
      </c>
      <c r="L11599">
        <v>81566594</v>
      </c>
      <c r="M11599" t="s">
        <v>138</v>
      </c>
      <c r="N11599">
        <v>0</v>
      </c>
      <c r="P11599" t="s">
        <v>50745</v>
      </c>
      <c r="Q11599">
        <v>53066</v>
      </c>
      <c r="R11599" t="s">
        <v>50786</v>
      </c>
      <c r="S11599" t="s">
        <v>140</v>
      </c>
      <c r="T11599" s="2">
        <v>45167</v>
      </c>
      <c r="W11599" t="s">
        <v>141</v>
      </c>
    </row>
    <row r="11600" spans="1:24" x14ac:dyDescent="0.35">
      <c r="A11600" t="s">
        <v>50787</v>
      </c>
      <c r="B11600" t="s">
        <v>10490</v>
      </c>
      <c r="C11600" t="s">
        <v>50788</v>
      </c>
      <c r="D11600">
        <v>0</v>
      </c>
      <c r="E11600" t="s">
        <v>50789</v>
      </c>
      <c r="F11600" s="2">
        <v>44965</v>
      </c>
      <c r="G11600" t="s">
        <v>50750</v>
      </c>
      <c r="H11600" t="s">
        <v>10232</v>
      </c>
      <c r="J11600" t="s">
        <v>138</v>
      </c>
      <c r="K11600">
        <v>7</v>
      </c>
      <c r="L11600">
        <v>81566594</v>
      </c>
      <c r="M11600" t="s">
        <v>138</v>
      </c>
      <c r="N11600">
        <v>0</v>
      </c>
      <c r="P11600" t="s">
        <v>50745</v>
      </c>
      <c r="Q11600">
        <v>53067</v>
      </c>
      <c r="R11600" t="s">
        <v>50790</v>
      </c>
      <c r="S11600" t="s">
        <v>140</v>
      </c>
      <c r="T11600" s="2">
        <v>45040</v>
      </c>
      <c r="W11600" t="s">
        <v>141</v>
      </c>
    </row>
    <row r="11601" spans="1:24" x14ac:dyDescent="0.35">
      <c r="A11601" t="s">
        <v>50791</v>
      </c>
      <c r="B11601" t="s">
        <v>10488</v>
      </c>
      <c r="C11601" t="s">
        <v>50792</v>
      </c>
      <c r="D11601">
        <v>0</v>
      </c>
      <c r="E11601" t="s">
        <v>50793</v>
      </c>
      <c r="F11601" s="2">
        <v>44965</v>
      </c>
      <c r="G11601" t="s">
        <v>10491</v>
      </c>
      <c r="H11601" t="s">
        <v>10232</v>
      </c>
      <c r="J11601" t="s">
        <v>138</v>
      </c>
      <c r="K11601">
        <v>8</v>
      </c>
      <c r="L11601">
        <v>81566594</v>
      </c>
      <c r="M11601" t="s">
        <v>138</v>
      </c>
      <c r="N11601">
        <v>0</v>
      </c>
      <c r="P11601" t="s">
        <v>50745</v>
      </c>
      <c r="Q11601">
        <v>53068</v>
      </c>
      <c r="R11601" t="s">
        <v>50794</v>
      </c>
      <c r="S11601" t="s">
        <v>140</v>
      </c>
      <c r="T11601" s="2">
        <v>45167</v>
      </c>
      <c r="W11601" t="s">
        <v>141</v>
      </c>
    </row>
    <row r="11602" spans="1:24" x14ac:dyDescent="0.35">
      <c r="A11602" t="s">
        <v>50795</v>
      </c>
      <c r="B11602" t="s">
        <v>50796</v>
      </c>
      <c r="C11602" t="s">
        <v>50797</v>
      </c>
      <c r="D11602">
        <v>0</v>
      </c>
      <c r="E11602" t="s">
        <v>50796</v>
      </c>
      <c r="F11602" s="2">
        <v>44971</v>
      </c>
      <c r="G11602" t="s">
        <v>183</v>
      </c>
      <c r="H11602" t="s">
        <v>184</v>
      </c>
      <c r="J11602" t="s">
        <v>138</v>
      </c>
      <c r="L11602" t="s">
        <v>496</v>
      </c>
      <c r="M11602" t="s">
        <v>138</v>
      </c>
      <c r="N11602">
        <v>0</v>
      </c>
      <c r="P11602" t="s">
        <v>50798</v>
      </c>
      <c r="R11602" t="s">
        <v>50565</v>
      </c>
      <c r="S11602" t="s">
        <v>140</v>
      </c>
      <c r="T11602" s="2">
        <v>45385</v>
      </c>
      <c r="U11602">
        <v>11</v>
      </c>
      <c r="W11602" t="s">
        <v>141</v>
      </c>
      <c r="X11602" t="s">
        <v>9536</v>
      </c>
    </row>
    <row r="11603" spans="1:24" x14ac:dyDescent="0.35">
      <c r="A11603" t="s">
        <v>50799</v>
      </c>
      <c r="B11603" t="s">
        <v>50800</v>
      </c>
      <c r="C11603" t="s">
        <v>10842</v>
      </c>
      <c r="D11603">
        <v>0</v>
      </c>
      <c r="E11603" t="s">
        <v>50800</v>
      </c>
      <c r="F11603" s="2">
        <v>44971</v>
      </c>
      <c r="G11603" t="s">
        <v>739</v>
      </c>
      <c r="H11603" t="s">
        <v>184</v>
      </c>
      <c r="J11603" t="s">
        <v>138</v>
      </c>
      <c r="K11603">
        <v>10305864000175</v>
      </c>
      <c r="L11603">
        <v>82614379</v>
      </c>
      <c r="M11603" t="s">
        <v>138</v>
      </c>
      <c r="N11603">
        <v>0</v>
      </c>
      <c r="P11603" t="s">
        <v>10726</v>
      </c>
      <c r="Q11603">
        <v>53933</v>
      </c>
      <c r="R11603" t="s">
        <v>50590</v>
      </c>
      <c r="S11603" t="s">
        <v>140</v>
      </c>
      <c r="T11603" s="2">
        <v>44971</v>
      </c>
      <c r="W11603" t="s">
        <v>141</v>
      </c>
    </row>
    <row r="11604" spans="1:24" x14ac:dyDescent="0.35">
      <c r="A11604" t="s">
        <v>50801</v>
      </c>
      <c r="B11604" t="s">
        <v>10844</v>
      </c>
      <c r="C11604" t="s">
        <v>10845</v>
      </c>
      <c r="D11604">
        <v>0</v>
      </c>
      <c r="E11604" t="s">
        <v>10844</v>
      </c>
      <c r="F11604" s="2">
        <v>44971</v>
      </c>
      <c r="G11604" t="s">
        <v>739</v>
      </c>
      <c r="H11604" t="s">
        <v>184</v>
      </c>
      <c r="J11604" t="s">
        <v>138</v>
      </c>
      <c r="K11604">
        <v>10419433000130</v>
      </c>
      <c r="L11604">
        <v>82614379</v>
      </c>
      <c r="M11604" t="s">
        <v>138</v>
      </c>
      <c r="N11604">
        <v>0</v>
      </c>
      <c r="P11604" t="s">
        <v>10726</v>
      </c>
      <c r="Q11604">
        <v>53934</v>
      </c>
      <c r="R11604" t="s">
        <v>50590</v>
      </c>
      <c r="S11604" t="s">
        <v>140</v>
      </c>
      <c r="T11604" s="2">
        <v>44971</v>
      </c>
      <c r="W11604" t="s">
        <v>141</v>
      </c>
    </row>
    <row r="11605" spans="1:24" x14ac:dyDescent="0.35">
      <c r="A11605" t="s">
        <v>50802</v>
      </c>
      <c r="B11605" t="s">
        <v>10847</v>
      </c>
      <c r="C11605" t="s">
        <v>10851</v>
      </c>
      <c r="D11605">
        <v>0</v>
      </c>
      <c r="E11605" t="s">
        <v>10847</v>
      </c>
      <c r="F11605" s="2">
        <v>44971</v>
      </c>
      <c r="G11605" t="s">
        <v>739</v>
      </c>
      <c r="H11605" t="s">
        <v>184</v>
      </c>
      <c r="J11605" t="s">
        <v>138</v>
      </c>
      <c r="K11605">
        <v>10419440000131</v>
      </c>
      <c r="L11605">
        <v>82614379</v>
      </c>
      <c r="M11605" t="s">
        <v>138</v>
      </c>
      <c r="N11605">
        <v>0</v>
      </c>
      <c r="P11605" t="s">
        <v>10726</v>
      </c>
      <c r="Q11605">
        <v>53935</v>
      </c>
      <c r="R11605" t="s">
        <v>50590</v>
      </c>
      <c r="S11605" t="s">
        <v>140</v>
      </c>
      <c r="T11605" s="2">
        <v>44971</v>
      </c>
      <c r="W11605" t="s">
        <v>141</v>
      </c>
    </row>
    <row r="11606" spans="1:24" x14ac:dyDescent="0.35">
      <c r="A11606" t="s">
        <v>50803</v>
      </c>
      <c r="B11606" t="s">
        <v>10853</v>
      </c>
      <c r="C11606" t="s">
        <v>10854</v>
      </c>
      <c r="D11606">
        <v>0</v>
      </c>
      <c r="E11606" t="s">
        <v>10853</v>
      </c>
      <c r="F11606" s="2">
        <v>44971</v>
      </c>
      <c r="G11606" t="s">
        <v>739</v>
      </c>
      <c r="H11606" t="s">
        <v>184</v>
      </c>
      <c r="J11606" t="s">
        <v>138</v>
      </c>
      <c r="K11606">
        <v>10419451000111</v>
      </c>
      <c r="L11606">
        <v>82614379</v>
      </c>
      <c r="M11606" t="s">
        <v>138</v>
      </c>
      <c r="N11606">
        <v>0</v>
      </c>
      <c r="P11606" t="s">
        <v>10726</v>
      </c>
      <c r="Q11606">
        <v>53937</v>
      </c>
      <c r="R11606" t="s">
        <v>50590</v>
      </c>
      <c r="S11606" t="s">
        <v>140</v>
      </c>
      <c r="T11606" s="2">
        <v>44971</v>
      </c>
      <c r="W11606" t="s">
        <v>141</v>
      </c>
    </row>
    <row r="11607" spans="1:24" x14ac:dyDescent="0.35">
      <c r="A11607" t="s">
        <v>50804</v>
      </c>
      <c r="B11607" t="s">
        <v>10856</v>
      </c>
      <c r="C11607" t="s">
        <v>10857</v>
      </c>
      <c r="D11607">
        <v>0</v>
      </c>
      <c r="E11607" t="s">
        <v>10856</v>
      </c>
      <c r="F11607" s="2">
        <v>44971</v>
      </c>
      <c r="G11607" t="s">
        <v>739</v>
      </c>
      <c r="H11607" t="s">
        <v>184</v>
      </c>
      <c r="J11607" t="s">
        <v>138</v>
      </c>
      <c r="K11607">
        <v>10419461000157</v>
      </c>
      <c r="L11607">
        <v>82614379</v>
      </c>
      <c r="M11607" t="s">
        <v>138</v>
      </c>
      <c r="N11607">
        <v>0</v>
      </c>
      <c r="P11607" t="s">
        <v>10726</v>
      </c>
      <c r="Q11607">
        <v>53938</v>
      </c>
      <c r="R11607" t="s">
        <v>50590</v>
      </c>
      <c r="S11607" t="s">
        <v>140</v>
      </c>
      <c r="T11607" s="2">
        <v>44971</v>
      </c>
      <c r="W11607" t="s">
        <v>141</v>
      </c>
    </row>
    <row r="11608" spans="1:24" x14ac:dyDescent="0.35">
      <c r="A11608" t="s">
        <v>50805</v>
      </c>
      <c r="B11608" t="s">
        <v>10859</v>
      </c>
      <c r="C11608" t="s">
        <v>10860</v>
      </c>
      <c r="D11608">
        <v>0</v>
      </c>
      <c r="E11608" t="s">
        <v>10859</v>
      </c>
      <c r="F11608" s="2">
        <v>44971</v>
      </c>
      <c r="G11608" t="s">
        <v>739</v>
      </c>
      <c r="H11608" t="s">
        <v>184</v>
      </c>
      <c r="J11608" t="s">
        <v>138</v>
      </c>
      <c r="K11608">
        <v>10419474000126</v>
      </c>
      <c r="L11608">
        <v>82614379</v>
      </c>
      <c r="M11608" t="s">
        <v>138</v>
      </c>
      <c r="N11608">
        <v>0</v>
      </c>
      <c r="P11608" t="s">
        <v>10726</v>
      </c>
      <c r="Q11608">
        <v>53939</v>
      </c>
      <c r="R11608" t="s">
        <v>50590</v>
      </c>
      <c r="S11608" t="s">
        <v>140</v>
      </c>
      <c r="T11608" s="2">
        <v>44971</v>
      </c>
      <c r="W11608" t="s">
        <v>141</v>
      </c>
    </row>
    <row r="11609" spans="1:24" x14ac:dyDescent="0.35">
      <c r="A11609" t="s">
        <v>50806</v>
      </c>
      <c r="B11609" t="s">
        <v>10862</v>
      </c>
      <c r="C11609" t="s">
        <v>10863</v>
      </c>
      <c r="D11609">
        <v>0</v>
      </c>
      <c r="E11609" t="s">
        <v>10862</v>
      </c>
      <c r="F11609" s="2">
        <v>44971</v>
      </c>
      <c r="G11609" t="s">
        <v>739</v>
      </c>
      <c r="H11609" t="s">
        <v>184</v>
      </c>
      <c r="J11609" t="s">
        <v>138</v>
      </c>
      <c r="K11609">
        <v>10419479000159</v>
      </c>
      <c r="L11609">
        <v>82614379</v>
      </c>
      <c r="M11609" t="s">
        <v>138</v>
      </c>
      <c r="N11609">
        <v>0</v>
      </c>
      <c r="P11609" t="s">
        <v>10726</v>
      </c>
      <c r="Q11609">
        <v>53940</v>
      </c>
      <c r="R11609" t="s">
        <v>50590</v>
      </c>
      <c r="S11609" t="s">
        <v>140</v>
      </c>
      <c r="T11609" s="2">
        <v>44971</v>
      </c>
      <c r="W11609" t="s">
        <v>141</v>
      </c>
    </row>
    <row r="11610" spans="1:24" x14ac:dyDescent="0.35">
      <c r="A11610" t="s">
        <v>50807</v>
      </c>
      <c r="B11610" t="s">
        <v>10865</v>
      </c>
      <c r="C11610" t="s">
        <v>10866</v>
      </c>
      <c r="D11610">
        <v>0</v>
      </c>
      <c r="E11610" t="s">
        <v>10865</v>
      </c>
      <c r="F11610" s="2">
        <v>44971</v>
      </c>
      <c r="G11610" t="s">
        <v>739</v>
      </c>
      <c r="H11610" t="s">
        <v>184</v>
      </c>
      <c r="J11610" t="s">
        <v>138</v>
      </c>
      <c r="K11610">
        <v>10419486000150</v>
      </c>
      <c r="L11610">
        <v>82614379</v>
      </c>
      <c r="M11610" t="s">
        <v>138</v>
      </c>
      <c r="N11610">
        <v>0</v>
      </c>
      <c r="P11610" t="s">
        <v>10726</v>
      </c>
      <c r="Q11610">
        <v>53941</v>
      </c>
      <c r="R11610" t="s">
        <v>50590</v>
      </c>
      <c r="S11610" t="s">
        <v>140</v>
      </c>
      <c r="T11610" s="2">
        <v>44971</v>
      </c>
      <c r="W11610" t="s">
        <v>141</v>
      </c>
    </row>
    <row r="11611" spans="1:24" x14ac:dyDescent="0.35">
      <c r="A11611" t="s">
        <v>50808</v>
      </c>
      <c r="B11611" t="s">
        <v>10868</v>
      </c>
      <c r="C11611" t="s">
        <v>10869</v>
      </c>
      <c r="D11611">
        <v>0</v>
      </c>
      <c r="E11611" t="s">
        <v>10868</v>
      </c>
      <c r="F11611" s="2">
        <v>44971</v>
      </c>
      <c r="G11611" t="s">
        <v>739</v>
      </c>
      <c r="H11611" t="s">
        <v>184</v>
      </c>
      <c r="J11611" t="s">
        <v>138</v>
      </c>
      <c r="K11611">
        <v>10419501000160</v>
      </c>
      <c r="L11611">
        <v>82614379</v>
      </c>
      <c r="M11611" t="s">
        <v>138</v>
      </c>
      <c r="N11611">
        <v>0</v>
      </c>
      <c r="P11611" t="s">
        <v>10726</v>
      </c>
      <c r="Q11611">
        <v>53942</v>
      </c>
      <c r="R11611" t="s">
        <v>50590</v>
      </c>
      <c r="S11611" t="s">
        <v>140</v>
      </c>
      <c r="T11611" s="2">
        <v>44971</v>
      </c>
      <c r="W11611" t="s">
        <v>141</v>
      </c>
    </row>
    <row r="11612" spans="1:24" x14ac:dyDescent="0.35">
      <c r="A11612" t="s">
        <v>50809</v>
      </c>
      <c r="B11612" t="s">
        <v>10871</v>
      </c>
      <c r="C11612" t="s">
        <v>10872</v>
      </c>
      <c r="D11612">
        <v>0</v>
      </c>
      <c r="E11612" t="s">
        <v>10871</v>
      </c>
      <c r="F11612" s="2">
        <v>44971</v>
      </c>
      <c r="G11612" t="s">
        <v>739</v>
      </c>
      <c r="H11612" t="s">
        <v>184</v>
      </c>
      <c r="J11612" t="s">
        <v>138</v>
      </c>
      <c r="K11612">
        <v>10419512000140</v>
      </c>
      <c r="L11612">
        <v>82614379</v>
      </c>
      <c r="M11612" t="s">
        <v>138</v>
      </c>
      <c r="N11612">
        <v>0</v>
      </c>
      <c r="P11612" t="s">
        <v>10726</v>
      </c>
      <c r="Q11612">
        <v>53943</v>
      </c>
      <c r="R11612" t="s">
        <v>50590</v>
      </c>
      <c r="S11612" t="s">
        <v>140</v>
      </c>
      <c r="T11612" s="2">
        <v>44971</v>
      </c>
      <c r="W11612" t="s">
        <v>141</v>
      </c>
    </row>
    <row r="11613" spans="1:24" x14ac:dyDescent="0.35">
      <c r="A11613" t="s">
        <v>50810</v>
      </c>
      <c r="B11613" t="s">
        <v>10874</v>
      </c>
      <c r="C11613" t="s">
        <v>10875</v>
      </c>
      <c r="D11613">
        <v>0</v>
      </c>
      <c r="E11613" t="s">
        <v>10874</v>
      </c>
      <c r="F11613" s="2">
        <v>44971</v>
      </c>
      <c r="G11613" t="s">
        <v>739</v>
      </c>
      <c r="H11613" t="s">
        <v>184</v>
      </c>
      <c r="J11613" t="s">
        <v>138</v>
      </c>
      <c r="K11613">
        <v>10419526000164</v>
      </c>
      <c r="L11613">
        <v>82614379</v>
      </c>
      <c r="M11613" t="s">
        <v>138</v>
      </c>
      <c r="N11613">
        <v>0</v>
      </c>
      <c r="P11613" t="s">
        <v>10726</v>
      </c>
      <c r="Q11613">
        <v>53944</v>
      </c>
      <c r="R11613" t="s">
        <v>50590</v>
      </c>
      <c r="S11613" t="s">
        <v>140</v>
      </c>
      <c r="T11613" s="2">
        <v>44971</v>
      </c>
      <c r="W11613" t="s">
        <v>141</v>
      </c>
    </row>
    <row r="11614" spans="1:24" x14ac:dyDescent="0.35">
      <c r="A11614" t="s">
        <v>50811</v>
      </c>
      <c r="B11614" t="s">
        <v>10877</v>
      </c>
      <c r="C11614" t="s">
        <v>10878</v>
      </c>
      <c r="D11614">
        <v>0</v>
      </c>
      <c r="E11614" t="s">
        <v>10877</v>
      </c>
      <c r="F11614" s="2">
        <v>44971</v>
      </c>
      <c r="G11614" t="s">
        <v>739</v>
      </c>
      <c r="H11614" t="s">
        <v>184</v>
      </c>
      <c r="J11614" t="s">
        <v>138</v>
      </c>
      <c r="K11614">
        <v>10420613000131</v>
      </c>
      <c r="L11614">
        <v>82614379</v>
      </c>
      <c r="M11614" t="s">
        <v>138</v>
      </c>
      <c r="N11614">
        <v>0</v>
      </c>
      <c r="P11614" t="s">
        <v>10726</v>
      </c>
      <c r="Q11614">
        <v>53945</v>
      </c>
      <c r="R11614" t="s">
        <v>50590</v>
      </c>
      <c r="S11614" t="s">
        <v>140</v>
      </c>
      <c r="T11614" s="2">
        <v>44971</v>
      </c>
      <c r="W11614" t="s">
        <v>141</v>
      </c>
    </row>
    <row r="11615" spans="1:24" x14ac:dyDescent="0.35">
      <c r="A11615" t="s">
        <v>50812</v>
      </c>
      <c r="B11615" t="s">
        <v>10880</v>
      </c>
      <c r="C11615" t="s">
        <v>10881</v>
      </c>
      <c r="D11615">
        <v>0</v>
      </c>
      <c r="E11615" t="s">
        <v>10880</v>
      </c>
      <c r="F11615" s="2">
        <v>44971</v>
      </c>
      <c r="G11615" t="s">
        <v>739</v>
      </c>
      <c r="H11615" t="s">
        <v>184</v>
      </c>
      <c r="J11615" t="s">
        <v>138</v>
      </c>
      <c r="K11615">
        <v>10421613000156</v>
      </c>
      <c r="L11615">
        <v>82614379</v>
      </c>
      <c r="M11615" t="s">
        <v>138</v>
      </c>
      <c r="N11615">
        <v>0</v>
      </c>
      <c r="P11615" t="s">
        <v>10726</v>
      </c>
      <c r="Q11615">
        <v>53946</v>
      </c>
      <c r="R11615" t="s">
        <v>50590</v>
      </c>
      <c r="S11615" t="s">
        <v>140</v>
      </c>
      <c r="T11615" s="2">
        <v>44971</v>
      </c>
      <c r="W11615" t="s">
        <v>141</v>
      </c>
    </row>
    <row r="11616" spans="1:24" x14ac:dyDescent="0.35">
      <c r="A11616" t="s">
        <v>50813</v>
      </c>
      <c r="B11616" t="s">
        <v>50814</v>
      </c>
      <c r="C11616" t="s">
        <v>10884</v>
      </c>
      <c r="D11616">
        <v>0</v>
      </c>
      <c r="E11616" t="s">
        <v>50814</v>
      </c>
      <c r="F11616" s="2">
        <v>44971</v>
      </c>
      <c r="G11616" t="s">
        <v>739</v>
      </c>
      <c r="H11616" t="s">
        <v>184</v>
      </c>
      <c r="J11616" t="s">
        <v>138</v>
      </c>
      <c r="K11616">
        <v>10421654000142</v>
      </c>
      <c r="L11616">
        <v>82614379</v>
      </c>
      <c r="M11616" t="s">
        <v>138</v>
      </c>
      <c r="N11616">
        <v>0</v>
      </c>
      <c r="P11616" t="s">
        <v>10726</v>
      </c>
      <c r="Q11616">
        <v>53947</v>
      </c>
      <c r="R11616" t="s">
        <v>50590</v>
      </c>
      <c r="S11616" t="s">
        <v>140</v>
      </c>
      <c r="T11616" s="2">
        <v>44971</v>
      </c>
      <c r="W11616" t="s">
        <v>141</v>
      </c>
    </row>
    <row r="11617" spans="1:23" x14ac:dyDescent="0.35">
      <c r="A11617" t="s">
        <v>50815</v>
      </c>
      <c r="B11617" t="s">
        <v>10886</v>
      </c>
      <c r="C11617" t="s">
        <v>10887</v>
      </c>
      <c r="D11617">
        <v>0</v>
      </c>
      <c r="E11617" t="s">
        <v>10886</v>
      </c>
      <c r="F11617" s="2">
        <v>44971</v>
      </c>
      <c r="G11617" t="s">
        <v>739</v>
      </c>
      <c r="H11617" t="s">
        <v>184</v>
      </c>
      <c r="J11617" t="s">
        <v>138</v>
      </c>
      <c r="K11617">
        <v>10421671000180</v>
      </c>
      <c r="L11617">
        <v>82614379</v>
      </c>
      <c r="M11617" t="s">
        <v>138</v>
      </c>
      <c r="N11617">
        <v>0</v>
      </c>
      <c r="P11617" t="s">
        <v>10726</v>
      </c>
      <c r="Q11617">
        <v>53948</v>
      </c>
      <c r="R11617" t="s">
        <v>50590</v>
      </c>
      <c r="S11617" t="s">
        <v>140</v>
      </c>
      <c r="T11617" s="2">
        <v>44971</v>
      </c>
      <c r="W11617" t="s">
        <v>141</v>
      </c>
    </row>
    <row r="11618" spans="1:23" x14ac:dyDescent="0.35">
      <c r="A11618" t="s">
        <v>50816</v>
      </c>
      <c r="B11618" t="s">
        <v>10816</v>
      </c>
      <c r="C11618" t="s">
        <v>10817</v>
      </c>
      <c r="D11618">
        <v>0</v>
      </c>
      <c r="E11618" t="s">
        <v>10816</v>
      </c>
      <c r="F11618" s="2">
        <v>44972</v>
      </c>
      <c r="G11618" t="s">
        <v>739</v>
      </c>
      <c r="H11618" t="s">
        <v>184</v>
      </c>
      <c r="J11618" t="s">
        <v>138</v>
      </c>
      <c r="K11618">
        <v>53579</v>
      </c>
      <c r="L11618">
        <v>82614379</v>
      </c>
      <c r="M11618" t="s">
        <v>138</v>
      </c>
      <c r="N11618">
        <v>0</v>
      </c>
      <c r="P11618" t="s">
        <v>10726</v>
      </c>
      <c r="Q11618">
        <v>53579</v>
      </c>
      <c r="R11618" t="s">
        <v>50817</v>
      </c>
      <c r="S11618" t="s">
        <v>140</v>
      </c>
      <c r="T11618" s="2">
        <v>44972</v>
      </c>
      <c r="W11618" t="s">
        <v>141</v>
      </c>
    </row>
    <row r="11619" spans="1:23" x14ac:dyDescent="0.35">
      <c r="A11619" t="s">
        <v>50818</v>
      </c>
      <c r="B11619" t="s">
        <v>10892</v>
      </c>
      <c r="C11619" t="s">
        <v>10893</v>
      </c>
      <c r="D11619">
        <v>0</v>
      </c>
      <c r="E11619" t="s">
        <v>10892</v>
      </c>
      <c r="F11619" s="2">
        <v>44972</v>
      </c>
      <c r="G11619" t="s">
        <v>739</v>
      </c>
      <c r="H11619" t="s">
        <v>184</v>
      </c>
      <c r="J11619" t="s">
        <v>138</v>
      </c>
      <c r="K11619">
        <v>12585896000105</v>
      </c>
      <c r="L11619">
        <v>82614379</v>
      </c>
      <c r="M11619" t="s">
        <v>138</v>
      </c>
      <c r="N11619">
        <v>0</v>
      </c>
      <c r="P11619" t="s">
        <v>10726</v>
      </c>
      <c r="Q11619">
        <v>53950</v>
      </c>
      <c r="R11619" t="s">
        <v>50590</v>
      </c>
      <c r="S11619" t="s">
        <v>140</v>
      </c>
      <c r="T11619" s="2">
        <v>44972</v>
      </c>
      <c r="W11619" t="s">
        <v>141</v>
      </c>
    </row>
    <row r="11620" spans="1:23" x14ac:dyDescent="0.35">
      <c r="A11620" t="s">
        <v>50819</v>
      </c>
      <c r="B11620" t="s">
        <v>10895</v>
      </c>
      <c r="C11620" t="s">
        <v>10896</v>
      </c>
      <c r="D11620">
        <v>0</v>
      </c>
      <c r="E11620" t="s">
        <v>10895</v>
      </c>
      <c r="F11620" s="2">
        <v>44972</v>
      </c>
      <c r="G11620" t="s">
        <v>739</v>
      </c>
      <c r="H11620" t="s">
        <v>184</v>
      </c>
      <c r="J11620" t="s">
        <v>138</v>
      </c>
      <c r="K11620">
        <v>12586179000190</v>
      </c>
      <c r="L11620">
        <v>82614379</v>
      </c>
      <c r="M11620" t="s">
        <v>138</v>
      </c>
      <c r="N11620">
        <v>0</v>
      </c>
      <c r="P11620" t="s">
        <v>10726</v>
      </c>
      <c r="Q11620">
        <v>53951</v>
      </c>
      <c r="R11620" t="s">
        <v>50590</v>
      </c>
      <c r="S11620" t="s">
        <v>140</v>
      </c>
      <c r="T11620" s="2">
        <v>44972</v>
      </c>
      <c r="W11620" t="s">
        <v>141</v>
      </c>
    </row>
    <row r="11621" spans="1:23" x14ac:dyDescent="0.35">
      <c r="A11621" t="s">
        <v>50820</v>
      </c>
      <c r="B11621" t="s">
        <v>10898</v>
      </c>
      <c r="C11621" t="s">
        <v>10899</v>
      </c>
      <c r="D11621">
        <v>0</v>
      </c>
      <c r="E11621" t="s">
        <v>10898</v>
      </c>
      <c r="F11621" s="2">
        <v>44972</v>
      </c>
      <c r="G11621" t="s">
        <v>739</v>
      </c>
      <c r="H11621" t="s">
        <v>184</v>
      </c>
      <c r="J11621" t="s">
        <v>138</v>
      </c>
      <c r="K11621">
        <v>12586212000181</v>
      </c>
      <c r="L11621">
        <v>82614379</v>
      </c>
      <c r="M11621" t="s">
        <v>138</v>
      </c>
      <c r="N11621">
        <v>0</v>
      </c>
      <c r="P11621" t="s">
        <v>10899</v>
      </c>
      <c r="Q11621">
        <v>53952</v>
      </c>
      <c r="R11621" t="s">
        <v>50590</v>
      </c>
      <c r="S11621" t="s">
        <v>140</v>
      </c>
      <c r="T11621" s="2">
        <v>44988</v>
      </c>
      <c r="W11621" t="s">
        <v>141</v>
      </c>
    </row>
    <row r="11622" spans="1:23" x14ac:dyDescent="0.35">
      <c r="A11622" t="s">
        <v>50821</v>
      </c>
      <c r="B11622" t="s">
        <v>50822</v>
      </c>
      <c r="C11622" t="s">
        <v>50823</v>
      </c>
      <c r="D11622">
        <v>0</v>
      </c>
      <c r="E11622" t="s">
        <v>50822</v>
      </c>
      <c r="F11622" s="2">
        <v>44973</v>
      </c>
      <c r="G11622" t="s">
        <v>24791</v>
      </c>
      <c r="H11622" t="s">
        <v>7658</v>
      </c>
      <c r="J11622" t="s">
        <v>138</v>
      </c>
      <c r="K11622" t="s">
        <v>50824</v>
      </c>
      <c r="L11622">
        <v>82711510</v>
      </c>
      <c r="M11622" t="s">
        <v>138</v>
      </c>
      <c r="N11622">
        <v>0</v>
      </c>
      <c r="P11622" t="s">
        <v>10748</v>
      </c>
      <c r="Q11622">
        <v>53626</v>
      </c>
      <c r="R11622" t="s">
        <v>50462</v>
      </c>
      <c r="S11622" t="s">
        <v>140</v>
      </c>
      <c r="T11622" s="2">
        <v>45138</v>
      </c>
      <c r="W11622" t="s">
        <v>141</v>
      </c>
    </row>
    <row r="11623" spans="1:23" x14ac:dyDescent="0.35">
      <c r="A11623" t="s">
        <v>50825</v>
      </c>
      <c r="B11623" t="s">
        <v>50826</v>
      </c>
      <c r="C11623" t="s">
        <v>50827</v>
      </c>
      <c r="D11623">
        <v>0</v>
      </c>
      <c r="E11623" t="s">
        <v>50826</v>
      </c>
      <c r="F11623" s="2">
        <v>44973</v>
      </c>
      <c r="G11623" t="s">
        <v>24791</v>
      </c>
      <c r="H11623" t="s">
        <v>7658</v>
      </c>
      <c r="J11623" t="s">
        <v>138</v>
      </c>
      <c r="K11623" t="s">
        <v>50828</v>
      </c>
      <c r="L11623">
        <v>82711510</v>
      </c>
      <c r="M11623" t="s">
        <v>138</v>
      </c>
      <c r="N11623">
        <v>0</v>
      </c>
      <c r="P11623" t="s">
        <v>10748</v>
      </c>
      <c r="Q11623">
        <v>53627</v>
      </c>
      <c r="R11623" t="s">
        <v>50829</v>
      </c>
      <c r="S11623" t="s">
        <v>140</v>
      </c>
      <c r="T11623" s="2">
        <v>45160</v>
      </c>
      <c r="W11623" t="s">
        <v>141</v>
      </c>
    </row>
    <row r="11624" spans="1:23" x14ac:dyDescent="0.35">
      <c r="A11624" t="s">
        <v>50830</v>
      </c>
      <c r="B11624" t="s">
        <v>50831</v>
      </c>
      <c r="C11624" t="s">
        <v>50832</v>
      </c>
      <c r="D11624">
        <v>0</v>
      </c>
      <c r="E11624" t="s">
        <v>50831</v>
      </c>
      <c r="F11624" s="2">
        <v>44973</v>
      </c>
      <c r="G11624" t="s">
        <v>24791</v>
      </c>
      <c r="H11624" t="s">
        <v>7658</v>
      </c>
      <c r="J11624" t="s">
        <v>138</v>
      </c>
      <c r="K11624" t="s">
        <v>50833</v>
      </c>
      <c r="L11624">
        <v>82711510</v>
      </c>
      <c r="M11624" t="s">
        <v>138</v>
      </c>
      <c r="N11624">
        <v>0</v>
      </c>
      <c r="P11624" t="s">
        <v>10748</v>
      </c>
      <c r="Q11624">
        <v>53628</v>
      </c>
      <c r="R11624" t="s">
        <v>50834</v>
      </c>
      <c r="S11624" t="s">
        <v>140</v>
      </c>
      <c r="T11624" s="2">
        <v>45161</v>
      </c>
      <c r="W11624" t="s">
        <v>141</v>
      </c>
    </row>
    <row r="11625" spans="1:23" x14ac:dyDescent="0.35">
      <c r="A11625" t="s">
        <v>50835</v>
      </c>
      <c r="B11625" t="s">
        <v>50836</v>
      </c>
      <c r="C11625" t="s">
        <v>50837</v>
      </c>
      <c r="D11625">
        <v>0</v>
      </c>
      <c r="E11625" t="s">
        <v>50836</v>
      </c>
      <c r="F11625" s="2">
        <v>44973</v>
      </c>
      <c r="G11625" t="s">
        <v>50838</v>
      </c>
      <c r="H11625" t="s">
        <v>7658</v>
      </c>
      <c r="J11625" t="s">
        <v>138</v>
      </c>
      <c r="K11625" t="s">
        <v>50839</v>
      </c>
      <c r="L11625">
        <v>82711510</v>
      </c>
      <c r="M11625" t="s">
        <v>138</v>
      </c>
      <c r="N11625">
        <v>0</v>
      </c>
      <c r="P11625" t="s">
        <v>10748</v>
      </c>
      <c r="Q11625">
        <v>53629</v>
      </c>
      <c r="R11625" t="s">
        <v>50840</v>
      </c>
      <c r="S11625" t="s">
        <v>140</v>
      </c>
      <c r="T11625" s="2">
        <v>45161</v>
      </c>
      <c r="W11625" t="s">
        <v>141</v>
      </c>
    </row>
    <row r="11626" spans="1:23" x14ac:dyDescent="0.35">
      <c r="A11626" t="s">
        <v>50841</v>
      </c>
      <c r="B11626" t="s">
        <v>50842</v>
      </c>
      <c r="C11626" t="s">
        <v>50843</v>
      </c>
      <c r="D11626">
        <v>0</v>
      </c>
      <c r="E11626" t="s">
        <v>50842</v>
      </c>
      <c r="F11626" s="2">
        <v>44973</v>
      </c>
      <c r="G11626" t="s">
        <v>50844</v>
      </c>
      <c r="H11626" t="s">
        <v>7658</v>
      </c>
      <c r="J11626" t="s">
        <v>138</v>
      </c>
      <c r="K11626" t="s">
        <v>50845</v>
      </c>
      <c r="L11626">
        <v>82711510</v>
      </c>
      <c r="M11626" t="s">
        <v>138</v>
      </c>
      <c r="N11626">
        <v>0</v>
      </c>
      <c r="P11626" t="s">
        <v>10748</v>
      </c>
      <c r="Q11626">
        <v>53630</v>
      </c>
      <c r="R11626" t="s">
        <v>50846</v>
      </c>
      <c r="S11626" t="s">
        <v>140</v>
      </c>
      <c r="T11626" s="2">
        <v>45161</v>
      </c>
      <c r="W11626" t="s">
        <v>141</v>
      </c>
    </row>
    <row r="11627" spans="1:23" x14ac:dyDescent="0.35">
      <c r="A11627" t="s">
        <v>50847</v>
      </c>
      <c r="B11627" t="s">
        <v>50848</v>
      </c>
      <c r="C11627" t="s">
        <v>50849</v>
      </c>
      <c r="D11627">
        <v>0</v>
      </c>
      <c r="E11627" t="s">
        <v>50848</v>
      </c>
      <c r="F11627" s="2">
        <v>44973</v>
      </c>
      <c r="G11627" t="s">
        <v>24791</v>
      </c>
      <c r="H11627" t="s">
        <v>7658</v>
      </c>
      <c r="J11627" t="s">
        <v>138</v>
      </c>
      <c r="K11627" t="s">
        <v>50850</v>
      </c>
      <c r="L11627">
        <v>82711510</v>
      </c>
      <c r="M11627" t="s">
        <v>138</v>
      </c>
      <c r="N11627">
        <v>0</v>
      </c>
      <c r="P11627" t="s">
        <v>10748</v>
      </c>
      <c r="Q11627">
        <v>53632</v>
      </c>
      <c r="R11627" t="s">
        <v>50851</v>
      </c>
      <c r="S11627" t="s">
        <v>140</v>
      </c>
      <c r="T11627" s="2">
        <v>45161</v>
      </c>
      <c r="W11627" t="s">
        <v>141</v>
      </c>
    </row>
    <row r="11628" spans="1:23" x14ac:dyDescent="0.35">
      <c r="A11628" t="s">
        <v>50852</v>
      </c>
      <c r="B11628" t="s">
        <v>50853</v>
      </c>
      <c r="C11628" t="s">
        <v>50854</v>
      </c>
      <c r="D11628">
        <v>0</v>
      </c>
      <c r="E11628" t="s">
        <v>50853</v>
      </c>
      <c r="F11628" s="2">
        <v>44973</v>
      </c>
      <c r="G11628" t="s">
        <v>24791</v>
      </c>
      <c r="H11628" t="s">
        <v>7658</v>
      </c>
      <c r="J11628" t="s">
        <v>138</v>
      </c>
      <c r="K11628" t="s">
        <v>50855</v>
      </c>
      <c r="L11628">
        <v>82711510</v>
      </c>
      <c r="M11628" t="s">
        <v>138</v>
      </c>
      <c r="N11628">
        <v>0</v>
      </c>
      <c r="P11628" t="s">
        <v>10748</v>
      </c>
      <c r="Q11628">
        <v>53631</v>
      </c>
      <c r="R11628" t="s">
        <v>50856</v>
      </c>
      <c r="S11628" t="s">
        <v>140</v>
      </c>
      <c r="T11628" s="2">
        <v>45161</v>
      </c>
      <c r="W11628" t="s">
        <v>141</v>
      </c>
    </row>
    <row r="11629" spans="1:23" x14ac:dyDescent="0.35">
      <c r="A11629" t="s">
        <v>50857</v>
      </c>
      <c r="B11629" t="s">
        <v>50858</v>
      </c>
      <c r="C11629" t="s">
        <v>50859</v>
      </c>
      <c r="D11629">
        <v>0</v>
      </c>
      <c r="E11629" t="s">
        <v>50858</v>
      </c>
      <c r="F11629" s="2">
        <v>44973</v>
      </c>
      <c r="G11629" t="s">
        <v>24791</v>
      </c>
      <c r="H11629" t="s">
        <v>7658</v>
      </c>
      <c r="J11629" t="s">
        <v>138</v>
      </c>
      <c r="K11629" t="s">
        <v>50860</v>
      </c>
      <c r="L11629">
        <v>82711510</v>
      </c>
      <c r="M11629" t="s">
        <v>138</v>
      </c>
      <c r="N11629">
        <v>0</v>
      </c>
      <c r="P11629" t="s">
        <v>10748</v>
      </c>
      <c r="Q11629">
        <v>53633</v>
      </c>
      <c r="R11629" t="s">
        <v>50861</v>
      </c>
      <c r="S11629" t="s">
        <v>140</v>
      </c>
      <c r="T11629" s="2">
        <v>45161</v>
      </c>
      <c r="W11629" t="s">
        <v>141</v>
      </c>
    </row>
    <row r="11630" spans="1:23" x14ac:dyDescent="0.35">
      <c r="A11630" t="s">
        <v>50862</v>
      </c>
      <c r="B11630" t="s">
        <v>50863</v>
      </c>
      <c r="C11630" t="s">
        <v>50864</v>
      </c>
      <c r="D11630">
        <v>0</v>
      </c>
      <c r="E11630" t="s">
        <v>50863</v>
      </c>
      <c r="F11630" s="2">
        <v>44973</v>
      </c>
      <c r="G11630" t="s">
        <v>24791</v>
      </c>
      <c r="H11630" t="s">
        <v>7658</v>
      </c>
      <c r="J11630" t="s">
        <v>138</v>
      </c>
      <c r="K11630" t="s">
        <v>50865</v>
      </c>
      <c r="L11630">
        <v>82711510</v>
      </c>
      <c r="M11630" t="s">
        <v>138</v>
      </c>
      <c r="N11630">
        <v>0</v>
      </c>
      <c r="P11630" t="s">
        <v>10748</v>
      </c>
      <c r="Q11630">
        <v>53634</v>
      </c>
      <c r="R11630" t="s">
        <v>50866</v>
      </c>
      <c r="S11630" t="s">
        <v>140</v>
      </c>
      <c r="T11630" s="2">
        <v>45161</v>
      </c>
      <c r="W11630" t="s">
        <v>141</v>
      </c>
    </row>
    <row r="11631" spans="1:23" x14ac:dyDescent="0.35">
      <c r="A11631" t="s">
        <v>50867</v>
      </c>
      <c r="B11631" t="s">
        <v>10901</v>
      </c>
      <c r="C11631" t="s">
        <v>10902</v>
      </c>
      <c r="D11631">
        <v>0</v>
      </c>
      <c r="E11631" t="s">
        <v>10901</v>
      </c>
      <c r="F11631" s="2">
        <v>44984</v>
      </c>
      <c r="G11631" t="s">
        <v>739</v>
      </c>
      <c r="H11631" t="s">
        <v>184</v>
      </c>
      <c r="J11631" t="s">
        <v>138</v>
      </c>
      <c r="K11631">
        <v>12586362000195</v>
      </c>
      <c r="L11631">
        <v>82614379</v>
      </c>
      <c r="M11631" t="s">
        <v>138</v>
      </c>
      <c r="N11631">
        <v>0</v>
      </c>
      <c r="P11631" t="s">
        <v>10726</v>
      </c>
      <c r="Q11631">
        <v>53953</v>
      </c>
      <c r="R11631" t="s">
        <v>50590</v>
      </c>
      <c r="S11631" t="s">
        <v>140</v>
      </c>
      <c r="T11631" s="2">
        <v>44984</v>
      </c>
      <c r="W11631" t="s">
        <v>141</v>
      </c>
    </row>
    <row r="11632" spans="1:23" x14ac:dyDescent="0.35">
      <c r="A11632" t="s">
        <v>50868</v>
      </c>
      <c r="B11632" t="s">
        <v>50869</v>
      </c>
      <c r="C11632" t="s">
        <v>10905</v>
      </c>
      <c r="D11632">
        <v>0</v>
      </c>
      <c r="E11632" t="s">
        <v>50869</v>
      </c>
      <c r="F11632" s="2">
        <v>44984</v>
      </c>
      <c r="G11632" t="s">
        <v>739</v>
      </c>
      <c r="H11632" t="s">
        <v>184</v>
      </c>
      <c r="J11632" t="s">
        <v>138</v>
      </c>
      <c r="K11632">
        <v>12586408000176</v>
      </c>
      <c r="L11632">
        <v>82614379</v>
      </c>
      <c r="M11632" t="s">
        <v>138</v>
      </c>
      <c r="N11632">
        <v>0</v>
      </c>
      <c r="P11632" t="s">
        <v>50870</v>
      </c>
      <c r="Q11632">
        <v>53954</v>
      </c>
      <c r="R11632" t="s">
        <v>50590</v>
      </c>
      <c r="S11632" t="s">
        <v>140</v>
      </c>
      <c r="T11632" s="2">
        <v>44984</v>
      </c>
      <c r="W11632" t="s">
        <v>141</v>
      </c>
    </row>
    <row r="11633" spans="1:24" x14ac:dyDescent="0.35">
      <c r="A11633" t="s">
        <v>50871</v>
      </c>
      <c r="B11633" t="s">
        <v>10907</v>
      </c>
      <c r="C11633" t="s">
        <v>10908</v>
      </c>
      <c r="D11633">
        <v>0</v>
      </c>
      <c r="E11633" t="s">
        <v>10907</v>
      </c>
      <c r="F11633" s="2">
        <v>44984</v>
      </c>
      <c r="G11633" t="s">
        <v>739</v>
      </c>
      <c r="H11633" t="s">
        <v>184</v>
      </c>
      <c r="J11633" t="s">
        <v>138</v>
      </c>
      <c r="K11633">
        <v>12586488000160</v>
      </c>
      <c r="L11633">
        <v>82614379</v>
      </c>
      <c r="M11633" t="s">
        <v>138</v>
      </c>
      <c r="N11633">
        <v>0</v>
      </c>
      <c r="P11633" t="s">
        <v>50872</v>
      </c>
      <c r="Q11633">
        <v>53955</v>
      </c>
      <c r="R11633" t="s">
        <v>50590</v>
      </c>
      <c r="S11633" t="s">
        <v>140</v>
      </c>
      <c r="T11633" s="2">
        <v>44984</v>
      </c>
      <c r="W11633" t="s">
        <v>141</v>
      </c>
    </row>
    <row r="11634" spans="1:24" x14ac:dyDescent="0.35">
      <c r="A11634" t="s">
        <v>50873</v>
      </c>
      <c r="B11634" t="s">
        <v>10910</v>
      </c>
      <c r="C11634" t="s">
        <v>10911</v>
      </c>
      <c r="D11634">
        <v>0</v>
      </c>
      <c r="E11634" t="s">
        <v>10910</v>
      </c>
      <c r="F11634" s="2">
        <v>44984</v>
      </c>
      <c r="G11634" t="s">
        <v>50874</v>
      </c>
      <c r="H11634" t="s">
        <v>184</v>
      </c>
      <c r="J11634" t="s">
        <v>138</v>
      </c>
      <c r="K11634">
        <v>12586532000131</v>
      </c>
      <c r="L11634">
        <v>82614379</v>
      </c>
      <c r="M11634" t="s">
        <v>138</v>
      </c>
      <c r="N11634">
        <v>0</v>
      </c>
      <c r="P11634" t="s">
        <v>50872</v>
      </c>
      <c r="Q11634">
        <v>53956</v>
      </c>
      <c r="R11634" t="s">
        <v>50590</v>
      </c>
      <c r="S11634" t="s">
        <v>140</v>
      </c>
      <c r="T11634" s="2">
        <v>44984</v>
      </c>
      <c r="W11634" t="s">
        <v>141</v>
      </c>
    </row>
    <row r="11635" spans="1:24" x14ac:dyDescent="0.35">
      <c r="A11635" t="s">
        <v>50875</v>
      </c>
      <c r="B11635" t="s">
        <v>50876</v>
      </c>
      <c r="C11635" t="s">
        <v>50877</v>
      </c>
      <c r="D11635">
        <v>0</v>
      </c>
      <c r="E11635" t="s">
        <v>50876</v>
      </c>
      <c r="F11635" s="2">
        <v>44984</v>
      </c>
      <c r="G11635" t="s">
        <v>7657</v>
      </c>
      <c r="H11635" t="s">
        <v>7658</v>
      </c>
      <c r="J11635" t="s">
        <v>138</v>
      </c>
      <c r="L11635" t="s">
        <v>496</v>
      </c>
      <c r="M11635" t="s">
        <v>138</v>
      </c>
      <c r="N11635">
        <v>0</v>
      </c>
      <c r="P11635" t="s">
        <v>50878</v>
      </c>
      <c r="R11635" t="s">
        <v>50879</v>
      </c>
      <c r="S11635" t="s">
        <v>140</v>
      </c>
      <c r="T11635" s="2">
        <v>45385</v>
      </c>
      <c r="W11635" t="s">
        <v>141</v>
      </c>
      <c r="X11635" t="s">
        <v>9536</v>
      </c>
    </row>
    <row r="11636" spans="1:24" x14ac:dyDescent="0.35">
      <c r="A11636" t="s">
        <v>50880</v>
      </c>
      <c r="B11636" t="s">
        <v>10913</v>
      </c>
      <c r="C11636" t="s">
        <v>10914</v>
      </c>
      <c r="D11636">
        <v>0</v>
      </c>
      <c r="E11636" t="s">
        <v>10913</v>
      </c>
      <c r="F11636" s="2">
        <v>44984</v>
      </c>
      <c r="G11636" t="s">
        <v>739</v>
      </c>
      <c r="H11636" t="s">
        <v>184</v>
      </c>
      <c r="J11636" t="s">
        <v>138</v>
      </c>
      <c r="K11636">
        <v>12587398000193</v>
      </c>
      <c r="L11636">
        <v>82614379</v>
      </c>
      <c r="M11636" t="s">
        <v>138</v>
      </c>
      <c r="N11636">
        <v>0</v>
      </c>
      <c r="P11636" t="s">
        <v>50872</v>
      </c>
      <c r="Q11636">
        <v>53957</v>
      </c>
      <c r="R11636" t="s">
        <v>50590</v>
      </c>
      <c r="S11636" t="s">
        <v>140</v>
      </c>
      <c r="T11636" s="2">
        <v>44984</v>
      </c>
      <c r="W11636" t="s">
        <v>141</v>
      </c>
    </row>
    <row r="11637" spans="1:24" x14ac:dyDescent="0.35">
      <c r="A11637" t="s">
        <v>50881</v>
      </c>
      <c r="B11637" t="s">
        <v>10919</v>
      </c>
      <c r="C11637" t="s">
        <v>10920</v>
      </c>
      <c r="D11637">
        <v>0</v>
      </c>
      <c r="E11637" t="s">
        <v>10919</v>
      </c>
      <c r="F11637" s="2">
        <v>44984</v>
      </c>
      <c r="G11637" t="s">
        <v>739</v>
      </c>
      <c r="H11637" t="s">
        <v>184</v>
      </c>
      <c r="J11637" t="s">
        <v>138</v>
      </c>
      <c r="K11637">
        <v>12587482000107</v>
      </c>
      <c r="L11637">
        <v>82614379</v>
      </c>
      <c r="M11637" t="s">
        <v>138</v>
      </c>
      <c r="N11637">
        <v>0</v>
      </c>
      <c r="P11637" t="s">
        <v>50872</v>
      </c>
      <c r="Q11637">
        <v>53959</v>
      </c>
      <c r="R11637" t="s">
        <v>50590</v>
      </c>
      <c r="S11637" t="s">
        <v>140</v>
      </c>
      <c r="T11637" s="2">
        <v>44984</v>
      </c>
      <c r="W11637" t="s">
        <v>141</v>
      </c>
    </row>
    <row r="11638" spans="1:24" x14ac:dyDescent="0.35">
      <c r="A11638" t="s">
        <v>50882</v>
      </c>
      <c r="B11638" t="s">
        <v>10922</v>
      </c>
      <c r="C11638" t="s">
        <v>10923</v>
      </c>
      <c r="D11638">
        <v>0</v>
      </c>
      <c r="E11638" t="s">
        <v>10922</v>
      </c>
      <c r="F11638" s="2">
        <v>44984</v>
      </c>
      <c r="G11638" t="s">
        <v>739</v>
      </c>
      <c r="H11638" t="s">
        <v>184</v>
      </c>
      <c r="J11638" t="s">
        <v>138</v>
      </c>
      <c r="K11638">
        <v>22989390000107</v>
      </c>
      <c r="L11638">
        <v>82614379</v>
      </c>
      <c r="M11638" t="s">
        <v>138</v>
      </c>
      <c r="N11638">
        <v>0</v>
      </c>
      <c r="P11638" t="s">
        <v>50872</v>
      </c>
      <c r="Q11638">
        <v>53960</v>
      </c>
      <c r="R11638" t="s">
        <v>50590</v>
      </c>
      <c r="S11638" t="s">
        <v>140</v>
      </c>
      <c r="T11638" s="2">
        <v>44984</v>
      </c>
      <c r="W11638" t="s">
        <v>141</v>
      </c>
    </row>
    <row r="11639" spans="1:24" x14ac:dyDescent="0.35">
      <c r="A11639" t="s">
        <v>50883</v>
      </c>
      <c r="B11639" t="s">
        <v>10925</v>
      </c>
      <c r="C11639" t="s">
        <v>10926</v>
      </c>
      <c r="D11639">
        <v>0</v>
      </c>
      <c r="E11639" t="s">
        <v>10925</v>
      </c>
      <c r="F11639" s="2">
        <v>44984</v>
      </c>
      <c r="G11639" t="s">
        <v>739</v>
      </c>
      <c r="H11639" t="s">
        <v>184</v>
      </c>
      <c r="J11639" t="s">
        <v>138</v>
      </c>
      <c r="K11639">
        <v>24562392000140</v>
      </c>
      <c r="L11639" t="s">
        <v>496</v>
      </c>
      <c r="M11639" t="s">
        <v>138</v>
      </c>
      <c r="N11639">
        <v>0</v>
      </c>
      <c r="P11639" t="s">
        <v>50884</v>
      </c>
      <c r="Q11639">
        <v>53961</v>
      </c>
      <c r="R11639" t="s">
        <v>50590</v>
      </c>
      <c r="S11639" t="s">
        <v>140</v>
      </c>
      <c r="T11639" s="2">
        <v>44984</v>
      </c>
      <c r="W11639" t="s">
        <v>141</v>
      </c>
    </row>
    <row r="11640" spans="1:24" x14ac:dyDescent="0.35">
      <c r="A11640" t="s">
        <v>50885</v>
      </c>
      <c r="B11640" t="s">
        <v>10928</v>
      </c>
      <c r="C11640" t="s">
        <v>10929</v>
      </c>
      <c r="D11640">
        <v>0</v>
      </c>
      <c r="E11640" t="s">
        <v>10928</v>
      </c>
      <c r="F11640" s="2">
        <v>44984</v>
      </c>
      <c r="G11640" t="s">
        <v>739</v>
      </c>
      <c r="H11640" t="s">
        <v>184</v>
      </c>
      <c r="J11640" t="s">
        <v>138</v>
      </c>
      <c r="K11640">
        <v>24562392000221</v>
      </c>
      <c r="L11640">
        <v>82614379</v>
      </c>
      <c r="M11640" t="s">
        <v>138</v>
      </c>
      <c r="N11640">
        <v>0</v>
      </c>
      <c r="P11640" t="s">
        <v>50872</v>
      </c>
      <c r="Q11640">
        <v>53962</v>
      </c>
      <c r="R11640" t="s">
        <v>50886</v>
      </c>
      <c r="S11640" t="s">
        <v>140</v>
      </c>
      <c r="T11640" s="2">
        <v>44984</v>
      </c>
      <c r="W11640" t="s">
        <v>141</v>
      </c>
    </row>
    <row r="11641" spans="1:24" x14ac:dyDescent="0.35">
      <c r="A11641" t="s">
        <v>50887</v>
      </c>
      <c r="B11641" t="s">
        <v>10931</v>
      </c>
      <c r="C11641" t="s">
        <v>10932</v>
      </c>
      <c r="D11641">
        <v>0</v>
      </c>
      <c r="E11641" t="s">
        <v>10931</v>
      </c>
      <c r="F11641" s="2">
        <v>44984</v>
      </c>
      <c r="G11641" t="s">
        <v>739</v>
      </c>
      <c r="H11641" t="s">
        <v>184</v>
      </c>
      <c r="J11641" t="s">
        <v>138</v>
      </c>
      <c r="K11641">
        <v>25334635000156</v>
      </c>
      <c r="L11641">
        <v>82614379</v>
      </c>
      <c r="M11641" t="s">
        <v>138</v>
      </c>
      <c r="N11641">
        <v>0</v>
      </c>
      <c r="P11641" t="s">
        <v>50872</v>
      </c>
      <c r="Q11641">
        <v>53963</v>
      </c>
      <c r="R11641" t="s">
        <v>50590</v>
      </c>
      <c r="S11641" t="s">
        <v>140</v>
      </c>
      <c r="T11641" s="2">
        <v>44984</v>
      </c>
      <c r="W11641" t="s">
        <v>141</v>
      </c>
    </row>
    <row r="11642" spans="1:24" x14ac:dyDescent="0.35">
      <c r="A11642" t="s">
        <v>50888</v>
      </c>
      <c r="B11642" t="s">
        <v>10934</v>
      </c>
      <c r="C11642" t="s">
        <v>10935</v>
      </c>
      <c r="D11642">
        <v>0</v>
      </c>
      <c r="E11642" t="s">
        <v>10934</v>
      </c>
      <c r="F11642" s="2">
        <v>44984</v>
      </c>
      <c r="G11642" t="s">
        <v>50874</v>
      </c>
      <c r="H11642" t="s">
        <v>184</v>
      </c>
      <c r="J11642" t="s">
        <v>138</v>
      </c>
      <c r="K11642">
        <v>25335668000110</v>
      </c>
      <c r="L11642">
        <v>82614379</v>
      </c>
      <c r="M11642" t="s">
        <v>138</v>
      </c>
      <c r="N11642">
        <v>0</v>
      </c>
      <c r="P11642" t="s">
        <v>50872</v>
      </c>
      <c r="Q11642">
        <v>53964</v>
      </c>
      <c r="R11642" t="s">
        <v>50590</v>
      </c>
      <c r="S11642" t="s">
        <v>140</v>
      </c>
      <c r="T11642" s="2">
        <v>44984</v>
      </c>
      <c r="W11642" t="s">
        <v>141</v>
      </c>
    </row>
    <row r="11643" spans="1:24" x14ac:dyDescent="0.35">
      <c r="A11643" t="s">
        <v>50889</v>
      </c>
      <c r="B11643" t="s">
        <v>10937</v>
      </c>
      <c r="C11643" t="s">
        <v>10938</v>
      </c>
      <c r="D11643">
        <v>0</v>
      </c>
      <c r="E11643" t="s">
        <v>10937</v>
      </c>
      <c r="F11643" s="2">
        <v>44984</v>
      </c>
      <c r="G11643" t="s">
        <v>739</v>
      </c>
      <c r="H11643" t="s">
        <v>184</v>
      </c>
      <c r="J11643" t="s">
        <v>138</v>
      </c>
      <c r="K11643">
        <v>25335668000382</v>
      </c>
      <c r="L11643">
        <v>82614379</v>
      </c>
      <c r="M11643" t="s">
        <v>138</v>
      </c>
      <c r="N11643">
        <v>0</v>
      </c>
      <c r="P11643" t="s">
        <v>50872</v>
      </c>
      <c r="Q11643">
        <v>53965</v>
      </c>
      <c r="R11643" t="s">
        <v>50886</v>
      </c>
      <c r="S11643" t="s">
        <v>140</v>
      </c>
      <c r="T11643" s="2">
        <v>44984</v>
      </c>
      <c r="W11643" t="s">
        <v>141</v>
      </c>
    </row>
    <row r="11644" spans="1:24" x14ac:dyDescent="0.35">
      <c r="A11644" t="s">
        <v>50890</v>
      </c>
      <c r="B11644" t="s">
        <v>10940</v>
      </c>
      <c r="C11644" t="s">
        <v>10941</v>
      </c>
      <c r="D11644">
        <v>0</v>
      </c>
      <c r="E11644" t="s">
        <v>10940</v>
      </c>
      <c r="F11644" s="2">
        <v>44984</v>
      </c>
      <c r="G11644" t="s">
        <v>739</v>
      </c>
      <c r="H11644" t="s">
        <v>184</v>
      </c>
      <c r="J11644" t="s">
        <v>138</v>
      </c>
      <c r="K11644">
        <v>25335686000100</v>
      </c>
      <c r="L11644">
        <v>82614379</v>
      </c>
      <c r="M11644" t="s">
        <v>138</v>
      </c>
      <c r="N11644">
        <v>0</v>
      </c>
      <c r="P11644" t="s">
        <v>50872</v>
      </c>
      <c r="Q11644">
        <v>53966</v>
      </c>
      <c r="R11644" t="s">
        <v>50590</v>
      </c>
      <c r="S11644" t="s">
        <v>140</v>
      </c>
      <c r="T11644" s="2">
        <v>44984</v>
      </c>
      <c r="W11644" t="s">
        <v>141</v>
      </c>
    </row>
    <row r="11645" spans="1:24" x14ac:dyDescent="0.35">
      <c r="A11645" t="s">
        <v>50891</v>
      </c>
      <c r="B11645" t="s">
        <v>10943</v>
      </c>
      <c r="C11645" t="s">
        <v>10944</v>
      </c>
      <c r="D11645">
        <v>0</v>
      </c>
      <c r="E11645" t="s">
        <v>10943</v>
      </c>
      <c r="F11645" s="2">
        <v>44984</v>
      </c>
      <c r="G11645" t="s">
        <v>739</v>
      </c>
      <c r="H11645" t="s">
        <v>184</v>
      </c>
      <c r="J11645" t="s">
        <v>138</v>
      </c>
      <c r="K11645">
        <v>25343711000190</v>
      </c>
      <c r="L11645">
        <v>82614379</v>
      </c>
      <c r="M11645" t="s">
        <v>138</v>
      </c>
      <c r="N11645">
        <v>0</v>
      </c>
      <c r="P11645" t="s">
        <v>50872</v>
      </c>
      <c r="Q11645">
        <v>53967</v>
      </c>
      <c r="R11645" t="s">
        <v>50590</v>
      </c>
      <c r="S11645" t="s">
        <v>140</v>
      </c>
      <c r="T11645" s="2">
        <v>44984</v>
      </c>
      <c r="W11645" t="s">
        <v>141</v>
      </c>
    </row>
    <row r="11646" spans="1:24" x14ac:dyDescent="0.35">
      <c r="A11646" t="s">
        <v>50892</v>
      </c>
      <c r="B11646" t="s">
        <v>10946</v>
      </c>
      <c r="C11646" t="s">
        <v>10947</v>
      </c>
      <c r="D11646">
        <v>0</v>
      </c>
      <c r="E11646" t="s">
        <v>10946</v>
      </c>
      <c r="F11646" s="2">
        <v>44984</v>
      </c>
      <c r="G11646" t="s">
        <v>739</v>
      </c>
      <c r="H11646" t="s">
        <v>184</v>
      </c>
      <c r="J11646" t="s">
        <v>138</v>
      </c>
      <c r="K11646">
        <v>25343737000138</v>
      </c>
      <c r="L11646">
        <v>82614379</v>
      </c>
      <c r="M11646" t="s">
        <v>138</v>
      </c>
      <c r="N11646">
        <v>0</v>
      </c>
      <c r="P11646" t="s">
        <v>50872</v>
      </c>
      <c r="Q11646">
        <v>53968</v>
      </c>
      <c r="R11646" t="s">
        <v>50590</v>
      </c>
      <c r="S11646" t="s">
        <v>140</v>
      </c>
      <c r="T11646" s="2">
        <v>44984</v>
      </c>
      <c r="W11646" t="s">
        <v>141</v>
      </c>
    </row>
    <row r="11647" spans="1:24" x14ac:dyDescent="0.35">
      <c r="A11647" t="s">
        <v>50893</v>
      </c>
      <c r="B11647" t="s">
        <v>10952</v>
      </c>
      <c r="C11647" t="s">
        <v>10953</v>
      </c>
      <c r="D11647">
        <v>0</v>
      </c>
      <c r="E11647" t="s">
        <v>10952</v>
      </c>
      <c r="F11647" s="2">
        <v>44984</v>
      </c>
      <c r="G11647" t="s">
        <v>739</v>
      </c>
      <c r="H11647" t="s">
        <v>184</v>
      </c>
      <c r="J11647" t="s">
        <v>138</v>
      </c>
      <c r="K11647">
        <v>25343804000114</v>
      </c>
      <c r="L11647">
        <v>82614379</v>
      </c>
      <c r="M11647" t="s">
        <v>138</v>
      </c>
      <c r="N11647">
        <v>0</v>
      </c>
      <c r="P11647" t="s">
        <v>50872</v>
      </c>
      <c r="Q11647">
        <v>53970</v>
      </c>
      <c r="R11647" t="s">
        <v>50590</v>
      </c>
      <c r="S11647" t="s">
        <v>140</v>
      </c>
      <c r="T11647" s="2">
        <v>44984</v>
      </c>
      <c r="W11647" t="s">
        <v>141</v>
      </c>
    </row>
    <row r="11648" spans="1:24" x14ac:dyDescent="0.35">
      <c r="A11648" t="s">
        <v>50894</v>
      </c>
      <c r="B11648" t="s">
        <v>10955</v>
      </c>
      <c r="C11648" t="s">
        <v>10956</v>
      </c>
      <c r="D11648">
        <v>0</v>
      </c>
      <c r="E11648" t="s">
        <v>10955</v>
      </c>
      <c r="F11648" s="2">
        <v>44984</v>
      </c>
      <c r="G11648" t="s">
        <v>739</v>
      </c>
      <c r="H11648" t="s">
        <v>184</v>
      </c>
      <c r="J11648" t="s">
        <v>138</v>
      </c>
      <c r="K11648">
        <v>25343817000193</v>
      </c>
      <c r="L11648">
        <v>82614379</v>
      </c>
      <c r="M11648" t="s">
        <v>138</v>
      </c>
      <c r="N11648">
        <v>0</v>
      </c>
      <c r="P11648" t="s">
        <v>50872</v>
      </c>
      <c r="Q11648">
        <v>53971</v>
      </c>
      <c r="R11648" t="s">
        <v>50590</v>
      </c>
      <c r="S11648" t="s">
        <v>140</v>
      </c>
      <c r="T11648" s="2">
        <v>44984</v>
      </c>
      <c r="W11648" t="s">
        <v>141</v>
      </c>
    </row>
    <row r="11649" spans="1:24" x14ac:dyDescent="0.35">
      <c r="A11649" t="s">
        <v>50895</v>
      </c>
      <c r="B11649" t="s">
        <v>10958</v>
      </c>
      <c r="C11649" t="s">
        <v>10959</v>
      </c>
      <c r="D11649">
        <v>0</v>
      </c>
      <c r="E11649" t="s">
        <v>10958</v>
      </c>
      <c r="F11649" s="2">
        <v>44984</v>
      </c>
      <c r="G11649" t="s">
        <v>739</v>
      </c>
      <c r="H11649" t="s">
        <v>184</v>
      </c>
      <c r="J11649" t="s">
        <v>138</v>
      </c>
      <c r="K11649">
        <v>25356696000114</v>
      </c>
      <c r="L11649">
        <v>82614379</v>
      </c>
      <c r="M11649" t="s">
        <v>138</v>
      </c>
      <c r="N11649">
        <v>0</v>
      </c>
      <c r="P11649" t="s">
        <v>50872</v>
      </c>
      <c r="Q11649">
        <v>53972</v>
      </c>
      <c r="R11649" t="s">
        <v>50590</v>
      </c>
      <c r="S11649" t="s">
        <v>140</v>
      </c>
      <c r="T11649" s="2">
        <v>44984</v>
      </c>
      <c r="W11649" t="s">
        <v>141</v>
      </c>
    </row>
    <row r="11650" spans="1:24" x14ac:dyDescent="0.35">
      <c r="A11650" t="s">
        <v>50896</v>
      </c>
      <c r="B11650" t="s">
        <v>10961</v>
      </c>
      <c r="C11650" t="s">
        <v>10962</v>
      </c>
      <c r="D11650">
        <v>0</v>
      </c>
      <c r="E11650" t="s">
        <v>10961</v>
      </c>
      <c r="F11650" s="2">
        <v>44984</v>
      </c>
      <c r="G11650" t="s">
        <v>739</v>
      </c>
      <c r="H11650" t="s">
        <v>184</v>
      </c>
      <c r="J11650" t="s">
        <v>138</v>
      </c>
      <c r="K11650">
        <v>25402907000108</v>
      </c>
      <c r="L11650">
        <v>82614379</v>
      </c>
      <c r="M11650" t="s">
        <v>138</v>
      </c>
      <c r="N11650">
        <v>0</v>
      </c>
      <c r="P11650" t="s">
        <v>50872</v>
      </c>
      <c r="Q11650">
        <v>53973</v>
      </c>
      <c r="R11650" t="s">
        <v>50590</v>
      </c>
      <c r="S11650" t="s">
        <v>140</v>
      </c>
      <c r="T11650" s="2">
        <v>44984</v>
      </c>
      <c r="W11650" t="s">
        <v>141</v>
      </c>
    </row>
    <row r="11651" spans="1:24" x14ac:dyDescent="0.35">
      <c r="A11651" t="s">
        <v>50897</v>
      </c>
      <c r="B11651" t="s">
        <v>10964</v>
      </c>
      <c r="C11651" t="s">
        <v>10965</v>
      </c>
      <c r="D11651">
        <v>0</v>
      </c>
      <c r="E11651" t="s">
        <v>10964</v>
      </c>
      <c r="F11651" s="2">
        <v>44984</v>
      </c>
      <c r="G11651" t="s">
        <v>739</v>
      </c>
      <c r="H11651" t="s">
        <v>184</v>
      </c>
      <c r="J11651" t="s">
        <v>138</v>
      </c>
      <c r="K11651">
        <v>26473499000148</v>
      </c>
      <c r="L11651">
        <v>82614379</v>
      </c>
      <c r="M11651" t="s">
        <v>138</v>
      </c>
      <c r="N11651">
        <v>0</v>
      </c>
      <c r="P11651" t="s">
        <v>50872</v>
      </c>
      <c r="Q11651">
        <v>53974</v>
      </c>
      <c r="R11651" t="s">
        <v>50590</v>
      </c>
      <c r="S11651" t="s">
        <v>140</v>
      </c>
      <c r="T11651" s="2">
        <v>44984</v>
      </c>
      <c r="W11651" t="s">
        <v>141</v>
      </c>
    </row>
    <row r="11652" spans="1:24" x14ac:dyDescent="0.35">
      <c r="A11652" t="s">
        <v>50898</v>
      </c>
      <c r="B11652" t="s">
        <v>10967</v>
      </c>
      <c r="C11652" t="s">
        <v>10968</v>
      </c>
      <c r="D11652">
        <v>0</v>
      </c>
      <c r="E11652" t="s">
        <v>10967</v>
      </c>
      <c r="F11652" s="2">
        <v>44984</v>
      </c>
      <c r="G11652" t="s">
        <v>739</v>
      </c>
      <c r="H11652" t="s">
        <v>184</v>
      </c>
      <c r="J11652" t="s">
        <v>138</v>
      </c>
      <c r="K11652">
        <v>37065482000178</v>
      </c>
      <c r="L11652">
        <v>82614379</v>
      </c>
      <c r="M11652" t="s">
        <v>138</v>
      </c>
      <c r="N11652">
        <v>0</v>
      </c>
      <c r="P11652" t="s">
        <v>50872</v>
      </c>
      <c r="Q11652">
        <v>53909</v>
      </c>
      <c r="R11652" t="s">
        <v>50590</v>
      </c>
      <c r="S11652" t="s">
        <v>140</v>
      </c>
      <c r="T11652" s="2">
        <v>44984</v>
      </c>
      <c r="W11652" t="s">
        <v>141</v>
      </c>
    </row>
    <row r="11653" spans="1:24" x14ac:dyDescent="0.35">
      <c r="A11653" t="s">
        <v>50899</v>
      </c>
      <c r="B11653" t="s">
        <v>50900</v>
      </c>
      <c r="C11653" t="s">
        <v>50901</v>
      </c>
      <c r="D11653">
        <v>0</v>
      </c>
      <c r="E11653" t="s">
        <v>50902</v>
      </c>
      <c r="F11653" s="2">
        <v>44986</v>
      </c>
      <c r="G11653" t="s">
        <v>43402</v>
      </c>
      <c r="H11653" t="s">
        <v>184</v>
      </c>
      <c r="J11653" t="s">
        <v>138</v>
      </c>
      <c r="L11653" t="s">
        <v>496</v>
      </c>
      <c r="M11653" t="s">
        <v>138</v>
      </c>
      <c r="N11653">
        <v>0</v>
      </c>
      <c r="P11653" t="s">
        <v>50903</v>
      </c>
      <c r="R11653" t="s">
        <v>50904</v>
      </c>
      <c r="S11653" t="s">
        <v>140</v>
      </c>
      <c r="T11653" s="2">
        <v>45573</v>
      </c>
      <c r="W11653" t="s">
        <v>141</v>
      </c>
      <c r="X11653" t="s">
        <v>9536</v>
      </c>
    </row>
    <row r="11654" spans="1:24" x14ac:dyDescent="0.35">
      <c r="A11654" t="s">
        <v>50905</v>
      </c>
      <c r="B11654" t="s">
        <v>50906</v>
      </c>
      <c r="C11654" t="s">
        <v>50907</v>
      </c>
      <c r="D11654">
        <v>0</v>
      </c>
      <c r="E11654" t="s">
        <v>50908</v>
      </c>
      <c r="F11654" s="2">
        <v>44988</v>
      </c>
      <c r="G11654" t="s">
        <v>284</v>
      </c>
      <c r="H11654" t="s">
        <v>184</v>
      </c>
      <c r="J11654" t="s">
        <v>138</v>
      </c>
      <c r="L11654" t="s">
        <v>496</v>
      </c>
      <c r="M11654" t="s">
        <v>138</v>
      </c>
      <c r="N11654">
        <v>0</v>
      </c>
      <c r="P11654" t="s">
        <v>50909</v>
      </c>
      <c r="R11654" t="s">
        <v>50910</v>
      </c>
      <c r="S11654" t="s">
        <v>140</v>
      </c>
      <c r="T11654" s="2">
        <v>44991</v>
      </c>
      <c r="W11654" t="s">
        <v>141</v>
      </c>
    </row>
    <row r="11655" spans="1:24" x14ac:dyDescent="0.35">
      <c r="A11655" t="s">
        <v>50911</v>
      </c>
      <c r="B11655" t="s">
        <v>50912</v>
      </c>
      <c r="C11655" t="s">
        <v>50913</v>
      </c>
      <c r="D11655">
        <v>0</v>
      </c>
      <c r="E11655" t="s">
        <v>50912</v>
      </c>
      <c r="F11655" s="2">
        <v>44991</v>
      </c>
      <c r="G11655" t="s">
        <v>2815</v>
      </c>
      <c r="H11655" t="s">
        <v>184</v>
      </c>
      <c r="J11655" t="s">
        <v>138</v>
      </c>
      <c r="L11655" t="s">
        <v>496</v>
      </c>
      <c r="M11655" t="s">
        <v>138</v>
      </c>
      <c r="N11655">
        <v>0</v>
      </c>
      <c r="P11655" t="s">
        <v>50914</v>
      </c>
      <c r="R11655" t="s">
        <v>43480</v>
      </c>
      <c r="S11655" t="s">
        <v>140</v>
      </c>
      <c r="T11655" s="2">
        <v>44991</v>
      </c>
      <c r="W11655" t="s">
        <v>141</v>
      </c>
    </row>
    <row r="11656" spans="1:24" x14ac:dyDescent="0.35">
      <c r="A11656" t="s">
        <v>50915</v>
      </c>
      <c r="B11656" t="s">
        <v>50916</v>
      </c>
      <c r="D11656">
        <v>0</v>
      </c>
      <c r="E11656" t="s">
        <v>50916</v>
      </c>
      <c r="F11656" s="2">
        <v>44993</v>
      </c>
      <c r="G11656" t="s">
        <v>50917</v>
      </c>
      <c r="H11656">
        <v>1</v>
      </c>
      <c r="J11656" t="s">
        <v>138</v>
      </c>
      <c r="L11656" t="s">
        <v>496</v>
      </c>
      <c r="M11656" t="s">
        <v>138</v>
      </c>
      <c r="N11656">
        <v>0</v>
      </c>
      <c r="O11656" t="s">
        <v>50916</v>
      </c>
      <c r="P11656" t="s">
        <v>50918</v>
      </c>
      <c r="R11656" t="s">
        <v>50919</v>
      </c>
      <c r="S11656" t="s">
        <v>36173</v>
      </c>
      <c r="T11656" s="2">
        <v>45385</v>
      </c>
      <c r="W11656" t="s">
        <v>50920</v>
      </c>
      <c r="X11656" t="s">
        <v>9536</v>
      </c>
    </row>
    <row r="11657" spans="1:24" x14ac:dyDescent="0.35">
      <c r="A11657" t="s">
        <v>50921</v>
      </c>
      <c r="B11657" t="s">
        <v>50922</v>
      </c>
      <c r="C11657" t="s">
        <v>50923</v>
      </c>
      <c r="D11657">
        <v>0</v>
      </c>
      <c r="E11657" t="s">
        <v>50922</v>
      </c>
      <c r="F11657" s="2">
        <v>44993</v>
      </c>
      <c r="G11657" t="s">
        <v>488</v>
      </c>
      <c r="H11657" t="s">
        <v>184</v>
      </c>
      <c r="J11657" t="s">
        <v>138</v>
      </c>
      <c r="L11657">
        <v>83252060</v>
      </c>
      <c r="M11657" t="s">
        <v>138</v>
      </c>
      <c r="N11657">
        <v>0</v>
      </c>
      <c r="P11657" t="s">
        <v>50924</v>
      </c>
      <c r="R11657" t="s">
        <v>50925</v>
      </c>
      <c r="S11657" t="s">
        <v>140</v>
      </c>
      <c r="T11657" s="2">
        <v>45000</v>
      </c>
      <c r="W11657" t="s">
        <v>141</v>
      </c>
    </row>
    <row r="11658" spans="1:24" x14ac:dyDescent="0.35">
      <c r="A11658" t="s">
        <v>50926</v>
      </c>
      <c r="B11658" t="s">
        <v>50927</v>
      </c>
      <c r="C11658" t="s">
        <v>50928</v>
      </c>
      <c r="D11658">
        <v>0</v>
      </c>
      <c r="F11658" s="2">
        <v>44994</v>
      </c>
      <c r="G11658" t="s">
        <v>183</v>
      </c>
      <c r="H11658" t="s">
        <v>184</v>
      </c>
      <c r="J11658" t="s">
        <v>138</v>
      </c>
      <c r="L11658" t="s">
        <v>496</v>
      </c>
      <c r="M11658" t="s">
        <v>138</v>
      </c>
      <c r="N11658">
        <v>0</v>
      </c>
      <c r="R11658" t="s">
        <v>3002</v>
      </c>
      <c r="S11658" t="s">
        <v>140</v>
      </c>
      <c r="T11658" s="2">
        <v>45540</v>
      </c>
      <c r="U11658">
        <v>11</v>
      </c>
      <c r="W11658" t="s">
        <v>141</v>
      </c>
      <c r="X11658" t="s">
        <v>9536</v>
      </c>
    </row>
    <row r="11659" spans="1:24" x14ac:dyDescent="0.35">
      <c r="A11659" t="s">
        <v>50929</v>
      </c>
      <c r="B11659" t="s">
        <v>50930</v>
      </c>
      <c r="C11659" t="s">
        <v>50931</v>
      </c>
      <c r="D11659">
        <v>0</v>
      </c>
      <c r="E11659" t="s">
        <v>50930</v>
      </c>
      <c r="F11659" s="2">
        <v>44998</v>
      </c>
      <c r="G11659" t="s">
        <v>146</v>
      </c>
      <c r="H11659" t="s">
        <v>147</v>
      </c>
      <c r="J11659" t="s">
        <v>138</v>
      </c>
      <c r="K11659" t="s">
        <v>27772</v>
      </c>
      <c r="L11659">
        <v>61815630</v>
      </c>
      <c r="M11659" t="s">
        <v>138</v>
      </c>
      <c r="N11659">
        <v>0</v>
      </c>
      <c r="P11659" t="s">
        <v>50932</v>
      </c>
      <c r="Q11659">
        <v>50688</v>
      </c>
      <c r="R11659" t="s">
        <v>50933</v>
      </c>
      <c r="S11659" t="s">
        <v>140</v>
      </c>
      <c r="T11659" s="2">
        <v>44998</v>
      </c>
      <c r="W11659" t="s">
        <v>141</v>
      </c>
    </row>
    <row r="11660" spans="1:24" x14ac:dyDescent="0.35">
      <c r="A11660" t="s">
        <v>50934</v>
      </c>
      <c r="B11660" t="s">
        <v>50935</v>
      </c>
      <c r="C11660" t="s">
        <v>50936</v>
      </c>
      <c r="D11660">
        <v>0</v>
      </c>
      <c r="E11660" t="s">
        <v>50935</v>
      </c>
      <c r="F11660" s="2">
        <v>44998</v>
      </c>
      <c r="G11660" t="s">
        <v>175</v>
      </c>
      <c r="H11660" t="s">
        <v>147</v>
      </c>
      <c r="J11660" t="s">
        <v>138</v>
      </c>
      <c r="K11660" t="s">
        <v>45871</v>
      </c>
      <c r="L11660">
        <v>61815630</v>
      </c>
      <c r="M11660" t="s">
        <v>138</v>
      </c>
      <c r="N11660">
        <v>0</v>
      </c>
      <c r="P11660" t="s">
        <v>47628</v>
      </c>
      <c r="Q11660">
        <v>50711</v>
      </c>
      <c r="R11660" t="s">
        <v>50937</v>
      </c>
      <c r="S11660" t="s">
        <v>140</v>
      </c>
      <c r="T11660" s="2">
        <v>44998</v>
      </c>
      <c r="W11660" t="s">
        <v>141</v>
      </c>
    </row>
    <row r="11661" spans="1:24" x14ac:dyDescent="0.35">
      <c r="A11661" t="s">
        <v>50938</v>
      </c>
      <c r="B11661" t="s">
        <v>50939</v>
      </c>
      <c r="C11661" t="s">
        <v>50940</v>
      </c>
      <c r="D11661">
        <v>0</v>
      </c>
      <c r="E11661" t="s">
        <v>50939</v>
      </c>
      <c r="F11661" s="2">
        <v>44998</v>
      </c>
      <c r="G11661" t="s">
        <v>146</v>
      </c>
      <c r="H11661" t="s">
        <v>147</v>
      </c>
      <c r="J11661" t="s">
        <v>138</v>
      </c>
      <c r="K11661" t="s">
        <v>45965</v>
      </c>
      <c r="L11661">
        <v>61815630</v>
      </c>
      <c r="M11661" t="s">
        <v>138</v>
      </c>
      <c r="N11661">
        <v>0</v>
      </c>
      <c r="P11661" t="s">
        <v>47628</v>
      </c>
      <c r="Q11661">
        <v>50710</v>
      </c>
      <c r="R11661" t="s">
        <v>50941</v>
      </c>
      <c r="S11661" t="s">
        <v>140</v>
      </c>
      <c r="T11661" s="2">
        <v>44998</v>
      </c>
      <c r="W11661" t="s">
        <v>141</v>
      </c>
    </row>
    <row r="11662" spans="1:24" x14ac:dyDescent="0.35">
      <c r="A11662" t="s">
        <v>50942</v>
      </c>
      <c r="B11662" t="s">
        <v>50943</v>
      </c>
      <c r="C11662" t="s">
        <v>50944</v>
      </c>
      <c r="D11662">
        <v>0</v>
      </c>
      <c r="E11662" t="s">
        <v>50943</v>
      </c>
      <c r="F11662" s="2">
        <v>44998</v>
      </c>
      <c r="G11662" t="s">
        <v>146</v>
      </c>
      <c r="H11662" t="s">
        <v>147</v>
      </c>
      <c r="J11662" t="s">
        <v>138</v>
      </c>
      <c r="K11662" t="s">
        <v>45962</v>
      </c>
      <c r="L11662">
        <v>61815630</v>
      </c>
      <c r="M11662" t="s">
        <v>138</v>
      </c>
      <c r="N11662">
        <v>0</v>
      </c>
      <c r="P11662" t="s">
        <v>47628</v>
      </c>
      <c r="Q11662">
        <v>50709</v>
      </c>
      <c r="R11662" t="s">
        <v>50945</v>
      </c>
      <c r="S11662" t="s">
        <v>140</v>
      </c>
      <c r="T11662" s="2">
        <v>44998</v>
      </c>
      <c r="W11662" t="s">
        <v>141</v>
      </c>
    </row>
    <row r="11663" spans="1:24" x14ac:dyDescent="0.35">
      <c r="A11663" t="s">
        <v>50946</v>
      </c>
      <c r="B11663" t="s">
        <v>50947</v>
      </c>
      <c r="C11663" t="s">
        <v>50948</v>
      </c>
      <c r="D11663">
        <v>0</v>
      </c>
      <c r="E11663" t="s">
        <v>50947</v>
      </c>
      <c r="F11663" s="2">
        <v>44998</v>
      </c>
      <c r="G11663" t="s">
        <v>146</v>
      </c>
      <c r="H11663" t="s">
        <v>147</v>
      </c>
      <c r="J11663" t="s">
        <v>138</v>
      </c>
      <c r="K11663" t="s">
        <v>45959</v>
      </c>
      <c r="L11663">
        <v>61815630</v>
      </c>
      <c r="M11663" t="s">
        <v>138</v>
      </c>
      <c r="N11663">
        <v>0</v>
      </c>
      <c r="P11663" t="s">
        <v>47628</v>
      </c>
      <c r="Q11663">
        <v>50708</v>
      </c>
      <c r="R11663" t="s">
        <v>50949</v>
      </c>
      <c r="S11663" t="s">
        <v>140</v>
      </c>
      <c r="T11663" s="2">
        <v>44998</v>
      </c>
      <c r="W11663" t="s">
        <v>141</v>
      </c>
    </row>
    <row r="11664" spans="1:24" x14ac:dyDescent="0.35">
      <c r="A11664" t="s">
        <v>50950</v>
      </c>
      <c r="B11664" t="s">
        <v>50951</v>
      </c>
      <c r="C11664" t="s">
        <v>50952</v>
      </c>
      <c r="D11664">
        <v>0</v>
      </c>
      <c r="E11664" t="s">
        <v>50951</v>
      </c>
      <c r="F11664" s="2">
        <v>44998</v>
      </c>
      <c r="G11664" t="s">
        <v>146</v>
      </c>
      <c r="H11664" t="s">
        <v>147</v>
      </c>
      <c r="J11664" t="s">
        <v>138</v>
      </c>
      <c r="K11664" t="s">
        <v>45955</v>
      </c>
      <c r="L11664">
        <v>61815630</v>
      </c>
      <c r="M11664" t="s">
        <v>138</v>
      </c>
      <c r="N11664">
        <v>0</v>
      </c>
      <c r="P11664" t="s">
        <v>47628</v>
      </c>
      <c r="Q11664">
        <v>50707</v>
      </c>
      <c r="R11664" t="s">
        <v>50953</v>
      </c>
      <c r="S11664" t="s">
        <v>140</v>
      </c>
      <c r="T11664" s="2">
        <v>44998</v>
      </c>
      <c r="W11664" t="s">
        <v>141</v>
      </c>
    </row>
    <row r="11665" spans="1:24" x14ac:dyDescent="0.35">
      <c r="A11665" t="s">
        <v>50954</v>
      </c>
      <c r="B11665" t="s">
        <v>50955</v>
      </c>
      <c r="C11665" t="s">
        <v>50956</v>
      </c>
      <c r="D11665">
        <v>0</v>
      </c>
      <c r="E11665" t="s">
        <v>50955</v>
      </c>
      <c r="F11665" s="2">
        <v>44998</v>
      </c>
      <c r="G11665" t="s">
        <v>146</v>
      </c>
      <c r="H11665" t="s">
        <v>147</v>
      </c>
      <c r="J11665" t="s">
        <v>138</v>
      </c>
      <c r="K11665" t="s">
        <v>45951</v>
      </c>
      <c r="L11665">
        <v>61815630</v>
      </c>
      <c r="M11665" t="s">
        <v>138</v>
      </c>
      <c r="N11665">
        <v>0</v>
      </c>
      <c r="P11665" t="s">
        <v>47628</v>
      </c>
      <c r="Q11665">
        <v>50706</v>
      </c>
      <c r="R11665" t="s">
        <v>50957</v>
      </c>
      <c r="S11665" t="s">
        <v>140</v>
      </c>
      <c r="T11665" s="2">
        <v>44998</v>
      </c>
      <c r="W11665" t="s">
        <v>141</v>
      </c>
    </row>
    <row r="11666" spans="1:24" x14ac:dyDescent="0.35">
      <c r="A11666" t="s">
        <v>50958</v>
      </c>
      <c r="B11666" t="s">
        <v>50959</v>
      </c>
      <c r="C11666" t="s">
        <v>50960</v>
      </c>
      <c r="D11666">
        <v>0</v>
      </c>
      <c r="E11666" t="s">
        <v>50959</v>
      </c>
      <c r="F11666" s="2">
        <v>44998</v>
      </c>
      <c r="G11666" t="s">
        <v>2293</v>
      </c>
      <c r="H11666" t="s">
        <v>147</v>
      </c>
      <c r="J11666" t="s">
        <v>138</v>
      </c>
      <c r="K11666" t="s">
        <v>45948</v>
      </c>
      <c r="L11666">
        <v>61815630</v>
      </c>
      <c r="M11666" t="s">
        <v>138</v>
      </c>
      <c r="N11666">
        <v>0</v>
      </c>
      <c r="P11666" t="s">
        <v>47628</v>
      </c>
      <c r="Q11666">
        <v>50705</v>
      </c>
      <c r="R11666" t="s">
        <v>50961</v>
      </c>
      <c r="S11666" t="s">
        <v>140</v>
      </c>
      <c r="T11666" s="2">
        <v>44998</v>
      </c>
      <c r="W11666" t="s">
        <v>141</v>
      </c>
    </row>
    <row r="11667" spans="1:24" x14ac:dyDescent="0.35">
      <c r="A11667" t="s">
        <v>50962</v>
      </c>
      <c r="B11667" t="s">
        <v>50963</v>
      </c>
      <c r="C11667" t="s">
        <v>50964</v>
      </c>
      <c r="D11667">
        <v>0</v>
      </c>
      <c r="E11667" t="s">
        <v>50963</v>
      </c>
      <c r="F11667" s="2">
        <v>44998</v>
      </c>
      <c r="G11667" t="s">
        <v>146</v>
      </c>
      <c r="H11667" t="s">
        <v>147</v>
      </c>
      <c r="J11667" t="s">
        <v>138</v>
      </c>
      <c r="K11667" t="s">
        <v>35493</v>
      </c>
      <c r="L11667">
        <v>61815630</v>
      </c>
      <c r="M11667" t="s">
        <v>138</v>
      </c>
      <c r="N11667">
        <v>0</v>
      </c>
      <c r="P11667" t="s">
        <v>47628</v>
      </c>
      <c r="Q11667">
        <v>50704</v>
      </c>
      <c r="R11667" t="s">
        <v>50965</v>
      </c>
      <c r="S11667" t="s">
        <v>140</v>
      </c>
      <c r="T11667" s="2">
        <v>44998</v>
      </c>
      <c r="W11667" t="s">
        <v>141</v>
      </c>
    </row>
    <row r="11668" spans="1:24" x14ac:dyDescent="0.35">
      <c r="A11668" t="s">
        <v>50966</v>
      </c>
      <c r="B11668" t="s">
        <v>50967</v>
      </c>
      <c r="C11668" t="s">
        <v>50968</v>
      </c>
      <c r="D11668">
        <v>0</v>
      </c>
      <c r="E11668" t="s">
        <v>50967</v>
      </c>
      <c r="F11668" s="2">
        <v>44998</v>
      </c>
      <c r="G11668" t="s">
        <v>146</v>
      </c>
      <c r="H11668" t="s">
        <v>147</v>
      </c>
      <c r="J11668" t="s">
        <v>138</v>
      </c>
      <c r="K11668" t="s">
        <v>38115</v>
      </c>
      <c r="L11668">
        <v>61815630</v>
      </c>
      <c r="M11668" t="s">
        <v>138</v>
      </c>
      <c r="N11668">
        <v>0</v>
      </c>
      <c r="P11668" t="s">
        <v>47628</v>
      </c>
      <c r="Q11668">
        <v>50703</v>
      </c>
      <c r="R11668" t="s">
        <v>50961</v>
      </c>
      <c r="S11668" t="s">
        <v>140</v>
      </c>
      <c r="T11668" s="2">
        <v>44998</v>
      </c>
      <c r="W11668" t="s">
        <v>141</v>
      </c>
    </row>
    <row r="11669" spans="1:24" x14ac:dyDescent="0.35">
      <c r="A11669" t="s">
        <v>50969</v>
      </c>
      <c r="B11669" t="s">
        <v>50970</v>
      </c>
      <c r="C11669" t="s">
        <v>50971</v>
      </c>
      <c r="D11669">
        <v>0</v>
      </c>
      <c r="E11669" t="s">
        <v>50970</v>
      </c>
      <c r="F11669" s="2">
        <v>44999</v>
      </c>
      <c r="G11669" t="s">
        <v>183</v>
      </c>
      <c r="H11669" t="s">
        <v>184</v>
      </c>
      <c r="J11669" t="s">
        <v>138</v>
      </c>
      <c r="L11669" t="s">
        <v>496</v>
      </c>
      <c r="M11669" t="s">
        <v>138</v>
      </c>
      <c r="N11669">
        <v>0</v>
      </c>
      <c r="P11669" t="s">
        <v>50972</v>
      </c>
      <c r="R11669" t="s">
        <v>3002</v>
      </c>
      <c r="S11669" t="s">
        <v>140</v>
      </c>
      <c r="T11669" s="2">
        <v>45385</v>
      </c>
      <c r="U11669">
        <v>11</v>
      </c>
      <c r="W11669" t="s">
        <v>141</v>
      </c>
      <c r="X11669" t="s">
        <v>9536</v>
      </c>
    </row>
    <row r="11670" spans="1:24" x14ac:dyDescent="0.35">
      <c r="A11670" t="s">
        <v>50973</v>
      </c>
      <c r="B11670" t="s">
        <v>48337</v>
      </c>
      <c r="C11670" t="s">
        <v>50974</v>
      </c>
      <c r="D11670">
        <v>0</v>
      </c>
      <c r="E11670" t="s">
        <v>48337</v>
      </c>
      <c r="F11670" s="2">
        <v>44999</v>
      </c>
      <c r="G11670" t="s">
        <v>183</v>
      </c>
      <c r="H11670" t="s">
        <v>184</v>
      </c>
      <c r="J11670" t="s">
        <v>138</v>
      </c>
      <c r="L11670" t="s">
        <v>496</v>
      </c>
      <c r="M11670" t="s">
        <v>138</v>
      </c>
      <c r="N11670">
        <v>0</v>
      </c>
      <c r="P11670" t="s">
        <v>50975</v>
      </c>
      <c r="R11670" t="s">
        <v>3002</v>
      </c>
      <c r="S11670" t="s">
        <v>140</v>
      </c>
      <c r="T11670" s="2">
        <v>45385</v>
      </c>
      <c r="U11670">
        <v>11</v>
      </c>
      <c r="W11670" t="s">
        <v>141</v>
      </c>
      <c r="X11670" t="s">
        <v>9536</v>
      </c>
    </row>
    <row r="11671" spans="1:24" x14ac:dyDescent="0.35">
      <c r="A11671" t="s">
        <v>50976</v>
      </c>
      <c r="B11671" t="s">
        <v>50977</v>
      </c>
      <c r="C11671" t="s">
        <v>50978</v>
      </c>
      <c r="D11671">
        <v>0</v>
      </c>
      <c r="E11671" t="s">
        <v>50977</v>
      </c>
      <c r="F11671" s="2">
        <v>45000</v>
      </c>
      <c r="G11671" t="s">
        <v>183</v>
      </c>
      <c r="H11671" t="s">
        <v>184</v>
      </c>
      <c r="J11671" t="s">
        <v>138</v>
      </c>
      <c r="L11671" t="s">
        <v>496</v>
      </c>
      <c r="M11671" t="s">
        <v>138</v>
      </c>
      <c r="N11671">
        <v>0</v>
      </c>
      <c r="O11671" t="s">
        <v>50977</v>
      </c>
      <c r="P11671" t="s">
        <v>50979</v>
      </c>
      <c r="R11671" t="s">
        <v>50980</v>
      </c>
      <c r="S11671" t="s">
        <v>140</v>
      </c>
      <c r="T11671" s="2">
        <v>45385</v>
      </c>
      <c r="U11671">
        <v>11</v>
      </c>
      <c r="W11671" t="s">
        <v>141</v>
      </c>
      <c r="X11671" t="s">
        <v>9536</v>
      </c>
    </row>
    <row r="11672" spans="1:24" x14ac:dyDescent="0.35">
      <c r="A11672" t="s">
        <v>50981</v>
      </c>
      <c r="B11672" t="s">
        <v>50982</v>
      </c>
      <c r="C11672" t="s">
        <v>50983</v>
      </c>
      <c r="D11672">
        <v>0</v>
      </c>
      <c r="F11672" s="2">
        <v>45000</v>
      </c>
      <c r="G11672" t="s">
        <v>11631</v>
      </c>
      <c r="H11672" t="s">
        <v>184</v>
      </c>
      <c r="J11672" t="s">
        <v>138</v>
      </c>
      <c r="L11672" t="s">
        <v>496</v>
      </c>
      <c r="M11672" t="s">
        <v>138</v>
      </c>
      <c r="N11672">
        <v>0</v>
      </c>
      <c r="P11672" t="s">
        <v>50984</v>
      </c>
      <c r="R11672" t="s">
        <v>50985</v>
      </c>
      <c r="S11672" t="s">
        <v>140</v>
      </c>
      <c r="T11672" s="2">
        <v>45385</v>
      </c>
      <c r="U11672">
        <v>17</v>
      </c>
      <c r="W11672" t="s">
        <v>141</v>
      </c>
      <c r="X11672" t="s">
        <v>9536</v>
      </c>
    </row>
    <row r="11673" spans="1:24" x14ac:dyDescent="0.35">
      <c r="A11673" t="s">
        <v>50986</v>
      </c>
      <c r="B11673" t="s">
        <v>50987</v>
      </c>
      <c r="C11673" t="s">
        <v>50988</v>
      </c>
      <c r="D11673">
        <v>0</v>
      </c>
      <c r="E11673" t="s">
        <v>50987</v>
      </c>
      <c r="F11673" s="2">
        <v>45000</v>
      </c>
      <c r="G11673" t="s">
        <v>42753</v>
      </c>
      <c r="H11673" t="s">
        <v>42754</v>
      </c>
      <c r="J11673" t="s">
        <v>138</v>
      </c>
      <c r="L11673" t="s">
        <v>496</v>
      </c>
      <c r="M11673" t="s">
        <v>138</v>
      </c>
      <c r="N11673">
        <v>0</v>
      </c>
      <c r="O11673" t="s">
        <v>50987</v>
      </c>
      <c r="R11673" t="s">
        <v>50989</v>
      </c>
      <c r="S11673" t="s">
        <v>36173</v>
      </c>
      <c r="T11673" s="2">
        <v>45000</v>
      </c>
      <c r="W11673" t="s">
        <v>42756</v>
      </c>
    </row>
    <row r="11674" spans="1:24" x14ac:dyDescent="0.35">
      <c r="A11674" t="s">
        <v>50990</v>
      </c>
      <c r="B11674" t="s">
        <v>50991</v>
      </c>
      <c r="C11674" t="s">
        <v>50992</v>
      </c>
      <c r="D11674">
        <v>0</v>
      </c>
      <c r="E11674" t="s">
        <v>50991</v>
      </c>
      <c r="F11674" s="2">
        <v>45002</v>
      </c>
      <c r="G11674" t="s">
        <v>146</v>
      </c>
      <c r="H11674" t="s">
        <v>147</v>
      </c>
      <c r="J11674" t="s">
        <v>138</v>
      </c>
      <c r="K11674" t="s">
        <v>45939</v>
      </c>
      <c r="L11674">
        <v>61815630</v>
      </c>
      <c r="M11674" t="s">
        <v>138</v>
      </c>
      <c r="N11674">
        <v>0</v>
      </c>
      <c r="P11674" t="s">
        <v>47628</v>
      </c>
      <c r="Q11674">
        <v>50702</v>
      </c>
      <c r="R11674" t="s">
        <v>50993</v>
      </c>
      <c r="S11674" t="s">
        <v>140</v>
      </c>
      <c r="T11674" s="2">
        <v>45002</v>
      </c>
      <c r="W11674" t="s">
        <v>141</v>
      </c>
    </row>
    <row r="11675" spans="1:24" x14ac:dyDescent="0.35">
      <c r="A11675" t="s">
        <v>50994</v>
      </c>
      <c r="B11675" t="s">
        <v>50995</v>
      </c>
      <c r="C11675" t="s">
        <v>50996</v>
      </c>
      <c r="D11675">
        <v>0</v>
      </c>
      <c r="E11675" t="s">
        <v>50997</v>
      </c>
      <c r="F11675" s="2">
        <v>45002</v>
      </c>
      <c r="G11675" t="s">
        <v>146</v>
      </c>
      <c r="H11675" t="s">
        <v>147</v>
      </c>
      <c r="J11675" t="s">
        <v>138</v>
      </c>
      <c r="K11675" t="s">
        <v>33882</v>
      </c>
      <c r="L11675">
        <v>61815630</v>
      </c>
      <c r="M11675" t="s">
        <v>138</v>
      </c>
      <c r="N11675">
        <v>0</v>
      </c>
      <c r="P11675" t="s">
        <v>47628</v>
      </c>
      <c r="Q11675">
        <v>50701</v>
      </c>
      <c r="R11675" t="s">
        <v>50998</v>
      </c>
      <c r="S11675" t="s">
        <v>140</v>
      </c>
      <c r="T11675" s="2">
        <v>45002</v>
      </c>
      <c r="W11675" t="s">
        <v>141</v>
      </c>
    </row>
    <row r="11676" spans="1:24" x14ac:dyDescent="0.35">
      <c r="A11676" t="s">
        <v>50999</v>
      </c>
      <c r="B11676" t="s">
        <v>51000</v>
      </c>
      <c r="C11676" t="s">
        <v>51001</v>
      </c>
      <c r="D11676">
        <v>0</v>
      </c>
      <c r="E11676" t="s">
        <v>51000</v>
      </c>
      <c r="F11676" s="2">
        <v>45002</v>
      </c>
      <c r="G11676" t="s">
        <v>146</v>
      </c>
      <c r="H11676" t="s">
        <v>147</v>
      </c>
      <c r="J11676" t="s">
        <v>138</v>
      </c>
      <c r="K11676" t="s">
        <v>31860</v>
      </c>
      <c r="L11676">
        <v>61815630</v>
      </c>
      <c r="M11676" t="s">
        <v>138</v>
      </c>
      <c r="N11676">
        <v>0</v>
      </c>
      <c r="P11676" t="s">
        <v>47628</v>
      </c>
      <c r="Q11676">
        <v>50700</v>
      </c>
      <c r="R11676" t="s">
        <v>51002</v>
      </c>
      <c r="S11676" t="s">
        <v>140</v>
      </c>
      <c r="T11676" s="2">
        <v>45002</v>
      </c>
      <c r="W11676" t="s">
        <v>141</v>
      </c>
    </row>
    <row r="11677" spans="1:24" x14ac:dyDescent="0.35">
      <c r="A11677" t="s">
        <v>51003</v>
      </c>
      <c r="B11677" t="s">
        <v>51004</v>
      </c>
      <c r="C11677" t="s">
        <v>51005</v>
      </c>
      <c r="D11677">
        <v>0</v>
      </c>
      <c r="E11677" t="s">
        <v>51004</v>
      </c>
      <c r="F11677" s="2">
        <v>45002</v>
      </c>
      <c r="G11677" t="s">
        <v>146</v>
      </c>
      <c r="H11677" t="s">
        <v>147</v>
      </c>
      <c r="J11677" t="s">
        <v>138</v>
      </c>
      <c r="K11677" t="s">
        <v>27249</v>
      </c>
      <c r="L11677">
        <v>61815630</v>
      </c>
      <c r="M11677" t="s">
        <v>138</v>
      </c>
      <c r="N11677">
        <v>0</v>
      </c>
      <c r="P11677" t="s">
        <v>47628</v>
      </c>
      <c r="Q11677">
        <v>50699</v>
      </c>
      <c r="R11677" t="s">
        <v>51006</v>
      </c>
      <c r="S11677" t="s">
        <v>140</v>
      </c>
      <c r="T11677" s="2">
        <v>45002</v>
      </c>
      <c r="W11677" t="s">
        <v>141</v>
      </c>
    </row>
    <row r="11678" spans="1:24" x14ac:dyDescent="0.35">
      <c r="A11678" t="s">
        <v>51007</v>
      </c>
      <c r="B11678" t="s">
        <v>51008</v>
      </c>
      <c r="C11678" t="s">
        <v>51009</v>
      </c>
      <c r="D11678">
        <v>0</v>
      </c>
      <c r="E11678" t="s">
        <v>51008</v>
      </c>
      <c r="F11678" s="2">
        <v>45002</v>
      </c>
      <c r="G11678" t="s">
        <v>146</v>
      </c>
      <c r="H11678" t="s">
        <v>147</v>
      </c>
      <c r="J11678" t="s">
        <v>138</v>
      </c>
      <c r="K11678" t="s">
        <v>29272</v>
      </c>
      <c r="L11678">
        <v>61815630</v>
      </c>
      <c r="M11678" t="s">
        <v>138</v>
      </c>
      <c r="N11678">
        <v>0</v>
      </c>
      <c r="P11678" t="s">
        <v>47628</v>
      </c>
      <c r="Q11678">
        <v>50698</v>
      </c>
      <c r="R11678" t="s">
        <v>51010</v>
      </c>
      <c r="S11678" t="s">
        <v>140</v>
      </c>
      <c r="T11678" s="2">
        <v>45002</v>
      </c>
      <c r="W11678" t="s">
        <v>141</v>
      </c>
    </row>
    <row r="11679" spans="1:24" x14ac:dyDescent="0.35">
      <c r="A11679" t="s">
        <v>51011</v>
      </c>
      <c r="B11679" t="s">
        <v>51012</v>
      </c>
      <c r="C11679" t="s">
        <v>51013</v>
      </c>
      <c r="D11679">
        <v>0</v>
      </c>
      <c r="E11679" t="s">
        <v>51012</v>
      </c>
      <c r="F11679" s="2">
        <v>45002</v>
      </c>
      <c r="G11679" t="s">
        <v>146</v>
      </c>
      <c r="H11679" t="s">
        <v>147</v>
      </c>
      <c r="J11679" t="s">
        <v>138</v>
      </c>
      <c r="K11679" t="s">
        <v>29252</v>
      </c>
      <c r="L11679">
        <v>61815630</v>
      </c>
      <c r="M11679" t="s">
        <v>138</v>
      </c>
      <c r="N11679">
        <v>0</v>
      </c>
      <c r="P11679" t="s">
        <v>51014</v>
      </c>
      <c r="Q11679">
        <v>50697</v>
      </c>
      <c r="R11679" t="s">
        <v>51015</v>
      </c>
      <c r="S11679" t="s">
        <v>140</v>
      </c>
      <c r="T11679" s="2">
        <v>45002</v>
      </c>
      <c r="W11679" t="s">
        <v>141</v>
      </c>
    </row>
    <row r="11680" spans="1:24" x14ac:dyDescent="0.35">
      <c r="A11680" t="s">
        <v>51016</v>
      </c>
      <c r="B11680" t="s">
        <v>51017</v>
      </c>
      <c r="C11680" t="s">
        <v>51018</v>
      </c>
      <c r="D11680">
        <v>0</v>
      </c>
      <c r="E11680" t="s">
        <v>51017</v>
      </c>
      <c r="F11680" s="2">
        <v>45002</v>
      </c>
      <c r="G11680" t="s">
        <v>146</v>
      </c>
      <c r="H11680" t="s">
        <v>147</v>
      </c>
      <c r="J11680" t="s">
        <v>138</v>
      </c>
      <c r="K11680" t="s">
        <v>45791</v>
      </c>
      <c r="L11680">
        <v>61815630</v>
      </c>
      <c r="M11680" t="s">
        <v>138</v>
      </c>
      <c r="N11680">
        <v>0</v>
      </c>
      <c r="P11680" t="s">
        <v>47628</v>
      </c>
      <c r="Q11680">
        <v>50696</v>
      </c>
      <c r="R11680" t="s">
        <v>51019</v>
      </c>
      <c r="S11680" t="s">
        <v>140</v>
      </c>
      <c r="T11680" s="2">
        <v>45002</v>
      </c>
      <c r="W11680" t="s">
        <v>141</v>
      </c>
    </row>
    <row r="11681" spans="1:24" x14ac:dyDescent="0.35">
      <c r="A11681" t="s">
        <v>51020</v>
      </c>
      <c r="B11681" t="s">
        <v>51021</v>
      </c>
      <c r="C11681" t="s">
        <v>51022</v>
      </c>
      <c r="D11681">
        <v>0</v>
      </c>
      <c r="E11681" t="s">
        <v>51021</v>
      </c>
      <c r="F11681" s="2">
        <v>45002</v>
      </c>
      <c r="G11681" t="s">
        <v>146</v>
      </c>
      <c r="H11681" t="s">
        <v>147</v>
      </c>
      <c r="J11681" t="s">
        <v>138</v>
      </c>
      <c r="K11681" t="s">
        <v>27237</v>
      </c>
      <c r="L11681">
        <v>61815630</v>
      </c>
      <c r="M11681" t="s">
        <v>138</v>
      </c>
      <c r="N11681">
        <v>0</v>
      </c>
      <c r="P11681" t="s">
        <v>47628</v>
      </c>
      <c r="Q11681">
        <v>50695</v>
      </c>
      <c r="R11681" t="s">
        <v>51023</v>
      </c>
      <c r="S11681" t="s">
        <v>140</v>
      </c>
      <c r="T11681" s="2">
        <v>45002</v>
      </c>
      <c r="W11681" t="s">
        <v>141</v>
      </c>
    </row>
    <row r="11682" spans="1:24" x14ac:dyDescent="0.35">
      <c r="A11682" t="s">
        <v>51024</v>
      </c>
      <c r="B11682" t="s">
        <v>51025</v>
      </c>
      <c r="C11682" t="s">
        <v>51026</v>
      </c>
      <c r="D11682">
        <v>0</v>
      </c>
      <c r="E11682" t="s">
        <v>51025</v>
      </c>
      <c r="F11682" s="2">
        <v>45002</v>
      </c>
      <c r="G11682" t="s">
        <v>1146</v>
      </c>
      <c r="H11682" t="s">
        <v>147</v>
      </c>
      <c r="J11682" t="s">
        <v>138</v>
      </c>
      <c r="K11682" t="s">
        <v>34147</v>
      </c>
      <c r="L11682">
        <v>61815630</v>
      </c>
      <c r="M11682" t="s">
        <v>138</v>
      </c>
      <c r="N11682">
        <v>0</v>
      </c>
      <c r="P11682" t="s">
        <v>47628</v>
      </c>
      <c r="Q11682">
        <v>50694</v>
      </c>
      <c r="R11682" t="s">
        <v>51027</v>
      </c>
      <c r="S11682" t="s">
        <v>140</v>
      </c>
      <c r="T11682" s="2">
        <v>45002</v>
      </c>
      <c r="W11682" t="s">
        <v>141</v>
      </c>
    </row>
    <row r="11683" spans="1:24" x14ac:dyDescent="0.35">
      <c r="A11683" t="s">
        <v>51028</v>
      </c>
      <c r="B11683" t="s">
        <v>51029</v>
      </c>
      <c r="C11683" t="s">
        <v>51030</v>
      </c>
      <c r="D11683">
        <v>0</v>
      </c>
      <c r="E11683" t="s">
        <v>51029</v>
      </c>
      <c r="F11683" s="2">
        <v>45002</v>
      </c>
      <c r="G11683" t="s">
        <v>146</v>
      </c>
      <c r="H11683" t="s">
        <v>147</v>
      </c>
      <c r="J11683" t="s">
        <v>138</v>
      </c>
      <c r="K11683" t="s">
        <v>27233</v>
      </c>
      <c r="L11683">
        <v>61815630</v>
      </c>
      <c r="M11683" t="s">
        <v>138</v>
      </c>
      <c r="N11683">
        <v>0</v>
      </c>
      <c r="P11683" t="s">
        <v>47628</v>
      </c>
      <c r="Q11683">
        <v>50693</v>
      </c>
      <c r="R11683" t="s">
        <v>50941</v>
      </c>
      <c r="S11683" t="s">
        <v>140</v>
      </c>
      <c r="T11683" s="2">
        <v>45002</v>
      </c>
      <c r="W11683" t="s">
        <v>141</v>
      </c>
    </row>
    <row r="11684" spans="1:24" x14ac:dyDescent="0.35">
      <c r="A11684" t="s">
        <v>51031</v>
      </c>
      <c r="B11684" t="s">
        <v>51032</v>
      </c>
      <c r="C11684" t="s">
        <v>51033</v>
      </c>
      <c r="D11684">
        <v>0</v>
      </c>
      <c r="E11684" t="s">
        <v>51032</v>
      </c>
      <c r="F11684" s="2">
        <v>45002</v>
      </c>
      <c r="G11684" t="s">
        <v>146</v>
      </c>
      <c r="H11684" t="s">
        <v>147</v>
      </c>
      <c r="J11684" t="s">
        <v>138</v>
      </c>
      <c r="K11684" t="s">
        <v>27229</v>
      </c>
      <c r="L11684">
        <v>61815630</v>
      </c>
      <c r="M11684" t="s">
        <v>138</v>
      </c>
      <c r="N11684">
        <v>0</v>
      </c>
      <c r="P11684" t="s">
        <v>47628</v>
      </c>
      <c r="Q11684">
        <v>50692</v>
      </c>
      <c r="R11684" t="s">
        <v>51015</v>
      </c>
      <c r="S11684" t="s">
        <v>140</v>
      </c>
      <c r="T11684" s="2">
        <v>45002</v>
      </c>
      <c r="W11684" t="s">
        <v>141</v>
      </c>
    </row>
    <row r="11685" spans="1:24" x14ac:dyDescent="0.35">
      <c r="A11685" t="s">
        <v>51034</v>
      </c>
      <c r="B11685" t="s">
        <v>51035</v>
      </c>
      <c r="C11685" t="s">
        <v>51036</v>
      </c>
      <c r="D11685">
        <v>0</v>
      </c>
      <c r="E11685" t="s">
        <v>51035</v>
      </c>
      <c r="F11685" s="2">
        <v>45002</v>
      </c>
      <c r="G11685" t="s">
        <v>146</v>
      </c>
      <c r="H11685" t="s">
        <v>147</v>
      </c>
      <c r="J11685" t="s">
        <v>138</v>
      </c>
      <c r="K11685" t="s">
        <v>27736</v>
      </c>
      <c r="L11685">
        <v>61815630</v>
      </c>
      <c r="M11685" t="s">
        <v>138</v>
      </c>
      <c r="N11685">
        <v>0</v>
      </c>
      <c r="P11685" t="s">
        <v>49179</v>
      </c>
      <c r="Q11685">
        <v>50691</v>
      </c>
      <c r="R11685" t="s">
        <v>51037</v>
      </c>
      <c r="S11685" t="s">
        <v>140</v>
      </c>
      <c r="T11685" s="2">
        <v>45189</v>
      </c>
      <c r="W11685" t="s">
        <v>141</v>
      </c>
    </row>
    <row r="11686" spans="1:24" x14ac:dyDescent="0.35">
      <c r="A11686" t="s">
        <v>51038</v>
      </c>
      <c r="B11686" t="s">
        <v>51039</v>
      </c>
      <c r="C11686" t="s">
        <v>9807</v>
      </c>
      <c r="D11686">
        <v>0</v>
      </c>
      <c r="E11686" t="s">
        <v>51039</v>
      </c>
      <c r="F11686" s="2">
        <v>45002</v>
      </c>
      <c r="G11686" t="s">
        <v>146</v>
      </c>
      <c r="H11686" t="s">
        <v>147</v>
      </c>
      <c r="J11686" t="s">
        <v>138</v>
      </c>
      <c r="K11686" t="s">
        <v>29236</v>
      </c>
      <c r="L11686">
        <v>61815630</v>
      </c>
      <c r="M11686" t="s">
        <v>138</v>
      </c>
      <c r="N11686">
        <v>0</v>
      </c>
      <c r="P11686" t="s">
        <v>49179</v>
      </c>
      <c r="Q11686">
        <v>50465</v>
      </c>
      <c r="R11686" t="s">
        <v>51040</v>
      </c>
      <c r="S11686" t="s">
        <v>140</v>
      </c>
      <c r="T11686" s="2">
        <v>45189</v>
      </c>
      <c r="W11686" t="s">
        <v>141</v>
      </c>
    </row>
    <row r="11687" spans="1:24" x14ac:dyDescent="0.35">
      <c r="A11687" t="s">
        <v>51041</v>
      </c>
      <c r="B11687" t="s">
        <v>51042</v>
      </c>
      <c r="C11687" t="s">
        <v>51043</v>
      </c>
      <c r="D11687">
        <v>0</v>
      </c>
      <c r="E11687" t="s">
        <v>51042</v>
      </c>
      <c r="F11687" s="2">
        <v>45002</v>
      </c>
      <c r="G11687" t="s">
        <v>146</v>
      </c>
      <c r="H11687" t="s">
        <v>147</v>
      </c>
      <c r="J11687" t="s">
        <v>138</v>
      </c>
      <c r="K11687" t="s">
        <v>27608</v>
      </c>
      <c r="L11687">
        <v>61815630</v>
      </c>
      <c r="M11687" t="s">
        <v>138</v>
      </c>
      <c r="N11687">
        <v>0</v>
      </c>
      <c r="P11687" t="s">
        <v>47628</v>
      </c>
      <c r="Q11687">
        <v>50686</v>
      </c>
      <c r="R11687" t="s">
        <v>51044</v>
      </c>
      <c r="S11687" t="s">
        <v>140</v>
      </c>
      <c r="T11687" s="2">
        <v>45002</v>
      </c>
      <c r="W11687" t="s">
        <v>141</v>
      </c>
    </row>
    <row r="11688" spans="1:24" x14ac:dyDescent="0.35">
      <c r="A11688" t="s">
        <v>51045</v>
      </c>
      <c r="B11688" t="s">
        <v>51046</v>
      </c>
      <c r="C11688" t="s">
        <v>51047</v>
      </c>
      <c r="D11688">
        <v>0</v>
      </c>
      <c r="F11688" s="2">
        <v>45002</v>
      </c>
      <c r="G11688" t="s">
        <v>183</v>
      </c>
      <c r="H11688" t="s">
        <v>184</v>
      </c>
      <c r="J11688" t="s">
        <v>138</v>
      </c>
      <c r="L11688" t="s">
        <v>496</v>
      </c>
      <c r="M11688" t="s">
        <v>138</v>
      </c>
      <c r="N11688">
        <v>0</v>
      </c>
      <c r="R11688" t="s">
        <v>3002</v>
      </c>
      <c r="S11688" t="s">
        <v>140</v>
      </c>
      <c r="T11688" s="2">
        <v>45385</v>
      </c>
      <c r="W11688" t="s">
        <v>141</v>
      </c>
      <c r="X11688" t="s">
        <v>9536</v>
      </c>
    </row>
    <row r="11689" spans="1:24" x14ac:dyDescent="0.35">
      <c r="A11689" t="s">
        <v>51048</v>
      </c>
      <c r="B11689" t="s">
        <v>50930</v>
      </c>
      <c r="C11689" t="s">
        <v>51049</v>
      </c>
      <c r="D11689">
        <v>0</v>
      </c>
      <c r="E11689" t="s">
        <v>50930</v>
      </c>
      <c r="F11689" s="2">
        <v>45002</v>
      </c>
      <c r="G11689" t="s">
        <v>146</v>
      </c>
      <c r="H11689" t="s">
        <v>147</v>
      </c>
      <c r="J11689" t="s">
        <v>138</v>
      </c>
      <c r="K11689" t="s">
        <v>27767</v>
      </c>
      <c r="L11689">
        <v>61815630</v>
      </c>
      <c r="M11689" t="s">
        <v>138</v>
      </c>
      <c r="N11689">
        <v>0</v>
      </c>
      <c r="P11689" t="s">
        <v>47628</v>
      </c>
      <c r="Q11689">
        <v>50689</v>
      </c>
      <c r="R11689" t="s">
        <v>51050</v>
      </c>
      <c r="S11689" t="s">
        <v>140</v>
      </c>
      <c r="T11689" s="2">
        <v>45002</v>
      </c>
      <c r="W11689" t="s">
        <v>141</v>
      </c>
    </row>
    <row r="11690" spans="1:24" x14ac:dyDescent="0.35">
      <c r="A11690" t="s">
        <v>51051</v>
      </c>
      <c r="B11690" t="s">
        <v>51052</v>
      </c>
      <c r="C11690" t="s">
        <v>51053</v>
      </c>
      <c r="D11690">
        <v>0</v>
      </c>
      <c r="F11690" s="2">
        <v>45006</v>
      </c>
      <c r="G11690" t="s">
        <v>183</v>
      </c>
      <c r="H11690" t="s">
        <v>184</v>
      </c>
      <c r="J11690" t="s">
        <v>138</v>
      </c>
      <c r="L11690" t="s">
        <v>496</v>
      </c>
      <c r="M11690" t="s">
        <v>138</v>
      </c>
      <c r="N11690">
        <v>-719.94</v>
      </c>
      <c r="R11690" t="s">
        <v>3002</v>
      </c>
      <c r="S11690" t="s">
        <v>140</v>
      </c>
      <c r="T11690" s="2">
        <v>45385</v>
      </c>
      <c r="W11690" t="s">
        <v>141</v>
      </c>
      <c r="X11690" t="s">
        <v>9536</v>
      </c>
    </row>
    <row r="11691" spans="1:24" x14ac:dyDescent="0.35">
      <c r="A11691" t="s">
        <v>51054</v>
      </c>
      <c r="B11691" t="s">
        <v>51055</v>
      </c>
      <c r="C11691" t="s">
        <v>51056</v>
      </c>
      <c r="D11691">
        <v>0</v>
      </c>
      <c r="F11691" s="2">
        <v>45008</v>
      </c>
      <c r="G11691" t="s">
        <v>183</v>
      </c>
      <c r="H11691" t="s">
        <v>184</v>
      </c>
      <c r="J11691" t="s">
        <v>138</v>
      </c>
      <c r="L11691" t="s">
        <v>496</v>
      </c>
      <c r="M11691" t="s">
        <v>138</v>
      </c>
      <c r="N11691">
        <v>0</v>
      </c>
      <c r="R11691" t="s">
        <v>3002</v>
      </c>
      <c r="S11691" t="s">
        <v>140</v>
      </c>
      <c r="T11691" s="2">
        <v>45008</v>
      </c>
      <c r="W11691" t="s">
        <v>141</v>
      </c>
    </row>
    <row r="11692" spans="1:24" x14ac:dyDescent="0.35">
      <c r="A11692" t="s">
        <v>51057</v>
      </c>
      <c r="B11692" t="s">
        <v>51058</v>
      </c>
      <c r="C11692" t="s">
        <v>51059</v>
      </c>
      <c r="D11692">
        <v>0</v>
      </c>
      <c r="E11692" t="s">
        <v>51060</v>
      </c>
      <c r="F11692" s="2">
        <v>45020</v>
      </c>
      <c r="G11692" t="s">
        <v>183</v>
      </c>
      <c r="H11692" t="s">
        <v>184</v>
      </c>
      <c r="J11692" t="s">
        <v>138</v>
      </c>
      <c r="L11692" t="s">
        <v>496</v>
      </c>
      <c r="M11692" t="s">
        <v>138</v>
      </c>
      <c r="N11692">
        <v>0</v>
      </c>
      <c r="P11692" t="s">
        <v>51061</v>
      </c>
      <c r="R11692" t="s">
        <v>51062</v>
      </c>
      <c r="S11692" t="s">
        <v>140</v>
      </c>
      <c r="T11692" s="2">
        <v>45385</v>
      </c>
      <c r="U11692">
        <v>17</v>
      </c>
      <c r="W11692" t="s">
        <v>141</v>
      </c>
      <c r="X11692" t="s">
        <v>9536</v>
      </c>
    </row>
    <row r="11693" spans="1:24" x14ac:dyDescent="0.35">
      <c r="A11693" t="s">
        <v>51063</v>
      </c>
      <c r="B11693" t="s">
        <v>51064</v>
      </c>
      <c r="D11693">
        <v>0</v>
      </c>
      <c r="F11693" s="2">
        <v>45020</v>
      </c>
      <c r="G11693" t="s">
        <v>51065</v>
      </c>
      <c r="H11693">
        <v>6</v>
      </c>
      <c r="J11693" t="s">
        <v>138</v>
      </c>
      <c r="L11693" t="s">
        <v>496</v>
      </c>
      <c r="M11693" t="s">
        <v>138</v>
      </c>
      <c r="N11693" s="3">
        <v>-253273.2</v>
      </c>
      <c r="P11693" t="s">
        <v>51066</v>
      </c>
      <c r="R11693" t="s">
        <v>51067</v>
      </c>
      <c r="S11693" t="s">
        <v>36173</v>
      </c>
      <c r="T11693" s="2">
        <v>45385</v>
      </c>
      <c r="W11693" t="s">
        <v>16059</v>
      </c>
      <c r="X11693" t="s">
        <v>9536</v>
      </c>
    </row>
    <row r="11694" spans="1:24" x14ac:dyDescent="0.35">
      <c r="A11694" t="s">
        <v>51068</v>
      </c>
      <c r="B11694" t="s">
        <v>51069</v>
      </c>
      <c r="D11694">
        <v>0</v>
      </c>
      <c r="F11694" s="2">
        <v>45020</v>
      </c>
      <c r="G11694" t="s">
        <v>51070</v>
      </c>
      <c r="H11694">
        <v>1</v>
      </c>
      <c r="J11694" t="s">
        <v>138</v>
      </c>
      <c r="L11694" t="s">
        <v>496</v>
      </c>
      <c r="M11694" t="s">
        <v>138</v>
      </c>
      <c r="N11694" s="3">
        <v>-84849.36</v>
      </c>
      <c r="R11694" t="s">
        <v>51071</v>
      </c>
      <c r="S11694" t="s">
        <v>36173</v>
      </c>
      <c r="T11694" s="2">
        <v>45385</v>
      </c>
      <c r="W11694" t="s">
        <v>15375</v>
      </c>
      <c r="X11694" t="s">
        <v>9536</v>
      </c>
    </row>
    <row r="11695" spans="1:24" x14ac:dyDescent="0.35">
      <c r="A11695" t="s">
        <v>51072</v>
      </c>
      <c r="B11695" t="s">
        <v>51073</v>
      </c>
      <c r="C11695" t="s">
        <v>51074</v>
      </c>
      <c r="D11695">
        <v>0</v>
      </c>
      <c r="E11695" t="s">
        <v>51073</v>
      </c>
      <c r="F11695" s="2">
        <v>45020</v>
      </c>
      <c r="G11695" t="s">
        <v>284</v>
      </c>
      <c r="H11695" t="s">
        <v>184</v>
      </c>
      <c r="J11695" t="s">
        <v>138</v>
      </c>
      <c r="L11695" t="s">
        <v>496</v>
      </c>
      <c r="M11695" t="s">
        <v>138</v>
      </c>
      <c r="N11695">
        <v>0</v>
      </c>
      <c r="P11695" t="s">
        <v>51075</v>
      </c>
      <c r="R11695" t="s">
        <v>51076</v>
      </c>
      <c r="S11695" t="s">
        <v>140</v>
      </c>
      <c r="T11695" s="2">
        <v>45020</v>
      </c>
      <c r="W11695" t="s">
        <v>141</v>
      </c>
    </row>
    <row r="11696" spans="1:24" x14ac:dyDescent="0.35">
      <c r="A11696" t="s">
        <v>51077</v>
      </c>
      <c r="B11696" t="s">
        <v>51078</v>
      </c>
      <c r="D11696">
        <v>0</v>
      </c>
      <c r="F11696" s="2">
        <v>45020</v>
      </c>
      <c r="G11696" t="s">
        <v>51079</v>
      </c>
      <c r="H11696">
        <v>7</v>
      </c>
      <c r="J11696" t="s">
        <v>138</v>
      </c>
      <c r="L11696" t="s">
        <v>496</v>
      </c>
      <c r="M11696" t="s">
        <v>138</v>
      </c>
      <c r="N11696">
        <v>0</v>
      </c>
      <c r="R11696" t="s">
        <v>51080</v>
      </c>
      <c r="S11696" t="s">
        <v>36173</v>
      </c>
      <c r="T11696" s="2">
        <v>45385</v>
      </c>
      <c r="W11696" t="s">
        <v>16059</v>
      </c>
      <c r="X11696" t="s">
        <v>9536</v>
      </c>
    </row>
    <row r="11697" spans="1:24" x14ac:dyDescent="0.35">
      <c r="A11697" t="s">
        <v>51081</v>
      </c>
      <c r="B11697" t="s">
        <v>51082</v>
      </c>
      <c r="D11697">
        <v>0</v>
      </c>
      <c r="F11697" s="2">
        <v>45020</v>
      </c>
      <c r="G11697" t="s">
        <v>51083</v>
      </c>
      <c r="H11697">
        <v>8</v>
      </c>
      <c r="J11697" t="s">
        <v>138</v>
      </c>
      <c r="L11697" t="s">
        <v>496</v>
      </c>
      <c r="M11697" t="s">
        <v>138</v>
      </c>
      <c r="N11697" s="3">
        <v>-276025.63</v>
      </c>
      <c r="R11697" t="s">
        <v>51084</v>
      </c>
      <c r="S11697" t="s">
        <v>36173</v>
      </c>
      <c r="T11697" s="2">
        <v>45385</v>
      </c>
      <c r="W11697" t="s">
        <v>16059</v>
      </c>
      <c r="X11697" t="s">
        <v>9536</v>
      </c>
    </row>
    <row r="11698" spans="1:24" x14ac:dyDescent="0.35">
      <c r="A11698" t="s">
        <v>51085</v>
      </c>
      <c r="B11698" t="s">
        <v>51086</v>
      </c>
      <c r="D11698">
        <v>0</v>
      </c>
      <c r="F11698" s="2">
        <v>45020</v>
      </c>
      <c r="G11698" t="s">
        <v>13108</v>
      </c>
      <c r="H11698">
        <v>5</v>
      </c>
      <c r="J11698" t="s">
        <v>138</v>
      </c>
      <c r="L11698" t="s">
        <v>496</v>
      </c>
      <c r="M11698" t="s">
        <v>138</v>
      </c>
      <c r="N11698">
        <v>0</v>
      </c>
      <c r="R11698" t="s">
        <v>51087</v>
      </c>
      <c r="S11698" t="s">
        <v>36173</v>
      </c>
      <c r="T11698" s="2">
        <v>45385</v>
      </c>
      <c r="W11698" t="s">
        <v>16059</v>
      </c>
      <c r="X11698" t="s">
        <v>9536</v>
      </c>
    </row>
    <row r="11699" spans="1:24" x14ac:dyDescent="0.35">
      <c r="A11699" t="s">
        <v>51088</v>
      </c>
      <c r="B11699" t="s">
        <v>51089</v>
      </c>
      <c r="D11699">
        <v>0</v>
      </c>
      <c r="F11699" s="2">
        <v>45020</v>
      </c>
      <c r="G11699" t="s">
        <v>13108</v>
      </c>
      <c r="H11699">
        <v>5</v>
      </c>
      <c r="J11699" t="s">
        <v>138</v>
      </c>
      <c r="L11699" t="s">
        <v>496</v>
      </c>
      <c r="M11699" t="s">
        <v>138</v>
      </c>
      <c r="N11699">
        <v>0</v>
      </c>
      <c r="R11699" t="s">
        <v>51090</v>
      </c>
      <c r="S11699" t="s">
        <v>36173</v>
      </c>
      <c r="T11699" s="2">
        <v>45385</v>
      </c>
      <c r="W11699" t="s">
        <v>16059</v>
      </c>
      <c r="X11699" t="s">
        <v>9536</v>
      </c>
    </row>
    <row r="11700" spans="1:24" x14ac:dyDescent="0.35">
      <c r="A11700" t="s">
        <v>51091</v>
      </c>
      <c r="B11700" t="s">
        <v>51092</v>
      </c>
      <c r="D11700">
        <v>0</v>
      </c>
      <c r="F11700" s="2">
        <v>45020</v>
      </c>
      <c r="G11700" t="s">
        <v>51093</v>
      </c>
      <c r="H11700">
        <v>5</v>
      </c>
      <c r="J11700" t="s">
        <v>138</v>
      </c>
      <c r="L11700" t="s">
        <v>496</v>
      </c>
      <c r="M11700" t="s">
        <v>138</v>
      </c>
      <c r="N11700" s="3">
        <v>-7252.08</v>
      </c>
      <c r="R11700" t="s">
        <v>51094</v>
      </c>
      <c r="S11700" t="s">
        <v>36173</v>
      </c>
      <c r="T11700" s="2">
        <v>45385</v>
      </c>
      <c r="W11700" t="s">
        <v>50446</v>
      </c>
      <c r="X11700" t="s">
        <v>9536</v>
      </c>
    </row>
    <row r="11701" spans="1:24" x14ac:dyDescent="0.35">
      <c r="A11701" t="s">
        <v>51095</v>
      </c>
      <c r="B11701" t="s">
        <v>51096</v>
      </c>
      <c r="D11701">
        <v>0</v>
      </c>
      <c r="F11701" s="2">
        <v>45020</v>
      </c>
      <c r="G11701" t="s">
        <v>51097</v>
      </c>
      <c r="H11701">
        <v>1</v>
      </c>
      <c r="J11701" t="s">
        <v>138</v>
      </c>
      <c r="L11701" t="s">
        <v>496</v>
      </c>
      <c r="M11701" t="s">
        <v>138</v>
      </c>
      <c r="N11701">
        <v>0</v>
      </c>
      <c r="R11701" t="s">
        <v>51098</v>
      </c>
      <c r="S11701" t="s">
        <v>51099</v>
      </c>
      <c r="T11701" s="2">
        <v>45385</v>
      </c>
      <c r="W11701" t="s">
        <v>16059</v>
      </c>
      <c r="X11701" t="s">
        <v>9536</v>
      </c>
    </row>
    <row r="11702" spans="1:24" x14ac:dyDescent="0.35">
      <c r="A11702" t="s">
        <v>51100</v>
      </c>
      <c r="B11702" t="s">
        <v>51101</v>
      </c>
      <c r="C11702" t="s">
        <v>51102</v>
      </c>
      <c r="D11702">
        <v>0</v>
      </c>
      <c r="F11702" s="2">
        <v>45022</v>
      </c>
      <c r="G11702" t="s">
        <v>183</v>
      </c>
      <c r="H11702" t="s">
        <v>184</v>
      </c>
      <c r="J11702" t="s">
        <v>138</v>
      </c>
      <c r="L11702" t="s">
        <v>496</v>
      </c>
      <c r="M11702" t="s">
        <v>138</v>
      </c>
      <c r="N11702">
        <v>0</v>
      </c>
      <c r="P11702" t="s">
        <v>51103</v>
      </c>
      <c r="R11702" t="s">
        <v>3002</v>
      </c>
      <c r="S11702" t="s">
        <v>140</v>
      </c>
      <c r="T11702" s="2">
        <v>45385</v>
      </c>
      <c r="W11702" t="s">
        <v>141</v>
      </c>
      <c r="X11702" t="s">
        <v>9536</v>
      </c>
    </row>
    <row r="11703" spans="1:24" x14ac:dyDescent="0.35">
      <c r="A11703" t="s">
        <v>51104</v>
      </c>
      <c r="B11703" t="s">
        <v>51105</v>
      </c>
      <c r="D11703">
        <v>0</v>
      </c>
      <c r="F11703" s="2">
        <v>45026</v>
      </c>
      <c r="G11703" t="s">
        <v>183</v>
      </c>
      <c r="H11703" t="s">
        <v>184</v>
      </c>
      <c r="J11703" t="s">
        <v>138</v>
      </c>
      <c r="L11703" t="s">
        <v>496</v>
      </c>
      <c r="M11703" t="s">
        <v>138</v>
      </c>
      <c r="N11703">
        <v>0</v>
      </c>
      <c r="R11703" t="s">
        <v>3002</v>
      </c>
      <c r="S11703" t="s">
        <v>140</v>
      </c>
      <c r="T11703" s="2">
        <v>45385</v>
      </c>
      <c r="U11703">
        <v>11</v>
      </c>
      <c r="W11703" t="s">
        <v>141</v>
      </c>
      <c r="X11703" t="s">
        <v>9536</v>
      </c>
    </row>
    <row r="11704" spans="1:24" x14ac:dyDescent="0.35">
      <c r="A11704" t="s">
        <v>51106</v>
      </c>
      <c r="B11704" t="s">
        <v>51107</v>
      </c>
      <c r="C11704" t="s">
        <v>51108</v>
      </c>
      <c r="D11704">
        <v>0</v>
      </c>
      <c r="F11704" s="2">
        <v>45027</v>
      </c>
      <c r="G11704" t="s">
        <v>3442</v>
      </c>
      <c r="H11704" t="s">
        <v>566</v>
      </c>
      <c r="J11704" t="s">
        <v>138</v>
      </c>
      <c r="L11704" t="s">
        <v>496</v>
      </c>
      <c r="M11704" t="s">
        <v>138</v>
      </c>
      <c r="N11704">
        <v>0</v>
      </c>
      <c r="R11704" t="s">
        <v>51109</v>
      </c>
      <c r="S11704" t="s">
        <v>140</v>
      </c>
      <c r="T11704" s="2">
        <v>45385</v>
      </c>
      <c r="U11704">
        <v>11</v>
      </c>
      <c r="W11704" t="s">
        <v>141</v>
      </c>
      <c r="X11704" t="s">
        <v>9536</v>
      </c>
    </row>
    <row r="11705" spans="1:24" x14ac:dyDescent="0.35">
      <c r="A11705" t="s">
        <v>51110</v>
      </c>
      <c r="B11705" t="s">
        <v>51111</v>
      </c>
      <c r="C11705" t="s">
        <v>51112</v>
      </c>
      <c r="D11705">
        <v>0</v>
      </c>
      <c r="F11705" s="2">
        <v>45027</v>
      </c>
      <c r="G11705" t="s">
        <v>183</v>
      </c>
      <c r="H11705" t="s">
        <v>184</v>
      </c>
      <c r="J11705" t="s">
        <v>138</v>
      </c>
      <c r="L11705" t="s">
        <v>496</v>
      </c>
      <c r="M11705" t="s">
        <v>138</v>
      </c>
      <c r="N11705">
        <v>0</v>
      </c>
      <c r="R11705" t="s">
        <v>3002</v>
      </c>
      <c r="S11705" t="s">
        <v>140</v>
      </c>
      <c r="T11705" s="2">
        <v>45385</v>
      </c>
      <c r="W11705" t="s">
        <v>141</v>
      </c>
      <c r="X11705" t="s">
        <v>9536</v>
      </c>
    </row>
    <row r="11706" spans="1:24" x14ac:dyDescent="0.35">
      <c r="A11706" t="s">
        <v>51113</v>
      </c>
      <c r="B11706" t="s">
        <v>10751</v>
      </c>
      <c r="C11706" t="s">
        <v>10752</v>
      </c>
      <c r="D11706">
        <v>0</v>
      </c>
      <c r="E11706" t="s">
        <v>10753</v>
      </c>
      <c r="F11706" s="2">
        <v>45034</v>
      </c>
      <c r="G11706" t="s">
        <v>183</v>
      </c>
      <c r="H11706" t="s">
        <v>184</v>
      </c>
      <c r="J11706" t="s">
        <v>138</v>
      </c>
      <c r="K11706">
        <v>53624</v>
      </c>
      <c r="L11706">
        <v>82716790</v>
      </c>
      <c r="M11706" t="s">
        <v>138</v>
      </c>
      <c r="N11706">
        <v>0</v>
      </c>
      <c r="P11706" t="s">
        <v>51114</v>
      </c>
      <c r="Q11706">
        <v>44480747000160</v>
      </c>
      <c r="R11706" t="s">
        <v>51115</v>
      </c>
      <c r="S11706" t="s">
        <v>140</v>
      </c>
      <c r="T11706" s="2">
        <v>45167</v>
      </c>
      <c r="W11706" t="s">
        <v>141</v>
      </c>
    </row>
    <row r="11707" spans="1:24" x14ac:dyDescent="0.35">
      <c r="A11707" t="s">
        <v>51116</v>
      </c>
      <c r="B11707" t="s">
        <v>51117</v>
      </c>
      <c r="C11707" t="s">
        <v>51118</v>
      </c>
      <c r="D11707">
        <v>0</v>
      </c>
      <c r="E11707" t="s">
        <v>51119</v>
      </c>
      <c r="F11707" s="2">
        <v>45040</v>
      </c>
      <c r="G11707" t="s">
        <v>183</v>
      </c>
      <c r="H11707" t="s">
        <v>184</v>
      </c>
      <c r="J11707" t="s">
        <v>138</v>
      </c>
      <c r="L11707" t="s">
        <v>496</v>
      </c>
      <c r="M11707" t="s">
        <v>138</v>
      </c>
      <c r="N11707">
        <v>0</v>
      </c>
      <c r="P11707" t="s">
        <v>32982</v>
      </c>
      <c r="R11707" t="s">
        <v>51120</v>
      </c>
      <c r="S11707" t="s">
        <v>140</v>
      </c>
      <c r="T11707" s="2">
        <v>45385</v>
      </c>
      <c r="U11707">
        <v>16</v>
      </c>
      <c r="W11707" t="s">
        <v>141</v>
      </c>
      <c r="X11707" t="s">
        <v>9536</v>
      </c>
    </row>
    <row r="11708" spans="1:24" x14ac:dyDescent="0.35">
      <c r="A11708" t="s">
        <v>51121</v>
      </c>
      <c r="B11708" t="s">
        <v>51122</v>
      </c>
      <c r="D11708">
        <v>0</v>
      </c>
      <c r="E11708" t="s">
        <v>51122</v>
      </c>
      <c r="F11708" s="2">
        <v>45040</v>
      </c>
      <c r="G11708" t="s">
        <v>51123</v>
      </c>
      <c r="H11708">
        <v>1</v>
      </c>
      <c r="J11708" t="s">
        <v>138</v>
      </c>
      <c r="L11708" t="s">
        <v>496</v>
      </c>
      <c r="M11708" t="s">
        <v>138</v>
      </c>
      <c r="N11708">
        <v>0</v>
      </c>
      <c r="R11708" t="s">
        <v>51124</v>
      </c>
      <c r="S11708" t="s">
        <v>36173</v>
      </c>
      <c r="T11708" s="2">
        <v>45385</v>
      </c>
      <c r="W11708" t="s">
        <v>16059</v>
      </c>
      <c r="X11708" t="s">
        <v>9536</v>
      </c>
    </row>
    <row r="11709" spans="1:24" x14ac:dyDescent="0.35">
      <c r="A11709" t="s">
        <v>51125</v>
      </c>
      <c r="B11709" t="s">
        <v>51126</v>
      </c>
      <c r="D11709">
        <v>0</v>
      </c>
      <c r="F11709" s="2">
        <v>45041</v>
      </c>
      <c r="G11709" t="s">
        <v>183</v>
      </c>
      <c r="H11709" t="s">
        <v>184</v>
      </c>
      <c r="J11709" t="s">
        <v>138</v>
      </c>
      <c r="L11709" t="s">
        <v>496</v>
      </c>
      <c r="M11709" t="s">
        <v>138</v>
      </c>
      <c r="N11709">
        <v>0</v>
      </c>
      <c r="P11709" t="s">
        <v>51127</v>
      </c>
      <c r="R11709" t="s">
        <v>3152</v>
      </c>
      <c r="S11709" t="s">
        <v>140</v>
      </c>
      <c r="T11709" s="2">
        <v>45385</v>
      </c>
      <c r="U11709">
        <v>11</v>
      </c>
      <c r="W11709" t="s">
        <v>141</v>
      </c>
      <c r="X11709" t="s">
        <v>9536</v>
      </c>
    </row>
    <row r="11710" spans="1:24" x14ac:dyDescent="0.35">
      <c r="A11710" t="s">
        <v>51128</v>
      </c>
      <c r="B11710" t="s">
        <v>51129</v>
      </c>
      <c r="C11710" t="s">
        <v>51130</v>
      </c>
      <c r="D11710">
        <v>0</v>
      </c>
      <c r="E11710" t="s">
        <v>51129</v>
      </c>
      <c r="F11710" s="2">
        <v>45477</v>
      </c>
      <c r="G11710" t="s">
        <v>183</v>
      </c>
      <c r="H11710" t="s">
        <v>184</v>
      </c>
      <c r="J11710" t="s">
        <v>138</v>
      </c>
      <c r="L11710" t="s">
        <v>496</v>
      </c>
      <c r="M11710" t="s">
        <v>138</v>
      </c>
      <c r="N11710">
        <v>0</v>
      </c>
      <c r="P11710" t="s">
        <v>51131</v>
      </c>
      <c r="R11710" t="s">
        <v>35773</v>
      </c>
      <c r="S11710" t="s">
        <v>140</v>
      </c>
      <c r="T11710" s="2">
        <v>45477</v>
      </c>
      <c r="W11710" t="s">
        <v>141</v>
      </c>
      <c r="X11710" t="s">
        <v>10334</v>
      </c>
    </row>
    <row r="11711" spans="1:24" x14ac:dyDescent="0.35">
      <c r="A11711" t="s">
        <v>51132</v>
      </c>
      <c r="B11711" t="s">
        <v>51133</v>
      </c>
      <c r="D11711">
        <v>0</v>
      </c>
      <c r="F11711" s="2">
        <v>45042</v>
      </c>
      <c r="G11711" t="s">
        <v>44959</v>
      </c>
      <c r="H11711">
        <v>9</v>
      </c>
      <c r="J11711" t="s">
        <v>138</v>
      </c>
      <c r="L11711" t="s">
        <v>496</v>
      </c>
      <c r="M11711" t="s">
        <v>138</v>
      </c>
      <c r="N11711" s="3">
        <v>-17246.400000000001</v>
      </c>
      <c r="P11711" t="s">
        <v>51134</v>
      </c>
      <c r="R11711" t="s">
        <v>51135</v>
      </c>
      <c r="S11711" t="s">
        <v>36173</v>
      </c>
      <c r="T11711" s="2">
        <v>45385</v>
      </c>
      <c r="W11711" t="s">
        <v>16059</v>
      </c>
      <c r="X11711" t="s">
        <v>9536</v>
      </c>
    </row>
    <row r="11712" spans="1:24" x14ac:dyDescent="0.35">
      <c r="A11712" t="s">
        <v>51136</v>
      </c>
      <c r="B11712" t="s">
        <v>51137</v>
      </c>
      <c r="C11712" t="s">
        <v>51138</v>
      </c>
      <c r="D11712">
        <v>0</v>
      </c>
      <c r="E11712" t="s">
        <v>51139</v>
      </c>
      <c r="F11712" s="2">
        <v>45049</v>
      </c>
      <c r="G11712" t="s">
        <v>42962</v>
      </c>
      <c r="H11712" t="s">
        <v>184</v>
      </c>
      <c r="J11712" t="s">
        <v>138</v>
      </c>
      <c r="L11712" t="s">
        <v>496</v>
      </c>
      <c r="M11712" t="s">
        <v>138</v>
      </c>
      <c r="N11712">
        <v>0</v>
      </c>
      <c r="P11712" t="s">
        <v>51140</v>
      </c>
      <c r="R11712" t="s">
        <v>47640</v>
      </c>
      <c r="S11712" t="s">
        <v>140</v>
      </c>
      <c r="T11712" s="2">
        <v>45385</v>
      </c>
      <c r="W11712" t="s">
        <v>141</v>
      </c>
      <c r="X11712" t="s">
        <v>9536</v>
      </c>
    </row>
    <row r="11713" spans="1:24" x14ac:dyDescent="0.35">
      <c r="A11713" t="s">
        <v>51141</v>
      </c>
      <c r="B11713" t="s">
        <v>51142</v>
      </c>
      <c r="D11713">
        <v>0</v>
      </c>
      <c r="F11713" s="2">
        <v>45061</v>
      </c>
      <c r="G11713" t="s">
        <v>51065</v>
      </c>
      <c r="H11713">
        <v>6</v>
      </c>
      <c r="J11713" t="s">
        <v>138</v>
      </c>
      <c r="L11713" t="s">
        <v>496</v>
      </c>
      <c r="M11713" t="s">
        <v>138</v>
      </c>
      <c r="N11713">
        <v>0</v>
      </c>
      <c r="P11713" t="s">
        <v>51066</v>
      </c>
      <c r="R11713" t="s">
        <v>51067</v>
      </c>
      <c r="S11713" t="s">
        <v>36173</v>
      </c>
      <c r="T11713" s="2">
        <v>45385</v>
      </c>
      <c r="W11713" t="s">
        <v>16059</v>
      </c>
      <c r="X11713" t="s">
        <v>9536</v>
      </c>
    </row>
    <row r="11714" spans="1:24" x14ac:dyDescent="0.35">
      <c r="A11714" t="s">
        <v>51143</v>
      </c>
      <c r="B11714" t="s">
        <v>51144</v>
      </c>
      <c r="C11714" t="s">
        <v>51145</v>
      </c>
      <c r="D11714">
        <v>0</v>
      </c>
      <c r="F11714" s="2">
        <v>45065</v>
      </c>
      <c r="G11714" t="s">
        <v>183</v>
      </c>
      <c r="H11714" t="s">
        <v>184</v>
      </c>
      <c r="J11714" t="s">
        <v>138</v>
      </c>
      <c r="L11714" t="s">
        <v>496</v>
      </c>
      <c r="M11714" t="s">
        <v>138</v>
      </c>
      <c r="N11714">
        <v>0</v>
      </c>
      <c r="R11714" t="s">
        <v>51146</v>
      </c>
      <c r="S11714" t="s">
        <v>140</v>
      </c>
      <c r="T11714" s="2">
        <v>45065</v>
      </c>
      <c r="W11714" t="s">
        <v>141</v>
      </c>
    </row>
    <row r="11715" spans="1:24" x14ac:dyDescent="0.35">
      <c r="A11715" t="s">
        <v>51147</v>
      </c>
      <c r="B11715" t="s">
        <v>16213</v>
      </c>
      <c r="C11715" t="s">
        <v>51148</v>
      </c>
      <c r="D11715">
        <v>0</v>
      </c>
      <c r="F11715" s="2">
        <v>45065</v>
      </c>
      <c r="G11715" t="s">
        <v>2815</v>
      </c>
      <c r="H11715" t="s">
        <v>184</v>
      </c>
      <c r="J11715" t="s">
        <v>138</v>
      </c>
      <c r="L11715" t="s">
        <v>496</v>
      </c>
      <c r="M11715" t="s">
        <v>138</v>
      </c>
      <c r="N11715">
        <v>0</v>
      </c>
      <c r="R11715" t="s">
        <v>51149</v>
      </c>
      <c r="S11715" t="s">
        <v>140</v>
      </c>
      <c r="T11715" s="2">
        <v>45385</v>
      </c>
      <c r="W11715" t="s">
        <v>141</v>
      </c>
      <c r="X11715" t="s">
        <v>9536</v>
      </c>
    </row>
    <row r="11716" spans="1:24" x14ac:dyDescent="0.35">
      <c r="A11716" t="s">
        <v>51150</v>
      </c>
      <c r="B11716" t="s">
        <v>51151</v>
      </c>
      <c r="C11716" t="s">
        <v>51152</v>
      </c>
      <c r="D11716">
        <v>0</v>
      </c>
      <c r="F11716" s="2">
        <v>45072</v>
      </c>
      <c r="G11716" t="s">
        <v>183</v>
      </c>
      <c r="H11716" t="s">
        <v>184</v>
      </c>
      <c r="J11716" t="s">
        <v>138</v>
      </c>
      <c r="L11716" t="s">
        <v>496</v>
      </c>
      <c r="M11716" t="s">
        <v>138</v>
      </c>
      <c r="N11716">
        <v>0</v>
      </c>
      <c r="P11716" t="s">
        <v>51153</v>
      </c>
      <c r="R11716" t="s">
        <v>3002</v>
      </c>
      <c r="S11716" t="s">
        <v>140</v>
      </c>
      <c r="T11716" s="2">
        <v>45385</v>
      </c>
      <c r="W11716" t="s">
        <v>141</v>
      </c>
      <c r="X11716" t="s">
        <v>9536</v>
      </c>
    </row>
    <row r="11717" spans="1:24" x14ac:dyDescent="0.35">
      <c r="A11717" t="s">
        <v>51154</v>
      </c>
      <c r="B11717" t="s">
        <v>51155</v>
      </c>
      <c r="D11717">
        <v>0</v>
      </c>
      <c r="F11717" s="2">
        <v>45075</v>
      </c>
      <c r="G11717" t="s">
        <v>51156</v>
      </c>
      <c r="H11717">
        <v>5</v>
      </c>
      <c r="J11717" t="s">
        <v>138</v>
      </c>
      <c r="L11717" t="s">
        <v>496</v>
      </c>
      <c r="M11717" t="s">
        <v>138</v>
      </c>
      <c r="N11717" s="3">
        <v>-15000</v>
      </c>
      <c r="P11717" t="s">
        <v>51157</v>
      </c>
      <c r="R11717" t="s">
        <v>51158</v>
      </c>
      <c r="S11717" t="s">
        <v>36173</v>
      </c>
      <c r="T11717" s="2">
        <v>45385</v>
      </c>
      <c r="W11717" t="s">
        <v>16059</v>
      </c>
      <c r="X11717" t="s">
        <v>9536</v>
      </c>
    </row>
    <row r="11718" spans="1:24" x14ac:dyDescent="0.35">
      <c r="A11718" t="s">
        <v>51159</v>
      </c>
      <c r="B11718" t="s">
        <v>51160</v>
      </c>
      <c r="D11718">
        <v>0</v>
      </c>
      <c r="F11718" s="2">
        <v>45075</v>
      </c>
      <c r="G11718" t="s">
        <v>13108</v>
      </c>
      <c r="H11718">
        <v>5</v>
      </c>
      <c r="J11718" t="s">
        <v>138</v>
      </c>
      <c r="L11718" t="s">
        <v>496</v>
      </c>
      <c r="M11718" t="s">
        <v>138</v>
      </c>
      <c r="N11718">
        <v>0</v>
      </c>
      <c r="P11718" t="s">
        <v>51161</v>
      </c>
      <c r="R11718" t="s">
        <v>51162</v>
      </c>
      <c r="S11718" t="s">
        <v>36173</v>
      </c>
      <c r="T11718" s="2">
        <v>45385</v>
      </c>
      <c r="W11718" t="s">
        <v>16059</v>
      </c>
      <c r="X11718" t="s">
        <v>9536</v>
      </c>
    </row>
    <row r="11719" spans="1:24" x14ac:dyDescent="0.35">
      <c r="A11719" t="s">
        <v>51163</v>
      </c>
      <c r="B11719" t="s">
        <v>51164</v>
      </c>
      <c r="D11719">
        <v>0</v>
      </c>
      <c r="F11719" s="2">
        <v>45075</v>
      </c>
      <c r="G11719" t="s">
        <v>51165</v>
      </c>
      <c r="H11719">
        <v>1</v>
      </c>
      <c r="J11719" t="s">
        <v>138</v>
      </c>
      <c r="L11719" t="s">
        <v>496</v>
      </c>
      <c r="M11719" t="s">
        <v>138</v>
      </c>
      <c r="N11719">
        <v>0</v>
      </c>
      <c r="R11719" t="s">
        <v>51166</v>
      </c>
      <c r="S11719" t="s">
        <v>36173</v>
      </c>
      <c r="T11719" s="2">
        <v>45385</v>
      </c>
      <c r="W11719" t="s">
        <v>51167</v>
      </c>
      <c r="X11719" t="s">
        <v>9536</v>
      </c>
    </row>
    <row r="11720" spans="1:24" x14ac:dyDescent="0.35">
      <c r="A11720" t="s">
        <v>51168</v>
      </c>
      <c r="B11720" t="s">
        <v>51169</v>
      </c>
      <c r="C11720" t="s">
        <v>51170</v>
      </c>
      <c r="D11720">
        <v>0</v>
      </c>
      <c r="F11720" s="2">
        <v>45079</v>
      </c>
      <c r="G11720" t="s">
        <v>183</v>
      </c>
      <c r="H11720" t="s">
        <v>184</v>
      </c>
      <c r="J11720" t="s">
        <v>138</v>
      </c>
      <c r="L11720" t="s">
        <v>496</v>
      </c>
      <c r="M11720" t="s">
        <v>138</v>
      </c>
      <c r="N11720">
        <v>0</v>
      </c>
      <c r="R11720" t="s">
        <v>3002</v>
      </c>
      <c r="S11720" t="s">
        <v>140</v>
      </c>
      <c r="T11720" s="2">
        <v>45757</v>
      </c>
      <c r="W11720" t="s">
        <v>141</v>
      </c>
    </row>
    <row r="11721" spans="1:24" x14ac:dyDescent="0.35">
      <c r="A11721" t="s">
        <v>51171</v>
      </c>
      <c r="B11721" t="s">
        <v>51172</v>
      </c>
      <c r="C11721" t="s">
        <v>51173</v>
      </c>
      <c r="D11721">
        <v>0</v>
      </c>
      <c r="E11721" t="s">
        <v>51174</v>
      </c>
      <c r="F11721" s="2">
        <v>45079</v>
      </c>
      <c r="G11721" t="s">
        <v>1462</v>
      </c>
      <c r="H11721" t="s">
        <v>526</v>
      </c>
      <c r="J11721" t="s">
        <v>138</v>
      </c>
      <c r="L11721">
        <v>34629111</v>
      </c>
      <c r="M11721" t="s">
        <v>138</v>
      </c>
      <c r="N11721">
        <v>0</v>
      </c>
      <c r="P11721" t="s">
        <v>51175</v>
      </c>
      <c r="R11721" t="s">
        <v>51176</v>
      </c>
      <c r="S11721" t="s">
        <v>140</v>
      </c>
      <c r="T11721" s="2">
        <v>45084</v>
      </c>
      <c r="W11721" t="s">
        <v>141</v>
      </c>
    </row>
    <row r="11722" spans="1:24" x14ac:dyDescent="0.35">
      <c r="A11722" t="s">
        <v>51177</v>
      </c>
      <c r="B11722" t="s">
        <v>51178</v>
      </c>
      <c r="C11722" t="s">
        <v>51179</v>
      </c>
      <c r="D11722">
        <v>0</v>
      </c>
      <c r="F11722" s="2">
        <v>45084</v>
      </c>
      <c r="G11722" t="s">
        <v>183</v>
      </c>
      <c r="H11722" t="s">
        <v>184</v>
      </c>
      <c r="J11722" t="s">
        <v>138</v>
      </c>
      <c r="L11722" t="s">
        <v>496</v>
      </c>
      <c r="M11722" t="s">
        <v>138</v>
      </c>
      <c r="N11722">
        <v>0</v>
      </c>
      <c r="R11722" t="s">
        <v>3002</v>
      </c>
      <c r="S11722" t="s">
        <v>140</v>
      </c>
      <c r="T11722" s="2">
        <v>45385</v>
      </c>
      <c r="W11722" t="s">
        <v>141</v>
      </c>
      <c r="X11722" t="s">
        <v>9536</v>
      </c>
    </row>
    <row r="11723" spans="1:24" x14ac:dyDescent="0.35">
      <c r="A11723" t="s">
        <v>51180</v>
      </c>
      <c r="B11723" t="s">
        <v>51181</v>
      </c>
      <c r="C11723" t="s">
        <v>51182</v>
      </c>
      <c r="D11723">
        <v>0</v>
      </c>
      <c r="F11723" s="2">
        <v>45092</v>
      </c>
      <c r="G11723" t="s">
        <v>183</v>
      </c>
      <c r="H11723" t="s">
        <v>184</v>
      </c>
      <c r="J11723" t="s">
        <v>138</v>
      </c>
      <c r="L11723" t="s">
        <v>496</v>
      </c>
      <c r="M11723" t="s">
        <v>138</v>
      </c>
      <c r="N11723">
        <v>0</v>
      </c>
      <c r="P11723" t="s">
        <v>51183</v>
      </c>
      <c r="R11723" t="s">
        <v>51184</v>
      </c>
      <c r="S11723" t="s">
        <v>140</v>
      </c>
      <c r="T11723" s="2">
        <v>45385</v>
      </c>
      <c r="W11723" t="s">
        <v>141</v>
      </c>
      <c r="X11723" t="s">
        <v>9536</v>
      </c>
    </row>
    <row r="11724" spans="1:24" x14ac:dyDescent="0.35">
      <c r="A11724" t="s">
        <v>51185</v>
      </c>
      <c r="B11724" t="s">
        <v>51186</v>
      </c>
      <c r="C11724" t="s">
        <v>51187</v>
      </c>
      <c r="D11724">
        <v>0</v>
      </c>
      <c r="F11724" s="2">
        <v>45104</v>
      </c>
      <c r="G11724" t="s">
        <v>183</v>
      </c>
      <c r="H11724" t="s">
        <v>184</v>
      </c>
      <c r="J11724" t="s">
        <v>138</v>
      </c>
      <c r="L11724" t="s">
        <v>496</v>
      </c>
      <c r="M11724" t="s">
        <v>138</v>
      </c>
      <c r="N11724">
        <v>0</v>
      </c>
      <c r="R11724" t="s">
        <v>3002</v>
      </c>
      <c r="S11724" t="s">
        <v>140</v>
      </c>
      <c r="T11724" s="2">
        <v>45385</v>
      </c>
      <c r="W11724" t="s">
        <v>141</v>
      </c>
      <c r="X11724" t="s">
        <v>9536</v>
      </c>
    </row>
    <row r="11725" spans="1:24" x14ac:dyDescent="0.35">
      <c r="A11725" t="s">
        <v>51188</v>
      </c>
      <c r="B11725" t="s">
        <v>51189</v>
      </c>
      <c r="C11725" t="s">
        <v>51190</v>
      </c>
      <c r="D11725">
        <v>0</v>
      </c>
      <c r="F11725" s="2">
        <v>45117</v>
      </c>
      <c r="G11725" t="s">
        <v>183</v>
      </c>
      <c r="H11725" t="s">
        <v>184</v>
      </c>
      <c r="J11725" t="s">
        <v>138</v>
      </c>
      <c r="L11725" t="s">
        <v>496</v>
      </c>
      <c r="M11725" t="s">
        <v>138</v>
      </c>
      <c r="N11725">
        <v>0</v>
      </c>
      <c r="P11725" t="s">
        <v>51191</v>
      </c>
      <c r="R11725" t="s">
        <v>3002</v>
      </c>
      <c r="S11725" t="s">
        <v>140</v>
      </c>
      <c r="T11725" s="2">
        <v>45139</v>
      </c>
      <c r="W11725" t="s">
        <v>141</v>
      </c>
    </row>
    <row r="11726" spans="1:24" x14ac:dyDescent="0.35">
      <c r="A11726" t="s">
        <v>51192</v>
      </c>
      <c r="B11726" t="s">
        <v>51193</v>
      </c>
      <c r="C11726" t="s">
        <v>51194</v>
      </c>
      <c r="D11726">
        <v>0</v>
      </c>
      <c r="E11726" t="s">
        <v>51193</v>
      </c>
      <c r="F11726" s="2">
        <v>45127</v>
      </c>
      <c r="G11726" t="s">
        <v>51195</v>
      </c>
      <c r="H11726" t="s">
        <v>7658</v>
      </c>
      <c r="J11726" t="s">
        <v>138</v>
      </c>
      <c r="K11726">
        <v>53635</v>
      </c>
      <c r="L11726">
        <v>82711510</v>
      </c>
      <c r="M11726" t="s">
        <v>138</v>
      </c>
      <c r="N11726">
        <v>0</v>
      </c>
      <c r="P11726" t="s">
        <v>10748</v>
      </c>
      <c r="Q11726" t="s">
        <v>51196</v>
      </c>
      <c r="R11726" t="s">
        <v>51197</v>
      </c>
      <c r="S11726" t="s">
        <v>140</v>
      </c>
      <c r="T11726" s="2">
        <v>45138</v>
      </c>
      <c r="W11726" t="s">
        <v>141</v>
      </c>
    </row>
    <row r="11727" spans="1:24" x14ac:dyDescent="0.35">
      <c r="A11727" t="s">
        <v>51198</v>
      </c>
      <c r="B11727" t="s">
        <v>51199</v>
      </c>
      <c r="C11727" t="s">
        <v>51200</v>
      </c>
      <c r="D11727">
        <v>0</v>
      </c>
      <c r="E11727" t="s">
        <v>51199</v>
      </c>
      <c r="F11727" s="2">
        <v>45127</v>
      </c>
      <c r="G11727" t="s">
        <v>51201</v>
      </c>
      <c r="H11727" t="s">
        <v>7658</v>
      </c>
      <c r="J11727" t="s">
        <v>138</v>
      </c>
      <c r="K11727" t="s">
        <v>51202</v>
      </c>
      <c r="L11727">
        <v>82711510</v>
      </c>
      <c r="M11727" t="s">
        <v>138</v>
      </c>
      <c r="N11727">
        <v>0</v>
      </c>
      <c r="P11727" t="s">
        <v>10748</v>
      </c>
      <c r="Q11727">
        <v>53637</v>
      </c>
      <c r="R11727" t="s">
        <v>51203</v>
      </c>
      <c r="S11727" t="s">
        <v>140</v>
      </c>
      <c r="T11727" s="2">
        <v>45161</v>
      </c>
      <c r="W11727" t="s">
        <v>141</v>
      </c>
    </row>
    <row r="11728" spans="1:24" x14ac:dyDescent="0.35">
      <c r="A11728" t="s">
        <v>51204</v>
      </c>
      <c r="B11728" t="s">
        <v>51205</v>
      </c>
      <c r="C11728" t="s">
        <v>51206</v>
      </c>
      <c r="D11728">
        <v>0</v>
      </c>
      <c r="E11728" t="s">
        <v>51205</v>
      </c>
      <c r="F11728" s="2">
        <v>45127</v>
      </c>
      <c r="G11728" t="s">
        <v>24791</v>
      </c>
      <c r="H11728" t="s">
        <v>7658</v>
      </c>
      <c r="J11728" t="s">
        <v>138</v>
      </c>
      <c r="K11728" t="s">
        <v>51207</v>
      </c>
      <c r="L11728">
        <v>82711510</v>
      </c>
      <c r="M11728" t="s">
        <v>138</v>
      </c>
      <c r="N11728">
        <v>0</v>
      </c>
      <c r="P11728" t="s">
        <v>10748</v>
      </c>
      <c r="Q11728">
        <v>53638</v>
      </c>
      <c r="R11728" t="s">
        <v>51208</v>
      </c>
      <c r="S11728" t="s">
        <v>140</v>
      </c>
      <c r="T11728" s="2">
        <v>45161</v>
      </c>
      <c r="W11728" t="s">
        <v>141</v>
      </c>
    </row>
    <row r="11729" spans="1:23" x14ac:dyDescent="0.35">
      <c r="A11729" t="s">
        <v>51209</v>
      </c>
      <c r="B11729" t="s">
        <v>51210</v>
      </c>
      <c r="C11729" t="s">
        <v>51211</v>
      </c>
      <c r="D11729">
        <v>0</v>
      </c>
      <c r="E11729" t="s">
        <v>51210</v>
      </c>
      <c r="F11729" s="2">
        <v>45127</v>
      </c>
      <c r="G11729" t="s">
        <v>51212</v>
      </c>
      <c r="H11729" t="s">
        <v>7658</v>
      </c>
      <c r="J11729" t="s">
        <v>138</v>
      </c>
      <c r="K11729" t="s">
        <v>51213</v>
      </c>
      <c r="L11729">
        <v>82711510</v>
      </c>
      <c r="M11729" t="s">
        <v>138</v>
      </c>
      <c r="N11729">
        <v>0</v>
      </c>
      <c r="P11729" t="s">
        <v>10748</v>
      </c>
      <c r="Q11729">
        <v>53639</v>
      </c>
      <c r="R11729" t="s">
        <v>51214</v>
      </c>
      <c r="S11729" t="s">
        <v>140</v>
      </c>
      <c r="T11729" s="2">
        <v>45161</v>
      </c>
      <c r="W11729" t="s">
        <v>141</v>
      </c>
    </row>
    <row r="11730" spans="1:23" x14ac:dyDescent="0.35">
      <c r="A11730" t="s">
        <v>51215</v>
      </c>
      <c r="B11730" t="s">
        <v>51216</v>
      </c>
      <c r="C11730" t="s">
        <v>51217</v>
      </c>
      <c r="D11730">
        <v>0</v>
      </c>
      <c r="E11730" t="s">
        <v>51216</v>
      </c>
      <c r="F11730" s="2">
        <v>45127</v>
      </c>
      <c r="G11730" t="s">
        <v>24791</v>
      </c>
      <c r="H11730" t="s">
        <v>7658</v>
      </c>
      <c r="J11730" t="s">
        <v>138</v>
      </c>
      <c r="K11730" t="s">
        <v>51218</v>
      </c>
      <c r="L11730">
        <v>82711510</v>
      </c>
      <c r="M11730" t="s">
        <v>138</v>
      </c>
      <c r="N11730">
        <v>0</v>
      </c>
      <c r="P11730" t="s">
        <v>10748</v>
      </c>
      <c r="Q11730">
        <v>53640</v>
      </c>
      <c r="R11730" t="s">
        <v>51219</v>
      </c>
      <c r="S11730" t="s">
        <v>140</v>
      </c>
      <c r="T11730" s="2">
        <v>45161</v>
      </c>
      <c r="W11730" t="s">
        <v>141</v>
      </c>
    </row>
    <row r="11731" spans="1:23" x14ac:dyDescent="0.35">
      <c r="A11731" t="s">
        <v>51220</v>
      </c>
      <c r="B11731" t="s">
        <v>51221</v>
      </c>
      <c r="C11731" t="s">
        <v>51222</v>
      </c>
      <c r="D11731">
        <v>0</v>
      </c>
      <c r="E11731" t="s">
        <v>51221</v>
      </c>
      <c r="F11731" s="2">
        <v>45127</v>
      </c>
      <c r="G11731" t="s">
        <v>24791</v>
      </c>
      <c r="H11731" t="s">
        <v>7658</v>
      </c>
      <c r="J11731" t="s">
        <v>138</v>
      </c>
      <c r="K11731" t="s">
        <v>51223</v>
      </c>
      <c r="L11731">
        <v>82711510</v>
      </c>
      <c r="M11731" t="s">
        <v>138</v>
      </c>
      <c r="N11731">
        <v>0</v>
      </c>
      <c r="P11731" t="s">
        <v>10748</v>
      </c>
      <c r="Q11731">
        <v>53641</v>
      </c>
      <c r="R11731" t="s">
        <v>51224</v>
      </c>
      <c r="S11731" t="s">
        <v>140</v>
      </c>
      <c r="T11731" s="2">
        <v>45888</v>
      </c>
      <c r="W11731" t="s">
        <v>141</v>
      </c>
    </row>
    <row r="11732" spans="1:23" x14ac:dyDescent="0.35">
      <c r="A11732" t="s">
        <v>51225</v>
      </c>
      <c r="B11732" t="s">
        <v>51226</v>
      </c>
      <c r="C11732" t="s">
        <v>51227</v>
      </c>
      <c r="D11732">
        <v>0</v>
      </c>
      <c r="E11732" t="s">
        <v>51226</v>
      </c>
      <c r="F11732" s="2">
        <v>45127</v>
      </c>
      <c r="G11732" t="s">
        <v>24791</v>
      </c>
      <c r="H11732" t="s">
        <v>7658</v>
      </c>
      <c r="J11732" t="s">
        <v>138</v>
      </c>
      <c r="K11732" t="s">
        <v>51228</v>
      </c>
      <c r="L11732">
        <v>82711510</v>
      </c>
      <c r="M11732" t="s">
        <v>138</v>
      </c>
      <c r="N11732">
        <v>0</v>
      </c>
      <c r="P11732" t="s">
        <v>163</v>
      </c>
      <c r="Q11732">
        <v>53642</v>
      </c>
      <c r="R11732" t="s">
        <v>51229</v>
      </c>
      <c r="S11732" t="s">
        <v>140</v>
      </c>
      <c r="T11732" s="2">
        <v>45341</v>
      </c>
      <c r="W11732" t="s">
        <v>141</v>
      </c>
    </row>
    <row r="11733" spans="1:23" x14ac:dyDescent="0.35">
      <c r="A11733" t="s">
        <v>51230</v>
      </c>
      <c r="B11733" t="s">
        <v>51231</v>
      </c>
      <c r="C11733" t="s">
        <v>51232</v>
      </c>
      <c r="D11733">
        <v>0</v>
      </c>
      <c r="E11733" t="s">
        <v>51231</v>
      </c>
      <c r="F11733" s="2">
        <v>45127</v>
      </c>
      <c r="G11733" t="s">
        <v>51233</v>
      </c>
      <c r="H11733" t="s">
        <v>2416</v>
      </c>
      <c r="J11733" t="s">
        <v>138</v>
      </c>
      <c r="K11733" t="s">
        <v>51234</v>
      </c>
      <c r="L11733">
        <v>82711510</v>
      </c>
      <c r="M11733" t="s">
        <v>138</v>
      </c>
      <c r="N11733">
        <v>0</v>
      </c>
      <c r="P11733" t="s">
        <v>10748</v>
      </c>
      <c r="Q11733">
        <v>53645</v>
      </c>
      <c r="R11733" t="s">
        <v>51235</v>
      </c>
      <c r="S11733" t="s">
        <v>140</v>
      </c>
      <c r="T11733" s="2">
        <v>45161</v>
      </c>
      <c r="W11733" t="s">
        <v>141</v>
      </c>
    </row>
    <row r="11734" spans="1:23" x14ac:dyDescent="0.35">
      <c r="A11734" t="s">
        <v>51236</v>
      </c>
      <c r="B11734" t="s">
        <v>51237</v>
      </c>
      <c r="C11734" t="s">
        <v>51238</v>
      </c>
      <c r="D11734">
        <v>0</v>
      </c>
      <c r="E11734" t="s">
        <v>51237</v>
      </c>
      <c r="F11734" s="2">
        <v>45127</v>
      </c>
      <c r="G11734" t="s">
        <v>51233</v>
      </c>
      <c r="H11734" t="s">
        <v>2416</v>
      </c>
      <c r="J11734" t="s">
        <v>138</v>
      </c>
      <c r="K11734" t="s">
        <v>51239</v>
      </c>
      <c r="L11734">
        <v>82711510</v>
      </c>
      <c r="M11734" t="s">
        <v>138</v>
      </c>
      <c r="N11734">
        <v>0</v>
      </c>
      <c r="P11734" t="s">
        <v>10748</v>
      </c>
      <c r="Q11734">
        <v>53646</v>
      </c>
      <c r="R11734" t="s">
        <v>24791</v>
      </c>
      <c r="S11734" t="s">
        <v>140</v>
      </c>
      <c r="T11734" s="2">
        <v>45161</v>
      </c>
      <c r="W11734" t="s">
        <v>141</v>
      </c>
    </row>
    <row r="11735" spans="1:23" x14ac:dyDescent="0.35">
      <c r="A11735" t="s">
        <v>51240</v>
      </c>
      <c r="B11735" t="s">
        <v>51241</v>
      </c>
      <c r="C11735" t="s">
        <v>51242</v>
      </c>
      <c r="D11735">
        <v>0</v>
      </c>
      <c r="E11735" t="s">
        <v>51241</v>
      </c>
      <c r="F11735" s="2">
        <v>45127</v>
      </c>
      <c r="G11735" t="s">
        <v>51243</v>
      </c>
      <c r="H11735" t="s">
        <v>2416</v>
      </c>
      <c r="J11735" t="s">
        <v>138</v>
      </c>
      <c r="K11735" t="s">
        <v>51244</v>
      </c>
      <c r="L11735">
        <v>82711510</v>
      </c>
      <c r="M11735" t="s">
        <v>138</v>
      </c>
      <c r="N11735">
        <v>0</v>
      </c>
      <c r="P11735" t="s">
        <v>10748</v>
      </c>
      <c r="Q11735">
        <v>53647</v>
      </c>
      <c r="R11735" t="s">
        <v>51245</v>
      </c>
      <c r="S11735" t="s">
        <v>140</v>
      </c>
      <c r="T11735" s="2">
        <v>45161</v>
      </c>
      <c r="W11735" t="s">
        <v>141</v>
      </c>
    </row>
    <row r="11736" spans="1:23" x14ac:dyDescent="0.35">
      <c r="A11736" t="s">
        <v>51246</v>
      </c>
      <c r="B11736" t="s">
        <v>51247</v>
      </c>
      <c r="C11736" t="s">
        <v>51248</v>
      </c>
      <c r="D11736">
        <v>0</v>
      </c>
      <c r="E11736" t="s">
        <v>51247</v>
      </c>
      <c r="F11736" s="2">
        <v>45127</v>
      </c>
      <c r="G11736" t="s">
        <v>51249</v>
      </c>
      <c r="H11736" t="s">
        <v>184</v>
      </c>
      <c r="J11736" t="s">
        <v>138</v>
      </c>
      <c r="K11736">
        <v>56096</v>
      </c>
      <c r="L11736">
        <v>76930958</v>
      </c>
      <c r="M11736" t="s">
        <v>138</v>
      </c>
      <c r="N11736">
        <v>0</v>
      </c>
      <c r="P11736" t="s">
        <v>51250</v>
      </c>
      <c r="Q11736" t="s">
        <v>51251</v>
      </c>
      <c r="R11736" t="s">
        <v>51252</v>
      </c>
      <c r="S11736" t="s">
        <v>140</v>
      </c>
      <c r="T11736" s="2">
        <v>45127</v>
      </c>
      <c r="W11736" t="s">
        <v>141</v>
      </c>
    </row>
    <row r="11737" spans="1:23" x14ac:dyDescent="0.35">
      <c r="A11737" t="s">
        <v>51253</v>
      </c>
      <c r="B11737" t="s">
        <v>51254</v>
      </c>
      <c r="C11737" t="s">
        <v>51255</v>
      </c>
      <c r="D11737">
        <v>0</v>
      </c>
      <c r="E11737" t="s">
        <v>51254</v>
      </c>
      <c r="F11737" s="2">
        <v>45128</v>
      </c>
      <c r="G11737" t="s">
        <v>51243</v>
      </c>
      <c r="H11737" t="s">
        <v>2416</v>
      </c>
      <c r="J11737" t="s">
        <v>138</v>
      </c>
      <c r="K11737" t="s">
        <v>51256</v>
      </c>
      <c r="L11737">
        <v>82711510</v>
      </c>
      <c r="M11737" t="s">
        <v>138</v>
      </c>
      <c r="N11737">
        <v>0</v>
      </c>
      <c r="P11737" t="s">
        <v>10748</v>
      </c>
      <c r="Q11737">
        <v>53648</v>
      </c>
      <c r="R11737" t="s">
        <v>51257</v>
      </c>
      <c r="S11737" t="s">
        <v>140</v>
      </c>
      <c r="T11737" s="2">
        <v>45161</v>
      </c>
      <c r="W11737" t="s">
        <v>141</v>
      </c>
    </row>
    <row r="11738" spans="1:23" x14ac:dyDescent="0.35">
      <c r="A11738" t="s">
        <v>51258</v>
      </c>
      <c r="B11738" t="s">
        <v>51259</v>
      </c>
      <c r="C11738" t="s">
        <v>51260</v>
      </c>
      <c r="D11738">
        <v>0</v>
      </c>
      <c r="E11738" t="s">
        <v>51259</v>
      </c>
      <c r="F11738" s="2">
        <v>45128</v>
      </c>
      <c r="G11738" t="s">
        <v>51233</v>
      </c>
      <c r="H11738" t="s">
        <v>2416</v>
      </c>
      <c r="J11738" t="s">
        <v>138</v>
      </c>
      <c r="K11738" t="s">
        <v>51261</v>
      </c>
      <c r="L11738">
        <v>82711510</v>
      </c>
      <c r="M11738" t="s">
        <v>138</v>
      </c>
      <c r="N11738">
        <v>0</v>
      </c>
      <c r="P11738" t="s">
        <v>10748</v>
      </c>
      <c r="Q11738">
        <v>53649</v>
      </c>
      <c r="R11738" t="s">
        <v>51262</v>
      </c>
      <c r="S11738" t="s">
        <v>140</v>
      </c>
      <c r="T11738" s="2">
        <v>45161</v>
      </c>
      <c r="W11738" t="s">
        <v>141</v>
      </c>
    </row>
    <row r="11739" spans="1:23" x14ac:dyDescent="0.35">
      <c r="A11739" t="s">
        <v>51263</v>
      </c>
      <c r="B11739" t="s">
        <v>51264</v>
      </c>
      <c r="C11739" t="s">
        <v>51265</v>
      </c>
      <c r="D11739">
        <v>0</v>
      </c>
      <c r="E11739" t="s">
        <v>51264</v>
      </c>
      <c r="F11739" s="2">
        <v>45128</v>
      </c>
      <c r="G11739" t="s">
        <v>24791</v>
      </c>
      <c r="H11739" t="s">
        <v>7658</v>
      </c>
      <c r="J11739" t="s">
        <v>138</v>
      </c>
      <c r="K11739" t="s">
        <v>51266</v>
      </c>
      <c r="L11739">
        <v>82711510</v>
      </c>
      <c r="M11739" t="s">
        <v>138</v>
      </c>
      <c r="N11739">
        <v>0</v>
      </c>
      <c r="P11739" t="s">
        <v>10748</v>
      </c>
      <c r="Q11739">
        <v>53650</v>
      </c>
      <c r="R11739" t="s">
        <v>51267</v>
      </c>
      <c r="S11739" t="s">
        <v>140</v>
      </c>
      <c r="T11739" s="2">
        <v>45161</v>
      </c>
      <c r="W11739" t="s">
        <v>141</v>
      </c>
    </row>
    <row r="11740" spans="1:23" x14ac:dyDescent="0.35">
      <c r="A11740" t="s">
        <v>51268</v>
      </c>
      <c r="B11740" t="s">
        <v>51269</v>
      </c>
      <c r="C11740" t="s">
        <v>51270</v>
      </c>
      <c r="D11740">
        <v>0</v>
      </c>
      <c r="E11740" t="s">
        <v>51269</v>
      </c>
      <c r="F11740" s="2">
        <v>45128</v>
      </c>
      <c r="G11740" t="s">
        <v>24791</v>
      </c>
      <c r="H11740" t="s">
        <v>7658</v>
      </c>
      <c r="J11740" t="s">
        <v>138</v>
      </c>
      <c r="K11740" t="s">
        <v>51271</v>
      </c>
      <c r="L11740">
        <v>82711510</v>
      </c>
      <c r="M11740" t="s">
        <v>138</v>
      </c>
      <c r="N11740">
        <v>0</v>
      </c>
      <c r="P11740" t="s">
        <v>10748</v>
      </c>
      <c r="Q11740">
        <v>53651</v>
      </c>
      <c r="R11740" t="s">
        <v>51272</v>
      </c>
      <c r="S11740" t="s">
        <v>140</v>
      </c>
      <c r="T11740" s="2">
        <v>45161</v>
      </c>
      <c r="W11740" t="s">
        <v>141</v>
      </c>
    </row>
    <row r="11741" spans="1:23" x14ac:dyDescent="0.35">
      <c r="A11741" t="s">
        <v>51273</v>
      </c>
      <c r="B11741" t="s">
        <v>51274</v>
      </c>
      <c r="C11741" t="s">
        <v>51275</v>
      </c>
      <c r="D11741">
        <v>0</v>
      </c>
      <c r="E11741" t="s">
        <v>51274</v>
      </c>
      <c r="F11741" s="2">
        <v>45128</v>
      </c>
      <c r="G11741" t="s">
        <v>43948</v>
      </c>
      <c r="H11741" t="s">
        <v>184</v>
      </c>
      <c r="J11741" t="s">
        <v>138</v>
      </c>
      <c r="K11741">
        <v>50882</v>
      </c>
      <c r="L11741">
        <v>76930958</v>
      </c>
      <c r="M11741" t="s">
        <v>138</v>
      </c>
      <c r="N11741">
        <v>0</v>
      </c>
      <c r="P11741" t="s">
        <v>51276</v>
      </c>
      <c r="Q11741">
        <v>50794</v>
      </c>
      <c r="R11741" t="s">
        <v>51277</v>
      </c>
      <c r="S11741" t="s">
        <v>140</v>
      </c>
      <c r="T11741" s="2">
        <v>45128</v>
      </c>
      <c r="W11741" t="s">
        <v>141</v>
      </c>
    </row>
    <row r="11742" spans="1:23" x14ac:dyDescent="0.35">
      <c r="A11742" t="s">
        <v>51278</v>
      </c>
      <c r="B11742" t="s">
        <v>51279</v>
      </c>
      <c r="C11742" t="s">
        <v>51280</v>
      </c>
      <c r="D11742">
        <v>0</v>
      </c>
      <c r="E11742" t="s">
        <v>51281</v>
      </c>
      <c r="F11742" s="2">
        <v>45128</v>
      </c>
      <c r="G11742" t="s">
        <v>51282</v>
      </c>
      <c r="H11742" t="s">
        <v>184</v>
      </c>
      <c r="J11742" t="s">
        <v>138</v>
      </c>
      <c r="K11742">
        <v>50885</v>
      </c>
      <c r="L11742">
        <v>76930958</v>
      </c>
      <c r="M11742" t="s">
        <v>138</v>
      </c>
      <c r="N11742">
        <v>0</v>
      </c>
      <c r="P11742" t="s">
        <v>51276</v>
      </c>
      <c r="Q11742">
        <v>50885</v>
      </c>
      <c r="R11742" t="s">
        <v>51283</v>
      </c>
      <c r="S11742" t="s">
        <v>140</v>
      </c>
      <c r="T11742" s="2">
        <v>45128</v>
      </c>
      <c r="W11742" t="s">
        <v>141</v>
      </c>
    </row>
    <row r="11743" spans="1:23" x14ac:dyDescent="0.35">
      <c r="A11743" t="s">
        <v>51284</v>
      </c>
      <c r="B11743" t="s">
        <v>51285</v>
      </c>
      <c r="C11743" t="s">
        <v>51286</v>
      </c>
      <c r="D11743">
        <v>0</v>
      </c>
      <c r="E11743" t="s">
        <v>51285</v>
      </c>
      <c r="F11743" s="2">
        <v>45128</v>
      </c>
      <c r="G11743" t="s">
        <v>10005</v>
      </c>
      <c r="H11743" t="s">
        <v>184</v>
      </c>
      <c r="J11743" t="s">
        <v>138</v>
      </c>
      <c r="K11743">
        <v>56097</v>
      </c>
      <c r="L11743">
        <v>76930958</v>
      </c>
      <c r="M11743" t="s">
        <v>138</v>
      </c>
      <c r="N11743">
        <v>0</v>
      </c>
      <c r="P11743" t="s">
        <v>51287</v>
      </c>
      <c r="Q11743" t="s">
        <v>51288</v>
      </c>
      <c r="R11743" t="s">
        <v>51289</v>
      </c>
      <c r="S11743" t="s">
        <v>140</v>
      </c>
      <c r="T11743" s="2">
        <v>45128</v>
      </c>
      <c r="W11743" t="s">
        <v>141</v>
      </c>
    </row>
    <row r="11744" spans="1:23" x14ac:dyDescent="0.35">
      <c r="A11744" t="s">
        <v>51290</v>
      </c>
      <c r="B11744" t="s">
        <v>51291</v>
      </c>
      <c r="C11744" t="s">
        <v>51292</v>
      </c>
      <c r="D11744">
        <v>0</v>
      </c>
      <c r="E11744" t="s">
        <v>51291</v>
      </c>
      <c r="F11744" s="2">
        <v>45131</v>
      </c>
      <c r="G11744" t="s">
        <v>24791</v>
      </c>
      <c r="H11744" t="s">
        <v>7658</v>
      </c>
      <c r="J11744" t="s">
        <v>138</v>
      </c>
      <c r="K11744" t="s">
        <v>51293</v>
      </c>
      <c r="L11744">
        <v>82711510</v>
      </c>
      <c r="M11744" t="s">
        <v>138</v>
      </c>
      <c r="N11744">
        <v>0</v>
      </c>
      <c r="P11744" t="s">
        <v>10748</v>
      </c>
      <c r="Q11744">
        <v>53652</v>
      </c>
      <c r="R11744" t="s">
        <v>49798</v>
      </c>
      <c r="S11744" t="s">
        <v>140</v>
      </c>
      <c r="T11744" s="2">
        <v>45161</v>
      </c>
      <c r="W11744" t="s">
        <v>141</v>
      </c>
    </row>
    <row r="11745" spans="1:24" x14ac:dyDescent="0.35">
      <c r="A11745" t="s">
        <v>51294</v>
      </c>
      <c r="B11745" t="s">
        <v>51295</v>
      </c>
      <c r="C11745" t="s">
        <v>51296</v>
      </c>
      <c r="D11745">
        <v>0</v>
      </c>
      <c r="E11745" t="s">
        <v>51295</v>
      </c>
      <c r="F11745" s="2">
        <v>45131</v>
      </c>
      <c r="G11745" t="s">
        <v>24791</v>
      </c>
      <c r="H11745" t="s">
        <v>7658</v>
      </c>
      <c r="J11745" t="s">
        <v>138</v>
      </c>
      <c r="K11745" t="s">
        <v>51297</v>
      </c>
      <c r="L11745">
        <v>82711510</v>
      </c>
      <c r="M11745" t="s">
        <v>138</v>
      </c>
      <c r="N11745">
        <v>0</v>
      </c>
      <c r="P11745" t="s">
        <v>10748</v>
      </c>
      <c r="Q11745">
        <v>53653</v>
      </c>
      <c r="R11745" t="s">
        <v>51298</v>
      </c>
      <c r="S11745" t="s">
        <v>140</v>
      </c>
      <c r="T11745" s="2">
        <v>45161</v>
      </c>
      <c r="W11745" t="s">
        <v>141</v>
      </c>
    </row>
    <row r="11746" spans="1:24" x14ac:dyDescent="0.35">
      <c r="A11746" t="s">
        <v>51299</v>
      </c>
      <c r="B11746" t="s">
        <v>51300</v>
      </c>
      <c r="C11746" t="s">
        <v>51301</v>
      </c>
      <c r="D11746">
        <v>0</v>
      </c>
      <c r="E11746" t="s">
        <v>51300</v>
      </c>
      <c r="F11746" s="2">
        <v>45131</v>
      </c>
      <c r="G11746" t="s">
        <v>24791</v>
      </c>
      <c r="H11746" t="s">
        <v>7658</v>
      </c>
      <c r="J11746" t="s">
        <v>138</v>
      </c>
      <c r="K11746" t="s">
        <v>51302</v>
      </c>
      <c r="L11746">
        <v>82711510</v>
      </c>
      <c r="M11746" t="s">
        <v>138</v>
      </c>
      <c r="N11746">
        <v>0</v>
      </c>
      <c r="P11746" t="s">
        <v>10748</v>
      </c>
      <c r="Q11746">
        <v>53654</v>
      </c>
      <c r="R11746" t="s">
        <v>7159</v>
      </c>
      <c r="S11746" t="s">
        <v>140</v>
      </c>
      <c r="T11746" s="2">
        <v>45161</v>
      </c>
      <c r="W11746" t="s">
        <v>141</v>
      </c>
    </row>
    <row r="11747" spans="1:24" x14ac:dyDescent="0.35">
      <c r="A11747" t="s">
        <v>51303</v>
      </c>
      <c r="B11747" t="s">
        <v>51304</v>
      </c>
      <c r="C11747" t="s">
        <v>51305</v>
      </c>
      <c r="D11747">
        <v>0</v>
      </c>
      <c r="E11747" t="s">
        <v>51304</v>
      </c>
      <c r="F11747" s="2">
        <v>45131</v>
      </c>
      <c r="G11747" t="s">
        <v>24791</v>
      </c>
      <c r="H11747" t="s">
        <v>7658</v>
      </c>
      <c r="J11747" t="s">
        <v>138</v>
      </c>
      <c r="K11747" t="s">
        <v>51306</v>
      </c>
      <c r="L11747">
        <v>82711510</v>
      </c>
      <c r="M11747" t="s">
        <v>138</v>
      </c>
      <c r="N11747">
        <v>0</v>
      </c>
      <c r="P11747" t="s">
        <v>10748</v>
      </c>
      <c r="Q11747">
        <v>53655</v>
      </c>
      <c r="R11747" t="s">
        <v>3118</v>
      </c>
      <c r="S11747" t="s">
        <v>140</v>
      </c>
      <c r="T11747" s="2">
        <v>45161</v>
      </c>
      <c r="W11747" t="s">
        <v>141</v>
      </c>
    </row>
    <row r="11748" spans="1:24" x14ac:dyDescent="0.35">
      <c r="A11748" t="s">
        <v>51307</v>
      </c>
      <c r="B11748" t="s">
        <v>51308</v>
      </c>
      <c r="C11748" t="s">
        <v>51309</v>
      </c>
      <c r="D11748">
        <v>0</v>
      </c>
      <c r="E11748" t="s">
        <v>51308</v>
      </c>
      <c r="F11748" s="2">
        <v>45131</v>
      </c>
      <c r="G11748" t="s">
        <v>24791</v>
      </c>
      <c r="H11748" t="s">
        <v>7658</v>
      </c>
      <c r="J11748" t="s">
        <v>138</v>
      </c>
      <c r="K11748" t="s">
        <v>51310</v>
      </c>
      <c r="L11748">
        <v>82711510</v>
      </c>
      <c r="M11748" t="s">
        <v>138</v>
      </c>
      <c r="N11748">
        <v>0</v>
      </c>
      <c r="P11748" t="s">
        <v>10748</v>
      </c>
      <c r="Q11748">
        <v>53656</v>
      </c>
      <c r="R11748" t="s">
        <v>51311</v>
      </c>
      <c r="S11748" t="s">
        <v>140</v>
      </c>
      <c r="T11748" s="2">
        <v>45161</v>
      </c>
      <c r="W11748" t="s">
        <v>141</v>
      </c>
    </row>
    <row r="11749" spans="1:24" x14ac:dyDescent="0.35">
      <c r="A11749" t="s">
        <v>51312</v>
      </c>
      <c r="B11749" t="s">
        <v>51313</v>
      </c>
      <c r="C11749" t="s">
        <v>51314</v>
      </c>
      <c r="D11749">
        <v>0</v>
      </c>
      <c r="E11749" t="s">
        <v>51313</v>
      </c>
      <c r="F11749" s="2">
        <v>45131</v>
      </c>
      <c r="G11749" t="s">
        <v>24791</v>
      </c>
      <c r="H11749" t="s">
        <v>7658</v>
      </c>
      <c r="J11749" t="s">
        <v>138</v>
      </c>
      <c r="K11749" t="s">
        <v>51315</v>
      </c>
      <c r="L11749">
        <v>82711510</v>
      </c>
      <c r="M11749" t="s">
        <v>138</v>
      </c>
      <c r="N11749">
        <v>0</v>
      </c>
      <c r="P11749" t="s">
        <v>10748</v>
      </c>
      <c r="Q11749">
        <v>53657</v>
      </c>
      <c r="R11749" t="s">
        <v>51316</v>
      </c>
      <c r="S11749" t="s">
        <v>140</v>
      </c>
      <c r="T11749" s="2">
        <v>45161</v>
      </c>
      <c r="W11749" t="s">
        <v>141</v>
      </c>
    </row>
    <row r="11750" spans="1:24" x14ac:dyDescent="0.35">
      <c r="A11750" t="s">
        <v>51317</v>
      </c>
      <c r="B11750" t="s">
        <v>51318</v>
      </c>
      <c r="C11750" t="s">
        <v>51319</v>
      </c>
      <c r="D11750">
        <v>0</v>
      </c>
      <c r="E11750" t="s">
        <v>51318</v>
      </c>
      <c r="F11750" s="2">
        <v>45131</v>
      </c>
      <c r="G11750" t="s">
        <v>24791</v>
      </c>
      <c r="H11750" t="s">
        <v>7658</v>
      </c>
      <c r="J11750" t="s">
        <v>138</v>
      </c>
      <c r="K11750" t="s">
        <v>51320</v>
      </c>
      <c r="L11750">
        <v>82711510</v>
      </c>
      <c r="M11750" t="s">
        <v>138</v>
      </c>
      <c r="N11750">
        <v>0</v>
      </c>
      <c r="P11750" t="s">
        <v>10748</v>
      </c>
      <c r="Q11750">
        <v>53658</v>
      </c>
      <c r="R11750" t="s">
        <v>51316</v>
      </c>
      <c r="S11750" t="s">
        <v>140</v>
      </c>
      <c r="T11750" s="2">
        <v>45902</v>
      </c>
      <c r="W11750" t="s">
        <v>141</v>
      </c>
      <c r="X11750" t="s">
        <v>9536</v>
      </c>
    </row>
    <row r="11751" spans="1:24" x14ac:dyDescent="0.35">
      <c r="A11751" t="s">
        <v>51321</v>
      </c>
      <c r="B11751" t="s">
        <v>51322</v>
      </c>
      <c r="C11751" t="s">
        <v>51323</v>
      </c>
      <c r="D11751">
        <v>0</v>
      </c>
      <c r="E11751" t="s">
        <v>51322</v>
      </c>
      <c r="F11751" s="2">
        <v>45133</v>
      </c>
      <c r="G11751" t="s">
        <v>24791</v>
      </c>
      <c r="H11751" t="s">
        <v>7658</v>
      </c>
      <c r="J11751" t="s">
        <v>138</v>
      </c>
      <c r="K11751" t="s">
        <v>51324</v>
      </c>
      <c r="L11751">
        <v>82711510</v>
      </c>
      <c r="M11751" t="s">
        <v>138</v>
      </c>
      <c r="N11751">
        <v>0</v>
      </c>
      <c r="P11751" t="s">
        <v>10748</v>
      </c>
      <c r="Q11751">
        <v>54175</v>
      </c>
      <c r="R11751" t="s">
        <v>51325</v>
      </c>
      <c r="S11751" t="s">
        <v>140</v>
      </c>
      <c r="T11751" s="2">
        <v>45161</v>
      </c>
      <c r="W11751" t="s">
        <v>141</v>
      </c>
    </row>
    <row r="11752" spans="1:24" x14ac:dyDescent="0.35">
      <c r="A11752" t="s">
        <v>51326</v>
      </c>
      <c r="B11752" t="s">
        <v>51327</v>
      </c>
      <c r="C11752" t="s">
        <v>51328</v>
      </c>
      <c r="D11752">
        <v>0</v>
      </c>
      <c r="F11752" s="2">
        <v>45133</v>
      </c>
      <c r="G11752" t="s">
        <v>251</v>
      </c>
      <c r="H11752" t="s">
        <v>184</v>
      </c>
      <c r="J11752" t="s">
        <v>138</v>
      </c>
      <c r="L11752" t="s">
        <v>496</v>
      </c>
      <c r="M11752" t="s">
        <v>138</v>
      </c>
      <c r="N11752">
        <v>0</v>
      </c>
      <c r="P11752" t="s">
        <v>51329</v>
      </c>
      <c r="R11752" t="s">
        <v>51330</v>
      </c>
      <c r="S11752" t="s">
        <v>140</v>
      </c>
      <c r="T11752" s="2">
        <v>45385</v>
      </c>
      <c r="W11752" t="s">
        <v>141</v>
      </c>
      <c r="X11752" t="s">
        <v>9536</v>
      </c>
    </row>
    <row r="11753" spans="1:24" x14ac:dyDescent="0.35">
      <c r="A11753" t="s">
        <v>51331</v>
      </c>
      <c r="B11753" t="s">
        <v>51332</v>
      </c>
      <c r="C11753" t="s">
        <v>51333</v>
      </c>
      <c r="D11753">
        <v>0</v>
      </c>
      <c r="E11753" t="s">
        <v>51332</v>
      </c>
      <c r="F11753" s="2">
        <v>45138</v>
      </c>
      <c r="G11753" t="s">
        <v>51195</v>
      </c>
      <c r="H11753" t="s">
        <v>7658</v>
      </c>
      <c r="J11753" t="s">
        <v>138</v>
      </c>
      <c r="K11753" t="s">
        <v>51334</v>
      </c>
      <c r="L11753">
        <v>82711510</v>
      </c>
      <c r="M11753" t="s">
        <v>138</v>
      </c>
      <c r="N11753">
        <v>0</v>
      </c>
      <c r="P11753" t="s">
        <v>51335</v>
      </c>
      <c r="Q11753">
        <v>56098</v>
      </c>
      <c r="R11753" t="s">
        <v>51336</v>
      </c>
      <c r="S11753" t="s">
        <v>140</v>
      </c>
      <c r="T11753" s="2">
        <v>45161</v>
      </c>
      <c r="W11753" t="s">
        <v>141</v>
      </c>
    </row>
    <row r="11754" spans="1:24" x14ac:dyDescent="0.35">
      <c r="A11754" t="s">
        <v>51337</v>
      </c>
      <c r="B11754" t="s">
        <v>51338</v>
      </c>
      <c r="C11754" t="s">
        <v>51339</v>
      </c>
      <c r="D11754">
        <v>0</v>
      </c>
      <c r="E11754" t="s">
        <v>51338</v>
      </c>
      <c r="F11754" s="2">
        <v>45138</v>
      </c>
      <c r="G11754" t="s">
        <v>24791</v>
      </c>
      <c r="H11754" t="s">
        <v>7658</v>
      </c>
      <c r="J11754" t="s">
        <v>138</v>
      </c>
      <c r="K11754" t="s">
        <v>51340</v>
      </c>
      <c r="L11754">
        <v>82711510</v>
      </c>
      <c r="M11754" t="s">
        <v>138</v>
      </c>
      <c r="N11754">
        <v>0</v>
      </c>
      <c r="P11754" t="s">
        <v>51341</v>
      </c>
      <c r="Q11754">
        <v>53636</v>
      </c>
      <c r="R11754" t="s">
        <v>51342</v>
      </c>
      <c r="S11754" t="s">
        <v>140</v>
      </c>
      <c r="T11754" s="2">
        <v>45161</v>
      </c>
      <c r="W11754" t="s">
        <v>141</v>
      </c>
    </row>
    <row r="11755" spans="1:24" x14ac:dyDescent="0.35">
      <c r="A11755" t="s">
        <v>51343</v>
      </c>
      <c r="B11755" t="s">
        <v>51344</v>
      </c>
      <c r="C11755" t="s">
        <v>51345</v>
      </c>
      <c r="D11755">
        <v>0</v>
      </c>
      <c r="E11755" t="s">
        <v>51344</v>
      </c>
      <c r="F11755" s="2">
        <v>45139</v>
      </c>
      <c r="G11755" t="s">
        <v>7657</v>
      </c>
      <c r="H11755" t="s">
        <v>7658</v>
      </c>
      <c r="J11755" t="s">
        <v>138</v>
      </c>
      <c r="K11755" t="s">
        <v>51346</v>
      </c>
      <c r="L11755">
        <v>82711510</v>
      </c>
      <c r="M11755" t="s">
        <v>138</v>
      </c>
      <c r="N11755">
        <v>0</v>
      </c>
      <c r="P11755" t="s">
        <v>51341</v>
      </c>
      <c r="Q11755">
        <v>56078</v>
      </c>
      <c r="R11755" t="s">
        <v>51347</v>
      </c>
      <c r="S11755" t="s">
        <v>140</v>
      </c>
      <c r="T11755" s="2">
        <v>45161</v>
      </c>
      <c r="W11755" t="s">
        <v>141</v>
      </c>
    </row>
    <row r="11756" spans="1:24" x14ac:dyDescent="0.35">
      <c r="A11756" t="s">
        <v>51348</v>
      </c>
      <c r="B11756" t="s">
        <v>51349</v>
      </c>
      <c r="C11756" t="s">
        <v>51350</v>
      </c>
      <c r="D11756">
        <v>0</v>
      </c>
      <c r="E11756" t="s">
        <v>51349</v>
      </c>
      <c r="F11756" s="2">
        <v>45139</v>
      </c>
      <c r="G11756" t="s">
        <v>7657</v>
      </c>
      <c r="H11756" t="s">
        <v>7658</v>
      </c>
      <c r="J11756" t="s">
        <v>138</v>
      </c>
      <c r="K11756" t="s">
        <v>51351</v>
      </c>
      <c r="L11756">
        <v>82711510</v>
      </c>
      <c r="M11756" t="s">
        <v>138</v>
      </c>
      <c r="N11756">
        <v>0</v>
      </c>
      <c r="P11756" t="s">
        <v>51341</v>
      </c>
      <c r="Q11756">
        <v>56079</v>
      </c>
      <c r="R11756" t="s">
        <v>51352</v>
      </c>
      <c r="S11756" t="s">
        <v>140</v>
      </c>
      <c r="T11756" s="2">
        <v>45161</v>
      </c>
      <c r="W11756" t="s">
        <v>141</v>
      </c>
    </row>
    <row r="11757" spans="1:24" x14ac:dyDescent="0.35">
      <c r="A11757" t="s">
        <v>51353</v>
      </c>
      <c r="B11757" t="s">
        <v>51354</v>
      </c>
      <c r="C11757" t="s">
        <v>51355</v>
      </c>
      <c r="D11757">
        <v>0</v>
      </c>
      <c r="E11757" t="s">
        <v>51354</v>
      </c>
      <c r="F11757" s="2">
        <v>45139</v>
      </c>
      <c r="G11757" t="s">
        <v>51195</v>
      </c>
      <c r="H11757" t="s">
        <v>7658</v>
      </c>
      <c r="J11757" t="s">
        <v>138</v>
      </c>
      <c r="K11757" t="s">
        <v>51356</v>
      </c>
      <c r="L11757">
        <v>82711510</v>
      </c>
      <c r="M11757" t="s">
        <v>138</v>
      </c>
      <c r="N11757">
        <v>0</v>
      </c>
      <c r="P11757" t="s">
        <v>51341</v>
      </c>
      <c r="Q11757">
        <v>56080</v>
      </c>
      <c r="R11757" t="s">
        <v>51336</v>
      </c>
      <c r="S11757" t="s">
        <v>140</v>
      </c>
      <c r="T11757" s="2">
        <v>45161</v>
      </c>
      <c r="W11757" t="s">
        <v>141</v>
      </c>
    </row>
    <row r="11758" spans="1:24" x14ac:dyDescent="0.35">
      <c r="A11758" t="s">
        <v>51357</v>
      </c>
      <c r="B11758" t="s">
        <v>51358</v>
      </c>
      <c r="C11758">
        <v>37466863850</v>
      </c>
      <c r="D11758">
        <v>0</v>
      </c>
      <c r="F11758" s="2">
        <v>45139</v>
      </c>
      <c r="G11758" t="s">
        <v>183</v>
      </c>
      <c r="H11758" t="s">
        <v>184</v>
      </c>
      <c r="J11758" t="s">
        <v>138</v>
      </c>
      <c r="L11758" t="s">
        <v>496</v>
      </c>
      <c r="M11758" t="s">
        <v>138</v>
      </c>
      <c r="N11758">
        <v>0</v>
      </c>
      <c r="R11758" t="s">
        <v>3002</v>
      </c>
      <c r="S11758" t="s">
        <v>140</v>
      </c>
      <c r="T11758" s="2">
        <v>45385</v>
      </c>
      <c r="W11758" t="s">
        <v>141</v>
      </c>
      <c r="X11758" t="s">
        <v>9536</v>
      </c>
    </row>
    <row r="11759" spans="1:24" x14ac:dyDescent="0.35">
      <c r="A11759" t="s">
        <v>51359</v>
      </c>
      <c r="B11759" t="s">
        <v>51360</v>
      </c>
      <c r="C11759" t="s">
        <v>51361</v>
      </c>
      <c r="D11759">
        <v>0</v>
      </c>
      <c r="E11759" t="s">
        <v>51360</v>
      </c>
      <c r="F11759" s="2">
        <v>45140</v>
      </c>
      <c r="G11759" t="s">
        <v>51362</v>
      </c>
      <c r="H11759" t="s">
        <v>2139</v>
      </c>
      <c r="J11759" t="s">
        <v>138</v>
      </c>
      <c r="L11759">
        <v>83837539</v>
      </c>
      <c r="M11759" t="s">
        <v>138</v>
      </c>
      <c r="N11759">
        <v>0</v>
      </c>
      <c r="P11759" t="s">
        <v>51363</v>
      </c>
      <c r="R11759" t="s">
        <v>51364</v>
      </c>
      <c r="S11759" t="s">
        <v>140</v>
      </c>
      <c r="T11759" s="2">
        <v>45140</v>
      </c>
      <c r="W11759" t="s">
        <v>141</v>
      </c>
    </row>
    <row r="11760" spans="1:24" x14ac:dyDescent="0.35">
      <c r="A11760" t="s">
        <v>51365</v>
      </c>
      <c r="B11760" t="s">
        <v>51366</v>
      </c>
      <c r="C11760" t="s">
        <v>51367</v>
      </c>
      <c r="D11760">
        <v>0</v>
      </c>
      <c r="F11760" s="2">
        <v>45145</v>
      </c>
      <c r="G11760" t="s">
        <v>511</v>
      </c>
      <c r="H11760" t="s">
        <v>230</v>
      </c>
      <c r="J11760" t="s">
        <v>138</v>
      </c>
      <c r="L11760" t="s">
        <v>496</v>
      </c>
      <c r="M11760" t="s">
        <v>138</v>
      </c>
      <c r="N11760">
        <v>0</v>
      </c>
      <c r="R11760" t="s">
        <v>51368</v>
      </c>
      <c r="S11760" t="s">
        <v>140</v>
      </c>
      <c r="T11760" s="2">
        <v>45385</v>
      </c>
      <c r="U11760">
        <v>11</v>
      </c>
      <c r="W11760" t="s">
        <v>141</v>
      </c>
      <c r="X11760" t="s">
        <v>9536</v>
      </c>
    </row>
    <row r="11761" spans="1:24" x14ac:dyDescent="0.35">
      <c r="A11761" t="s">
        <v>51369</v>
      </c>
      <c r="B11761" t="s">
        <v>51370</v>
      </c>
      <c r="C11761" t="s">
        <v>51371</v>
      </c>
      <c r="D11761">
        <v>0</v>
      </c>
      <c r="E11761" t="s">
        <v>51372</v>
      </c>
      <c r="F11761" s="2">
        <v>45146</v>
      </c>
      <c r="G11761" t="s">
        <v>4784</v>
      </c>
      <c r="H11761" t="s">
        <v>184</v>
      </c>
      <c r="J11761" t="s">
        <v>138</v>
      </c>
      <c r="L11761" t="s">
        <v>496</v>
      </c>
      <c r="M11761" t="s">
        <v>138</v>
      </c>
      <c r="N11761">
        <v>0</v>
      </c>
      <c r="O11761" t="s">
        <v>51372</v>
      </c>
      <c r="P11761" t="s">
        <v>51373</v>
      </c>
      <c r="R11761" t="s">
        <v>4572</v>
      </c>
      <c r="S11761" t="s">
        <v>140</v>
      </c>
      <c r="T11761" s="2">
        <v>45385</v>
      </c>
      <c r="U11761">
        <v>16</v>
      </c>
      <c r="W11761" t="s">
        <v>141</v>
      </c>
      <c r="X11761" t="s">
        <v>9536</v>
      </c>
    </row>
    <row r="11762" spans="1:24" x14ac:dyDescent="0.35">
      <c r="A11762" t="s">
        <v>51374</v>
      </c>
      <c r="B11762" t="s">
        <v>51375</v>
      </c>
      <c r="C11762" t="s">
        <v>51376</v>
      </c>
      <c r="D11762">
        <v>0</v>
      </c>
      <c r="E11762" t="s">
        <v>51377</v>
      </c>
      <c r="F11762" s="2">
        <v>45147</v>
      </c>
      <c r="G11762" t="s">
        <v>1588</v>
      </c>
      <c r="H11762" t="s">
        <v>184</v>
      </c>
      <c r="J11762" t="s">
        <v>138</v>
      </c>
      <c r="L11762" t="s">
        <v>496</v>
      </c>
      <c r="M11762" t="s">
        <v>138</v>
      </c>
      <c r="N11762">
        <v>0</v>
      </c>
      <c r="O11762" t="s">
        <v>51377</v>
      </c>
      <c r="P11762" t="s">
        <v>51378</v>
      </c>
      <c r="R11762" t="s">
        <v>51379</v>
      </c>
      <c r="S11762" t="s">
        <v>140</v>
      </c>
      <c r="T11762" s="2">
        <v>45385</v>
      </c>
      <c r="U11762">
        <v>16</v>
      </c>
      <c r="W11762" t="s">
        <v>141</v>
      </c>
      <c r="X11762" t="s">
        <v>9536</v>
      </c>
    </row>
    <row r="11763" spans="1:24" x14ac:dyDescent="0.35">
      <c r="A11763" t="s">
        <v>51380</v>
      </c>
      <c r="B11763" t="s">
        <v>51381</v>
      </c>
      <c r="C11763" t="s">
        <v>51382</v>
      </c>
      <c r="D11763">
        <v>0</v>
      </c>
      <c r="F11763" s="2">
        <v>45148</v>
      </c>
      <c r="G11763" t="s">
        <v>183</v>
      </c>
      <c r="H11763" t="s">
        <v>184</v>
      </c>
      <c r="J11763" t="s">
        <v>138</v>
      </c>
      <c r="L11763" t="s">
        <v>496</v>
      </c>
      <c r="M11763" t="s">
        <v>138</v>
      </c>
      <c r="N11763">
        <v>0</v>
      </c>
      <c r="R11763" t="s">
        <v>3002</v>
      </c>
      <c r="S11763" t="s">
        <v>140</v>
      </c>
      <c r="T11763" s="2">
        <v>45148</v>
      </c>
      <c r="W11763" t="s">
        <v>141</v>
      </c>
    </row>
    <row r="11764" spans="1:24" x14ac:dyDescent="0.35">
      <c r="A11764" t="s">
        <v>51383</v>
      </c>
      <c r="B11764" t="s">
        <v>51384</v>
      </c>
      <c r="C11764" t="s">
        <v>51385</v>
      </c>
      <c r="D11764">
        <v>0</v>
      </c>
      <c r="F11764" s="2">
        <v>45155</v>
      </c>
      <c r="G11764" t="s">
        <v>183</v>
      </c>
      <c r="H11764" t="s">
        <v>184</v>
      </c>
      <c r="J11764" t="s">
        <v>138</v>
      </c>
      <c r="L11764" t="s">
        <v>496</v>
      </c>
      <c r="M11764" t="s">
        <v>138</v>
      </c>
      <c r="N11764">
        <v>0</v>
      </c>
      <c r="R11764" t="s">
        <v>44278</v>
      </c>
      <c r="S11764" t="s">
        <v>140</v>
      </c>
      <c r="T11764" s="2">
        <v>45155</v>
      </c>
      <c r="W11764" t="s">
        <v>141</v>
      </c>
    </row>
    <row r="11765" spans="1:24" x14ac:dyDescent="0.35">
      <c r="A11765" t="s">
        <v>51386</v>
      </c>
      <c r="B11765" t="s">
        <v>51387</v>
      </c>
      <c r="C11765" t="s">
        <v>51388</v>
      </c>
      <c r="D11765">
        <v>0</v>
      </c>
      <c r="F11765" s="2">
        <v>45159</v>
      </c>
      <c r="G11765" t="s">
        <v>183</v>
      </c>
      <c r="H11765" t="s">
        <v>184</v>
      </c>
      <c r="J11765" t="s">
        <v>138</v>
      </c>
      <c r="L11765" t="s">
        <v>496</v>
      </c>
      <c r="M11765" t="s">
        <v>138</v>
      </c>
      <c r="N11765">
        <v>0</v>
      </c>
      <c r="R11765" t="s">
        <v>41004</v>
      </c>
      <c r="S11765" t="s">
        <v>140</v>
      </c>
      <c r="T11765" s="2">
        <v>45203</v>
      </c>
      <c r="W11765" t="s">
        <v>141</v>
      </c>
    </row>
    <row r="11766" spans="1:24" x14ac:dyDescent="0.35">
      <c r="A11766" t="s">
        <v>51389</v>
      </c>
      <c r="B11766" t="s">
        <v>51390</v>
      </c>
      <c r="C11766" t="s">
        <v>51391</v>
      </c>
      <c r="D11766">
        <v>0</v>
      </c>
      <c r="F11766" s="2">
        <v>45183</v>
      </c>
      <c r="G11766" t="s">
        <v>183</v>
      </c>
      <c r="H11766" t="s">
        <v>184</v>
      </c>
      <c r="J11766" t="s">
        <v>138</v>
      </c>
      <c r="L11766" t="s">
        <v>496</v>
      </c>
      <c r="M11766" t="s">
        <v>138</v>
      </c>
      <c r="N11766">
        <v>0</v>
      </c>
      <c r="P11766" t="s">
        <v>51392</v>
      </c>
      <c r="R11766" t="s">
        <v>3002</v>
      </c>
      <c r="S11766" t="s">
        <v>140</v>
      </c>
      <c r="T11766" s="2">
        <v>45400</v>
      </c>
      <c r="W11766" t="s">
        <v>141</v>
      </c>
    </row>
    <row r="11767" spans="1:24" x14ac:dyDescent="0.35">
      <c r="A11767" t="s">
        <v>51393</v>
      </c>
      <c r="B11767" t="s">
        <v>51394</v>
      </c>
      <c r="C11767" t="s">
        <v>51395</v>
      </c>
      <c r="D11767">
        <v>0</v>
      </c>
      <c r="E11767" t="s">
        <v>51396</v>
      </c>
      <c r="F11767" s="2">
        <v>45196</v>
      </c>
      <c r="G11767" t="s">
        <v>234</v>
      </c>
      <c r="H11767" t="s">
        <v>192</v>
      </c>
      <c r="J11767" t="s">
        <v>138</v>
      </c>
      <c r="L11767" t="s">
        <v>496</v>
      </c>
      <c r="M11767" t="s">
        <v>138</v>
      </c>
      <c r="N11767" s="3">
        <v>-25000</v>
      </c>
      <c r="R11767" t="s">
        <v>51397</v>
      </c>
      <c r="S11767" t="s">
        <v>140</v>
      </c>
      <c r="T11767" s="2">
        <v>45385</v>
      </c>
      <c r="U11767">
        <v>15</v>
      </c>
      <c r="W11767" t="s">
        <v>141</v>
      </c>
      <c r="X11767" t="s">
        <v>9536</v>
      </c>
    </row>
    <row r="11768" spans="1:24" x14ac:dyDescent="0.35">
      <c r="A11768" t="s">
        <v>51398</v>
      </c>
      <c r="B11768" t="s">
        <v>51399</v>
      </c>
      <c r="C11768" t="s">
        <v>51400</v>
      </c>
      <c r="D11768">
        <v>0</v>
      </c>
      <c r="E11768" t="s">
        <v>51401</v>
      </c>
      <c r="F11768" s="2">
        <v>45201</v>
      </c>
      <c r="G11768" t="s">
        <v>51402</v>
      </c>
      <c r="H11768" t="s">
        <v>192</v>
      </c>
      <c r="J11768" t="s">
        <v>138</v>
      </c>
      <c r="L11768" t="s">
        <v>496</v>
      </c>
      <c r="M11768" t="s">
        <v>138</v>
      </c>
      <c r="N11768">
        <v>0</v>
      </c>
      <c r="P11768" t="s">
        <v>51403</v>
      </c>
      <c r="R11768" t="s">
        <v>51404</v>
      </c>
      <c r="S11768" t="s">
        <v>140</v>
      </c>
      <c r="T11768" s="2">
        <v>45261</v>
      </c>
      <c r="W11768" t="s">
        <v>141</v>
      </c>
    </row>
    <row r="11769" spans="1:24" x14ac:dyDescent="0.35">
      <c r="A11769" t="s">
        <v>51405</v>
      </c>
      <c r="B11769" t="s">
        <v>51406</v>
      </c>
      <c r="C11769" t="s">
        <v>51407</v>
      </c>
      <c r="D11769">
        <v>0</v>
      </c>
      <c r="E11769" t="s">
        <v>51408</v>
      </c>
      <c r="F11769" s="2">
        <v>45215</v>
      </c>
      <c r="G11769" t="s">
        <v>183</v>
      </c>
      <c r="H11769" t="s">
        <v>184</v>
      </c>
      <c r="J11769" t="s">
        <v>138</v>
      </c>
      <c r="L11769" t="s">
        <v>496</v>
      </c>
      <c r="M11769" t="s">
        <v>138</v>
      </c>
      <c r="N11769">
        <v>0</v>
      </c>
      <c r="P11769" t="s">
        <v>51409</v>
      </c>
      <c r="R11769" t="s">
        <v>51410</v>
      </c>
      <c r="S11769" t="s">
        <v>140</v>
      </c>
      <c r="T11769" s="2">
        <v>45385</v>
      </c>
      <c r="U11769">
        <v>11</v>
      </c>
      <c r="W11769" t="s">
        <v>141</v>
      </c>
      <c r="X11769" t="s">
        <v>9536</v>
      </c>
    </row>
    <row r="11770" spans="1:24" x14ac:dyDescent="0.35">
      <c r="A11770" t="s">
        <v>51411</v>
      </c>
      <c r="B11770" t="s">
        <v>51412</v>
      </c>
      <c r="D11770">
        <v>0</v>
      </c>
      <c r="E11770" t="s">
        <v>51412</v>
      </c>
      <c r="F11770" s="2">
        <v>45230</v>
      </c>
      <c r="G11770" t="s">
        <v>42288</v>
      </c>
      <c r="H11770">
        <v>4</v>
      </c>
      <c r="J11770" t="s">
        <v>138</v>
      </c>
      <c r="L11770" t="s">
        <v>496</v>
      </c>
      <c r="M11770" t="s">
        <v>138</v>
      </c>
      <c r="N11770">
        <v>0</v>
      </c>
      <c r="O11770" t="s">
        <v>51412</v>
      </c>
      <c r="P11770" t="s">
        <v>51413</v>
      </c>
      <c r="R11770" t="s">
        <v>51414</v>
      </c>
      <c r="S11770" t="s">
        <v>36173</v>
      </c>
      <c r="T11770" s="2">
        <v>45230</v>
      </c>
      <c r="W11770" t="s">
        <v>16059</v>
      </c>
    </row>
    <row r="11771" spans="1:24" x14ac:dyDescent="0.35">
      <c r="A11771" t="s">
        <v>51415</v>
      </c>
      <c r="B11771" t="s">
        <v>51416</v>
      </c>
      <c r="C11771" t="s">
        <v>51417</v>
      </c>
      <c r="D11771">
        <v>0</v>
      </c>
      <c r="F11771" s="2">
        <v>45237</v>
      </c>
      <c r="G11771" t="s">
        <v>183</v>
      </c>
      <c r="H11771" t="s">
        <v>184</v>
      </c>
      <c r="J11771" t="s">
        <v>138</v>
      </c>
      <c r="L11771" t="s">
        <v>496</v>
      </c>
      <c r="M11771" t="s">
        <v>138</v>
      </c>
      <c r="N11771">
        <v>0</v>
      </c>
      <c r="R11771" t="s">
        <v>35518</v>
      </c>
      <c r="S11771" t="s">
        <v>140</v>
      </c>
      <c r="T11771" s="2">
        <v>45540</v>
      </c>
      <c r="U11771">
        <v>11</v>
      </c>
      <c r="W11771" t="s">
        <v>141</v>
      </c>
    </row>
    <row r="11772" spans="1:24" x14ac:dyDescent="0.35">
      <c r="A11772" t="s">
        <v>51418</v>
      </c>
      <c r="B11772" t="s">
        <v>51419</v>
      </c>
      <c r="C11772" t="s">
        <v>51420</v>
      </c>
      <c r="D11772">
        <v>0</v>
      </c>
      <c r="E11772" t="s">
        <v>51421</v>
      </c>
      <c r="F11772" s="2">
        <v>45240</v>
      </c>
      <c r="G11772" t="s">
        <v>2328</v>
      </c>
      <c r="H11772" t="s">
        <v>192</v>
      </c>
      <c r="J11772" t="s">
        <v>138</v>
      </c>
      <c r="L11772" t="s">
        <v>496</v>
      </c>
      <c r="M11772" t="s">
        <v>138</v>
      </c>
      <c r="N11772">
        <v>0</v>
      </c>
      <c r="O11772" t="s">
        <v>51421</v>
      </c>
      <c r="P11772" t="s">
        <v>51422</v>
      </c>
      <c r="R11772" t="s">
        <v>6958</v>
      </c>
      <c r="S11772" t="s">
        <v>140</v>
      </c>
      <c r="T11772" s="2">
        <v>45385</v>
      </c>
      <c r="W11772" t="s">
        <v>141</v>
      </c>
      <c r="X11772" t="s">
        <v>9536</v>
      </c>
    </row>
    <row r="11773" spans="1:24" x14ac:dyDescent="0.35">
      <c r="A11773" t="s">
        <v>51423</v>
      </c>
      <c r="B11773" t="s">
        <v>51424</v>
      </c>
      <c r="C11773" t="s">
        <v>51425</v>
      </c>
      <c r="D11773">
        <v>0</v>
      </c>
      <c r="F11773" s="2">
        <v>45258</v>
      </c>
      <c r="G11773" t="s">
        <v>183</v>
      </c>
      <c r="H11773" t="s">
        <v>184</v>
      </c>
      <c r="J11773" t="s">
        <v>138</v>
      </c>
      <c r="L11773" t="s">
        <v>496</v>
      </c>
      <c r="M11773" t="s">
        <v>138</v>
      </c>
      <c r="N11773">
        <v>0</v>
      </c>
      <c r="R11773" t="s">
        <v>3002</v>
      </c>
      <c r="S11773" t="s">
        <v>140</v>
      </c>
      <c r="T11773" s="2">
        <v>45258</v>
      </c>
      <c r="W11773" t="s">
        <v>141</v>
      </c>
    </row>
    <row r="11774" spans="1:24" x14ac:dyDescent="0.35">
      <c r="A11774" t="s">
        <v>51426</v>
      </c>
      <c r="B11774" t="s">
        <v>51427</v>
      </c>
      <c r="C11774" t="s">
        <v>51428</v>
      </c>
      <c r="D11774">
        <v>0</v>
      </c>
      <c r="E11774" t="s">
        <v>51427</v>
      </c>
      <c r="F11774" s="2">
        <v>45260</v>
      </c>
      <c r="G11774" t="s">
        <v>11143</v>
      </c>
      <c r="H11774" t="s">
        <v>6721</v>
      </c>
      <c r="J11774" t="s">
        <v>138</v>
      </c>
      <c r="L11774">
        <v>84001884</v>
      </c>
      <c r="M11774" t="s">
        <v>138</v>
      </c>
      <c r="N11774">
        <v>0</v>
      </c>
      <c r="P11774" t="s">
        <v>51429</v>
      </c>
      <c r="R11774" t="s">
        <v>51430</v>
      </c>
      <c r="S11774" t="s">
        <v>140</v>
      </c>
      <c r="T11774" s="2">
        <v>45260</v>
      </c>
      <c r="W11774" t="s">
        <v>141</v>
      </c>
    </row>
    <row r="11775" spans="1:24" x14ac:dyDescent="0.35">
      <c r="A11775" t="s">
        <v>51431</v>
      </c>
      <c r="B11775" t="s">
        <v>51432</v>
      </c>
      <c r="C11775" t="s">
        <v>51433</v>
      </c>
      <c r="D11775">
        <v>0</v>
      </c>
      <c r="E11775" t="s">
        <v>51432</v>
      </c>
      <c r="F11775" s="2">
        <v>45260</v>
      </c>
      <c r="G11775" t="s">
        <v>51434</v>
      </c>
      <c r="H11775" t="s">
        <v>7658</v>
      </c>
      <c r="J11775" t="s">
        <v>138</v>
      </c>
      <c r="L11775">
        <v>83938237</v>
      </c>
      <c r="M11775" t="s">
        <v>138</v>
      </c>
      <c r="N11775">
        <v>0</v>
      </c>
      <c r="R11775" t="s">
        <v>51435</v>
      </c>
      <c r="S11775" t="s">
        <v>140</v>
      </c>
      <c r="T11775" s="2">
        <v>45261</v>
      </c>
      <c r="W11775" t="s">
        <v>141</v>
      </c>
    </row>
    <row r="11776" spans="1:24" x14ac:dyDescent="0.35">
      <c r="A11776" t="s">
        <v>51436</v>
      </c>
      <c r="B11776" t="s">
        <v>51437</v>
      </c>
      <c r="C11776" t="s">
        <v>51438</v>
      </c>
      <c r="D11776">
        <v>0</v>
      </c>
      <c r="E11776" t="s">
        <v>51437</v>
      </c>
      <c r="F11776" s="2">
        <v>45260</v>
      </c>
      <c r="G11776" t="s">
        <v>669</v>
      </c>
      <c r="H11776" t="s">
        <v>495</v>
      </c>
      <c r="J11776" t="s">
        <v>138</v>
      </c>
      <c r="L11776">
        <v>4245975</v>
      </c>
      <c r="M11776" t="s">
        <v>138</v>
      </c>
      <c r="N11776">
        <v>0</v>
      </c>
      <c r="P11776" t="s">
        <v>51439</v>
      </c>
      <c r="R11776" t="s">
        <v>51440</v>
      </c>
      <c r="S11776" t="s">
        <v>140</v>
      </c>
      <c r="T11776" s="2">
        <v>45261</v>
      </c>
      <c r="W11776" t="s">
        <v>141</v>
      </c>
    </row>
    <row r="11777" spans="1:24" x14ac:dyDescent="0.35">
      <c r="A11777" t="s">
        <v>51441</v>
      </c>
      <c r="B11777" t="s">
        <v>51442</v>
      </c>
      <c r="C11777" t="s">
        <v>51443</v>
      </c>
      <c r="D11777">
        <v>0</v>
      </c>
      <c r="F11777" s="2">
        <v>45272</v>
      </c>
      <c r="G11777" t="s">
        <v>183</v>
      </c>
      <c r="H11777" t="s">
        <v>184</v>
      </c>
      <c r="J11777" t="s">
        <v>138</v>
      </c>
      <c r="L11777" t="s">
        <v>496</v>
      </c>
      <c r="M11777" t="s">
        <v>138</v>
      </c>
      <c r="N11777">
        <v>0</v>
      </c>
      <c r="P11777" t="s">
        <v>51444</v>
      </c>
      <c r="R11777" t="s">
        <v>51445</v>
      </c>
      <c r="S11777" t="s">
        <v>140</v>
      </c>
      <c r="T11777" s="2">
        <v>45385</v>
      </c>
      <c r="W11777" t="s">
        <v>141</v>
      </c>
      <c r="X11777" t="s">
        <v>9536</v>
      </c>
    </row>
    <row r="11778" spans="1:24" x14ac:dyDescent="0.35">
      <c r="A11778" t="s">
        <v>51446</v>
      </c>
      <c r="B11778" t="s">
        <v>51447</v>
      </c>
      <c r="C11778" t="s">
        <v>51448</v>
      </c>
      <c r="D11778" s="3">
        <v>-60477.94</v>
      </c>
      <c r="E11778" t="s">
        <v>51447</v>
      </c>
      <c r="F11778" s="2">
        <v>45272</v>
      </c>
      <c r="G11778" t="s">
        <v>183</v>
      </c>
      <c r="H11778" t="s">
        <v>184</v>
      </c>
      <c r="J11778" t="s">
        <v>138</v>
      </c>
      <c r="L11778" t="s">
        <v>496</v>
      </c>
      <c r="M11778" t="s">
        <v>138</v>
      </c>
      <c r="N11778" s="3">
        <v>-112111</v>
      </c>
      <c r="O11778" t="s">
        <v>51447</v>
      </c>
      <c r="P11778" t="s">
        <v>51449</v>
      </c>
      <c r="R11778" t="s">
        <v>15432</v>
      </c>
      <c r="S11778" t="s">
        <v>140</v>
      </c>
      <c r="T11778" s="2">
        <v>45763</v>
      </c>
      <c r="U11778">
        <v>17</v>
      </c>
      <c r="W11778" t="s">
        <v>141</v>
      </c>
      <c r="X11778" t="s">
        <v>9536</v>
      </c>
    </row>
    <row r="11779" spans="1:24" x14ac:dyDescent="0.35">
      <c r="A11779" t="s">
        <v>51450</v>
      </c>
      <c r="B11779" t="s">
        <v>51451</v>
      </c>
      <c r="C11779" t="s">
        <v>51452</v>
      </c>
      <c r="D11779">
        <v>0</v>
      </c>
      <c r="E11779" t="s">
        <v>51451</v>
      </c>
      <c r="F11779" s="2">
        <v>45280</v>
      </c>
      <c r="G11779" t="s">
        <v>18361</v>
      </c>
      <c r="H11779" t="s">
        <v>184</v>
      </c>
      <c r="J11779" t="s">
        <v>138</v>
      </c>
      <c r="L11779" t="s">
        <v>496</v>
      </c>
      <c r="M11779" t="s">
        <v>138</v>
      </c>
      <c r="N11779">
        <v>0</v>
      </c>
      <c r="R11779" t="s">
        <v>51453</v>
      </c>
      <c r="S11779" t="s">
        <v>140</v>
      </c>
      <c r="T11779" s="2">
        <v>45385</v>
      </c>
      <c r="U11779">
        <v>11</v>
      </c>
      <c r="W11779" t="s">
        <v>141</v>
      </c>
      <c r="X11779" t="s">
        <v>9536</v>
      </c>
    </row>
    <row r="11780" spans="1:24" x14ac:dyDescent="0.35">
      <c r="A11780" t="s">
        <v>51454</v>
      </c>
      <c r="B11780" t="s">
        <v>51455</v>
      </c>
      <c r="C11780" t="s">
        <v>51456</v>
      </c>
      <c r="D11780">
        <v>0</v>
      </c>
      <c r="F11780" s="2">
        <v>45294</v>
      </c>
      <c r="G11780" t="s">
        <v>251</v>
      </c>
      <c r="H11780" t="s">
        <v>184</v>
      </c>
      <c r="J11780" t="s">
        <v>138</v>
      </c>
      <c r="L11780" t="s">
        <v>496</v>
      </c>
      <c r="M11780" t="s">
        <v>138</v>
      </c>
      <c r="N11780">
        <v>0</v>
      </c>
      <c r="P11780" t="s">
        <v>51444</v>
      </c>
      <c r="R11780" t="s">
        <v>51445</v>
      </c>
      <c r="S11780" t="s">
        <v>140</v>
      </c>
      <c r="T11780" s="2">
        <v>45294</v>
      </c>
      <c r="W11780" t="s">
        <v>141</v>
      </c>
    </row>
    <row r="11781" spans="1:24" x14ac:dyDescent="0.35">
      <c r="A11781" t="s">
        <v>51457</v>
      </c>
      <c r="B11781" t="s">
        <v>51458</v>
      </c>
      <c r="C11781" t="s">
        <v>51459</v>
      </c>
      <c r="D11781">
        <v>0</v>
      </c>
      <c r="E11781" t="s">
        <v>51458</v>
      </c>
      <c r="F11781" s="2">
        <v>45295</v>
      </c>
      <c r="G11781" t="s">
        <v>655</v>
      </c>
      <c r="H11781" t="s">
        <v>656</v>
      </c>
      <c r="J11781" t="s">
        <v>138</v>
      </c>
      <c r="L11781">
        <v>84038761</v>
      </c>
      <c r="M11781" t="s">
        <v>138</v>
      </c>
      <c r="N11781">
        <v>0</v>
      </c>
      <c r="P11781" t="s">
        <v>51460</v>
      </c>
      <c r="R11781" t="s">
        <v>51461</v>
      </c>
      <c r="S11781" t="s">
        <v>140</v>
      </c>
      <c r="T11781" s="2">
        <v>45295</v>
      </c>
      <c r="W11781" t="s">
        <v>141</v>
      </c>
    </row>
    <row r="11782" spans="1:24" x14ac:dyDescent="0.35">
      <c r="A11782" t="s">
        <v>51462</v>
      </c>
      <c r="B11782" t="s">
        <v>51463</v>
      </c>
      <c r="C11782" t="s">
        <v>51464</v>
      </c>
      <c r="D11782">
        <v>0</v>
      </c>
      <c r="F11782" s="2">
        <v>45301</v>
      </c>
      <c r="G11782" t="s">
        <v>183</v>
      </c>
      <c r="H11782" t="s">
        <v>184</v>
      </c>
      <c r="J11782" t="s">
        <v>138</v>
      </c>
      <c r="L11782" t="s">
        <v>496</v>
      </c>
      <c r="M11782" t="s">
        <v>138</v>
      </c>
      <c r="N11782">
        <v>0</v>
      </c>
      <c r="P11782" t="s">
        <v>51465</v>
      </c>
      <c r="R11782" t="s">
        <v>41761</v>
      </c>
      <c r="S11782" t="s">
        <v>140</v>
      </c>
      <c r="T11782" s="2">
        <v>45447</v>
      </c>
      <c r="W11782" t="s">
        <v>141</v>
      </c>
    </row>
    <row r="11783" spans="1:24" x14ac:dyDescent="0.35">
      <c r="A11783" t="s">
        <v>51466</v>
      </c>
      <c r="B11783" t="s">
        <v>51467</v>
      </c>
      <c r="C11783" t="s">
        <v>51468</v>
      </c>
      <c r="D11783">
        <v>0</v>
      </c>
      <c r="E11783" t="s">
        <v>51467</v>
      </c>
      <c r="F11783" s="2">
        <v>45307</v>
      </c>
      <c r="G11783" t="s">
        <v>183</v>
      </c>
      <c r="H11783" t="s">
        <v>184</v>
      </c>
      <c r="J11783" t="s">
        <v>138</v>
      </c>
      <c r="L11783" t="s">
        <v>496</v>
      </c>
      <c r="M11783" t="s">
        <v>138</v>
      </c>
      <c r="N11783">
        <v>0</v>
      </c>
      <c r="R11783" t="s">
        <v>3002</v>
      </c>
      <c r="S11783" t="s">
        <v>140</v>
      </c>
      <c r="T11783" s="2">
        <v>45307</v>
      </c>
      <c r="W11783" t="s">
        <v>141</v>
      </c>
    </row>
    <row r="11784" spans="1:24" x14ac:dyDescent="0.35">
      <c r="A11784" t="s">
        <v>51469</v>
      </c>
      <c r="B11784" t="s">
        <v>50458</v>
      </c>
      <c r="C11784" t="s">
        <v>51470</v>
      </c>
      <c r="D11784">
        <v>0</v>
      </c>
      <c r="E11784" t="s">
        <v>51471</v>
      </c>
      <c r="F11784" s="2">
        <v>45314</v>
      </c>
      <c r="G11784" t="s">
        <v>15144</v>
      </c>
      <c r="H11784" t="s">
        <v>495</v>
      </c>
      <c r="J11784" t="s">
        <v>138</v>
      </c>
      <c r="K11784">
        <v>56254</v>
      </c>
      <c r="L11784">
        <v>82711510</v>
      </c>
      <c r="M11784" t="s">
        <v>138</v>
      </c>
      <c r="N11784">
        <v>0</v>
      </c>
      <c r="P11784" t="s">
        <v>51472</v>
      </c>
      <c r="Q11784" t="s">
        <v>51473</v>
      </c>
      <c r="R11784" t="s">
        <v>51474</v>
      </c>
      <c r="S11784" t="s">
        <v>140</v>
      </c>
      <c r="T11784" s="2">
        <v>45314</v>
      </c>
      <c r="W11784" t="s">
        <v>141</v>
      </c>
    </row>
    <row r="11785" spans="1:24" x14ac:dyDescent="0.35">
      <c r="A11785" t="s">
        <v>51475</v>
      </c>
      <c r="B11785" t="s">
        <v>50458</v>
      </c>
      <c r="C11785" t="s">
        <v>51476</v>
      </c>
      <c r="D11785">
        <v>0</v>
      </c>
      <c r="E11785" t="s">
        <v>51477</v>
      </c>
      <c r="F11785" s="2">
        <v>45314</v>
      </c>
      <c r="G11785" t="s">
        <v>15144</v>
      </c>
      <c r="H11785" t="s">
        <v>495</v>
      </c>
      <c r="J11785" t="s">
        <v>138</v>
      </c>
      <c r="K11785">
        <v>56253</v>
      </c>
      <c r="L11785">
        <v>82711510</v>
      </c>
      <c r="M11785" t="s">
        <v>138</v>
      </c>
      <c r="N11785">
        <v>0</v>
      </c>
      <c r="P11785" t="s">
        <v>163</v>
      </c>
      <c r="Q11785" t="s">
        <v>51478</v>
      </c>
      <c r="R11785" t="s">
        <v>51479</v>
      </c>
      <c r="S11785" t="s">
        <v>140</v>
      </c>
      <c r="T11785" s="2">
        <v>45314</v>
      </c>
      <c r="W11785" t="s">
        <v>141</v>
      </c>
    </row>
    <row r="11786" spans="1:24" x14ac:dyDescent="0.35">
      <c r="A11786" t="s">
        <v>51480</v>
      </c>
      <c r="B11786" t="s">
        <v>50458</v>
      </c>
      <c r="C11786" t="s">
        <v>51481</v>
      </c>
      <c r="D11786">
        <v>0</v>
      </c>
      <c r="E11786" t="s">
        <v>51482</v>
      </c>
      <c r="F11786" s="2">
        <v>45314</v>
      </c>
      <c r="G11786" t="s">
        <v>51483</v>
      </c>
      <c r="H11786" t="s">
        <v>495</v>
      </c>
      <c r="J11786" t="s">
        <v>138</v>
      </c>
      <c r="K11786">
        <v>56256</v>
      </c>
      <c r="L11786">
        <v>82711510</v>
      </c>
      <c r="M11786" t="s">
        <v>138</v>
      </c>
      <c r="N11786">
        <v>0</v>
      </c>
      <c r="P11786" t="s">
        <v>163</v>
      </c>
      <c r="Q11786" t="s">
        <v>51484</v>
      </c>
      <c r="R11786" t="s">
        <v>51485</v>
      </c>
      <c r="S11786" t="s">
        <v>140</v>
      </c>
      <c r="T11786" s="2">
        <v>45314</v>
      </c>
      <c r="W11786" t="s">
        <v>141</v>
      </c>
    </row>
    <row r="11787" spans="1:24" x14ac:dyDescent="0.35">
      <c r="A11787" t="s">
        <v>51486</v>
      </c>
      <c r="B11787" t="s">
        <v>50458</v>
      </c>
      <c r="C11787" t="s">
        <v>51487</v>
      </c>
      <c r="D11787">
        <v>0</v>
      </c>
      <c r="E11787" t="s">
        <v>51471</v>
      </c>
      <c r="F11787" s="2">
        <v>45314</v>
      </c>
      <c r="G11787" t="s">
        <v>15144</v>
      </c>
      <c r="H11787" t="s">
        <v>495</v>
      </c>
      <c r="J11787" t="s">
        <v>138</v>
      </c>
      <c r="K11787">
        <v>56257</v>
      </c>
      <c r="L11787">
        <v>82711510</v>
      </c>
      <c r="M11787" t="s">
        <v>138</v>
      </c>
      <c r="N11787">
        <v>0</v>
      </c>
      <c r="P11787" t="s">
        <v>163</v>
      </c>
      <c r="Q11787" t="s">
        <v>51488</v>
      </c>
      <c r="R11787" t="s">
        <v>51489</v>
      </c>
      <c r="S11787" t="s">
        <v>140</v>
      </c>
      <c r="T11787" s="2">
        <v>45314</v>
      </c>
      <c r="W11787" t="s">
        <v>141</v>
      </c>
    </row>
    <row r="11788" spans="1:24" x14ac:dyDescent="0.35">
      <c r="A11788" t="s">
        <v>51490</v>
      </c>
      <c r="B11788" t="s">
        <v>50458</v>
      </c>
      <c r="C11788" t="s">
        <v>51491</v>
      </c>
      <c r="D11788">
        <v>0</v>
      </c>
      <c r="E11788" t="s">
        <v>51471</v>
      </c>
      <c r="F11788" s="2">
        <v>45314</v>
      </c>
      <c r="G11788" t="s">
        <v>15144</v>
      </c>
      <c r="H11788" t="s">
        <v>495</v>
      </c>
      <c r="J11788" t="s">
        <v>138</v>
      </c>
      <c r="K11788">
        <v>56258</v>
      </c>
      <c r="L11788">
        <v>82711510</v>
      </c>
      <c r="M11788" t="s">
        <v>138</v>
      </c>
      <c r="N11788">
        <v>0</v>
      </c>
      <c r="P11788" t="s">
        <v>163</v>
      </c>
      <c r="Q11788" t="s">
        <v>51492</v>
      </c>
      <c r="R11788" t="s">
        <v>51493</v>
      </c>
      <c r="S11788" t="s">
        <v>140</v>
      </c>
      <c r="T11788" s="2">
        <v>45314</v>
      </c>
      <c r="W11788" t="s">
        <v>141</v>
      </c>
    </row>
    <row r="11789" spans="1:24" x14ac:dyDescent="0.35">
      <c r="A11789" t="s">
        <v>51494</v>
      </c>
      <c r="B11789" t="s">
        <v>51495</v>
      </c>
      <c r="D11789">
        <v>0</v>
      </c>
      <c r="E11789" t="s">
        <v>51496</v>
      </c>
      <c r="F11789" s="2">
        <v>45321</v>
      </c>
      <c r="G11789" t="s">
        <v>51497</v>
      </c>
      <c r="H11789">
        <v>10</v>
      </c>
      <c r="J11789" t="s">
        <v>138</v>
      </c>
      <c r="L11789" t="s">
        <v>496</v>
      </c>
      <c r="M11789" t="s">
        <v>138</v>
      </c>
      <c r="N11789">
        <v>0</v>
      </c>
      <c r="R11789" t="s">
        <v>51498</v>
      </c>
      <c r="S11789" t="s">
        <v>36173</v>
      </c>
      <c r="T11789" s="2">
        <v>45321</v>
      </c>
      <c r="W11789" t="s">
        <v>16059</v>
      </c>
    </row>
    <row r="11790" spans="1:24" x14ac:dyDescent="0.35">
      <c r="A11790" t="s">
        <v>51499</v>
      </c>
      <c r="B11790" t="s">
        <v>51500</v>
      </c>
      <c r="C11790" t="s">
        <v>51501</v>
      </c>
      <c r="D11790">
        <v>0</v>
      </c>
      <c r="F11790" s="2">
        <v>45357</v>
      </c>
      <c r="G11790" t="s">
        <v>183</v>
      </c>
      <c r="H11790" t="s">
        <v>184</v>
      </c>
      <c r="J11790" t="s">
        <v>138</v>
      </c>
      <c r="L11790" t="s">
        <v>496</v>
      </c>
      <c r="M11790" t="s">
        <v>138</v>
      </c>
      <c r="N11790">
        <v>0</v>
      </c>
      <c r="P11790" t="s">
        <v>51502</v>
      </c>
      <c r="R11790" t="s">
        <v>51503</v>
      </c>
      <c r="S11790" t="s">
        <v>140</v>
      </c>
      <c r="T11790" s="2">
        <v>45918</v>
      </c>
      <c r="U11790">
        <v>17</v>
      </c>
      <c r="W11790" t="s">
        <v>141</v>
      </c>
      <c r="X11790" t="s">
        <v>9536</v>
      </c>
    </row>
    <row r="11791" spans="1:24" x14ac:dyDescent="0.35">
      <c r="A11791" t="s">
        <v>51504</v>
      </c>
      <c r="B11791" t="s">
        <v>51505</v>
      </c>
      <c r="C11791" t="s">
        <v>51506</v>
      </c>
      <c r="D11791">
        <v>0</v>
      </c>
      <c r="F11791" s="2">
        <v>45372</v>
      </c>
      <c r="G11791" t="s">
        <v>183</v>
      </c>
      <c r="H11791" t="s">
        <v>184</v>
      </c>
      <c r="J11791" t="s">
        <v>138</v>
      </c>
      <c r="L11791" t="s">
        <v>496</v>
      </c>
      <c r="M11791" t="s">
        <v>138</v>
      </c>
      <c r="N11791">
        <v>0</v>
      </c>
      <c r="R11791" t="s">
        <v>7379</v>
      </c>
      <c r="S11791" t="s">
        <v>140</v>
      </c>
      <c r="T11791" s="2">
        <v>45372</v>
      </c>
      <c r="W11791" t="s">
        <v>141</v>
      </c>
    </row>
    <row r="11792" spans="1:24" x14ac:dyDescent="0.35">
      <c r="A11792" t="s">
        <v>51507</v>
      </c>
      <c r="B11792" t="s">
        <v>51508</v>
      </c>
      <c r="C11792" t="s">
        <v>51509</v>
      </c>
      <c r="D11792">
        <v>0</v>
      </c>
      <c r="F11792" s="2">
        <v>45372</v>
      </c>
      <c r="G11792" t="s">
        <v>183</v>
      </c>
      <c r="H11792" t="s">
        <v>184</v>
      </c>
      <c r="J11792" t="s">
        <v>138</v>
      </c>
      <c r="L11792" t="s">
        <v>496</v>
      </c>
      <c r="M11792" t="s">
        <v>138</v>
      </c>
      <c r="N11792">
        <v>0</v>
      </c>
      <c r="R11792" t="s">
        <v>7379</v>
      </c>
      <c r="S11792" t="s">
        <v>140</v>
      </c>
      <c r="T11792" s="2">
        <v>45897</v>
      </c>
      <c r="W11792" t="s">
        <v>141</v>
      </c>
    </row>
    <row r="11793" spans="1:24" x14ac:dyDescent="0.35">
      <c r="A11793" t="s">
        <v>51510</v>
      </c>
      <c r="B11793" t="s">
        <v>51511</v>
      </c>
      <c r="C11793" t="s">
        <v>51512</v>
      </c>
      <c r="D11793">
        <v>0</v>
      </c>
      <c r="F11793" s="2">
        <v>45375</v>
      </c>
      <c r="G11793" t="s">
        <v>183</v>
      </c>
      <c r="H11793" t="s">
        <v>184</v>
      </c>
      <c r="J11793" t="s">
        <v>138</v>
      </c>
      <c r="L11793" t="s">
        <v>496</v>
      </c>
      <c r="M11793" t="s">
        <v>138</v>
      </c>
      <c r="N11793">
        <v>-487</v>
      </c>
      <c r="R11793" t="s">
        <v>21731</v>
      </c>
      <c r="S11793" t="s">
        <v>140</v>
      </c>
      <c r="T11793" s="2">
        <v>45713</v>
      </c>
      <c r="W11793" t="s">
        <v>141</v>
      </c>
      <c r="X11793" t="s">
        <v>9536</v>
      </c>
    </row>
    <row r="11794" spans="1:24" x14ac:dyDescent="0.35">
      <c r="A11794" t="s">
        <v>51513</v>
      </c>
      <c r="B11794" t="s">
        <v>51514</v>
      </c>
      <c r="C11794" t="s">
        <v>51515</v>
      </c>
      <c r="D11794">
        <v>0</v>
      </c>
      <c r="E11794" t="s">
        <v>51516</v>
      </c>
      <c r="F11794" s="2">
        <v>45379</v>
      </c>
      <c r="G11794" t="s">
        <v>251</v>
      </c>
      <c r="H11794" t="s">
        <v>184</v>
      </c>
      <c r="J11794" t="s">
        <v>138</v>
      </c>
      <c r="L11794">
        <v>84074911</v>
      </c>
      <c r="M11794" t="s">
        <v>138</v>
      </c>
      <c r="N11794">
        <v>0</v>
      </c>
      <c r="P11794" t="s">
        <v>51517</v>
      </c>
      <c r="R11794" t="s">
        <v>16506</v>
      </c>
      <c r="S11794" t="s">
        <v>140</v>
      </c>
      <c r="T11794" s="2">
        <v>45379</v>
      </c>
      <c r="W11794" t="s">
        <v>141</v>
      </c>
      <c r="X11794" t="s">
        <v>10334</v>
      </c>
    </row>
    <row r="11795" spans="1:24" x14ac:dyDescent="0.35">
      <c r="A11795" t="s">
        <v>51518</v>
      </c>
      <c r="B11795" t="s">
        <v>51519</v>
      </c>
      <c r="C11795" t="s">
        <v>51520</v>
      </c>
      <c r="D11795">
        <v>0</v>
      </c>
      <c r="F11795" s="2">
        <v>45428</v>
      </c>
      <c r="G11795" t="s">
        <v>34011</v>
      </c>
      <c r="H11795" t="s">
        <v>192</v>
      </c>
      <c r="J11795" t="s">
        <v>138</v>
      </c>
      <c r="L11795" t="s">
        <v>496</v>
      </c>
      <c r="M11795" t="s">
        <v>138</v>
      </c>
      <c r="N11795">
        <v>-199</v>
      </c>
      <c r="R11795" t="s">
        <v>51521</v>
      </c>
      <c r="S11795" t="s">
        <v>140</v>
      </c>
      <c r="T11795" s="2">
        <v>45428</v>
      </c>
      <c r="W11795" t="s">
        <v>141</v>
      </c>
      <c r="X11795" t="s">
        <v>10334</v>
      </c>
    </row>
    <row r="11796" spans="1:24" x14ac:dyDescent="0.35">
      <c r="A11796" t="s">
        <v>51522</v>
      </c>
      <c r="B11796" t="s">
        <v>51523</v>
      </c>
      <c r="C11796" t="s">
        <v>51524</v>
      </c>
      <c r="D11796">
        <v>0</v>
      </c>
      <c r="F11796" s="2">
        <v>45440</v>
      </c>
      <c r="G11796" t="s">
        <v>183</v>
      </c>
      <c r="H11796" t="s">
        <v>184</v>
      </c>
      <c r="J11796" t="s">
        <v>138</v>
      </c>
      <c r="L11796" t="s">
        <v>496</v>
      </c>
      <c r="M11796" t="s">
        <v>138</v>
      </c>
      <c r="N11796" s="3">
        <v>-1032.8699999999999</v>
      </c>
      <c r="P11796" t="s">
        <v>51525</v>
      </c>
      <c r="R11796" t="s">
        <v>51526</v>
      </c>
      <c r="S11796" t="s">
        <v>140</v>
      </c>
      <c r="T11796" s="2">
        <v>45511</v>
      </c>
      <c r="W11796" t="s">
        <v>141</v>
      </c>
      <c r="X11796" t="s">
        <v>9536</v>
      </c>
    </row>
    <row r="11797" spans="1:24" x14ac:dyDescent="0.35">
      <c r="A11797" t="s">
        <v>51527</v>
      </c>
      <c r="B11797" t="s">
        <v>51528</v>
      </c>
      <c r="C11797" t="s">
        <v>51529</v>
      </c>
      <c r="D11797">
        <v>0</v>
      </c>
      <c r="F11797" s="2">
        <v>45446</v>
      </c>
      <c r="G11797" t="s">
        <v>183</v>
      </c>
      <c r="H11797" t="s">
        <v>184</v>
      </c>
      <c r="J11797" t="s">
        <v>138</v>
      </c>
      <c r="L11797" t="s">
        <v>496</v>
      </c>
      <c r="M11797" t="s">
        <v>138</v>
      </c>
      <c r="N11797">
        <v>0</v>
      </c>
      <c r="R11797" t="s">
        <v>8318</v>
      </c>
      <c r="S11797" t="s">
        <v>140</v>
      </c>
      <c r="T11797" s="2">
        <v>45446</v>
      </c>
      <c r="W11797" t="s">
        <v>141</v>
      </c>
      <c r="X11797" t="s">
        <v>10334</v>
      </c>
    </row>
    <row r="11798" spans="1:24" x14ac:dyDescent="0.35">
      <c r="A11798" t="s">
        <v>51530</v>
      </c>
      <c r="B11798" t="s">
        <v>51531</v>
      </c>
      <c r="C11798" t="s">
        <v>51532</v>
      </c>
      <c r="D11798">
        <v>-277.60000000000002</v>
      </c>
      <c r="F11798" s="2">
        <v>45450</v>
      </c>
      <c r="G11798" t="s">
        <v>183</v>
      </c>
      <c r="H11798" t="s">
        <v>184</v>
      </c>
      <c r="J11798" t="s">
        <v>138</v>
      </c>
      <c r="L11798" t="s">
        <v>496</v>
      </c>
      <c r="M11798" t="s">
        <v>138</v>
      </c>
      <c r="N11798">
        <v>0</v>
      </c>
      <c r="R11798" t="s">
        <v>7379</v>
      </c>
      <c r="S11798" t="s">
        <v>140</v>
      </c>
      <c r="T11798" s="2">
        <v>45538</v>
      </c>
      <c r="U11798">
        <v>11</v>
      </c>
      <c r="W11798" t="s">
        <v>141</v>
      </c>
      <c r="X11798" t="s">
        <v>10334</v>
      </c>
    </row>
    <row r="11799" spans="1:24" x14ac:dyDescent="0.35">
      <c r="A11799" t="s">
        <v>51533</v>
      </c>
      <c r="B11799" t="s">
        <v>51534</v>
      </c>
      <c r="C11799" t="s">
        <v>51535</v>
      </c>
      <c r="D11799">
        <v>0</v>
      </c>
      <c r="F11799" s="2">
        <v>45456</v>
      </c>
      <c r="G11799" t="s">
        <v>234</v>
      </c>
      <c r="H11799" t="s">
        <v>192</v>
      </c>
      <c r="J11799" t="s">
        <v>138</v>
      </c>
      <c r="L11799" t="s">
        <v>496</v>
      </c>
      <c r="M11799" t="s">
        <v>138</v>
      </c>
      <c r="N11799">
        <v>0</v>
      </c>
      <c r="P11799" t="s">
        <v>51536</v>
      </c>
      <c r="R11799" t="s">
        <v>7263</v>
      </c>
      <c r="S11799" t="s">
        <v>140</v>
      </c>
      <c r="T11799" s="2">
        <v>45538</v>
      </c>
      <c r="U11799">
        <v>17</v>
      </c>
      <c r="W11799" t="s">
        <v>141</v>
      </c>
      <c r="X11799" t="s">
        <v>9536</v>
      </c>
    </row>
    <row r="11800" spans="1:24" x14ac:dyDescent="0.35">
      <c r="A11800" t="s">
        <v>51537</v>
      </c>
      <c r="B11800" t="s">
        <v>51538</v>
      </c>
      <c r="C11800" t="s">
        <v>51539</v>
      </c>
      <c r="D11800">
        <v>0</v>
      </c>
      <c r="F11800" s="2">
        <v>45457</v>
      </c>
      <c r="G11800" t="s">
        <v>183</v>
      </c>
      <c r="H11800" t="s">
        <v>184</v>
      </c>
      <c r="J11800" t="s">
        <v>138</v>
      </c>
      <c r="L11800" t="s">
        <v>496</v>
      </c>
      <c r="M11800" t="s">
        <v>138</v>
      </c>
      <c r="N11800">
        <v>0</v>
      </c>
      <c r="P11800" t="s">
        <v>51540</v>
      </c>
      <c r="R11800" t="s">
        <v>7379</v>
      </c>
      <c r="S11800" t="s">
        <v>140</v>
      </c>
      <c r="T11800" s="2">
        <v>45457</v>
      </c>
      <c r="W11800" t="s">
        <v>141</v>
      </c>
      <c r="X11800" t="s">
        <v>10334</v>
      </c>
    </row>
    <row r="11801" spans="1:24" x14ac:dyDescent="0.35">
      <c r="A11801" t="s">
        <v>51541</v>
      </c>
      <c r="B11801" t="s">
        <v>51542</v>
      </c>
      <c r="C11801" t="s">
        <v>51543</v>
      </c>
      <c r="D11801">
        <v>0</v>
      </c>
      <c r="E11801" t="s">
        <v>51544</v>
      </c>
      <c r="F11801" s="2">
        <v>45460</v>
      </c>
      <c r="G11801" t="s">
        <v>183</v>
      </c>
      <c r="H11801" t="s">
        <v>184</v>
      </c>
      <c r="J11801" t="s">
        <v>138</v>
      </c>
      <c r="L11801" t="s">
        <v>496</v>
      </c>
      <c r="M11801" t="s">
        <v>138</v>
      </c>
      <c r="N11801" s="3">
        <v>-1750</v>
      </c>
      <c r="R11801" t="s">
        <v>51545</v>
      </c>
      <c r="S11801" t="s">
        <v>140</v>
      </c>
      <c r="T11801" s="2">
        <v>45742</v>
      </c>
      <c r="W11801" t="s">
        <v>141</v>
      </c>
      <c r="X11801" t="s">
        <v>9536</v>
      </c>
    </row>
    <row r="11802" spans="1:24" x14ac:dyDescent="0.35">
      <c r="A11802" t="s">
        <v>51546</v>
      </c>
      <c r="B11802" t="s">
        <v>51547</v>
      </c>
      <c r="C11802" t="s">
        <v>51548</v>
      </c>
      <c r="D11802">
        <v>0</v>
      </c>
      <c r="F11802" s="2">
        <v>45474</v>
      </c>
      <c r="G11802" t="s">
        <v>183</v>
      </c>
      <c r="H11802" t="s">
        <v>184</v>
      </c>
      <c r="J11802" t="s">
        <v>138</v>
      </c>
      <c r="L11802" t="s">
        <v>496</v>
      </c>
      <c r="M11802" t="s">
        <v>138</v>
      </c>
      <c r="N11802">
        <v>0</v>
      </c>
      <c r="P11802" t="s">
        <v>51549</v>
      </c>
      <c r="R11802" t="s">
        <v>8318</v>
      </c>
      <c r="S11802" t="s">
        <v>140</v>
      </c>
      <c r="T11802" s="2">
        <v>45503</v>
      </c>
      <c r="W11802" t="s">
        <v>141</v>
      </c>
      <c r="X11802" t="s">
        <v>10334</v>
      </c>
    </row>
    <row r="11803" spans="1:24" x14ac:dyDescent="0.35">
      <c r="A11803" t="s">
        <v>51550</v>
      </c>
      <c r="B11803" t="s">
        <v>51551</v>
      </c>
      <c r="C11803" t="s">
        <v>51552</v>
      </c>
      <c r="D11803">
        <v>0</v>
      </c>
      <c r="F11803" s="2">
        <v>45476</v>
      </c>
      <c r="G11803" t="s">
        <v>50274</v>
      </c>
      <c r="H11803" t="s">
        <v>184</v>
      </c>
      <c r="J11803" t="s">
        <v>138</v>
      </c>
      <c r="L11803" t="s">
        <v>496</v>
      </c>
      <c r="M11803" t="s">
        <v>138</v>
      </c>
      <c r="N11803">
        <v>0</v>
      </c>
      <c r="R11803" t="s">
        <v>51553</v>
      </c>
      <c r="S11803" t="s">
        <v>140</v>
      </c>
      <c r="T11803" s="2">
        <v>45496</v>
      </c>
      <c r="W11803" t="s">
        <v>141</v>
      </c>
      <c r="X11803" t="s">
        <v>10334</v>
      </c>
    </row>
    <row r="11804" spans="1:24" x14ac:dyDescent="0.35">
      <c r="A11804" t="s">
        <v>51554</v>
      </c>
      <c r="B11804" t="s">
        <v>51555</v>
      </c>
      <c r="C11804" t="s">
        <v>51556</v>
      </c>
      <c r="D11804" s="3">
        <v>-2355</v>
      </c>
      <c r="E11804" t="s">
        <v>51557</v>
      </c>
      <c r="F11804" s="2">
        <v>45477</v>
      </c>
      <c r="G11804" t="s">
        <v>251</v>
      </c>
      <c r="H11804" t="s">
        <v>184</v>
      </c>
      <c r="J11804" t="s">
        <v>138</v>
      </c>
      <c r="L11804" t="s">
        <v>496</v>
      </c>
      <c r="M11804" t="s">
        <v>138</v>
      </c>
      <c r="N11804">
        <v>0</v>
      </c>
      <c r="P11804" t="s">
        <v>51558</v>
      </c>
      <c r="R11804" t="s">
        <v>51559</v>
      </c>
      <c r="S11804" t="s">
        <v>140</v>
      </c>
      <c r="T11804" s="2">
        <v>45526</v>
      </c>
      <c r="W11804" t="s">
        <v>141</v>
      </c>
      <c r="X11804" t="s">
        <v>9536</v>
      </c>
    </row>
    <row r="11805" spans="1:24" x14ac:dyDescent="0.35">
      <c r="A11805" t="s">
        <v>51560</v>
      </c>
      <c r="B11805" t="s">
        <v>51561</v>
      </c>
      <c r="C11805" t="s">
        <v>51562</v>
      </c>
      <c r="D11805">
        <v>0</v>
      </c>
      <c r="E11805" t="s">
        <v>51561</v>
      </c>
      <c r="F11805" s="2">
        <v>45477</v>
      </c>
      <c r="G11805" t="s">
        <v>31838</v>
      </c>
      <c r="H11805" t="s">
        <v>184</v>
      </c>
      <c r="J11805" t="s">
        <v>138</v>
      </c>
      <c r="L11805">
        <v>11930377</v>
      </c>
      <c r="M11805" t="s">
        <v>138</v>
      </c>
      <c r="N11805">
        <v>0</v>
      </c>
      <c r="P11805" t="s">
        <v>51563</v>
      </c>
      <c r="R11805" t="s">
        <v>51564</v>
      </c>
      <c r="S11805" t="s">
        <v>140</v>
      </c>
      <c r="T11805" s="2">
        <v>45477</v>
      </c>
      <c r="W11805" t="s">
        <v>141</v>
      </c>
      <c r="X11805" t="s">
        <v>10334</v>
      </c>
    </row>
    <row r="11806" spans="1:24" x14ac:dyDescent="0.35">
      <c r="A11806" t="s">
        <v>51565</v>
      </c>
      <c r="B11806" t="s">
        <v>11337</v>
      </c>
      <c r="C11806" t="s">
        <v>11338</v>
      </c>
      <c r="D11806">
        <v>0</v>
      </c>
      <c r="E11806" t="s">
        <v>11337</v>
      </c>
      <c r="F11806" s="2">
        <v>45483</v>
      </c>
      <c r="G11806" t="s">
        <v>11340</v>
      </c>
      <c r="H11806" t="s">
        <v>10048</v>
      </c>
      <c r="J11806" t="s">
        <v>138</v>
      </c>
      <c r="K11806">
        <v>23014826001187</v>
      </c>
      <c r="L11806">
        <v>84023419</v>
      </c>
      <c r="M11806" t="s">
        <v>138</v>
      </c>
      <c r="N11806">
        <v>0</v>
      </c>
      <c r="P11806" t="s">
        <v>51566</v>
      </c>
      <c r="Q11806">
        <v>56271</v>
      </c>
      <c r="R11806" t="s">
        <v>51567</v>
      </c>
      <c r="S11806" t="s">
        <v>140</v>
      </c>
      <c r="T11806" s="2">
        <v>45714</v>
      </c>
      <c r="W11806" t="s">
        <v>141</v>
      </c>
      <c r="X11806" t="s">
        <v>9536</v>
      </c>
    </row>
    <row r="11807" spans="1:24" x14ac:dyDescent="0.35">
      <c r="A11807" t="s">
        <v>51568</v>
      </c>
      <c r="B11807" t="s">
        <v>51569</v>
      </c>
      <c r="C11807" t="s">
        <v>51570</v>
      </c>
      <c r="D11807">
        <v>0</v>
      </c>
      <c r="E11807" t="s">
        <v>51569</v>
      </c>
      <c r="F11807" s="2">
        <v>45483</v>
      </c>
      <c r="G11807" t="s">
        <v>11340</v>
      </c>
      <c r="H11807" t="s">
        <v>10048</v>
      </c>
      <c r="J11807" t="s">
        <v>138</v>
      </c>
      <c r="K11807">
        <v>23014826000296</v>
      </c>
      <c r="L11807">
        <v>84023419</v>
      </c>
      <c r="M11807" t="s">
        <v>138</v>
      </c>
      <c r="N11807">
        <v>0</v>
      </c>
      <c r="P11807" t="s">
        <v>51571</v>
      </c>
      <c r="Q11807">
        <v>56273</v>
      </c>
      <c r="R11807" t="s">
        <v>51572</v>
      </c>
      <c r="S11807" t="s">
        <v>140</v>
      </c>
      <c r="T11807" s="2">
        <v>45496</v>
      </c>
      <c r="W11807" t="s">
        <v>141</v>
      </c>
      <c r="X11807" t="s">
        <v>10334</v>
      </c>
    </row>
    <row r="11808" spans="1:24" x14ac:dyDescent="0.35">
      <c r="A11808" t="s">
        <v>51573</v>
      </c>
      <c r="B11808" t="s">
        <v>51569</v>
      </c>
      <c r="C11808" t="s">
        <v>51574</v>
      </c>
      <c r="D11808">
        <v>0</v>
      </c>
      <c r="E11808" t="s">
        <v>51569</v>
      </c>
      <c r="F11808" s="2">
        <v>45483</v>
      </c>
      <c r="G11808" t="s">
        <v>11340</v>
      </c>
      <c r="H11808" t="s">
        <v>10048</v>
      </c>
      <c r="J11808" t="s">
        <v>138</v>
      </c>
      <c r="K11808">
        <v>23014826000377</v>
      </c>
      <c r="L11808">
        <v>84023419</v>
      </c>
      <c r="M11808" t="s">
        <v>138</v>
      </c>
      <c r="N11808">
        <v>0</v>
      </c>
      <c r="P11808" t="s">
        <v>51571</v>
      </c>
      <c r="Q11808">
        <v>56274</v>
      </c>
      <c r="R11808" t="s">
        <v>51575</v>
      </c>
      <c r="S11808" t="s">
        <v>140</v>
      </c>
      <c r="T11808" s="2">
        <v>45483</v>
      </c>
      <c r="W11808" t="s">
        <v>141</v>
      </c>
      <c r="X11808" t="s">
        <v>10334</v>
      </c>
    </row>
    <row r="11809" spans="1:24" x14ac:dyDescent="0.35">
      <c r="A11809" t="s">
        <v>51576</v>
      </c>
      <c r="B11809" t="s">
        <v>51577</v>
      </c>
      <c r="C11809" t="s">
        <v>51578</v>
      </c>
      <c r="D11809">
        <v>0</v>
      </c>
      <c r="F11809" s="2">
        <v>45483</v>
      </c>
      <c r="G11809" t="s">
        <v>183</v>
      </c>
      <c r="H11809" t="s">
        <v>184</v>
      </c>
      <c r="J11809" t="s">
        <v>138</v>
      </c>
      <c r="L11809" t="s">
        <v>496</v>
      </c>
      <c r="M11809" t="s">
        <v>138</v>
      </c>
      <c r="N11809" s="3">
        <v>-4241.5</v>
      </c>
      <c r="P11809" t="s">
        <v>10765</v>
      </c>
      <c r="R11809" t="s">
        <v>10631</v>
      </c>
      <c r="S11809" t="s">
        <v>140</v>
      </c>
      <c r="T11809" s="2">
        <v>45483</v>
      </c>
      <c r="W11809" t="s">
        <v>141</v>
      </c>
      <c r="X11809" t="s">
        <v>9536</v>
      </c>
    </row>
    <row r="11810" spans="1:24" x14ac:dyDescent="0.35">
      <c r="A11810" t="s">
        <v>51579</v>
      </c>
      <c r="B11810" t="s">
        <v>51580</v>
      </c>
      <c r="C11810" t="s">
        <v>51581</v>
      </c>
      <c r="D11810">
        <v>0</v>
      </c>
      <c r="F11810" s="2">
        <v>45484</v>
      </c>
      <c r="G11810" t="s">
        <v>183</v>
      </c>
      <c r="H11810" t="s">
        <v>184</v>
      </c>
      <c r="J11810" t="s">
        <v>138</v>
      </c>
      <c r="L11810" t="s">
        <v>496</v>
      </c>
      <c r="M11810" t="s">
        <v>138</v>
      </c>
      <c r="N11810">
        <v>0</v>
      </c>
      <c r="R11810" t="s">
        <v>10631</v>
      </c>
      <c r="S11810" t="s">
        <v>140</v>
      </c>
      <c r="T11810" s="2">
        <v>45484</v>
      </c>
      <c r="W11810" t="s">
        <v>141</v>
      </c>
      <c r="X11810" t="s">
        <v>10334</v>
      </c>
    </row>
    <row r="11811" spans="1:24" x14ac:dyDescent="0.35">
      <c r="A11811" t="s">
        <v>51582</v>
      </c>
      <c r="B11811" t="s">
        <v>51583</v>
      </c>
      <c r="C11811" t="s">
        <v>51584</v>
      </c>
      <c r="D11811">
        <v>0</v>
      </c>
      <c r="E11811" t="s">
        <v>51583</v>
      </c>
      <c r="F11811" s="2">
        <v>45484</v>
      </c>
      <c r="G11811" t="s">
        <v>183</v>
      </c>
      <c r="H11811" t="s">
        <v>184</v>
      </c>
      <c r="J11811" t="s">
        <v>138</v>
      </c>
      <c r="L11811" t="s">
        <v>496</v>
      </c>
      <c r="M11811" t="s">
        <v>138</v>
      </c>
      <c r="N11811">
        <v>0</v>
      </c>
      <c r="P11811" t="s">
        <v>51585</v>
      </c>
      <c r="R11811" t="s">
        <v>10631</v>
      </c>
      <c r="S11811" t="s">
        <v>140</v>
      </c>
      <c r="T11811" s="2">
        <v>45517</v>
      </c>
      <c r="W11811" t="s">
        <v>141</v>
      </c>
      <c r="X11811" t="s">
        <v>10334</v>
      </c>
    </row>
    <row r="11812" spans="1:24" x14ac:dyDescent="0.35">
      <c r="A11812" t="s">
        <v>51586</v>
      </c>
      <c r="B11812" t="s">
        <v>51587</v>
      </c>
      <c r="C11812" t="s">
        <v>51588</v>
      </c>
      <c r="D11812">
        <v>0</v>
      </c>
      <c r="F11812" s="2">
        <v>45495</v>
      </c>
      <c r="G11812" t="s">
        <v>51589</v>
      </c>
      <c r="H11812" t="s">
        <v>184</v>
      </c>
      <c r="J11812" t="s">
        <v>138</v>
      </c>
      <c r="L11812" t="s">
        <v>496</v>
      </c>
      <c r="M11812" t="s">
        <v>138</v>
      </c>
      <c r="N11812">
        <v>0</v>
      </c>
      <c r="P11812" t="s">
        <v>51590</v>
      </c>
      <c r="R11812" t="s">
        <v>51591</v>
      </c>
      <c r="S11812" t="s">
        <v>140</v>
      </c>
      <c r="T11812" s="2">
        <v>45540</v>
      </c>
      <c r="U11812">
        <v>11</v>
      </c>
      <c r="W11812" t="s">
        <v>141</v>
      </c>
      <c r="X11812" t="s">
        <v>10334</v>
      </c>
    </row>
    <row r="11813" spans="1:24" x14ac:dyDescent="0.35">
      <c r="A11813" t="s">
        <v>51592</v>
      </c>
      <c r="B11813" t="s">
        <v>11337</v>
      </c>
      <c r="C11813" t="s">
        <v>51593</v>
      </c>
      <c r="D11813">
        <v>0</v>
      </c>
      <c r="E11813" t="s">
        <v>11337</v>
      </c>
      <c r="F11813" s="2">
        <v>45496</v>
      </c>
      <c r="G11813" t="s">
        <v>11340</v>
      </c>
      <c r="H11813" t="s">
        <v>10048</v>
      </c>
      <c r="J11813" t="s">
        <v>138</v>
      </c>
      <c r="K11813">
        <v>56275</v>
      </c>
      <c r="L11813">
        <v>84023419</v>
      </c>
      <c r="M11813" t="s">
        <v>138</v>
      </c>
      <c r="N11813">
        <v>0</v>
      </c>
      <c r="P11813" t="s">
        <v>51571</v>
      </c>
      <c r="Q11813">
        <v>23014826000458</v>
      </c>
      <c r="R11813" t="s">
        <v>51567</v>
      </c>
      <c r="S11813" t="s">
        <v>140</v>
      </c>
      <c r="T11813" s="2">
        <v>45496</v>
      </c>
      <c r="W11813" t="s">
        <v>141</v>
      </c>
      <c r="X11813" t="s">
        <v>10334</v>
      </c>
    </row>
    <row r="11814" spans="1:24" x14ac:dyDescent="0.35">
      <c r="A11814" t="s">
        <v>51594</v>
      </c>
      <c r="B11814" t="s">
        <v>51569</v>
      </c>
      <c r="C11814" t="s">
        <v>51595</v>
      </c>
      <c r="D11814">
        <v>0</v>
      </c>
      <c r="E11814" t="s">
        <v>51569</v>
      </c>
      <c r="F11814" s="2">
        <v>45496</v>
      </c>
      <c r="G11814" t="s">
        <v>11340</v>
      </c>
      <c r="H11814" t="s">
        <v>10048</v>
      </c>
      <c r="J11814" t="s">
        <v>138</v>
      </c>
      <c r="K11814">
        <v>23014826000539</v>
      </c>
      <c r="L11814">
        <v>84023419</v>
      </c>
      <c r="M11814" t="s">
        <v>138</v>
      </c>
      <c r="N11814">
        <v>0</v>
      </c>
      <c r="P11814" t="s">
        <v>51571</v>
      </c>
      <c r="Q11814">
        <v>56276</v>
      </c>
      <c r="R11814" t="s">
        <v>51596</v>
      </c>
      <c r="S11814" t="s">
        <v>140</v>
      </c>
      <c r="T11814" s="2">
        <v>45496</v>
      </c>
      <c r="W11814" t="s">
        <v>141</v>
      </c>
      <c r="X11814" t="s">
        <v>10334</v>
      </c>
    </row>
    <row r="11815" spans="1:24" x14ac:dyDescent="0.35">
      <c r="A11815" t="s">
        <v>51597</v>
      </c>
      <c r="B11815" t="s">
        <v>51569</v>
      </c>
      <c r="C11815" t="s">
        <v>51598</v>
      </c>
      <c r="D11815">
        <v>0</v>
      </c>
      <c r="E11815" t="s">
        <v>51569</v>
      </c>
      <c r="F11815" s="2">
        <v>45496</v>
      </c>
      <c r="G11815" t="s">
        <v>11340</v>
      </c>
      <c r="H11815" t="s">
        <v>10048</v>
      </c>
      <c r="J11815" t="s">
        <v>138</v>
      </c>
      <c r="K11815">
        <v>23014826000709</v>
      </c>
      <c r="L11815">
        <v>84023419</v>
      </c>
      <c r="M11815" t="s">
        <v>138</v>
      </c>
      <c r="N11815">
        <v>0</v>
      </c>
      <c r="P11815" t="s">
        <v>51571</v>
      </c>
      <c r="Q11815">
        <v>56278</v>
      </c>
      <c r="R11815" t="s">
        <v>51599</v>
      </c>
      <c r="S11815" t="s">
        <v>140</v>
      </c>
      <c r="T11815" s="2">
        <v>45496</v>
      </c>
      <c r="W11815" t="s">
        <v>141</v>
      </c>
      <c r="X11815" t="s">
        <v>10334</v>
      </c>
    </row>
    <row r="11816" spans="1:24" x14ac:dyDescent="0.35">
      <c r="A11816" t="s">
        <v>51600</v>
      </c>
      <c r="B11816" t="s">
        <v>51569</v>
      </c>
      <c r="C11816" t="s">
        <v>51601</v>
      </c>
      <c r="D11816">
        <v>0</v>
      </c>
      <c r="E11816" t="s">
        <v>51569</v>
      </c>
      <c r="F11816" s="2">
        <v>45496</v>
      </c>
      <c r="G11816" t="s">
        <v>11340</v>
      </c>
      <c r="H11816" t="s">
        <v>10048</v>
      </c>
      <c r="J11816" t="s">
        <v>138</v>
      </c>
      <c r="K11816">
        <v>23014826000709</v>
      </c>
      <c r="L11816">
        <v>84023419</v>
      </c>
      <c r="M11816" t="s">
        <v>138</v>
      </c>
      <c r="N11816">
        <v>0</v>
      </c>
      <c r="P11816" t="s">
        <v>51602</v>
      </c>
      <c r="Q11816">
        <v>56278</v>
      </c>
      <c r="R11816" t="s">
        <v>51603</v>
      </c>
      <c r="S11816" t="s">
        <v>140</v>
      </c>
      <c r="T11816" s="2">
        <v>45496</v>
      </c>
      <c r="W11816" t="s">
        <v>141</v>
      </c>
      <c r="X11816" t="s">
        <v>10334</v>
      </c>
    </row>
    <row r="11817" spans="1:24" x14ac:dyDescent="0.35">
      <c r="A11817" t="s">
        <v>51604</v>
      </c>
      <c r="B11817" t="s">
        <v>51569</v>
      </c>
      <c r="C11817" t="s">
        <v>51605</v>
      </c>
      <c r="D11817">
        <v>0</v>
      </c>
      <c r="E11817" t="s">
        <v>51569</v>
      </c>
      <c r="F11817" s="2">
        <v>45496</v>
      </c>
      <c r="G11817" t="s">
        <v>11340</v>
      </c>
      <c r="H11817" t="s">
        <v>10048</v>
      </c>
      <c r="J11817" t="s">
        <v>138</v>
      </c>
      <c r="K11817">
        <v>23014826000881</v>
      </c>
      <c r="L11817">
        <v>84023419</v>
      </c>
      <c r="M11817" t="s">
        <v>138</v>
      </c>
      <c r="N11817">
        <v>0</v>
      </c>
      <c r="P11817" t="s">
        <v>51571</v>
      </c>
      <c r="Q11817">
        <v>56279</v>
      </c>
      <c r="R11817" t="s">
        <v>51606</v>
      </c>
      <c r="S11817" t="s">
        <v>140</v>
      </c>
      <c r="T11817" s="2">
        <v>45496</v>
      </c>
      <c r="W11817" t="s">
        <v>141</v>
      </c>
      <c r="X11817" t="s">
        <v>10334</v>
      </c>
    </row>
    <row r="11818" spans="1:24" x14ac:dyDescent="0.35">
      <c r="A11818" t="s">
        <v>51607</v>
      </c>
      <c r="B11818" t="s">
        <v>51569</v>
      </c>
      <c r="C11818" t="s">
        <v>51608</v>
      </c>
      <c r="D11818">
        <v>0</v>
      </c>
      <c r="E11818" t="s">
        <v>51569</v>
      </c>
      <c r="F11818" s="2">
        <v>45496</v>
      </c>
      <c r="G11818" t="s">
        <v>11340</v>
      </c>
      <c r="H11818" t="s">
        <v>10048</v>
      </c>
      <c r="J11818" t="s">
        <v>138</v>
      </c>
      <c r="K11818">
        <v>23014826000962</v>
      </c>
      <c r="L11818">
        <v>84023419</v>
      </c>
      <c r="M11818" t="s">
        <v>138</v>
      </c>
      <c r="N11818">
        <v>0</v>
      </c>
      <c r="P11818" t="s">
        <v>51571</v>
      </c>
      <c r="Q11818">
        <v>56280</v>
      </c>
      <c r="R11818" t="s">
        <v>51609</v>
      </c>
      <c r="S11818" t="s">
        <v>140</v>
      </c>
      <c r="T11818" s="2">
        <v>45496</v>
      </c>
      <c r="W11818" t="s">
        <v>141</v>
      </c>
      <c r="X11818" t="s">
        <v>10334</v>
      </c>
    </row>
    <row r="11819" spans="1:24" x14ac:dyDescent="0.35">
      <c r="A11819" t="s">
        <v>51610</v>
      </c>
      <c r="B11819" t="s">
        <v>11337</v>
      </c>
      <c r="C11819" t="s">
        <v>51611</v>
      </c>
      <c r="D11819">
        <v>0</v>
      </c>
      <c r="E11819" t="s">
        <v>11337</v>
      </c>
      <c r="F11819" s="2">
        <v>45496</v>
      </c>
      <c r="G11819" t="s">
        <v>11340</v>
      </c>
      <c r="H11819" t="s">
        <v>10048</v>
      </c>
      <c r="J11819" t="s">
        <v>138</v>
      </c>
      <c r="K11819">
        <v>23014826001004</v>
      </c>
      <c r="L11819">
        <v>84023419</v>
      </c>
      <c r="M11819" t="s">
        <v>138</v>
      </c>
      <c r="N11819">
        <v>0</v>
      </c>
      <c r="P11819" t="s">
        <v>51571</v>
      </c>
      <c r="Q11819">
        <v>56281</v>
      </c>
      <c r="R11819" t="s">
        <v>51612</v>
      </c>
      <c r="S11819" t="s">
        <v>140</v>
      </c>
      <c r="T11819" s="2">
        <v>45496</v>
      </c>
      <c r="W11819" t="s">
        <v>141</v>
      </c>
      <c r="X11819" t="s">
        <v>10334</v>
      </c>
    </row>
    <row r="11820" spans="1:24" x14ac:dyDescent="0.35">
      <c r="A11820" t="s">
        <v>51613</v>
      </c>
      <c r="B11820" t="s">
        <v>11337</v>
      </c>
      <c r="C11820" t="s">
        <v>51614</v>
      </c>
      <c r="D11820">
        <v>0</v>
      </c>
      <c r="E11820" t="s">
        <v>11337</v>
      </c>
      <c r="F11820" s="2">
        <v>45496</v>
      </c>
      <c r="G11820" t="s">
        <v>11340</v>
      </c>
      <c r="H11820" t="s">
        <v>10048</v>
      </c>
      <c r="J11820" t="s">
        <v>138</v>
      </c>
      <c r="K11820">
        <v>23014826001268</v>
      </c>
      <c r="L11820">
        <v>84023419</v>
      </c>
      <c r="M11820" t="s">
        <v>138</v>
      </c>
      <c r="N11820">
        <v>0</v>
      </c>
      <c r="P11820" t="s">
        <v>51571</v>
      </c>
      <c r="Q11820">
        <v>56282</v>
      </c>
      <c r="R11820" t="s">
        <v>51615</v>
      </c>
      <c r="S11820" t="s">
        <v>140</v>
      </c>
      <c r="T11820" s="2">
        <v>45496</v>
      </c>
      <c r="W11820" t="s">
        <v>141</v>
      </c>
      <c r="X11820" t="s">
        <v>10334</v>
      </c>
    </row>
    <row r="11821" spans="1:24" x14ac:dyDescent="0.35">
      <c r="A11821" t="s">
        <v>51616</v>
      </c>
      <c r="B11821" t="s">
        <v>11337</v>
      </c>
      <c r="C11821" t="s">
        <v>51617</v>
      </c>
      <c r="D11821">
        <v>0</v>
      </c>
      <c r="E11821" t="s">
        <v>11337</v>
      </c>
      <c r="F11821" s="2">
        <v>45496</v>
      </c>
      <c r="G11821" t="s">
        <v>11340</v>
      </c>
      <c r="H11821" t="s">
        <v>10048</v>
      </c>
      <c r="J11821" t="s">
        <v>138</v>
      </c>
      <c r="K11821">
        <v>23014826001349</v>
      </c>
      <c r="L11821">
        <v>84023419</v>
      </c>
      <c r="M11821" t="s">
        <v>138</v>
      </c>
      <c r="N11821">
        <v>0</v>
      </c>
      <c r="P11821" t="s">
        <v>51571</v>
      </c>
      <c r="Q11821">
        <v>56283</v>
      </c>
      <c r="R11821" t="s">
        <v>51575</v>
      </c>
      <c r="S11821" t="s">
        <v>140</v>
      </c>
      <c r="T11821" s="2">
        <v>45496</v>
      </c>
      <c r="W11821" t="s">
        <v>141</v>
      </c>
      <c r="X11821" t="s">
        <v>10334</v>
      </c>
    </row>
    <row r="11822" spans="1:24" x14ac:dyDescent="0.35">
      <c r="A11822" t="s">
        <v>51618</v>
      </c>
      <c r="B11822" t="s">
        <v>51619</v>
      </c>
      <c r="C11822">
        <v>13356427000179</v>
      </c>
      <c r="D11822">
        <v>0</v>
      </c>
      <c r="E11822" t="s">
        <v>51620</v>
      </c>
      <c r="F11822" s="2">
        <v>45496</v>
      </c>
      <c r="G11822" t="s">
        <v>251</v>
      </c>
      <c r="H11822" t="s">
        <v>184</v>
      </c>
      <c r="J11822" t="s">
        <v>138</v>
      </c>
      <c r="L11822" t="s">
        <v>496</v>
      </c>
      <c r="M11822" t="s">
        <v>138</v>
      </c>
      <c r="N11822">
        <v>0</v>
      </c>
      <c r="P11822" t="s">
        <v>51621</v>
      </c>
      <c r="R11822" t="s">
        <v>51622</v>
      </c>
      <c r="S11822" t="s">
        <v>140</v>
      </c>
      <c r="T11822" s="2">
        <v>45559</v>
      </c>
      <c r="U11822">
        <v>11</v>
      </c>
      <c r="W11822" t="s">
        <v>141</v>
      </c>
      <c r="X11822" t="s">
        <v>10334</v>
      </c>
    </row>
    <row r="11823" spans="1:24" x14ac:dyDescent="0.35">
      <c r="A11823" t="s">
        <v>51623</v>
      </c>
      <c r="B11823" t="s">
        <v>51624</v>
      </c>
      <c r="C11823" t="s">
        <v>51625</v>
      </c>
      <c r="D11823">
        <v>0</v>
      </c>
      <c r="F11823" s="2">
        <v>45503</v>
      </c>
      <c r="G11823" t="s">
        <v>251</v>
      </c>
      <c r="H11823" t="s">
        <v>184</v>
      </c>
      <c r="J11823" t="s">
        <v>138</v>
      </c>
      <c r="L11823" t="s">
        <v>496</v>
      </c>
      <c r="M11823" t="s">
        <v>138</v>
      </c>
      <c r="N11823">
        <v>0</v>
      </c>
      <c r="P11823" t="s">
        <v>51626</v>
      </c>
      <c r="R11823" t="s">
        <v>51627</v>
      </c>
      <c r="S11823" t="s">
        <v>140</v>
      </c>
      <c r="T11823" s="2">
        <v>45503</v>
      </c>
      <c r="W11823" t="s">
        <v>141</v>
      </c>
      <c r="X11823" t="s">
        <v>10334</v>
      </c>
    </row>
    <row r="11824" spans="1:24" x14ac:dyDescent="0.35">
      <c r="A11824" t="s">
        <v>51628</v>
      </c>
      <c r="B11824" t="s">
        <v>51629</v>
      </c>
      <c r="D11824">
        <v>0</v>
      </c>
      <c r="E11824" t="s">
        <v>51629</v>
      </c>
      <c r="F11824" s="2">
        <v>45504</v>
      </c>
      <c r="G11824" t="s">
        <v>51630</v>
      </c>
      <c r="H11824">
        <v>1</v>
      </c>
      <c r="J11824" t="s">
        <v>138</v>
      </c>
      <c r="L11824" t="s">
        <v>496</v>
      </c>
      <c r="M11824" t="s">
        <v>138</v>
      </c>
      <c r="N11824">
        <v>-277.41000000000003</v>
      </c>
      <c r="P11824" t="s">
        <v>51631</v>
      </c>
      <c r="R11824" t="s">
        <v>51632</v>
      </c>
      <c r="S11824" t="s">
        <v>36173</v>
      </c>
      <c r="T11824" s="2">
        <v>45504</v>
      </c>
      <c r="W11824" t="s">
        <v>51633</v>
      </c>
      <c r="X11824" t="s">
        <v>10334</v>
      </c>
    </row>
    <row r="11825" spans="1:24" x14ac:dyDescent="0.35">
      <c r="A11825" t="s">
        <v>51634</v>
      </c>
      <c r="B11825" t="s">
        <v>51635</v>
      </c>
      <c r="C11825" t="s">
        <v>51636</v>
      </c>
      <c r="D11825">
        <v>0</v>
      </c>
      <c r="E11825" t="s">
        <v>51635</v>
      </c>
      <c r="F11825" s="2">
        <v>45505</v>
      </c>
      <c r="G11825" t="s">
        <v>183</v>
      </c>
      <c r="H11825" t="s">
        <v>184</v>
      </c>
      <c r="J11825" t="s">
        <v>138</v>
      </c>
      <c r="L11825" t="s">
        <v>496</v>
      </c>
      <c r="M11825" t="s">
        <v>138</v>
      </c>
      <c r="N11825">
        <v>0</v>
      </c>
      <c r="P11825" t="s">
        <v>51637</v>
      </c>
      <c r="R11825" t="s">
        <v>51638</v>
      </c>
      <c r="S11825" t="s">
        <v>140</v>
      </c>
      <c r="T11825" s="2">
        <v>45538</v>
      </c>
      <c r="W11825" t="s">
        <v>141</v>
      </c>
      <c r="X11825" t="s">
        <v>10334</v>
      </c>
    </row>
    <row r="11826" spans="1:24" x14ac:dyDescent="0.35">
      <c r="A11826" t="s">
        <v>51639</v>
      </c>
      <c r="B11826" t="s">
        <v>51640</v>
      </c>
      <c r="C11826" t="s">
        <v>51641</v>
      </c>
      <c r="D11826">
        <v>0</v>
      </c>
      <c r="F11826" s="2">
        <v>45512</v>
      </c>
      <c r="G11826" t="s">
        <v>16568</v>
      </c>
      <c r="H11826" t="s">
        <v>184</v>
      </c>
      <c r="J11826" t="s">
        <v>138</v>
      </c>
      <c r="L11826" t="s">
        <v>496</v>
      </c>
      <c r="M11826" t="s">
        <v>138</v>
      </c>
      <c r="N11826">
        <v>0</v>
      </c>
      <c r="P11826" t="s">
        <v>51642</v>
      </c>
      <c r="R11826" t="s">
        <v>34011</v>
      </c>
      <c r="S11826" t="s">
        <v>140</v>
      </c>
      <c r="T11826" s="2">
        <v>45512</v>
      </c>
      <c r="W11826" t="s">
        <v>141</v>
      </c>
      <c r="X11826" t="s">
        <v>10334</v>
      </c>
    </row>
    <row r="11827" spans="1:24" x14ac:dyDescent="0.35">
      <c r="A11827" t="s">
        <v>51643</v>
      </c>
      <c r="B11827" t="s">
        <v>51644</v>
      </c>
      <c r="C11827" t="s">
        <v>51645</v>
      </c>
      <c r="D11827">
        <v>0</v>
      </c>
      <c r="E11827" t="s">
        <v>51646</v>
      </c>
      <c r="F11827" s="2">
        <v>45516</v>
      </c>
      <c r="G11827" t="s">
        <v>183</v>
      </c>
      <c r="H11827" t="s">
        <v>184</v>
      </c>
      <c r="J11827" t="s">
        <v>138</v>
      </c>
      <c r="L11827" t="s">
        <v>496</v>
      </c>
      <c r="M11827" t="s">
        <v>138</v>
      </c>
      <c r="N11827">
        <v>0</v>
      </c>
      <c r="R11827" t="s">
        <v>51647</v>
      </c>
      <c r="S11827" t="s">
        <v>140</v>
      </c>
      <c r="T11827" s="2">
        <v>45709</v>
      </c>
      <c r="W11827" t="s">
        <v>141</v>
      </c>
      <c r="X11827" t="s">
        <v>9536</v>
      </c>
    </row>
    <row r="11828" spans="1:24" x14ac:dyDescent="0.35">
      <c r="A11828" t="s">
        <v>51648</v>
      </c>
      <c r="B11828" t="s">
        <v>51649</v>
      </c>
      <c r="C11828" t="s">
        <v>51650</v>
      </c>
      <c r="D11828">
        <v>0</v>
      </c>
      <c r="F11828" s="2">
        <v>45519</v>
      </c>
      <c r="G11828" t="s">
        <v>18910</v>
      </c>
      <c r="H11828" t="s">
        <v>184</v>
      </c>
      <c r="J11828" t="s">
        <v>138</v>
      </c>
      <c r="L11828" t="s">
        <v>496</v>
      </c>
      <c r="M11828" t="s">
        <v>138</v>
      </c>
      <c r="N11828">
        <v>0</v>
      </c>
      <c r="P11828" t="s">
        <v>51651</v>
      </c>
      <c r="R11828" t="s">
        <v>51652</v>
      </c>
      <c r="S11828" t="s">
        <v>140</v>
      </c>
      <c r="T11828" s="2">
        <v>45568</v>
      </c>
      <c r="W11828" t="s">
        <v>141</v>
      </c>
      <c r="X11828" t="s">
        <v>9536</v>
      </c>
    </row>
    <row r="11829" spans="1:24" x14ac:dyDescent="0.35">
      <c r="A11829" t="s">
        <v>51653</v>
      </c>
      <c r="B11829" t="s">
        <v>51654</v>
      </c>
      <c r="C11829" t="s">
        <v>51655</v>
      </c>
      <c r="D11829">
        <v>0</v>
      </c>
      <c r="F11829" s="2">
        <v>45526</v>
      </c>
      <c r="G11829" t="s">
        <v>2815</v>
      </c>
      <c r="H11829" t="s">
        <v>184</v>
      </c>
      <c r="J11829" t="s">
        <v>138</v>
      </c>
      <c r="L11829" t="s">
        <v>496</v>
      </c>
      <c r="M11829" t="s">
        <v>138</v>
      </c>
      <c r="N11829">
        <v>0</v>
      </c>
      <c r="R11829" t="s">
        <v>10631</v>
      </c>
      <c r="S11829" t="s">
        <v>140</v>
      </c>
      <c r="T11829" s="2">
        <v>45547</v>
      </c>
      <c r="W11829" t="s">
        <v>141</v>
      </c>
      <c r="X11829" t="s">
        <v>10334</v>
      </c>
    </row>
    <row r="11830" spans="1:24" x14ac:dyDescent="0.35">
      <c r="A11830" t="s">
        <v>51656</v>
      </c>
      <c r="B11830" t="s">
        <v>51657</v>
      </c>
      <c r="C11830" t="s">
        <v>51658</v>
      </c>
      <c r="D11830">
        <v>0</v>
      </c>
      <c r="F11830" s="2">
        <v>45526</v>
      </c>
      <c r="G11830" t="s">
        <v>183</v>
      </c>
      <c r="H11830" t="s">
        <v>184</v>
      </c>
      <c r="J11830" t="s">
        <v>138</v>
      </c>
      <c r="L11830" t="s">
        <v>496</v>
      </c>
      <c r="M11830" t="s">
        <v>138</v>
      </c>
      <c r="N11830">
        <v>0</v>
      </c>
      <c r="R11830" t="s">
        <v>10631</v>
      </c>
      <c r="S11830" t="s">
        <v>140</v>
      </c>
      <c r="T11830" s="2">
        <v>45917</v>
      </c>
      <c r="W11830" t="s">
        <v>141</v>
      </c>
      <c r="X11830" t="s">
        <v>10334</v>
      </c>
    </row>
    <row r="11831" spans="1:24" x14ac:dyDescent="0.35">
      <c r="A11831" t="s">
        <v>51659</v>
      </c>
      <c r="B11831" t="s">
        <v>51660</v>
      </c>
      <c r="C11831" t="s">
        <v>51661</v>
      </c>
      <c r="D11831" s="3">
        <v>-1400</v>
      </c>
      <c r="E11831" t="s">
        <v>51660</v>
      </c>
      <c r="F11831" s="2">
        <v>45531</v>
      </c>
      <c r="G11831" t="s">
        <v>183</v>
      </c>
      <c r="H11831" t="s">
        <v>184</v>
      </c>
      <c r="J11831" t="s">
        <v>138</v>
      </c>
      <c r="L11831" t="s">
        <v>496</v>
      </c>
      <c r="M11831" t="s">
        <v>138</v>
      </c>
      <c r="N11831" s="3">
        <v>-5827.5</v>
      </c>
      <c r="P11831" t="s">
        <v>51662</v>
      </c>
      <c r="R11831" t="s">
        <v>51663</v>
      </c>
      <c r="S11831" t="s">
        <v>140</v>
      </c>
      <c r="T11831" s="2">
        <v>45737</v>
      </c>
      <c r="U11831">
        <v>11</v>
      </c>
      <c r="W11831" t="s">
        <v>141</v>
      </c>
      <c r="X11831" t="s">
        <v>9536</v>
      </c>
    </row>
    <row r="11832" spans="1:24" x14ac:dyDescent="0.35">
      <c r="A11832" t="s">
        <v>51664</v>
      </c>
      <c r="B11832" t="s">
        <v>51665</v>
      </c>
      <c r="C11832" t="s">
        <v>51666</v>
      </c>
      <c r="D11832">
        <v>0</v>
      </c>
      <c r="F11832" s="2">
        <v>45534</v>
      </c>
      <c r="G11832" t="s">
        <v>183</v>
      </c>
      <c r="H11832" t="s">
        <v>184</v>
      </c>
      <c r="J11832" t="s">
        <v>138</v>
      </c>
      <c r="L11832" t="s">
        <v>496</v>
      </c>
      <c r="M11832" t="s">
        <v>138</v>
      </c>
      <c r="N11832">
        <v>0</v>
      </c>
      <c r="P11832" t="s">
        <v>51667</v>
      </c>
      <c r="R11832" t="s">
        <v>10631</v>
      </c>
      <c r="S11832" t="s">
        <v>140</v>
      </c>
      <c r="T11832" s="2">
        <v>45832</v>
      </c>
      <c r="W11832" t="s">
        <v>141</v>
      </c>
      <c r="X11832" t="s">
        <v>10334</v>
      </c>
    </row>
    <row r="11833" spans="1:24" x14ac:dyDescent="0.35">
      <c r="A11833" t="s">
        <v>51668</v>
      </c>
      <c r="B11833" t="s">
        <v>51669</v>
      </c>
      <c r="C11833" t="s">
        <v>51670</v>
      </c>
      <c r="D11833">
        <v>0</v>
      </c>
      <c r="E11833" t="s">
        <v>51669</v>
      </c>
      <c r="F11833" s="2">
        <v>45534</v>
      </c>
      <c r="G11833" t="s">
        <v>183</v>
      </c>
      <c r="H11833" t="s">
        <v>184</v>
      </c>
      <c r="J11833" t="s">
        <v>138</v>
      </c>
      <c r="L11833" t="s">
        <v>496</v>
      </c>
      <c r="M11833" t="s">
        <v>138</v>
      </c>
      <c r="N11833" s="3">
        <v>-23194.36</v>
      </c>
      <c r="P11833" t="s">
        <v>51671</v>
      </c>
      <c r="R11833" t="s">
        <v>4910</v>
      </c>
      <c r="S11833" t="s">
        <v>140</v>
      </c>
      <c r="T11833" s="2">
        <v>45979</v>
      </c>
      <c r="U11833">
        <v>11</v>
      </c>
      <c r="W11833" t="s">
        <v>141</v>
      </c>
      <c r="X11833" t="s">
        <v>9536</v>
      </c>
    </row>
    <row r="11834" spans="1:24" x14ac:dyDescent="0.35">
      <c r="A11834" t="s">
        <v>51672</v>
      </c>
      <c r="B11834" t="s">
        <v>51673</v>
      </c>
      <c r="C11834" t="s">
        <v>51674</v>
      </c>
      <c r="D11834">
        <v>0</v>
      </c>
      <c r="E11834" t="s">
        <v>51673</v>
      </c>
      <c r="F11834" s="2">
        <v>45539</v>
      </c>
      <c r="G11834" t="s">
        <v>234</v>
      </c>
      <c r="H11834" t="s">
        <v>192</v>
      </c>
      <c r="J11834" t="s">
        <v>138</v>
      </c>
      <c r="L11834" t="s">
        <v>496</v>
      </c>
      <c r="M11834" t="s">
        <v>138</v>
      </c>
      <c r="N11834">
        <v>0</v>
      </c>
      <c r="P11834" t="s">
        <v>51675</v>
      </c>
      <c r="R11834" t="s">
        <v>51676</v>
      </c>
      <c r="S11834" t="s">
        <v>140</v>
      </c>
      <c r="T11834" s="2">
        <v>45576</v>
      </c>
      <c r="W11834" t="s">
        <v>141</v>
      </c>
      <c r="X11834" t="s">
        <v>9536</v>
      </c>
    </row>
    <row r="11835" spans="1:24" x14ac:dyDescent="0.35">
      <c r="A11835" t="s">
        <v>51677</v>
      </c>
      <c r="B11835" t="s">
        <v>51678</v>
      </c>
      <c r="C11835" t="s">
        <v>51679</v>
      </c>
      <c r="D11835">
        <v>0</v>
      </c>
      <c r="E11835" t="s">
        <v>51678</v>
      </c>
      <c r="F11835" s="2">
        <v>45544</v>
      </c>
      <c r="G11835" t="s">
        <v>224</v>
      </c>
      <c r="H11835" t="s">
        <v>184</v>
      </c>
      <c r="J11835" t="s">
        <v>138</v>
      </c>
      <c r="L11835" t="s">
        <v>496</v>
      </c>
      <c r="M11835" t="s">
        <v>138</v>
      </c>
      <c r="N11835">
        <v>0</v>
      </c>
      <c r="P11835" t="s">
        <v>51680</v>
      </c>
      <c r="R11835" t="s">
        <v>51681</v>
      </c>
      <c r="S11835" t="s">
        <v>140</v>
      </c>
      <c r="T11835" s="2">
        <v>45713</v>
      </c>
      <c r="W11835" t="s">
        <v>141</v>
      </c>
      <c r="X11835" t="s">
        <v>9536</v>
      </c>
    </row>
    <row r="11836" spans="1:24" x14ac:dyDescent="0.35">
      <c r="A11836" t="s">
        <v>51682</v>
      </c>
      <c r="B11836" t="s">
        <v>51683</v>
      </c>
      <c r="C11836" t="s">
        <v>51683</v>
      </c>
      <c r="D11836">
        <v>0</v>
      </c>
      <c r="F11836" s="2">
        <v>45544</v>
      </c>
      <c r="G11836" t="s">
        <v>183</v>
      </c>
      <c r="H11836" t="s">
        <v>184</v>
      </c>
      <c r="J11836" t="s">
        <v>138</v>
      </c>
      <c r="L11836" t="s">
        <v>496</v>
      </c>
      <c r="M11836" t="s">
        <v>138</v>
      </c>
      <c r="N11836">
        <v>0</v>
      </c>
      <c r="P11836" t="s">
        <v>51684</v>
      </c>
      <c r="R11836" t="s">
        <v>10631</v>
      </c>
      <c r="S11836" t="s">
        <v>140</v>
      </c>
      <c r="T11836" s="2">
        <v>45559</v>
      </c>
      <c r="W11836" t="s">
        <v>141</v>
      </c>
      <c r="X11836" t="s">
        <v>10334</v>
      </c>
    </row>
    <row r="11837" spans="1:24" x14ac:dyDescent="0.35">
      <c r="A11837" t="s">
        <v>51685</v>
      </c>
      <c r="B11837" t="s">
        <v>51686</v>
      </c>
      <c r="C11837" t="s">
        <v>51687</v>
      </c>
      <c r="D11837">
        <v>0</v>
      </c>
      <c r="F11837" s="2">
        <v>45544</v>
      </c>
      <c r="G11837" t="s">
        <v>183</v>
      </c>
      <c r="H11837" t="s">
        <v>184</v>
      </c>
      <c r="J11837" t="s">
        <v>138</v>
      </c>
      <c r="L11837" t="s">
        <v>496</v>
      </c>
      <c r="M11837" t="s">
        <v>138</v>
      </c>
      <c r="N11837">
        <v>0</v>
      </c>
      <c r="P11837" t="s">
        <v>51688</v>
      </c>
      <c r="R11837" t="s">
        <v>10631</v>
      </c>
      <c r="S11837" t="s">
        <v>140</v>
      </c>
      <c r="T11837" s="2">
        <v>45832</v>
      </c>
      <c r="W11837" t="s">
        <v>141</v>
      </c>
      <c r="X11837" t="s">
        <v>10334</v>
      </c>
    </row>
    <row r="11838" spans="1:24" x14ac:dyDescent="0.35">
      <c r="A11838" t="s">
        <v>51689</v>
      </c>
      <c r="B11838" t="s">
        <v>51690</v>
      </c>
      <c r="C11838" t="s">
        <v>51691</v>
      </c>
      <c r="D11838">
        <v>0</v>
      </c>
      <c r="E11838" t="s">
        <v>51692</v>
      </c>
      <c r="F11838" s="2">
        <v>45546</v>
      </c>
      <c r="G11838" t="s">
        <v>1481</v>
      </c>
      <c r="H11838" t="s">
        <v>230</v>
      </c>
      <c r="J11838" t="s">
        <v>138</v>
      </c>
      <c r="L11838" t="s">
        <v>496</v>
      </c>
      <c r="M11838" t="s">
        <v>138</v>
      </c>
      <c r="N11838">
        <v>0</v>
      </c>
      <c r="P11838" t="s">
        <v>51693</v>
      </c>
      <c r="R11838" t="s">
        <v>51694</v>
      </c>
      <c r="S11838" t="s">
        <v>140</v>
      </c>
      <c r="T11838" s="2">
        <v>45568</v>
      </c>
      <c r="W11838" t="s">
        <v>141</v>
      </c>
      <c r="X11838" t="s">
        <v>9536</v>
      </c>
    </row>
    <row r="11839" spans="1:24" x14ac:dyDescent="0.35">
      <c r="A11839" t="s">
        <v>51695</v>
      </c>
      <c r="B11839" t="s">
        <v>51696</v>
      </c>
      <c r="C11839" t="s">
        <v>51697</v>
      </c>
      <c r="D11839">
        <v>0</v>
      </c>
      <c r="E11839" t="s">
        <v>51698</v>
      </c>
      <c r="F11839" s="2">
        <v>45547</v>
      </c>
      <c r="G11839" t="s">
        <v>251</v>
      </c>
      <c r="H11839" t="s">
        <v>184</v>
      </c>
      <c r="J11839" t="s">
        <v>138</v>
      </c>
      <c r="L11839" t="s">
        <v>496</v>
      </c>
      <c r="M11839" t="s">
        <v>138</v>
      </c>
      <c r="N11839">
        <v>0</v>
      </c>
      <c r="P11839" t="s">
        <v>45320</v>
      </c>
      <c r="R11839" t="s">
        <v>10007</v>
      </c>
      <c r="S11839" t="s">
        <v>140</v>
      </c>
      <c r="T11839" s="2">
        <v>45555</v>
      </c>
      <c r="U11839">
        <v>11</v>
      </c>
      <c r="W11839" t="s">
        <v>141</v>
      </c>
      <c r="X11839" t="s">
        <v>9536</v>
      </c>
    </row>
    <row r="11840" spans="1:24" x14ac:dyDescent="0.35">
      <c r="A11840" t="s">
        <v>51699</v>
      </c>
      <c r="B11840" t="s">
        <v>11197</v>
      </c>
      <c r="C11840" t="s">
        <v>11198</v>
      </c>
      <c r="D11840">
        <v>0</v>
      </c>
      <c r="E11840" t="s">
        <v>11199</v>
      </c>
      <c r="F11840" s="2">
        <v>45560</v>
      </c>
      <c r="G11840" t="s">
        <v>16670</v>
      </c>
      <c r="H11840" t="s">
        <v>2139</v>
      </c>
      <c r="J11840" t="s">
        <v>138</v>
      </c>
      <c r="L11840">
        <v>83856312</v>
      </c>
      <c r="M11840" t="s">
        <v>138</v>
      </c>
      <c r="N11840">
        <v>0</v>
      </c>
      <c r="P11840" t="s">
        <v>51700</v>
      </c>
      <c r="R11840" t="s">
        <v>51701</v>
      </c>
      <c r="S11840" t="s">
        <v>140</v>
      </c>
      <c r="T11840" s="2">
        <v>45681</v>
      </c>
      <c r="W11840" t="s">
        <v>141</v>
      </c>
      <c r="X11840" t="s">
        <v>10334</v>
      </c>
    </row>
    <row r="11841" spans="1:24" x14ac:dyDescent="0.35">
      <c r="A11841" t="s">
        <v>51702</v>
      </c>
      <c r="B11841" t="s">
        <v>51703</v>
      </c>
      <c r="D11841">
        <v>0</v>
      </c>
      <c r="E11841" t="s">
        <v>51704</v>
      </c>
      <c r="F11841" s="2">
        <v>45560</v>
      </c>
      <c r="G11841" t="s">
        <v>251</v>
      </c>
      <c r="H11841" t="s">
        <v>184</v>
      </c>
      <c r="J11841" t="s">
        <v>138</v>
      </c>
      <c r="L11841" t="s">
        <v>496</v>
      </c>
      <c r="M11841" t="s">
        <v>138</v>
      </c>
      <c r="N11841">
        <v>0</v>
      </c>
      <c r="R11841" t="s">
        <v>10631</v>
      </c>
      <c r="S11841" t="s">
        <v>140</v>
      </c>
      <c r="T11841" s="2">
        <v>45945</v>
      </c>
      <c r="U11841">
        <v>16</v>
      </c>
      <c r="W11841" t="s">
        <v>141</v>
      </c>
      <c r="X11841" t="s">
        <v>9536</v>
      </c>
    </row>
    <row r="11842" spans="1:24" x14ac:dyDescent="0.35">
      <c r="A11842" t="s">
        <v>51705</v>
      </c>
      <c r="B11842" t="s">
        <v>51706</v>
      </c>
      <c r="C11842" t="s">
        <v>51707</v>
      </c>
      <c r="D11842">
        <v>0</v>
      </c>
      <c r="E11842" t="s">
        <v>558</v>
      </c>
      <c r="F11842" s="2">
        <v>45561</v>
      </c>
      <c r="G11842" t="s">
        <v>183</v>
      </c>
      <c r="H11842" t="s">
        <v>184</v>
      </c>
      <c r="J11842" t="s">
        <v>138</v>
      </c>
      <c r="L11842" t="s">
        <v>496</v>
      </c>
      <c r="M11842" t="s">
        <v>138</v>
      </c>
      <c r="N11842">
        <v>-65</v>
      </c>
      <c r="R11842" t="s">
        <v>10256</v>
      </c>
      <c r="S11842" t="s">
        <v>140</v>
      </c>
      <c r="T11842" s="2">
        <v>45561</v>
      </c>
      <c r="W11842" t="s">
        <v>141</v>
      </c>
      <c r="X11842" t="s">
        <v>10334</v>
      </c>
    </row>
    <row r="11843" spans="1:24" x14ac:dyDescent="0.35">
      <c r="A11843" t="s">
        <v>51708</v>
      </c>
      <c r="B11843" t="s">
        <v>51709</v>
      </c>
      <c r="C11843" t="s">
        <v>51710</v>
      </c>
      <c r="D11843">
        <v>0</v>
      </c>
      <c r="E11843" t="s">
        <v>51711</v>
      </c>
      <c r="F11843" s="2">
        <v>45562</v>
      </c>
      <c r="G11843" t="s">
        <v>183</v>
      </c>
      <c r="H11843" t="s">
        <v>184</v>
      </c>
      <c r="J11843" t="s">
        <v>138</v>
      </c>
      <c r="L11843" t="s">
        <v>496</v>
      </c>
      <c r="M11843" t="s">
        <v>138</v>
      </c>
      <c r="N11843">
        <v>0</v>
      </c>
      <c r="P11843" t="s">
        <v>51712</v>
      </c>
      <c r="R11843" t="s">
        <v>51713</v>
      </c>
      <c r="S11843" t="s">
        <v>140</v>
      </c>
      <c r="T11843" s="2">
        <v>45562</v>
      </c>
      <c r="W11843" t="s">
        <v>141</v>
      </c>
      <c r="X11843" t="s">
        <v>10334</v>
      </c>
    </row>
    <row r="11844" spans="1:24" x14ac:dyDescent="0.35">
      <c r="A11844" t="s">
        <v>51714</v>
      </c>
      <c r="B11844" t="s">
        <v>51715</v>
      </c>
      <c r="C11844" t="s">
        <v>51716</v>
      </c>
      <c r="D11844">
        <v>0</v>
      </c>
      <c r="E11844" t="s">
        <v>51717</v>
      </c>
      <c r="F11844" s="2">
        <v>45565</v>
      </c>
      <c r="G11844" t="s">
        <v>1605</v>
      </c>
      <c r="H11844" t="s">
        <v>184</v>
      </c>
      <c r="J11844" t="s">
        <v>138</v>
      </c>
      <c r="L11844" t="s">
        <v>496</v>
      </c>
      <c r="M11844" t="s">
        <v>138</v>
      </c>
      <c r="N11844" s="3">
        <v>-2411.0100000000002</v>
      </c>
      <c r="P11844" t="s">
        <v>51718</v>
      </c>
      <c r="R11844" t="s">
        <v>51719</v>
      </c>
      <c r="S11844" t="s">
        <v>140</v>
      </c>
      <c r="T11844" s="2">
        <v>45817</v>
      </c>
      <c r="U11844">
        <v>17</v>
      </c>
      <c r="W11844" t="s">
        <v>141</v>
      </c>
      <c r="X11844" t="s">
        <v>10334</v>
      </c>
    </row>
    <row r="11845" spans="1:24" x14ac:dyDescent="0.35">
      <c r="A11845" t="s">
        <v>51720</v>
      </c>
      <c r="B11845" t="s">
        <v>51721</v>
      </c>
      <c r="C11845" t="s">
        <v>51722</v>
      </c>
      <c r="D11845">
        <v>0</v>
      </c>
      <c r="E11845" t="s">
        <v>51721</v>
      </c>
      <c r="F11845" s="2">
        <v>45567</v>
      </c>
      <c r="G11845" t="s">
        <v>183</v>
      </c>
      <c r="H11845" t="s">
        <v>184</v>
      </c>
      <c r="J11845" t="s">
        <v>138</v>
      </c>
      <c r="L11845" t="s">
        <v>496</v>
      </c>
      <c r="M11845" t="s">
        <v>138</v>
      </c>
      <c r="N11845">
        <v>0</v>
      </c>
      <c r="R11845" t="s">
        <v>7379</v>
      </c>
      <c r="S11845" t="s">
        <v>140</v>
      </c>
      <c r="T11845" s="2">
        <v>45750</v>
      </c>
      <c r="W11845" t="s">
        <v>141</v>
      </c>
      <c r="X11845" t="s">
        <v>10334</v>
      </c>
    </row>
    <row r="11846" spans="1:24" x14ac:dyDescent="0.35">
      <c r="A11846" t="s">
        <v>51723</v>
      </c>
      <c r="B11846" t="s">
        <v>51724</v>
      </c>
      <c r="C11846" t="s">
        <v>51725</v>
      </c>
      <c r="D11846">
        <v>0</v>
      </c>
      <c r="E11846" t="s">
        <v>51724</v>
      </c>
      <c r="F11846" s="2">
        <v>45568</v>
      </c>
      <c r="G11846" t="s">
        <v>183</v>
      </c>
      <c r="H11846" t="s">
        <v>184</v>
      </c>
      <c r="J11846" t="s">
        <v>138</v>
      </c>
      <c r="L11846" t="s">
        <v>496</v>
      </c>
      <c r="M11846" t="s">
        <v>138</v>
      </c>
      <c r="N11846">
        <v>0</v>
      </c>
      <c r="R11846" t="s">
        <v>7379</v>
      </c>
      <c r="S11846" t="s">
        <v>140</v>
      </c>
      <c r="T11846" s="2">
        <v>45568</v>
      </c>
      <c r="W11846" t="s">
        <v>141</v>
      </c>
      <c r="X11846" t="s">
        <v>10334</v>
      </c>
    </row>
    <row r="11847" spans="1:24" x14ac:dyDescent="0.35">
      <c r="A11847" t="s">
        <v>51726</v>
      </c>
      <c r="B11847" t="s">
        <v>51727</v>
      </c>
      <c r="C11847" t="s">
        <v>51728</v>
      </c>
      <c r="D11847">
        <v>0</v>
      </c>
      <c r="E11847" t="s">
        <v>51729</v>
      </c>
      <c r="F11847" s="2">
        <v>45568</v>
      </c>
      <c r="G11847" t="s">
        <v>2815</v>
      </c>
      <c r="H11847" t="s">
        <v>184</v>
      </c>
      <c r="J11847" t="s">
        <v>138</v>
      </c>
      <c r="L11847" t="s">
        <v>496</v>
      </c>
      <c r="M11847" t="s">
        <v>138</v>
      </c>
      <c r="N11847">
        <v>0</v>
      </c>
      <c r="P11847" t="s">
        <v>51730</v>
      </c>
      <c r="R11847" t="s">
        <v>10662</v>
      </c>
      <c r="S11847" t="s">
        <v>140</v>
      </c>
      <c r="T11847" s="2">
        <v>45713</v>
      </c>
      <c r="W11847" t="s">
        <v>141</v>
      </c>
      <c r="X11847" t="s">
        <v>9536</v>
      </c>
    </row>
    <row r="11848" spans="1:24" x14ac:dyDescent="0.35">
      <c r="A11848" t="s">
        <v>51731</v>
      </c>
      <c r="B11848" t="s">
        <v>51732</v>
      </c>
      <c r="C11848">
        <v>11243525000174</v>
      </c>
      <c r="D11848">
        <v>0</v>
      </c>
      <c r="E11848" t="s">
        <v>51733</v>
      </c>
      <c r="F11848" s="2">
        <v>45569</v>
      </c>
      <c r="G11848" t="s">
        <v>1481</v>
      </c>
      <c r="H11848" t="s">
        <v>230</v>
      </c>
      <c r="J11848" t="s">
        <v>138</v>
      </c>
      <c r="L11848" t="s">
        <v>496</v>
      </c>
      <c r="M11848" t="s">
        <v>138</v>
      </c>
      <c r="N11848">
        <v>0</v>
      </c>
      <c r="P11848" t="s">
        <v>51734</v>
      </c>
      <c r="R11848" t="s">
        <v>51735</v>
      </c>
      <c r="S11848" t="s">
        <v>140</v>
      </c>
      <c r="T11848" s="2">
        <v>45569</v>
      </c>
      <c r="W11848" t="s">
        <v>141</v>
      </c>
      <c r="X11848" t="s">
        <v>9536</v>
      </c>
    </row>
    <row r="11849" spans="1:24" x14ac:dyDescent="0.35">
      <c r="A11849" t="s">
        <v>51736</v>
      </c>
      <c r="B11849" t="s">
        <v>51737</v>
      </c>
      <c r="C11849" t="s">
        <v>51738</v>
      </c>
      <c r="D11849">
        <v>0</v>
      </c>
      <c r="E11849" t="s">
        <v>51737</v>
      </c>
      <c r="F11849" s="2">
        <v>45580</v>
      </c>
      <c r="G11849" t="s">
        <v>51739</v>
      </c>
      <c r="H11849">
        <v>1</v>
      </c>
      <c r="J11849" t="s">
        <v>138</v>
      </c>
      <c r="L11849" t="s">
        <v>496</v>
      </c>
      <c r="M11849" t="s">
        <v>138</v>
      </c>
      <c r="N11849" s="3">
        <v>-50734.8</v>
      </c>
      <c r="P11849" t="s">
        <v>51740</v>
      </c>
      <c r="R11849" t="s">
        <v>51741</v>
      </c>
      <c r="S11849" t="s">
        <v>36173</v>
      </c>
      <c r="T11849" s="2">
        <v>45580</v>
      </c>
      <c r="W11849" t="s">
        <v>15375</v>
      </c>
      <c r="X11849" t="s">
        <v>9536</v>
      </c>
    </row>
    <row r="11850" spans="1:24" x14ac:dyDescent="0.35">
      <c r="A11850" t="s">
        <v>51742</v>
      </c>
      <c r="B11850" t="s">
        <v>51743</v>
      </c>
      <c r="C11850" t="s">
        <v>51744</v>
      </c>
      <c r="D11850">
        <v>0</v>
      </c>
      <c r="E11850" t="s">
        <v>51743</v>
      </c>
      <c r="F11850" s="2">
        <v>45580</v>
      </c>
      <c r="G11850" t="s">
        <v>183</v>
      </c>
      <c r="H11850" t="s">
        <v>184</v>
      </c>
      <c r="J11850" t="s">
        <v>138</v>
      </c>
      <c r="L11850" t="s">
        <v>496</v>
      </c>
      <c r="M11850" t="s">
        <v>138</v>
      </c>
      <c r="N11850">
        <v>0</v>
      </c>
      <c r="P11850" t="s">
        <v>51745</v>
      </c>
      <c r="R11850" t="s">
        <v>7379</v>
      </c>
      <c r="S11850" t="s">
        <v>140</v>
      </c>
      <c r="T11850" s="2">
        <v>45580</v>
      </c>
      <c r="W11850" t="s">
        <v>141</v>
      </c>
      <c r="X11850" t="s">
        <v>10334</v>
      </c>
    </row>
    <row r="11851" spans="1:24" x14ac:dyDescent="0.35">
      <c r="A11851" t="s">
        <v>51746</v>
      </c>
      <c r="B11851" t="s">
        <v>51747</v>
      </c>
      <c r="C11851" t="s">
        <v>51748</v>
      </c>
      <c r="D11851">
        <v>0</v>
      </c>
      <c r="E11851" t="s">
        <v>51747</v>
      </c>
      <c r="F11851" s="2">
        <v>45581</v>
      </c>
      <c r="G11851" t="s">
        <v>10431</v>
      </c>
      <c r="H11851" t="s">
        <v>656</v>
      </c>
      <c r="J11851" t="s">
        <v>138</v>
      </c>
      <c r="L11851" t="s">
        <v>496</v>
      </c>
      <c r="M11851" t="s">
        <v>138</v>
      </c>
      <c r="N11851">
        <v>0</v>
      </c>
      <c r="P11851" t="s">
        <v>44443</v>
      </c>
      <c r="R11851" t="s">
        <v>51749</v>
      </c>
      <c r="S11851" t="s">
        <v>140</v>
      </c>
      <c r="T11851" s="2">
        <v>45581</v>
      </c>
      <c r="W11851" t="s">
        <v>141</v>
      </c>
      <c r="X11851" t="s">
        <v>9536</v>
      </c>
    </row>
    <row r="11852" spans="1:24" x14ac:dyDescent="0.35">
      <c r="A11852" t="s">
        <v>51750</v>
      </c>
      <c r="B11852" t="s">
        <v>51751</v>
      </c>
      <c r="C11852" t="s">
        <v>51752</v>
      </c>
      <c r="D11852">
        <v>0</v>
      </c>
      <c r="E11852" t="s">
        <v>51753</v>
      </c>
      <c r="F11852" s="2">
        <v>45583</v>
      </c>
      <c r="G11852" t="s">
        <v>32385</v>
      </c>
      <c r="H11852" t="s">
        <v>10232</v>
      </c>
      <c r="J11852" t="s">
        <v>138</v>
      </c>
      <c r="L11852" t="s">
        <v>496</v>
      </c>
      <c r="M11852" t="s">
        <v>138</v>
      </c>
      <c r="N11852">
        <v>0</v>
      </c>
      <c r="R11852" t="s">
        <v>51754</v>
      </c>
      <c r="S11852" t="s">
        <v>140</v>
      </c>
      <c r="T11852" s="2">
        <v>45964</v>
      </c>
      <c r="U11852">
        <v>11</v>
      </c>
      <c r="W11852" t="s">
        <v>141</v>
      </c>
      <c r="X11852" t="s">
        <v>9536</v>
      </c>
    </row>
    <row r="11853" spans="1:24" x14ac:dyDescent="0.35">
      <c r="A11853" t="s">
        <v>51755</v>
      </c>
      <c r="B11853" t="s">
        <v>51756</v>
      </c>
      <c r="C11853" t="s">
        <v>51757</v>
      </c>
      <c r="D11853">
        <v>0</v>
      </c>
      <c r="E11853" t="s">
        <v>51758</v>
      </c>
      <c r="F11853" s="2">
        <v>45586</v>
      </c>
      <c r="G11853" t="s">
        <v>284</v>
      </c>
      <c r="H11853" t="s">
        <v>184</v>
      </c>
      <c r="J11853" t="s">
        <v>138</v>
      </c>
      <c r="L11853">
        <v>84227992</v>
      </c>
      <c r="M11853" t="s">
        <v>138</v>
      </c>
      <c r="N11853" s="3">
        <v>-180148</v>
      </c>
      <c r="P11853" t="s">
        <v>51759</v>
      </c>
      <c r="R11853" t="s">
        <v>1723</v>
      </c>
      <c r="S11853" t="s">
        <v>140</v>
      </c>
      <c r="T11853" s="2">
        <v>45868</v>
      </c>
      <c r="U11853">
        <v>7</v>
      </c>
      <c r="W11853" t="s">
        <v>141</v>
      </c>
      <c r="X11853" t="s">
        <v>9536</v>
      </c>
    </row>
    <row r="11854" spans="1:24" x14ac:dyDescent="0.35">
      <c r="A11854" t="s">
        <v>51760</v>
      </c>
      <c r="B11854" t="s">
        <v>51761</v>
      </c>
      <c r="C11854" t="s">
        <v>51762</v>
      </c>
      <c r="D11854">
        <v>0</v>
      </c>
      <c r="E11854" t="s">
        <v>51763</v>
      </c>
      <c r="F11854" s="2">
        <v>45589</v>
      </c>
      <c r="G11854" t="s">
        <v>669</v>
      </c>
      <c r="H11854" t="s">
        <v>495</v>
      </c>
      <c r="J11854" t="s">
        <v>138</v>
      </c>
      <c r="L11854" t="s">
        <v>496</v>
      </c>
      <c r="M11854" t="s">
        <v>138</v>
      </c>
      <c r="N11854">
        <v>0</v>
      </c>
      <c r="P11854" t="s">
        <v>51764</v>
      </c>
      <c r="R11854" t="s">
        <v>51765</v>
      </c>
      <c r="S11854" t="s">
        <v>140</v>
      </c>
      <c r="T11854" s="2">
        <v>45642</v>
      </c>
      <c r="W11854" t="s">
        <v>141</v>
      </c>
      <c r="X11854" t="s">
        <v>9536</v>
      </c>
    </row>
    <row r="11855" spans="1:24" x14ac:dyDescent="0.35">
      <c r="A11855" t="s">
        <v>51766</v>
      </c>
      <c r="B11855" t="s">
        <v>51767</v>
      </c>
      <c r="C11855" t="s">
        <v>51768</v>
      </c>
      <c r="D11855">
        <v>0</v>
      </c>
      <c r="E11855" t="s">
        <v>50459</v>
      </c>
      <c r="F11855" s="2">
        <v>45596</v>
      </c>
      <c r="G11855" t="s">
        <v>15144</v>
      </c>
      <c r="H11855" t="s">
        <v>495</v>
      </c>
      <c r="J11855" t="s">
        <v>138</v>
      </c>
      <c r="K11855" t="s">
        <v>51769</v>
      </c>
      <c r="L11855">
        <v>82711510</v>
      </c>
      <c r="M11855" t="s">
        <v>138</v>
      </c>
      <c r="N11855">
        <v>0</v>
      </c>
      <c r="P11855" t="s">
        <v>51770</v>
      </c>
      <c r="Q11855">
        <v>56255</v>
      </c>
      <c r="R11855" t="s">
        <v>51771</v>
      </c>
      <c r="S11855" t="s">
        <v>140</v>
      </c>
      <c r="T11855" s="2">
        <v>45600</v>
      </c>
      <c r="W11855" t="s">
        <v>141</v>
      </c>
      <c r="X11855" t="s">
        <v>10334</v>
      </c>
    </row>
    <row r="11856" spans="1:24" x14ac:dyDescent="0.35">
      <c r="A11856" t="s">
        <v>51772</v>
      </c>
      <c r="B11856" t="s">
        <v>51773</v>
      </c>
      <c r="C11856" t="s">
        <v>51774</v>
      </c>
      <c r="D11856">
        <v>0</v>
      </c>
      <c r="E11856" t="s">
        <v>51775</v>
      </c>
      <c r="F11856" s="2">
        <v>45597</v>
      </c>
      <c r="G11856" t="s">
        <v>494</v>
      </c>
      <c r="H11856" t="s">
        <v>495</v>
      </c>
      <c r="J11856" t="s">
        <v>138</v>
      </c>
      <c r="K11856">
        <v>56317</v>
      </c>
      <c r="L11856">
        <v>3440255</v>
      </c>
      <c r="M11856" t="s">
        <v>138</v>
      </c>
      <c r="N11856">
        <v>0</v>
      </c>
      <c r="P11856" t="s">
        <v>51776</v>
      </c>
      <c r="Q11856">
        <v>28</v>
      </c>
      <c r="R11856" t="s">
        <v>51777</v>
      </c>
      <c r="S11856" t="s">
        <v>140</v>
      </c>
      <c r="T11856" s="2">
        <v>45628</v>
      </c>
      <c r="W11856" t="s">
        <v>141</v>
      </c>
      <c r="X11856" t="s">
        <v>10334</v>
      </c>
    </row>
    <row r="11857" spans="1:24" x14ac:dyDescent="0.35">
      <c r="A11857" t="s">
        <v>51778</v>
      </c>
      <c r="B11857" t="s">
        <v>51779</v>
      </c>
      <c r="C11857" t="s">
        <v>51780</v>
      </c>
      <c r="D11857">
        <v>0</v>
      </c>
      <c r="E11857" t="s">
        <v>51781</v>
      </c>
      <c r="F11857" s="2">
        <v>45600</v>
      </c>
      <c r="G11857" t="s">
        <v>24791</v>
      </c>
      <c r="H11857" t="s">
        <v>7658</v>
      </c>
      <c r="J11857" t="s">
        <v>138</v>
      </c>
      <c r="L11857" t="s">
        <v>496</v>
      </c>
      <c r="M11857" t="s">
        <v>138</v>
      </c>
      <c r="N11857">
        <v>0</v>
      </c>
      <c r="P11857" t="s">
        <v>51782</v>
      </c>
      <c r="R11857" t="s">
        <v>51783</v>
      </c>
      <c r="S11857" t="s">
        <v>140</v>
      </c>
      <c r="T11857" s="2">
        <v>45601</v>
      </c>
      <c r="W11857" t="s">
        <v>141</v>
      </c>
      <c r="X11857" t="s">
        <v>9536</v>
      </c>
    </row>
    <row r="11858" spans="1:24" x14ac:dyDescent="0.35">
      <c r="A11858" t="s">
        <v>51784</v>
      </c>
      <c r="B11858" t="s">
        <v>51785</v>
      </c>
      <c r="C11858" t="s">
        <v>51786</v>
      </c>
      <c r="D11858">
        <v>0</v>
      </c>
      <c r="E11858" t="s">
        <v>15338</v>
      </c>
      <c r="F11858" s="2">
        <v>45602</v>
      </c>
      <c r="G11858" t="s">
        <v>2815</v>
      </c>
      <c r="H11858" t="s">
        <v>184</v>
      </c>
      <c r="J11858" t="s">
        <v>138</v>
      </c>
      <c r="L11858" t="s">
        <v>496</v>
      </c>
      <c r="M11858" t="s">
        <v>138</v>
      </c>
      <c r="N11858">
        <v>0</v>
      </c>
      <c r="P11858" t="s">
        <v>51787</v>
      </c>
      <c r="R11858" t="s">
        <v>51788</v>
      </c>
      <c r="S11858" t="s">
        <v>140</v>
      </c>
      <c r="T11858" s="2">
        <v>45602</v>
      </c>
      <c r="W11858" t="s">
        <v>141</v>
      </c>
      <c r="X11858" t="s">
        <v>9536</v>
      </c>
    </row>
    <row r="11859" spans="1:24" x14ac:dyDescent="0.35">
      <c r="A11859" t="s">
        <v>51789</v>
      </c>
      <c r="B11859" t="s">
        <v>51790</v>
      </c>
      <c r="C11859" t="s">
        <v>51791</v>
      </c>
      <c r="D11859">
        <v>0</v>
      </c>
      <c r="E11859" t="s">
        <v>51792</v>
      </c>
      <c r="F11859" s="2">
        <v>45602</v>
      </c>
      <c r="G11859" t="s">
        <v>739</v>
      </c>
      <c r="H11859" t="s">
        <v>184</v>
      </c>
      <c r="J11859" t="s">
        <v>138</v>
      </c>
      <c r="L11859" t="s">
        <v>496</v>
      </c>
      <c r="M11859" t="s">
        <v>138</v>
      </c>
      <c r="N11859">
        <v>0</v>
      </c>
      <c r="P11859" t="s">
        <v>51793</v>
      </c>
      <c r="R11859" t="s">
        <v>51794</v>
      </c>
      <c r="S11859" t="s">
        <v>140</v>
      </c>
      <c r="T11859" s="2">
        <v>45602</v>
      </c>
      <c r="W11859" t="s">
        <v>141</v>
      </c>
      <c r="X11859" t="s">
        <v>9536</v>
      </c>
    </row>
    <row r="11860" spans="1:24" x14ac:dyDescent="0.35">
      <c r="A11860" t="s">
        <v>51795</v>
      </c>
      <c r="B11860" t="s">
        <v>51796</v>
      </c>
      <c r="D11860">
        <v>0</v>
      </c>
      <c r="E11860" t="s">
        <v>51796</v>
      </c>
      <c r="F11860" s="2">
        <v>45604</v>
      </c>
      <c r="G11860" t="s">
        <v>51797</v>
      </c>
      <c r="H11860">
        <v>1</v>
      </c>
      <c r="J11860" t="s">
        <v>138</v>
      </c>
      <c r="L11860" t="s">
        <v>496</v>
      </c>
      <c r="M11860" t="s">
        <v>138</v>
      </c>
      <c r="N11860">
        <v>0</v>
      </c>
      <c r="R11860" t="s">
        <v>51798</v>
      </c>
      <c r="S11860" t="s">
        <v>36173</v>
      </c>
      <c r="T11860" s="2">
        <v>45604</v>
      </c>
      <c r="W11860" t="s">
        <v>51633</v>
      </c>
      <c r="X11860" t="s">
        <v>9536</v>
      </c>
    </row>
    <row r="11861" spans="1:24" x14ac:dyDescent="0.35">
      <c r="A11861" t="s">
        <v>51799</v>
      </c>
      <c r="B11861" t="s">
        <v>51800</v>
      </c>
      <c r="C11861" t="s">
        <v>51801</v>
      </c>
      <c r="D11861">
        <v>0</v>
      </c>
      <c r="E11861" t="s">
        <v>51800</v>
      </c>
      <c r="F11861" s="2">
        <v>45607</v>
      </c>
      <c r="G11861" t="s">
        <v>183</v>
      </c>
      <c r="H11861" t="s">
        <v>184</v>
      </c>
      <c r="J11861" t="s">
        <v>138</v>
      </c>
      <c r="L11861" t="s">
        <v>496</v>
      </c>
      <c r="M11861" t="s">
        <v>138</v>
      </c>
      <c r="N11861">
        <v>0</v>
      </c>
      <c r="P11861" t="s">
        <v>51802</v>
      </c>
      <c r="R11861" t="s">
        <v>51803</v>
      </c>
      <c r="S11861" t="s">
        <v>140</v>
      </c>
      <c r="T11861" s="2">
        <v>45607</v>
      </c>
      <c r="W11861" t="s">
        <v>141</v>
      </c>
      <c r="X11861" t="s">
        <v>10334</v>
      </c>
    </row>
    <row r="11862" spans="1:24" x14ac:dyDescent="0.35">
      <c r="A11862" t="s">
        <v>51804</v>
      </c>
      <c r="B11862" t="s">
        <v>51805</v>
      </c>
      <c r="C11862" t="s">
        <v>51806</v>
      </c>
      <c r="D11862">
        <v>0</v>
      </c>
      <c r="E11862" t="s">
        <v>51805</v>
      </c>
      <c r="F11862" s="2">
        <v>45608</v>
      </c>
      <c r="G11862" t="s">
        <v>183</v>
      </c>
      <c r="H11862" t="s">
        <v>184</v>
      </c>
      <c r="J11862" t="s">
        <v>138</v>
      </c>
      <c r="L11862" t="s">
        <v>496</v>
      </c>
      <c r="M11862" t="s">
        <v>138</v>
      </c>
      <c r="N11862">
        <v>0</v>
      </c>
      <c r="R11862" t="s">
        <v>51807</v>
      </c>
      <c r="S11862" t="s">
        <v>140</v>
      </c>
      <c r="T11862" s="2">
        <v>45608</v>
      </c>
      <c r="W11862" t="s">
        <v>141</v>
      </c>
      <c r="X11862" t="s">
        <v>10334</v>
      </c>
    </row>
    <row r="11863" spans="1:24" x14ac:dyDescent="0.35">
      <c r="A11863" t="s">
        <v>51808</v>
      </c>
      <c r="B11863" t="s">
        <v>287</v>
      </c>
      <c r="C11863" t="s">
        <v>288</v>
      </c>
      <c r="D11863" s="3">
        <v>-2835982.81</v>
      </c>
      <c r="E11863" t="s">
        <v>287</v>
      </c>
      <c r="F11863" s="2">
        <v>45608</v>
      </c>
      <c r="G11863" t="s">
        <v>518</v>
      </c>
      <c r="H11863" t="s">
        <v>230</v>
      </c>
      <c r="J11863" t="s">
        <v>138</v>
      </c>
      <c r="L11863">
        <v>1153615</v>
      </c>
      <c r="M11863" t="s">
        <v>138</v>
      </c>
      <c r="N11863">
        <v>0</v>
      </c>
      <c r="R11863" t="s">
        <v>51809</v>
      </c>
      <c r="S11863" t="s">
        <v>139</v>
      </c>
      <c r="T11863" s="2">
        <v>45882</v>
      </c>
      <c r="U11863">
        <v>7</v>
      </c>
      <c r="V11863" t="s">
        <v>140</v>
      </c>
      <c r="W11863" t="s">
        <v>141</v>
      </c>
    </row>
    <row r="11864" spans="1:24" x14ac:dyDescent="0.35">
      <c r="A11864" t="s">
        <v>51810</v>
      </c>
      <c r="B11864" t="s">
        <v>51811</v>
      </c>
      <c r="C11864" t="s">
        <v>51812</v>
      </c>
      <c r="D11864">
        <v>0</v>
      </c>
      <c r="E11864" t="s">
        <v>51813</v>
      </c>
      <c r="F11864" s="2">
        <v>45615</v>
      </c>
      <c r="G11864" t="s">
        <v>51814</v>
      </c>
      <c r="H11864" t="s">
        <v>2139</v>
      </c>
      <c r="J11864" t="s">
        <v>138</v>
      </c>
      <c r="L11864" t="s">
        <v>496</v>
      </c>
      <c r="M11864" t="s">
        <v>138</v>
      </c>
      <c r="N11864">
        <v>0</v>
      </c>
      <c r="P11864" t="s">
        <v>51815</v>
      </c>
      <c r="R11864" t="s">
        <v>51816</v>
      </c>
      <c r="S11864" t="s">
        <v>140</v>
      </c>
      <c r="T11864" s="2">
        <v>45615</v>
      </c>
      <c r="W11864" t="s">
        <v>141</v>
      </c>
      <c r="X11864" t="s">
        <v>9536</v>
      </c>
    </row>
    <row r="11865" spans="1:24" x14ac:dyDescent="0.35">
      <c r="A11865" t="s">
        <v>51817</v>
      </c>
      <c r="B11865" t="s">
        <v>51818</v>
      </c>
      <c r="C11865" t="s">
        <v>51819</v>
      </c>
      <c r="D11865">
        <v>0</v>
      </c>
      <c r="E11865" t="s">
        <v>51818</v>
      </c>
      <c r="F11865" s="2">
        <v>45621</v>
      </c>
      <c r="G11865" t="s">
        <v>2328</v>
      </c>
      <c r="H11865" t="s">
        <v>192</v>
      </c>
      <c r="J11865" t="s">
        <v>138</v>
      </c>
      <c r="L11865" t="s">
        <v>496</v>
      </c>
      <c r="M11865" t="s">
        <v>138</v>
      </c>
      <c r="N11865">
        <v>0</v>
      </c>
      <c r="P11865" t="s">
        <v>51820</v>
      </c>
      <c r="R11865" t="s">
        <v>51821</v>
      </c>
      <c r="S11865" t="s">
        <v>140</v>
      </c>
      <c r="T11865" s="2">
        <v>45621</v>
      </c>
      <c r="W11865" t="s">
        <v>141</v>
      </c>
      <c r="X11865" t="s">
        <v>9536</v>
      </c>
    </row>
    <row r="11866" spans="1:24" x14ac:dyDescent="0.35">
      <c r="A11866" t="s">
        <v>51822</v>
      </c>
      <c r="B11866" t="s">
        <v>51823</v>
      </c>
      <c r="C11866" t="s">
        <v>51824</v>
      </c>
      <c r="D11866">
        <v>0</v>
      </c>
      <c r="E11866" t="s">
        <v>51823</v>
      </c>
      <c r="F11866" s="2">
        <v>45622</v>
      </c>
      <c r="G11866" t="s">
        <v>1134</v>
      </c>
      <c r="H11866" t="s">
        <v>526</v>
      </c>
      <c r="J11866" t="s">
        <v>138</v>
      </c>
      <c r="L11866" t="s">
        <v>496</v>
      </c>
      <c r="M11866" t="s">
        <v>138</v>
      </c>
      <c r="N11866">
        <v>0</v>
      </c>
      <c r="P11866" t="s">
        <v>51825</v>
      </c>
      <c r="R11866" t="s">
        <v>20474</v>
      </c>
      <c r="S11866" t="s">
        <v>140</v>
      </c>
      <c r="T11866" s="2">
        <v>45622</v>
      </c>
      <c r="W11866" t="s">
        <v>141</v>
      </c>
      <c r="X11866" t="s">
        <v>9536</v>
      </c>
    </row>
    <row r="11867" spans="1:24" x14ac:dyDescent="0.35">
      <c r="A11867" t="s">
        <v>51826</v>
      </c>
      <c r="B11867" t="s">
        <v>51827</v>
      </c>
      <c r="C11867" t="s">
        <v>51828</v>
      </c>
      <c r="D11867">
        <v>0</v>
      </c>
      <c r="E11867" t="s">
        <v>51827</v>
      </c>
      <c r="F11867" s="2">
        <v>45625</v>
      </c>
      <c r="G11867" t="s">
        <v>183</v>
      </c>
      <c r="H11867" t="s">
        <v>184</v>
      </c>
      <c r="J11867" t="s">
        <v>138</v>
      </c>
      <c r="L11867" t="s">
        <v>496</v>
      </c>
      <c r="M11867" t="s">
        <v>138</v>
      </c>
      <c r="N11867" s="3">
        <v>-8307.14</v>
      </c>
      <c r="P11867" t="s">
        <v>51829</v>
      </c>
      <c r="R11867" t="s">
        <v>51830</v>
      </c>
      <c r="S11867" t="s">
        <v>140</v>
      </c>
      <c r="T11867" s="2">
        <v>45625</v>
      </c>
      <c r="W11867" t="s">
        <v>141</v>
      </c>
      <c r="X11867" t="s">
        <v>9536</v>
      </c>
    </row>
    <row r="11868" spans="1:24" x14ac:dyDescent="0.35">
      <c r="A11868" t="s">
        <v>51831</v>
      </c>
      <c r="B11868" t="s">
        <v>51832</v>
      </c>
      <c r="C11868">
        <v>6639588145</v>
      </c>
      <c r="D11868">
        <v>0</v>
      </c>
      <c r="E11868" t="s">
        <v>51832</v>
      </c>
      <c r="F11868" s="2">
        <v>45629</v>
      </c>
      <c r="G11868" t="s">
        <v>2815</v>
      </c>
      <c r="H11868" t="s">
        <v>184</v>
      </c>
      <c r="J11868" t="s">
        <v>138</v>
      </c>
      <c r="L11868" t="s">
        <v>496</v>
      </c>
      <c r="M11868" t="s">
        <v>138</v>
      </c>
      <c r="N11868">
        <v>0</v>
      </c>
      <c r="P11868" t="s">
        <v>51833</v>
      </c>
      <c r="R11868" t="s">
        <v>8318</v>
      </c>
      <c r="S11868" t="s">
        <v>140</v>
      </c>
      <c r="T11868" s="2">
        <v>45819</v>
      </c>
      <c r="W11868" t="s">
        <v>141</v>
      </c>
      <c r="X11868" t="s">
        <v>10334</v>
      </c>
    </row>
    <row r="11869" spans="1:24" x14ac:dyDescent="0.35">
      <c r="A11869" t="s">
        <v>51834</v>
      </c>
      <c r="B11869" t="s">
        <v>51835</v>
      </c>
      <c r="C11869" t="s">
        <v>51836</v>
      </c>
      <c r="D11869">
        <v>0</v>
      </c>
      <c r="E11869" t="s">
        <v>51835</v>
      </c>
      <c r="F11869" s="2">
        <v>45635</v>
      </c>
      <c r="G11869" t="s">
        <v>183</v>
      </c>
      <c r="H11869" t="s">
        <v>184</v>
      </c>
      <c r="J11869" t="s">
        <v>138</v>
      </c>
      <c r="L11869" t="s">
        <v>496</v>
      </c>
      <c r="M11869" t="s">
        <v>138</v>
      </c>
      <c r="N11869">
        <v>0</v>
      </c>
      <c r="P11869" t="s">
        <v>51837</v>
      </c>
      <c r="R11869" t="s">
        <v>51838</v>
      </c>
      <c r="S11869" t="s">
        <v>140</v>
      </c>
      <c r="T11869" s="2">
        <v>45635</v>
      </c>
      <c r="W11869" t="s">
        <v>141</v>
      </c>
      <c r="X11869" t="s">
        <v>9536</v>
      </c>
    </row>
    <row r="11870" spans="1:24" x14ac:dyDescent="0.35">
      <c r="A11870" t="s">
        <v>51839</v>
      </c>
      <c r="B11870" t="s">
        <v>51840</v>
      </c>
      <c r="C11870" t="s">
        <v>51841</v>
      </c>
      <c r="D11870">
        <v>0</v>
      </c>
      <c r="E11870" t="s">
        <v>51840</v>
      </c>
      <c r="F11870" s="2">
        <v>45635</v>
      </c>
      <c r="G11870" t="s">
        <v>183</v>
      </c>
      <c r="H11870" t="s">
        <v>184</v>
      </c>
      <c r="J11870" t="s">
        <v>138</v>
      </c>
      <c r="L11870" t="s">
        <v>496</v>
      </c>
      <c r="M11870" t="s">
        <v>138</v>
      </c>
      <c r="N11870">
        <v>0</v>
      </c>
      <c r="P11870" t="s">
        <v>51842</v>
      </c>
      <c r="R11870" t="s">
        <v>51843</v>
      </c>
      <c r="S11870" t="s">
        <v>140</v>
      </c>
      <c r="T11870" s="2">
        <v>45957</v>
      </c>
      <c r="U11870">
        <v>11</v>
      </c>
      <c r="W11870" t="s">
        <v>141</v>
      </c>
      <c r="X11870" t="s">
        <v>9536</v>
      </c>
    </row>
    <row r="11871" spans="1:24" x14ac:dyDescent="0.35">
      <c r="A11871" t="s">
        <v>51844</v>
      </c>
      <c r="B11871" t="s">
        <v>51845</v>
      </c>
      <c r="C11871" t="s">
        <v>51846</v>
      </c>
      <c r="D11871">
        <v>0</v>
      </c>
      <c r="E11871" t="s">
        <v>51845</v>
      </c>
      <c r="F11871" s="2">
        <v>45636</v>
      </c>
      <c r="G11871" t="s">
        <v>183</v>
      </c>
      <c r="H11871" t="s">
        <v>184</v>
      </c>
      <c r="J11871" t="s">
        <v>138</v>
      </c>
      <c r="L11871" t="s">
        <v>496</v>
      </c>
      <c r="M11871" t="s">
        <v>138</v>
      </c>
      <c r="N11871">
        <v>0</v>
      </c>
      <c r="R11871" t="s">
        <v>51847</v>
      </c>
      <c r="S11871" t="s">
        <v>140</v>
      </c>
      <c r="T11871" s="2">
        <v>45636</v>
      </c>
      <c r="W11871" t="s">
        <v>141</v>
      </c>
      <c r="X11871" t="s">
        <v>10334</v>
      </c>
    </row>
    <row r="11872" spans="1:24" x14ac:dyDescent="0.35">
      <c r="A11872" t="s">
        <v>51848</v>
      </c>
      <c r="B11872" t="s">
        <v>51849</v>
      </c>
      <c r="C11872" t="s">
        <v>51850</v>
      </c>
      <c r="D11872">
        <v>0</v>
      </c>
      <c r="E11872" t="s">
        <v>51849</v>
      </c>
      <c r="F11872" s="2">
        <v>45642</v>
      </c>
      <c r="G11872" t="s">
        <v>11804</v>
      </c>
      <c r="H11872" t="s">
        <v>184</v>
      </c>
      <c r="J11872" t="s">
        <v>138</v>
      </c>
      <c r="L11872" t="s">
        <v>496</v>
      </c>
      <c r="M11872" t="s">
        <v>138</v>
      </c>
      <c r="N11872">
        <v>0</v>
      </c>
      <c r="P11872" t="s">
        <v>51851</v>
      </c>
      <c r="R11872" t="s">
        <v>211</v>
      </c>
      <c r="S11872" t="s">
        <v>140</v>
      </c>
      <c r="T11872" s="2">
        <v>45686</v>
      </c>
      <c r="W11872" t="s">
        <v>141</v>
      </c>
      <c r="X11872" t="s">
        <v>9536</v>
      </c>
    </row>
    <row r="11873" spans="1:24" x14ac:dyDescent="0.35">
      <c r="A11873" t="s">
        <v>51852</v>
      </c>
      <c r="B11873" t="s">
        <v>51853</v>
      </c>
      <c r="C11873" t="s">
        <v>51854</v>
      </c>
      <c r="D11873">
        <v>0</v>
      </c>
      <c r="E11873" t="s">
        <v>51853</v>
      </c>
      <c r="F11873" s="2">
        <v>45642</v>
      </c>
      <c r="G11873" t="s">
        <v>511</v>
      </c>
      <c r="H11873" t="s">
        <v>230</v>
      </c>
      <c r="J11873" t="s">
        <v>138</v>
      </c>
      <c r="L11873" t="s">
        <v>496</v>
      </c>
      <c r="M11873" t="s">
        <v>138</v>
      </c>
      <c r="N11873">
        <v>0</v>
      </c>
      <c r="P11873" t="s">
        <v>51855</v>
      </c>
      <c r="R11873" t="s">
        <v>51856</v>
      </c>
      <c r="S11873" t="s">
        <v>140</v>
      </c>
      <c r="T11873" s="2">
        <v>45926</v>
      </c>
      <c r="U11873">
        <v>15</v>
      </c>
      <c r="W11873" t="s">
        <v>141</v>
      </c>
      <c r="X11873" t="s">
        <v>9536</v>
      </c>
    </row>
    <row r="11874" spans="1:24" x14ac:dyDescent="0.35">
      <c r="A11874" t="s">
        <v>51857</v>
      </c>
      <c r="B11874" t="s">
        <v>51858</v>
      </c>
      <c r="C11874" t="s">
        <v>7685</v>
      </c>
      <c r="D11874">
        <v>0</v>
      </c>
      <c r="E11874" t="s">
        <v>7686</v>
      </c>
      <c r="F11874" s="2">
        <v>45643</v>
      </c>
      <c r="G11874" t="s">
        <v>183</v>
      </c>
      <c r="H11874" t="s">
        <v>184</v>
      </c>
      <c r="J11874" t="s">
        <v>138</v>
      </c>
      <c r="L11874" t="s">
        <v>496</v>
      </c>
      <c r="M11874" t="s">
        <v>138</v>
      </c>
      <c r="N11874" s="3">
        <v>-28981.01</v>
      </c>
      <c r="R11874" t="s">
        <v>35773</v>
      </c>
      <c r="S11874" t="s">
        <v>36173</v>
      </c>
      <c r="T11874" s="2">
        <v>45643</v>
      </c>
      <c r="W11874" t="s">
        <v>141</v>
      </c>
      <c r="X11874" t="s">
        <v>9536</v>
      </c>
    </row>
    <row r="11875" spans="1:24" x14ac:dyDescent="0.35">
      <c r="A11875" t="s">
        <v>51859</v>
      </c>
      <c r="B11875" t="s">
        <v>10821</v>
      </c>
      <c r="C11875" t="s">
        <v>10822</v>
      </c>
      <c r="D11875">
        <v>0</v>
      </c>
      <c r="E11875" t="s">
        <v>10821</v>
      </c>
      <c r="F11875" s="2">
        <v>45656</v>
      </c>
      <c r="G11875" t="s">
        <v>183</v>
      </c>
      <c r="H11875" t="s">
        <v>184</v>
      </c>
      <c r="J11875" t="s">
        <v>138</v>
      </c>
      <c r="L11875" t="s">
        <v>496</v>
      </c>
      <c r="M11875" t="s">
        <v>138</v>
      </c>
      <c r="N11875">
        <v>0</v>
      </c>
      <c r="R11875" t="s">
        <v>51860</v>
      </c>
      <c r="S11875" t="s">
        <v>140</v>
      </c>
      <c r="T11875" s="2">
        <v>45770</v>
      </c>
      <c r="W11875" t="s">
        <v>141</v>
      </c>
      <c r="X11875" t="s">
        <v>9536</v>
      </c>
    </row>
    <row r="11876" spans="1:24" x14ac:dyDescent="0.35">
      <c r="A11876" t="s">
        <v>51861</v>
      </c>
      <c r="B11876" t="s">
        <v>51862</v>
      </c>
      <c r="D11876">
        <v>0</v>
      </c>
      <c r="E11876" t="s">
        <v>51862</v>
      </c>
      <c r="F11876" s="2">
        <v>45670</v>
      </c>
      <c r="G11876" t="s">
        <v>51863</v>
      </c>
      <c r="H11876">
        <v>7</v>
      </c>
      <c r="J11876" t="s">
        <v>138</v>
      </c>
      <c r="L11876" t="s">
        <v>496</v>
      </c>
      <c r="M11876" t="s">
        <v>138</v>
      </c>
      <c r="N11876">
        <v>-604.29999999999995</v>
      </c>
      <c r="P11876" t="s">
        <v>51864</v>
      </c>
      <c r="R11876" t="s">
        <v>51865</v>
      </c>
      <c r="S11876" t="s">
        <v>36173</v>
      </c>
      <c r="T11876" s="2">
        <v>45670</v>
      </c>
      <c r="W11876" t="s">
        <v>16059</v>
      </c>
      <c r="X11876" t="s">
        <v>9536</v>
      </c>
    </row>
    <row r="11877" spans="1:24" x14ac:dyDescent="0.35">
      <c r="A11877" t="s">
        <v>51866</v>
      </c>
      <c r="B11877" t="s">
        <v>51867</v>
      </c>
      <c r="C11877">
        <v>12547385000190</v>
      </c>
      <c r="D11877">
        <v>0</v>
      </c>
      <c r="E11877" t="s">
        <v>51868</v>
      </c>
      <c r="F11877" s="2">
        <v>45674</v>
      </c>
      <c r="G11877" t="s">
        <v>183</v>
      </c>
      <c r="H11877" t="s">
        <v>184</v>
      </c>
      <c r="J11877" t="s">
        <v>138</v>
      </c>
      <c r="L11877" t="s">
        <v>496</v>
      </c>
      <c r="M11877" t="s">
        <v>138</v>
      </c>
      <c r="N11877">
        <v>0</v>
      </c>
      <c r="P11877" t="s">
        <v>51869</v>
      </c>
      <c r="R11877" t="s">
        <v>51870</v>
      </c>
      <c r="S11877" t="s">
        <v>140</v>
      </c>
      <c r="T11877" s="2">
        <v>45674</v>
      </c>
      <c r="W11877" t="s">
        <v>141</v>
      </c>
      <c r="X11877" t="s">
        <v>9536</v>
      </c>
    </row>
    <row r="11878" spans="1:24" x14ac:dyDescent="0.35">
      <c r="A11878" t="s">
        <v>51871</v>
      </c>
      <c r="B11878" t="s">
        <v>51872</v>
      </c>
      <c r="D11878">
        <v>0</v>
      </c>
      <c r="E11878" t="s">
        <v>51872</v>
      </c>
      <c r="F11878" s="2">
        <v>45674</v>
      </c>
      <c r="G11878" t="s">
        <v>51873</v>
      </c>
      <c r="H11878">
        <v>5</v>
      </c>
      <c r="J11878" t="s">
        <v>138</v>
      </c>
      <c r="L11878" t="s">
        <v>496</v>
      </c>
      <c r="M11878" t="s">
        <v>138</v>
      </c>
      <c r="N11878">
        <v>0</v>
      </c>
      <c r="P11878" t="s">
        <v>51874</v>
      </c>
      <c r="R11878" t="s">
        <v>51875</v>
      </c>
      <c r="S11878" t="s">
        <v>36173</v>
      </c>
      <c r="T11878" s="2">
        <v>45674</v>
      </c>
      <c r="W11878" t="s">
        <v>16059</v>
      </c>
      <c r="X11878" t="s">
        <v>9536</v>
      </c>
    </row>
    <row r="11879" spans="1:24" x14ac:dyDescent="0.35">
      <c r="A11879" t="s">
        <v>51876</v>
      </c>
      <c r="B11879" t="s">
        <v>51877</v>
      </c>
      <c r="D11879">
        <v>0</v>
      </c>
      <c r="E11879" t="s">
        <v>51878</v>
      </c>
      <c r="F11879" s="2">
        <v>45674</v>
      </c>
      <c r="G11879" t="s">
        <v>36171</v>
      </c>
      <c r="H11879">
        <v>5</v>
      </c>
      <c r="J11879" t="s">
        <v>138</v>
      </c>
      <c r="L11879" t="s">
        <v>496</v>
      </c>
      <c r="M11879" t="s">
        <v>138</v>
      </c>
      <c r="N11879">
        <v>0</v>
      </c>
      <c r="P11879" t="s">
        <v>51879</v>
      </c>
      <c r="R11879" t="s">
        <v>51880</v>
      </c>
      <c r="S11879" t="s">
        <v>36173</v>
      </c>
      <c r="T11879" s="2">
        <v>45674</v>
      </c>
      <c r="W11879" t="s">
        <v>16059</v>
      </c>
      <c r="X11879" t="s">
        <v>9536</v>
      </c>
    </row>
    <row r="11880" spans="1:24" x14ac:dyDescent="0.35">
      <c r="A11880" t="s">
        <v>51881</v>
      </c>
      <c r="B11880" t="s">
        <v>51882</v>
      </c>
      <c r="D11880">
        <v>0</v>
      </c>
      <c r="E11880" t="s">
        <v>51882</v>
      </c>
      <c r="F11880" s="2">
        <v>45674</v>
      </c>
      <c r="G11880" t="s">
        <v>51065</v>
      </c>
      <c r="H11880">
        <v>44</v>
      </c>
      <c r="J11880" t="s">
        <v>138</v>
      </c>
      <c r="L11880" t="s">
        <v>496</v>
      </c>
      <c r="M11880" t="s">
        <v>138</v>
      </c>
      <c r="N11880">
        <v>0</v>
      </c>
      <c r="P11880" t="s">
        <v>51883</v>
      </c>
      <c r="R11880" t="s">
        <v>51067</v>
      </c>
      <c r="S11880" t="s">
        <v>36173</v>
      </c>
      <c r="T11880" s="2">
        <v>45674</v>
      </c>
      <c r="W11880" t="s">
        <v>11269</v>
      </c>
      <c r="X11880" t="s">
        <v>9536</v>
      </c>
    </row>
    <row r="11881" spans="1:24" x14ac:dyDescent="0.35">
      <c r="A11881" t="s">
        <v>51884</v>
      </c>
      <c r="B11881" t="s">
        <v>51885</v>
      </c>
      <c r="C11881">
        <v>34870683890</v>
      </c>
      <c r="D11881">
        <v>0</v>
      </c>
      <c r="F11881" s="2">
        <v>45674</v>
      </c>
      <c r="G11881" t="s">
        <v>11804</v>
      </c>
      <c r="H11881" t="s">
        <v>184</v>
      </c>
      <c r="J11881" t="s">
        <v>138</v>
      </c>
      <c r="L11881" t="s">
        <v>496</v>
      </c>
      <c r="M11881" t="s">
        <v>138</v>
      </c>
      <c r="N11881">
        <v>0</v>
      </c>
      <c r="P11881" t="s">
        <v>51886</v>
      </c>
      <c r="R11881" t="s">
        <v>51887</v>
      </c>
      <c r="S11881" t="s">
        <v>140</v>
      </c>
      <c r="T11881" s="2">
        <v>45674</v>
      </c>
      <c r="W11881" t="s">
        <v>141</v>
      </c>
      <c r="X11881" t="s">
        <v>10334</v>
      </c>
    </row>
    <row r="11882" spans="1:24" x14ac:dyDescent="0.35">
      <c r="A11882" t="s">
        <v>51888</v>
      </c>
      <c r="B11882" t="s">
        <v>51889</v>
      </c>
      <c r="C11882" t="s">
        <v>51890</v>
      </c>
      <c r="D11882">
        <v>0</v>
      </c>
      <c r="E11882" t="s">
        <v>51891</v>
      </c>
      <c r="F11882" s="2">
        <v>45678</v>
      </c>
      <c r="G11882" t="s">
        <v>183</v>
      </c>
      <c r="H11882" t="s">
        <v>184</v>
      </c>
      <c r="J11882" t="s">
        <v>138</v>
      </c>
      <c r="L11882" t="s">
        <v>496</v>
      </c>
      <c r="M11882" t="s">
        <v>138</v>
      </c>
      <c r="N11882">
        <v>0</v>
      </c>
      <c r="P11882" t="s">
        <v>51892</v>
      </c>
      <c r="R11882" t="s">
        <v>51893</v>
      </c>
      <c r="S11882" t="s">
        <v>140</v>
      </c>
      <c r="T11882" s="2">
        <v>45678</v>
      </c>
      <c r="W11882" t="s">
        <v>141</v>
      </c>
      <c r="X11882" t="s">
        <v>9536</v>
      </c>
    </row>
    <row r="11883" spans="1:24" x14ac:dyDescent="0.35">
      <c r="A11883" t="s">
        <v>51894</v>
      </c>
      <c r="B11883" t="s">
        <v>51895</v>
      </c>
      <c r="C11883" t="s">
        <v>51896</v>
      </c>
      <c r="D11883">
        <v>0</v>
      </c>
      <c r="F11883" s="2">
        <v>45685</v>
      </c>
      <c r="G11883" t="s">
        <v>183</v>
      </c>
      <c r="H11883" t="s">
        <v>184</v>
      </c>
      <c r="J11883" t="s">
        <v>138</v>
      </c>
      <c r="L11883" t="s">
        <v>496</v>
      </c>
      <c r="M11883" t="s">
        <v>138</v>
      </c>
      <c r="N11883">
        <v>0</v>
      </c>
      <c r="P11883" t="s">
        <v>51897</v>
      </c>
      <c r="R11883" t="s">
        <v>51887</v>
      </c>
      <c r="S11883" t="s">
        <v>140</v>
      </c>
      <c r="T11883" s="2">
        <v>45685</v>
      </c>
      <c r="W11883" t="s">
        <v>141</v>
      </c>
      <c r="X11883" t="s">
        <v>10334</v>
      </c>
    </row>
    <row r="11884" spans="1:24" x14ac:dyDescent="0.35">
      <c r="A11884" t="s">
        <v>51898</v>
      </c>
      <c r="B11884" t="s">
        <v>51899</v>
      </c>
      <c r="C11884">
        <v>37237224000121</v>
      </c>
      <c r="D11884">
        <v>0</v>
      </c>
      <c r="E11884" t="s">
        <v>51899</v>
      </c>
      <c r="F11884" s="2">
        <v>45685</v>
      </c>
      <c r="G11884" t="s">
        <v>146</v>
      </c>
      <c r="H11884" t="s">
        <v>147</v>
      </c>
      <c r="J11884" t="s">
        <v>138</v>
      </c>
      <c r="L11884" t="s">
        <v>496</v>
      </c>
      <c r="M11884" t="s">
        <v>138</v>
      </c>
      <c r="N11884">
        <v>0</v>
      </c>
      <c r="P11884" t="s">
        <v>51900</v>
      </c>
      <c r="R11884" t="s">
        <v>51901</v>
      </c>
      <c r="S11884" t="s">
        <v>140</v>
      </c>
      <c r="T11884" s="2">
        <v>45712</v>
      </c>
      <c r="W11884" t="s">
        <v>141</v>
      </c>
      <c r="X11884" t="s">
        <v>9536</v>
      </c>
    </row>
    <row r="11885" spans="1:24" x14ac:dyDescent="0.35">
      <c r="A11885" t="s">
        <v>51902</v>
      </c>
      <c r="B11885" t="s">
        <v>51903</v>
      </c>
      <c r="C11885" t="s">
        <v>51904</v>
      </c>
      <c r="D11885">
        <v>0</v>
      </c>
      <c r="E11885" t="s">
        <v>51903</v>
      </c>
      <c r="F11885" s="2">
        <v>45686</v>
      </c>
      <c r="G11885" t="s">
        <v>183</v>
      </c>
      <c r="H11885" t="s">
        <v>184</v>
      </c>
      <c r="J11885" t="s">
        <v>138</v>
      </c>
      <c r="L11885" t="s">
        <v>496</v>
      </c>
      <c r="M11885" t="s">
        <v>138</v>
      </c>
      <c r="N11885">
        <v>0</v>
      </c>
      <c r="P11885" t="s">
        <v>51905</v>
      </c>
      <c r="R11885" t="s">
        <v>51887</v>
      </c>
      <c r="S11885" t="s">
        <v>140</v>
      </c>
      <c r="T11885" s="2">
        <v>45686</v>
      </c>
      <c r="W11885" t="s">
        <v>141</v>
      </c>
      <c r="X11885" t="s">
        <v>10334</v>
      </c>
    </row>
    <row r="11886" spans="1:24" x14ac:dyDescent="0.35">
      <c r="A11886" t="s">
        <v>51906</v>
      </c>
      <c r="B11886" t="s">
        <v>51907</v>
      </c>
      <c r="C11886" t="s">
        <v>51908</v>
      </c>
      <c r="D11886">
        <v>0</v>
      </c>
      <c r="F11886" s="2">
        <v>45687</v>
      </c>
      <c r="G11886" t="s">
        <v>183</v>
      </c>
      <c r="H11886" t="s">
        <v>184</v>
      </c>
      <c r="J11886" t="s">
        <v>138</v>
      </c>
      <c r="L11886" t="s">
        <v>496</v>
      </c>
      <c r="M11886" t="s">
        <v>138</v>
      </c>
      <c r="N11886">
        <v>0</v>
      </c>
      <c r="R11886" t="s">
        <v>8318</v>
      </c>
      <c r="S11886" t="s">
        <v>140</v>
      </c>
      <c r="T11886" s="2">
        <v>45687</v>
      </c>
      <c r="U11886">
        <v>11</v>
      </c>
      <c r="W11886" t="s">
        <v>141</v>
      </c>
      <c r="X11886" t="s">
        <v>10334</v>
      </c>
    </row>
    <row r="11887" spans="1:24" x14ac:dyDescent="0.35">
      <c r="A11887" t="s">
        <v>51909</v>
      </c>
      <c r="B11887" t="s">
        <v>51910</v>
      </c>
      <c r="C11887" t="s">
        <v>51911</v>
      </c>
      <c r="D11887">
        <v>-152.01</v>
      </c>
      <c r="E11887" t="s">
        <v>51910</v>
      </c>
      <c r="F11887" s="2">
        <v>45694</v>
      </c>
      <c r="G11887" t="s">
        <v>183</v>
      </c>
      <c r="H11887" t="s">
        <v>184</v>
      </c>
      <c r="J11887" t="s">
        <v>138</v>
      </c>
      <c r="L11887" t="s">
        <v>496</v>
      </c>
      <c r="M11887" t="s">
        <v>138</v>
      </c>
      <c r="N11887">
        <v>0</v>
      </c>
      <c r="R11887" t="s">
        <v>51912</v>
      </c>
      <c r="S11887" t="s">
        <v>140</v>
      </c>
      <c r="T11887" s="2">
        <v>45918</v>
      </c>
      <c r="U11887">
        <v>11</v>
      </c>
      <c r="W11887" t="s">
        <v>141</v>
      </c>
      <c r="X11887" t="s">
        <v>9536</v>
      </c>
    </row>
    <row r="11888" spans="1:24" x14ac:dyDescent="0.35">
      <c r="A11888" t="s">
        <v>51913</v>
      </c>
      <c r="B11888" t="s">
        <v>51914</v>
      </c>
      <c r="C11888" t="s">
        <v>51915</v>
      </c>
      <c r="D11888">
        <v>0</v>
      </c>
      <c r="E11888" t="s">
        <v>51916</v>
      </c>
      <c r="F11888" s="2">
        <v>45695</v>
      </c>
      <c r="G11888" t="s">
        <v>511</v>
      </c>
      <c r="H11888" t="s">
        <v>230</v>
      </c>
      <c r="J11888" t="s">
        <v>138</v>
      </c>
      <c r="L11888" t="s">
        <v>496</v>
      </c>
      <c r="M11888" t="s">
        <v>138</v>
      </c>
      <c r="N11888">
        <v>0</v>
      </c>
      <c r="P11888" t="s">
        <v>51917</v>
      </c>
      <c r="R11888" t="s">
        <v>51918</v>
      </c>
      <c r="S11888" t="s">
        <v>140</v>
      </c>
      <c r="T11888" s="2">
        <v>45695</v>
      </c>
      <c r="W11888" t="s">
        <v>141</v>
      </c>
      <c r="X11888" t="s">
        <v>9536</v>
      </c>
    </row>
    <row r="11889" spans="1:24" x14ac:dyDescent="0.35">
      <c r="A11889" t="s">
        <v>51919</v>
      </c>
      <c r="B11889" t="s">
        <v>51920</v>
      </c>
      <c r="C11889" t="s">
        <v>51921</v>
      </c>
      <c r="D11889">
        <v>0</v>
      </c>
      <c r="E11889" t="s">
        <v>51922</v>
      </c>
      <c r="F11889" s="2">
        <v>45695</v>
      </c>
      <c r="G11889" t="s">
        <v>1462</v>
      </c>
      <c r="H11889" t="s">
        <v>526</v>
      </c>
      <c r="J11889" t="s">
        <v>138</v>
      </c>
      <c r="L11889" t="s">
        <v>496</v>
      </c>
      <c r="M11889" t="s">
        <v>138</v>
      </c>
      <c r="N11889">
        <v>0</v>
      </c>
      <c r="P11889" t="s">
        <v>51923</v>
      </c>
      <c r="R11889" t="s">
        <v>51924</v>
      </c>
      <c r="S11889" t="s">
        <v>140</v>
      </c>
      <c r="T11889" s="2">
        <v>45727</v>
      </c>
      <c r="W11889" t="s">
        <v>141</v>
      </c>
      <c r="X11889" t="s">
        <v>9536</v>
      </c>
    </row>
    <row r="11890" spans="1:24" x14ac:dyDescent="0.35">
      <c r="A11890" t="s">
        <v>51925</v>
      </c>
      <c r="B11890" t="s">
        <v>51926</v>
      </c>
      <c r="C11890" t="s">
        <v>51927</v>
      </c>
      <c r="D11890">
        <v>0</v>
      </c>
      <c r="E11890" t="s">
        <v>51928</v>
      </c>
      <c r="F11890" s="2">
        <v>45699</v>
      </c>
      <c r="G11890" t="s">
        <v>183</v>
      </c>
      <c r="H11890" t="s">
        <v>184</v>
      </c>
      <c r="J11890" t="s">
        <v>138</v>
      </c>
      <c r="L11890" t="s">
        <v>496</v>
      </c>
      <c r="M11890" t="s">
        <v>138</v>
      </c>
      <c r="N11890">
        <v>0</v>
      </c>
      <c r="R11890" t="s">
        <v>315</v>
      </c>
      <c r="S11890" t="s">
        <v>36173</v>
      </c>
      <c r="T11890" s="2">
        <v>45699</v>
      </c>
      <c r="W11890" t="s">
        <v>141</v>
      </c>
      <c r="X11890" t="s">
        <v>9536</v>
      </c>
    </row>
    <row r="11891" spans="1:24" x14ac:dyDescent="0.35">
      <c r="A11891" t="s">
        <v>51929</v>
      </c>
      <c r="B11891" t="s">
        <v>51930</v>
      </c>
      <c r="C11891" t="s">
        <v>51931</v>
      </c>
      <c r="D11891">
        <v>0</v>
      </c>
      <c r="E11891" t="s">
        <v>51377</v>
      </c>
      <c r="F11891" s="2">
        <v>45700</v>
      </c>
      <c r="G11891" t="s">
        <v>183</v>
      </c>
      <c r="H11891" t="s">
        <v>184</v>
      </c>
      <c r="J11891" t="s">
        <v>138</v>
      </c>
      <c r="L11891" t="s">
        <v>496</v>
      </c>
      <c r="M11891" t="s">
        <v>138</v>
      </c>
      <c r="N11891">
        <v>0</v>
      </c>
      <c r="P11891" t="s">
        <v>51932</v>
      </c>
      <c r="R11891" t="s">
        <v>51933</v>
      </c>
      <c r="S11891" t="s">
        <v>140</v>
      </c>
      <c r="T11891" s="2">
        <v>45723</v>
      </c>
      <c r="W11891" t="s">
        <v>141</v>
      </c>
      <c r="X11891" t="s">
        <v>9536</v>
      </c>
    </row>
    <row r="11892" spans="1:24" x14ac:dyDescent="0.35">
      <c r="A11892" t="s">
        <v>51934</v>
      </c>
      <c r="B11892" t="s">
        <v>51935</v>
      </c>
      <c r="C11892" t="s">
        <v>51936</v>
      </c>
      <c r="D11892">
        <v>0</v>
      </c>
      <c r="E11892" t="s">
        <v>51935</v>
      </c>
      <c r="F11892" s="2">
        <v>45700</v>
      </c>
      <c r="G11892" t="s">
        <v>51937</v>
      </c>
      <c r="H11892" t="s">
        <v>526</v>
      </c>
      <c r="J11892" t="s">
        <v>138</v>
      </c>
      <c r="L11892" t="s">
        <v>496</v>
      </c>
      <c r="M11892" t="s">
        <v>138</v>
      </c>
      <c r="N11892">
        <v>0</v>
      </c>
      <c r="P11892" t="s">
        <v>51938</v>
      </c>
      <c r="R11892" t="s">
        <v>1703</v>
      </c>
      <c r="S11892" t="s">
        <v>140</v>
      </c>
      <c r="T11892" s="2">
        <v>45700</v>
      </c>
      <c r="W11892" t="s">
        <v>141</v>
      </c>
      <c r="X11892" t="s">
        <v>9536</v>
      </c>
    </row>
    <row r="11893" spans="1:24" x14ac:dyDescent="0.35">
      <c r="A11893" t="s">
        <v>51939</v>
      </c>
      <c r="B11893" t="s">
        <v>51940</v>
      </c>
      <c r="C11893" t="s">
        <v>51941</v>
      </c>
      <c r="D11893">
        <v>0</v>
      </c>
      <c r="E11893" t="s">
        <v>51940</v>
      </c>
      <c r="F11893" s="2">
        <v>45707</v>
      </c>
      <c r="G11893" t="s">
        <v>440</v>
      </c>
      <c r="H11893" t="s">
        <v>184</v>
      </c>
      <c r="J11893" t="s">
        <v>138</v>
      </c>
      <c r="L11893" t="s">
        <v>496</v>
      </c>
      <c r="M11893" t="s">
        <v>138</v>
      </c>
      <c r="N11893">
        <v>0</v>
      </c>
      <c r="P11893" t="s">
        <v>51942</v>
      </c>
      <c r="R11893" t="s">
        <v>51943</v>
      </c>
      <c r="S11893" t="s">
        <v>140</v>
      </c>
      <c r="T11893" s="2">
        <v>45707</v>
      </c>
      <c r="W11893" t="s">
        <v>141</v>
      </c>
      <c r="X11893" t="s">
        <v>9536</v>
      </c>
    </row>
    <row r="11894" spans="1:24" x14ac:dyDescent="0.35">
      <c r="A11894" t="s">
        <v>51944</v>
      </c>
      <c r="B11894" t="s">
        <v>51945</v>
      </c>
      <c r="C11894" t="s">
        <v>51946</v>
      </c>
      <c r="D11894" s="3">
        <v>-37375.82</v>
      </c>
      <c r="E11894" t="s">
        <v>51945</v>
      </c>
      <c r="F11894" s="2">
        <v>45708</v>
      </c>
      <c r="G11894" t="s">
        <v>183</v>
      </c>
      <c r="H11894" t="s">
        <v>184</v>
      </c>
      <c r="J11894" t="s">
        <v>138</v>
      </c>
      <c r="L11894" t="s">
        <v>496</v>
      </c>
      <c r="M11894" t="s">
        <v>138</v>
      </c>
      <c r="N11894">
        <v>0</v>
      </c>
      <c r="P11894" t="s">
        <v>51947</v>
      </c>
      <c r="R11894" t="s">
        <v>13864</v>
      </c>
      <c r="S11894" t="s">
        <v>140</v>
      </c>
      <c r="T11894" s="2">
        <v>45960</v>
      </c>
      <c r="U11894">
        <v>17</v>
      </c>
      <c r="W11894" t="s">
        <v>141</v>
      </c>
      <c r="X11894" t="s">
        <v>9536</v>
      </c>
    </row>
    <row r="11895" spans="1:24" x14ac:dyDescent="0.35">
      <c r="A11895" t="s">
        <v>51948</v>
      </c>
      <c r="B11895" t="s">
        <v>51949</v>
      </c>
      <c r="C11895" t="s">
        <v>51950</v>
      </c>
      <c r="D11895">
        <v>0</v>
      </c>
      <c r="E11895" t="s">
        <v>51949</v>
      </c>
      <c r="F11895" s="2">
        <v>45709</v>
      </c>
      <c r="G11895" t="s">
        <v>2815</v>
      </c>
      <c r="H11895" t="s">
        <v>184</v>
      </c>
      <c r="J11895" t="s">
        <v>138</v>
      </c>
      <c r="L11895" t="s">
        <v>496</v>
      </c>
      <c r="M11895" t="s">
        <v>138</v>
      </c>
      <c r="N11895" s="3">
        <v>-108000</v>
      </c>
      <c r="P11895" t="s">
        <v>45025</v>
      </c>
      <c r="R11895" t="s">
        <v>51951</v>
      </c>
      <c r="S11895" t="s">
        <v>140</v>
      </c>
      <c r="T11895" s="2">
        <v>45709</v>
      </c>
      <c r="W11895" t="s">
        <v>141</v>
      </c>
      <c r="X11895" t="s">
        <v>9536</v>
      </c>
    </row>
    <row r="11896" spans="1:24" x14ac:dyDescent="0.35">
      <c r="A11896" t="s">
        <v>51952</v>
      </c>
      <c r="B11896" t="s">
        <v>51953</v>
      </c>
      <c r="C11896" t="s">
        <v>51954</v>
      </c>
      <c r="D11896">
        <v>0</v>
      </c>
      <c r="E11896" t="s">
        <v>51953</v>
      </c>
      <c r="F11896" s="2">
        <v>45709</v>
      </c>
      <c r="G11896" t="s">
        <v>2815</v>
      </c>
      <c r="H11896" t="s">
        <v>184</v>
      </c>
      <c r="J11896" t="s">
        <v>138</v>
      </c>
      <c r="L11896" t="s">
        <v>496</v>
      </c>
      <c r="M11896" t="s">
        <v>138</v>
      </c>
      <c r="N11896">
        <v>0</v>
      </c>
      <c r="P11896" t="s">
        <v>45025</v>
      </c>
      <c r="R11896" t="s">
        <v>10007</v>
      </c>
      <c r="S11896" t="s">
        <v>140</v>
      </c>
      <c r="T11896" s="2">
        <v>45918</v>
      </c>
      <c r="U11896">
        <v>17</v>
      </c>
      <c r="W11896" t="s">
        <v>141</v>
      </c>
      <c r="X11896" t="s">
        <v>9536</v>
      </c>
    </row>
    <row r="11897" spans="1:24" x14ac:dyDescent="0.35">
      <c r="A11897" t="s">
        <v>51955</v>
      </c>
      <c r="B11897" t="s">
        <v>51956</v>
      </c>
      <c r="D11897">
        <v>0</v>
      </c>
      <c r="E11897" t="s">
        <v>51956</v>
      </c>
      <c r="F11897" s="2">
        <v>45709</v>
      </c>
      <c r="G11897" t="s">
        <v>51957</v>
      </c>
      <c r="H11897">
        <v>1</v>
      </c>
      <c r="J11897" t="s">
        <v>138</v>
      </c>
      <c r="L11897" t="s">
        <v>496</v>
      </c>
      <c r="M11897" t="s">
        <v>138</v>
      </c>
      <c r="N11897" s="3">
        <v>-8681.2800000000007</v>
      </c>
      <c r="P11897" t="s">
        <v>51958</v>
      </c>
      <c r="R11897" t="s">
        <v>51959</v>
      </c>
      <c r="S11897" t="s">
        <v>36173</v>
      </c>
      <c r="T11897" s="2">
        <v>45709</v>
      </c>
      <c r="W11897" t="s">
        <v>15375</v>
      </c>
      <c r="X11897" t="s">
        <v>9536</v>
      </c>
    </row>
    <row r="11898" spans="1:24" x14ac:dyDescent="0.35">
      <c r="A11898" t="s">
        <v>51960</v>
      </c>
      <c r="B11898" t="s">
        <v>51961</v>
      </c>
      <c r="C11898" t="s">
        <v>51962</v>
      </c>
      <c r="D11898">
        <v>0</v>
      </c>
      <c r="E11898" t="s">
        <v>51961</v>
      </c>
      <c r="F11898" s="2">
        <v>45721</v>
      </c>
      <c r="G11898" t="s">
        <v>216</v>
      </c>
      <c r="H11898" t="s">
        <v>147</v>
      </c>
      <c r="J11898" t="s">
        <v>138</v>
      </c>
      <c r="L11898" t="s">
        <v>496</v>
      </c>
      <c r="M11898" t="s">
        <v>138</v>
      </c>
      <c r="N11898">
        <v>0</v>
      </c>
      <c r="P11898" t="s">
        <v>51963</v>
      </c>
      <c r="R11898" t="s">
        <v>234</v>
      </c>
      <c r="S11898" t="s">
        <v>140</v>
      </c>
      <c r="T11898" s="2">
        <v>45721</v>
      </c>
      <c r="W11898" t="s">
        <v>141</v>
      </c>
      <c r="X11898" t="s">
        <v>9536</v>
      </c>
    </row>
    <row r="11899" spans="1:24" x14ac:dyDescent="0.35">
      <c r="A11899" t="s">
        <v>51964</v>
      </c>
      <c r="B11899" t="s">
        <v>51965</v>
      </c>
      <c r="C11899" t="s">
        <v>51966</v>
      </c>
      <c r="D11899">
        <v>-128</v>
      </c>
      <c r="F11899" s="2">
        <v>45728</v>
      </c>
      <c r="G11899" t="s">
        <v>183</v>
      </c>
      <c r="H11899" t="s">
        <v>184</v>
      </c>
      <c r="J11899" t="s">
        <v>138</v>
      </c>
      <c r="L11899" t="s">
        <v>496</v>
      </c>
      <c r="M11899" t="s">
        <v>138</v>
      </c>
      <c r="N11899">
        <v>0</v>
      </c>
      <c r="P11899" t="s">
        <v>51967</v>
      </c>
      <c r="R11899" t="s">
        <v>7379</v>
      </c>
      <c r="S11899" t="s">
        <v>140</v>
      </c>
      <c r="T11899" s="2">
        <v>45728</v>
      </c>
      <c r="W11899" t="s">
        <v>141</v>
      </c>
      <c r="X11899" t="s">
        <v>10334</v>
      </c>
    </row>
    <row r="11900" spans="1:24" x14ac:dyDescent="0.35">
      <c r="A11900" t="s">
        <v>51968</v>
      </c>
      <c r="B11900" t="s">
        <v>51969</v>
      </c>
      <c r="C11900" t="s">
        <v>51970</v>
      </c>
      <c r="D11900">
        <v>0</v>
      </c>
      <c r="E11900" t="s">
        <v>51971</v>
      </c>
      <c r="F11900" s="2">
        <v>45733</v>
      </c>
      <c r="G11900" t="s">
        <v>51972</v>
      </c>
      <c r="H11900" t="s">
        <v>1009</v>
      </c>
      <c r="J11900" t="s">
        <v>138</v>
      </c>
      <c r="L11900" t="s">
        <v>496</v>
      </c>
      <c r="M11900" t="s">
        <v>138</v>
      </c>
      <c r="N11900">
        <v>0</v>
      </c>
      <c r="P11900" t="s">
        <v>51973</v>
      </c>
      <c r="R11900" t="s">
        <v>6763</v>
      </c>
      <c r="S11900" t="s">
        <v>140</v>
      </c>
      <c r="T11900" s="2">
        <v>45742</v>
      </c>
      <c r="W11900" t="s">
        <v>141</v>
      </c>
      <c r="X11900" t="s">
        <v>9536</v>
      </c>
    </row>
    <row r="11901" spans="1:24" x14ac:dyDescent="0.35">
      <c r="A11901" t="s">
        <v>51974</v>
      </c>
      <c r="B11901" t="s">
        <v>51975</v>
      </c>
      <c r="C11901">
        <v>41656279843</v>
      </c>
      <c r="D11901">
        <v>0</v>
      </c>
      <c r="F11901" s="2">
        <v>45742</v>
      </c>
      <c r="G11901" t="s">
        <v>183</v>
      </c>
      <c r="H11901" t="s">
        <v>184</v>
      </c>
      <c r="J11901" t="s">
        <v>138</v>
      </c>
      <c r="L11901" t="s">
        <v>496</v>
      </c>
      <c r="M11901" t="s">
        <v>138</v>
      </c>
      <c r="N11901">
        <v>0</v>
      </c>
      <c r="R11901" t="s">
        <v>7379</v>
      </c>
      <c r="S11901" t="s">
        <v>140</v>
      </c>
      <c r="T11901" s="2">
        <v>45742</v>
      </c>
      <c r="W11901" t="s">
        <v>141</v>
      </c>
      <c r="X11901" t="s">
        <v>10334</v>
      </c>
    </row>
    <row r="11902" spans="1:24" x14ac:dyDescent="0.35">
      <c r="A11902" t="s">
        <v>51976</v>
      </c>
      <c r="B11902" t="s">
        <v>51977</v>
      </c>
      <c r="C11902" t="s">
        <v>11489</v>
      </c>
      <c r="D11902">
        <v>0</v>
      </c>
      <c r="E11902" t="s">
        <v>11437</v>
      </c>
      <c r="F11902" s="2">
        <v>45750</v>
      </c>
      <c r="G11902" t="s">
        <v>7959</v>
      </c>
      <c r="H11902" t="s">
        <v>147</v>
      </c>
      <c r="J11902" t="s">
        <v>138</v>
      </c>
      <c r="K11902">
        <v>10260106000188</v>
      </c>
      <c r="L11902">
        <v>84245329</v>
      </c>
      <c r="M11902" t="s">
        <v>138</v>
      </c>
      <c r="N11902">
        <v>0</v>
      </c>
      <c r="P11902" t="s">
        <v>51978</v>
      </c>
      <c r="Q11902">
        <v>56516</v>
      </c>
      <c r="R11902" t="s">
        <v>51979</v>
      </c>
      <c r="S11902" t="s">
        <v>140</v>
      </c>
      <c r="T11902" s="2">
        <v>45750</v>
      </c>
      <c r="W11902" t="s">
        <v>141</v>
      </c>
      <c r="X11902" t="s">
        <v>10334</v>
      </c>
    </row>
    <row r="11903" spans="1:24" x14ac:dyDescent="0.35">
      <c r="A11903" t="s">
        <v>51980</v>
      </c>
      <c r="B11903" t="s">
        <v>51981</v>
      </c>
      <c r="C11903" t="s">
        <v>11481</v>
      </c>
      <c r="D11903">
        <v>0</v>
      </c>
      <c r="E11903" t="s">
        <v>11437</v>
      </c>
      <c r="F11903" s="2">
        <v>45750</v>
      </c>
      <c r="G11903" t="s">
        <v>7959</v>
      </c>
      <c r="H11903" t="s">
        <v>147</v>
      </c>
      <c r="J11903" t="s">
        <v>138</v>
      </c>
      <c r="K11903">
        <v>20987954000147</v>
      </c>
      <c r="L11903">
        <v>84245329</v>
      </c>
      <c r="M11903" t="s">
        <v>138</v>
      </c>
      <c r="N11903">
        <v>0</v>
      </c>
      <c r="P11903" t="s">
        <v>51982</v>
      </c>
      <c r="Q11903">
        <v>56514</v>
      </c>
      <c r="R11903" t="s">
        <v>51983</v>
      </c>
      <c r="S11903" t="s">
        <v>140</v>
      </c>
      <c r="T11903" s="2">
        <v>45775</v>
      </c>
      <c r="W11903" t="s">
        <v>141</v>
      </c>
      <c r="X11903" t="s">
        <v>10334</v>
      </c>
    </row>
    <row r="11904" spans="1:24" x14ac:dyDescent="0.35">
      <c r="A11904" t="s">
        <v>51984</v>
      </c>
      <c r="B11904" t="s">
        <v>51985</v>
      </c>
      <c r="C11904" t="s">
        <v>11455</v>
      </c>
      <c r="D11904">
        <v>0</v>
      </c>
      <c r="E11904" t="s">
        <v>11437</v>
      </c>
      <c r="F11904" s="2">
        <v>45750</v>
      </c>
      <c r="G11904" t="s">
        <v>7959</v>
      </c>
      <c r="H11904" t="s">
        <v>147</v>
      </c>
      <c r="J11904" t="s">
        <v>138</v>
      </c>
      <c r="K11904">
        <v>20987954000228</v>
      </c>
      <c r="L11904">
        <v>84245329</v>
      </c>
      <c r="M11904" t="s">
        <v>138</v>
      </c>
      <c r="N11904">
        <v>0</v>
      </c>
      <c r="P11904" t="s">
        <v>51986</v>
      </c>
      <c r="Q11904">
        <v>56513</v>
      </c>
      <c r="R11904" t="s">
        <v>51987</v>
      </c>
      <c r="S11904" t="s">
        <v>140</v>
      </c>
      <c r="T11904" s="2">
        <v>45775</v>
      </c>
      <c r="W11904" t="s">
        <v>141</v>
      </c>
      <c r="X11904" t="s">
        <v>10334</v>
      </c>
    </row>
    <row r="11905" spans="1:24" x14ac:dyDescent="0.35">
      <c r="A11905" t="s">
        <v>51988</v>
      </c>
      <c r="B11905" t="s">
        <v>51989</v>
      </c>
      <c r="C11905" t="s">
        <v>51990</v>
      </c>
      <c r="D11905">
        <v>0</v>
      </c>
      <c r="E11905" t="s">
        <v>51989</v>
      </c>
      <c r="F11905" s="2">
        <v>45763</v>
      </c>
      <c r="G11905" t="s">
        <v>51991</v>
      </c>
      <c r="H11905" t="s">
        <v>184</v>
      </c>
      <c r="J11905" t="s">
        <v>138</v>
      </c>
      <c r="L11905" t="s">
        <v>496</v>
      </c>
      <c r="M11905" t="s">
        <v>138</v>
      </c>
      <c r="N11905">
        <v>0</v>
      </c>
      <c r="P11905" t="s">
        <v>51992</v>
      </c>
      <c r="R11905" t="s">
        <v>51993</v>
      </c>
      <c r="S11905" t="s">
        <v>140</v>
      </c>
      <c r="T11905" s="2">
        <v>45922</v>
      </c>
      <c r="W11905" t="s">
        <v>141</v>
      </c>
      <c r="X11905" t="s">
        <v>9536</v>
      </c>
    </row>
    <row r="11906" spans="1:24" x14ac:dyDescent="0.35">
      <c r="A11906" t="s">
        <v>51994</v>
      </c>
      <c r="B11906" t="s">
        <v>51995</v>
      </c>
      <c r="C11906" t="s">
        <v>51996</v>
      </c>
      <c r="D11906">
        <v>0</v>
      </c>
      <c r="E11906" t="s">
        <v>51995</v>
      </c>
      <c r="F11906" s="2">
        <v>45769</v>
      </c>
      <c r="G11906" t="s">
        <v>851</v>
      </c>
      <c r="H11906" t="s">
        <v>566</v>
      </c>
      <c r="J11906" t="s">
        <v>138</v>
      </c>
      <c r="L11906" t="s">
        <v>496</v>
      </c>
      <c r="M11906" t="s">
        <v>138</v>
      </c>
      <c r="N11906">
        <v>0</v>
      </c>
      <c r="P11906" t="s">
        <v>51997</v>
      </c>
      <c r="R11906" t="s">
        <v>51998</v>
      </c>
      <c r="S11906" t="s">
        <v>140</v>
      </c>
      <c r="T11906" s="2">
        <v>45861</v>
      </c>
      <c r="W11906" t="s">
        <v>141</v>
      </c>
      <c r="X11906" t="s">
        <v>9536</v>
      </c>
    </row>
    <row r="11907" spans="1:24" x14ac:dyDescent="0.35">
      <c r="A11907" t="s">
        <v>51999</v>
      </c>
      <c r="B11907" t="s">
        <v>52000</v>
      </c>
      <c r="C11907" t="s">
        <v>52001</v>
      </c>
      <c r="D11907">
        <v>0</v>
      </c>
      <c r="E11907" t="s">
        <v>52002</v>
      </c>
      <c r="F11907" s="2">
        <v>45775</v>
      </c>
      <c r="G11907" t="s">
        <v>183</v>
      </c>
      <c r="H11907" t="s">
        <v>184</v>
      </c>
      <c r="J11907" t="s">
        <v>138</v>
      </c>
      <c r="L11907" t="s">
        <v>496</v>
      </c>
      <c r="M11907" t="s">
        <v>138</v>
      </c>
      <c r="N11907">
        <v>0</v>
      </c>
      <c r="P11907" t="s">
        <v>52003</v>
      </c>
      <c r="R11907" t="s">
        <v>41912</v>
      </c>
      <c r="S11907" t="s">
        <v>140</v>
      </c>
      <c r="T11907" s="2">
        <v>45775</v>
      </c>
      <c r="W11907" t="s">
        <v>141</v>
      </c>
      <c r="X11907" t="s">
        <v>9536</v>
      </c>
    </row>
    <row r="11908" spans="1:24" x14ac:dyDescent="0.35">
      <c r="A11908" t="s">
        <v>52004</v>
      </c>
      <c r="B11908" t="s">
        <v>52005</v>
      </c>
      <c r="C11908" t="s">
        <v>52006</v>
      </c>
      <c r="D11908" s="3">
        <v>-7368</v>
      </c>
      <c r="E11908" t="s">
        <v>52005</v>
      </c>
      <c r="F11908" s="2">
        <v>45775</v>
      </c>
      <c r="G11908" t="s">
        <v>8626</v>
      </c>
      <c r="H11908" t="s">
        <v>526</v>
      </c>
      <c r="J11908" t="s">
        <v>138</v>
      </c>
      <c r="L11908" t="s">
        <v>496</v>
      </c>
      <c r="M11908" t="s">
        <v>138</v>
      </c>
      <c r="N11908">
        <v>0</v>
      </c>
      <c r="P11908" t="s">
        <v>52007</v>
      </c>
      <c r="R11908" t="s">
        <v>52008</v>
      </c>
      <c r="S11908" t="s">
        <v>140</v>
      </c>
      <c r="T11908" s="2">
        <v>45926</v>
      </c>
      <c r="U11908">
        <v>17</v>
      </c>
      <c r="W11908" t="s">
        <v>141</v>
      </c>
      <c r="X11908" t="s">
        <v>9536</v>
      </c>
    </row>
    <row r="11909" spans="1:24" x14ac:dyDescent="0.35">
      <c r="A11909" t="s">
        <v>52009</v>
      </c>
      <c r="B11909" t="s">
        <v>52010</v>
      </c>
      <c r="C11909" t="s">
        <v>52011</v>
      </c>
      <c r="D11909" s="3">
        <v>-525736.92000000004</v>
      </c>
      <c r="E11909" t="s">
        <v>52010</v>
      </c>
      <c r="F11909" s="2">
        <v>45775</v>
      </c>
      <c r="G11909" t="s">
        <v>284</v>
      </c>
      <c r="H11909" t="s">
        <v>184</v>
      </c>
      <c r="J11909" t="s">
        <v>138</v>
      </c>
      <c r="K11909">
        <v>46112</v>
      </c>
      <c r="L11909">
        <v>20485641</v>
      </c>
      <c r="M11909" t="s">
        <v>138</v>
      </c>
      <c r="N11909">
        <v>0</v>
      </c>
      <c r="P11909" t="s">
        <v>52012</v>
      </c>
      <c r="Q11909" t="s">
        <v>12694</v>
      </c>
      <c r="R11909" t="s">
        <v>52013</v>
      </c>
      <c r="S11909" t="s">
        <v>140</v>
      </c>
      <c r="T11909" s="2">
        <v>45861</v>
      </c>
      <c r="W11909" t="s">
        <v>141</v>
      </c>
      <c r="X11909" t="s">
        <v>10334</v>
      </c>
    </row>
    <row r="11910" spans="1:24" x14ac:dyDescent="0.35">
      <c r="A11910" t="s">
        <v>52014</v>
      </c>
      <c r="B11910" t="s">
        <v>52015</v>
      </c>
      <c r="C11910" t="s">
        <v>52016</v>
      </c>
      <c r="D11910">
        <v>0</v>
      </c>
      <c r="E11910" t="s">
        <v>11437</v>
      </c>
      <c r="F11910" s="2">
        <v>45775</v>
      </c>
      <c r="G11910" t="s">
        <v>52017</v>
      </c>
      <c r="H11910" t="s">
        <v>147</v>
      </c>
      <c r="J11910" t="s">
        <v>138</v>
      </c>
      <c r="K11910">
        <v>20987954000309</v>
      </c>
      <c r="L11910">
        <v>84245329</v>
      </c>
      <c r="M11910" t="s">
        <v>138</v>
      </c>
      <c r="N11910">
        <v>0</v>
      </c>
      <c r="P11910" t="s">
        <v>51986</v>
      </c>
      <c r="Q11910">
        <v>56512</v>
      </c>
      <c r="R11910" t="s">
        <v>52018</v>
      </c>
      <c r="S11910" t="s">
        <v>140</v>
      </c>
      <c r="T11910" s="2">
        <v>45775</v>
      </c>
      <c r="W11910" t="s">
        <v>141</v>
      </c>
      <c r="X11910" t="s">
        <v>10334</v>
      </c>
    </row>
    <row r="11911" spans="1:24" x14ac:dyDescent="0.35">
      <c r="A11911" t="s">
        <v>52019</v>
      </c>
      <c r="B11911" t="s">
        <v>52020</v>
      </c>
      <c r="C11911" t="s">
        <v>11484</v>
      </c>
      <c r="D11911">
        <v>0</v>
      </c>
      <c r="E11911" t="s">
        <v>11437</v>
      </c>
      <c r="F11911" s="2">
        <v>45775</v>
      </c>
      <c r="G11911" t="s">
        <v>11485</v>
      </c>
      <c r="H11911" t="s">
        <v>147</v>
      </c>
      <c r="J11911" t="s">
        <v>138</v>
      </c>
      <c r="K11911">
        <v>25618158000150</v>
      </c>
      <c r="L11911">
        <v>84245329</v>
      </c>
      <c r="M11911" t="s">
        <v>138</v>
      </c>
      <c r="N11911">
        <v>0</v>
      </c>
      <c r="P11911" t="s">
        <v>51986</v>
      </c>
      <c r="Q11911">
        <v>56515</v>
      </c>
      <c r="R11911" t="s">
        <v>52021</v>
      </c>
      <c r="S11911" t="s">
        <v>140</v>
      </c>
      <c r="T11911" s="2">
        <v>45775</v>
      </c>
      <c r="W11911" t="s">
        <v>141</v>
      </c>
      <c r="X11911" t="s">
        <v>10334</v>
      </c>
    </row>
    <row r="11912" spans="1:24" x14ac:dyDescent="0.35">
      <c r="A11912" t="s">
        <v>52022</v>
      </c>
      <c r="B11912" t="s">
        <v>52023</v>
      </c>
      <c r="C11912" t="s">
        <v>11447</v>
      </c>
      <c r="D11912">
        <v>0</v>
      </c>
      <c r="E11912" t="s">
        <v>11437</v>
      </c>
      <c r="F11912" s="2">
        <v>45775</v>
      </c>
      <c r="G11912" t="s">
        <v>7959</v>
      </c>
      <c r="H11912" t="s">
        <v>147</v>
      </c>
      <c r="J11912" t="s">
        <v>138</v>
      </c>
      <c r="K11912">
        <v>39518478000143</v>
      </c>
      <c r="L11912">
        <v>84245329</v>
      </c>
      <c r="M11912" t="s">
        <v>138</v>
      </c>
      <c r="N11912">
        <v>0</v>
      </c>
      <c r="P11912" t="s">
        <v>51986</v>
      </c>
      <c r="Q11912">
        <v>56511</v>
      </c>
      <c r="R11912" t="s">
        <v>52024</v>
      </c>
      <c r="S11912" t="s">
        <v>140</v>
      </c>
      <c r="T11912" s="2">
        <v>45775</v>
      </c>
      <c r="W11912" t="s">
        <v>141</v>
      </c>
      <c r="X11912" t="s">
        <v>10334</v>
      </c>
    </row>
    <row r="11913" spans="1:24" x14ac:dyDescent="0.35">
      <c r="A11913" t="s">
        <v>52025</v>
      </c>
      <c r="B11913" t="s">
        <v>52026</v>
      </c>
      <c r="C11913" t="s">
        <v>11442</v>
      </c>
      <c r="D11913">
        <v>0</v>
      </c>
      <c r="E11913" t="s">
        <v>11437</v>
      </c>
      <c r="F11913" s="2">
        <v>45775</v>
      </c>
      <c r="G11913" t="s">
        <v>52017</v>
      </c>
      <c r="H11913" t="s">
        <v>147</v>
      </c>
      <c r="J11913" t="s">
        <v>138</v>
      </c>
      <c r="K11913">
        <v>46469681000132</v>
      </c>
      <c r="L11913">
        <v>84245329</v>
      </c>
      <c r="M11913" t="s">
        <v>138</v>
      </c>
      <c r="N11913">
        <v>0</v>
      </c>
      <c r="P11913" t="s">
        <v>51986</v>
      </c>
      <c r="Q11913">
        <v>56510</v>
      </c>
      <c r="R11913" t="s">
        <v>52027</v>
      </c>
      <c r="S11913" t="s">
        <v>140</v>
      </c>
      <c r="T11913" s="2">
        <v>45775</v>
      </c>
      <c r="W11913" t="s">
        <v>141</v>
      </c>
      <c r="X11913" t="s">
        <v>10334</v>
      </c>
    </row>
    <row r="11914" spans="1:24" x14ac:dyDescent="0.35">
      <c r="A11914" t="s">
        <v>52028</v>
      </c>
      <c r="B11914" t="s">
        <v>11437</v>
      </c>
      <c r="C11914" t="s">
        <v>11436</v>
      </c>
      <c r="D11914">
        <v>0</v>
      </c>
      <c r="E11914" t="s">
        <v>11437</v>
      </c>
      <c r="F11914" s="2">
        <v>45775</v>
      </c>
      <c r="G11914" t="s">
        <v>146</v>
      </c>
      <c r="H11914" t="s">
        <v>147</v>
      </c>
      <c r="J11914" t="s">
        <v>138</v>
      </c>
      <c r="K11914">
        <v>47656729000184</v>
      </c>
      <c r="L11914">
        <v>84245329</v>
      </c>
      <c r="M11914" t="s">
        <v>138</v>
      </c>
      <c r="N11914">
        <v>0</v>
      </c>
      <c r="P11914" t="s">
        <v>52029</v>
      </c>
      <c r="Q11914">
        <v>56478</v>
      </c>
      <c r="R11914" t="s">
        <v>52030</v>
      </c>
      <c r="S11914" t="s">
        <v>140</v>
      </c>
      <c r="T11914" s="2">
        <v>45775</v>
      </c>
      <c r="W11914" t="s">
        <v>141</v>
      </c>
      <c r="X11914" t="s">
        <v>10334</v>
      </c>
    </row>
    <row r="11915" spans="1:24" x14ac:dyDescent="0.35">
      <c r="A11915" t="s">
        <v>52031</v>
      </c>
      <c r="B11915" t="s">
        <v>52032</v>
      </c>
      <c r="C11915" t="s">
        <v>52033</v>
      </c>
      <c r="D11915">
        <v>0</v>
      </c>
      <c r="E11915" t="s">
        <v>52032</v>
      </c>
      <c r="F11915" s="2">
        <v>45776</v>
      </c>
      <c r="G11915" t="s">
        <v>11977</v>
      </c>
      <c r="H11915" t="s">
        <v>1009</v>
      </c>
      <c r="J11915" t="s">
        <v>138</v>
      </c>
      <c r="L11915" t="s">
        <v>496</v>
      </c>
      <c r="M11915" t="s">
        <v>138</v>
      </c>
      <c r="N11915">
        <v>0</v>
      </c>
      <c r="P11915" t="s">
        <v>52034</v>
      </c>
      <c r="R11915" t="s">
        <v>52009</v>
      </c>
      <c r="S11915" t="s">
        <v>140</v>
      </c>
      <c r="T11915" s="2">
        <v>45776</v>
      </c>
      <c r="W11915" t="s">
        <v>141</v>
      </c>
      <c r="X11915" t="s">
        <v>9536</v>
      </c>
    </row>
    <row r="11916" spans="1:24" x14ac:dyDescent="0.35">
      <c r="A11916" t="s">
        <v>52035</v>
      </c>
      <c r="B11916" t="s">
        <v>52036</v>
      </c>
      <c r="C11916" t="s">
        <v>52037</v>
      </c>
      <c r="D11916" s="3">
        <v>-7340</v>
      </c>
      <c r="E11916" t="s">
        <v>52036</v>
      </c>
      <c r="F11916" s="2">
        <v>45785</v>
      </c>
      <c r="G11916" t="s">
        <v>707</v>
      </c>
      <c r="H11916" t="s">
        <v>656</v>
      </c>
      <c r="J11916" t="s">
        <v>138</v>
      </c>
      <c r="L11916" t="s">
        <v>496</v>
      </c>
      <c r="M11916" t="s">
        <v>138</v>
      </c>
      <c r="N11916">
        <v>0</v>
      </c>
      <c r="R11916" t="s">
        <v>52038</v>
      </c>
      <c r="S11916" t="s">
        <v>140</v>
      </c>
      <c r="T11916" s="2">
        <v>45785</v>
      </c>
      <c r="W11916" t="s">
        <v>141</v>
      </c>
      <c r="X11916" t="s">
        <v>9536</v>
      </c>
    </row>
    <row r="11917" spans="1:24" x14ac:dyDescent="0.35">
      <c r="A11917" t="s">
        <v>52039</v>
      </c>
      <c r="B11917" t="s">
        <v>52040</v>
      </c>
      <c r="C11917" t="s">
        <v>52041</v>
      </c>
      <c r="D11917">
        <v>0</v>
      </c>
      <c r="E11917" t="s">
        <v>52040</v>
      </c>
      <c r="F11917" s="2">
        <v>45786</v>
      </c>
      <c r="G11917" t="s">
        <v>183</v>
      </c>
      <c r="H11917" t="s">
        <v>184</v>
      </c>
      <c r="J11917" t="s">
        <v>138</v>
      </c>
      <c r="L11917" t="s">
        <v>496</v>
      </c>
      <c r="M11917" t="s">
        <v>138</v>
      </c>
      <c r="N11917">
        <v>0</v>
      </c>
      <c r="P11917" t="s">
        <v>52042</v>
      </c>
      <c r="R11917" t="s">
        <v>335</v>
      </c>
      <c r="S11917" t="s">
        <v>140</v>
      </c>
      <c r="T11917" s="2">
        <v>45786</v>
      </c>
      <c r="W11917" t="s">
        <v>141</v>
      </c>
      <c r="X11917" t="s">
        <v>9536</v>
      </c>
    </row>
    <row r="11918" spans="1:24" x14ac:dyDescent="0.35">
      <c r="A11918" t="s">
        <v>52043</v>
      </c>
      <c r="B11918" t="s">
        <v>52044</v>
      </c>
      <c r="C11918" t="s">
        <v>52045</v>
      </c>
      <c r="D11918">
        <v>0</v>
      </c>
      <c r="F11918" s="2">
        <v>45790</v>
      </c>
      <c r="G11918" t="s">
        <v>183</v>
      </c>
      <c r="H11918" t="s">
        <v>184</v>
      </c>
      <c r="J11918" t="s">
        <v>138</v>
      </c>
      <c r="L11918" t="s">
        <v>496</v>
      </c>
      <c r="M11918" t="s">
        <v>138</v>
      </c>
      <c r="N11918">
        <v>0</v>
      </c>
      <c r="R11918" t="s">
        <v>7379</v>
      </c>
      <c r="S11918" t="s">
        <v>140</v>
      </c>
      <c r="T11918" s="2">
        <v>45790</v>
      </c>
      <c r="W11918" t="s">
        <v>141</v>
      </c>
      <c r="X11918" t="s">
        <v>10334</v>
      </c>
    </row>
    <row r="11919" spans="1:24" x14ac:dyDescent="0.35">
      <c r="A11919" t="s">
        <v>52046</v>
      </c>
      <c r="B11919" t="s">
        <v>52047</v>
      </c>
      <c r="C11919" t="s">
        <v>52048</v>
      </c>
      <c r="D11919">
        <v>0</v>
      </c>
      <c r="E11919" t="s">
        <v>52047</v>
      </c>
      <c r="F11919" s="2">
        <v>45791</v>
      </c>
      <c r="G11919" t="s">
        <v>284</v>
      </c>
      <c r="H11919" t="s">
        <v>184</v>
      </c>
      <c r="J11919" t="s">
        <v>138</v>
      </c>
      <c r="L11919" t="s">
        <v>496</v>
      </c>
      <c r="M11919" t="s">
        <v>138</v>
      </c>
      <c r="N11919">
        <v>0</v>
      </c>
      <c r="P11919" t="s">
        <v>52049</v>
      </c>
      <c r="R11919" t="s">
        <v>51076</v>
      </c>
      <c r="S11919" t="s">
        <v>140</v>
      </c>
      <c r="T11919" s="2">
        <v>45791</v>
      </c>
      <c r="W11919" t="s">
        <v>141</v>
      </c>
      <c r="X11919" t="s">
        <v>9536</v>
      </c>
    </row>
    <row r="11920" spans="1:24" x14ac:dyDescent="0.35">
      <c r="A11920" t="s">
        <v>52050</v>
      </c>
      <c r="B11920" t="s">
        <v>52051</v>
      </c>
      <c r="C11920" t="s">
        <v>52052</v>
      </c>
      <c r="D11920">
        <v>0</v>
      </c>
      <c r="E11920" t="s">
        <v>52051</v>
      </c>
      <c r="F11920" s="2">
        <v>45792</v>
      </c>
      <c r="G11920" t="s">
        <v>183</v>
      </c>
      <c r="H11920" t="s">
        <v>184</v>
      </c>
      <c r="J11920" t="s">
        <v>138</v>
      </c>
      <c r="L11920" t="s">
        <v>496</v>
      </c>
      <c r="M11920" t="s">
        <v>138</v>
      </c>
      <c r="N11920">
        <v>0</v>
      </c>
      <c r="P11920" t="s">
        <v>52053</v>
      </c>
      <c r="R11920" t="s">
        <v>211</v>
      </c>
      <c r="S11920" t="s">
        <v>140</v>
      </c>
      <c r="T11920" s="2">
        <v>45918</v>
      </c>
      <c r="U11920">
        <v>17</v>
      </c>
      <c r="W11920" t="s">
        <v>141</v>
      </c>
      <c r="X11920" t="s">
        <v>9536</v>
      </c>
    </row>
    <row r="11921" spans="1:24" x14ac:dyDescent="0.35">
      <c r="A11921" t="s">
        <v>52054</v>
      </c>
      <c r="B11921" t="s">
        <v>7704</v>
      </c>
      <c r="C11921" t="s">
        <v>7705</v>
      </c>
      <c r="D11921">
        <v>0</v>
      </c>
      <c r="E11921" t="s">
        <v>7706</v>
      </c>
      <c r="F11921" s="2">
        <v>45792</v>
      </c>
      <c r="G11921" t="s">
        <v>604</v>
      </c>
      <c r="H11921" t="s">
        <v>184</v>
      </c>
      <c r="J11921" t="s">
        <v>138</v>
      </c>
      <c r="L11921" t="s">
        <v>496</v>
      </c>
      <c r="M11921" t="s">
        <v>138</v>
      </c>
      <c r="N11921">
        <v>0</v>
      </c>
      <c r="P11921" t="s">
        <v>7708</v>
      </c>
      <c r="R11921" t="s">
        <v>7709</v>
      </c>
      <c r="S11921" t="s">
        <v>140</v>
      </c>
      <c r="T11921" s="2">
        <v>45882</v>
      </c>
      <c r="U11921">
        <v>11</v>
      </c>
      <c r="W11921" t="s">
        <v>141</v>
      </c>
    </row>
    <row r="11922" spans="1:24" x14ac:dyDescent="0.35">
      <c r="A11922" t="s">
        <v>52055</v>
      </c>
      <c r="B11922" t="s">
        <v>52056</v>
      </c>
      <c r="C11922" t="s">
        <v>52057</v>
      </c>
      <c r="D11922">
        <v>0</v>
      </c>
      <c r="F11922" s="2">
        <v>45799</v>
      </c>
      <c r="G11922" t="s">
        <v>52058</v>
      </c>
      <c r="H11922" t="s">
        <v>184</v>
      </c>
      <c r="J11922" t="s">
        <v>138</v>
      </c>
      <c r="L11922" t="s">
        <v>496</v>
      </c>
      <c r="M11922" t="s">
        <v>138</v>
      </c>
      <c r="N11922">
        <v>0</v>
      </c>
      <c r="R11922" t="s">
        <v>7379</v>
      </c>
      <c r="S11922" t="s">
        <v>140</v>
      </c>
      <c r="T11922" s="2">
        <v>45799</v>
      </c>
      <c r="W11922" t="s">
        <v>141</v>
      </c>
      <c r="X11922" t="s">
        <v>10334</v>
      </c>
    </row>
    <row r="11923" spans="1:24" x14ac:dyDescent="0.35">
      <c r="A11923" t="s">
        <v>52059</v>
      </c>
      <c r="B11923" t="s">
        <v>52060</v>
      </c>
      <c r="C11923" t="s">
        <v>52061</v>
      </c>
      <c r="D11923">
        <v>0</v>
      </c>
      <c r="E11923" t="s">
        <v>52060</v>
      </c>
      <c r="F11923" s="2">
        <v>45805</v>
      </c>
      <c r="G11923" t="s">
        <v>183</v>
      </c>
      <c r="H11923" t="s">
        <v>184</v>
      </c>
      <c r="J11923" t="s">
        <v>138</v>
      </c>
      <c r="L11923">
        <v>26151748</v>
      </c>
      <c r="M11923" t="s">
        <v>138</v>
      </c>
      <c r="N11923">
        <v>0</v>
      </c>
      <c r="P11923" t="s">
        <v>52062</v>
      </c>
      <c r="R11923" t="s">
        <v>52063</v>
      </c>
      <c r="S11923" t="s">
        <v>140</v>
      </c>
      <c r="T11923" s="2">
        <v>45971</v>
      </c>
      <c r="W11923" t="s">
        <v>141</v>
      </c>
      <c r="X11923" t="s">
        <v>9536</v>
      </c>
    </row>
    <row r="11924" spans="1:24" x14ac:dyDescent="0.35">
      <c r="A11924" t="s">
        <v>52064</v>
      </c>
      <c r="B11924" t="s">
        <v>52065</v>
      </c>
      <c r="C11924" t="s">
        <v>52066</v>
      </c>
      <c r="D11924">
        <v>0</v>
      </c>
      <c r="E11924" t="s">
        <v>52067</v>
      </c>
      <c r="F11924" s="2">
        <v>45813</v>
      </c>
      <c r="G11924" t="s">
        <v>12035</v>
      </c>
      <c r="H11924" t="s">
        <v>184</v>
      </c>
      <c r="J11924" t="s">
        <v>138</v>
      </c>
      <c r="L11924" t="s">
        <v>496</v>
      </c>
      <c r="M11924" t="s">
        <v>138</v>
      </c>
      <c r="N11924">
        <v>0</v>
      </c>
      <c r="P11924" t="s">
        <v>52068</v>
      </c>
      <c r="R11924" t="s">
        <v>52069</v>
      </c>
      <c r="S11924" t="s">
        <v>140</v>
      </c>
      <c r="T11924" s="2">
        <v>45813</v>
      </c>
      <c r="W11924" t="s">
        <v>141</v>
      </c>
      <c r="X11924" t="s">
        <v>9536</v>
      </c>
    </row>
    <row r="11925" spans="1:24" x14ac:dyDescent="0.35">
      <c r="A11925" t="s">
        <v>52070</v>
      </c>
      <c r="B11925" t="s">
        <v>52071</v>
      </c>
      <c r="C11925" t="s">
        <v>52072</v>
      </c>
      <c r="D11925">
        <v>0</v>
      </c>
      <c r="E11925" t="s">
        <v>52073</v>
      </c>
      <c r="F11925" s="2">
        <v>45814</v>
      </c>
      <c r="G11925" t="s">
        <v>13662</v>
      </c>
      <c r="H11925" t="s">
        <v>184</v>
      </c>
      <c r="J11925" t="s">
        <v>138</v>
      </c>
      <c r="L11925" t="s">
        <v>496</v>
      </c>
      <c r="M11925" t="s">
        <v>138</v>
      </c>
      <c r="N11925">
        <v>0</v>
      </c>
      <c r="P11925" t="s">
        <v>52074</v>
      </c>
      <c r="R11925" t="s">
        <v>52075</v>
      </c>
      <c r="S11925" t="s">
        <v>140</v>
      </c>
      <c r="T11925" s="2">
        <v>45918</v>
      </c>
      <c r="U11925">
        <v>11</v>
      </c>
      <c r="W11925" t="s">
        <v>141</v>
      </c>
      <c r="X11925" t="s">
        <v>9536</v>
      </c>
    </row>
    <row r="11926" spans="1:24" x14ac:dyDescent="0.35">
      <c r="A11926" t="s">
        <v>52076</v>
      </c>
      <c r="B11926" t="s">
        <v>52077</v>
      </c>
      <c r="C11926" t="s">
        <v>52078</v>
      </c>
      <c r="D11926" s="3">
        <v>-1650</v>
      </c>
      <c r="E11926" t="s">
        <v>52079</v>
      </c>
      <c r="F11926" s="2">
        <v>45840</v>
      </c>
      <c r="G11926" t="s">
        <v>183</v>
      </c>
      <c r="H11926" t="s">
        <v>184</v>
      </c>
      <c r="J11926" t="s">
        <v>138</v>
      </c>
      <c r="L11926" t="s">
        <v>496</v>
      </c>
      <c r="M11926" t="s">
        <v>138</v>
      </c>
      <c r="N11926">
        <v>0</v>
      </c>
      <c r="P11926" t="s">
        <v>52080</v>
      </c>
      <c r="R11926" t="s">
        <v>52081</v>
      </c>
      <c r="S11926" t="s">
        <v>140</v>
      </c>
      <c r="T11926" s="2">
        <v>45918</v>
      </c>
      <c r="U11926">
        <v>17</v>
      </c>
      <c r="W11926" t="s">
        <v>141</v>
      </c>
      <c r="X11926" t="s">
        <v>9536</v>
      </c>
    </row>
    <row r="11927" spans="1:24" x14ac:dyDescent="0.35">
      <c r="A11927" t="s">
        <v>52082</v>
      </c>
      <c r="B11927" t="s">
        <v>52083</v>
      </c>
      <c r="C11927" t="s">
        <v>52084</v>
      </c>
      <c r="D11927">
        <v>0</v>
      </c>
      <c r="E11927" t="s">
        <v>52085</v>
      </c>
      <c r="F11927" s="2">
        <v>45840</v>
      </c>
      <c r="G11927" t="s">
        <v>183</v>
      </c>
      <c r="H11927" t="s">
        <v>184</v>
      </c>
      <c r="J11927" t="s">
        <v>138</v>
      </c>
      <c r="L11927" t="s">
        <v>496</v>
      </c>
      <c r="M11927" t="s">
        <v>138</v>
      </c>
      <c r="N11927">
        <v>0</v>
      </c>
      <c r="P11927" t="s">
        <v>52086</v>
      </c>
      <c r="R11927" t="s">
        <v>52087</v>
      </c>
      <c r="S11927" t="s">
        <v>140</v>
      </c>
      <c r="T11927" s="2">
        <v>45840</v>
      </c>
      <c r="W11927" t="s">
        <v>141</v>
      </c>
      <c r="X11927" t="s">
        <v>9536</v>
      </c>
    </row>
    <row r="11928" spans="1:24" x14ac:dyDescent="0.35">
      <c r="A11928" t="s">
        <v>52088</v>
      </c>
      <c r="B11928" t="s">
        <v>52089</v>
      </c>
      <c r="C11928" t="s">
        <v>52090</v>
      </c>
      <c r="D11928">
        <v>0</v>
      </c>
      <c r="E11928" t="s">
        <v>52089</v>
      </c>
      <c r="F11928" s="2">
        <v>45840</v>
      </c>
      <c r="G11928" t="s">
        <v>52091</v>
      </c>
      <c r="H11928" t="s">
        <v>184</v>
      </c>
      <c r="J11928" t="s">
        <v>138</v>
      </c>
      <c r="L11928" t="s">
        <v>496</v>
      </c>
      <c r="M11928" t="s">
        <v>138</v>
      </c>
      <c r="N11928">
        <v>0</v>
      </c>
      <c r="P11928" t="s">
        <v>52086</v>
      </c>
      <c r="R11928" t="s">
        <v>52092</v>
      </c>
      <c r="S11928" t="s">
        <v>140</v>
      </c>
      <c r="T11928" s="2">
        <v>45960</v>
      </c>
      <c r="U11928">
        <v>17</v>
      </c>
      <c r="W11928" t="s">
        <v>141</v>
      </c>
      <c r="X11928" t="s">
        <v>9536</v>
      </c>
    </row>
    <row r="11929" spans="1:24" x14ac:dyDescent="0.35">
      <c r="A11929" t="s">
        <v>52093</v>
      </c>
      <c r="B11929" t="s">
        <v>52094</v>
      </c>
      <c r="C11929" t="s">
        <v>52095</v>
      </c>
      <c r="D11929">
        <v>0</v>
      </c>
      <c r="F11929" s="2">
        <v>45841</v>
      </c>
      <c r="G11929" t="s">
        <v>251</v>
      </c>
      <c r="H11929" t="s">
        <v>184</v>
      </c>
      <c r="J11929" t="s">
        <v>138</v>
      </c>
      <c r="L11929" t="s">
        <v>496</v>
      </c>
      <c r="M11929" t="s">
        <v>138</v>
      </c>
      <c r="N11929">
        <v>0</v>
      </c>
      <c r="R11929" t="s">
        <v>52096</v>
      </c>
      <c r="S11929" t="s">
        <v>140</v>
      </c>
      <c r="T11929" s="2">
        <v>45841</v>
      </c>
      <c r="W11929" t="s">
        <v>141</v>
      </c>
      <c r="X11929" t="s">
        <v>10334</v>
      </c>
    </row>
    <row r="11930" spans="1:24" x14ac:dyDescent="0.35">
      <c r="A11930" t="s">
        <v>52097</v>
      </c>
      <c r="B11930" t="s">
        <v>52098</v>
      </c>
      <c r="C11930" t="s">
        <v>52099</v>
      </c>
      <c r="D11930" s="3">
        <v>-36000</v>
      </c>
      <c r="E11930" t="s">
        <v>52100</v>
      </c>
      <c r="F11930" s="2">
        <v>45841</v>
      </c>
      <c r="G11930" t="s">
        <v>2815</v>
      </c>
      <c r="H11930" t="s">
        <v>184</v>
      </c>
      <c r="J11930" t="s">
        <v>138</v>
      </c>
      <c r="L11930" t="s">
        <v>496</v>
      </c>
      <c r="M11930" t="s">
        <v>138</v>
      </c>
      <c r="N11930" s="3">
        <v>-73000</v>
      </c>
      <c r="R11930" t="s">
        <v>52101</v>
      </c>
      <c r="S11930" t="s">
        <v>140</v>
      </c>
      <c r="T11930" s="2">
        <v>46027</v>
      </c>
      <c r="W11930" t="s">
        <v>141</v>
      </c>
      <c r="X11930" t="s">
        <v>9536</v>
      </c>
    </row>
    <row r="11931" spans="1:24" x14ac:dyDescent="0.35">
      <c r="A11931" t="s">
        <v>52102</v>
      </c>
      <c r="B11931" t="s">
        <v>52103</v>
      </c>
      <c r="C11931" t="s">
        <v>52104</v>
      </c>
      <c r="D11931">
        <v>0</v>
      </c>
      <c r="E11931" t="s">
        <v>52103</v>
      </c>
      <c r="F11931" s="2">
        <v>45845</v>
      </c>
      <c r="G11931" t="s">
        <v>183</v>
      </c>
      <c r="H11931" t="s">
        <v>184</v>
      </c>
      <c r="J11931" t="s">
        <v>138</v>
      </c>
      <c r="L11931" t="s">
        <v>496</v>
      </c>
      <c r="M11931" t="s">
        <v>138</v>
      </c>
      <c r="N11931">
        <v>0</v>
      </c>
      <c r="P11931" t="s">
        <v>52105</v>
      </c>
      <c r="R11931" t="s">
        <v>10243</v>
      </c>
      <c r="S11931" t="s">
        <v>140</v>
      </c>
      <c r="T11931" s="2">
        <v>45845</v>
      </c>
      <c r="W11931" t="s">
        <v>141</v>
      </c>
      <c r="X11931" t="s">
        <v>9536</v>
      </c>
    </row>
    <row r="11932" spans="1:24" x14ac:dyDescent="0.35">
      <c r="A11932" t="s">
        <v>52106</v>
      </c>
      <c r="B11932" t="s">
        <v>9101</v>
      </c>
      <c r="C11932" t="s">
        <v>52107</v>
      </c>
      <c r="D11932">
        <v>-318</v>
      </c>
      <c r="F11932" s="2">
        <v>45842</v>
      </c>
      <c r="G11932" t="s">
        <v>183</v>
      </c>
      <c r="H11932" t="s">
        <v>184</v>
      </c>
      <c r="J11932" t="s">
        <v>138</v>
      </c>
      <c r="L11932" t="s">
        <v>496</v>
      </c>
      <c r="M11932" t="s">
        <v>138</v>
      </c>
      <c r="N11932" s="3">
        <v>-11896.6</v>
      </c>
      <c r="R11932" t="s">
        <v>17192</v>
      </c>
      <c r="S11932" t="s">
        <v>140</v>
      </c>
      <c r="T11932" s="2">
        <v>45842</v>
      </c>
      <c r="W11932" t="s">
        <v>141</v>
      </c>
      <c r="X11932" t="s">
        <v>10334</v>
      </c>
    </row>
    <row r="11933" spans="1:24" x14ac:dyDescent="0.35">
      <c r="A11933" t="s">
        <v>52108</v>
      </c>
      <c r="B11933" t="s">
        <v>52109</v>
      </c>
      <c r="C11933" t="s">
        <v>52110</v>
      </c>
      <c r="D11933">
        <v>0</v>
      </c>
      <c r="E11933" t="s">
        <v>52109</v>
      </c>
      <c r="F11933" s="2">
        <v>45845</v>
      </c>
      <c r="G11933" t="s">
        <v>36171</v>
      </c>
      <c r="H11933">
        <v>5</v>
      </c>
      <c r="J11933" t="s">
        <v>138</v>
      </c>
      <c r="L11933" t="s">
        <v>496</v>
      </c>
      <c r="M11933" t="s">
        <v>138</v>
      </c>
      <c r="N11933">
        <v>-600</v>
      </c>
      <c r="R11933" t="s">
        <v>52111</v>
      </c>
      <c r="S11933" t="s">
        <v>36173</v>
      </c>
      <c r="T11933" s="2">
        <v>45845</v>
      </c>
      <c r="W11933" t="s">
        <v>16059</v>
      </c>
      <c r="X11933" t="s">
        <v>9536</v>
      </c>
    </row>
    <row r="11934" spans="1:24" x14ac:dyDescent="0.35">
      <c r="A11934" t="s">
        <v>52112</v>
      </c>
      <c r="B11934" t="s">
        <v>52113</v>
      </c>
      <c r="C11934">
        <v>60835363325</v>
      </c>
      <c r="D11934">
        <v>0</v>
      </c>
      <c r="F11934" s="2">
        <v>45846</v>
      </c>
      <c r="G11934" t="s">
        <v>251</v>
      </c>
      <c r="H11934" t="s">
        <v>184</v>
      </c>
      <c r="J11934" t="s">
        <v>138</v>
      </c>
      <c r="L11934" t="s">
        <v>496</v>
      </c>
      <c r="M11934" t="s">
        <v>138</v>
      </c>
      <c r="N11934">
        <v>0</v>
      </c>
      <c r="P11934" t="s">
        <v>52114</v>
      </c>
      <c r="R11934" t="s">
        <v>52096</v>
      </c>
      <c r="S11934" t="s">
        <v>140</v>
      </c>
      <c r="T11934" s="2">
        <v>45846</v>
      </c>
      <c r="W11934" t="s">
        <v>141</v>
      </c>
      <c r="X11934" t="s">
        <v>10334</v>
      </c>
    </row>
    <row r="11935" spans="1:24" x14ac:dyDescent="0.35">
      <c r="A11935" t="s">
        <v>52115</v>
      </c>
      <c r="B11935" t="s">
        <v>52116</v>
      </c>
      <c r="C11935" t="s">
        <v>52117</v>
      </c>
      <c r="D11935" s="3">
        <v>-4010</v>
      </c>
      <c r="E11935" t="s">
        <v>52116</v>
      </c>
      <c r="F11935" s="2">
        <v>45853</v>
      </c>
      <c r="G11935" t="s">
        <v>3552</v>
      </c>
      <c r="H11935" t="s">
        <v>526</v>
      </c>
      <c r="J11935" t="s">
        <v>138</v>
      </c>
      <c r="L11935" t="s">
        <v>496</v>
      </c>
      <c r="M11935" t="s">
        <v>138</v>
      </c>
      <c r="N11935">
        <v>0</v>
      </c>
      <c r="P11935" t="s">
        <v>52118</v>
      </c>
      <c r="R11935" t="s">
        <v>52119</v>
      </c>
      <c r="S11935" t="s">
        <v>140</v>
      </c>
      <c r="T11935" s="2">
        <v>45989</v>
      </c>
      <c r="U11935">
        <v>17</v>
      </c>
      <c r="W11935" t="s">
        <v>141</v>
      </c>
      <c r="X11935" t="s">
        <v>9536</v>
      </c>
    </row>
    <row r="11936" spans="1:24" x14ac:dyDescent="0.35">
      <c r="A11936" t="s">
        <v>52120</v>
      </c>
      <c r="B11936" t="s">
        <v>52121</v>
      </c>
      <c r="C11936" t="s">
        <v>52122</v>
      </c>
      <c r="D11936">
        <v>0</v>
      </c>
      <c r="E11936" t="s">
        <v>52121</v>
      </c>
      <c r="F11936" s="2">
        <v>45854</v>
      </c>
      <c r="G11936" t="s">
        <v>183</v>
      </c>
      <c r="H11936" t="s">
        <v>184</v>
      </c>
      <c r="J11936" t="s">
        <v>138</v>
      </c>
      <c r="L11936" t="s">
        <v>496</v>
      </c>
      <c r="M11936" t="s">
        <v>138</v>
      </c>
      <c r="N11936">
        <v>0</v>
      </c>
      <c r="P11936" t="s">
        <v>52123</v>
      </c>
      <c r="R11936" t="s">
        <v>52124</v>
      </c>
      <c r="S11936" t="s">
        <v>140</v>
      </c>
      <c r="T11936" s="2">
        <v>45918</v>
      </c>
      <c r="U11936">
        <v>16</v>
      </c>
      <c r="W11936" t="s">
        <v>141</v>
      </c>
      <c r="X11936" t="s">
        <v>9536</v>
      </c>
    </row>
    <row r="11937" spans="1:24" x14ac:dyDescent="0.35">
      <c r="A11937" t="s">
        <v>52125</v>
      </c>
      <c r="B11937" t="s">
        <v>52126</v>
      </c>
      <c r="C11937" t="s">
        <v>52127</v>
      </c>
      <c r="D11937" s="3">
        <v>-5782.19</v>
      </c>
      <c r="E11937" t="s">
        <v>52126</v>
      </c>
      <c r="F11937" s="2">
        <v>45854</v>
      </c>
      <c r="G11937" t="s">
        <v>12035</v>
      </c>
      <c r="H11937" t="s">
        <v>184</v>
      </c>
      <c r="J11937" t="s">
        <v>138</v>
      </c>
      <c r="L11937" t="s">
        <v>496</v>
      </c>
      <c r="M11937" t="s">
        <v>138</v>
      </c>
      <c r="N11937">
        <v>0</v>
      </c>
      <c r="P11937" t="s">
        <v>52128</v>
      </c>
      <c r="R11937" t="s">
        <v>16976</v>
      </c>
      <c r="S11937" t="s">
        <v>140</v>
      </c>
      <c r="T11937" s="2">
        <v>45960</v>
      </c>
      <c r="U11937">
        <v>11</v>
      </c>
      <c r="W11937" t="s">
        <v>141</v>
      </c>
      <c r="X11937" t="s">
        <v>9536</v>
      </c>
    </row>
    <row r="11938" spans="1:24" x14ac:dyDescent="0.35">
      <c r="A11938" t="s">
        <v>52129</v>
      </c>
      <c r="B11938" t="s">
        <v>52130</v>
      </c>
      <c r="C11938" t="s">
        <v>52131</v>
      </c>
      <c r="D11938">
        <v>0</v>
      </c>
      <c r="E11938" t="s">
        <v>52130</v>
      </c>
      <c r="F11938" s="2">
        <v>45862</v>
      </c>
      <c r="G11938" t="s">
        <v>2815</v>
      </c>
      <c r="H11938" t="s">
        <v>184</v>
      </c>
      <c r="J11938" t="s">
        <v>138</v>
      </c>
      <c r="L11938" t="s">
        <v>496</v>
      </c>
      <c r="M11938" t="s">
        <v>138</v>
      </c>
      <c r="N11938">
        <v>0</v>
      </c>
      <c r="P11938" t="s">
        <v>52132</v>
      </c>
      <c r="R11938" t="s">
        <v>52133</v>
      </c>
      <c r="S11938" t="s">
        <v>140</v>
      </c>
      <c r="T11938" s="2">
        <v>45926</v>
      </c>
      <c r="U11938">
        <v>17</v>
      </c>
      <c r="W11938" t="s">
        <v>141</v>
      </c>
      <c r="X11938" t="s">
        <v>9536</v>
      </c>
    </row>
    <row r="11939" spans="1:24" x14ac:dyDescent="0.35">
      <c r="A11939" t="s">
        <v>52134</v>
      </c>
      <c r="B11939" t="s">
        <v>52135</v>
      </c>
      <c r="D11939">
        <v>0</v>
      </c>
      <c r="E11939" t="s">
        <v>52136</v>
      </c>
      <c r="F11939" s="2">
        <v>45863</v>
      </c>
      <c r="G11939" t="s">
        <v>4726</v>
      </c>
      <c r="H11939" t="s">
        <v>184</v>
      </c>
      <c r="J11939" t="s">
        <v>138</v>
      </c>
      <c r="L11939" t="s">
        <v>496</v>
      </c>
      <c r="M11939" t="s">
        <v>138</v>
      </c>
      <c r="N11939">
        <v>-642.52</v>
      </c>
      <c r="R11939" t="s">
        <v>52137</v>
      </c>
      <c r="S11939" t="s">
        <v>140</v>
      </c>
      <c r="T11939" s="2">
        <v>45863</v>
      </c>
      <c r="W11939" t="s">
        <v>141</v>
      </c>
      <c r="X11939" t="s">
        <v>9536</v>
      </c>
    </row>
    <row r="11940" spans="1:24" x14ac:dyDescent="0.35">
      <c r="A11940" t="s">
        <v>52138</v>
      </c>
      <c r="B11940" t="s">
        <v>52139</v>
      </c>
      <c r="C11940" t="s">
        <v>52140</v>
      </c>
      <c r="D11940">
        <v>0</v>
      </c>
      <c r="F11940" s="2">
        <v>45867</v>
      </c>
      <c r="G11940" t="s">
        <v>183</v>
      </c>
      <c r="H11940" t="s">
        <v>184</v>
      </c>
      <c r="J11940" t="s">
        <v>138</v>
      </c>
      <c r="L11940" t="s">
        <v>496</v>
      </c>
      <c r="M11940" t="s">
        <v>138</v>
      </c>
      <c r="N11940">
        <v>-356</v>
      </c>
      <c r="P11940" t="s">
        <v>52141</v>
      </c>
      <c r="R11940" t="s">
        <v>52142</v>
      </c>
      <c r="S11940" t="s">
        <v>140</v>
      </c>
      <c r="T11940" s="2">
        <v>45867</v>
      </c>
      <c r="W11940" t="s">
        <v>141</v>
      </c>
      <c r="X11940" t="s">
        <v>9536</v>
      </c>
    </row>
    <row r="11941" spans="1:24" x14ac:dyDescent="0.35">
      <c r="A11941" t="s">
        <v>52143</v>
      </c>
      <c r="B11941" t="s">
        <v>52144</v>
      </c>
      <c r="C11941">
        <v>44531426843</v>
      </c>
      <c r="D11941">
        <v>0</v>
      </c>
      <c r="F11941" s="2">
        <v>45868</v>
      </c>
      <c r="G11941" t="s">
        <v>183</v>
      </c>
      <c r="H11941" t="s">
        <v>184</v>
      </c>
      <c r="J11941" t="s">
        <v>138</v>
      </c>
      <c r="L11941" t="s">
        <v>496</v>
      </c>
      <c r="M11941" t="s">
        <v>138</v>
      </c>
      <c r="N11941">
        <v>0</v>
      </c>
      <c r="R11941" t="s">
        <v>8318</v>
      </c>
      <c r="S11941" t="s">
        <v>140</v>
      </c>
      <c r="T11941" s="2">
        <v>45868</v>
      </c>
      <c r="W11941" t="s">
        <v>141</v>
      </c>
      <c r="X11941" t="s">
        <v>10334</v>
      </c>
    </row>
    <row r="11942" spans="1:24" x14ac:dyDescent="0.35">
      <c r="A11942" t="s">
        <v>52145</v>
      </c>
      <c r="B11942" t="s">
        <v>52146</v>
      </c>
      <c r="C11942" t="s">
        <v>52147</v>
      </c>
      <c r="D11942">
        <v>0</v>
      </c>
      <c r="E11942" t="s">
        <v>52146</v>
      </c>
      <c r="F11942" s="2">
        <v>45869</v>
      </c>
      <c r="G11942" t="s">
        <v>183</v>
      </c>
      <c r="H11942" t="s">
        <v>184</v>
      </c>
      <c r="J11942" t="s">
        <v>138</v>
      </c>
      <c r="L11942" t="s">
        <v>496</v>
      </c>
      <c r="M11942" t="s">
        <v>138</v>
      </c>
      <c r="N11942">
        <v>0</v>
      </c>
      <c r="P11942" t="s">
        <v>52148</v>
      </c>
      <c r="R11942" t="s">
        <v>52149</v>
      </c>
      <c r="S11942" t="s">
        <v>140</v>
      </c>
      <c r="T11942" s="2">
        <v>45869</v>
      </c>
      <c r="W11942" t="s">
        <v>141</v>
      </c>
      <c r="X11942" t="s">
        <v>9536</v>
      </c>
    </row>
    <row r="11943" spans="1:24" x14ac:dyDescent="0.35">
      <c r="A11943" t="s">
        <v>52150</v>
      </c>
      <c r="B11943" t="s">
        <v>52151</v>
      </c>
      <c r="C11943" t="s">
        <v>52152</v>
      </c>
      <c r="D11943">
        <v>0</v>
      </c>
      <c r="E11943" t="s">
        <v>52151</v>
      </c>
      <c r="F11943" s="2">
        <v>45869</v>
      </c>
      <c r="G11943" t="s">
        <v>216</v>
      </c>
      <c r="H11943" t="s">
        <v>147</v>
      </c>
      <c r="J11943" t="s">
        <v>138</v>
      </c>
      <c r="L11943" t="s">
        <v>496</v>
      </c>
      <c r="M11943" t="s">
        <v>138</v>
      </c>
      <c r="N11943">
        <v>0</v>
      </c>
      <c r="P11943" t="s">
        <v>52153</v>
      </c>
      <c r="R11943" t="s">
        <v>52154</v>
      </c>
      <c r="S11943" t="s">
        <v>140</v>
      </c>
      <c r="T11943" s="2">
        <v>45869</v>
      </c>
      <c r="W11943" t="s">
        <v>141</v>
      </c>
      <c r="X11943" t="s">
        <v>9536</v>
      </c>
    </row>
    <row r="11944" spans="1:24" x14ac:dyDescent="0.35">
      <c r="A11944" t="s">
        <v>52155</v>
      </c>
      <c r="B11944" t="s">
        <v>52156</v>
      </c>
      <c r="C11944">
        <v>2698665238</v>
      </c>
      <c r="D11944">
        <v>0</v>
      </c>
      <c r="F11944" s="2">
        <v>45875</v>
      </c>
      <c r="G11944" t="s">
        <v>251</v>
      </c>
      <c r="H11944" t="s">
        <v>184</v>
      </c>
      <c r="J11944" t="s">
        <v>138</v>
      </c>
      <c r="L11944" t="s">
        <v>496</v>
      </c>
      <c r="M11944" t="s">
        <v>138</v>
      </c>
      <c r="N11944">
        <v>0</v>
      </c>
      <c r="R11944" t="s">
        <v>52157</v>
      </c>
      <c r="S11944" t="s">
        <v>140</v>
      </c>
      <c r="T11944" s="2">
        <v>45875</v>
      </c>
      <c r="W11944" t="s">
        <v>141</v>
      </c>
      <c r="X11944" t="s">
        <v>10334</v>
      </c>
    </row>
    <row r="11945" spans="1:24" x14ac:dyDescent="0.35">
      <c r="A11945" t="s">
        <v>52158</v>
      </c>
      <c r="B11945" t="s">
        <v>52159</v>
      </c>
      <c r="C11945" t="s">
        <v>52160</v>
      </c>
      <c r="D11945">
        <v>0</v>
      </c>
      <c r="E11945" t="s">
        <v>52159</v>
      </c>
      <c r="F11945" s="2">
        <v>45877</v>
      </c>
      <c r="G11945" t="s">
        <v>10358</v>
      </c>
      <c r="H11945" t="s">
        <v>463</v>
      </c>
      <c r="J11945" t="s">
        <v>138</v>
      </c>
      <c r="L11945" t="s">
        <v>496</v>
      </c>
      <c r="M11945" t="s">
        <v>138</v>
      </c>
      <c r="N11945">
        <v>0</v>
      </c>
      <c r="P11945" t="s">
        <v>52161</v>
      </c>
      <c r="R11945" t="s">
        <v>52162</v>
      </c>
      <c r="S11945" t="s">
        <v>140</v>
      </c>
      <c r="T11945" s="2">
        <v>45922</v>
      </c>
      <c r="U11945">
        <v>17</v>
      </c>
      <c r="W11945" t="s">
        <v>141</v>
      </c>
      <c r="X11945" t="s">
        <v>9536</v>
      </c>
    </row>
    <row r="11946" spans="1:24" x14ac:dyDescent="0.35">
      <c r="A11946" t="s">
        <v>52163</v>
      </c>
      <c r="B11946" t="s">
        <v>52164</v>
      </c>
      <c r="C11946" t="s">
        <v>52165</v>
      </c>
      <c r="D11946">
        <v>0</v>
      </c>
      <c r="E11946" t="s">
        <v>52164</v>
      </c>
      <c r="F11946" s="2">
        <v>45881</v>
      </c>
      <c r="G11946" t="s">
        <v>183</v>
      </c>
      <c r="H11946" t="s">
        <v>184</v>
      </c>
      <c r="J11946" t="s">
        <v>138</v>
      </c>
      <c r="L11946" t="s">
        <v>496</v>
      </c>
      <c r="M11946" t="s">
        <v>138</v>
      </c>
      <c r="N11946">
        <v>0</v>
      </c>
      <c r="P11946" t="s">
        <v>52166</v>
      </c>
      <c r="R11946" t="s">
        <v>35773</v>
      </c>
      <c r="S11946" t="s">
        <v>140</v>
      </c>
      <c r="T11946" s="2">
        <v>45918</v>
      </c>
      <c r="U11946">
        <v>11</v>
      </c>
      <c r="W11946" t="s">
        <v>141</v>
      </c>
      <c r="X11946" t="s">
        <v>9536</v>
      </c>
    </row>
    <row r="11947" spans="1:24" x14ac:dyDescent="0.35">
      <c r="A11947" t="s">
        <v>52167</v>
      </c>
      <c r="B11947" t="s">
        <v>52168</v>
      </c>
      <c r="C11947" t="s">
        <v>52169</v>
      </c>
      <c r="D11947" s="3">
        <v>-6117.42</v>
      </c>
      <c r="E11947" t="s">
        <v>52170</v>
      </c>
      <c r="F11947" s="2">
        <v>45882</v>
      </c>
      <c r="G11947" t="s">
        <v>5596</v>
      </c>
      <c r="H11947" t="s">
        <v>192</v>
      </c>
      <c r="J11947" t="s">
        <v>138</v>
      </c>
      <c r="L11947" t="s">
        <v>496</v>
      </c>
      <c r="M11947" t="s">
        <v>138</v>
      </c>
      <c r="N11947">
        <v>0</v>
      </c>
      <c r="P11947" t="s">
        <v>52171</v>
      </c>
      <c r="R11947" t="s">
        <v>7159</v>
      </c>
      <c r="S11947" t="s">
        <v>140</v>
      </c>
      <c r="T11947" s="2">
        <v>45918</v>
      </c>
      <c r="U11947">
        <v>17</v>
      </c>
      <c r="W11947" t="s">
        <v>141</v>
      </c>
      <c r="X11947" t="s">
        <v>9536</v>
      </c>
    </row>
    <row r="11948" spans="1:24" x14ac:dyDescent="0.35">
      <c r="A11948" t="s">
        <v>52172</v>
      </c>
      <c r="B11948" t="s">
        <v>11522</v>
      </c>
      <c r="C11948" t="s">
        <v>11523</v>
      </c>
      <c r="D11948">
        <v>0</v>
      </c>
      <c r="E11948" t="s">
        <v>11524</v>
      </c>
      <c r="F11948" s="2">
        <v>45882</v>
      </c>
      <c r="G11948" t="s">
        <v>52173</v>
      </c>
      <c r="H11948" t="s">
        <v>147</v>
      </c>
      <c r="J11948" t="s">
        <v>138</v>
      </c>
      <c r="L11948">
        <v>84374851</v>
      </c>
      <c r="M11948" t="s">
        <v>138</v>
      </c>
      <c r="N11948">
        <v>0</v>
      </c>
      <c r="P11948" t="s">
        <v>11526</v>
      </c>
      <c r="R11948" t="s">
        <v>11527</v>
      </c>
      <c r="S11948" t="s">
        <v>140</v>
      </c>
      <c r="T11948" s="2">
        <v>45882</v>
      </c>
      <c r="W11948" t="s">
        <v>141</v>
      </c>
      <c r="X11948" t="s">
        <v>10334</v>
      </c>
    </row>
    <row r="11949" spans="1:24" x14ac:dyDescent="0.35">
      <c r="A11949" t="s">
        <v>52174</v>
      </c>
      <c r="B11949" t="s">
        <v>52175</v>
      </c>
      <c r="C11949" t="s">
        <v>52176</v>
      </c>
      <c r="D11949">
        <v>0</v>
      </c>
      <c r="E11949" t="s">
        <v>52175</v>
      </c>
      <c r="F11949" s="2">
        <v>45890</v>
      </c>
      <c r="G11949" t="s">
        <v>3597</v>
      </c>
      <c r="H11949" t="s">
        <v>184</v>
      </c>
      <c r="J11949" t="s">
        <v>138</v>
      </c>
      <c r="L11949" t="s">
        <v>496</v>
      </c>
      <c r="M11949" t="s">
        <v>138</v>
      </c>
      <c r="N11949" s="3">
        <v>-1178</v>
      </c>
      <c r="R11949" t="s">
        <v>52177</v>
      </c>
      <c r="S11949" t="s">
        <v>140</v>
      </c>
      <c r="T11949" s="2">
        <v>45890</v>
      </c>
      <c r="W11949" t="s">
        <v>141</v>
      </c>
      <c r="X11949" t="s">
        <v>9536</v>
      </c>
    </row>
    <row r="11950" spans="1:24" x14ac:dyDescent="0.35">
      <c r="A11950" t="s">
        <v>52178</v>
      </c>
      <c r="B11950" t="s">
        <v>52179</v>
      </c>
      <c r="C11950" t="s">
        <v>52180</v>
      </c>
      <c r="D11950">
        <v>0</v>
      </c>
      <c r="E11950" t="s">
        <v>52179</v>
      </c>
      <c r="F11950" s="2">
        <v>45890</v>
      </c>
      <c r="G11950" t="s">
        <v>5261</v>
      </c>
      <c r="H11950" t="s">
        <v>552</v>
      </c>
      <c r="J11950" t="s">
        <v>138</v>
      </c>
      <c r="L11950" t="s">
        <v>496</v>
      </c>
      <c r="M11950" t="s">
        <v>138</v>
      </c>
      <c r="N11950">
        <v>-248.42</v>
      </c>
      <c r="R11950" t="s">
        <v>52181</v>
      </c>
      <c r="S11950" t="s">
        <v>140</v>
      </c>
      <c r="T11950" s="2">
        <v>45890</v>
      </c>
      <c r="W11950" t="s">
        <v>141</v>
      </c>
      <c r="X11950" t="s">
        <v>9536</v>
      </c>
    </row>
    <row r="11951" spans="1:24" x14ac:dyDescent="0.35">
      <c r="A11951" t="s">
        <v>52182</v>
      </c>
      <c r="B11951" t="s">
        <v>52183</v>
      </c>
      <c r="C11951">
        <v>19247130719</v>
      </c>
      <c r="D11951">
        <v>-52.45</v>
      </c>
      <c r="F11951" s="2">
        <v>45897</v>
      </c>
      <c r="G11951" t="s">
        <v>2815</v>
      </c>
      <c r="H11951" t="s">
        <v>184</v>
      </c>
      <c r="J11951" t="s">
        <v>138</v>
      </c>
      <c r="L11951" t="s">
        <v>496</v>
      </c>
      <c r="M11951" t="s">
        <v>138</v>
      </c>
      <c r="N11951">
        <v>0</v>
      </c>
      <c r="R11951" t="s">
        <v>7379</v>
      </c>
      <c r="S11951" t="s">
        <v>140</v>
      </c>
      <c r="T11951" s="2">
        <v>45975</v>
      </c>
      <c r="W11951" t="s">
        <v>141</v>
      </c>
      <c r="X11951" t="s">
        <v>10334</v>
      </c>
    </row>
    <row r="11952" spans="1:24" x14ac:dyDescent="0.35">
      <c r="A11952" t="s">
        <v>52184</v>
      </c>
      <c r="B11952" t="s">
        <v>52185</v>
      </c>
      <c r="C11952">
        <v>9513379710</v>
      </c>
      <c r="D11952">
        <v>0</v>
      </c>
      <c r="F11952" s="2">
        <v>45905</v>
      </c>
      <c r="G11952" t="s">
        <v>11804</v>
      </c>
      <c r="H11952" t="s">
        <v>184</v>
      </c>
      <c r="J11952" t="s">
        <v>138</v>
      </c>
      <c r="L11952" t="s">
        <v>496</v>
      </c>
      <c r="M11952" t="s">
        <v>138</v>
      </c>
      <c r="N11952">
        <v>0</v>
      </c>
      <c r="R11952" t="s">
        <v>7379</v>
      </c>
      <c r="S11952" t="s">
        <v>140</v>
      </c>
      <c r="T11952" s="2">
        <v>45905</v>
      </c>
      <c r="W11952" t="s">
        <v>141</v>
      </c>
      <c r="X11952" t="s">
        <v>10334</v>
      </c>
    </row>
    <row r="11953" spans="1:24" x14ac:dyDescent="0.35">
      <c r="A11953" t="s">
        <v>52186</v>
      </c>
      <c r="B11953" t="s">
        <v>52187</v>
      </c>
      <c r="C11953" t="s">
        <v>52188</v>
      </c>
      <c r="D11953">
        <v>0</v>
      </c>
      <c r="E11953" t="s">
        <v>52187</v>
      </c>
      <c r="F11953" s="2">
        <v>45908</v>
      </c>
      <c r="G11953" t="s">
        <v>234</v>
      </c>
      <c r="H11953" t="s">
        <v>192</v>
      </c>
      <c r="J11953" t="s">
        <v>138</v>
      </c>
      <c r="L11953" t="s">
        <v>496</v>
      </c>
      <c r="M11953" t="s">
        <v>138</v>
      </c>
      <c r="N11953">
        <v>0</v>
      </c>
      <c r="R11953" t="s">
        <v>52182</v>
      </c>
      <c r="S11953" t="s">
        <v>140</v>
      </c>
      <c r="T11953" s="2">
        <v>45908</v>
      </c>
      <c r="W11953" t="s">
        <v>141</v>
      </c>
      <c r="X11953" t="s">
        <v>9536</v>
      </c>
    </row>
    <row r="11954" spans="1:24" x14ac:dyDescent="0.35">
      <c r="A11954" t="s">
        <v>52189</v>
      </c>
      <c r="B11954" t="s">
        <v>52190</v>
      </c>
      <c r="C11954" t="s">
        <v>52191</v>
      </c>
      <c r="D11954">
        <v>0</v>
      </c>
      <c r="E11954" t="s">
        <v>52190</v>
      </c>
      <c r="F11954" s="2">
        <v>45909</v>
      </c>
      <c r="G11954" t="s">
        <v>183</v>
      </c>
      <c r="H11954" t="s">
        <v>184</v>
      </c>
      <c r="J11954" t="s">
        <v>138</v>
      </c>
      <c r="L11954" t="s">
        <v>496</v>
      </c>
      <c r="M11954" t="s">
        <v>138</v>
      </c>
      <c r="N11954">
        <v>0</v>
      </c>
      <c r="P11954" t="s">
        <v>52192</v>
      </c>
      <c r="R11954" t="s">
        <v>52193</v>
      </c>
      <c r="S11954" t="s">
        <v>140</v>
      </c>
      <c r="T11954" s="2">
        <v>45960</v>
      </c>
      <c r="U11954">
        <v>11</v>
      </c>
      <c r="W11954" t="s">
        <v>141</v>
      </c>
      <c r="X11954" t="s">
        <v>9536</v>
      </c>
    </row>
    <row r="11955" spans="1:24" x14ac:dyDescent="0.35">
      <c r="A11955" t="s">
        <v>52194</v>
      </c>
      <c r="B11955" t="s">
        <v>52195</v>
      </c>
      <c r="C11955" t="s">
        <v>52196</v>
      </c>
      <c r="D11955">
        <v>0</v>
      </c>
      <c r="F11955" s="2">
        <v>45912</v>
      </c>
      <c r="G11955" t="s">
        <v>52058</v>
      </c>
      <c r="H11955" t="s">
        <v>184</v>
      </c>
      <c r="J11955" t="s">
        <v>138</v>
      </c>
      <c r="L11955" t="s">
        <v>496</v>
      </c>
      <c r="M11955" t="s">
        <v>138</v>
      </c>
      <c r="N11955">
        <v>0</v>
      </c>
      <c r="R11955" t="s">
        <v>52197</v>
      </c>
      <c r="S11955" t="s">
        <v>140</v>
      </c>
      <c r="T11955" s="2">
        <v>45912</v>
      </c>
      <c r="U11955">
        <v>11</v>
      </c>
      <c r="W11955" t="s">
        <v>141</v>
      </c>
      <c r="X11955" t="s">
        <v>10334</v>
      </c>
    </row>
    <row r="11956" spans="1:24" x14ac:dyDescent="0.35">
      <c r="A11956" t="s">
        <v>52198</v>
      </c>
      <c r="B11956" t="s">
        <v>11416</v>
      </c>
      <c r="C11956" t="s">
        <v>11417</v>
      </c>
      <c r="D11956" s="3">
        <v>-6697.65</v>
      </c>
      <c r="E11956" t="s">
        <v>52199</v>
      </c>
      <c r="F11956" s="2">
        <v>45912</v>
      </c>
      <c r="G11956" t="s">
        <v>11419</v>
      </c>
      <c r="H11956" t="s">
        <v>526</v>
      </c>
      <c r="J11956" t="s">
        <v>138</v>
      </c>
      <c r="L11956">
        <v>84257685</v>
      </c>
      <c r="M11956" t="s">
        <v>138</v>
      </c>
      <c r="N11956">
        <v>0</v>
      </c>
      <c r="P11956" t="s">
        <v>11420</v>
      </c>
      <c r="R11956" t="s">
        <v>11421</v>
      </c>
      <c r="S11956" t="s">
        <v>140</v>
      </c>
      <c r="T11956" s="2">
        <v>45955</v>
      </c>
      <c r="W11956" t="s">
        <v>141</v>
      </c>
      <c r="X11956" t="s">
        <v>10334</v>
      </c>
    </row>
    <row r="11957" spans="1:24" x14ac:dyDescent="0.35">
      <c r="A11957" t="s">
        <v>52200</v>
      </c>
      <c r="B11957" t="s">
        <v>52201</v>
      </c>
      <c r="C11957" t="s">
        <v>52202</v>
      </c>
      <c r="D11957">
        <v>0</v>
      </c>
      <c r="E11957" t="s">
        <v>52201</v>
      </c>
      <c r="F11957" s="2">
        <v>45915</v>
      </c>
      <c r="G11957" t="s">
        <v>184</v>
      </c>
      <c r="H11957" t="s">
        <v>184</v>
      </c>
      <c r="J11957" t="s">
        <v>138</v>
      </c>
      <c r="L11957" t="s">
        <v>496</v>
      </c>
      <c r="M11957" t="s">
        <v>138</v>
      </c>
      <c r="N11957">
        <v>-41.86</v>
      </c>
      <c r="P11957" t="s">
        <v>52203</v>
      </c>
      <c r="R11957" t="s">
        <v>52204</v>
      </c>
      <c r="S11957" t="s">
        <v>140</v>
      </c>
      <c r="T11957" s="2">
        <v>45915</v>
      </c>
      <c r="W11957" t="s">
        <v>141</v>
      </c>
      <c r="X11957" t="s">
        <v>9536</v>
      </c>
    </row>
    <row r="11958" spans="1:24" x14ac:dyDescent="0.35">
      <c r="A11958" t="s">
        <v>52205</v>
      </c>
      <c r="B11958" t="s">
        <v>52206</v>
      </c>
      <c r="C11958">
        <v>10760260000623</v>
      </c>
      <c r="D11958" s="3">
        <v>-2490</v>
      </c>
      <c r="E11958" t="s">
        <v>52207</v>
      </c>
      <c r="F11958" s="2">
        <v>45917</v>
      </c>
      <c r="G11958" t="s">
        <v>10414</v>
      </c>
      <c r="H11958" t="s">
        <v>184</v>
      </c>
      <c r="J11958" t="s">
        <v>138</v>
      </c>
      <c r="L11958" t="s">
        <v>496</v>
      </c>
      <c r="M11958" t="s">
        <v>138</v>
      </c>
      <c r="N11958">
        <v>0</v>
      </c>
      <c r="P11958" t="s">
        <v>52208</v>
      </c>
      <c r="R11958" t="s">
        <v>10416</v>
      </c>
      <c r="S11958" t="s">
        <v>140</v>
      </c>
      <c r="T11958" s="2">
        <v>45989</v>
      </c>
      <c r="U11958">
        <v>17</v>
      </c>
      <c r="W11958" t="s">
        <v>141</v>
      </c>
      <c r="X11958" t="s">
        <v>9536</v>
      </c>
    </row>
    <row r="11959" spans="1:24" x14ac:dyDescent="0.35">
      <c r="A11959" t="s">
        <v>52209</v>
      </c>
      <c r="B11959" t="s">
        <v>52210</v>
      </c>
      <c r="C11959" t="s">
        <v>52211</v>
      </c>
      <c r="D11959">
        <v>0</v>
      </c>
      <c r="E11959" t="s">
        <v>52210</v>
      </c>
      <c r="F11959" s="2">
        <v>45918</v>
      </c>
      <c r="G11959" t="s">
        <v>2815</v>
      </c>
      <c r="H11959" t="s">
        <v>184</v>
      </c>
      <c r="J11959" t="s">
        <v>138</v>
      </c>
      <c r="L11959" t="s">
        <v>496</v>
      </c>
      <c r="M11959" t="s">
        <v>138</v>
      </c>
      <c r="N11959">
        <v>0</v>
      </c>
      <c r="P11959" t="s">
        <v>52212</v>
      </c>
      <c r="R11959" t="s">
        <v>2975</v>
      </c>
      <c r="S11959" t="s">
        <v>140</v>
      </c>
      <c r="T11959" s="2">
        <v>45979</v>
      </c>
      <c r="U11959">
        <v>11</v>
      </c>
      <c r="W11959" t="s">
        <v>141</v>
      </c>
      <c r="X11959" t="s">
        <v>9536</v>
      </c>
    </row>
    <row r="11960" spans="1:24" x14ac:dyDescent="0.35">
      <c r="A11960" t="s">
        <v>52213</v>
      </c>
      <c r="B11960" t="s">
        <v>52214</v>
      </c>
      <c r="C11960" t="s">
        <v>52215</v>
      </c>
      <c r="D11960">
        <v>0</v>
      </c>
      <c r="E11960" t="s">
        <v>52216</v>
      </c>
      <c r="F11960" s="2">
        <v>45919</v>
      </c>
      <c r="G11960" t="s">
        <v>183</v>
      </c>
      <c r="H11960" t="s">
        <v>184</v>
      </c>
      <c r="J11960" t="s">
        <v>138</v>
      </c>
      <c r="L11960" t="s">
        <v>496</v>
      </c>
      <c r="M11960" t="s">
        <v>138</v>
      </c>
      <c r="N11960">
        <v>0</v>
      </c>
      <c r="P11960" t="s">
        <v>52217</v>
      </c>
      <c r="R11960" t="s">
        <v>52218</v>
      </c>
      <c r="S11960" t="s">
        <v>140</v>
      </c>
      <c r="T11960" s="2">
        <v>45957</v>
      </c>
      <c r="U11960">
        <v>11</v>
      </c>
      <c r="W11960" t="s">
        <v>141</v>
      </c>
      <c r="X11960" t="s">
        <v>9536</v>
      </c>
    </row>
    <row r="11961" spans="1:24" x14ac:dyDescent="0.35">
      <c r="A11961" t="s">
        <v>52219</v>
      </c>
      <c r="B11961" t="s">
        <v>52220</v>
      </c>
      <c r="C11961" t="s">
        <v>52221</v>
      </c>
      <c r="D11961">
        <v>0</v>
      </c>
      <c r="F11961" s="2">
        <v>45923</v>
      </c>
      <c r="G11961" t="s">
        <v>183</v>
      </c>
      <c r="H11961" t="s">
        <v>184</v>
      </c>
      <c r="J11961" t="s">
        <v>138</v>
      </c>
      <c r="L11961" t="s">
        <v>496</v>
      </c>
      <c r="M11961" t="s">
        <v>138</v>
      </c>
      <c r="N11961">
        <v>0</v>
      </c>
      <c r="P11961" t="s">
        <v>52222</v>
      </c>
      <c r="R11961" t="s">
        <v>7491</v>
      </c>
      <c r="S11961" t="s">
        <v>140</v>
      </c>
      <c r="T11961" s="2">
        <v>45930</v>
      </c>
      <c r="W11961" t="s">
        <v>141</v>
      </c>
      <c r="X11961" t="s">
        <v>9536</v>
      </c>
    </row>
    <row r="11962" spans="1:24" x14ac:dyDescent="0.35">
      <c r="A11962" t="s">
        <v>52223</v>
      </c>
      <c r="B11962" t="s">
        <v>52224</v>
      </c>
      <c r="C11962" t="s">
        <v>52225</v>
      </c>
      <c r="D11962">
        <v>0</v>
      </c>
      <c r="F11962" s="2">
        <v>45929</v>
      </c>
      <c r="G11962" t="s">
        <v>11804</v>
      </c>
      <c r="H11962" t="s">
        <v>184</v>
      </c>
      <c r="J11962" t="s">
        <v>138</v>
      </c>
      <c r="L11962" t="s">
        <v>496</v>
      </c>
      <c r="M11962" t="s">
        <v>138</v>
      </c>
      <c r="N11962">
        <v>0</v>
      </c>
      <c r="R11962" t="s">
        <v>52197</v>
      </c>
      <c r="S11962" t="s">
        <v>140</v>
      </c>
      <c r="T11962" s="2">
        <v>45929</v>
      </c>
      <c r="U11962">
        <v>11</v>
      </c>
      <c r="W11962" t="s">
        <v>141</v>
      </c>
      <c r="X11962" t="s">
        <v>10334</v>
      </c>
    </row>
    <row r="11963" spans="1:24" x14ac:dyDescent="0.35">
      <c r="A11963" t="s">
        <v>52226</v>
      </c>
      <c r="B11963" t="s">
        <v>52227</v>
      </c>
      <c r="C11963" t="s">
        <v>52228</v>
      </c>
      <c r="D11963">
        <v>0</v>
      </c>
      <c r="E11963" t="s">
        <v>52229</v>
      </c>
      <c r="F11963" s="2">
        <v>45937</v>
      </c>
      <c r="G11963" t="s">
        <v>183</v>
      </c>
      <c r="H11963" t="s">
        <v>184</v>
      </c>
      <c r="J11963" t="s">
        <v>138</v>
      </c>
      <c r="L11963" t="s">
        <v>496</v>
      </c>
      <c r="M11963" t="s">
        <v>138</v>
      </c>
      <c r="N11963">
        <v>0</v>
      </c>
      <c r="P11963" t="s">
        <v>52230</v>
      </c>
      <c r="R11963" t="s">
        <v>52231</v>
      </c>
      <c r="S11963" t="s">
        <v>140</v>
      </c>
      <c r="T11963" s="2">
        <v>45937</v>
      </c>
      <c r="W11963" t="s">
        <v>141</v>
      </c>
      <c r="X11963" t="s">
        <v>9536</v>
      </c>
    </row>
    <row r="11964" spans="1:24" x14ac:dyDescent="0.35">
      <c r="A11964" t="s">
        <v>52232</v>
      </c>
      <c r="B11964" t="s">
        <v>52233</v>
      </c>
      <c r="C11964" t="s">
        <v>52234</v>
      </c>
      <c r="D11964">
        <v>0</v>
      </c>
      <c r="E11964" t="s">
        <v>52233</v>
      </c>
      <c r="F11964" s="2">
        <v>45938</v>
      </c>
      <c r="G11964" t="s">
        <v>183</v>
      </c>
      <c r="H11964" t="s">
        <v>184</v>
      </c>
      <c r="J11964" t="s">
        <v>138</v>
      </c>
      <c r="L11964" t="s">
        <v>496</v>
      </c>
      <c r="M11964" t="s">
        <v>138</v>
      </c>
      <c r="N11964">
        <v>0</v>
      </c>
      <c r="P11964" t="s">
        <v>52235</v>
      </c>
      <c r="R11964" t="s">
        <v>52236</v>
      </c>
      <c r="S11964" t="s">
        <v>140</v>
      </c>
      <c r="T11964" s="2">
        <v>45970</v>
      </c>
      <c r="U11964">
        <v>11</v>
      </c>
      <c r="W11964" t="s">
        <v>141</v>
      </c>
      <c r="X11964" t="s">
        <v>9536</v>
      </c>
    </row>
    <row r="11965" spans="1:24" x14ac:dyDescent="0.35">
      <c r="A11965" t="s">
        <v>52237</v>
      </c>
      <c r="B11965" t="s">
        <v>52238</v>
      </c>
      <c r="C11965" t="s">
        <v>52239</v>
      </c>
      <c r="D11965">
        <v>0</v>
      </c>
      <c r="E11965" t="s">
        <v>52240</v>
      </c>
      <c r="F11965" s="2">
        <v>45938</v>
      </c>
      <c r="G11965" t="s">
        <v>183</v>
      </c>
      <c r="H11965" t="s">
        <v>184</v>
      </c>
      <c r="J11965" t="s">
        <v>138</v>
      </c>
      <c r="L11965" t="s">
        <v>496</v>
      </c>
      <c r="M11965" t="s">
        <v>138</v>
      </c>
      <c r="N11965">
        <v>0</v>
      </c>
      <c r="P11965" t="s">
        <v>52235</v>
      </c>
      <c r="R11965" t="s">
        <v>52236</v>
      </c>
      <c r="S11965" t="s">
        <v>140</v>
      </c>
      <c r="T11965" s="2">
        <v>45938</v>
      </c>
      <c r="W11965" t="s">
        <v>141</v>
      </c>
      <c r="X11965" t="s">
        <v>9536</v>
      </c>
    </row>
    <row r="11966" spans="1:24" x14ac:dyDescent="0.35">
      <c r="A11966" t="s">
        <v>52241</v>
      </c>
      <c r="B11966" t="s">
        <v>52242</v>
      </c>
      <c r="C11966" t="s">
        <v>52243</v>
      </c>
      <c r="D11966" s="3">
        <v>-2930</v>
      </c>
      <c r="E11966" t="s">
        <v>52244</v>
      </c>
      <c r="F11966" s="2">
        <v>45939</v>
      </c>
      <c r="G11966" t="s">
        <v>2815</v>
      </c>
      <c r="H11966" t="s">
        <v>184</v>
      </c>
      <c r="J11966" t="s">
        <v>138</v>
      </c>
      <c r="L11966" t="s">
        <v>496</v>
      </c>
      <c r="M11966" t="s">
        <v>138</v>
      </c>
      <c r="N11966">
        <v>0</v>
      </c>
      <c r="P11966" t="s">
        <v>52245</v>
      </c>
      <c r="R11966" t="s">
        <v>52246</v>
      </c>
      <c r="S11966" t="s">
        <v>140</v>
      </c>
      <c r="T11966" s="2">
        <v>45957</v>
      </c>
      <c r="U11966">
        <v>11</v>
      </c>
      <c r="W11966" t="s">
        <v>141</v>
      </c>
      <c r="X11966" t="s">
        <v>9536</v>
      </c>
    </row>
    <row r="11967" spans="1:24" x14ac:dyDescent="0.35">
      <c r="A11967" t="s">
        <v>52247</v>
      </c>
      <c r="B11967" t="s">
        <v>52248</v>
      </c>
      <c r="D11967">
        <v>0</v>
      </c>
      <c r="E11967" t="s">
        <v>52248</v>
      </c>
      <c r="F11967" s="2">
        <v>45939</v>
      </c>
      <c r="G11967" t="s">
        <v>52249</v>
      </c>
      <c r="H11967">
        <v>44</v>
      </c>
      <c r="J11967" t="s">
        <v>138</v>
      </c>
      <c r="L11967" t="s">
        <v>496</v>
      </c>
      <c r="M11967" t="s">
        <v>138</v>
      </c>
      <c r="N11967" s="3">
        <v>-10129.58</v>
      </c>
      <c r="P11967" t="s">
        <v>52250</v>
      </c>
      <c r="R11967" t="s">
        <v>52251</v>
      </c>
      <c r="S11967" t="s">
        <v>36173</v>
      </c>
      <c r="T11967" s="2">
        <v>45939</v>
      </c>
      <c r="W11967" t="s">
        <v>11269</v>
      </c>
      <c r="X11967" t="s">
        <v>9536</v>
      </c>
    </row>
    <row r="11968" spans="1:24" x14ac:dyDescent="0.35">
      <c r="A11968" t="s">
        <v>52252</v>
      </c>
      <c r="B11968" t="s">
        <v>52253</v>
      </c>
      <c r="D11968">
        <v>0</v>
      </c>
      <c r="E11968" t="s">
        <v>52254</v>
      </c>
      <c r="F11968" s="2">
        <v>45940</v>
      </c>
      <c r="G11968" t="s">
        <v>52255</v>
      </c>
      <c r="H11968">
        <v>1</v>
      </c>
      <c r="J11968" t="s">
        <v>138</v>
      </c>
      <c r="L11968" t="s">
        <v>496</v>
      </c>
      <c r="M11968" t="s">
        <v>138</v>
      </c>
      <c r="N11968" s="3">
        <v>-50373.27</v>
      </c>
      <c r="P11968" t="s">
        <v>52256</v>
      </c>
      <c r="R11968" t="s">
        <v>52255</v>
      </c>
      <c r="S11968" t="s">
        <v>36173</v>
      </c>
      <c r="T11968" s="2">
        <v>45940</v>
      </c>
      <c r="W11968" t="s">
        <v>16059</v>
      </c>
      <c r="X11968" t="s">
        <v>9536</v>
      </c>
    </row>
    <row r="11969" spans="1:24" x14ac:dyDescent="0.35">
      <c r="A11969" t="s">
        <v>52257</v>
      </c>
      <c r="B11969" t="s">
        <v>52258</v>
      </c>
      <c r="C11969" t="s">
        <v>52259</v>
      </c>
      <c r="D11969">
        <v>0</v>
      </c>
      <c r="E11969" t="s">
        <v>52258</v>
      </c>
      <c r="F11969" s="2">
        <v>45940</v>
      </c>
      <c r="G11969" t="s">
        <v>52260</v>
      </c>
      <c r="H11969">
        <v>65</v>
      </c>
      <c r="J11969" t="s">
        <v>138</v>
      </c>
      <c r="L11969" t="s">
        <v>496</v>
      </c>
      <c r="M11969" t="s">
        <v>138</v>
      </c>
      <c r="N11969" s="3">
        <v>-6089.41</v>
      </c>
      <c r="R11969" t="s">
        <v>52261</v>
      </c>
      <c r="S11969" t="s">
        <v>36173</v>
      </c>
      <c r="T11969" s="2">
        <v>45940</v>
      </c>
      <c r="W11969" t="s">
        <v>52262</v>
      </c>
      <c r="X11969" t="s">
        <v>9536</v>
      </c>
    </row>
    <row r="11970" spans="1:24" x14ac:dyDescent="0.35">
      <c r="A11970" t="s">
        <v>52263</v>
      </c>
      <c r="B11970" t="s">
        <v>50458</v>
      </c>
      <c r="C11970" t="s">
        <v>52264</v>
      </c>
      <c r="D11970">
        <v>0</v>
      </c>
      <c r="E11970" t="s">
        <v>52265</v>
      </c>
      <c r="F11970" s="2">
        <v>45947</v>
      </c>
      <c r="G11970" t="s">
        <v>52266</v>
      </c>
      <c r="H11970" t="s">
        <v>7658</v>
      </c>
      <c r="J11970" t="s">
        <v>138</v>
      </c>
      <c r="K11970" t="s">
        <v>52267</v>
      </c>
      <c r="L11970">
        <v>82711510</v>
      </c>
      <c r="M11970" t="s">
        <v>138</v>
      </c>
      <c r="N11970">
        <v>0</v>
      </c>
      <c r="P11970" t="s">
        <v>50461</v>
      </c>
      <c r="Q11970" t="s">
        <v>52267</v>
      </c>
      <c r="R11970" t="s">
        <v>52268</v>
      </c>
      <c r="S11970" t="s">
        <v>140</v>
      </c>
      <c r="T11970" s="2">
        <v>45951</v>
      </c>
      <c r="U11970">
        <v>11</v>
      </c>
      <c r="W11970" t="s">
        <v>141</v>
      </c>
      <c r="X11970" t="s">
        <v>9536</v>
      </c>
    </row>
    <row r="11971" spans="1:24" x14ac:dyDescent="0.35">
      <c r="A11971" t="s">
        <v>52269</v>
      </c>
      <c r="B11971" t="s">
        <v>52270</v>
      </c>
      <c r="C11971" t="s">
        <v>52271</v>
      </c>
      <c r="D11971">
        <v>0</v>
      </c>
      <c r="E11971" t="s">
        <v>52270</v>
      </c>
      <c r="F11971" s="2">
        <v>45947</v>
      </c>
      <c r="G11971" t="s">
        <v>183</v>
      </c>
      <c r="H11971" t="s">
        <v>184</v>
      </c>
      <c r="J11971" t="s">
        <v>138</v>
      </c>
      <c r="L11971" t="s">
        <v>496</v>
      </c>
      <c r="M11971" t="s">
        <v>138</v>
      </c>
      <c r="N11971">
        <v>0</v>
      </c>
      <c r="R11971" t="s">
        <v>52272</v>
      </c>
      <c r="S11971" t="s">
        <v>140</v>
      </c>
      <c r="T11971" s="2">
        <v>45957</v>
      </c>
      <c r="U11971">
        <v>11</v>
      </c>
      <c r="W11971" t="s">
        <v>141</v>
      </c>
      <c r="X11971" t="s">
        <v>9536</v>
      </c>
    </row>
    <row r="11972" spans="1:24" x14ac:dyDescent="0.35">
      <c r="A11972" t="s">
        <v>52273</v>
      </c>
      <c r="B11972" t="s">
        <v>50458</v>
      </c>
      <c r="C11972" t="s">
        <v>52274</v>
      </c>
      <c r="D11972">
        <v>0</v>
      </c>
      <c r="E11972" t="s">
        <v>52275</v>
      </c>
      <c r="F11972" s="2">
        <v>45951</v>
      </c>
      <c r="G11972" t="s">
        <v>25910</v>
      </c>
      <c r="H11972" t="s">
        <v>495</v>
      </c>
      <c r="J11972" t="s">
        <v>138</v>
      </c>
      <c r="K11972" t="s">
        <v>52276</v>
      </c>
      <c r="L11972">
        <v>82711510</v>
      </c>
      <c r="M11972" t="s">
        <v>138</v>
      </c>
      <c r="N11972">
        <v>0</v>
      </c>
      <c r="P11972" t="s">
        <v>10748</v>
      </c>
      <c r="Q11972" t="s">
        <v>52276</v>
      </c>
      <c r="R11972" t="s">
        <v>52277</v>
      </c>
      <c r="S11972" t="s">
        <v>140</v>
      </c>
      <c r="T11972" s="2">
        <v>45951</v>
      </c>
      <c r="U11972">
        <v>11</v>
      </c>
      <c r="W11972" t="s">
        <v>141</v>
      </c>
      <c r="X11972" t="s">
        <v>9536</v>
      </c>
    </row>
    <row r="11973" spans="1:24" x14ac:dyDescent="0.35">
      <c r="A11973" t="s">
        <v>52278</v>
      </c>
      <c r="B11973" t="s">
        <v>50458</v>
      </c>
      <c r="C11973" t="s">
        <v>52279</v>
      </c>
      <c r="D11973">
        <v>0</v>
      </c>
      <c r="E11973" t="s">
        <v>52280</v>
      </c>
      <c r="F11973" s="2">
        <v>45951</v>
      </c>
      <c r="G11973" t="s">
        <v>24791</v>
      </c>
      <c r="H11973" t="s">
        <v>7658</v>
      </c>
      <c r="J11973" t="s">
        <v>138</v>
      </c>
      <c r="K11973" t="s">
        <v>52281</v>
      </c>
      <c r="L11973">
        <v>82711510</v>
      </c>
      <c r="M11973" t="s">
        <v>138</v>
      </c>
      <c r="N11973">
        <v>0</v>
      </c>
      <c r="P11973" t="s">
        <v>10748</v>
      </c>
      <c r="Q11973" t="s">
        <v>52281</v>
      </c>
      <c r="R11973" t="s">
        <v>44013</v>
      </c>
      <c r="S11973" t="s">
        <v>140</v>
      </c>
      <c r="T11973" s="2">
        <v>45951</v>
      </c>
      <c r="U11973">
        <v>11</v>
      </c>
      <c r="W11973" t="s">
        <v>141</v>
      </c>
      <c r="X11973" t="s">
        <v>9536</v>
      </c>
    </row>
    <row r="11974" spans="1:24" x14ac:dyDescent="0.35">
      <c r="A11974" t="s">
        <v>52282</v>
      </c>
      <c r="B11974" t="s">
        <v>50458</v>
      </c>
      <c r="C11974" t="s">
        <v>52283</v>
      </c>
      <c r="D11974">
        <v>0</v>
      </c>
      <c r="E11974" t="s">
        <v>52284</v>
      </c>
      <c r="F11974" s="2">
        <v>45951</v>
      </c>
      <c r="G11974" t="s">
        <v>24791</v>
      </c>
      <c r="H11974" t="s">
        <v>7658</v>
      </c>
      <c r="J11974" t="s">
        <v>138</v>
      </c>
      <c r="K11974" t="s">
        <v>52285</v>
      </c>
      <c r="L11974">
        <v>82711510</v>
      </c>
      <c r="M11974" t="s">
        <v>138</v>
      </c>
      <c r="N11974">
        <v>0</v>
      </c>
      <c r="P11974" t="s">
        <v>10748</v>
      </c>
      <c r="Q11974" t="s">
        <v>52285</v>
      </c>
      <c r="R11974" t="s">
        <v>52286</v>
      </c>
      <c r="S11974" t="s">
        <v>140</v>
      </c>
      <c r="T11974" s="2">
        <v>45952</v>
      </c>
      <c r="U11974">
        <v>11</v>
      </c>
      <c r="W11974" t="s">
        <v>141</v>
      </c>
      <c r="X11974" t="s">
        <v>9536</v>
      </c>
    </row>
    <row r="11975" spans="1:24" x14ac:dyDescent="0.35">
      <c r="A11975" t="s">
        <v>52287</v>
      </c>
      <c r="B11975" t="s">
        <v>50458</v>
      </c>
      <c r="C11975" t="s">
        <v>52288</v>
      </c>
      <c r="D11975">
        <v>0</v>
      </c>
      <c r="E11975" t="s">
        <v>52289</v>
      </c>
      <c r="F11975" s="2">
        <v>45951</v>
      </c>
      <c r="G11975" t="s">
        <v>52290</v>
      </c>
      <c r="H11975" t="s">
        <v>7658</v>
      </c>
      <c r="J11975" t="s">
        <v>138</v>
      </c>
      <c r="K11975" t="s">
        <v>52291</v>
      </c>
      <c r="L11975">
        <v>82711510</v>
      </c>
      <c r="M11975" t="s">
        <v>138</v>
      </c>
      <c r="N11975">
        <v>0</v>
      </c>
      <c r="P11975" t="s">
        <v>10748</v>
      </c>
      <c r="Q11975" t="s">
        <v>52291</v>
      </c>
      <c r="R11975" t="s">
        <v>52292</v>
      </c>
      <c r="S11975" t="s">
        <v>140</v>
      </c>
      <c r="T11975" s="2">
        <v>45951</v>
      </c>
      <c r="W11975" t="s">
        <v>141</v>
      </c>
      <c r="X11975" t="s">
        <v>9536</v>
      </c>
    </row>
    <row r="11976" spans="1:24" x14ac:dyDescent="0.35">
      <c r="A11976" t="s">
        <v>52293</v>
      </c>
      <c r="B11976" t="s">
        <v>50458</v>
      </c>
      <c r="C11976" t="s">
        <v>52294</v>
      </c>
      <c r="D11976">
        <v>0</v>
      </c>
      <c r="F11976" s="2">
        <v>45951</v>
      </c>
      <c r="G11976" t="s">
        <v>51233</v>
      </c>
      <c r="H11976" t="s">
        <v>2416</v>
      </c>
      <c r="J11976" t="s">
        <v>138</v>
      </c>
      <c r="K11976" t="s">
        <v>52295</v>
      </c>
      <c r="L11976">
        <v>82711510</v>
      </c>
      <c r="M11976" t="s">
        <v>138</v>
      </c>
      <c r="N11976">
        <v>0</v>
      </c>
      <c r="P11976" t="s">
        <v>10748</v>
      </c>
      <c r="Q11976" t="s">
        <v>52295</v>
      </c>
      <c r="R11976" t="s">
        <v>19495</v>
      </c>
      <c r="S11976" t="s">
        <v>140</v>
      </c>
      <c r="T11976" s="2">
        <v>45951</v>
      </c>
      <c r="U11976">
        <v>11</v>
      </c>
      <c r="W11976" t="s">
        <v>141</v>
      </c>
      <c r="X11976" t="s">
        <v>10334</v>
      </c>
    </row>
    <row r="11977" spans="1:24" x14ac:dyDescent="0.35">
      <c r="A11977" t="s">
        <v>52296</v>
      </c>
      <c r="B11977" t="s">
        <v>50458</v>
      </c>
      <c r="C11977" t="s">
        <v>52297</v>
      </c>
      <c r="D11977">
        <v>0</v>
      </c>
      <c r="E11977" t="s">
        <v>52298</v>
      </c>
      <c r="F11977" s="2">
        <v>45951</v>
      </c>
      <c r="G11977" t="s">
        <v>52299</v>
      </c>
      <c r="H11977" t="s">
        <v>7658</v>
      </c>
      <c r="J11977" t="s">
        <v>138</v>
      </c>
      <c r="K11977" t="s">
        <v>52300</v>
      </c>
      <c r="L11977">
        <v>82711510</v>
      </c>
      <c r="M11977" t="s">
        <v>138</v>
      </c>
      <c r="N11977">
        <v>0</v>
      </c>
      <c r="P11977" t="s">
        <v>10748</v>
      </c>
      <c r="Q11977" t="s">
        <v>52300</v>
      </c>
      <c r="R11977" t="s">
        <v>52301</v>
      </c>
      <c r="S11977" t="s">
        <v>140</v>
      </c>
      <c r="T11977" s="2">
        <v>45951</v>
      </c>
      <c r="U11977">
        <v>11</v>
      </c>
      <c r="W11977" t="s">
        <v>141</v>
      </c>
      <c r="X11977" t="s">
        <v>9536</v>
      </c>
    </row>
    <row r="11978" spans="1:24" x14ac:dyDescent="0.35">
      <c r="A11978" t="s">
        <v>52302</v>
      </c>
      <c r="B11978" t="s">
        <v>50458</v>
      </c>
      <c r="C11978" t="s">
        <v>52303</v>
      </c>
      <c r="D11978">
        <v>0</v>
      </c>
      <c r="E11978" t="s">
        <v>52304</v>
      </c>
      <c r="F11978" s="2">
        <v>45951</v>
      </c>
      <c r="G11978" t="s">
        <v>24791</v>
      </c>
      <c r="H11978" t="s">
        <v>7658</v>
      </c>
      <c r="J11978" t="s">
        <v>138</v>
      </c>
      <c r="K11978" t="s">
        <v>52305</v>
      </c>
      <c r="L11978">
        <v>82711510</v>
      </c>
      <c r="M11978" t="s">
        <v>138</v>
      </c>
      <c r="N11978">
        <v>0</v>
      </c>
      <c r="P11978" t="s">
        <v>10748</v>
      </c>
      <c r="Q11978" t="s">
        <v>52305</v>
      </c>
      <c r="R11978" t="s">
        <v>52306</v>
      </c>
      <c r="S11978" t="s">
        <v>140</v>
      </c>
      <c r="T11978" s="2">
        <v>45951</v>
      </c>
      <c r="U11978">
        <v>11</v>
      </c>
      <c r="W11978" t="s">
        <v>141</v>
      </c>
      <c r="X11978" t="s">
        <v>9536</v>
      </c>
    </row>
    <row r="11979" spans="1:24" x14ac:dyDescent="0.35">
      <c r="A11979" t="s">
        <v>52307</v>
      </c>
      <c r="B11979" t="s">
        <v>52308</v>
      </c>
      <c r="C11979" t="s">
        <v>52309</v>
      </c>
      <c r="D11979">
        <v>0</v>
      </c>
      <c r="F11979" s="2">
        <v>45957</v>
      </c>
      <c r="G11979" t="s">
        <v>183</v>
      </c>
      <c r="H11979" t="s">
        <v>184</v>
      </c>
      <c r="J11979" t="s">
        <v>138</v>
      </c>
      <c r="L11979" t="s">
        <v>496</v>
      </c>
      <c r="M11979" t="s">
        <v>138</v>
      </c>
      <c r="N11979">
        <v>0</v>
      </c>
      <c r="P11979" t="s">
        <v>52310</v>
      </c>
      <c r="R11979" t="s">
        <v>52311</v>
      </c>
      <c r="S11979" t="s">
        <v>140</v>
      </c>
      <c r="T11979" s="2">
        <v>45999</v>
      </c>
      <c r="U11979">
        <v>17</v>
      </c>
      <c r="W11979" t="s">
        <v>141</v>
      </c>
      <c r="X11979" t="s">
        <v>9536</v>
      </c>
    </row>
    <row r="11980" spans="1:24" x14ac:dyDescent="0.35">
      <c r="A11980" t="s">
        <v>52312</v>
      </c>
      <c r="B11980" t="s">
        <v>52313</v>
      </c>
      <c r="C11980">
        <v>10189370998</v>
      </c>
      <c r="D11980">
        <v>-644.29999999999995</v>
      </c>
      <c r="F11980" s="2">
        <v>45959</v>
      </c>
      <c r="G11980" t="s">
        <v>183</v>
      </c>
      <c r="H11980" t="s">
        <v>184</v>
      </c>
      <c r="J11980" t="s">
        <v>138</v>
      </c>
      <c r="L11980" t="s">
        <v>496</v>
      </c>
      <c r="M11980" t="s">
        <v>138</v>
      </c>
      <c r="N11980">
        <v>0</v>
      </c>
      <c r="R11980" t="s">
        <v>7379</v>
      </c>
      <c r="S11980" t="s">
        <v>140</v>
      </c>
      <c r="T11980" s="2">
        <v>46030</v>
      </c>
      <c r="U11980">
        <v>11</v>
      </c>
      <c r="W11980" t="s">
        <v>141</v>
      </c>
      <c r="X11980" t="s">
        <v>10334</v>
      </c>
    </row>
    <row r="11981" spans="1:24" x14ac:dyDescent="0.35">
      <c r="A11981" t="s">
        <v>110</v>
      </c>
      <c r="B11981" t="s">
        <v>52314</v>
      </c>
      <c r="C11981" t="s">
        <v>52315</v>
      </c>
      <c r="D11981">
        <v>0</v>
      </c>
      <c r="E11981" t="s">
        <v>52316</v>
      </c>
      <c r="F11981" s="2">
        <v>45964</v>
      </c>
      <c r="G11981" t="s">
        <v>183</v>
      </c>
      <c r="H11981" t="s">
        <v>184</v>
      </c>
      <c r="J11981" t="s">
        <v>138</v>
      </c>
      <c r="L11981" t="s">
        <v>496</v>
      </c>
      <c r="M11981" t="s">
        <v>138</v>
      </c>
      <c r="N11981">
        <v>0</v>
      </c>
      <c r="P11981" t="s">
        <v>52317</v>
      </c>
      <c r="R11981" t="s">
        <v>44225</v>
      </c>
      <c r="S11981" t="s">
        <v>140</v>
      </c>
      <c r="T11981" s="2">
        <v>45985</v>
      </c>
      <c r="U11981">
        <v>11</v>
      </c>
      <c r="W11981" t="s">
        <v>141</v>
      </c>
      <c r="X11981" t="s">
        <v>9536</v>
      </c>
    </row>
    <row r="11982" spans="1:24" x14ac:dyDescent="0.35">
      <c r="A11982" t="s">
        <v>52318</v>
      </c>
      <c r="B11982" t="s">
        <v>52319</v>
      </c>
      <c r="C11982" t="s">
        <v>52320</v>
      </c>
      <c r="D11982">
        <v>0</v>
      </c>
      <c r="E11982" t="s">
        <v>52321</v>
      </c>
      <c r="F11982" s="2">
        <v>45971</v>
      </c>
      <c r="G11982" t="s">
        <v>52322</v>
      </c>
      <c r="H11982" t="s">
        <v>552</v>
      </c>
      <c r="J11982" t="s">
        <v>138</v>
      </c>
      <c r="L11982" t="s">
        <v>496</v>
      </c>
      <c r="M11982" t="s">
        <v>138</v>
      </c>
      <c r="N11982">
        <v>0</v>
      </c>
      <c r="P11982" t="s">
        <v>52323</v>
      </c>
      <c r="R11982" t="s">
        <v>52324</v>
      </c>
      <c r="S11982" t="s">
        <v>140</v>
      </c>
      <c r="T11982" s="2">
        <v>45971</v>
      </c>
      <c r="W11982" t="s">
        <v>141</v>
      </c>
      <c r="X11982" t="s">
        <v>9536</v>
      </c>
    </row>
    <row r="11983" spans="1:24" x14ac:dyDescent="0.35">
      <c r="A11983" t="s">
        <v>52325</v>
      </c>
      <c r="B11983" t="s">
        <v>52326</v>
      </c>
      <c r="C11983" t="s">
        <v>52327</v>
      </c>
      <c r="D11983">
        <v>0</v>
      </c>
      <c r="F11983" s="2">
        <v>45974</v>
      </c>
      <c r="G11983" t="s">
        <v>251</v>
      </c>
      <c r="H11983" t="s">
        <v>184</v>
      </c>
      <c r="J11983" t="s">
        <v>138</v>
      </c>
      <c r="L11983" t="s">
        <v>496</v>
      </c>
      <c r="M11983" t="s">
        <v>138</v>
      </c>
      <c r="N11983">
        <v>0</v>
      </c>
      <c r="R11983" t="s">
        <v>8318</v>
      </c>
      <c r="S11983" t="s">
        <v>140</v>
      </c>
      <c r="T11983" s="2">
        <v>45974</v>
      </c>
      <c r="U11983">
        <v>11</v>
      </c>
      <c r="W11983" t="s">
        <v>141</v>
      </c>
      <c r="X11983" t="s">
        <v>10334</v>
      </c>
    </row>
    <row r="11984" spans="1:24" x14ac:dyDescent="0.35">
      <c r="A11984" t="s">
        <v>52328</v>
      </c>
      <c r="B11984" t="s">
        <v>52329</v>
      </c>
      <c r="C11984" t="s">
        <v>52330</v>
      </c>
      <c r="D11984">
        <v>0</v>
      </c>
      <c r="E11984" t="s">
        <v>52329</v>
      </c>
      <c r="F11984" s="2">
        <v>45985</v>
      </c>
      <c r="G11984" t="s">
        <v>183</v>
      </c>
      <c r="H11984" t="s">
        <v>184</v>
      </c>
      <c r="J11984" t="s">
        <v>138</v>
      </c>
      <c r="L11984" t="s">
        <v>496</v>
      </c>
      <c r="M11984" t="s">
        <v>138</v>
      </c>
      <c r="N11984">
        <v>0</v>
      </c>
      <c r="P11984" t="s">
        <v>52331</v>
      </c>
      <c r="R11984" t="s">
        <v>52332</v>
      </c>
      <c r="S11984" t="s">
        <v>140</v>
      </c>
      <c r="T11984" s="2">
        <v>45995</v>
      </c>
      <c r="U11984">
        <v>11</v>
      </c>
      <c r="W11984" t="s">
        <v>141</v>
      </c>
      <c r="X11984" t="s">
        <v>9536</v>
      </c>
    </row>
    <row r="11985" spans="1:24" x14ac:dyDescent="0.35">
      <c r="A11985" t="s">
        <v>52333</v>
      </c>
      <c r="B11985" t="s">
        <v>52334</v>
      </c>
      <c r="C11985" t="s">
        <v>52335</v>
      </c>
      <c r="D11985">
        <v>0</v>
      </c>
      <c r="E11985" t="s">
        <v>52334</v>
      </c>
      <c r="F11985" s="2">
        <v>45986</v>
      </c>
      <c r="G11985" t="s">
        <v>183</v>
      </c>
      <c r="H11985" t="s">
        <v>184</v>
      </c>
      <c r="J11985" t="s">
        <v>138</v>
      </c>
      <c r="L11985" t="s">
        <v>496</v>
      </c>
      <c r="M11985" t="s">
        <v>138</v>
      </c>
      <c r="N11985">
        <v>0</v>
      </c>
      <c r="P11985" t="s">
        <v>52336</v>
      </c>
      <c r="R11985" t="s">
        <v>52337</v>
      </c>
      <c r="S11985" t="s">
        <v>140</v>
      </c>
      <c r="T11985" s="2">
        <v>45989</v>
      </c>
      <c r="U11985">
        <v>11</v>
      </c>
      <c r="W11985" t="s">
        <v>141</v>
      </c>
      <c r="X11985" t="s">
        <v>9536</v>
      </c>
    </row>
    <row r="11986" spans="1:24" x14ac:dyDescent="0.35">
      <c r="A11986" t="s">
        <v>52338</v>
      </c>
      <c r="B11986" t="s">
        <v>11546</v>
      </c>
      <c r="C11986" t="s">
        <v>11547</v>
      </c>
      <c r="D11986">
        <v>0</v>
      </c>
      <c r="E11986" t="s">
        <v>11548</v>
      </c>
      <c r="F11986" s="2">
        <v>45988</v>
      </c>
      <c r="G11986" t="s">
        <v>284</v>
      </c>
      <c r="H11986" t="s">
        <v>184</v>
      </c>
      <c r="J11986" t="s">
        <v>138</v>
      </c>
      <c r="L11986">
        <v>87452724</v>
      </c>
      <c r="M11986" t="s">
        <v>138</v>
      </c>
      <c r="N11986">
        <v>0</v>
      </c>
      <c r="P11986" t="s">
        <v>11549</v>
      </c>
      <c r="R11986" t="s">
        <v>285</v>
      </c>
      <c r="S11986" t="s">
        <v>140</v>
      </c>
      <c r="T11986" s="2">
        <v>45988</v>
      </c>
      <c r="W11986" t="s">
        <v>141</v>
      </c>
      <c r="X11986" t="s">
        <v>10334</v>
      </c>
    </row>
    <row r="11987" spans="1:24" x14ac:dyDescent="0.35">
      <c r="A11987" t="s">
        <v>52339</v>
      </c>
      <c r="B11987" t="s">
        <v>11551</v>
      </c>
      <c r="C11987" t="s">
        <v>11552</v>
      </c>
      <c r="D11987">
        <v>0</v>
      </c>
      <c r="E11987" t="s">
        <v>11553</v>
      </c>
      <c r="F11987" s="2">
        <v>45988</v>
      </c>
      <c r="G11987" t="s">
        <v>183</v>
      </c>
      <c r="H11987" t="s">
        <v>184</v>
      </c>
      <c r="J11987" t="s">
        <v>138</v>
      </c>
      <c r="L11987">
        <v>87453170</v>
      </c>
      <c r="M11987" t="s">
        <v>138</v>
      </c>
      <c r="N11987">
        <v>0</v>
      </c>
      <c r="P11987" t="s">
        <v>11554</v>
      </c>
      <c r="R11987" t="s">
        <v>211</v>
      </c>
      <c r="S11987" t="s">
        <v>140</v>
      </c>
      <c r="T11987" s="2">
        <v>45988</v>
      </c>
      <c r="W11987" t="s">
        <v>141</v>
      </c>
      <c r="X11987" t="s">
        <v>10334</v>
      </c>
    </row>
    <row r="11988" spans="1:24" x14ac:dyDescent="0.35">
      <c r="A11988" t="s">
        <v>52340</v>
      </c>
      <c r="B11988" t="s">
        <v>52341</v>
      </c>
      <c r="C11988" t="s">
        <v>52342</v>
      </c>
      <c r="D11988">
        <v>0</v>
      </c>
      <c r="E11988" t="s">
        <v>52341</v>
      </c>
      <c r="F11988" s="2">
        <v>45993</v>
      </c>
      <c r="G11988" t="s">
        <v>183</v>
      </c>
      <c r="H11988" t="s">
        <v>184</v>
      </c>
      <c r="J11988" t="s">
        <v>138</v>
      </c>
      <c r="L11988" t="s">
        <v>496</v>
      </c>
      <c r="M11988" t="s">
        <v>138</v>
      </c>
      <c r="N11988">
        <v>0</v>
      </c>
      <c r="P11988" t="s">
        <v>52343</v>
      </c>
      <c r="R11988" t="s">
        <v>52344</v>
      </c>
      <c r="S11988" t="s">
        <v>140</v>
      </c>
      <c r="T11988" s="2">
        <v>45993</v>
      </c>
      <c r="W11988" t="s">
        <v>141</v>
      </c>
      <c r="X11988" t="s">
        <v>9536</v>
      </c>
    </row>
    <row r="11989" spans="1:24" x14ac:dyDescent="0.35">
      <c r="A11989" t="s">
        <v>52345</v>
      </c>
      <c r="B11989" t="s">
        <v>52346</v>
      </c>
      <c r="C11989" t="s">
        <v>52347</v>
      </c>
      <c r="D11989">
        <v>0</v>
      </c>
      <c r="E11989" t="s">
        <v>52346</v>
      </c>
      <c r="F11989" s="2">
        <v>45993</v>
      </c>
      <c r="G11989" t="s">
        <v>52348</v>
      </c>
      <c r="H11989" t="s">
        <v>526</v>
      </c>
      <c r="J11989" t="s">
        <v>138</v>
      </c>
      <c r="L11989" t="s">
        <v>496</v>
      </c>
      <c r="M11989" t="s">
        <v>138</v>
      </c>
      <c r="N11989">
        <v>0</v>
      </c>
      <c r="P11989" t="s">
        <v>52349</v>
      </c>
      <c r="R11989" t="s">
        <v>52350</v>
      </c>
      <c r="S11989" t="s">
        <v>140</v>
      </c>
      <c r="T11989" s="2">
        <v>45993</v>
      </c>
      <c r="W11989" t="s">
        <v>141</v>
      </c>
      <c r="X11989" t="s">
        <v>9536</v>
      </c>
    </row>
    <row r="11990" spans="1:24" x14ac:dyDescent="0.35">
      <c r="A11990" t="s">
        <v>52351</v>
      </c>
      <c r="B11990" t="s">
        <v>52352</v>
      </c>
      <c r="C11990" t="s">
        <v>52353</v>
      </c>
      <c r="D11990">
        <v>0</v>
      </c>
      <c r="E11990" t="s">
        <v>52352</v>
      </c>
      <c r="F11990" s="2">
        <v>45996</v>
      </c>
      <c r="G11990" t="s">
        <v>52354</v>
      </c>
      <c r="H11990" t="s">
        <v>184</v>
      </c>
      <c r="J11990" t="s">
        <v>138</v>
      </c>
      <c r="L11990" t="s">
        <v>496</v>
      </c>
      <c r="M11990" t="s">
        <v>138</v>
      </c>
      <c r="N11990">
        <v>0</v>
      </c>
      <c r="P11990" t="s">
        <v>52355</v>
      </c>
      <c r="R11990" t="s">
        <v>52356</v>
      </c>
      <c r="S11990" t="s">
        <v>140</v>
      </c>
      <c r="T11990" s="2">
        <v>45996</v>
      </c>
      <c r="W11990" t="s">
        <v>141</v>
      </c>
      <c r="X11990" t="s">
        <v>9536</v>
      </c>
    </row>
    <row r="11991" spans="1:24" x14ac:dyDescent="0.35">
      <c r="A11991" t="s">
        <v>52357</v>
      </c>
      <c r="B11991" t="s">
        <v>52358</v>
      </c>
      <c r="C11991" t="s">
        <v>52359</v>
      </c>
      <c r="D11991" s="3">
        <v>-48995.15</v>
      </c>
      <c r="E11991" t="s">
        <v>51377</v>
      </c>
      <c r="F11991" s="2">
        <v>45996</v>
      </c>
      <c r="G11991" t="s">
        <v>52360</v>
      </c>
      <c r="H11991" t="s">
        <v>184</v>
      </c>
      <c r="J11991" t="s">
        <v>138</v>
      </c>
      <c r="L11991" t="s">
        <v>496</v>
      </c>
      <c r="M11991" t="s">
        <v>138</v>
      </c>
      <c r="N11991">
        <v>0</v>
      </c>
      <c r="P11991" t="s">
        <v>51932</v>
      </c>
      <c r="R11991" t="s">
        <v>52361</v>
      </c>
      <c r="S11991" t="s">
        <v>140</v>
      </c>
      <c r="T11991" s="2">
        <v>46027</v>
      </c>
      <c r="W11991" t="s">
        <v>141</v>
      </c>
      <c r="X11991" t="s">
        <v>9536</v>
      </c>
    </row>
    <row r="11992" spans="1:24" x14ac:dyDescent="0.35">
      <c r="A11992" t="s">
        <v>52362</v>
      </c>
      <c r="B11992" t="s">
        <v>52363</v>
      </c>
      <c r="C11992" t="s">
        <v>52364</v>
      </c>
      <c r="D11992" s="3">
        <v>-25561.75</v>
      </c>
      <c r="E11992" t="s">
        <v>52363</v>
      </c>
      <c r="F11992" s="2">
        <v>45999</v>
      </c>
      <c r="G11992" t="s">
        <v>1678</v>
      </c>
      <c r="H11992" t="s">
        <v>184</v>
      </c>
      <c r="J11992" t="s">
        <v>138</v>
      </c>
      <c r="L11992" t="s">
        <v>496</v>
      </c>
      <c r="M11992" t="s">
        <v>138</v>
      </c>
      <c r="N11992">
        <v>0</v>
      </c>
      <c r="P11992" t="s">
        <v>52365</v>
      </c>
      <c r="R11992" t="s">
        <v>52366</v>
      </c>
      <c r="S11992" t="s">
        <v>140</v>
      </c>
      <c r="T11992" s="2">
        <v>46026</v>
      </c>
      <c r="U11992">
        <v>17</v>
      </c>
      <c r="W11992" t="s">
        <v>141</v>
      </c>
      <c r="X11992" t="s">
        <v>9536</v>
      </c>
    </row>
    <row r="11993" spans="1:24" x14ac:dyDescent="0.35">
      <c r="A11993" t="s">
        <v>52367</v>
      </c>
      <c r="B11993" t="s">
        <v>52368</v>
      </c>
      <c r="C11993" t="s">
        <v>52369</v>
      </c>
      <c r="D11993">
        <v>0</v>
      </c>
      <c r="E11993" t="s">
        <v>52368</v>
      </c>
      <c r="F11993" s="2">
        <v>46002</v>
      </c>
      <c r="G11993" t="s">
        <v>494</v>
      </c>
      <c r="H11993" t="s">
        <v>495</v>
      </c>
      <c r="J11993" t="s">
        <v>138</v>
      </c>
      <c r="L11993" t="s">
        <v>496</v>
      </c>
      <c r="M11993" t="s">
        <v>138</v>
      </c>
      <c r="N11993">
        <v>0</v>
      </c>
      <c r="P11993" t="s">
        <v>52370</v>
      </c>
      <c r="R11993" t="s">
        <v>52371</v>
      </c>
      <c r="S11993" t="s">
        <v>140</v>
      </c>
      <c r="T11993" s="2">
        <v>46002</v>
      </c>
      <c r="W11993" t="s">
        <v>141</v>
      </c>
      <c r="X11993" t="s">
        <v>9536</v>
      </c>
    </row>
    <row r="11994" spans="1:24" x14ac:dyDescent="0.35">
      <c r="A11994" t="s">
        <v>52372</v>
      </c>
      <c r="B11994" t="s">
        <v>52373</v>
      </c>
      <c r="C11994" t="s">
        <v>52374</v>
      </c>
      <c r="D11994" s="3">
        <v>-1260</v>
      </c>
      <c r="E11994" t="s">
        <v>17046</v>
      </c>
      <c r="F11994" s="2">
        <v>46009</v>
      </c>
      <c r="G11994" t="s">
        <v>32385</v>
      </c>
      <c r="H11994" t="s">
        <v>10232</v>
      </c>
      <c r="J11994" t="s">
        <v>138</v>
      </c>
      <c r="L11994" t="s">
        <v>496</v>
      </c>
      <c r="M11994" t="s">
        <v>138</v>
      </c>
      <c r="N11994">
        <v>0</v>
      </c>
      <c r="P11994" t="s">
        <v>52375</v>
      </c>
      <c r="R11994" t="s">
        <v>52376</v>
      </c>
      <c r="S11994" t="s">
        <v>140</v>
      </c>
      <c r="T11994" s="2">
        <v>46009</v>
      </c>
      <c r="W11994" t="s">
        <v>141</v>
      </c>
      <c r="X11994" t="s">
        <v>9536</v>
      </c>
    </row>
    <row r="11995" spans="1:24" x14ac:dyDescent="0.35">
      <c r="A11995" t="s">
        <v>52377</v>
      </c>
      <c r="B11995" t="s">
        <v>52378</v>
      </c>
      <c r="C11995" t="s">
        <v>52379</v>
      </c>
      <c r="D11995">
        <v>0</v>
      </c>
      <c r="E11995" t="s">
        <v>52378</v>
      </c>
      <c r="F11995" s="2">
        <v>46013</v>
      </c>
      <c r="G11995" t="s">
        <v>183</v>
      </c>
      <c r="H11995" t="s">
        <v>184</v>
      </c>
      <c r="J11995" t="s">
        <v>138</v>
      </c>
      <c r="L11995" t="s">
        <v>496</v>
      </c>
      <c r="M11995" t="s">
        <v>138</v>
      </c>
      <c r="N11995">
        <v>-500</v>
      </c>
      <c r="P11995" t="s">
        <v>52380</v>
      </c>
      <c r="R11995" t="s">
        <v>52381</v>
      </c>
      <c r="S11995" t="s">
        <v>140</v>
      </c>
      <c r="T11995" s="2">
        <v>46013</v>
      </c>
      <c r="W11995" t="s">
        <v>141</v>
      </c>
      <c r="X11995" t="s">
        <v>9536</v>
      </c>
    </row>
    <row r="11996" spans="1:24" x14ac:dyDescent="0.35">
      <c r="A11996" t="s">
        <v>52382</v>
      </c>
      <c r="B11996" t="s">
        <v>52383</v>
      </c>
      <c r="C11996">
        <v>61018443312</v>
      </c>
      <c r="D11996">
        <v>0</v>
      </c>
      <c r="F11996" s="2">
        <v>46021</v>
      </c>
      <c r="G11996" t="s">
        <v>52058</v>
      </c>
      <c r="H11996" t="s">
        <v>184</v>
      </c>
      <c r="J11996" t="s">
        <v>138</v>
      </c>
      <c r="L11996" t="s">
        <v>496</v>
      </c>
      <c r="M11996" t="s">
        <v>138</v>
      </c>
      <c r="N11996">
        <v>0</v>
      </c>
      <c r="R11996" t="s">
        <v>52197</v>
      </c>
      <c r="S11996" t="s">
        <v>140</v>
      </c>
      <c r="T11996" s="2">
        <v>46021</v>
      </c>
      <c r="U11996">
        <v>11</v>
      </c>
      <c r="W11996" t="s">
        <v>141</v>
      </c>
      <c r="X11996" t="s">
        <v>10334</v>
      </c>
    </row>
    <row r="11997" spans="1:24" x14ac:dyDescent="0.35">
      <c r="A11997" t="s">
        <v>52384</v>
      </c>
      <c r="B11997" t="s">
        <v>50458</v>
      </c>
      <c r="C11997" t="s">
        <v>52385</v>
      </c>
      <c r="D11997">
        <v>0</v>
      </c>
      <c r="E11997" t="s">
        <v>52386</v>
      </c>
      <c r="F11997" s="2">
        <v>46027</v>
      </c>
      <c r="G11997" t="s">
        <v>24791</v>
      </c>
      <c r="H11997" t="s">
        <v>7658</v>
      </c>
      <c r="J11997" t="s">
        <v>138</v>
      </c>
      <c r="K11997" t="s">
        <v>52387</v>
      </c>
      <c r="L11997">
        <v>82711510</v>
      </c>
      <c r="M11997" t="s">
        <v>138</v>
      </c>
      <c r="N11997">
        <v>0</v>
      </c>
      <c r="P11997" t="s">
        <v>50461</v>
      </c>
      <c r="Q11997" t="s">
        <v>52387</v>
      </c>
      <c r="R11997" t="s">
        <v>52388</v>
      </c>
      <c r="S11997" t="s">
        <v>140</v>
      </c>
      <c r="T11997" s="2">
        <v>46027</v>
      </c>
      <c r="W11997" t="s">
        <v>141</v>
      </c>
      <c r="X11997" t="s">
        <v>10334</v>
      </c>
    </row>
    <row r="11998" spans="1:24" x14ac:dyDescent="0.35">
      <c r="A11998" t="s">
        <v>52389</v>
      </c>
      <c r="B11998" t="s">
        <v>50458</v>
      </c>
      <c r="C11998" t="s">
        <v>52390</v>
      </c>
      <c r="D11998">
        <v>0</v>
      </c>
      <c r="E11998" t="s">
        <v>52391</v>
      </c>
      <c r="F11998" s="2">
        <v>46027</v>
      </c>
      <c r="G11998" t="s">
        <v>24791</v>
      </c>
      <c r="H11998" t="s">
        <v>7658</v>
      </c>
      <c r="J11998" t="s">
        <v>138</v>
      </c>
      <c r="K11998" t="s">
        <v>52392</v>
      </c>
      <c r="L11998">
        <v>82711510</v>
      </c>
      <c r="M11998" t="s">
        <v>138</v>
      </c>
      <c r="N11998">
        <v>0</v>
      </c>
      <c r="P11998" t="s">
        <v>50461</v>
      </c>
      <c r="Q11998" t="s">
        <v>52392</v>
      </c>
      <c r="R11998" t="s">
        <v>52393</v>
      </c>
      <c r="S11998" t="s">
        <v>140</v>
      </c>
      <c r="T11998" s="2">
        <v>46027</v>
      </c>
      <c r="W11998" t="s">
        <v>141</v>
      </c>
      <c r="X11998" t="s">
        <v>10334</v>
      </c>
    </row>
    <row r="11999" spans="1:24" x14ac:dyDescent="0.35">
      <c r="A11999" t="s">
        <v>52394</v>
      </c>
      <c r="B11999" t="s">
        <v>50458</v>
      </c>
      <c r="C11999" t="s">
        <v>52395</v>
      </c>
      <c r="D11999">
        <v>0</v>
      </c>
      <c r="E11999" t="s">
        <v>51477</v>
      </c>
      <c r="F11999" s="2">
        <v>46027</v>
      </c>
      <c r="G11999" t="s">
        <v>24791</v>
      </c>
      <c r="H11999" t="s">
        <v>7658</v>
      </c>
      <c r="J11999" t="s">
        <v>138</v>
      </c>
      <c r="K11999" t="s">
        <v>52396</v>
      </c>
      <c r="L11999">
        <v>82711510</v>
      </c>
      <c r="M11999" t="s">
        <v>138</v>
      </c>
      <c r="N11999">
        <v>0</v>
      </c>
      <c r="P11999" t="s">
        <v>52397</v>
      </c>
      <c r="Q11999" t="s">
        <v>52396</v>
      </c>
      <c r="R11999" t="s">
        <v>52398</v>
      </c>
      <c r="S11999" t="s">
        <v>140</v>
      </c>
      <c r="T11999" s="2">
        <v>46027</v>
      </c>
      <c r="W11999" t="s">
        <v>141</v>
      </c>
      <c r="X11999" t="s">
        <v>10334</v>
      </c>
    </row>
    <row r="12000" spans="1:24" x14ac:dyDescent="0.35">
      <c r="A12000" t="s">
        <v>52399</v>
      </c>
      <c r="B12000" t="s">
        <v>52400</v>
      </c>
      <c r="C12000" t="s">
        <v>52401</v>
      </c>
      <c r="D12000" s="3">
        <v>-8156</v>
      </c>
      <c r="E12000" t="s">
        <v>52400</v>
      </c>
      <c r="F12000" s="2">
        <v>46029</v>
      </c>
      <c r="G12000" t="s">
        <v>3532</v>
      </c>
      <c r="H12000" t="s">
        <v>526</v>
      </c>
      <c r="J12000" t="s">
        <v>138</v>
      </c>
      <c r="L12000" t="s">
        <v>496</v>
      </c>
      <c r="M12000" t="s">
        <v>138</v>
      </c>
      <c r="N12000">
        <v>0</v>
      </c>
      <c r="R12000" t="s">
        <v>16593</v>
      </c>
      <c r="S12000" t="s">
        <v>140</v>
      </c>
      <c r="T12000" s="2">
        <v>46111</v>
      </c>
      <c r="U12000">
        <v>17</v>
      </c>
      <c r="W12000" t="s">
        <v>141</v>
      </c>
      <c r="X12000" t="s">
        <v>9536</v>
      </c>
    </row>
    <row r="12001" spans="1:24" x14ac:dyDescent="0.35">
      <c r="A12001" t="s">
        <v>52402</v>
      </c>
      <c r="B12001" t="s">
        <v>52403</v>
      </c>
      <c r="C12001">
        <v>31764510836</v>
      </c>
      <c r="D12001">
        <v>0</v>
      </c>
      <c r="F12001" s="2">
        <v>46030</v>
      </c>
      <c r="G12001" t="s">
        <v>251</v>
      </c>
      <c r="H12001" t="s">
        <v>184</v>
      </c>
      <c r="J12001" t="s">
        <v>138</v>
      </c>
      <c r="L12001" t="s">
        <v>496</v>
      </c>
      <c r="M12001" t="s">
        <v>138</v>
      </c>
      <c r="N12001">
        <v>0</v>
      </c>
      <c r="R12001" t="s">
        <v>52096</v>
      </c>
      <c r="S12001" t="s">
        <v>140</v>
      </c>
      <c r="T12001" s="2">
        <v>46030</v>
      </c>
      <c r="U12001">
        <v>11</v>
      </c>
      <c r="W12001" t="s">
        <v>141</v>
      </c>
      <c r="X12001" t="s">
        <v>10334</v>
      </c>
    </row>
    <row r="12002" spans="1:24" x14ac:dyDescent="0.35">
      <c r="A12002" t="s">
        <v>52404</v>
      </c>
      <c r="B12002" t="s">
        <v>52405</v>
      </c>
      <c r="C12002" t="s">
        <v>52406</v>
      </c>
      <c r="D12002">
        <v>0</v>
      </c>
      <c r="E12002" t="s">
        <v>52405</v>
      </c>
      <c r="F12002" s="2">
        <v>46034</v>
      </c>
      <c r="G12002" t="s">
        <v>183</v>
      </c>
      <c r="H12002" t="s">
        <v>184</v>
      </c>
      <c r="J12002" t="s">
        <v>138</v>
      </c>
      <c r="L12002" t="s">
        <v>496</v>
      </c>
      <c r="M12002" t="s">
        <v>138</v>
      </c>
      <c r="N12002">
        <v>0</v>
      </c>
      <c r="P12002" t="s">
        <v>52407</v>
      </c>
      <c r="R12002" t="s">
        <v>52408</v>
      </c>
      <c r="S12002" t="s">
        <v>140</v>
      </c>
      <c r="T12002" s="2">
        <v>46077</v>
      </c>
      <c r="W12002" t="s">
        <v>141</v>
      </c>
      <c r="X12002" t="s">
        <v>9536</v>
      </c>
    </row>
    <row r="12003" spans="1:24" x14ac:dyDescent="0.35">
      <c r="A12003" t="s">
        <v>52409</v>
      </c>
      <c r="B12003" t="s">
        <v>52410</v>
      </c>
      <c r="C12003">
        <v>44657384805</v>
      </c>
      <c r="D12003">
        <v>0</v>
      </c>
      <c r="F12003" s="2">
        <v>46036</v>
      </c>
      <c r="G12003" t="s">
        <v>52058</v>
      </c>
      <c r="H12003" t="s">
        <v>184</v>
      </c>
      <c r="J12003" t="s">
        <v>138</v>
      </c>
      <c r="L12003" t="s">
        <v>496</v>
      </c>
      <c r="M12003" t="s">
        <v>138</v>
      </c>
      <c r="N12003">
        <v>0</v>
      </c>
      <c r="R12003" t="s">
        <v>52197</v>
      </c>
      <c r="S12003" t="s">
        <v>140</v>
      </c>
      <c r="T12003" s="2">
        <v>46036</v>
      </c>
      <c r="U12003">
        <v>11</v>
      </c>
      <c r="W12003" t="s">
        <v>141</v>
      </c>
      <c r="X12003" t="s">
        <v>10334</v>
      </c>
    </row>
    <row r="12004" spans="1:24" x14ac:dyDescent="0.35">
      <c r="A12004" t="s">
        <v>52411</v>
      </c>
      <c r="B12004" t="s">
        <v>52412</v>
      </c>
      <c r="C12004" t="s">
        <v>52413</v>
      </c>
      <c r="D12004">
        <v>0</v>
      </c>
      <c r="E12004" t="s">
        <v>52414</v>
      </c>
      <c r="F12004" s="2">
        <v>46037</v>
      </c>
      <c r="G12004" t="s">
        <v>52415</v>
      </c>
      <c r="H12004" t="s">
        <v>10048</v>
      </c>
      <c r="J12004" t="s">
        <v>138</v>
      </c>
      <c r="K12004">
        <v>62491</v>
      </c>
      <c r="L12004">
        <v>84245329</v>
      </c>
      <c r="M12004" t="s">
        <v>138</v>
      </c>
      <c r="N12004">
        <v>0</v>
      </c>
      <c r="P12004" t="s">
        <v>11438</v>
      </c>
      <c r="Q12004">
        <v>62491</v>
      </c>
      <c r="R12004" t="s">
        <v>52416</v>
      </c>
      <c r="S12004" t="s">
        <v>140</v>
      </c>
      <c r="T12004" s="2">
        <v>46037</v>
      </c>
      <c r="W12004" t="s">
        <v>141</v>
      </c>
      <c r="X12004" t="s">
        <v>10334</v>
      </c>
    </row>
    <row r="12005" spans="1:24" x14ac:dyDescent="0.35">
      <c r="A12005" t="s">
        <v>52417</v>
      </c>
      <c r="B12005" t="s">
        <v>52418</v>
      </c>
      <c r="C12005" t="s">
        <v>52419</v>
      </c>
      <c r="D12005">
        <v>0</v>
      </c>
      <c r="E12005" t="s">
        <v>52420</v>
      </c>
      <c r="F12005" s="2">
        <v>46037</v>
      </c>
      <c r="G12005" t="s">
        <v>52415</v>
      </c>
      <c r="H12005" t="s">
        <v>10048</v>
      </c>
      <c r="J12005" t="s">
        <v>138</v>
      </c>
      <c r="K12005">
        <v>62491</v>
      </c>
      <c r="L12005">
        <v>84245329</v>
      </c>
      <c r="M12005" t="s">
        <v>138</v>
      </c>
      <c r="N12005">
        <v>0</v>
      </c>
      <c r="P12005" t="s">
        <v>11438</v>
      </c>
      <c r="Q12005">
        <v>62491</v>
      </c>
      <c r="R12005" t="s">
        <v>38174</v>
      </c>
      <c r="S12005" t="s">
        <v>140</v>
      </c>
      <c r="T12005" s="2">
        <v>46037</v>
      </c>
      <c r="W12005" t="s">
        <v>141</v>
      </c>
      <c r="X12005" t="s">
        <v>10334</v>
      </c>
    </row>
    <row r="12006" spans="1:24" x14ac:dyDescent="0.35">
      <c r="A12006" t="s">
        <v>52421</v>
      </c>
      <c r="B12006" t="s">
        <v>52422</v>
      </c>
      <c r="C12006" t="s">
        <v>52423</v>
      </c>
      <c r="D12006" s="3">
        <v>-8000</v>
      </c>
      <c r="E12006" t="s">
        <v>52422</v>
      </c>
      <c r="F12006" s="2">
        <v>46041</v>
      </c>
      <c r="G12006" t="s">
        <v>10358</v>
      </c>
      <c r="H12006" t="s">
        <v>463</v>
      </c>
      <c r="J12006" t="s">
        <v>138</v>
      </c>
      <c r="L12006" t="s">
        <v>496</v>
      </c>
      <c r="M12006" t="s">
        <v>138</v>
      </c>
      <c r="N12006" s="3">
        <v>-80000</v>
      </c>
      <c r="P12006" t="s">
        <v>52424</v>
      </c>
      <c r="R12006" t="s">
        <v>52425</v>
      </c>
      <c r="S12006" t="s">
        <v>140</v>
      </c>
      <c r="T12006" s="2">
        <v>46052</v>
      </c>
      <c r="W12006" t="s">
        <v>141</v>
      </c>
      <c r="X12006" t="s">
        <v>9536</v>
      </c>
    </row>
    <row r="12007" spans="1:24" x14ac:dyDescent="0.35">
      <c r="A12007" t="s">
        <v>52426</v>
      </c>
      <c r="B12007" t="s">
        <v>52427</v>
      </c>
      <c r="C12007" t="s">
        <v>52428</v>
      </c>
      <c r="D12007" s="3">
        <v>-8000</v>
      </c>
      <c r="E12007" t="s">
        <v>52429</v>
      </c>
      <c r="F12007" s="2">
        <v>46041</v>
      </c>
      <c r="G12007" t="s">
        <v>669</v>
      </c>
      <c r="H12007" t="s">
        <v>495</v>
      </c>
      <c r="J12007" t="s">
        <v>138</v>
      </c>
      <c r="L12007" t="s">
        <v>496</v>
      </c>
      <c r="M12007" t="s">
        <v>138</v>
      </c>
      <c r="N12007" s="3">
        <v>-80000</v>
      </c>
      <c r="P12007" t="s">
        <v>52430</v>
      </c>
      <c r="R12007" t="s">
        <v>37426</v>
      </c>
      <c r="S12007" t="s">
        <v>140</v>
      </c>
      <c r="T12007" s="2">
        <v>46052</v>
      </c>
      <c r="W12007" t="s">
        <v>141</v>
      </c>
      <c r="X12007" t="s">
        <v>9536</v>
      </c>
    </row>
    <row r="12008" spans="1:24" x14ac:dyDescent="0.35">
      <c r="A12008" t="s">
        <v>52431</v>
      </c>
      <c r="B12008" t="s">
        <v>52432</v>
      </c>
      <c r="C12008" t="s">
        <v>52433</v>
      </c>
      <c r="D12008">
        <v>0</v>
      </c>
      <c r="F12008" s="2">
        <v>46073</v>
      </c>
      <c r="G12008" t="s">
        <v>251</v>
      </c>
      <c r="H12008" t="s">
        <v>184</v>
      </c>
      <c r="J12008" t="s">
        <v>138</v>
      </c>
      <c r="L12008" t="s">
        <v>496</v>
      </c>
      <c r="M12008" t="s">
        <v>138</v>
      </c>
      <c r="N12008">
        <v>0</v>
      </c>
      <c r="R12008" t="s">
        <v>52096</v>
      </c>
      <c r="S12008" t="s">
        <v>140</v>
      </c>
      <c r="T12008" s="2">
        <v>46073</v>
      </c>
      <c r="U12008">
        <v>11</v>
      </c>
      <c r="W12008" t="s">
        <v>141</v>
      </c>
      <c r="X12008" t="s">
        <v>10334</v>
      </c>
    </row>
    <row r="12009" spans="1:24" x14ac:dyDescent="0.35">
      <c r="A12009" t="s">
        <v>52434</v>
      </c>
      <c r="B12009" t="s">
        <v>52435</v>
      </c>
      <c r="C12009" t="s">
        <v>52436</v>
      </c>
      <c r="D12009" s="3">
        <v>-13310</v>
      </c>
      <c r="E12009" t="s">
        <v>52435</v>
      </c>
      <c r="F12009" s="2">
        <v>46078</v>
      </c>
      <c r="G12009" t="s">
        <v>3442</v>
      </c>
      <c r="H12009" t="s">
        <v>566</v>
      </c>
      <c r="J12009" t="s">
        <v>138</v>
      </c>
      <c r="L12009" t="s">
        <v>496</v>
      </c>
      <c r="M12009" t="s">
        <v>138</v>
      </c>
      <c r="N12009" s="3">
        <v>-119790</v>
      </c>
      <c r="P12009" t="s">
        <v>44140</v>
      </c>
      <c r="R12009" t="s">
        <v>3339</v>
      </c>
      <c r="S12009" t="s">
        <v>140</v>
      </c>
      <c r="T12009" s="2">
        <v>46078</v>
      </c>
      <c r="W12009" t="s">
        <v>141</v>
      </c>
      <c r="X12009" t="s">
        <v>9536</v>
      </c>
    </row>
    <row r="12010" spans="1:24" x14ac:dyDescent="0.35">
      <c r="A12010" t="s">
        <v>52437</v>
      </c>
      <c r="B12010" t="s">
        <v>52438</v>
      </c>
      <c r="C12010">
        <v>595846297</v>
      </c>
      <c r="D12010">
        <v>-307.51</v>
      </c>
      <c r="F12010" s="2">
        <v>46079</v>
      </c>
      <c r="G12010" t="s">
        <v>251</v>
      </c>
      <c r="H12010" t="s">
        <v>184</v>
      </c>
      <c r="J12010" t="s">
        <v>138</v>
      </c>
      <c r="L12010" t="s">
        <v>496</v>
      </c>
      <c r="M12010" t="s">
        <v>138</v>
      </c>
      <c r="N12010">
        <v>0</v>
      </c>
      <c r="R12010" t="s">
        <v>52096</v>
      </c>
      <c r="S12010" t="s">
        <v>140</v>
      </c>
      <c r="T12010" s="2">
        <v>46091</v>
      </c>
      <c r="U12010">
        <v>11</v>
      </c>
      <c r="W12010" t="s">
        <v>141</v>
      </c>
      <c r="X12010" t="s">
        <v>10334</v>
      </c>
    </row>
    <row r="12011" spans="1:24" x14ac:dyDescent="0.35">
      <c r="A12011" t="s">
        <v>52439</v>
      </c>
      <c r="B12011" t="s">
        <v>50458</v>
      </c>
      <c r="C12011" t="s">
        <v>52440</v>
      </c>
      <c r="D12011">
        <v>0</v>
      </c>
      <c r="E12011" t="s">
        <v>52391</v>
      </c>
      <c r="F12011" s="2">
        <v>46083</v>
      </c>
      <c r="G12011" t="s">
        <v>24791</v>
      </c>
      <c r="H12011" t="s">
        <v>7658</v>
      </c>
      <c r="J12011" t="s">
        <v>138</v>
      </c>
      <c r="K12011" t="s">
        <v>52441</v>
      </c>
      <c r="L12011">
        <v>82711510</v>
      </c>
      <c r="M12011" t="s">
        <v>138</v>
      </c>
      <c r="N12011">
        <v>0</v>
      </c>
      <c r="P12011" t="s">
        <v>50461</v>
      </c>
      <c r="Q12011" t="s">
        <v>52441</v>
      </c>
      <c r="R12011" t="s">
        <v>52442</v>
      </c>
      <c r="S12011" t="s">
        <v>140</v>
      </c>
      <c r="T12011" s="2">
        <v>46083</v>
      </c>
      <c r="W12011" t="s">
        <v>141</v>
      </c>
      <c r="X12011" t="s">
        <v>10334</v>
      </c>
    </row>
    <row r="12012" spans="1:24" x14ac:dyDescent="0.35">
      <c r="A12012" t="s">
        <v>52443</v>
      </c>
      <c r="B12012" t="s">
        <v>52444</v>
      </c>
      <c r="C12012" t="s">
        <v>52445</v>
      </c>
      <c r="D12012">
        <v>0</v>
      </c>
      <c r="E12012" t="s">
        <v>52444</v>
      </c>
      <c r="F12012" s="2">
        <v>46084</v>
      </c>
      <c r="G12012" t="s">
        <v>183</v>
      </c>
      <c r="H12012" t="s">
        <v>184</v>
      </c>
      <c r="J12012" t="s">
        <v>138</v>
      </c>
      <c r="L12012" t="s">
        <v>496</v>
      </c>
      <c r="M12012" t="s">
        <v>138</v>
      </c>
      <c r="N12012">
        <v>0</v>
      </c>
      <c r="P12012" t="s">
        <v>52446</v>
      </c>
      <c r="R12012" t="s">
        <v>52447</v>
      </c>
      <c r="S12012" t="s">
        <v>140</v>
      </c>
      <c r="T12012" s="2">
        <v>46084</v>
      </c>
      <c r="W12012" t="s">
        <v>141</v>
      </c>
      <c r="X12012" t="s">
        <v>9536</v>
      </c>
    </row>
    <row r="12013" spans="1:24" x14ac:dyDescent="0.35">
      <c r="A12013" t="s">
        <v>52448</v>
      </c>
      <c r="B12013" t="s">
        <v>52449</v>
      </c>
      <c r="C12013" t="s">
        <v>52450</v>
      </c>
      <c r="D12013">
        <v>0</v>
      </c>
      <c r="E12013" t="s">
        <v>52449</v>
      </c>
      <c r="F12013" s="2">
        <v>46092</v>
      </c>
      <c r="G12013" t="s">
        <v>284</v>
      </c>
      <c r="H12013" t="s">
        <v>184</v>
      </c>
      <c r="J12013" t="s">
        <v>138</v>
      </c>
      <c r="L12013" t="s">
        <v>496</v>
      </c>
      <c r="M12013" t="s">
        <v>138</v>
      </c>
      <c r="N12013">
        <v>0</v>
      </c>
      <c r="P12013" t="s">
        <v>52451</v>
      </c>
      <c r="R12013" t="s">
        <v>285</v>
      </c>
      <c r="S12013" t="s">
        <v>140</v>
      </c>
      <c r="T12013" s="2">
        <v>46092</v>
      </c>
      <c r="W12013" t="s">
        <v>141</v>
      </c>
      <c r="X12013" t="s">
        <v>9536</v>
      </c>
    </row>
    <row r="12014" spans="1:24" x14ac:dyDescent="0.35">
      <c r="A12014" t="s">
        <v>52452</v>
      </c>
      <c r="B12014" t="s">
        <v>52453</v>
      </c>
      <c r="C12014" t="s">
        <v>52454</v>
      </c>
      <c r="D12014" s="3">
        <v>-8000</v>
      </c>
      <c r="E12014" t="s">
        <v>52453</v>
      </c>
      <c r="F12014" s="2">
        <v>46094</v>
      </c>
      <c r="G12014" t="s">
        <v>251</v>
      </c>
      <c r="H12014" t="s">
        <v>184</v>
      </c>
      <c r="J12014" t="s">
        <v>138</v>
      </c>
      <c r="L12014" t="s">
        <v>496</v>
      </c>
      <c r="M12014" t="s">
        <v>138</v>
      </c>
      <c r="N12014" s="3">
        <v>-78666.66</v>
      </c>
      <c r="P12014" t="s">
        <v>52455</v>
      </c>
      <c r="R12014" t="s">
        <v>52456</v>
      </c>
      <c r="S12014" t="s">
        <v>140</v>
      </c>
      <c r="T12014" s="2">
        <v>46094</v>
      </c>
      <c r="W12014" t="s">
        <v>141</v>
      </c>
      <c r="X12014" t="s">
        <v>9536</v>
      </c>
    </row>
    <row r="12015" spans="1:24" x14ac:dyDescent="0.35">
      <c r="A12015" t="s">
        <v>52457</v>
      </c>
      <c r="B12015" t="s">
        <v>52458</v>
      </c>
      <c r="C12015" t="s">
        <v>52459</v>
      </c>
      <c r="D12015" s="3">
        <v>-6000</v>
      </c>
      <c r="E12015" t="s">
        <v>52458</v>
      </c>
      <c r="F12015" s="2">
        <v>46094</v>
      </c>
      <c r="G12015" t="s">
        <v>2815</v>
      </c>
      <c r="H12015" t="s">
        <v>184</v>
      </c>
      <c r="J12015" t="s">
        <v>138</v>
      </c>
      <c r="L12015" t="s">
        <v>496</v>
      </c>
      <c r="M12015" t="s">
        <v>138</v>
      </c>
      <c r="N12015" s="3">
        <v>-118000</v>
      </c>
      <c r="P12015" t="s">
        <v>52460</v>
      </c>
      <c r="R12015" t="s">
        <v>52461</v>
      </c>
      <c r="S12015" t="s">
        <v>140</v>
      </c>
      <c r="T12015" s="2">
        <v>46094</v>
      </c>
      <c r="W12015" t="s">
        <v>141</v>
      </c>
      <c r="X12015" t="s">
        <v>9536</v>
      </c>
    </row>
    <row r="12016" spans="1:24" x14ac:dyDescent="0.35">
      <c r="A12016" t="s">
        <v>52462</v>
      </c>
      <c r="B12016" t="s">
        <v>52463</v>
      </c>
      <c r="C12016" t="s">
        <v>52464</v>
      </c>
      <c r="D12016" s="3">
        <v>-12000</v>
      </c>
      <c r="E12016" t="s">
        <v>52463</v>
      </c>
      <c r="F12016" s="2">
        <v>46094</v>
      </c>
      <c r="G12016" t="s">
        <v>251</v>
      </c>
      <c r="H12016" t="s">
        <v>184</v>
      </c>
      <c r="J12016" t="s">
        <v>138</v>
      </c>
      <c r="L12016" t="s">
        <v>496</v>
      </c>
      <c r="M12016" t="s">
        <v>138</v>
      </c>
      <c r="N12016" s="3">
        <v>-118000</v>
      </c>
      <c r="P12016" t="s">
        <v>52465</v>
      </c>
      <c r="R12016" t="s">
        <v>52466</v>
      </c>
      <c r="S12016" t="s">
        <v>140</v>
      </c>
      <c r="T12016" s="2">
        <v>46094</v>
      </c>
      <c r="W12016" t="s">
        <v>141</v>
      </c>
      <c r="X12016" t="s">
        <v>9536</v>
      </c>
    </row>
    <row r="12017" spans="1:24" x14ac:dyDescent="0.35">
      <c r="A12017" t="s">
        <v>52467</v>
      </c>
      <c r="B12017" t="s">
        <v>52468</v>
      </c>
      <c r="C12017" t="s">
        <v>52469</v>
      </c>
      <c r="D12017" s="3">
        <v>-8000</v>
      </c>
      <c r="E12017" t="s">
        <v>52468</v>
      </c>
      <c r="F12017" s="2">
        <v>46094</v>
      </c>
      <c r="G12017" t="s">
        <v>216</v>
      </c>
      <c r="H12017" t="s">
        <v>147</v>
      </c>
      <c r="J12017" t="s">
        <v>138</v>
      </c>
      <c r="L12017" t="s">
        <v>496</v>
      </c>
      <c r="M12017" t="s">
        <v>138</v>
      </c>
      <c r="N12017" s="3">
        <v>-157333.34</v>
      </c>
      <c r="P12017" t="s">
        <v>52470</v>
      </c>
      <c r="R12017" t="s">
        <v>2328</v>
      </c>
      <c r="S12017" t="s">
        <v>140</v>
      </c>
      <c r="T12017" s="2">
        <v>46094</v>
      </c>
      <c r="W12017" t="s">
        <v>141</v>
      </c>
      <c r="X12017" t="s">
        <v>9536</v>
      </c>
    </row>
    <row r="12018" spans="1:24" x14ac:dyDescent="0.35">
      <c r="A12018" t="s">
        <v>52471</v>
      </c>
      <c r="B12018" t="s">
        <v>52472</v>
      </c>
      <c r="C12018" t="s">
        <v>52473</v>
      </c>
      <c r="D12018" s="3">
        <v>-13000</v>
      </c>
      <c r="E12018" t="s">
        <v>52472</v>
      </c>
      <c r="F12018" s="2">
        <v>46094</v>
      </c>
      <c r="G12018" t="s">
        <v>183</v>
      </c>
      <c r="H12018" t="s">
        <v>184</v>
      </c>
      <c r="J12018" t="s">
        <v>138</v>
      </c>
      <c r="L12018" t="s">
        <v>496</v>
      </c>
      <c r="M12018" t="s">
        <v>138</v>
      </c>
      <c r="N12018" s="3">
        <v>-127833.32</v>
      </c>
      <c r="P12018" t="s">
        <v>52474</v>
      </c>
      <c r="R12018" t="s">
        <v>52475</v>
      </c>
      <c r="S12018" t="s">
        <v>140</v>
      </c>
      <c r="T12018" s="2">
        <v>46094</v>
      </c>
      <c r="W12018" t="s">
        <v>141</v>
      </c>
      <c r="X12018" t="s">
        <v>9536</v>
      </c>
    </row>
    <row r="12019" spans="1:24" x14ac:dyDescent="0.35">
      <c r="A12019" t="s">
        <v>52476</v>
      </c>
      <c r="B12019" t="s">
        <v>52477</v>
      </c>
      <c r="C12019" t="s">
        <v>52478</v>
      </c>
      <c r="D12019">
        <v>0</v>
      </c>
      <c r="F12019" s="2">
        <v>46097</v>
      </c>
      <c r="G12019" t="s">
        <v>52058</v>
      </c>
      <c r="H12019" t="s">
        <v>184</v>
      </c>
      <c r="J12019" t="s">
        <v>138</v>
      </c>
      <c r="L12019" t="s">
        <v>496</v>
      </c>
      <c r="M12019" t="s">
        <v>138</v>
      </c>
      <c r="N12019">
        <v>0</v>
      </c>
      <c r="R12019" t="s">
        <v>52197</v>
      </c>
      <c r="S12019" t="s">
        <v>140</v>
      </c>
      <c r="T12019" s="2">
        <v>46097</v>
      </c>
      <c r="U12019">
        <v>11</v>
      </c>
      <c r="W12019" t="s">
        <v>141</v>
      </c>
      <c r="X12019" t="s">
        <v>10334</v>
      </c>
    </row>
    <row r="12020" spans="1:24" x14ac:dyDescent="0.35">
      <c r="A12020" t="s">
        <v>52479</v>
      </c>
      <c r="B12020" t="s">
        <v>52480</v>
      </c>
      <c r="C12020" t="s">
        <v>52481</v>
      </c>
      <c r="D12020">
        <v>-720.51</v>
      </c>
      <c r="E12020" t="s">
        <v>52480</v>
      </c>
      <c r="F12020" s="2">
        <v>46099</v>
      </c>
      <c r="G12020" t="s">
        <v>2815</v>
      </c>
      <c r="H12020" t="s">
        <v>184</v>
      </c>
      <c r="J12020" t="s">
        <v>138</v>
      </c>
      <c r="L12020" t="s">
        <v>496</v>
      </c>
      <c r="M12020" t="s">
        <v>138</v>
      </c>
      <c r="N12020">
        <v>0</v>
      </c>
      <c r="P12020" t="s">
        <v>52481</v>
      </c>
      <c r="R12020" t="s">
        <v>52482</v>
      </c>
      <c r="S12020" t="s">
        <v>140</v>
      </c>
      <c r="T12020" s="2">
        <v>46099</v>
      </c>
      <c r="W12020" t="s">
        <v>141</v>
      </c>
      <c r="X12020" t="s">
        <v>9536</v>
      </c>
    </row>
    <row r="12021" spans="1:24" x14ac:dyDescent="0.35">
      <c r="A12021" t="s">
        <v>52483</v>
      </c>
      <c r="B12021" t="s">
        <v>52484</v>
      </c>
      <c r="C12021" t="s">
        <v>52485</v>
      </c>
      <c r="D12021">
        <v>0</v>
      </c>
      <c r="E12021" t="s">
        <v>52484</v>
      </c>
      <c r="F12021" s="2">
        <v>46113</v>
      </c>
      <c r="G12021" t="s">
        <v>183</v>
      </c>
      <c r="H12021" t="s">
        <v>184</v>
      </c>
      <c r="J12021" t="s">
        <v>138</v>
      </c>
      <c r="L12021" t="s">
        <v>496</v>
      </c>
      <c r="M12021" t="s">
        <v>138</v>
      </c>
      <c r="N12021">
        <v>0</v>
      </c>
      <c r="P12021" t="s">
        <v>52486</v>
      </c>
      <c r="R12021" t="s">
        <v>21051</v>
      </c>
      <c r="S12021" t="s">
        <v>140</v>
      </c>
      <c r="T12021" s="2">
        <v>46113</v>
      </c>
      <c r="W12021" t="s">
        <v>141</v>
      </c>
      <c r="X12021" t="s">
        <v>9536</v>
      </c>
    </row>
    <row r="12022" spans="1:24" x14ac:dyDescent="0.35">
      <c r="A12022" t="s">
        <v>52487</v>
      </c>
      <c r="B12022" t="s">
        <v>52488</v>
      </c>
      <c r="C12022" t="s">
        <v>52489</v>
      </c>
      <c r="D12022">
        <v>0</v>
      </c>
      <c r="E12022" t="s">
        <v>52488</v>
      </c>
      <c r="F12022" s="2">
        <v>46129</v>
      </c>
      <c r="G12022" t="s">
        <v>183</v>
      </c>
      <c r="H12022" t="s">
        <v>184</v>
      </c>
      <c r="J12022" t="s">
        <v>138</v>
      </c>
      <c r="L12022" t="s">
        <v>496</v>
      </c>
      <c r="M12022" t="s">
        <v>138</v>
      </c>
      <c r="N12022">
        <v>0</v>
      </c>
      <c r="P12022" t="s">
        <v>52490</v>
      </c>
      <c r="R12022" t="s">
        <v>52081</v>
      </c>
      <c r="S12022" t="s">
        <v>140</v>
      </c>
      <c r="T12022" s="2">
        <v>46129</v>
      </c>
      <c r="W12022" t="s">
        <v>141</v>
      </c>
      <c r="X12022" t="s">
        <v>9536</v>
      </c>
    </row>
    <row r="12023" spans="1:24" x14ac:dyDescent="0.35">
      <c r="A12023" t="s">
        <v>52491</v>
      </c>
      <c r="B12023" t="s">
        <v>52492</v>
      </c>
      <c r="C12023" t="s">
        <v>52493</v>
      </c>
      <c r="D12023">
        <v>0</v>
      </c>
      <c r="E12023" t="s">
        <v>52492</v>
      </c>
      <c r="F12023" s="2">
        <v>46129</v>
      </c>
      <c r="G12023" t="s">
        <v>183</v>
      </c>
      <c r="H12023" t="s">
        <v>184</v>
      </c>
      <c r="J12023" t="s">
        <v>138</v>
      </c>
      <c r="L12023" t="s">
        <v>496</v>
      </c>
      <c r="M12023" t="s">
        <v>138</v>
      </c>
      <c r="N12023">
        <v>0</v>
      </c>
      <c r="P12023" t="s">
        <v>52494</v>
      </c>
      <c r="R12023" t="s">
        <v>52495</v>
      </c>
      <c r="S12023" t="s">
        <v>140</v>
      </c>
      <c r="T12023" s="2">
        <v>46129</v>
      </c>
      <c r="W12023" t="s">
        <v>141</v>
      </c>
      <c r="X12023" t="s">
        <v>9536</v>
      </c>
    </row>
    <row r="12024" spans="1:24" x14ac:dyDescent="0.35">
      <c r="A12024" t="s">
        <v>52496</v>
      </c>
      <c r="B12024" t="s">
        <v>52497</v>
      </c>
      <c r="C12024" t="s">
        <v>52498</v>
      </c>
      <c r="D12024" s="3">
        <v>-34278</v>
      </c>
      <c r="E12024" t="s">
        <v>52497</v>
      </c>
      <c r="F12024" s="2">
        <v>46129</v>
      </c>
      <c r="G12024" t="s">
        <v>18910</v>
      </c>
      <c r="H12024" t="s">
        <v>184</v>
      </c>
      <c r="J12024" t="s">
        <v>138</v>
      </c>
      <c r="L12024" t="s">
        <v>496</v>
      </c>
      <c r="M12024" t="s">
        <v>138</v>
      </c>
      <c r="N12024">
        <v>0</v>
      </c>
      <c r="P12024" t="s">
        <v>52499</v>
      </c>
      <c r="R12024" t="s">
        <v>35773</v>
      </c>
      <c r="S12024" t="s">
        <v>140</v>
      </c>
      <c r="T12024" s="2">
        <v>46129</v>
      </c>
      <c r="W12024" t="s">
        <v>141</v>
      </c>
      <c r="X12024" t="s">
        <v>9536</v>
      </c>
    </row>
    <row r="12025" spans="1:24" x14ac:dyDescent="0.35">
      <c r="A12025" t="s">
        <v>52500</v>
      </c>
      <c r="B12025" t="s">
        <v>52501</v>
      </c>
      <c r="C12025" t="s">
        <v>52502</v>
      </c>
      <c r="D12025">
        <v>0</v>
      </c>
      <c r="E12025" t="s">
        <v>52503</v>
      </c>
      <c r="F12025" s="2">
        <v>46134</v>
      </c>
      <c r="G12025" t="s">
        <v>30506</v>
      </c>
      <c r="H12025" t="s">
        <v>656</v>
      </c>
      <c r="J12025" t="s">
        <v>138</v>
      </c>
      <c r="L12025" t="s">
        <v>496</v>
      </c>
      <c r="M12025" t="s">
        <v>138</v>
      </c>
      <c r="N12025">
        <v>0</v>
      </c>
      <c r="P12025" t="s">
        <v>52504</v>
      </c>
      <c r="R12025" t="s">
        <v>52505</v>
      </c>
      <c r="S12025" t="s">
        <v>140</v>
      </c>
      <c r="T12025" s="2">
        <v>46134</v>
      </c>
      <c r="W12025" t="s">
        <v>141</v>
      </c>
      <c r="X12025" t="s">
        <v>9536</v>
      </c>
    </row>
    <row r="12026" spans="1:24" x14ac:dyDescent="0.35">
      <c r="A12026" t="s">
        <v>52506</v>
      </c>
      <c r="B12026" t="s">
        <v>52507</v>
      </c>
      <c r="C12026" t="s">
        <v>52508</v>
      </c>
      <c r="D12026">
        <v>-298.42</v>
      </c>
      <c r="F12026" s="2">
        <v>46134</v>
      </c>
      <c r="G12026" t="s">
        <v>251</v>
      </c>
      <c r="H12026" t="s">
        <v>184</v>
      </c>
      <c r="J12026" t="s">
        <v>138</v>
      </c>
      <c r="L12026" t="s">
        <v>496</v>
      </c>
      <c r="M12026" t="s">
        <v>138</v>
      </c>
      <c r="N12026">
        <v>0</v>
      </c>
      <c r="R12026" t="s">
        <v>52157</v>
      </c>
      <c r="S12026" t="s">
        <v>140</v>
      </c>
      <c r="T12026" s="2">
        <v>46134</v>
      </c>
      <c r="W12026" t="s">
        <v>141</v>
      </c>
      <c r="X12026" t="s">
        <v>10334</v>
      </c>
    </row>
    <row r="12027" spans="1:24" x14ac:dyDescent="0.35">
      <c r="A12027" t="s">
        <v>39</v>
      </c>
      <c r="B12027" t="s">
        <v>52509</v>
      </c>
      <c r="C12027" t="s">
        <v>52510</v>
      </c>
      <c r="D12027">
        <v>0</v>
      </c>
      <c r="E12027" t="s">
        <v>52511</v>
      </c>
      <c r="F12027" s="2">
        <v>46134</v>
      </c>
      <c r="G12027" t="s">
        <v>183</v>
      </c>
      <c r="H12027" t="s">
        <v>184</v>
      </c>
      <c r="J12027" t="s">
        <v>138</v>
      </c>
      <c r="L12027" t="s">
        <v>496</v>
      </c>
      <c r="M12027" t="s">
        <v>138</v>
      </c>
      <c r="N12027">
        <v>0</v>
      </c>
      <c r="P12027" t="s">
        <v>52512</v>
      </c>
      <c r="R12027" t="s">
        <v>52513</v>
      </c>
      <c r="S12027" t="s">
        <v>140</v>
      </c>
      <c r="T12027" s="2">
        <v>46134</v>
      </c>
      <c r="W12027" t="s">
        <v>141</v>
      </c>
      <c r="X12027" t="s">
        <v>9536</v>
      </c>
    </row>
    <row r="12028" spans="1:24" x14ac:dyDescent="0.35">
      <c r="A12028" t="s">
        <v>52514</v>
      </c>
      <c r="B12028" t="s">
        <v>52515</v>
      </c>
      <c r="C12028" t="s">
        <v>52516</v>
      </c>
      <c r="D12028" s="3">
        <v>-10000</v>
      </c>
      <c r="E12028" t="s">
        <v>52515</v>
      </c>
      <c r="F12028" s="2">
        <v>46136</v>
      </c>
      <c r="G12028" t="s">
        <v>183</v>
      </c>
      <c r="H12028" t="s">
        <v>184</v>
      </c>
      <c r="J12028" t="s">
        <v>138</v>
      </c>
      <c r="L12028" t="s">
        <v>496</v>
      </c>
      <c r="M12028" t="s">
        <v>138</v>
      </c>
      <c r="N12028" s="3">
        <v>-105000</v>
      </c>
      <c r="P12028" t="s">
        <v>52517</v>
      </c>
      <c r="R12028" t="s">
        <v>10007</v>
      </c>
      <c r="S12028" t="s">
        <v>140</v>
      </c>
      <c r="T12028" s="2">
        <v>46136</v>
      </c>
      <c r="W12028" t="s">
        <v>141</v>
      </c>
      <c r="X12028" t="s">
        <v>9536</v>
      </c>
    </row>
    <row r="12029" spans="1:24" x14ac:dyDescent="0.35">
      <c r="A12029" t="s">
        <v>52518</v>
      </c>
      <c r="B12029" t="s">
        <v>52519</v>
      </c>
      <c r="C12029" t="s">
        <v>52520</v>
      </c>
      <c r="D12029" s="3">
        <v>-10000</v>
      </c>
      <c r="E12029" t="s">
        <v>52519</v>
      </c>
      <c r="F12029" s="2">
        <v>46136</v>
      </c>
      <c r="G12029" t="s">
        <v>17052</v>
      </c>
      <c r="H12029" t="s">
        <v>147</v>
      </c>
      <c r="J12029" t="s">
        <v>138</v>
      </c>
      <c r="L12029" t="s">
        <v>496</v>
      </c>
      <c r="M12029" t="s">
        <v>138</v>
      </c>
      <c r="N12029" s="3">
        <v>-93000</v>
      </c>
      <c r="P12029" t="s">
        <v>52521</v>
      </c>
      <c r="R12029" t="s">
        <v>52522</v>
      </c>
      <c r="S12029" t="s">
        <v>140</v>
      </c>
      <c r="T12029" s="2">
        <v>46141</v>
      </c>
      <c r="W12029" t="s">
        <v>141</v>
      </c>
      <c r="X12029" t="s">
        <v>9536</v>
      </c>
    </row>
    <row r="12030" spans="1:24" x14ac:dyDescent="0.35">
      <c r="A12030" t="s">
        <v>52523</v>
      </c>
      <c r="B12030" t="s">
        <v>52524</v>
      </c>
      <c r="C12030" t="s">
        <v>52525</v>
      </c>
      <c r="D12030" s="3">
        <v>-15000</v>
      </c>
      <c r="E12030" t="s">
        <v>52524</v>
      </c>
      <c r="F12030" s="2">
        <v>46136</v>
      </c>
      <c r="G12030" t="s">
        <v>10682</v>
      </c>
      <c r="H12030" t="s">
        <v>184</v>
      </c>
      <c r="J12030" t="s">
        <v>138</v>
      </c>
      <c r="L12030" t="s">
        <v>496</v>
      </c>
      <c r="M12030" t="s">
        <v>138</v>
      </c>
      <c r="N12030" s="3">
        <v>-90000</v>
      </c>
      <c r="P12030" t="s">
        <v>52526</v>
      </c>
      <c r="R12030" t="s">
        <v>52527</v>
      </c>
      <c r="S12030" t="s">
        <v>140</v>
      </c>
      <c r="T12030" s="2">
        <v>46141</v>
      </c>
      <c r="W12030" t="s">
        <v>141</v>
      </c>
      <c r="X12030" t="s">
        <v>9536</v>
      </c>
    </row>
    <row r="12031" spans="1:24" x14ac:dyDescent="0.35">
      <c r="A12031" t="s">
        <v>52528</v>
      </c>
      <c r="B12031" t="s">
        <v>52529</v>
      </c>
      <c r="D12031">
        <v>0</v>
      </c>
      <c r="E12031" t="s">
        <v>52529</v>
      </c>
      <c r="F12031" s="2">
        <v>46136</v>
      </c>
      <c r="G12031" t="s">
        <v>42908</v>
      </c>
      <c r="H12031">
        <v>5</v>
      </c>
      <c r="J12031" t="s">
        <v>138</v>
      </c>
      <c r="L12031" t="s">
        <v>496</v>
      </c>
      <c r="M12031" t="s">
        <v>138</v>
      </c>
      <c r="N12031" s="3">
        <v>-5500.44</v>
      </c>
      <c r="R12031" t="s">
        <v>52530</v>
      </c>
      <c r="S12031" t="s">
        <v>36173</v>
      </c>
      <c r="T12031" s="2">
        <v>46136</v>
      </c>
      <c r="W12031" t="s">
        <v>16059</v>
      </c>
      <c r="X12031" t="s">
        <v>9536</v>
      </c>
    </row>
    <row r="12032" spans="1:24" x14ac:dyDescent="0.35">
      <c r="A12032" t="s">
        <v>23</v>
      </c>
      <c r="B12032" t="s">
        <v>52531</v>
      </c>
    </row>
    <row r="12033" spans="1:2" x14ac:dyDescent="0.35">
      <c r="A12033" s="8" t="s">
        <v>41</v>
      </c>
      <c r="B12033" t="s">
        <v>52532</v>
      </c>
    </row>
    <row r="12034" spans="1:2" x14ac:dyDescent="0.35">
      <c r="A12034" t="s">
        <v>52533</v>
      </c>
      <c r="B12034" t="s">
        <v>52534</v>
      </c>
    </row>
    <row r="12035" spans="1:2" x14ac:dyDescent="0.35">
      <c r="A12035" t="s">
        <v>52535</v>
      </c>
      <c r="B12035" t="s">
        <v>52536</v>
      </c>
    </row>
    <row r="12036" spans="1:2" x14ac:dyDescent="0.35">
      <c r="A12036" t="s">
        <v>52537</v>
      </c>
      <c r="B12036" t="s">
        <v>52538</v>
      </c>
    </row>
    <row r="12037" spans="1:2" x14ac:dyDescent="0.35">
      <c r="A12037" t="s">
        <v>52539</v>
      </c>
      <c r="B12037" t="s">
        <v>52540</v>
      </c>
    </row>
    <row r="12038" spans="1:2" x14ac:dyDescent="0.35">
      <c r="A12038" t="s">
        <v>52541</v>
      </c>
      <c r="B12038" t="s">
        <v>52542</v>
      </c>
    </row>
    <row r="12039" spans="1:2" x14ac:dyDescent="0.35">
      <c r="A12039" t="s">
        <v>52543</v>
      </c>
      <c r="B12039" t="s">
        <v>52544</v>
      </c>
    </row>
    <row r="12040" spans="1:2" x14ac:dyDescent="0.35">
      <c r="A12040" t="s">
        <v>52545</v>
      </c>
      <c r="B12040" t="s">
        <v>52546</v>
      </c>
    </row>
    <row r="12041" spans="1:2" x14ac:dyDescent="0.35">
      <c r="A12041" t="s">
        <v>52547</v>
      </c>
      <c r="B12041" t="s">
        <v>52548</v>
      </c>
    </row>
    <row r="12042" spans="1:2" x14ac:dyDescent="0.35">
      <c r="A12042" t="s">
        <v>52549</v>
      </c>
      <c r="B12042" t="s">
        <v>52550</v>
      </c>
    </row>
    <row r="12043" spans="1:2" x14ac:dyDescent="0.35">
      <c r="A12043" t="s">
        <v>52551</v>
      </c>
      <c r="B12043" t="s">
        <v>52552</v>
      </c>
    </row>
    <row r="12044" spans="1:2" x14ac:dyDescent="0.35">
      <c r="A12044" t="s">
        <v>52553</v>
      </c>
      <c r="B12044" t="s">
        <v>52554</v>
      </c>
    </row>
    <row r="12045" spans="1:2" x14ac:dyDescent="0.35">
      <c r="A12045" t="s">
        <v>52555</v>
      </c>
      <c r="B12045" t="s">
        <v>52556</v>
      </c>
    </row>
    <row r="12046" spans="1:2" x14ac:dyDescent="0.35">
      <c r="A12046" t="s">
        <v>52557</v>
      </c>
      <c r="B12046" t="s">
        <v>52558</v>
      </c>
    </row>
    <row r="12047" spans="1:2" x14ac:dyDescent="0.35">
      <c r="A12047" t="s">
        <v>52559</v>
      </c>
      <c r="B12047" t="s">
        <v>52560</v>
      </c>
    </row>
    <row r="12048" spans="1:2" x14ac:dyDescent="0.35">
      <c r="A12048" t="s">
        <v>52561</v>
      </c>
      <c r="B12048" t="s">
        <v>52562</v>
      </c>
    </row>
    <row r="12049" spans="1:2" x14ac:dyDescent="0.35">
      <c r="A12049" t="s">
        <v>52563</v>
      </c>
      <c r="B12049" t="s">
        <v>52564</v>
      </c>
    </row>
    <row r="12050" spans="1:2" x14ac:dyDescent="0.35">
      <c r="A12050" t="s">
        <v>52565</v>
      </c>
      <c r="B12050" t="s">
        <v>52566</v>
      </c>
    </row>
    <row r="12051" spans="1:2" x14ac:dyDescent="0.35">
      <c r="A12051" t="s">
        <v>52567</v>
      </c>
      <c r="B12051" t="s">
        <v>52568</v>
      </c>
    </row>
    <row r="12052" spans="1:2" x14ac:dyDescent="0.35">
      <c r="A12052" t="s">
        <v>52569</v>
      </c>
      <c r="B12052" t="s">
        <v>52570</v>
      </c>
    </row>
    <row r="12053" spans="1:2" x14ac:dyDescent="0.35">
      <c r="A12053" t="s">
        <v>52571</v>
      </c>
      <c r="B12053" t="s">
        <v>52572</v>
      </c>
    </row>
    <row r="12054" spans="1:2" x14ac:dyDescent="0.35">
      <c r="A12054" t="s">
        <v>52573</v>
      </c>
      <c r="B12054" t="s">
        <v>52574</v>
      </c>
    </row>
    <row r="12055" spans="1:2" x14ac:dyDescent="0.35">
      <c r="A12055" t="s">
        <v>52575</v>
      </c>
      <c r="B12055" t="s">
        <v>52576</v>
      </c>
    </row>
    <row r="12056" spans="1:2" x14ac:dyDescent="0.35">
      <c r="A12056" t="s">
        <v>52577</v>
      </c>
      <c r="B12056" t="s">
        <v>52578</v>
      </c>
    </row>
    <row r="12057" spans="1:2" x14ac:dyDescent="0.35">
      <c r="A12057" t="s">
        <v>52579</v>
      </c>
      <c r="B12057" t="s">
        <v>52580</v>
      </c>
    </row>
    <row r="12058" spans="1:2" x14ac:dyDescent="0.35">
      <c r="A12058" t="s">
        <v>52581</v>
      </c>
      <c r="B12058" t="s">
        <v>52582</v>
      </c>
    </row>
    <row r="12059" spans="1:2" x14ac:dyDescent="0.35">
      <c r="A12059" t="s">
        <v>52583</v>
      </c>
      <c r="B12059" t="s">
        <v>52584</v>
      </c>
    </row>
    <row r="12060" spans="1:2" x14ac:dyDescent="0.35">
      <c r="A12060" t="s">
        <v>52585</v>
      </c>
      <c r="B12060" t="s">
        <v>52586</v>
      </c>
    </row>
    <row r="12061" spans="1:2" x14ac:dyDescent="0.35">
      <c r="A12061" t="s">
        <v>52587</v>
      </c>
      <c r="B12061" t="s">
        <v>52588</v>
      </c>
    </row>
    <row r="12062" spans="1:2" x14ac:dyDescent="0.35">
      <c r="A12062" t="s">
        <v>52589</v>
      </c>
      <c r="B12062" t="s">
        <v>52590</v>
      </c>
    </row>
    <row r="12063" spans="1:2" x14ac:dyDescent="0.35">
      <c r="A12063" t="s">
        <v>52591</v>
      </c>
      <c r="B12063" t="s">
        <v>52592</v>
      </c>
    </row>
    <row r="12064" spans="1:2" x14ac:dyDescent="0.35">
      <c r="A12064" t="s">
        <v>52593</v>
      </c>
      <c r="B12064" t="s">
        <v>52594</v>
      </c>
    </row>
    <row r="12065" spans="1:2" x14ac:dyDescent="0.35">
      <c r="A12065" t="s">
        <v>52595</v>
      </c>
      <c r="B12065" t="s">
        <v>52596</v>
      </c>
    </row>
    <row r="12066" spans="1:2" x14ac:dyDescent="0.35">
      <c r="A12066" t="s">
        <v>52597</v>
      </c>
      <c r="B12066" t="s">
        <v>52598</v>
      </c>
    </row>
    <row r="12067" spans="1:2" x14ac:dyDescent="0.35">
      <c r="A12067" t="s">
        <v>52599</v>
      </c>
      <c r="B12067" t="s">
        <v>52600</v>
      </c>
    </row>
    <row r="12068" spans="1:2" x14ac:dyDescent="0.35">
      <c r="A12068" t="s">
        <v>52601</v>
      </c>
      <c r="B12068" t="s">
        <v>52602</v>
      </c>
    </row>
    <row r="12069" spans="1:2" x14ac:dyDescent="0.35">
      <c r="A12069" t="s">
        <v>52603</v>
      </c>
      <c r="B12069" t="s">
        <v>52604</v>
      </c>
    </row>
    <row r="12070" spans="1:2" x14ac:dyDescent="0.35">
      <c r="A12070" t="s">
        <v>52605</v>
      </c>
      <c r="B12070" t="s">
        <v>52606</v>
      </c>
    </row>
    <row r="12071" spans="1:2" x14ac:dyDescent="0.35">
      <c r="A12071" t="s">
        <v>52607</v>
      </c>
      <c r="B12071" t="s">
        <v>52608</v>
      </c>
    </row>
    <row r="12072" spans="1:2" x14ac:dyDescent="0.35">
      <c r="A12072" t="s">
        <v>52609</v>
      </c>
      <c r="B12072" t="s">
        <v>52610</v>
      </c>
    </row>
    <row r="12073" spans="1:2" x14ac:dyDescent="0.35">
      <c r="A12073" t="s">
        <v>52611</v>
      </c>
      <c r="B12073" t="s">
        <v>52612</v>
      </c>
    </row>
    <row r="12074" spans="1:2" x14ac:dyDescent="0.35">
      <c r="A12074" t="s">
        <v>52613</v>
      </c>
      <c r="B12074" t="s">
        <v>52614</v>
      </c>
    </row>
    <row r="12075" spans="1:2" x14ac:dyDescent="0.35">
      <c r="A12075" t="s">
        <v>52615</v>
      </c>
      <c r="B12075" t="s">
        <v>52616</v>
      </c>
    </row>
    <row r="12076" spans="1:2" x14ac:dyDescent="0.35">
      <c r="A12076" t="s">
        <v>52617</v>
      </c>
      <c r="B12076" t="s">
        <v>52618</v>
      </c>
    </row>
    <row r="12077" spans="1:2" x14ac:dyDescent="0.35">
      <c r="A12077" t="s">
        <v>52619</v>
      </c>
      <c r="B12077" t="s">
        <v>52620</v>
      </c>
    </row>
    <row r="12078" spans="1:2" x14ac:dyDescent="0.35">
      <c r="A12078" t="s">
        <v>52621</v>
      </c>
      <c r="B12078" t="s">
        <v>52622</v>
      </c>
    </row>
    <row r="12079" spans="1:2" x14ac:dyDescent="0.35">
      <c r="A12079" t="s">
        <v>52623</v>
      </c>
      <c r="B12079" t="s">
        <v>52624</v>
      </c>
    </row>
    <row r="12080" spans="1:2" x14ac:dyDescent="0.35">
      <c r="A12080" t="s">
        <v>52625</v>
      </c>
      <c r="B12080" t="s">
        <v>52626</v>
      </c>
    </row>
    <row r="12081" spans="1:2" x14ac:dyDescent="0.35">
      <c r="A12081" t="s">
        <v>52627</v>
      </c>
      <c r="B12081" t="s">
        <v>52628</v>
      </c>
    </row>
    <row r="12082" spans="1:2" x14ac:dyDescent="0.35">
      <c r="A12082" t="s">
        <v>52629</v>
      </c>
      <c r="B12082" t="s">
        <v>52630</v>
      </c>
    </row>
    <row r="12083" spans="1:2" x14ac:dyDescent="0.35">
      <c r="A12083" t="s">
        <v>52631</v>
      </c>
      <c r="B12083" t="s">
        <v>52632</v>
      </c>
    </row>
    <row r="12084" spans="1:2" x14ac:dyDescent="0.35">
      <c r="A12084" t="s">
        <v>52633</v>
      </c>
      <c r="B12084" t="s">
        <v>52634</v>
      </c>
    </row>
    <row r="12085" spans="1:2" x14ac:dyDescent="0.35">
      <c r="A12085" t="s">
        <v>52635</v>
      </c>
      <c r="B12085" t="s">
        <v>52636</v>
      </c>
    </row>
    <row r="12086" spans="1:2" x14ac:dyDescent="0.35">
      <c r="A12086" t="s">
        <v>52637</v>
      </c>
      <c r="B12086" t="s">
        <v>52638</v>
      </c>
    </row>
    <row r="12087" spans="1:2" x14ac:dyDescent="0.35">
      <c r="A12087" t="s">
        <v>52639</v>
      </c>
      <c r="B12087" t="s">
        <v>52640</v>
      </c>
    </row>
    <row r="12088" spans="1:2" x14ac:dyDescent="0.35">
      <c r="A12088" t="s">
        <v>52641</v>
      </c>
      <c r="B12088" t="s">
        <v>52642</v>
      </c>
    </row>
    <row r="12089" spans="1:2" x14ac:dyDescent="0.35">
      <c r="A12089" t="s">
        <v>52643</v>
      </c>
      <c r="B12089" t="s">
        <v>52644</v>
      </c>
    </row>
    <row r="12090" spans="1:2" x14ac:dyDescent="0.35">
      <c r="A12090" t="s">
        <v>52645</v>
      </c>
      <c r="B12090" t="s">
        <v>52646</v>
      </c>
    </row>
    <row r="12091" spans="1:2" x14ac:dyDescent="0.35">
      <c r="A12091" t="s">
        <v>52647</v>
      </c>
      <c r="B12091" t="s">
        <v>52648</v>
      </c>
    </row>
    <row r="12092" spans="1:2" x14ac:dyDescent="0.35">
      <c r="A12092" t="s">
        <v>52649</v>
      </c>
      <c r="B12092" t="s">
        <v>52650</v>
      </c>
    </row>
    <row r="12093" spans="1:2" x14ac:dyDescent="0.35">
      <c r="A12093" t="s">
        <v>52651</v>
      </c>
      <c r="B12093" t="s">
        <v>52652</v>
      </c>
    </row>
    <row r="12094" spans="1:2" x14ac:dyDescent="0.35">
      <c r="A12094" t="s">
        <v>52653</v>
      </c>
      <c r="B12094" t="s">
        <v>52654</v>
      </c>
    </row>
    <row r="12095" spans="1:2" x14ac:dyDescent="0.35">
      <c r="A12095" t="s">
        <v>52655</v>
      </c>
      <c r="B12095" t="s">
        <v>52656</v>
      </c>
    </row>
    <row r="12096" spans="1:2" x14ac:dyDescent="0.35">
      <c r="A12096" t="s">
        <v>52657</v>
      </c>
      <c r="B12096" t="s">
        <v>52658</v>
      </c>
    </row>
    <row r="12097" spans="1:2" x14ac:dyDescent="0.35">
      <c r="A12097" t="s">
        <v>52659</v>
      </c>
      <c r="B12097" t="s">
        <v>52660</v>
      </c>
    </row>
    <row r="12098" spans="1:2" x14ac:dyDescent="0.35">
      <c r="A12098" t="s">
        <v>52661</v>
      </c>
      <c r="B12098" t="s">
        <v>52662</v>
      </c>
    </row>
    <row r="12099" spans="1:2" x14ac:dyDescent="0.35">
      <c r="A12099" t="s">
        <v>52663</v>
      </c>
      <c r="B12099" t="s">
        <v>52664</v>
      </c>
    </row>
    <row r="12100" spans="1:2" x14ac:dyDescent="0.35">
      <c r="A12100" t="s">
        <v>52665</v>
      </c>
      <c r="B12100" t="s">
        <v>52666</v>
      </c>
    </row>
    <row r="12101" spans="1:2" x14ac:dyDescent="0.35">
      <c r="A12101" t="s">
        <v>52667</v>
      </c>
      <c r="B12101" t="s">
        <v>52668</v>
      </c>
    </row>
    <row r="12102" spans="1:2" x14ac:dyDescent="0.35">
      <c r="A12102" t="s">
        <v>52669</v>
      </c>
      <c r="B12102" t="s">
        <v>52670</v>
      </c>
    </row>
    <row r="12103" spans="1:2" x14ac:dyDescent="0.35">
      <c r="A12103" t="s">
        <v>52671</v>
      </c>
      <c r="B12103" t="s">
        <v>52672</v>
      </c>
    </row>
    <row r="12104" spans="1:2" x14ac:dyDescent="0.35">
      <c r="A12104" t="s">
        <v>52673</v>
      </c>
      <c r="B12104" t="s">
        <v>52674</v>
      </c>
    </row>
    <row r="12105" spans="1:2" x14ac:dyDescent="0.35">
      <c r="A12105" t="s">
        <v>52675</v>
      </c>
      <c r="B12105" t="s">
        <v>52676</v>
      </c>
    </row>
    <row r="12106" spans="1:2" x14ac:dyDescent="0.35">
      <c r="A12106" t="s">
        <v>52677</v>
      </c>
      <c r="B12106" t="s">
        <v>52678</v>
      </c>
    </row>
    <row r="12107" spans="1:2" x14ac:dyDescent="0.35">
      <c r="A12107" t="s">
        <v>52679</v>
      </c>
      <c r="B12107" t="s">
        <v>52680</v>
      </c>
    </row>
    <row r="12108" spans="1:2" x14ac:dyDescent="0.35">
      <c r="A12108" t="s">
        <v>52681</v>
      </c>
      <c r="B12108" t="s">
        <v>52682</v>
      </c>
    </row>
    <row r="12109" spans="1:2" x14ac:dyDescent="0.35">
      <c r="A12109" t="s">
        <v>52683</v>
      </c>
      <c r="B12109" t="s">
        <v>52684</v>
      </c>
    </row>
    <row r="12110" spans="1:2" x14ac:dyDescent="0.35">
      <c r="A12110" t="s">
        <v>52685</v>
      </c>
      <c r="B12110" t="s">
        <v>52686</v>
      </c>
    </row>
    <row r="12111" spans="1:2" x14ac:dyDescent="0.35">
      <c r="A12111" t="s">
        <v>52687</v>
      </c>
      <c r="B12111" t="s">
        <v>52688</v>
      </c>
    </row>
    <row r="12112" spans="1:2" x14ac:dyDescent="0.35">
      <c r="A12112" t="s">
        <v>52689</v>
      </c>
      <c r="B12112" t="s">
        <v>52690</v>
      </c>
    </row>
    <row r="12113" spans="1:2" x14ac:dyDescent="0.35">
      <c r="A12113" t="s">
        <v>52691</v>
      </c>
      <c r="B12113" t="s">
        <v>52692</v>
      </c>
    </row>
    <row r="12114" spans="1:2" x14ac:dyDescent="0.35">
      <c r="A12114" t="s">
        <v>52693</v>
      </c>
      <c r="B12114" t="s">
        <v>52694</v>
      </c>
    </row>
    <row r="12115" spans="1:2" x14ac:dyDescent="0.35">
      <c r="A12115" t="s">
        <v>52695</v>
      </c>
      <c r="B12115" s="9" t="s">
        <v>52696</v>
      </c>
    </row>
    <row r="12116" spans="1:2" x14ac:dyDescent="0.35">
      <c r="A12116" t="s">
        <v>52697</v>
      </c>
      <c r="B12116" t="s">
        <v>52698</v>
      </c>
    </row>
    <row r="12117" spans="1:2" x14ac:dyDescent="0.35">
      <c r="A12117" t="s">
        <v>52699</v>
      </c>
      <c r="B12117" t="s">
        <v>52700</v>
      </c>
    </row>
    <row r="12118" spans="1:2" x14ac:dyDescent="0.35">
      <c r="A12118" t="s">
        <v>52701</v>
      </c>
      <c r="B12118" t="s">
        <v>52702</v>
      </c>
    </row>
    <row r="12119" spans="1:2" x14ac:dyDescent="0.35">
      <c r="A12119" t="s">
        <v>52703</v>
      </c>
      <c r="B12119" t="s">
        <v>52704</v>
      </c>
    </row>
    <row r="12120" spans="1:2" x14ac:dyDescent="0.35">
      <c r="A12120" t="s">
        <v>52705</v>
      </c>
      <c r="B12120" t="s">
        <v>52706</v>
      </c>
    </row>
    <row r="12121" spans="1:2" x14ac:dyDescent="0.35">
      <c r="A12121" t="s">
        <v>52707</v>
      </c>
      <c r="B12121" s="9" t="s">
        <v>52696</v>
      </c>
    </row>
    <row r="12122" spans="1:2" x14ac:dyDescent="0.35">
      <c r="A12122" t="s">
        <v>52708</v>
      </c>
      <c r="B12122" t="s">
        <v>52709</v>
      </c>
    </row>
    <row r="12123" spans="1:2" x14ac:dyDescent="0.35">
      <c r="A12123" t="s">
        <v>52710</v>
      </c>
      <c r="B12123" t="s">
        <v>52710</v>
      </c>
    </row>
    <row r="12124" spans="1:2" x14ac:dyDescent="0.35">
      <c r="A12124" t="s">
        <v>52711</v>
      </c>
      <c r="B12124" t="s">
        <v>52711</v>
      </c>
    </row>
    <row r="12125" spans="1:2" x14ac:dyDescent="0.35">
      <c r="A12125" t="s">
        <v>52712</v>
      </c>
      <c r="B12125" t="s">
        <v>52713</v>
      </c>
    </row>
    <row r="12126" spans="1:2" ht="13" customHeight="1" x14ac:dyDescent="0.35">
      <c r="A12126" t="s">
        <v>52714</v>
      </c>
      <c r="B12126" t="s">
        <v>52715</v>
      </c>
    </row>
    <row r="12127" spans="1:2" x14ac:dyDescent="0.35">
      <c r="A12127" s="10" t="s">
        <v>52716</v>
      </c>
      <c r="B12127" t="s">
        <v>52717</v>
      </c>
    </row>
  </sheetData>
  <autoFilter ref="A1:X12020" xr:uid="{D463556D-0472-4214-B5A7-427EE5CF40A2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01C7-3920-4EFA-B2D4-B7C6ACA7FD8D}">
  <dimension ref="A1:F177"/>
  <sheetViews>
    <sheetView topLeftCell="A165" workbookViewId="0"/>
  </sheetViews>
  <sheetFormatPr defaultRowHeight="14.5" x14ac:dyDescent="0.35"/>
  <cols>
    <col min="1" max="1" width="13.81640625" bestFit="1" customWidth="1"/>
    <col min="2" max="2" width="90.7265625" bestFit="1" customWidth="1"/>
    <col min="3" max="3" width="8.6328125" customWidth="1"/>
    <col min="6" max="6" width="19.26953125" bestFit="1" customWidth="1"/>
  </cols>
  <sheetData>
    <row r="1" spans="1:6" x14ac:dyDescent="0.35">
      <c r="A1" t="s">
        <v>111</v>
      </c>
      <c r="B1" t="s">
        <v>112</v>
      </c>
      <c r="C1" t="s">
        <v>52718</v>
      </c>
      <c r="D1" t="s">
        <v>113</v>
      </c>
      <c r="E1" t="s">
        <v>131</v>
      </c>
      <c r="F1" t="s">
        <v>130</v>
      </c>
    </row>
    <row r="2" spans="1:6" x14ac:dyDescent="0.35">
      <c r="A2" t="s">
        <v>135</v>
      </c>
      <c r="B2" t="s">
        <v>52719</v>
      </c>
      <c r="C2">
        <v>0</v>
      </c>
      <c r="E2">
        <v>2</v>
      </c>
      <c r="F2" s="2">
        <v>45791</v>
      </c>
    </row>
    <row r="3" spans="1:6" x14ac:dyDescent="0.35">
      <c r="A3" t="s">
        <v>11555</v>
      </c>
      <c r="B3" t="s">
        <v>52720</v>
      </c>
      <c r="C3">
        <v>0</v>
      </c>
      <c r="E3">
        <v>12</v>
      </c>
      <c r="F3" s="2">
        <v>45791</v>
      </c>
    </row>
    <row r="4" spans="1:6" x14ac:dyDescent="0.35">
      <c r="A4" t="s">
        <v>11559</v>
      </c>
      <c r="B4" t="s">
        <v>52721</v>
      </c>
      <c r="C4">
        <v>0</v>
      </c>
      <c r="E4">
        <v>12</v>
      </c>
      <c r="F4" s="2">
        <v>45791</v>
      </c>
    </row>
    <row r="5" spans="1:6" x14ac:dyDescent="0.35">
      <c r="A5" t="s">
        <v>11564</v>
      </c>
      <c r="B5" t="s">
        <v>52722</v>
      </c>
      <c r="C5">
        <v>0</v>
      </c>
      <c r="E5">
        <v>12</v>
      </c>
      <c r="F5" s="2">
        <v>45791</v>
      </c>
    </row>
    <row r="6" spans="1:6" x14ac:dyDescent="0.35">
      <c r="A6" t="s">
        <v>11570</v>
      </c>
      <c r="B6" t="s">
        <v>52723</v>
      </c>
      <c r="C6">
        <v>0</v>
      </c>
      <c r="E6">
        <v>12</v>
      </c>
      <c r="F6" s="2">
        <v>45791</v>
      </c>
    </row>
    <row r="7" spans="1:6" x14ac:dyDescent="0.35">
      <c r="A7" t="s">
        <v>84</v>
      </c>
      <c r="B7" t="s">
        <v>44871</v>
      </c>
      <c r="C7">
        <v>0</v>
      </c>
      <c r="E7">
        <v>12</v>
      </c>
      <c r="F7" s="2">
        <v>45791</v>
      </c>
    </row>
    <row r="8" spans="1:6" x14ac:dyDescent="0.35">
      <c r="A8" t="s">
        <v>11579</v>
      </c>
      <c r="B8" t="s">
        <v>42482</v>
      </c>
      <c r="C8" s="3">
        <v>-10902.04</v>
      </c>
      <c r="E8">
        <v>12</v>
      </c>
      <c r="F8" s="2">
        <v>45791</v>
      </c>
    </row>
    <row r="9" spans="1:6" x14ac:dyDescent="0.35">
      <c r="A9" t="s">
        <v>11585</v>
      </c>
      <c r="B9" t="s">
        <v>52724</v>
      </c>
      <c r="C9">
        <v>0</v>
      </c>
      <c r="E9">
        <v>12</v>
      </c>
      <c r="F9" s="2">
        <v>45791</v>
      </c>
    </row>
    <row r="10" spans="1:6" x14ac:dyDescent="0.35">
      <c r="A10" t="s">
        <v>74</v>
      </c>
      <c r="B10" t="s">
        <v>15799</v>
      </c>
      <c r="C10">
        <v>0</v>
      </c>
      <c r="E10">
        <v>12</v>
      </c>
      <c r="F10" s="2">
        <v>45791</v>
      </c>
    </row>
    <row r="11" spans="1:6" x14ac:dyDescent="0.35">
      <c r="A11" t="s">
        <v>11595</v>
      </c>
      <c r="B11" t="s">
        <v>52725</v>
      </c>
      <c r="C11">
        <v>0</v>
      </c>
      <c r="F11" s="2">
        <v>44383</v>
      </c>
    </row>
    <row r="12" spans="1:6" x14ac:dyDescent="0.35">
      <c r="A12" t="s">
        <v>11599</v>
      </c>
      <c r="B12" t="s">
        <v>52726</v>
      </c>
      <c r="C12">
        <v>0</v>
      </c>
      <c r="F12" s="2">
        <v>44390</v>
      </c>
    </row>
    <row r="13" spans="1:6" x14ac:dyDescent="0.35">
      <c r="A13" t="s">
        <v>11604</v>
      </c>
      <c r="B13" t="s">
        <v>52727</v>
      </c>
      <c r="C13">
        <v>0</v>
      </c>
    </row>
    <row r="14" spans="1:6" x14ac:dyDescent="0.35">
      <c r="A14" t="s">
        <v>11609</v>
      </c>
      <c r="B14" t="s">
        <v>52728</v>
      </c>
      <c r="C14">
        <v>0</v>
      </c>
      <c r="F14" s="2">
        <v>45374</v>
      </c>
    </row>
    <row r="15" spans="1:6" x14ac:dyDescent="0.35">
      <c r="A15" t="s">
        <v>11615</v>
      </c>
      <c r="B15" t="s">
        <v>52729</v>
      </c>
      <c r="C15">
        <v>0</v>
      </c>
      <c r="F15" s="2">
        <v>44455</v>
      </c>
    </row>
    <row r="16" spans="1:6" x14ac:dyDescent="0.35">
      <c r="A16" t="s">
        <v>11621</v>
      </c>
      <c r="B16" t="s">
        <v>40164</v>
      </c>
      <c r="C16">
        <v>0</v>
      </c>
      <c r="E16">
        <v>12</v>
      </c>
      <c r="F16" s="2">
        <v>45791</v>
      </c>
    </row>
    <row r="17" spans="1:6" x14ac:dyDescent="0.35">
      <c r="A17" t="s">
        <v>11627</v>
      </c>
      <c r="B17" t="s">
        <v>52730</v>
      </c>
      <c r="C17">
        <v>-226.68</v>
      </c>
      <c r="E17">
        <v>12</v>
      </c>
      <c r="F17" s="2">
        <v>45791</v>
      </c>
    </row>
    <row r="18" spans="1:6" x14ac:dyDescent="0.35">
      <c r="A18" t="s">
        <v>11634</v>
      </c>
      <c r="B18" t="s">
        <v>52731</v>
      </c>
      <c r="C18">
        <v>0</v>
      </c>
      <c r="E18">
        <v>12</v>
      </c>
      <c r="F18" s="2">
        <v>45791</v>
      </c>
    </row>
    <row r="19" spans="1:6" x14ac:dyDescent="0.35">
      <c r="A19" t="s">
        <v>72</v>
      </c>
      <c r="B19" t="s">
        <v>52732</v>
      </c>
      <c r="C19">
        <v>0</v>
      </c>
      <c r="F19" s="2">
        <v>45374</v>
      </c>
    </row>
    <row r="20" spans="1:6" x14ac:dyDescent="0.35">
      <c r="A20" t="s">
        <v>11642</v>
      </c>
      <c r="B20" t="s">
        <v>52733</v>
      </c>
      <c r="C20">
        <v>0</v>
      </c>
      <c r="E20">
        <v>12</v>
      </c>
      <c r="F20" s="2">
        <v>45791</v>
      </c>
    </row>
    <row r="21" spans="1:6" x14ac:dyDescent="0.35">
      <c r="A21" t="s">
        <v>11648</v>
      </c>
      <c r="B21" t="s">
        <v>52734</v>
      </c>
      <c r="C21">
        <v>0</v>
      </c>
      <c r="E21">
        <v>12</v>
      </c>
      <c r="F21" s="2">
        <v>45791</v>
      </c>
    </row>
    <row r="22" spans="1:6" x14ac:dyDescent="0.35">
      <c r="A22" t="s">
        <v>11654</v>
      </c>
      <c r="B22" t="s">
        <v>52735</v>
      </c>
      <c r="C22">
        <v>0</v>
      </c>
      <c r="F22" s="2">
        <v>45374</v>
      </c>
    </row>
    <row r="23" spans="1:6" x14ac:dyDescent="0.35">
      <c r="A23" t="s">
        <v>11660</v>
      </c>
      <c r="B23" t="s">
        <v>12925</v>
      </c>
      <c r="C23">
        <v>0</v>
      </c>
      <c r="E23">
        <v>12</v>
      </c>
      <c r="F23" s="2">
        <v>45791</v>
      </c>
    </row>
    <row r="24" spans="1:6" x14ac:dyDescent="0.35">
      <c r="A24" t="s">
        <v>11667</v>
      </c>
      <c r="B24" t="s">
        <v>52736</v>
      </c>
      <c r="C24">
        <v>0</v>
      </c>
      <c r="E24">
        <v>12</v>
      </c>
      <c r="F24" s="2">
        <v>45791</v>
      </c>
    </row>
    <row r="25" spans="1:6" x14ac:dyDescent="0.35">
      <c r="A25" t="s">
        <v>104</v>
      </c>
      <c r="B25" t="s">
        <v>46553</v>
      </c>
      <c r="C25" s="3">
        <v>-13482.79</v>
      </c>
      <c r="E25">
        <v>19</v>
      </c>
      <c r="F25" s="2">
        <v>45791</v>
      </c>
    </row>
    <row r="26" spans="1:6" x14ac:dyDescent="0.35">
      <c r="A26" t="s">
        <v>11677</v>
      </c>
      <c r="B26" t="s">
        <v>42287</v>
      </c>
      <c r="C26">
        <v>0</v>
      </c>
    </row>
    <row r="27" spans="1:6" x14ac:dyDescent="0.35">
      <c r="A27" t="s">
        <v>11682</v>
      </c>
      <c r="B27" t="s">
        <v>52737</v>
      </c>
      <c r="C27">
        <v>0</v>
      </c>
      <c r="F27" s="2">
        <v>45374</v>
      </c>
    </row>
    <row r="28" spans="1:6" x14ac:dyDescent="0.35">
      <c r="A28" t="s">
        <v>11687</v>
      </c>
      <c r="B28" t="s">
        <v>52738</v>
      </c>
      <c r="C28">
        <v>0</v>
      </c>
      <c r="E28">
        <v>12</v>
      </c>
      <c r="F28" s="2">
        <v>45791</v>
      </c>
    </row>
    <row r="29" spans="1:6" x14ac:dyDescent="0.35">
      <c r="A29" t="s">
        <v>11693</v>
      </c>
      <c r="B29" t="s">
        <v>52739</v>
      </c>
      <c r="C29">
        <v>0</v>
      </c>
      <c r="F29" s="2">
        <v>45374</v>
      </c>
    </row>
    <row r="30" spans="1:6" x14ac:dyDescent="0.35">
      <c r="A30" t="s">
        <v>11699</v>
      </c>
      <c r="B30" t="s">
        <v>52740</v>
      </c>
      <c r="C30">
        <v>0</v>
      </c>
      <c r="E30">
        <v>19</v>
      </c>
      <c r="F30" s="2">
        <v>45791</v>
      </c>
    </row>
    <row r="31" spans="1:6" x14ac:dyDescent="0.35">
      <c r="A31" t="s">
        <v>59</v>
      </c>
      <c r="B31" t="s">
        <v>52741</v>
      </c>
      <c r="C31">
        <v>0</v>
      </c>
      <c r="F31" s="2">
        <v>45374</v>
      </c>
    </row>
    <row r="32" spans="1:6" x14ac:dyDescent="0.35">
      <c r="A32" t="s">
        <v>11708</v>
      </c>
      <c r="B32" t="s">
        <v>49248</v>
      </c>
      <c r="C32">
        <v>0</v>
      </c>
      <c r="F32" s="2">
        <v>45374</v>
      </c>
    </row>
    <row r="33" spans="1:6" x14ac:dyDescent="0.35">
      <c r="A33" t="s">
        <v>11712</v>
      </c>
      <c r="B33" t="s">
        <v>52742</v>
      </c>
      <c r="C33" s="3">
        <v>-8648.5300000000007</v>
      </c>
      <c r="E33">
        <v>19</v>
      </c>
      <c r="F33" s="2">
        <v>45791</v>
      </c>
    </row>
    <row r="34" spans="1:6" x14ac:dyDescent="0.35">
      <c r="A34" t="s">
        <v>87</v>
      </c>
      <c r="B34" t="s">
        <v>47320</v>
      </c>
      <c r="C34">
        <v>0</v>
      </c>
      <c r="F34" s="2">
        <v>45374</v>
      </c>
    </row>
    <row r="35" spans="1:6" x14ac:dyDescent="0.35">
      <c r="A35" t="s">
        <v>11720</v>
      </c>
      <c r="B35" t="s">
        <v>52743</v>
      </c>
      <c r="C35">
        <v>0</v>
      </c>
      <c r="F35" s="2">
        <v>45374</v>
      </c>
    </row>
    <row r="36" spans="1:6" x14ac:dyDescent="0.35">
      <c r="A36" t="s">
        <v>48</v>
      </c>
      <c r="B36" t="s">
        <v>52744</v>
      </c>
      <c r="C36">
        <v>0</v>
      </c>
      <c r="F36" s="2">
        <v>45374</v>
      </c>
    </row>
    <row r="37" spans="1:6" x14ac:dyDescent="0.35">
      <c r="A37" t="s">
        <v>11729</v>
      </c>
      <c r="B37" t="s">
        <v>52745</v>
      </c>
      <c r="C37">
        <v>0</v>
      </c>
      <c r="F37" s="2">
        <v>45374</v>
      </c>
    </row>
    <row r="38" spans="1:6" x14ac:dyDescent="0.35">
      <c r="A38" t="s">
        <v>98</v>
      </c>
      <c r="B38" t="s">
        <v>52746</v>
      </c>
      <c r="C38">
        <v>0</v>
      </c>
      <c r="E38">
        <v>12</v>
      </c>
      <c r="F38" s="2">
        <v>45791</v>
      </c>
    </row>
    <row r="39" spans="1:6" x14ac:dyDescent="0.35">
      <c r="A39" t="s">
        <v>11739</v>
      </c>
      <c r="B39" t="s">
        <v>42772</v>
      </c>
      <c r="C39">
        <v>-200</v>
      </c>
      <c r="E39">
        <v>12</v>
      </c>
      <c r="F39" s="2">
        <v>45791</v>
      </c>
    </row>
    <row r="40" spans="1:6" x14ac:dyDescent="0.35">
      <c r="A40" t="s">
        <v>11742</v>
      </c>
      <c r="B40" t="s">
        <v>50096</v>
      </c>
      <c r="C40">
        <v>0</v>
      </c>
      <c r="F40" s="2">
        <v>45817</v>
      </c>
    </row>
    <row r="41" spans="1:6" x14ac:dyDescent="0.35">
      <c r="A41" t="s">
        <v>11747</v>
      </c>
      <c r="B41" t="s">
        <v>52747</v>
      </c>
      <c r="C41">
        <v>0</v>
      </c>
      <c r="F41" s="2">
        <v>45374</v>
      </c>
    </row>
    <row r="42" spans="1:6" x14ac:dyDescent="0.35">
      <c r="A42" t="s">
        <v>80</v>
      </c>
      <c r="B42" t="s">
        <v>52748</v>
      </c>
      <c r="C42">
        <v>0</v>
      </c>
      <c r="F42" s="2">
        <v>45374</v>
      </c>
    </row>
    <row r="43" spans="1:6" x14ac:dyDescent="0.35">
      <c r="A43" t="s">
        <v>11756</v>
      </c>
      <c r="B43" t="s">
        <v>52749</v>
      </c>
      <c r="C43">
        <v>0</v>
      </c>
      <c r="F43" s="2">
        <v>45374</v>
      </c>
    </row>
    <row r="44" spans="1:6" x14ac:dyDescent="0.35">
      <c r="A44" t="s">
        <v>11761</v>
      </c>
      <c r="B44" t="s">
        <v>52750</v>
      </c>
      <c r="C44">
        <v>0</v>
      </c>
      <c r="F44" s="2">
        <v>45374</v>
      </c>
    </row>
    <row r="45" spans="1:6" x14ac:dyDescent="0.35">
      <c r="A45" t="s">
        <v>11766</v>
      </c>
      <c r="B45" t="s">
        <v>52751</v>
      </c>
      <c r="C45">
        <v>0</v>
      </c>
      <c r="F45" s="2">
        <v>45374</v>
      </c>
    </row>
    <row r="46" spans="1:6" x14ac:dyDescent="0.35">
      <c r="A46" t="s">
        <v>11771</v>
      </c>
      <c r="B46" t="s">
        <v>52752</v>
      </c>
      <c r="C46" s="3">
        <v>-1891.08</v>
      </c>
      <c r="F46" s="2">
        <v>45691</v>
      </c>
    </row>
    <row r="47" spans="1:6" x14ac:dyDescent="0.35">
      <c r="A47" t="s">
        <v>11776</v>
      </c>
      <c r="B47" t="s">
        <v>52753</v>
      </c>
      <c r="C47">
        <v>0</v>
      </c>
      <c r="E47">
        <v>19</v>
      </c>
      <c r="F47" s="2">
        <v>45791</v>
      </c>
    </row>
    <row r="48" spans="1:6" x14ac:dyDescent="0.35">
      <c r="A48" t="s">
        <v>11780</v>
      </c>
      <c r="B48" t="s">
        <v>52754</v>
      </c>
      <c r="C48">
        <v>0</v>
      </c>
      <c r="F48" s="2">
        <v>45680</v>
      </c>
    </row>
    <row r="49" spans="1:6" x14ac:dyDescent="0.35">
      <c r="A49" t="s">
        <v>11785</v>
      </c>
      <c r="B49" t="s">
        <v>52755</v>
      </c>
      <c r="C49">
        <v>0</v>
      </c>
      <c r="E49">
        <v>19</v>
      </c>
      <c r="F49" s="2">
        <v>45791</v>
      </c>
    </row>
    <row r="50" spans="1:6" x14ac:dyDescent="0.35">
      <c r="A50" t="s">
        <v>11789</v>
      </c>
      <c r="B50" t="s">
        <v>52756</v>
      </c>
      <c r="C50">
        <v>0</v>
      </c>
      <c r="F50" s="2">
        <v>45374</v>
      </c>
    </row>
    <row r="51" spans="1:6" x14ac:dyDescent="0.35">
      <c r="A51" t="s">
        <v>70</v>
      </c>
      <c r="B51" t="s">
        <v>52757</v>
      </c>
      <c r="C51">
        <v>0</v>
      </c>
      <c r="F51" s="2">
        <v>45374</v>
      </c>
    </row>
    <row r="52" spans="1:6" x14ac:dyDescent="0.35">
      <c r="A52" t="s">
        <v>11796</v>
      </c>
      <c r="B52" t="s">
        <v>35502</v>
      </c>
      <c r="C52">
        <v>0</v>
      </c>
      <c r="F52" s="2">
        <v>45374</v>
      </c>
    </row>
    <row r="53" spans="1:6" x14ac:dyDescent="0.35">
      <c r="A53" t="s">
        <v>11800</v>
      </c>
      <c r="B53" t="s">
        <v>50698</v>
      </c>
      <c r="C53">
        <v>0</v>
      </c>
      <c r="E53">
        <v>12</v>
      </c>
      <c r="F53" s="2">
        <v>45923</v>
      </c>
    </row>
    <row r="54" spans="1:6" x14ac:dyDescent="0.35">
      <c r="A54" t="s">
        <v>11807</v>
      </c>
      <c r="B54" t="s">
        <v>35505</v>
      </c>
      <c r="C54">
        <v>0</v>
      </c>
      <c r="F54" s="2">
        <v>45374</v>
      </c>
    </row>
    <row r="55" spans="1:6" x14ac:dyDescent="0.35">
      <c r="A55" t="s">
        <v>11813</v>
      </c>
      <c r="B55" t="s">
        <v>29254</v>
      </c>
      <c r="C55">
        <v>0</v>
      </c>
      <c r="F55" s="2">
        <v>45374</v>
      </c>
    </row>
    <row r="56" spans="1:6" x14ac:dyDescent="0.35">
      <c r="A56" t="s">
        <v>11818</v>
      </c>
      <c r="B56" t="s">
        <v>30826</v>
      </c>
      <c r="C56">
        <v>0</v>
      </c>
      <c r="F56" s="2">
        <v>45374</v>
      </c>
    </row>
    <row r="57" spans="1:6" x14ac:dyDescent="0.35">
      <c r="A57" t="s">
        <v>11822</v>
      </c>
      <c r="B57" t="s">
        <v>35708</v>
      </c>
      <c r="C57">
        <v>0</v>
      </c>
      <c r="F57" s="2">
        <v>46105</v>
      </c>
    </row>
    <row r="58" spans="1:6" x14ac:dyDescent="0.35">
      <c r="A58" t="s">
        <v>11828</v>
      </c>
      <c r="B58" t="s">
        <v>52758</v>
      </c>
      <c r="C58">
        <v>0</v>
      </c>
      <c r="F58" s="2">
        <v>45374</v>
      </c>
    </row>
    <row r="59" spans="1:6" x14ac:dyDescent="0.35">
      <c r="A59" t="s">
        <v>11833</v>
      </c>
      <c r="B59" t="s">
        <v>51412</v>
      </c>
      <c r="C59">
        <v>0</v>
      </c>
      <c r="F59" s="2">
        <v>45374</v>
      </c>
    </row>
    <row r="60" spans="1:6" x14ac:dyDescent="0.35">
      <c r="A60" t="s">
        <v>11838</v>
      </c>
      <c r="B60" t="s">
        <v>52759</v>
      </c>
      <c r="C60">
        <v>0</v>
      </c>
      <c r="F60" s="2">
        <v>45374</v>
      </c>
    </row>
    <row r="61" spans="1:6" x14ac:dyDescent="0.35">
      <c r="A61" t="s">
        <v>11844</v>
      </c>
      <c r="B61" t="s">
        <v>52760</v>
      </c>
      <c r="C61">
        <v>0</v>
      </c>
      <c r="F61" s="2">
        <v>45374</v>
      </c>
    </row>
    <row r="62" spans="1:6" x14ac:dyDescent="0.35">
      <c r="A62" t="s">
        <v>11849</v>
      </c>
      <c r="B62" t="s">
        <v>46732</v>
      </c>
      <c r="C62">
        <v>0</v>
      </c>
      <c r="F62" s="2">
        <v>45890</v>
      </c>
    </row>
    <row r="63" spans="1:6" x14ac:dyDescent="0.35">
      <c r="A63" t="s">
        <v>11856</v>
      </c>
      <c r="B63" t="s">
        <v>36170</v>
      </c>
      <c r="C63">
        <v>0</v>
      </c>
      <c r="F63" s="2">
        <v>45286</v>
      </c>
    </row>
    <row r="64" spans="1:6" x14ac:dyDescent="0.35">
      <c r="A64" t="s">
        <v>11861</v>
      </c>
      <c r="B64" t="s">
        <v>12503</v>
      </c>
      <c r="C64">
        <v>0</v>
      </c>
      <c r="F64" s="2">
        <v>45302</v>
      </c>
    </row>
    <row r="65" spans="1:6" x14ac:dyDescent="0.35">
      <c r="A65" t="s">
        <v>11867</v>
      </c>
      <c r="B65" t="s">
        <v>36137</v>
      </c>
      <c r="C65">
        <v>0</v>
      </c>
      <c r="E65">
        <v>12</v>
      </c>
      <c r="F65" s="2">
        <v>45791</v>
      </c>
    </row>
    <row r="66" spans="1:6" x14ac:dyDescent="0.35">
      <c r="A66" t="s">
        <v>11873</v>
      </c>
      <c r="B66" t="s">
        <v>52761</v>
      </c>
      <c r="C66">
        <v>0</v>
      </c>
      <c r="F66" s="2">
        <v>45706</v>
      </c>
    </row>
    <row r="67" spans="1:6" x14ac:dyDescent="0.35">
      <c r="A67" t="s">
        <v>11877</v>
      </c>
      <c r="B67" t="s">
        <v>52762</v>
      </c>
      <c r="C67">
        <v>0</v>
      </c>
      <c r="F67" s="2">
        <v>45695</v>
      </c>
    </row>
    <row r="68" spans="1:6" x14ac:dyDescent="0.35">
      <c r="A68" t="s">
        <v>11882</v>
      </c>
      <c r="B68" t="s">
        <v>12434</v>
      </c>
      <c r="C68">
        <v>-22</v>
      </c>
      <c r="E68">
        <v>12</v>
      </c>
      <c r="F68" s="2">
        <v>45791</v>
      </c>
    </row>
    <row r="69" spans="1:6" x14ac:dyDescent="0.35">
      <c r="A69" t="s">
        <v>11888</v>
      </c>
      <c r="B69" t="s">
        <v>52763</v>
      </c>
      <c r="C69">
        <v>0</v>
      </c>
      <c r="F69" s="2">
        <v>45356</v>
      </c>
    </row>
    <row r="70" spans="1:6" x14ac:dyDescent="0.35">
      <c r="A70" t="s">
        <v>11894</v>
      </c>
      <c r="B70" t="s">
        <v>51910</v>
      </c>
      <c r="C70">
        <v>0</v>
      </c>
      <c r="F70" s="2">
        <v>45757</v>
      </c>
    </row>
    <row r="71" spans="1:6" x14ac:dyDescent="0.35">
      <c r="A71" t="s">
        <v>11898</v>
      </c>
      <c r="B71" t="s">
        <v>43193</v>
      </c>
      <c r="C71">
        <v>-209</v>
      </c>
      <c r="E71">
        <v>12</v>
      </c>
      <c r="F71" s="2">
        <v>45791</v>
      </c>
    </row>
    <row r="72" spans="1:6" x14ac:dyDescent="0.35">
      <c r="A72" t="s">
        <v>11904</v>
      </c>
      <c r="B72" t="s">
        <v>52764</v>
      </c>
      <c r="C72">
        <v>0</v>
      </c>
      <c r="F72" s="2">
        <v>45427</v>
      </c>
    </row>
    <row r="73" spans="1:6" x14ac:dyDescent="0.35">
      <c r="A73" t="s">
        <v>106</v>
      </c>
      <c r="B73" t="s">
        <v>49865</v>
      </c>
      <c r="C73" s="3">
        <v>-24751.759999999998</v>
      </c>
      <c r="E73">
        <v>19</v>
      </c>
      <c r="F73" s="2">
        <v>45791</v>
      </c>
    </row>
    <row r="74" spans="1:6" x14ac:dyDescent="0.35">
      <c r="A74" t="s">
        <v>76</v>
      </c>
      <c r="B74" t="s">
        <v>51129</v>
      </c>
      <c r="C74">
        <v>0</v>
      </c>
      <c r="E74">
        <v>19</v>
      </c>
      <c r="F74" s="2">
        <v>46055</v>
      </c>
    </row>
    <row r="75" spans="1:6" x14ac:dyDescent="0.35">
      <c r="A75" t="s">
        <v>11918</v>
      </c>
      <c r="B75" t="s">
        <v>52765</v>
      </c>
      <c r="C75">
        <v>0</v>
      </c>
      <c r="F75" s="2">
        <v>45596</v>
      </c>
    </row>
    <row r="76" spans="1:6" x14ac:dyDescent="0.35">
      <c r="A76" t="s">
        <v>11923</v>
      </c>
      <c r="B76" t="s">
        <v>52766</v>
      </c>
      <c r="C76">
        <v>0</v>
      </c>
      <c r="F76" s="2">
        <v>45497</v>
      </c>
    </row>
    <row r="77" spans="1:6" x14ac:dyDescent="0.35">
      <c r="A77" t="s">
        <v>11930</v>
      </c>
      <c r="B77" t="s">
        <v>52767</v>
      </c>
      <c r="C77">
        <v>0</v>
      </c>
      <c r="F77" s="2">
        <v>45519</v>
      </c>
    </row>
    <row r="78" spans="1:6" x14ac:dyDescent="0.35">
      <c r="A78" t="s">
        <v>11934</v>
      </c>
      <c r="B78" t="s">
        <v>52768</v>
      </c>
      <c r="C78">
        <v>0</v>
      </c>
      <c r="F78" s="2">
        <v>45526</v>
      </c>
    </row>
    <row r="79" spans="1:6" x14ac:dyDescent="0.35">
      <c r="A79" t="s">
        <v>11940</v>
      </c>
      <c r="B79" t="s">
        <v>52769</v>
      </c>
      <c r="C79">
        <v>0</v>
      </c>
      <c r="E79">
        <v>12</v>
      </c>
      <c r="F79" s="2">
        <v>45791</v>
      </c>
    </row>
    <row r="80" spans="1:6" x14ac:dyDescent="0.35">
      <c r="A80" t="s">
        <v>11944</v>
      </c>
      <c r="B80" t="s">
        <v>52770</v>
      </c>
      <c r="C80">
        <v>0</v>
      </c>
      <c r="E80">
        <v>16</v>
      </c>
      <c r="F80" s="2">
        <v>45791</v>
      </c>
    </row>
    <row r="81" spans="1:6" x14ac:dyDescent="0.35">
      <c r="A81" t="s">
        <v>11948</v>
      </c>
      <c r="B81" t="s">
        <v>12954</v>
      </c>
      <c r="C81">
        <v>0</v>
      </c>
      <c r="F81" s="2">
        <v>45569</v>
      </c>
    </row>
    <row r="82" spans="1:6" x14ac:dyDescent="0.35">
      <c r="A82" t="s">
        <v>11951</v>
      </c>
      <c r="B82" t="s">
        <v>52771</v>
      </c>
      <c r="C82">
        <v>0</v>
      </c>
      <c r="F82" s="2">
        <v>45574</v>
      </c>
    </row>
    <row r="83" spans="1:6" x14ac:dyDescent="0.35">
      <c r="A83" t="s">
        <v>11955</v>
      </c>
      <c r="B83" t="s">
        <v>45052</v>
      </c>
      <c r="C83">
        <v>0</v>
      </c>
      <c r="F83" s="2">
        <v>45580</v>
      </c>
    </row>
    <row r="84" spans="1:6" x14ac:dyDescent="0.35">
      <c r="A84" t="s">
        <v>11960</v>
      </c>
      <c r="B84" t="s">
        <v>52772</v>
      </c>
      <c r="C84">
        <v>0</v>
      </c>
      <c r="E84">
        <v>12</v>
      </c>
      <c r="F84" s="2">
        <v>45831</v>
      </c>
    </row>
    <row r="85" spans="1:6" x14ac:dyDescent="0.35">
      <c r="A85" t="s">
        <v>11964</v>
      </c>
      <c r="B85" t="s">
        <v>52773</v>
      </c>
      <c r="C85">
        <v>0</v>
      </c>
      <c r="E85">
        <v>12</v>
      </c>
      <c r="F85" s="2">
        <v>45791</v>
      </c>
    </row>
    <row r="86" spans="1:6" x14ac:dyDescent="0.35">
      <c r="A86" t="s">
        <v>11968</v>
      </c>
      <c r="B86" t="s">
        <v>52774</v>
      </c>
      <c r="C86">
        <v>0</v>
      </c>
      <c r="E86">
        <v>12</v>
      </c>
      <c r="F86" s="2">
        <v>45791</v>
      </c>
    </row>
    <row r="87" spans="1:6" x14ac:dyDescent="0.35">
      <c r="A87" t="s">
        <v>11972</v>
      </c>
      <c r="B87" t="s">
        <v>52775</v>
      </c>
      <c r="C87">
        <v>-30</v>
      </c>
      <c r="E87">
        <v>12</v>
      </c>
      <c r="F87" s="2">
        <v>45791</v>
      </c>
    </row>
    <row r="88" spans="1:6" x14ac:dyDescent="0.35">
      <c r="A88" t="s">
        <v>11975</v>
      </c>
      <c r="B88" t="s">
        <v>22137</v>
      </c>
      <c r="C88">
        <v>0</v>
      </c>
      <c r="F88" s="2">
        <v>45680</v>
      </c>
    </row>
    <row r="89" spans="1:6" x14ac:dyDescent="0.35">
      <c r="A89" t="s">
        <v>11980</v>
      </c>
      <c r="B89" t="s">
        <v>49092</v>
      </c>
      <c r="C89">
        <v>0</v>
      </c>
      <c r="F89" s="2">
        <v>45680</v>
      </c>
    </row>
    <row r="90" spans="1:6" x14ac:dyDescent="0.35">
      <c r="A90" t="s">
        <v>11986</v>
      </c>
      <c r="B90" t="s">
        <v>52326</v>
      </c>
      <c r="C90">
        <v>0</v>
      </c>
      <c r="F90" s="2">
        <v>45680</v>
      </c>
    </row>
    <row r="91" spans="1:6" x14ac:dyDescent="0.35">
      <c r="A91" t="s">
        <v>11990</v>
      </c>
      <c r="B91" t="s">
        <v>46811</v>
      </c>
      <c r="C91">
        <v>0</v>
      </c>
      <c r="F91" s="2">
        <v>45680</v>
      </c>
    </row>
    <row r="92" spans="1:6" x14ac:dyDescent="0.35">
      <c r="A92" t="s">
        <v>11994</v>
      </c>
      <c r="B92" t="s">
        <v>44740</v>
      </c>
      <c r="C92">
        <v>0</v>
      </c>
      <c r="F92" s="2">
        <v>46034</v>
      </c>
    </row>
    <row r="93" spans="1:6" x14ac:dyDescent="0.35">
      <c r="A93" t="s">
        <v>11997</v>
      </c>
      <c r="B93" t="s">
        <v>36211</v>
      </c>
      <c r="C93">
        <v>0</v>
      </c>
      <c r="F93" s="2">
        <v>46034</v>
      </c>
    </row>
    <row r="94" spans="1:6" x14ac:dyDescent="0.35">
      <c r="A94" t="s">
        <v>12000</v>
      </c>
      <c r="B94" t="s">
        <v>52776</v>
      </c>
      <c r="C94">
        <v>0</v>
      </c>
      <c r="F94" s="2">
        <v>45687</v>
      </c>
    </row>
    <row r="95" spans="1:6" x14ac:dyDescent="0.35">
      <c r="A95" t="s">
        <v>12006</v>
      </c>
      <c r="B95" t="s">
        <v>52777</v>
      </c>
      <c r="C95">
        <v>0</v>
      </c>
      <c r="F95" s="2">
        <v>45692</v>
      </c>
    </row>
    <row r="96" spans="1:6" x14ac:dyDescent="0.35">
      <c r="A96" t="s">
        <v>12012</v>
      </c>
      <c r="B96" t="s">
        <v>52778</v>
      </c>
      <c r="C96">
        <v>-885.45</v>
      </c>
      <c r="E96">
        <v>12</v>
      </c>
      <c r="F96" s="2">
        <v>45791</v>
      </c>
    </row>
    <row r="97" spans="1:6" x14ac:dyDescent="0.35">
      <c r="A97" t="s">
        <v>78</v>
      </c>
      <c r="B97" t="s">
        <v>52779</v>
      </c>
      <c r="C97">
        <v>0</v>
      </c>
      <c r="F97" s="2">
        <v>45744</v>
      </c>
    </row>
    <row r="98" spans="1:6" x14ac:dyDescent="0.35">
      <c r="A98" t="s">
        <v>12023</v>
      </c>
      <c r="B98" t="s">
        <v>52780</v>
      </c>
      <c r="C98">
        <v>0</v>
      </c>
      <c r="E98">
        <v>12</v>
      </c>
      <c r="F98" s="2">
        <v>45923</v>
      </c>
    </row>
    <row r="99" spans="1:6" x14ac:dyDescent="0.35">
      <c r="A99" t="s">
        <v>12028</v>
      </c>
      <c r="B99" t="s">
        <v>52781</v>
      </c>
      <c r="C99">
        <v>0</v>
      </c>
      <c r="E99">
        <v>12</v>
      </c>
      <c r="F99" s="2">
        <v>45923</v>
      </c>
    </row>
    <row r="100" spans="1:6" x14ac:dyDescent="0.35">
      <c r="A100" t="s">
        <v>12033</v>
      </c>
      <c r="B100" t="s">
        <v>52782</v>
      </c>
      <c r="C100">
        <v>0</v>
      </c>
      <c r="E100">
        <v>12</v>
      </c>
      <c r="F100" s="2">
        <v>45995</v>
      </c>
    </row>
    <row r="101" spans="1:6" x14ac:dyDescent="0.35">
      <c r="A101" t="s">
        <v>12038</v>
      </c>
      <c r="B101" t="s">
        <v>52783</v>
      </c>
      <c r="C101">
        <v>0</v>
      </c>
      <c r="E101">
        <v>12</v>
      </c>
      <c r="F101" s="2">
        <v>45791</v>
      </c>
    </row>
    <row r="102" spans="1:6" x14ac:dyDescent="0.35">
      <c r="A102" t="s">
        <v>12042</v>
      </c>
      <c r="B102" t="s">
        <v>52047</v>
      </c>
      <c r="C102">
        <v>0</v>
      </c>
      <c r="F102" s="2">
        <v>45791</v>
      </c>
    </row>
    <row r="103" spans="1:6" x14ac:dyDescent="0.35">
      <c r="A103" t="s">
        <v>12044</v>
      </c>
      <c r="B103" t="s">
        <v>52040</v>
      </c>
      <c r="C103">
        <v>0</v>
      </c>
      <c r="E103">
        <v>12</v>
      </c>
      <c r="F103" s="2">
        <v>45917</v>
      </c>
    </row>
    <row r="104" spans="1:6" x14ac:dyDescent="0.35">
      <c r="A104" t="s">
        <v>52</v>
      </c>
      <c r="B104" t="s">
        <v>52784</v>
      </c>
      <c r="C104">
        <v>0</v>
      </c>
      <c r="F104" s="2">
        <v>45796</v>
      </c>
    </row>
    <row r="105" spans="1:6" x14ac:dyDescent="0.35">
      <c r="A105" t="s">
        <v>102</v>
      </c>
      <c r="B105" t="s">
        <v>52785</v>
      </c>
      <c r="C105">
        <v>0</v>
      </c>
      <c r="F105" s="2">
        <v>46077</v>
      </c>
    </row>
    <row r="106" spans="1:6" x14ac:dyDescent="0.35">
      <c r="A106" t="s">
        <v>12053</v>
      </c>
      <c r="B106" t="s">
        <v>52786</v>
      </c>
      <c r="C106">
        <v>0</v>
      </c>
      <c r="F106" s="2">
        <v>45957</v>
      </c>
    </row>
    <row r="107" spans="1:6" x14ac:dyDescent="0.35">
      <c r="A107" t="s">
        <v>12057</v>
      </c>
      <c r="B107" t="s">
        <v>52787</v>
      </c>
      <c r="C107">
        <v>0</v>
      </c>
      <c r="F107" s="2">
        <v>45832</v>
      </c>
    </row>
    <row r="108" spans="1:6" x14ac:dyDescent="0.35">
      <c r="A108" t="s">
        <v>12059</v>
      </c>
      <c r="B108" t="s">
        <v>52788</v>
      </c>
      <c r="C108">
        <v>0</v>
      </c>
      <c r="E108">
        <v>12</v>
      </c>
      <c r="F108" s="2">
        <v>45979</v>
      </c>
    </row>
    <row r="109" spans="1:6" x14ac:dyDescent="0.35">
      <c r="A109" t="s">
        <v>12063</v>
      </c>
      <c r="B109" t="s">
        <v>52789</v>
      </c>
      <c r="C109">
        <v>0</v>
      </c>
      <c r="E109">
        <v>12</v>
      </c>
      <c r="F109" s="2">
        <v>45987</v>
      </c>
    </row>
    <row r="110" spans="1:6" x14ac:dyDescent="0.35">
      <c r="A110" t="s">
        <v>12065</v>
      </c>
      <c r="B110" t="s">
        <v>52790</v>
      </c>
      <c r="C110">
        <v>0</v>
      </c>
      <c r="F110" s="2">
        <v>45842</v>
      </c>
    </row>
    <row r="111" spans="1:6" x14ac:dyDescent="0.35">
      <c r="A111" t="s">
        <v>12071</v>
      </c>
      <c r="B111" t="s">
        <v>52791</v>
      </c>
      <c r="C111">
        <v>0</v>
      </c>
      <c r="F111" s="2">
        <v>45861</v>
      </c>
    </row>
    <row r="112" spans="1:6" x14ac:dyDescent="0.35">
      <c r="A112" t="s">
        <v>12076</v>
      </c>
      <c r="B112" t="s">
        <v>52792</v>
      </c>
      <c r="C112">
        <v>0</v>
      </c>
      <c r="F112" s="2">
        <v>46010</v>
      </c>
    </row>
    <row r="113" spans="1:6" x14ac:dyDescent="0.35">
      <c r="A113" t="s">
        <v>12081</v>
      </c>
      <c r="B113" t="s">
        <v>52793</v>
      </c>
      <c r="C113">
        <v>0</v>
      </c>
      <c r="F113" s="2">
        <v>45904</v>
      </c>
    </row>
    <row r="114" spans="1:6" x14ac:dyDescent="0.35">
      <c r="A114" t="s">
        <v>12084</v>
      </c>
      <c r="B114" t="s">
        <v>52794</v>
      </c>
      <c r="C114" s="3">
        <v>-59855.3</v>
      </c>
      <c r="E114">
        <v>12</v>
      </c>
      <c r="F114" s="2">
        <v>46055</v>
      </c>
    </row>
    <row r="115" spans="1:6" x14ac:dyDescent="0.35">
      <c r="A115" t="s">
        <v>67</v>
      </c>
      <c r="B115" t="s">
        <v>51463</v>
      </c>
      <c r="C115">
        <v>0</v>
      </c>
      <c r="F115" s="2">
        <v>45873</v>
      </c>
    </row>
    <row r="116" spans="1:6" x14ac:dyDescent="0.35">
      <c r="A116" t="s">
        <v>12090</v>
      </c>
      <c r="B116" t="s">
        <v>52795</v>
      </c>
      <c r="C116">
        <v>0</v>
      </c>
      <c r="F116" s="2">
        <v>45980</v>
      </c>
    </row>
    <row r="117" spans="1:6" x14ac:dyDescent="0.35">
      <c r="A117" t="s">
        <v>12093</v>
      </c>
      <c r="B117" t="s">
        <v>52146</v>
      </c>
      <c r="C117">
        <v>0</v>
      </c>
      <c r="F117" s="2">
        <v>45873</v>
      </c>
    </row>
    <row r="118" spans="1:6" x14ac:dyDescent="0.35">
      <c r="A118" t="s">
        <v>12096</v>
      </c>
      <c r="B118" t="s">
        <v>52796</v>
      </c>
      <c r="C118">
        <v>0</v>
      </c>
      <c r="F118" s="2">
        <v>45904</v>
      </c>
    </row>
    <row r="119" spans="1:6" x14ac:dyDescent="0.35">
      <c r="A119" t="s">
        <v>12099</v>
      </c>
      <c r="B119" t="s">
        <v>52797</v>
      </c>
      <c r="C119">
        <v>0</v>
      </c>
      <c r="F119" s="2">
        <v>46105</v>
      </c>
    </row>
    <row r="120" spans="1:6" x14ac:dyDescent="0.35">
      <c r="A120" t="s">
        <v>12102</v>
      </c>
      <c r="B120" t="s">
        <v>52798</v>
      </c>
      <c r="C120">
        <v>0</v>
      </c>
      <c r="F120" s="2">
        <v>45923</v>
      </c>
    </row>
    <row r="121" spans="1:6" x14ac:dyDescent="0.35">
      <c r="A121" t="s">
        <v>96</v>
      </c>
      <c r="B121" t="s">
        <v>48731</v>
      </c>
      <c r="C121">
        <v>0</v>
      </c>
      <c r="F121" s="2">
        <v>45904</v>
      </c>
    </row>
    <row r="122" spans="1:6" x14ac:dyDescent="0.35">
      <c r="A122" t="s">
        <v>12107</v>
      </c>
      <c r="B122" t="s">
        <v>52799</v>
      </c>
      <c r="C122">
        <v>0</v>
      </c>
      <c r="F122" s="2">
        <v>45901</v>
      </c>
    </row>
    <row r="123" spans="1:6" x14ac:dyDescent="0.35">
      <c r="A123" t="s">
        <v>89</v>
      </c>
      <c r="B123" t="s">
        <v>49483</v>
      </c>
      <c r="C123">
        <v>-495</v>
      </c>
      <c r="F123" s="2">
        <v>45932</v>
      </c>
    </row>
    <row r="124" spans="1:6" x14ac:dyDescent="0.35">
      <c r="A124" t="s">
        <v>12112</v>
      </c>
      <c r="B124" t="s">
        <v>52800</v>
      </c>
      <c r="C124">
        <v>0</v>
      </c>
      <c r="F124" s="2">
        <v>46049</v>
      </c>
    </row>
    <row r="125" spans="1:6" x14ac:dyDescent="0.35">
      <c r="A125" t="s">
        <v>12115</v>
      </c>
      <c r="B125" t="s">
        <v>52801</v>
      </c>
      <c r="C125">
        <v>0</v>
      </c>
      <c r="F125" s="2">
        <v>45965</v>
      </c>
    </row>
    <row r="126" spans="1:6" x14ac:dyDescent="0.35">
      <c r="A126" t="s">
        <v>12118</v>
      </c>
      <c r="B126" t="s">
        <v>52802</v>
      </c>
      <c r="C126" s="3">
        <v>-23700</v>
      </c>
      <c r="F126" s="2">
        <v>45987</v>
      </c>
    </row>
    <row r="127" spans="1:6" x14ac:dyDescent="0.35">
      <c r="A127" t="s">
        <v>12121</v>
      </c>
      <c r="B127" t="s">
        <v>46704</v>
      </c>
      <c r="C127">
        <v>0</v>
      </c>
      <c r="F127" s="2">
        <v>45968</v>
      </c>
    </row>
    <row r="128" spans="1:6" x14ac:dyDescent="0.35">
      <c r="A128" t="s">
        <v>12124</v>
      </c>
      <c r="B128" t="s">
        <v>52803</v>
      </c>
      <c r="C128">
        <v>0</v>
      </c>
      <c r="F128" s="2">
        <v>45968</v>
      </c>
    </row>
    <row r="129" spans="1:6" x14ac:dyDescent="0.35">
      <c r="A129" t="s">
        <v>12127</v>
      </c>
      <c r="B129" t="s">
        <v>52804</v>
      </c>
      <c r="C129">
        <v>0</v>
      </c>
      <c r="F129" s="2">
        <v>45968</v>
      </c>
    </row>
    <row r="130" spans="1:6" x14ac:dyDescent="0.35">
      <c r="A130" t="s">
        <v>12130</v>
      </c>
      <c r="B130" t="s">
        <v>52805</v>
      </c>
      <c r="C130">
        <v>0</v>
      </c>
      <c r="F130" s="2">
        <v>45968</v>
      </c>
    </row>
    <row r="131" spans="1:6" x14ac:dyDescent="0.35">
      <c r="A131" t="s">
        <v>12133</v>
      </c>
      <c r="B131" t="s">
        <v>52806</v>
      </c>
      <c r="C131">
        <v>0</v>
      </c>
      <c r="F131" s="2">
        <v>45968</v>
      </c>
    </row>
    <row r="132" spans="1:6" x14ac:dyDescent="0.35">
      <c r="A132" t="s">
        <v>12136</v>
      </c>
      <c r="B132" t="s">
        <v>52807</v>
      </c>
      <c r="C132">
        <v>0</v>
      </c>
      <c r="F132" s="2">
        <v>45968</v>
      </c>
    </row>
    <row r="133" spans="1:6" x14ac:dyDescent="0.35">
      <c r="A133" t="s">
        <v>12139</v>
      </c>
      <c r="B133" t="s">
        <v>52808</v>
      </c>
      <c r="C133">
        <v>0</v>
      </c>
      <c r="F133" s="2">
        <v>45968</v>
      </c>
    </row>
    <row r="134" spans="1:6" x14ac:dyDescent="0.35">
      <c r="A134" t="s">
        <v>50</v>
      </c>
      <c r="B134" t="s">
        <v>52809</v>
      </c>
      <c r="C134">
        <v>0</v>
      </c>
      <c r="F134" s="2">
        <v>45968</v>
      </c>
    </row>
    <row r="135" spans="1:6" x14ac:dyDescent="0.35">
      <c r="A135" t="s">
        <v>12143</v>
      </c>
      <c r="B135" t="s">
        <v>52810</v>
      </c>
      <c r="C135">
        <v>0</v>
      </c>
      <c r="F135" s="2">
        <v>45968</v>
      </c>
    </row>
    <row r="136" spans="1:6" x14ac:dyDescent="0.35">
      <c r="A136" t="s">
        <v>12146</v>
      </c>
      <c r="B136" t="s">
        <v>52811</v>
      </c>
      <c r="C136">
        <v>0</v>
      </c>
      <c r="F136" s="2">
        <v>45968</v>
      </c>
    </row>
    <row r="137" spans="1:6" x14ac:dyDescent="0.35">
      <c r="A137" t="s">
        <v>12150</v>
      </c>
      <c r="B137" t="s">
        <v>52812</v>
      </c>
      <c r="C137">
        <v>0</v>
      </c>
      <c r="F137" s="2">
        <v>45968</v>
      </c>
    </row>
    <row r="138" spans="1:6" x14ac:dyDescent="0.35">
      <c r="A138" t="s">
        <v>12154</v>
      </c>
      <c r="B138" t="s">
        <v>52813</v>
      </c>
      <c r="C138">
        <v>0</v>
      </c>
      <c r="F138" s="2">
        <v>45968</v>
      </c>
    </row>
    <row r="139" spans="1:6" x14ac:dyDescent="0.35">
      <c r="A139" t="s">
        <v>12158</v>
      </c>
      <c r="B139" t="s">
        <v>52814</v>
      </c>
      <c r="C139">
        <v>0</v>
      </c>
      <c r="F139" s="2">
        <v>45968</v>
      </c>
    </row>
    <row r="140" spans="1:6" x14ac:dyDescent="0.35">
      <c r="A140" t="s">
        <v>12162</v>
      </c>
      <c r="B140" t="s">
        <v>52815</v>
      </c>
      <c r="C140">
        <v>0</v>
      </c>
      <c r="F140" s="2">
        <v>45968</v>
      </c>
    </row>
    <row r="141" spans="1:6" x14ac:dyDescent="0.35">
      <c r="A141" t="s">
        <v>12165</v>
      </c>
      <c r="B141" t="s">
        <v>52816</v>
      </c>
      <c r="C141">
        <v>0</v>
      </c>
      <c r="F141" s="2">
        <v>45968</v>
      </c>
    </row>
    <row r="142" spans="1:6" x14ac:dyDescent="0.35">
      <c r="A142" t="s">
        <v>12168</v>
      </c>
      <c r="B142" t="s">
        <v>52817</v>
      </c>
      <c r="C142">
        <v>0</v>
      </c>
      <c r="F142" s="2">
        <v>45968</v>
      </c>
    </row>
    <row r="143" spans="1:6" x14ac:dyDescent="0.35">
      <c r="A143" t="s">
        <v>12171</v>
      </c>
      <c r="B143" t="s">
        <v>52818</v>
      </c>
      <c r="C143">
        <v>0</v>
      </c>
      <c r="F143" s="2">
        <v>45968</v>
      </c>
    </row>
    <row r="144" spans="1:6" x14ac:dyDescent="0.35">
      <c r="A144" t="s">
        <v>12174</v>
      </c>
      <c r="B144" t="s">
        <v>52819</v>
      </c>
      <c r="C144">
        <v>0</v>
      </c>
      <c r="F144" s="2">
        <v>45968</v>
      </c>
    </row>
    <row r="145" spans="1:6" x14ac:dyDescent="0.35">
      <c r="A145" t="s">
        <v>12177</v>
      </c>
      <c r="B145" t="s">
        <v>52820</v>
      </c>
      <c r="C145">
        <v>0</v>
      </c>
      <c r="F145" s="2">
        <v>45968</v>
      </c>
    </row>
    <row r="146" spans="1:6" x14ac:dyDescent="0.35">
      <c r="A146" t="s">
        <v>12180</v>
      </c>
      <c r="B146" t="s">
        <v>52821</v>
      </c>
      <c r="C146">
        <v>0</v>
      </c>
      <c r="F146" s="2">
        <v>45968</v>
      </c>
    </row>
    <row r="147" spans="1:6" x14ac:dyDescent="0.35">
      <c r="A147" t="s">
        <v>54</v>
      </c>
      <c r="B147" t="s">
        <v>52822</v>
      </c>
      <c r="C147">
        <v>0</v>
      </c>
      <c r="F147" s="2">
        <v>45968</v>
      </c>
    </row>
    <row r="148" spans="1:6" x14ac:dyDescent="0.35">
      <c r="A148" t="s">
        <v>12187</v>
      </c>
      <c r="B148" t="s">
        <v>52823</v>
      </c>
      <c r="C148">
        <v>0</v>
      </c>
      <c r="F148" s="2">
        <v>45968</v>
      </c>
    </row>
    <row r="149" spans="1:6" x14ac:dyDescent="0.35">
      <c r="A149" t="s">
        <v>12190</v>
      </c>
      <c r="B149" t="s">
        <v>52824</v>
      </c>
      <c r="C149">
        <v>0</v>
      </c>
      <c r="F149" s="2">
        <v>45968</v>
      </c>
    </row>
    <row r="150" spans="1:6" x14ac:dyDescent="0.35">
      <c r="A150" t="s">
        <v>12193</v>
      </c>
      <c r="B150" t="s">
        <v>52825</v>
      </c>
      <c r="C150">
        <v>0</v>
      </c>
      <c r="F150" s="2">
        <v>45968</v>
      </c>
    </row>
    <row r="151" spans="1:6" x14ac:dyDescent="0.35">
      <c r="A151" t="s">
        <v>12196</v>
      </c>
      <c r="B151" t="s">
        <v>52826</v>
      </c>
      <c r="C151">
        <v>0</v>
      </c>
      <c r="F151" s="2">
        <v>45968</v>
      </c>
    </row>
    <row r="152" spans="1:6" x14ac:dyDescent="0.35">
      <c r="A152" t="s">
        <v>12199</v>
      </c>
      <c r="B152" t="s">
        <v>52827</v>
      </c>
      <c r="C152">
        <v>0</v>
      </c>
      <c r="F152" s="2">
        <v>46014</v>
      </c>
    </row>
    <row r="153" spans="1:6" x14ac:dyDescent="0.35">
      <c r="A153" t="s">
        <v>12202</v>
      </c>
      <c r="B153" t="s">
        <v>52828</v>
      </c>
      <c r="C153">
        <v>0</v>
      </c>
      <c r="F153" s="2">
        <v>46026</v>
      </c>
    </row>
    <row r="154" spans="1:6" x14ac:dyDescent="0.35">
      <c r="A154" t="s">
        <v>12205</v>
      </c>
      <c r="B154" t="s">
        <v>51327</v>
      </c>
      <c r="C154">
        <v>0</v>
      </c>
      <c r="F154" s="2">
        <v>46009</v>
      </c>
    </row>
    <row r="155" spans="1:6" x14ac:dyDescent="0.35">
      <c r="A155" t="s">
        <v>12209</v>
      </c>
      <c r="B155" t="s">
        <v>52829</v>
      </c>
      <c r="C155" s="3">
        <v>-5571.77</v>
      </c>
      <c r="F155" s="2">
        <v>46060</v>
      </c>
    </row>
    <row r="156" spans="1:6" x14ac:dyDescent="0.35">
      <c r="A156" t="s">
        <v>12213</v>
      </c>
      <c r="B156" t="s">
        <v>52830</v>
      </c>
      <c r="C156">
        <v>0</v>
      </c>
      <c r="F156" s="2">
        <v>46034</v>
      </c>
    </row>
    <row r="157" spans="1:6" x14ac:dyDescent="0.35">
      <c r="A157" t="s">
        <v>12217</v>
      </c>
      <c r="B157" t="s">
        <v>52831</v>
      </c>
      <c r="C157">
        <v>0</v>
      </c>
      <c r="F157" s="2">
        <v>46034</v>
      </c>
    </row>
    <row r="158" spans="1:6" x14ac:dyDescent="0.35">
      <c r="A158" t="s">
        <v>12222</v>
      </c>
      <c r="B158" t="s">
        <v>52832</v>
      </c>
      <c r="C158" s="3">
        <v>-342000.14</v>
      </c>
      <c r="F158" s="2">
        <v>46036</v>
      </c>
    </row>
    <row r="159" spans="1:6" x14ac:dyDescent="0.35">
      <c r="A159" t="s">
        <v>12224</v>
      </c>
      <c r="B159" t="s">
        <v>52833</v>
      </c>
      <c r="C159">
        <v>0</v>
      </c>
      <c r="F159" s="2">
        <v>46057</v>
      </c>
    </row>
    <row r="160" spans="1:6" x14ac:dyDescent="0.35">
      <c r="A160" t="s">
        <v>12228</v>
      </c>
      <c r="B160" t="s">
        <v>47133</v>
      </c>
      <c r="C160" s="3">
        <v>-2033.63</v>
      </c>
      <c r="F160" s="2">
        <v>46085</v>
      </c>
    </row>
    <row r="161" spans="1:6" x14ac:dyDescent="0.35">
      <c r="A161" t="s">
        <v>57</v>
      </c>
      <c r="B161" t="s">
        <v>51686</v>
      </c>
      <c r="C161" s="3">
        <v>-3346.55</v>
      </c>
      <c r="F161" s="2">
        <v>46076</v>
      </c>
    </row>
    <row r="162" spans="1:6" x14ac:dyDescent="0.35">
      <c r="A162" t="s">
        <v>12233</v>
      </c>
      <c r="B162" t="s">
        <v>52834</v>
      </c>
      <c r="C162">
        <v>0</v>
      </c>
      <c r="F162" s="2">
        <v>46085</v>
      </c>
    </row>
    <row r="163" spans="1:6" ht="16.5" customHeight="1" x14ac:dyDescent="0.35">
      <c r="A163" t="s">
        <v>12237</v>
      </c>
      <c r="B163" t="s">
        <v>51660</v>
      </c>
      <c r="C163">
        <v>-700</v>
      </c>
      <c r="F163" s="2">
        <v>46084</v>
      </c>
    </row>
    <row r="164" spans="1:6" x14ac:dyDescent="0.35">
      <c r="A164" t="s">
        <v>12241</v>
      </c>
      <c r="B164" t="s">
        <v>52835</v>
      </c>
      <c r="C164">
        <v>0</v>
      </c>
      <c r="F164" s="2">
        <v>46118</v>
      </c>
    </row>
    <row r="165" spans="1:6" x14ac:dyDescent="0.35">
      <c r="A165" t="s">
        <v>108</v>
      </c>
      <c r="B165" t="s">
        <v>39614</v>
      </c>
      <c r="C165" s="3">
        <v>-30307.96</v>
      </c>
      <c r="F165" s="2">
        <v>46146</v>
      </c>
    </row>
    <row r="166" spans="1:6" x14ac:dyDescent="0.35">
      <c r="A166" t="s">
        <v>82</v>
      </c>
      <c r="B166" t="s">
        <v>52836</v>
      </c>
      <c r="C166" s="3">
        <v>-4600</v>
      </c>
      <c r="F166" s="2">
        <v>46140</v>
      </c>
    </row>
    <row r="167" spans="1:6" x14ac:dyDescent="0.35">
      <c r="A167" t="s">
        <v>100</v>
      </c>
      <c r="B167" t="s">
        <v>52837</v>
      </c>
      <c r="C167">
        <v>0</v>
      </c>
      <c r="F167" s="2">
        <v>46147</v>
      </c>
    </row>
    <row r="168" spans="1:6" x14ac:dyDescent="0.35">
      <c r="A168" t="s">
        <v>61</v>
      </c>
      <c r="B168" t="s">
        <v>52838</v>
      </c>
      <c r="C168">
        <v>0</v>
      </c>
      <c r="F168" s="2">
        <v>46147</v>
      </c>
    </row>
    <row r="169" spans="1:6" x14ac:dyDescent="0.35">
      <c r="A169" t="s">
        <v>12253</v>
      </c>
      <c r="B169" t="s">
        <v>52839</v>
      </c>
      <c r="F169" s="2"/>
    </row>
    <row r="170" spans="1:6" x14ac:dyDescent="0.35">
      <c r="A170" s="8" t="s">
        <v>12254</v>
      </c>
      <c r="B170" t="s">
        <v>52840</v>
      </c>
      <c r="F170" s="2"/>
    </row>
    <row r="171" spans="1:6" x14ac:dyDescent="0.35">
      <c r="A171" t="s">
        <v>52533</v>
      </c>
      <c r="B171" t="s">
        <v>52841</v>
      </c>
    </row>
    <row r="172" spans="1:6" x14ac:dyDescent="0.35">
      <c r="A172" t="s">
        <v>52535</v>
      </c>
      <c r="B172" t="s">
        <v>52842</v>
      </c>
    </row>
    <row r="173" spans="1:6" x14ac:dyDescent="0.35">
      <c r="A173" t="s">
        <v>52710</v>
      </c>
      <c r="B173" t="s">
        <v>52710</v>
      </c>
    </row>
    <row r="174" spans="1:6" x14ac:dyDescent="0.35">
      <c r="A174" t="s">
        <v>52537</v>
      </c>
      <c r="B174" t="s">
        <v>52658</v>
      </c>
    </row>
    <row r="175" spans="1:6" x14ac:dyDescent="0.35">
      <c r="A175" t="s">
        <v>52539</v>
      </c>
      <c r="B175" t="s">
        <v>52843</v>
      </c>
    </row>
    <row r="176" spans="1:6" x14ac:dyDescent="0.35">
      <c r="A176" t="s">
        <v>52541</v>
      </c>
      <c r="B176" s="11" t="s">
        <v>52844</v>
      </c>
    </row>
    <row r="177" spans="1:2" x14ac:dyDescent="0.35">
      <c r="A177" t="s">
        <v>52543</v>
      </c>
      <c r="B177" t="s">
        <v>52698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A969-A9A2-4AAD-A0BD-5B227BA3DA08}">
  <dimension ref="A1:K226"/>
  <sheetViews>
    <sheetView topLeftCell="A197" workbookViewId="0"/>
  </sheetViews>
  <sheetFormatPr defaultRowHeight="14.5" x14ac:dyDescent="0.35"/>
  <cols>
    <col min="2" max="2" width="101.54296875" bestFit="1" customWidth="1"/>
    <col min="6" max="6" width="27.81640625" bestFit="1" customWidth="1"/>
    <col min="11" max="11" width="19.26953125" bestFit="1" customWidth="1"/>
  </cols>
  <sheetData>
    <row r="1" spans="1:11" x14ac:dyDescent="0.35">
      <c r="A1" t="s">
        <v>111</v>
      </c>
      <c r="B1" t="s">
        <v>112</v>
      </c>
      <c r="C1" t="s">
        <v>129</v>
      </c>
      <c r="D1" t="s">
        <v>52718</v>
      </c>
      <c r="E1" t="s">
        <v>52845</v>
      </c>
      <c r="F1" t="s">
        <v>52846</v>
      </c>
      <c r="G1" t="s">
        <v>52847</v>
      </c>
      <c r="H1" t="s">
        <v>133</v>
      </c>
      <c r="I1" t="s">
        <v>52848</v>
      </c>
      <c r="J1" t="s">
        <v>131</v>
      </c>
      <c r="K1" t="s">
        <v>130</v>
      </c>
    </row>
    <row r="2" spans="1:11" x14ac:dyDescent="0.35">
      <c r="A2" t="s">
        <v>135</v>
      </c>
      <c r="B2" t="s">
        <v>52849</v>
      </c>
      <c r="D2" s="3"/>
      <c r="K2" s="2"/>
    </row>
    <row r="3" spans="1:11" x14ac:dyDescent="0.35">
      <c r="A3" t="s">
        <v>52850</v>
      </c>
      <c r="B3" t="s">
        <v>52851</v>
      </c>
      <c r="K3" s="2"/>
    </row>
    <row r="4" spans="1:11" x14ac:dyDescent="0.35">
      <c r="A4" t="s">
        <v>142</v>
      </c>
      <c r="B4" t="s">
        <v>52852</v>
      </c>
      <c r="D4" s="3"/>
      <c r="K4" s="2"/>
    </row>
    <row r="5" spans="1:11" x14ac:dyDescent="0.35">
      <c r="A5" t="s">
        <v>149</v>
      </c>
      <c r="B5" t="s">
        <v>52853</v>
      </c>
      <c r="K5" s="2"/>
    </row>
    <row r="6" spans="1:11" x14ac:dyDescent="0.35">
      <c r="A6" t="s">
        <v>52854</v>
      </c>
      <c r="B6" t="s">
        <v>52855</v>
      </c>
      <c r="K6" s="2"/>
    </row>
    <row r="7" spans="1:11" x14ac:dyDescent="0.35">
      <c r="A7" t="s">
        <v>155</v>
      </c>
      <c r="B7" t="s">
        <v>52856</v>
      </c>
      <c r="K7" s="2"/>
    </row>
    <row r="8" spans="1:11" x14ac:dyDescent="0.35">
      <c r="A8" t="s">
        <v>52857</v>
      </c>
      <c r="B8" t="s">
        <v>9890</v>
      </c>
      <c r="K8" s="2"/>
    </row>
    <row r="9" spans="1:11" x14ac:dyDescent="0.35">
      <c r="A9" t="s">
        <v>157</v>
      </c>
      <c r="B9" t="s">
        <v>52858</v>
      </c>
      <c r="K9" s="2"/>
    </row>
    <row r="10" spans="1:11" x14ac:dyDescent="0.35">
      <c r="A10" t="s">
        <v>165</v>
      </c>
      <c r="B10" t="s">
        <v>9890</v>
      </c>
      <c r="D10" s="3"/>
      <c r="K10" s="2"/>
    </row>
    <row r="11" spans="1:11" x14ac:dyDescent="0.35">
      <c r="A11" t="s">
        <v>171</v>
      </c>
      <c r="B11" t="s">
        <v>52859</v>
      </c>
      <c r="K11" s="2"/>
    </row>
    <row r="12" spans="1:11" x14ac:dyDescent="0.35">
      <c r="A12" t="s">
        <v>177</v>
      </c>
      <c r="B12" t="s">
        <v>52860</v>
      </c>
      <c r="K12" s="2"/>
    </row>
    <row r="13" spans="1:11" x14ac:dyDescent="0.35">
      <c r="A13" t="s">
        <v>179</v>
      </c>
      <c r="B13" t="s">
        <v>52861</v>
      </c>
      <c r="D13" s="3"/>
      <c r="K13" s="2"/>
    </row>
    <row r="14" spans="1:11" x14ac:dyDescent="0.35">
      <c r="A14" t="s">
        <v>187</v>
      </c>
      <c r="B14" t="s">
        <v>52862</v>
      </c>
      <c r="D14" s="3"/>
      <c r="K14" s="2"/>
    </row>
    <row r="15" spans="1:11" x14ac:dyDescent="0.35">
      <c r="A15" t="s">
        <v>195</v>
      </c>
      <c r="B15" t="s">
        <v>52863</v>
      </c>
      <c r="K15" s="2"/>
    </row>
    <row r="16" spans="1:11" x14ac:dyDescent="0.35">
      <c r="A16" t="s">
        <v>200</v>
      </c>
      <c r="B16" t="s">
        <v>52864</v>
      </c>
      <c r="K16" s="2"/>
    </row>
    <row r="17" spans="1:11" x14ac:dyDescent="0.35">
      <c r="A17" t="s">
        <v>52865</v>
      </c>
      <c r="B17" t="s">
        <v>52866</v>
      </c>
      <c r="K17" s="2"/>
    </row>
    <row r="18" spans="1:11" x14ac:dyDescent="0.35">
      <c r="A18" t="s">
        <v>205</v>
      </c>
      <c r="B18" t="s">
        <v>52867</v>
      </c>
      <c r="K18" s="2"/>
    </row>
    <row r="19" spans="1:11" x14ac:dyDescent="0.35">
      <c r="A19" t="s">
        <v>52868</v>
      </c>
      <c r="B19" t="s">
        <v>52869</v>
      </c>
      <c r="K19" s="2"/>
    </row>
    <row r="20" spans="1:11" x14ac:dyDescent="0.35">
      <c r="A20" t="s">
        <v>207</v>
      </c>
      <c r="B20" t="s">
        <v>52870</v>
      </c>
      <c r="K20" s="2"/>
    </row>
    <row r="21" spans="1:11" x14ac:dyDescent="0.35">
      <c r="A21" t="s">
        <v>52871</v>
      </c>
      <c r="B21" t="s">
        <v>52872</v>
      </c>
      <c r="K21" s="2"/>
    </row>
    <row r="22" spans="1:11" x14ac:dyDescent="0.35">
      <c r="A22" t="s">
        <v>11555</v>
      </c>
      <c r="B22" t="s">
        <v>52873</v>
      </c>
      <c r="K22" s="2"/>
    </row>
    <row r="23" spans="1:11" x14ac:dyDescent="0.35">
      <c r="A23" t="s">
        <v>11559</v>
      </c>
      <c r="B23" t="s">
        <v>52874</v>
      </c>
      <c r="K23" s="2"/>
    </row>
    <row r="24" spans="1:11" x14ac:dyDescent="0.35">
      <c r="A24" t="s">
        <v>11564</v>
      </c>
      <c r="B24" t="s">
        <v>52875</v>
      </c>
      <c r="K24" s="2"/>
    </row>
    <row r="25" spans="1:11" x14ac:dyDescent="0.35">
      <c r="A25" t="s">
        <v>11570</v>
      </c>
      <c r="B25" t="s">
        <v>52876</v>
      </c>
      <c r="K25" s="2"/>
    </row>
    <row r="26" spans="1:11" x14ac:dyDescent="0.35">
      <c r="A26" t="s">
        <v>84</v>
      </c>
      <c r="B26" t="s">
        <v>52877</v>
      </c>
      <c r="K26" s="2"/>
    </row>
    <row r="27" spans="1:11" x14ac:dyDescent="0.35">
      <c r="A27" t="s">
        <v>11579</v>
      </c>
      <c r="B27" t="s">
        <v>52878</v>
      </c>
      <c r="K27" s="2"/>
    </row>
    <row r="28" spans="1:11" x14ac:dyDescent="0.35">
      <c r="A28" t="s">
        <v>11585</v>
      </c>
      <c r="B28" t="s">
        <v>52879</v>
      </c>
      <c r="D28" s="3"/>
      <c r="K28" s="2"/>
    </row>
    <row r="29" spans="1:11" x14ac:dyDescent="0.35">
      <c r="A29" t="s">
        <v>74</v>
      </c>
      <c r="B29" t="s">
        <v>52880</v>
      </c>
      <c r="K29" s="2"/>
    </row>
    <row r="30" spans="1:11" x14ac:dyDescent="0.35">
      <c r="A30" t="s">
        <v>11595</v>
      </c>
      <c r="B30" t="s">
        <v>52881</v>
      </c>
      <c r="K30" s="2"/>
    </row>
    <row r="31" spans="1:11" x14ac:dyDescent="0.35">
      <c r="A31" t="s">
        <v>11599</v>
      </c>
      <c r="B31" t="s">
        <v>52882</v>
      </c>
      <c r="K31" s="2"/>
    </row>
    <row r="32" spans="1:11" x14ac:dyDescent="0.35">
      <c r="A32" t="s">
        <v>11604</v>
      </c>
      <c r="B32" t="s">
        <v>52883</v>
      </c>
      <c r="K32" s="2"/>
    </row>
    <row r="33" spans="1:11" x14ac:dyDescent="0.35">
      <c r="A33" t="s">
        <v>11609</v>
      </c>
      <c r="B33" t="s">
        <v>52884</v>
      </c>
      <c r="K33" s="2"/>
    </row>
    <row r="34" spans="1:11" x14ac:dyDescent="0.35">
      <c r="A34" t="s">
        <v>11615</v>
      </c>
      <c r="B34" t="s">
        <v>52885</v>
      </c>
      <c r="K34" s="2"/>
    </row>
    <row r="35" spans="1:11" x14ac:dyDescent="0.35">
      <c r="A35" t="s">
        <v>11621</v>
      </c>
      <c r="B35" t="s">
        <v>46704</v>
      </c>
      <c r="K35" s="2"/>
    </row>
    <row r="36" spans="1:11" x14ac:dyDescent="0.35">
      <c r="A36" t="s">
        <v>11627</v>
      </c>
      <c r="B36" t="s">
        <v>51673</v>
      </c>
      <c r="K36" s="2"/>
    </row>
    <row r="37" spans="1:11" x14ac:dyDescent="0.35">
      <c r="A37" t="s">
        <v>11634</v>
      </c>
      <c r="B37" t="s">
        <v>52886</v>
      </c>
      <c r="D37" s="3"/>
      <c r="K37" s="2"/>
    </row>
    <row r="38" spans="1:11" x14ac:dyDescent="0.35">
      <c r="A38" t="s">
        <v>72</v>
      </c>
      <c r="B38" t="s">
        <v>52887</v>
      </c>
      <c r="K38" s="2"/>
    </row>
    <row r="39" spans="1:11" x14ac:dyDescent="0.35">
      <c r="A39" t="s">
        <v>11642</v>
      </c>
      <c r="B39" t="s">
        <v>52888</v>
      </c>
      <c r="K39" s="2"/>
    </row>
    <row r="40" spans="1:11" x14ac:dyDescent="0.35">
      <c r="A40" t="s">
        <v>11648</v>
      </c>
      <c r="B40" t="s">
        <v>52889</v>
      </c>
      <c r="K40" s="2"/>
    </row>
    <row r="41" spans="1:11" x14ac:dyDescent="0.35">
      <c r="A41" t="s">
        <v>11654</v>
      </c>
      <c r="B41" t="s">
        <v>52890</v>
      </c>
      <c r="K41" s="2"/>
    </row>
    <row r="42" spans="1:11" x14ac:dyDescent="0.35">
      <c r="A42" t="s">
        <v>11660</v>
      </c>
      <c r="B42" t="s">
        <v>52891</v>
      </c>
      <c r="K42" s="2"/>
    </row>
    <row r="43" spans="1:11" x14ac:dyDescent="0.35">
      <c r="A43" t="s">
        <v>11667</v>
      </c>
      <c r="B43" t="s">
        <v>21982</v>
      </c>
      <c r="K43" s="2"/>
    </row>
    <row r="44" spans="1:11" x14ac:dyDescent="0.35">
      <c r="A44" t="s">
        <v>104</v>
      </c>
      <c r="B44" t="s">
        <v>52892</v>
      </c>
      <c r="D44" s="3"/>
      <c r="K44" s="2"/>
    </row>
    <row r="45" spans="1:11" x14ac:dyDescent="0.35">
      <c r="A45" t="s">
        <v>11677</v>
      </c>
      <c r="B45" t="s">
        <v>52893</v>
      </c>
      <c r="K45" s="2"/>
    </row>
    <row r="46" spans="1:11" x14ac:dyDescent="0.35">
      <c r="A46" t="s">
        <v>11682</v>
      </c>
      <c r="B46" t="s">
        <v>52894</v>
      </c>
      <c r="K46" s="2"/>
    </row>
    <row r="47" spans="1:11" x14ac:dyDescent="0.35">
      <c r="A47" t="s">
        <v>11687</v>
      </c>
      <c r="B47" t="s">
        <v>52895</v>
      </c>
      <c r="D47" s="3"/>
      <c r="K47" s="2"/>
    </row>
    <row r="48" spans="1:11" x14ac:dyDescent="0.35">
      <c r="A48" t="s">
        <v>11693</v>
      </c>
      <c r="B48" t="s">
        <v>52896</v>
      </c>
      <c r="K48" s="2"/>
    </row>
    <row r="49" spans="1:11" x14ac:dyDescent="0.35">
      <c r="A49" t="s">
        <v>11699</v>
      </c>
      <c r="B49" t="s">
        <v>52897</v>
      </c>
      <c r="D49" s="3"/>
      <c r="K49" s="2"/>
    </row>
    <row r="50" spans="1:11" x14ac:dyDescent="0.35">
      <c r="A50" t="s">
        <v>59</v>
      </c>
      <c r="B50" t="s">
        <v>45549</v>
      </c>
      <c r="K50" s="2"/>
    </row>
    <row r="51" spans="1:11" x14ac:dyDescent="0.35">
      <c r="A51" t="s">
        <v>11708</v>
      </c>
      <c r="B51" t="s">
        <v>52898</v>
      </c>
      <c r="D51" s="3"/>
      <c r="K51" s="2"/>
    </row>
    <row r="52" spans="1:11" x14ac:dyDescent="0.35">
      <c r="A52" t="s">
        <v>11712</v>
      </c>
      <c r="B52" t="s">
        <v>52899</v>
      </c>
      <c r="K52" s="2"/>
    </row>
    <row r="53" spans="1:11" x14ac:dyDescent="0.35">
      <c r="A53" t="s">
        <v>87</v>
      </c>
      <c r="B53" t="s">
        <v>52098</v>
      </c>
      <c r="K53" s="2"/>
    </row>
    <row r="54" spans="1:11" x14ac:dyDescent="0.35">
      <c r="A54" t="s">
        <v>11720</v>
      </c>
      <c r="B54" t="s">
        <v>52900</v>
      </c>
      <c r="K54" s="2"/>
    </row>
    <row r="55" spans="1:11" x14ac:dyDescent="0.35">
      <c r="A55" t="s">
        <v>48</v>
      </c>
      <c r="B55" t="s">
        <v>52901</v>
      </c>
      <c r="K55" s="2"/>
    </row>
    <row r="56" spans="1:11" x14ac:dyDescent="0.35">
      <c r="A56" t="s">
        <v>11729</v>
      </c>
      <c r="B56" t="s">
        <v>52902</v>
      </c>
      <c r="K56" s="2"/>
    </row>
    <row r="57" spans="1:11" x14ac:dyDescent="0.35">
      <c r="A57" t="s">
        <v>98</v>
      </c>
      <c r="B57" t="s">
        <v>52903</v>
      </c>
      <c r="K57" s="2"/>
    </row>
    <row r="58" spans="1:11" x14ac:dyDescent="0.35">
      <c r="A58" t="s">
        <v>11739</v>
      </c>
      <c r="B58" t="s">
        <v>12574</v>
      </c>
      <c r="K58" s="2"/>
    </row>
    <row r="59" spans="1:11" x14ac:dyDescent="0.35">
      <c r="A59" t="s">
        <v>11742</v>
      </c>
      <c r="B59" t="s">
        <v>52904</v>
      </c>
      <c r="K59" s="2"/>
    </row>
    <row r="60" spans="1:11" x14ac:dyDescent="0.35">
      <c r="A60" t="s">
        <v>11747</v>
      </c>
      <c r="B60" t="s">
        <v>52905</v>
      </c>
      <c r="K60" s="2"/>
    </row>
    <row r="61" spans="1:11" x14ac:dyDescent="0.35">
      <c r="A61" t="s">
        <v>80</v>
      </c>
      <c r="B61" t="s">
        <v>52906</v>
      </c>
      <c r="K61" s="2"/>
    </row>
    <row r="62" spans="1:11" x14ac:dyDescent="0.35">
      <c r="A62" t="s">
        <v>11756</v>
      </c>
      <c r="B62" t="s">
        <v>51910</v>
      </c>
      <c r="K62" s="2"/>
    </row>
    <row r="63" spans="1:11" x14ac:dyDescent="0.35">
      <c r="A63" t="s">
        <v>11761</v>
      </c>
      <c r="B63" t="s">
        <v>52907</v>
      </c>
      <c r="K63" s="2"/>
    </row>
    <row r="64" spans="1:11" x14ac:dyDescent="0.35">
      <c r="A64" t="s">
        <v>11766</v>
      </c>
      <c r="B64" t="s">
        <v>52908</v>
      </c>
      <c r="D64" s="3"/>
      <c r="K64" s="2"/>
    </row>
    <row r="65" spans="1:11" x14ac:dyDescent="0.35">
      <c r="A65" t="s">
        <v>11771</v>
      </c>
      <c r="B65" t="s">
        <v>35444</v>
      </c>
      <c r="K65" s="2"/>
    </row>
    <row r="66" spans="1:11" x14ac:dyDescent="0.35">
      <c r="A66" t="s">
        <v>11776</v>
      </c>
      <c r="B66" t="s">
        <v>39401</v>
      </c>
      <c r="K66" s="2"/>
    </row>
    <row r="67" spans="1:11" x14ac:dyDescent="0.35">
      <c r="A67" t="s">
        <v>11780</v>
      </c>
      <c r="B67" t="s">
        <v>52909</v>
      </c>
      <c r="K67" s="2"/>
    </row>
    <row r="68" spans="1:11" x14ac:dyDescent="0.35">
      <c r="A68" t="s">
        <v>11785</v>
      </c>
      <c r="B68" t="s">
        <v>39382</v>
      </c>
      <c r="K68" s="2"/>
    </row>
    <row r="69" spans="1:11" x14ac:dyDescent="0.35">
      <c r="A69" t="s">
        <v>11789</v>
      </c>
      <c r="B69" t="s">
        <v>52910</v>
      </c>
      <c r="K69" s="2"/>
    </row>
    <row r="70" spans="1:11" x14ac:dyDescent="0.35">
      <c r="A70" t="s">
        <v>70</v>
      </c>
      <c r="B70" t="s">
        <v>52911</v>
      </c>
      <c r="K70" s="2"/>
    </row>
    <row r="71" spans="1:11" x14ac:dyDescent="0.35">
      <c r="A71" t="s">
        <v>11796</v>
      </c>
      <c r="B71" t="s">
        <v>52912</v>
      </c>
      <c r="K71" s="2"/>
    </row>
    <row r="72" spans="1:11" x14ac:dyDescent="0.35">
      <c r="A72" t="s">
        <v>11800</v>
      </c>
      <c r="B72" t="s">
        <v>52913</v>
      </c>
      <c r="K72" s="2"/>
    </row>
    <row r="73" spans="1:11" x14ac:dyDescent="0.35">
      <c r="A73" t="s">
        <v>11807</v>
      </c>
      <c r="B73" t="s">
        <v>52914</v>
      </c>
      <c r="K73" s="2"/>
    </row>
    <row r="74" spans="1:11" x14ac:dyDescent="0.35">
      <c r="A74" t="s">
        <v>11813</v>
      </c>
      <c r="B74" t="s">
        <v>52915</v>
      </c>
      <c r="K74" s="2"/>
    </row>
    <row r="75" spans="1:11" x14ac:dyDescent="0.35">
      <c r="A75" t="s">
        <v>11818</v>
      </c>
      <c r="B75" t="s">
        <v>41786</v>
      </c>
      <c r="K75" s="2"/>
    </row>
    <row r="76" spans="1:11" x14ac:dyDescent="0.35">
      <c r="A76" t="s">
        <v>11822</v>
      </c>
      <c r="B76" t="s">
        <v>52916</v>
      </c>
      <c r="K76" s="2"/>
    </row>
    <row r="77" spans="1:11" x14ac:dyDescent="0.35">
      <c r="A77" t="s">
        <v>11828</v>
      </c>
      <c r="B77" t="s">
        <v>52917</v>
      </c>
      <c r="K77" s="2"/>
    </row>
    <row r="78" spans="1:11" x14ac:dyDescent="0.35">
      <c r="A78" t="s">
        <v>11833</v>
      </c>
      <c r="B78" t="s">
        <v>52918</v>
      </c>
      <c r="K78" s="2"/>
    </row>
    <row r="79" spans="1:11" x14ac:dyDescent="0.35">
      <c r="A79" t="s">
        <v>11838</v>
      </c>
      <c r="B79" t="s">
        <v>52919</v>
      </c>
      <c r="K79" s="2"/>
    </row>
    <row r="80" spans="1:11" x14ac:dyDescent="0.35">
      <c r="A80" t="s">
        <v>11844</v>
      </c>
      <c r="B80" t="s">
        <v>52920</v>
      </c>
      <c r="K80" s="2"/>
    </row>
    <row r="81" spans="1:11" x14ac:dyDescent="0.35">
      <c r="A81" t="s">
        <v>11849</v>
      </c>
      <c r="B81" t="s">
        <v>42482</v>
      </c>
      <c r="K81" s="2"/>
    </row>
    <row r="82" spans="1:11" x14ac:dyDescent="0.35">
      <c r="A82" t="s">
        <v>11856</v>
      </c>
      <c r="B82" t="s">
        <v>52921</v>
      </c>
      <c r="K82" s="2"/>
    </row>
    <row r="83" spans="1:11" x14ac:dyDescent="0.35">
      <c r="A83" t="s">
        <v>11861</v>
      </c>
      <c r="B83" t="s">
        <v>49472</v>
      </c>
      <c r="K83" s="2"/>
    </row>
    <row r="84" spans="1:11" x14ac:dyDescent="0.35">
      <c r="A84" t="s">
        <v>11867</v>
      </c>
      <c r="B84" t="s">
        <v>52922</v>
      </c>
      <c r="K84" s="2"/>
    </row>
    <row r="85" spans="1:11" x14ac:dyDescent="0.35">
      <c r="A85" t="s">
        <v>11873</v>
      </c>
      <c r="B85" t="s">
        <v>52923</v>
      </c>
      <c r="K85" s="2"/>
    </row>
    <row r="86" spans="1:11" x14ac:dyDescent="0.35">
      <c r="A86" t="s">
        <v>11877</v>
      </c>
      <c r="B86" t="s">
        <v>50628</v>
      </c>
      <c r="K86" s="2"/>
    </row>
    <row r="87" spans="1:11" x14ac:dyDescent="0.35">
      <c r="A87" t="s">
        <v>11882</v>
      </c>
      <c r="B87" t="s">
        <v>52924</v>
      </c>
      <c r="D87" s="3"/>
      <c r="K87" s="2"/>
    </row>
    <row r="88" spans="1:11" x14ac:dyDescent="0.35">
      <c r="A88" t="s">
        <v>11888</v>
      </c>
      <c r="B88" t="s">
        <v>52763</v>
      </c>
      <c r="K88" s="2"/>
    </row>
    <row r="89" spans="1:11" x14ac:dyDescent="0.35">
      <c r="A89" t="s">
        <v>11894</v>
      </c>
      <c r="B89" t="s">
        <v>52925</v>
      </c>
      <c r="K89" s="2"/>
    </row>
    <row r="90" spans="1:11" x14ac:dyDescent="0.35">
      <c r="A90" t="s">
        <v>11898</v>
      </c>
      <c r="B90" t="s">
        <v>52926</v>
      </c>
      <c r="K90" s="2"/>
    </row>
    <row r="91" spans="1:11" x14ac:dyDescent="0.35">
      <c r="A91" t="s">
        <v>11904</v>
      </c>
      <c r="B91" t="s">
        <v>52927</v>
      </c>
      <c r="K91" s="2"/>
    </row>
    <row r="92" spans="1:11" x14ac:dyDescent="0.35">
      <c r="A92" t="s">
        <v>106</v>
      </c>
      <c r="B92" t="s">
        <v>52928</v>
      </c>
      <c r="K92" s="2"/>
    </row>
    <row r="93" spans="1:11" x14ac:dyDescent="0.35">
      <c r="A93" t="s">
        <v>76</v>
      </c>
      <c r="B93" t="s">
        <v>52929</v>
      </c>
      <c r="K93" s="2"/>
    </row>
    <row r="94" spans="1:11" x14ac:dyDescent="0.35">
      <c r="A94" t="s">
        <v>11918</v>
      </c>
      <c r="B94" t="s">
        <v>52930</v>
      </c>
      <c r="K94" s="2"/>
    </row>
    <row r="95" spans="1:11" x14ac:dyDescent="0.35">
      <c r="A95" t="s">
        <v>11923</v>
      </c>
      <c r="B95" t="s">
        <v>52931</v>
      </c>
      <c r="K95" s="2"/>
    </row>
    <row r="96" spans="1:11" x14ac:dyDescent="0.35">
      <c r="A96" t="s">
        <v>11930</v>
      </c>
      <c r="B96" t="s">
        <v>52932</v>
      </c>
      <c r="K96" s="2"/>
    </row>
    <row r="97" spans="1:11" x14ac:dyDescent="0.35">
      <c r="A97" t="s">
        <v>11934</v>
      </c>
      <c r="B97" t="s">
        <v>52933</v>
      </c>
      <c r="K97" s="2"/>
    </row>
    <row r="98" spans="1:11" x14ac:dyDescent="0.35">
      <c r="A98" t="s">
        <v>11940</v>
      </c>
      <c r="B98" t="s">
        <v>52934</v>
      </c>
      <c r="K98" s="2"/>
    </row>
    <row r="99" spans="1:11" x14ac:dyDescent="0.35">
      <c r="A99" t="s">
        <v>11944</v>
      </c>
      <c r="B99" t="s">
        <v>52935</v>
      </c>
      <c r="K99" s="2"/>
    </row>
    <row r="100" spans="1:11" x14ac:dyDescent="0.35">
      <c r="A100" t="s">
        <v>11948</v>
      </c>
      <c r="B100" t="s">
        <v>52936</v>
      </c>
      <c r="K100" s="2"/>
    </row>
    <row r="101" spans="1:11" x14ac:dyDescent="0.35">
      <c r="A101" t="s">
        <v>11951</v>
      </c>
      <c r="B101" t="s">
        <v>52937</v>
      </c>
      <c r="K101" s="2"/>
    </row>
    <row r="102" spans="1:11" x14ac:dyDescent="0.35">
      <c r="A102" t="s">
        <v>11955</v>
      </c>
      <c r="B102" t="s">
        <v>52938</v>
      </c>
      <c r="K102" s="2"/>
    </row>
    <row r="103" spans="1:11" x14ac:dyDescent="0.35">
      <c r="A103" t="s">
        <v>11960</v>
      </c>
      <c r="B103" t="s">
        <v>52939</v>
      </c>
      <c r="K103" s="2"/>
    </row>
    <row r="104" spans="1:11" x14ac:dyDescent="0.35">
      <c r="A104" t="s">
        <v>11964</v>
      </c>
      <c r="B104" t="s">
        <v>52940</v>
      </c>
      <c r="K104" s="2"/>
    </row>
    <row r="105" spans="1:11" x14ac:dyDescent="0.35">
      <c r="A105" t="s">
        <v>11968</v>
      </c>
      <c r="B105" t="s">
        <v>52941</v>
      </c>
      <c r="K105" s="2"/>
    </row>
    <row r="106" spans="1:11" x14ac:dyDescent="0.35">
      <c r="A106" t="s">
        <v>11972</v>
      </c>
      <c r="B106" t="s">
        <v>52942</v>
      </c>
      <c r="K106" s="2"/>
    </row>
    <row r="107" spans="1:11" x14ac:dyDescent="0.35">
      <c r="A107" t="s">
        <v>11975</v>
      </c>
      <c r="B107" t="s">
        <v>52943</v>
      </c>
      <c r="K107" s="2"/>
    </row>
    <row r="108" spans="1:11" x14ac:dyDescent="0.35">
      <c r="A108" t="s">
        <v>11980</v>
      </c>
      <c r="B108" t="s">
        <v>52944</v>
      </c>
      <c r="K108" s="2"/>
    </row>
    <row r="109" spans="1:11" x14ac:dyDescent="0.35">
      <c r="A109" t="s">
        <v>11986</v>
      </c>
      <c r="B109" t="s">
        <v>52945</v>
      </c>
      <c r="K109" s="2"/>
    </row>
    <row r="110" spans="1:11" x14ac:dyDescent="0.35">
      <c r="A110" t="s">
        <v>11990</v>
      </c>
      <c r="B110" t="s">
        <v>52946</v>
      </c>
      <c r="K110" s="2"/>
    </row>
    <row r="111" spans="1:11" x14ac:dyDescent="0.35">
      <c r="A111" t="s">
        <v>11994</v>
      </c>
      <c r="B111" t="s">
        <v>52947</v>
      </c>
      <c r="K111" s="2"/>
    </row>
    <row r="112" spans="1:11" x14ac:dyDescent="0.35">
      <c r="A112" t="s">
        <v>11997</v>
      </c>
      <c r="B112" t="s">
        <v>52948</v>
      </c>
      <c r="K112" s="2"/>
    </row>
    <row r="113" spans="1:11" x14ac:dyDescent="0.35">
      <c r="A113" t="s">
        <v>12000</v>
      </c>
      <c r="B113" t="s">
        <v>52949</v>
      </c>
      <c r="K113" s="2"/>
    </row>
    <row r="114" spans="1:11" x14ac:dyDescent="0.35">
      <c r="A114" t="s">
        <v>12006</v>
      </c>
      <c r="B114" t="s">
        <v>52950</v>
      </c>
      <c r="D114" s="3"/>
      <c r="K114" s="2"/>
    </row>
    <row r="115" spans="1:11" x14ac:dyDescent="0.35">
      <c r="A115" t="s">
        <v>12012</v>
      </c>
      <c r="B115" t="s">
        <v>52951</v>
      </c>
      <c r="K115" s="2"/>
    </row>
    <row r="116" spans="1:11" x14ac:dyDescent="0.35">
      <c r="A116" t="s">
        <v>78</v>
      </c>
      <c r="B116" t="s">
        <v>52952</v>
      </c>
      <c r="K116" s="2"/>
    </row>
    <row r="117" spans="1:11" x14ac:dyDescent="0.35">
      <c r="A117" t="s">
        <v>12023</v>
      </c>
      <c r="B117" t="s">
        <v>52953</v>
      </c>
      <c r="K117" s="2"/>
    </row>
    <row r="118" spans="1:11" x14ac:dyDescent="0.35">
      <c r="A118" t="s">
        <v>12028</v>
      </c>
      <c r="B118" t="s">
        <v>52953</v>
      </c>
      <c r="K118" s="2"/>
    </row>
    <row r="119" spans="1:11" x14ac:dyDescent="0.35">
      <c r="A119" t="s">
        <v>12033</v>
      </c>
      <c r="B119" t="s">
        <v>52954</v>
      </c>
      <c r="K119" s="2"/>
    </row>
    <row r="120" spans="1:11" x14ac:dyDescent="0.35">
      <c r="A120" t="s">
        <v>12038</v>
      </c>
      <c r="B120" t="s">
        <v>52955</v>
      </c>
      <c r="K120" s="2"/>
    </row>
    <row r="121" spans="1:11" x14ac:dyDescent="0.35">
      <c r="A121" t="s">
        <v>12042</v>
      </c>
      <c r="B121" t="s">
        <v>52956</v>
      </c>
      <c r="K121" s="2"/>
    </row>
    <row r="122" spans="1:11" x14ac:dyDescent="0.35">
      <c r="A122" t="s">
        <v>12044</v>
      </c>
      <c r="B122" t="s">
        <v>52957</v>
      </c>
      <c r="K122" s="2"/>
    </row>
    <row r="123" spans="1:11" x14ac:dyDescent="0.35">
      <c r="A123" t="s">
        <v>52</v>
      </c>
      <c r="B123" t="s">
        <v>52958</v>
      </c>
      <c r="K123" s="2"/>
    </row>
    <row r="124" spans="1:11" x14ac:dyDescent="0.35">
      <c r="A124" t="s">
        <v>102</v>
      </c>
      <c r="B124" t="s">
        <v>52959</v>
      </c>
      <c r="K124" s="2"/>
    </row>
    <row r="125" spans="1:11" x14ac:dyDescent="0.35">
      <c r="A125" t="s">
        <v>12053</v>
      </c>
      <c r="B125" t="s">
        <v>52960</v>
      </c>
      <c r="K125" s="2"/>
    </row>
    <row r="126" spans="1:11" x14ac:dyDescent="0.35">
      <c r="A126" t="s">
        <v>12057</v>
      </c>
      <c r="B126" t="s">
        <v>52961</v>
      </c>
      <c r="K126" s="2"/>
    </row>
    <row r="127" spans="1:11" x14ac:dyDescent="0.35">
      <c r="A127" t="s">
        <v>12059</v>
      </c>
      <c r="B127" t="s">
        <v>36170</v>
      </c>
      <c r="D127" s="3"/>
      <c r="K127" s="2"/>
    </row>
    <row r="128" spans="1:11" x14ac:dyDescent="0.35">
      <c r="A128" t="s">
        <v>12063</v>
      </c>
      <c r="B128" t="s">
        <v>52962</v>
      </c>
      <c r="K128" s="2"/>
    </row>
    <row r="129" spans="1:11" x14ac:dyDescent="0.35">
      <c r="A129" t="s">
        <v>12065</v>
      </c>
      <c r="B129" t="s">
        <v>52963</v>
      </c>
      <c r="K129" s="2"/>
    </row>
    <row r="130" spans="1:11" x14ac:dyDescent="0.35">
      <c r="A130" t="s">
        <v>12071</v>
      </c>
      <c r="B130" t="s">
        <v>52964</v>
      </c>
      <c r="K130" s="2"/>
    </row>
    <row r="131" spans="1:11" x14ac:dyDescent="0.35">
      <c r="A131" t="s">
        <v>12076</v>
      </c>
      <c r="B131" t="s">
        <v>52965</v>
      </c>
      <c r="K131" s="2"/>
    </row>
    <row r="132" spans="1:11" x14ac:dyDescent="0.35">
      <c r="A132" t="s">
        <v>12081</v>
      </c>
      <c r="B132" t="s">
        <v>52966</v>
      </c>
      <c r="K132" s="2"/>
    </row>
    <row r="133" spans="1:11" x14ac:dyDescent="0.35">
      <c r="A133" t="s">
        <v>12084</v>
      </c>
      <c r="B133" t="s">
        <v>52967</v>
      </c>
      <c r="K133" s="2"/>
    </row>
    <row r="134" spans="1:11" x14ac:dyDescent="0.35">
      <c r="A134" t="s">
        <v>67</v>
      </c>
      <c r="B134" t="s">
        <v>52968</v>
      </c>
      <c r="K134" s="2"/>
    </row>
    <row r="135" spans="1:11" x14ac:dyDescent="0.35">
      <c r="A135" t="s">
        <v>12090</v>
      </c>
      <c r="B135" t="s">
        <v>52969</v>
      </c>
      <c r="K135" s="2"/>
    </row>
    <row r="136" spans="1:11" x14ac:dyDescent="0.35">
      <c r="A136" t="s">
        <v>12093</v>
      </c>
      <c r="B136" t="s">
        <v>52970</v>
      </c>
      <c r="D136" s="3"/>
      <c r="K136" s="2"/>
    </row>
    <row r="137" spans="1:11" x14ac:dyDescent="0.35">
      <c r="A137" t="s">
        <v>12096</v>
      </c>
      <c r="B137" t="s">
        <v>52971</v>
      </c>
      <c r="K137" s="2"/>
    </row>
    <row r="138" spans="1:11" x14ac:dyDescent="0.35">
      <c r="A138" t="s">
        <v>12099</v>
      </c>
      <c r="B138" t="s">
        <v>43725</v>
      </c>
      <c r="K138" s="2"/>
    </row>
    <row r="139" spans="1:11" x14ac:dyDescent="0.35">
      <c r="A139" t="s">
        <v>12102</v>
      </c>
      <c r="B139" t="s">
        <v>52972</v>
      </c>
      <c r="K139" s="2"/>
    </row>
    <row r="140" spans="1:11" x14ac:dyDescent="0.35">
      <c r="A140" t="s">
        <v>96</v>
      </c>
      <c r="B140" t="s">
        <v>52973</v>
      </c>
      <c r="K140" s="2"/>
    </row>
    <row r="141" spans="1:11" x14ac:dyDescent="0.35">
      <c r="A141" t="s">
        <v>12107</v>
      </c>
      <c r="B141" t="s">
        <v>42772</v>
      </c>
      <c r="D141" s="3"/>
      <c r="K141" s="2"/>
    </row>
    <row r="142" spans="1:11" x14ac:dyDescent="0.35">
      <c r="A142" t="s">
        <v>89</v>
      </c>
      <c r="B142" t="s">
        <v>52974</v>
      </c>
      <c r="K142" s="2"/>
    </row>
    <row r="143" spans="1:11" x14ac:dyDescent="0.35">
      <c r="A143" t="s">
        <v>12112</v>
      </c>
      <c r="B143" t="s">
        <v>52975</v>
      </c>
      <c r="K143" s="2"/>
    </row>
    <row r="144" spans="1:11" x14ac:dyDescent="0.35">
      <c r="A144" t="s">
        <v>12115</v>
      </c>
      <c r="B144" t="s">
        <v>28782</v>
      </c>
      <c r="K144" s="2"/>
    </row>
    <row r="145" spans="1:11" x14ac:dyDescent="0.35">
      <c r="A145" t="s">
        <v>12118</v>
      </c>
      <c r="B145" t="s">
        <v>28899</v>
      </c>
      <c r="K145" s="2"/>
    </row>
    <row r="146" spans="1:11" x14ac:dyDescent="0.35">
      <c r="A146" t="s">
        <v>12121</v>
      </c>
      <c r="B146" t="s">
        <v>52976</v>
      </c>
      <c r="K146" s="2"/>
    </row>
    <row r="147" spans="1:11" x14ac:dyDescent="0.35">
      <c r="A147" t="s">
        <v>12124</v>
      </c>
      <c r="B147" t="s">
        <v>44197</v>
      </c>
      <c r="K147" s="2"/>
    </row>
    <row r="148" spans="1:11" x14ac:dyDescent="0.35">
      <c r="A148" t="s">
        <v>12127</v>
      </c>
      <c r="B148" t="s">
        <v>52977</v>
      </c>
      <c r="K148" s="2"/>
    </row>
    <row r="149" spans="1:11" x14ac:dyDescent="0.35">
      <c r="A149" t="s">
        <v>12130</v>
      </c>
      <c r="B149" t="s">
        <v>52978</v>
      </c>
      <c r="K149" s="2"/>
    </row>
    <row r="150" spans="1:11" x14ac:dyDescent="0.35">
      <c r="A150" t="s">
        <v>12133</v>
      </c>
      <c r="B150" t="s">
        <v>13651</v>
      </c>
      <c r="K150" s="2"/>
    </row>
    <row r="151" spans="1:11" x14ac:dyDescent="0.35">
      <c r="A151" t="s">
        <v>12136</v>
      </c>
      <c r="B151" t="s">
        <v>51534</v>
      </c>
      <c r="K151" s="2"/>
    </row>
    <row r="152" spans="1:11" x14ac:dyDescent="0.35">
      <c r="A152" t="s">
        <v>12139</v>
      </c>
      <c r="B152" t="s">
        <v>52979</v>
      </c>
      <c r="K152" s="2"/>
    </row>
    <row r="153" spans="1:11" x14ac:dyDescent="0.35">
      <c r="A153" t="s">
        <v>50</v>
      </c>
      <c r="B153" t="s">
        <v>52980</v>
      </c>
      <c r="K153" s="2"/>
    </row>
    <row r="154" spans="1:11" x14ac:dyDescent="0.35">
      <c r="A154" t="s">
        <v>12143</v>
      </c>
      <c r="B154" t="s">
        <v>15518</v>
      </c>
      <c r="K154" s="2"/>
    </row>
    <row r="155" spans="1:11" x14ac:dyDescent="0.35">
      <c r="A155" t="s">
        <v>12146</v>
      </c>
      <c r="B155" t="s">
        <v>52981</v>
      </c>
      <c r="K155" s="2"/>
    </row>
    <row r="156" spans="1:11" x14ac:dyDescent="0.35">
      <c r="A156" t="s">
        <v>12150</v>
      </c>
      <c r="B156" t="s">
        <v>15799</v>
      </c>
      <c r="K156" s="2"/>
    </row>
    <row r="157" spans="1:11" x14ac:dyDescent="0.35">
      <c r="A157" t="s">
        <v>12154</v>
      </c>
      <c r="B157" t="s">
        <v>44871</v>
      </c>
      <c r="K157" s="2"/>
    </row>
    <row r="158" spans="1:11" x14ac:dyDescent="0.35">
      <c r="A158" t="s">
        <v>12158</v>
      </c>
      <c r="B158" t="s">
        <v>52982</v>
      </c>
      <c r="D158" s="3"/>
      <c r="K158" s="2"/>
    </row>
    <row r="159" spans="1:11" x14ac:dyDescent="0.35">
      <c r="A159" t="s">
        <v>12162</v>
      </c>
      <c r="B159" t="s">
        <v>52983</v>
      </c>
      <c r="K159" s="2"/>
    </row>
    <row r="160" spans="1:11" x14ac:dyDescent="0.35">
      <c r="A160" t="s">
        <v>12165</v>
      </c>
      <c r="B160" t="s">
        <v>51505</v>
      </c>
      <c r="D160" s="3"/>
      <c r="K160" s="2"/>
    </row>
    <row r="161" spans="1:11" x14ac:dyDescent="0.35">
      <c r="A161" t="s">
        <v>12168</v>
      </c>
      <c r="B161" t="s">
        <v>43193</v>
      </c>
      <c r="K161" s="2"/>
    </row>
    <row r="162" spans="1:11" x14ac:dyDescent="0.35">
      <c r="A162" t="s">
        <v>12171</v>
      </c>
      <c r="B162" t="s">
        <v>52984</v>
      </c>
      <c r="K162" s="2"/>
    </row>
    <row r="163" spans="1:11" x14ac:dyDescent="0.35">
      <c r="A163" t="s">
        <v>12174</v>
      </c>
      <c r="B163" t="s">
        <v>47048</v>
      </c>
      <c r="K163" s="2"/>
    </row>
    <row r="164" spans="1:11" x14ac:dyDescent="0.35">
      <c r="A164" t="s">
        <v>12177</v>
      </c>
      <c r="B164" t="s">
        <v>52985</v>
      </c>
      <c r="K164" s="2"/>
    </row>
    <row r="165" spans="1:11" x14ac:dyDescent="0.35">
      <c r="A165" t="s">
        <v>12180</v>
      </c>
      <c r="B165" t="s">
        <v>47636</v>
      </c>
      <c r="K165" s="2"/>
    </row>
    <row r="166" spans="1:11" x14ac:dyDescent="0.35">
      <c r="A166" t="s">
        <v>54</v>
      </c>
      <c r="B166" t="s">
        <v>52986</v>
      </c>
      <c r="K166" s="2"/>
    </row>
    <row r="167" spans="1:11" x14ac:dyDescent="0.35">
      <c r="A167" t="s">
        <v>12187</v>
      </c>
      <c r="B167" t="s">
        <v>52987</v>
      </c>
      <c r="K167" s="2"/>
    </row>
    <row r="168" spans="1:11" x14ac:dyDescent="0.35">
      <c r="A168" t="s">
        <v>12190</v>
      </c>
      <c r="B168" t="s">
        <v>52988</v>
      </c>
      <c r="K168" s="2"/>
    </row>
    <row r="169" spans="1:11" x14ac:dyDescent="0.35">
      <c r="A169" t="s">
        <v>12193</v>
      </c>
      <c r="B169" t="s">
        <v>52989</v>
      </c>
      <c r="K169" s="2"/>
    </row>
    <row r="170" spans="1:11" x14ac:dyDescent="0.35">
      <c r="A170" t="s">
        <v>12196</v>
      </c>
      <c r="B170" t="s">
        <v>52990</v>
      </c>
      <c r="K170" s="2"/>
    </row>
    <row r="171" spans="1:11" x14ac:dyDescent="0.35">
      <c r="A171" t="s">
        <v>12199</v>
      </c>
      <c r="B171" t="s">
        <v>52991</v>
      </c>
      <c r="K171" s="2"/>
    </row>
    <row r="172" spans="1:11" x14ac:dyDescent="0.35">
      <c r="A172" t="s">
        <v>12202</v>
      </c>
      <c r="B172" t="s">
        <v>52992</v>
      </c>
      <c r="K172" s="2"/>
    </row>
    <row r="173" spans="1:11" x14ac:dyDescent="0.35">
      <c r="A173" t="s">
        <v>12205</v>
      </c>
      <c r="B173" t="s">
        <v>52993</v>
      </c>
      <c r="K173" s="2"/>
    </row>
    <row r="174" spans="1:11" x14ac:dyDescent="0.35">
      <c r="A174" t="s">
        <v>12209</v>
      </c>
      <c r="B174" t="s">
        <v>52994</v>
      </c>
      <c r="D174" s="3"/>
      <c r="K174" s="2"/>
    </row>
    <row r="175" spans="1:11" x14ac:dyDescent="0.35">
      <c r="A175" t="s">
        <v>12213</v>
      </c>
      <c r="B175" t="s">
        <v>52995</v>
      </c>
      <c r="K175" s="2"/>
    </row>
    <row r="176" spans="1:11" x14ac:dyDescent="0.35">
      <c r="A176" t="s">
        <v>12217</v>
      </c>
      <c r="B176" t="s">
        <v>52771</v>
      </c>
      <c r="D176" s="3"/>
      <c r="K176" s="2"/>
    </row>
    <row r="177" spans="1:11" x14ac:dyDescent="0.35">
      <c r="A177" t="s">
        <v>12222</v>
      </c>
      <c r="B177" t="s">
        <v>52996</v>
      </c>
      <c r="K177" s="2"/>
    </row>
    <row r="178" spans="1:11" x14ac:dyDescent="0.35">
      <c r="A178" t="s">
        <v>12224</v>
      </c>
      <c r="B178" t="s">
        <v>52997</v>
      </c>
      <c r="K178" s="2"/>
    </row>
    <row r="179" spans="1:11" x14ac:dyDescent="0.35">
      <c r="A179" t="s">
        <v>12228</v>
      </c>
      <c r="B179" t="s">
        <v>52998</v>
      </c>
      <c r="K179" s="2"/>
    </row>
    <row r="180" spans="1:11" x14ac:dyDescent="0.35">
      <c r="A180" t="s">
        <v>57</v>
      </c>
      <c r="B180" t="s">
        <v>52999</v>
      </c>
      <c r="K180" s="2"/>
    </row>
    <row r="181" spans="1:11" x14ac:dyDescent="0.35">
      <c r="A181" t="s">
        <v>12233</v>
      </c>
      <c r="B181" t="s">
        <v>51800</v>
      </c>
      <c r="D181" s="3"/>
      <c r="K181" s="2"/>
    </row>
    <row r="182" spans="1:11" x14ac:dyDescent="0.35">
      <c r="A182" t="s">
        <v>12237</v>
      </c>
      <c r="B182" t="s">
        <v>53000</v>
      </c>
      <c r="D182" s="3"/>
      <c r="K182" s="2"/>
    </row>
    <row r="183" spans="1:11" x14ac:dyDescent="0.35">
      <c r="A183" t="s">
        <v>12241</v>
      </c>
      <c r="B183" t="s">
        <v>45082</v>
      </c>
      <c r="K183" s="2"/>
    </row>
    <row r="184" spans="1:11" x14ac:dyDescent="0.35">
      <c r="A184" t="s">
        <v>108</v>
      </c>
      <c r="B184" t="s">
        <v>51926</v>
      </c>
      <c r="D184" s="3"/>
      <c r="K184" s="2"/>
    </row>
    <row r="185" spans="1:11" x14ac:dyDescent="0.35">
      <c r="A185" t="s">
        <v>82</v>
      </c>
      <c r="B185" t="s">
        <v>53001</v>
      </c>
      <c r="K185" s="2"/>
    </row>
    <row r="186" spans="1:11" x14ac:dyDescent="0.35">
      <c r="A186" t="s">
        <v>100</v>
      </c>
      <c r="B186" t="s">
        <v>51669</v>
      </c>
      <c r="K186" s="2"/>
    </row>
    <row r="187" spans="1:11" x14ac:dyDescent="0.35">
      <c r="A187" t="s">
        <v>61</v>
      </c>
      <c r="B187" t="s">
        <v>39614</v>
      </c>
      <c r="K187" s="2"/>
    </row>
    <row r="188" spans="1:11" x14ac:dyDescent="0.35">
      <c r="A188" t="s">
        <v>12253</v>
      </c>
      <c r="B188" t="s">
        <v>11767</v>
      </c>
      <c r="K188" s="2"/>
    </row>
    <row r="189" spans="1:11" x14ac:dyDescent="0.35">
      <c r="A189" t="s">
        <v>12254</v>
      </c>
      <c r="B189" t="s">
        <v>15212</v>
      </c>
      <c r="K189" s="2"/>
    </row>
    <row r="190" spans="1:11" x14ac:dyDescent="0.35">
      <c r="A190" t="s">
        <v>12256</v>
      </c>
      <c r="B190" t="s">
        <v>53002</v>
      </c>
      <c r="K190" s="2"/>
    </row>
    <row r="191" spans="1:11" x14ac:dyDescent="0.35">
      <c r="A191" t="s">
        <v>12259</v>
      </c>
      <c r="B191" t="s">
        <v>53003</v>
      </c>
      <c r="K191" s="2"/>
    </row>
    <row r="192" spans="1:11" x14ac:dyDescent="0.35">
      <c r="A192" t="s">
        <v>12263</v>
      </c>
      <c r="B192" t="s">
        <v>53004</v>
      </c>
      <c r="K192" s="2"/>
    </row>
    <row r="193" spans="1:11" x14ac:dyDescent="0.35">
      <c r="A193" t="s">
        <v>12266</v>
      </c>
      <c r="B193" t="s">
        <v>52190</v>
      </c>
      <c r="K193" s="2"/>
    </row>
    <row r="194" spans="1:11" x14ac:dyDescent="0.35">
      <c r="A194" t="s">
        <v>12269</v>
      </c>
      <c r="B194" t="s">
        <v>53005</v>
      </c>
      <c r="K194" s="2"/>
    </row>
    <row r="195" spans="1:11" x14ac:dyDescent="0.35">
      <c r="A195" t="s">
        <v>12274</v>
      </c>
      <c r="B195" t="s">
        <v>53006</v>
      </c>
      <c r="K195" s="2"/>
    </row>
    <row r="196" spans="1:11" x14ac:dyDescent="0.35">
      <c r="A196" t="s">
        <v>12278</v>
      </c>
      <c r="B196" t="s">
        <v>52210</v>
      </c>
      <c r="K196" s="2"/>
    </row>
    <row r="197" spans="1:11" x14ac:dyDescent="0.35">
      <c r="A197" t="s">
        <v>12282</v>
      </c>
      <c r="B197" t="s">
        <v>53007</v>
      </c>
      <c r="D197" s="3"/>
      <c r="K197" s="2"/>
    </row>
    <row r="198" spans="1:11" x14ac:dyDescent="0.35">
      <c r="A198" t="s">
        <v>12284</v>
      </c>
      <c r="B198" t="s">
        <v>53008</v>
      </c>
      <c r="K198" s="2"/>
    </row>
    <row r="199" spans="1:11" x14ac:dyDescent="0.35">
      <c r="A199" t="s">
        <v>12289</v>
      </c>
      <c r="B199" t="s">
        <v>51142</v>
      </c>
      <c r="K199" s="2"/>
    </row>
    <row r="200" spans="1:11" x14ac:dyDescent="0.35">
      <c r="A200" t="s">
        <v>12292</v>
      </c>
      <c r="B200" t="s">
        <v>52187</v>
      </c>
      <c r="K200" s="2"/>
    </row>
    <row r="201" spans="1:11" x14ac:dyDescent="0.35">
      <c r="A201" t="s">
        <v>12294</v>
      </c>
      <c r="B201" t="s">
        <v>53009</v>
      </c>
      <c r="D201" s="3"/>
      <c r="K201" s="2"/>
    </row>
    <row r="202" spans="1:11" x14ac:dyDescent="0.35">
      <c r="A202" t="s">
        <v>12296</v>
      </c>
      <c r="B202" t="s">
        <v>53010</v>
      </c>
      <c r="K202" s="2"/>
    </row>
    <row r="203" spans="1:11" x14ac:dyDescent="0.35">
      <c r="A203" t="s">
        <v>12299</v>
      </c>
      <c r="B203" t="s">
        <v>53011</v>
      </c>
      <c r="K203" s="2"/>
    </row>
    <row r="204" spans="1:11" x14ac:dyDescent="0.35">
      <c r="A204" t="s">
        <v>12303</v>
      </c>
      <c r="B204" t="s">
        <v>47436</v>
      </c>
      <c r="K204" s="2"/>
    </row>
    <row r="205" spans="1:11" x14ac:dyDescent="0.35">
      <c r="A205" t="s">
        <v>12306</v>
      </c>
      <c r="B205" t="s">
        <v>53012</v>
      </c>
      <c r="K205" s="2"/>
    </row>
    <row r="206" spans="1:11" x14ac:dyDescent="0.35">
      <c r="A206" t="s">
        <v>63</v>
      </c>
      <c r="B206" t="s">
        <v>52839</v>
      </c>
      <c r="K206" s="2"/>
    </row>
    <row r="207" spans="1:11" x14ac:dyDescent="0.35">
      <c r="A207" t="s">
        <v>12312</v>
      </c>
      <c r="B207" t="s">
        <v>53013</v>
      </c>
      <c r="K207" s="2"/>
    </row>
    <row r="208" spans="1:11" x14ac:dyDescent="0.35">
      <c r="A208" t="s">
        <v>12316</v>
      </c>
      <c r="B208" t="s">
        <v>53014</v>
      </c>
      <c r="K208" s="2"/>
    </row>
    <row r="209" spans="1:11" x14ac:dyDescent="0.35">
      <c r="A209" t="s">
        <v>22678</v>
      </c>
      <c r="B209" t="s">
        <v>53015</v>
      </c>
      <c r="K209" s="2"/>
    </row>
    <row r="210" spans="1:11" x14ac:dyDescent="0.35">
      <c r="A210" t="s">
        <v>22681</v>
      </c>
      <c r="B210" t="s">
        <v>12434</v>
      </c>
      <c r="K210" s="2"/>
    </row>
    <row r="211" spans="1:11" x14ac:dyDescent="0.35">
      <c r="A211" t="s">
        <v>22684</v>
      </c>
      <c r="B211" t="s">
        <v>53016</v>
      </c>
      <c r="K211" s="2"/>
    </row>
    <row r="212" spans="1:11" x14ac:dyDescent="0.35">
      <c r="A212" t="s">
        <v>22687</v>
      </c>
      <c r="B212" t="s">
        <v>10821</v>
      </c>
      <c r="K212" s="2"/>
    </row>
    <row r="213" spans="1:11" x14ac:dyDescent="0.35">
      <c r="A213" t="s">
        <v>22693</v>
      </c>
      <c r="B213" t="s">
        <v>53017</v>
      </c>
      <c r="K213" s="2"/>
    </row>
    <row r="214" spans="1:11" x14ac:dyDescent="0.35">
      <c r="A214" t="s">
        <v>22696</v>
      </c>
      <c r="B214" t="s">
        <v>53018</v>
      </c>
      <c r="K214" s="2"/>
    </row>
    <row r="215" spans="1:11" x14ac:dyDescent="0.35">
      <c r="A215" t="s">
        <v>22699</v>
      </c>
      <c r="B215" t="s">
        <v>53019</v>
      </c>
      <c r="K215" s="2"/>
    </row>
    <row r="216" spans="1:11" x14ac:dyDescent="0.35">
      <c r="A216" t="s">
        <v>91</v>
      </c>
      <c r="B216" t="s">
        <v>53020</v>
      </c>
      <c r="K216" s="2"/>
    </row>
    <row r="217" spans="1:11" x14ac:dyDescent="0.35">
      <c r="A217" t="s">
        <v>22704</v>
      </c>
      <c r="B217" t="s">
        <v>53021</v>
      </c>
      <c r="K217" s="2"/>
    </row>
    <row r="218" spans="1:11" x14ac:dyDescent="0.35">
      <c r="A218" t="s">
        <v>22707</v>
      </c>
      <c r="B218" t="s">
        <v>53022</v>
      </c>
      <c r="K218" s="2"/>
    </row>
    <row r="219" spans="1:11" x14ac:dyDescent="0.35">
      <c r="A219" t="s">
        <v>52710</v>
      </c>
      <c r="B219" t="s">
        <v>52710</v>
      </c>
    </row>
    <row r="220" spans="1:11" x14ac:dyDescent="0.35">
      <c r="A220" t="s">
        <v>52711</v>
      </c>
      <c r="B220" t="s">
        <v>52711</v>
      </c>
    </row>
    <row r="221" spans="1:11" x14ac:dyDescent="0.35">
      <c r="A221" s="9" t="s">
        <v>52533</v>
      </c>
      <c r="B221" t="s">
        <v>53023</v>
      </c>
    </row>
    <row r="222" spans="1:11" x14ac:dyDescent="0.35">
      <c r="A222" s="9" t="s">
        <v>52535</v>
      </c>
      <c r="B222" t="s">
        <v>53024</v>
      </c>
    </row>
    <row r="223" spans="1:11" x14ac:dyDescent="0.35">
      <c r="A223" s="9" t="s">
        <v>52537</v>
      </c>
      <c r="B223" t="s">
        <v>53025</v>
      </c>
    </row>
    <row r="224" spans="1:11" x14ac:dyDescent="0.35">
      <c r="A224" t="s">
        <v>52545</v>
      </c>
      <c r="B224" t="s">
        <v>53026</v>
      </c>
    </row>
    <row r="225" spans="1:2" x14ac:dyDescent="0.35">
      <c r="A225" t="s">
        <v>52547</v>
      </c>
      <c r="B225" s="8" t="s">
        <v>52531</v>
      </c>
    </row>
    <row r="226" spans="1:2" x14ac:dyDescent="0.35">
      <c r="A226" t="s">
        <v>52549</v>
      </c>
      <c r="B226" t="s">
        <v>53027</v>
      </c>
    </row>
  </sheetData>
  <autoFilter ref="A1:K224" xr:uid="{6F47C6DF-F0CC-4908-A150-B3E038ECE35B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42C8-0D8F-49AD-A056-FBA25333459B}">
  <dimension ref="A1:E145"/>
  <sheetViews>
    <sheetView zoomScale="90" zoomScaleNormal="90" workbookViewId="0"/>
  </sheetViews>
  <sheetFormatPr defaultRowHeight="14.5" x14ac:dyDescent="0.35"/>
  <cols>
    <col min="1" max="1" width="12.26953125" bestFit="1" customWidth="1"/>
    <col min="2" max="2" width="65.1796875" bestFit="1" customWidth="1"/>
    <col min="3" max="3" width="13.54296875" bestFit="1" customWidth="1"/>
    <col min="4" max="4" width="21.81640625" bestFit="1" customWidth="1"/>
    <col min="5" max="5" width="18" bestFit="1" customWidth="1"/>
  </cols>
  <sheetData>
    <row r="1" spans="1:5" x14ac:dyDescent="0.35">
      <c r="A1" t="s">
        <v>111</v>
      </c>
      <c r="B1" t="s">
        <v>112</v>
      </c>
      <c r="C1" t="s">
        <v>52718</v>
      </c>
      <c r="D1" t="s">
        <v>131</v>
      </c>
      <c r="E1" t="s">
        <v>130</v>
      </c>
    </row>
    <row r="2" spans="1:5" x14ac:dyDescent="0.35">
      <c r="A2">
        <v>2021001</v>
      </c>
      <c r="B2" t="s">
        <v>53028</v>
      </c>
      <c r="C2">
        <v>0</v>
      </c>
    </row>
    <row r="3" spans="1:5" x14ac:dyDescent="0.35">
      <c r="A3" t="s">
        <v>53029</v>
      </c>
      <c r="B3" t="s">
        <v>53030</v>
      </c>
      <c r="C3">
        <v>0</v>
      </c>
      <c r="D3">
        <v>44</v>
      </c>
      <c r="E3" s="2">
        <v>45791</v>
      </c>
    </row>
    <row r="4" spans="1:5" x14ac:dyDescent="0.35">
      <c r="A4" t="s">
        <v>10739</v>
      </c>
      <c r="B4" t="s">
        <v>53031</v>
      </c>
      <c r="C4" s="3">
        <v>1847.42</v>
      </c>
      <c r="D4">
        <v>44</v>
      </c>
      <c r="E4" s="2">
        <v>45791</v>
      </c>
    </row>
    <row r="5" spans="1:5" x14ac:dyDescent="0.35">
      <c r="A5" t="s">
        <v>53032</v>
      </c>
      <c r="B5" t="s">
        <v>52897</v>
      </c>
      <c r="C5">
        <v>0</v>
      </c>
      <c r="D5">
        <v>44</v>
      </c>
      <c r="E5" s="2">
        <v>45791</v>
      </c>
    </row>
    <row r="6" spans="1:5" x14ac:dyDescent="0.35">
      <c r="A6" t="s">
        <v>53033</v>
      </c>
      <c r="B6" t="s">
        <v>9156</v>
      </c>
      <c r="C6">
        <v>0</v>
      </c>
      <c r="D6">
        <v>44</v>
      </c>
      <c r="E6" s="2">
        <v>45791</v>
      </c>
    </row>
    <row r="7" spans="1:5" x14ac:dyDescent="0.35">
      <c r="A7" t="s">
        <v>53034</v>
      </c>
      <c r="B7" t="s">
        <v>53035</v>
      </c>
      <c r="C7">
        <v>0</v>
      </c>
      <c r="D7">
        <v>44</v>
      </c>
      <c r="E7" s="2">
        <v>46084</v>
      </c>
    </row>
    <row r="8" spans="1:5" x14ac:dyDescent="0.35">
      <c r="A8" t="s">
        <v>53036</v>
      </c>
      <c r="B8" t="s">
        <v>10821</v>
      </c>
      <c r="C8">
        <v>0</v>
      </c>
      <c r="D8">
        <v>44</v>
      </c>
      <c r="E8" s="2">
        <v>45791</v>
      </c>
    </row>
    <row r="9" spans="1:5" x14ac:dyDescent="0.35">
      <c r="A9" t="s">
        <v>53037</v>
      </c>
      <c r="B9" t="s">
        <v>10282</v>
      </c>
      <c r="C9">
        <v>0</v>
      </c>
      <c r="D9">
        <v>44</v>
      </c>
      <c r="E9" s="2">
        <v>45791</v>
      </c>
    </row>
    <row r="10" spans="1:5" x14ac:dyDescent="0.35">
      <c r="A10" t="s">
        <v>11125</v>
      </c>
      <c r="B10" t="s">
        <v>53038</v>
      </c>
      <c r="C10">
        <v>0</v>
      </c>
      <c r="D10">
        <v>44</v>
      </c>
      <c r="E10" s="2">
        <v>45791</v>
      </c>
    </row>
    <row r="11" spans="1:5" x14ac:dyDescent="0.35">
      <c r="A11" t="s">
        <v>11131</v>
      </c>
      <c r="B11" t="s">
        <v>52849</v>
      </c>
      <c r="C11">
        <v>0</v>
      </c>
      <c r="D11">
        <v>44</v>
      </c>
      <c r="E11" s="2">
        <v>46058</v>
      </c>
    </row>
    <row r="12" spans="1:5" x14ac:dyDescent="0.35">
      <c r="A12" t="s">
        <v>11355</v>
      </c>
      <c r="B12" t="s">
        <v>9608</v>
      </c>
      <c r="C12" s="3">
        <v>7124.72</v>
      </c>
      <c r="D12">
        <v>44</v>
      </c>
      <c r="E12" s="2">
        <v>45791</v>
      </c>
    </row>
    <row r="13" spans="1:5" x14ac:dyDescent="0.35">
      <c r="A13" t="s">
        <v>11415</v>
      </c>
      <c r="B13" t="s">
        <v>8715</v>
      </c>
      <c r="C13">
        <v>0</v>
      </c>
      <c r="D13">
        <v>44</v>
      </c>
      <c r="E13" s="2">
        <v>45791</v>
      </c>
    </row>
    <row r="14" spans="1:5" x14ac:dyDescent="0.35">
      <c r="A14" t="s">
        <v>11422</v>
      </c>
      <c r="B14" t="s">
        <v>905</v>
      </c>
      <c r="C14" s="3">
        <v>1050.23</v>
      </c>
      <c r="D14">
        <v>44</v>
      </c>
      <c r="E14" s="2">
        <v>46044</v>
      </c>
    </row>
    <row r="15" spans="1:5" x14ac:dyDescent="0.35">
      <c r="A15" t="s">
        <v>11428</v>
      </c>
      <c r="B15" t="s">
        <v>11416</v>
      </c>
      <c r="C15">
        <v>0</v>
      </c>
      <c r="D15">
        <v>44</v>
      </c>
      <c r="E15" s="2">
        <v>45903</v>
      </c>
    </row>
    <row r="16" spans="1:5" x14ac:dyDescent="0.35">
      <c r="A16" t="s">
        <v>11434</v>
      </c>
      <c r="B16" t="s">
        <v>11423</v>
      </c>
      <c r="C16">
        <v>79.45</v>
      </c>
      <c r="D16">
        <v>44</v>
      </c>
      <c r="E16" s="2">
        <v>45993</v>
      </c>
    </row>
    <row r="17" spans="1:5" x14ac:dyDescent="0.35">
      <c r="A17" t="s">
        <v>11555</v>
      </c>
      <c r="B17" t="s">
        <v>53039</v>
      </c>
      <c r="C17">
        <v>0</v>
      </c>
      <c r="D17">
        <v>56</v>
      </c>
      <c r="E17" s="2">
        <v>45791</v>
      </c>
    </row>
    <row r="18" spans="1:5" x14ac:dyDescent="0.35">
      <c r="A18" t="s">
        <v>11559</v>
      </c>
      <c r="B18" t="s">
        <v>52817</v>
      </c>
      <c r="C18">
        <v>0</v>
      </c>
      <c r="E18" s="2">
        <v>45769</v>
      </c>
    </row>
    <row r="19" spans="1:5" x14ac:dyDescent="0.35">
      <c r="A19" t="s">
        <v>11564</v>
      </c>
      <c r="B19" t="s">
        <v>53040</v>
      </c>
      <c r="C19">
        <v>0</v>
      </c>
      <c r="E19" s="2">
        <v>43663</v>
      </c>
    </row>
    <row r="20" spans="1:5" x14ac:dyDescent="0.35">
      <c r="A20" t="s">
        <v>11570</v>
      </c>
      <c r="B20" t="s">
        <v>53041</v>
      </c>
      <c r="C20">
        <v>0</v>
      </c>
      <c r="E20" s="2"/>
    </row>
    <row r="21" spans="1:5" x14ac:dyDescent="0.35">
      <c r="A21" t="s">
        <v>84</v>
      </c>
      <c r="B21" t="s">
        <v>53042</v>
      </c>
      <c r="C21">
        <v>0</v>
      </c>
      <c r="D21">
        <v>56</v>
      </c>
      <c r="E21" s="2">
        <v>45791</v>
      </c>
    </row>
    <row r="22" spans="1:5" x14ac:dyDescent="0.35">
      <c r="A22" t="s">
        <v>11579</v>
      </c>
      <c r="B22" t="s">
        <v>53043</v>
      </c>
      <c r="C22">
        <v>0</v>
      </c>
      <c r="E22" s="2">
        <v>43923</v>
      </c>
    </row>
    <row r="23" spans="1:5" x14ac:dyDescent="0.35">
      <c r="A23" t="s">
        <v>11585</v>
      </c>
      <c r="B23" t="s">
        <v>53044</v>
      </c>
      <c r="C23">
        <v>0</v>
      </c>
      <c r="E23" s="2"/>
    </row>
    <row r="24" spans="1:5" x14ac:dyDescent="0.35">
      <c r="A24" t="s">
        <v>74</v>
      </c>
      <c r="B24" t="s">
        <v>47399</v>
      </c>
      <c r="C24">
        <v>0</v>
      </c>
      <c r="D24">
        <v>56</v>
      </c>
      <c r="E24" s="2">
        <v>45791</v>
      </c>
    </row>
    <row r="25" spans="1:5" x14ac:dyDescent="0.35">
      <c r="A25" t="s">
        <v>11595</v>
      </c>
      <c r="B25" t="s">
        <v>23006</v>
      </c>
      <c r="C25">
        <v>0</v>
      </c>
      <c r="D25">
        <v>51</v>
      </c>
      <c r="E25" s="2">
        <v>45791</v>
      </c>
    </row>
    <row r="26" spans="1:5" x14ac:dyDescent="0.35">
      <c r="A26" t="s">
        <v>11599</v>
      </c>
      <c r="B26" t="s">
        <v>39441</v>
      </c>
      <c r="C26">
        <v>0</v>
      </c>
      <c r="E26" s="2"/>
    </row>
    <row r="27" spans="1:5" x14ac:dyDescent="0.35">
      <c r="A27" t="s">
        <v>11604</v>
      </c>
      <c r="B27" t="s">
        <v>53045</v>
      </c>
      <c r="C27">
        <v>-350</v>
      </c>
      <c r="D27">
        <v>56</v>
      </c>
      <c r="E27" s="2">
        <v>45791</v>
      </c>
    </row>
    <row r="28" spans="1:5" x14ac:dyDescent="0.35">
      <c r="A28" t="s">
        <v>11609</v>
      </c>
      <c r="B28" t="s">
        <v>42613</v>
      </c>
      <c r="C28">
        <v>0</v>
      </c>
    </row>
    <row r="29" spans="1:5" x14ac:dyDescent="0.35">
      <c r="A29" t="s">
        <v>11615</v>
      </c>
      <c r="B29" t="s">
        <v>53046</v>
      </c>
      <c r="C29">
        <v>0</v>
      </c>
    </row>
    <row r="30" spans="1:5" x14ac:dyDescent="0.35">
      <c r="A30" t="s">
        <v>11621</v>
      </c>
      <c r="B30" t="s">
        <v>53047</v>
      </c>
      <c r="C30">
        <v>0</v>
      </c>
      <c r="E30" s="2"/>
    </row>
    <row r="31" spans="1:5" x14ac:dyDescent="0.35">
      <c r="A31" t="s">
        <v>11627</v>
      </c>
      <c r="B31" t="s">
        <v>53048</v>
      </c>
      <c r="C31">
        <v>0</v>
      </c>
      <c r="D31">
        <v>56</v>
      </c>
      <c r="E31" s="2">
        <v>45791</v>
      </c>
    </row>
    <row r="32" spans="1:5" x14ac:dyDescent="0.35">
      <c r="A32" t="s">
        <v>11634</v>
      </c>
      <c r="B32" t="s">
        <v>43725</v>
      </c>
      <c r="C32">
        <v>0</v>
      </c>
      <c r="D32">
        <v>56</v>
      </c>
      <c r="E32" s="2">
        <v>45791</v>
      </c>
    </row>
    <row r="33" spans="1:5" x14ac:dyDescent="0.35">
      <c r="A33" t="s">
        <v>72</v>
      </c>
      <c r="B33" t="s">
        <v>53049</v>
      </c>
      <c r="C33">
        <v>0</v>
      </c>
      <c r="D33">
        <v>51</v>
      </c>
      <c r="E33" s="2">
        <v>45985</v>
      </c>
    </row>
    <row r="34" spans="1:5" x14ac:dyDescent="0.35">
      <c r="A34" t="s">
        <v>11642</v>
      </c>
      <c r="B34" t="s">
        <v>44665</v>
      </c>
      <c r="C34">
        <v>0</v>
      </c>
      <c r="E34" s="2">
        <v>44362</v>
      </c>
    </row>
    <row r="35" spans="1:5" x14ac:dyDescent="0.35">
      <c r="A35" t="s">
        <v>11648</v>
      </c>
      <c r="B35" t="s">
        <v>53050</v>
      </c>
      <c r="C35">
        <v>0</v>
      </c>
      <c r="E35" s="2">
        <v>45374</v>
      </c>
    </row>
    <row r="36" spans="1:5" x14ac:dyDescent="0.35">
      <c r="A36" t="s">
        <v>11654</v>
      </c>
      <c r="B36" t="s">
        <v>53051</v>
      </c>
      <c r="C36">
        <v>0</v>
      </c>
      <c r="D36">
        <v>56</v>
      </c>
      <c r="E36" s="2">
        <v>45791</v>
      </c>
    </row>
    <row r="37" spans="1:5" x14ac:dyDescent="0.35">
      <c r="A37" t="s">
        <v>11660</v>
      </c>
      <c r="B37" t="s">
        <v>53052</v>
      </c>
      <c r="C37">
        <v>0</v>
      </c>
    </row>
    <row r="38" spans="1:5" x14ac:dyDescent="0.35">
      <c r="A38" t="s">
        <v>11667</v>
      </c>
      <c r="B38" t="s">
        <v>53053</v>
      </c>
      <c r="C38">
        <v>0</v>
      </c>
    </row>
    <row r="39" spans="1:5" x14ac:dyDescent="0.35">
      <c r="A39" t="s">
        <v>104</v>
      </c>
      <c r="B39" t="s">
        <v>53054</v>
      </c>
      <c r="C39">
        <v>0</v>
      </c>
    </row>
    <row r="40" spans="1:5" x14ac:dyDescent="0.35">
      <c r="A40" t="s">
        <v>11677</v>
      </c>
      <c r="B40" t="s">
        <v>53055</v>
      </c>
      <c r="C40">
        <v>0</v>
      </c>
    </row>
    <row r="41" spans="1:5" x14ac:dyDescent="0.35">
      <c r="A41" t="s">
        <v>11682</v>
      </c>
      <c r="B41" t="s">
        <v>53056</v>
      </c>
      <c r="C41">
        <v>0</v>
      </c>
    </row>
    <row r="42" spans="1:5" x14ac:dyDescent="0.35">
      <c r="A42" t="s">
        <v>11687</v>
      </c>
      <c r="B42" t="s">
        <v>44673</v>
      </c>
      <c r="C42">
        <v>0</v>
      </c>
      <c r="E42" s="2"/>
    </row>
    <row r="43" spans="1:5" x14ac:dyDescent="0.35">
      <c r="A43" t="s">
        <v>11693</v>
      </c>
      <c r="B43" t="s">
        <v>53057</v>
      </c>
      <c r="C43">
        <v>0</v>
      </c>
      <c r="E43" s="2">
        <v>45374</v>
      </c>
    </row>
    <row r="44" spans="1:5" x14ac:dyDescent="0.35">
      <c r="A44" t="s">
        <v>11699</v>
      </c>
      <c r="B44" t="s">
        <v>53058</v>
      </c>
      <c r="C44">
        <v>0</v>
      </c>
    </row>
    <row r="45" spans="1:5" x14ac:dyDescent="0.35">
      <c r="A45" t="s">
        <v>59</v>
      </c>
      <c r="B45" t="s">
        <v>53059</v>
      </c>
      <c r="C45">
        <v>0</v>
      </c>
    </row>
    <row r="46" spans="1:5" x14ac:dyDescent="0.35">
      <c r="A46" t="s">
        <v>11708</v>
      </c>
      <c r="B46" t="s">
        <v>53060</v>
      </c>
      <c r="C46">
        <v>0</v>
      </c>
    </row>
    <row r="47" spans="1:5" x14ac:dyDescent="0.35">
      <c r="A47" t="s">
        <v>11712</v>
      </c>
      <c r="B47" t="s">
        <v>45382</v>
      </c>
      <c r="C47">
        <v>0</v>
      </c>
    </row>
    <row r="48" spans="1:5" x14ac:dyDescent="0.35">
      <c r="A48" t="s">
        <v>87</v>
      </c>
      <c r="B48" t="s">
        <v>53061</v>
      </c>
      <c r="C48">
        <v>0</v>
      </c>
      <c r="E48" s="2"/>
    </row>
    <row r="49" spans="1:5" x14ac:dyDescent="0.35">
      <c r="A49" t="s">
        <v>11720</v>
      </c>
      <c r="B49" t="s">
        <v>15799</v>
      </c>
      <c r="C49" s="3">
        <v>-86831.93</v>
      </c>
      <c r="D49">
        <v>51</v>
      </c>
      <c r="E49" s="2">
        <v>45791</v>
      </c>
    </row>
    <row r="50" spans="1:5" x14ac:dyDescent="0.35">
      <c r="A50" t="s">
        <v>48</v>
      </c>
      <c r="B50" t="s">
        <v>16793</v>
      </c>
      <c r="C50">
        <v>0</v>
      </c>
    </row>
    <row r="51" spans="1:5" x14ac:dyDescent="0.35">
      <c r="A51" t="s">
        <v>11729</v>
      </c>
      <c r="B51" t="s">
        <v>1045</v>
      </c>
      <c r="C51">
        <v>0</v>
      </c>
    </row>
    <row r="52" spans="1:5" x14ac:dyDescent="0.35">
      <c r="A52" t="s">
        <v>98</v>
      </c>
      <c r="B52" t="s">
        <v>53028</v>
      </c>
      <c r="C52">
        <v>0</v>
      </c>
      <c r="E52" s="2"/>
    </row>
    <row r="53" spans="1:5" x14ac:dyDescent="0.35">
      <c r="A53" t="s">
        <v>11739</v>
      </c>
      <c r="B53" t="s">
        <v>45001</v>
      </c>
      <c r="C53">
        <v>0</v>
      </c>
      <c r="E53" s="2">
        <v>44020</v>
      </c>
    </row>
    <row r="54" spans="1:5" x14ac:dyDescent="0.35">
      <c r="A54" t="s">
        <v>11742</v>
      </c>
      <c r="B54" t="s">
        <v>42574</v>
      </c>
      <c r="C54">
        <v>0</v>
      </c>
    </row>
    <row r="55" spans="1:5" x14ac:dyDescent="0.35">
      <c r="A55" t="s">
        <v>11747</v>
      </c>
      <c r="B55" t="s">
        <v>51523</v>
      </c>
      <c r="C55">
        <v>0</v>
      </c>
    </row>
    <row r="56" spans="1:5" x14ac:dyDescent="0.35">
      <c r="A56" t="s">
        <v>80</v>
      </c>
      <c r="B56" t="s">
        <v>43160</v>
      </c>
      <c r="C56">
        <v>0</v>
      </c>
    </row>
    <row r="57" spans="1:5" x14ac:dyDescent="0.35">
      <c r="A57" t="s">
        <v>11756</v>
      </c>
      <c r="B57" t="s">
        <v>45460</v>
      </c>
      <c r="C57">
        <v>0</v>
      </c>
    </row>
    <row r="58" spans="1:5" x14ac:dyDescent="0.35">
      <c r="A58" t="s">
        <v>11761</v>
      </c>
      <c r="B58" t="s">
        <v>53062</v>
      </c>
      <c r="C58">
        <v>0</v>
      </c>
      <c r="E58" s="2"/>
    </row>
    <row r="59" spans="1:5" x14ac:dyDescent="0.35">
      <c r="A59" t="s">
        <v>11766</v>
      </c>
      <c r="B59" t="s">
        <v>53035</v>
      </c>
      <c r="C59">
        <v>-226.68</v>
      </c>
      <c r="D59">
        <v>51</v>
      </c>
      <c r="E59" s="2">
        <v>45791</v>
      </c>
    </row>
    <row r="60" spans="1:5" x14ac:dyDescent="0.35">
      <c r="A60" t="s">
        <v>11771</v>
      </c>
      <c r="B60" t="s">
        <v>53063</v>
      </c>
      <c r="C60">
        <v>0</v>
      </c>
    </row>
    <row r="61" spans="1:5" x14ac:dyDescent="0.35">
      <c r="A61" t="s">
        <v>11776</v>
      </c>
      <c r="B61" t="s">
        <v>53064</v>
      </c>
      <c r="C61">
        <v>0</v>
      </c>
    </row>
    <row r="62" spans="1:5" x14ac:dyDescent="0.35">
      <c r="A62" t="s">
        <v>11780</v>
      </c>
      <c r="B62" t="s">
        <v>53065</v>
      </c>
      <c r="C62">
        <v>0</v>
      </c>
    </row>
    <row r="63" spans="1:5" x14ac:dyDescent="0.35">
      <c r="A63" t="s">
        <v>11785</v>
      </c>
      <c r="B63" t="s">
        <v>53066</v>
      </c>
      <c r="C63">
        <v>0</v>
      </c>
    </row>
    <row r="64" spans="1:5" x14ac:dyDescent="0.35">
      <c r="A64" t="s">
        <v>11789</v>
      </c>
      <c r="B64" t="s">
        <v>53067</v>
      </c>
      <c r="C64">
        <v>0</v>
      </c>
    </row>
    <row r="65" spans="1:5" x14ac:dyDescent="0.35">
      <c r="A65" t="s">
        <v>70</v>
      </c>
      <c r="B65" t="s">
        <v>53068</v>
      </c>
      <c r="C65">
        <v>0</v>
      </c>
    </row>
    <row r="66" spans="1:5" x14ac:dyDescent="0.35">
      <c r="A66" t="s">
        <v>11796</v>
      </c>
      <c r="B66" t="s">
        <v>45648</v>
      </c>
      <c r="C66">
        <v>0</v>
      </c>
      <c r="E66" s="2"/>
    </row>
    <row r="67" spans="1:5" x14ac:dyDescent="0.35">
      <c r="A67" t="s">
        <v>11800</v>
      </c>
      <c r="B67" t="s">
        <v>53069</v>
      </c>
      <c r="C67">
        <v>0</v>
      </c>
      <c r="E67" s="2">
        <v>45374</v>
      </c>
    </row>
    <row r="68" spans="1:5" x14ac:dyDescent="0.35">
      <c r="A68" t="s">
        <v>11807</v>
      </c>
      <c r="B68" t="s">
        <v>53070</v>
      </c>
      <c r="C68">
        <v>0</v>
      </c>
      <c r="D68">
        <v>56</v>
      </c>
      <c r="E68" s="2">
        <v>45791</v>
      </c>
    </row>
    <row r="69" spans="1:5" x14ac:dyDescent="0.35">
      <c r="A69" t="s">
        <v>11813</v>
      </c>
      <c r="B69" t="s">
        <v>53071</v>
      </c>
      <c r="C69">
        <v>0</v>
      </c>
      <c r="E69" s="2">
        <v>45374</v>
      </c>
    </row>
    <row r="70" spans="1:5" x14ac:dyDescent="0.35">
      <c r="A70" t="s">
        <v>11818</v>
      </c>
      <c r="B70" t="s">
        <v>43014</v>
      </c>
      <c r="C70">
        <v>0</v>
      </c>
    </row>
    <row r="71" spans="1:5" x14ac:dyDescent="0.35">
      <c r="A71" t="s">
        <v>11822</v>
      </c>
      <c r="B71" t="s">
        <v>53072</v>
      </c>
      <c r="C71">
        <v>0</v>
      </c>
      <c r="E71" s="2"/>
    </row>
    <row r="72" spans="1:5" x14ac:dyDescent="0.35">
      <c r="A72" t="s">
        <v>11828</v>
      </c>
      <c r="B72" t="s">
        <v>52878</v>
      </c>
      <c r="C72">
        <v>0</v>
      </c>
      <c r="E72" s="2">
        <v>45374</v>
      </c>
    </row>
    <row r="73" spans="1:5" x14ac:dyDescent="0.35">
      <c r="A73" t="s">
        <v>11833</v>
      </c>
      <c r="B73" t="s">
        <v>53073</v>
      </c>
      <c r="C73">
        <v>0</v>
      </c>
    </row>
    <row r="74" spans="1:5" x14ac:dyDescent="0.35">
      <c r="A74" t="s">
        <v>11838</v>
      </c>
      <c r="B74" t="s">
        <v>53074</v>
      </c>
      <c r="C74">
        <v>0</v>
      </c>
      <c r="E74" s="2"/>
    </row>
    <row r="75" spans="1:5" x14ac:dyDescent="0.35">
      <c r="A75" t="s">
        <v>11844</v>
      </c>
      <c r="B75" t="s">
        <v>47266</v>
      </c>
      <c r="C75">
        <v>0</v>
      </c>
      <c r="E75" s="2">
        <v>45374</v>
      </c>
    </row>
    <row r="76" spans="1:5" x14ac:dyDescent="0.35">
      <c r="A76" t="s">
        <v>11849</v>
      </c>
      <c r="B76" t="s">
        <v>53075</v>
      </c>
      <c r="C76">
        <v>0</v>
      </c>
    </row>
    <row r="77" spans="1:5" x14ac:dyDescent="0.35">
      <c r="A77" t="s">
        <v>11856</v>
      </c>
      <c r="B77" t="s">
        <v>53076</v>
      </c>
      <c r="C77">
        <v>0</v>
      </c>
    </row>
    <row r="78" spans="1:5" x14ac:dyDescent="0.35">
      <c r="A78" t="s">
        <v>11861</v>
      </c>
      <c r="B78" t="s">
        <v>53077</v>
      </c>
      <c r="C78">
        <v>0</v>
      </c>
      <c r="E78" s="2"/>
    </row>
    <row r="79" spans="1:5" x14ac:dyDescent="0.35">
      <c r="A79" t="s">
        <v>11867</v>
      </c>
      <c r="B79" t="s">
        <v>52720</v>
      </c>
      <c r="C79">
        <v>0</v>
      </c>
      <c r="E79" s="2">
        <v>45374</v>
      </c>
    </row>
    <row r="80" spans="1:5" x14ac:dyDescent="0.35">
      <c r="A80" t="s">
        <v>11873</v>
      </c>
      <c r="B80" t="s">
        <v>53078</v>
      </c>
      <c r="C80" s="3">
        <v>-3443</v>
      </c>
      <c r="D80">
        <v>56</v>
      </c>
      <c r="E80" s="2">
        <v>45791</v>
      </c>
    </row>
    <row r="81" spans="1:5" x14ac:dyDescent="0.35">
      <c r="A81" t="s">
        <v>11877</v>
      </c>
      <c r="B81" t="s">
        <v>53079</v>
      </c>
      <c r="C81">
        <v>0</v>
      </c>
      <c r="E81" s="2"/>
    </row>
    <row r="82" spans="1:5" x14ac:dyDescent="0.35">
      <c r="A82" t="s">
        <v>11882</v>
      </c>
      <c r="B82" t="s">
        <v>53080</v>
      </c>
      <c r="C82">
        <v>0</v>
      </c>
      <c r="E82" s="2">
        <v>44193</v>
      </c>
    </row>
    <row r="83" spans="1:5" x14ac:dyDescent="0.35">
      <c r="A83" t="s">
        <v>11888</v>
      </c>
      <c r="B83" t="s">
        <v>22308</v>
      </c>
      <c r="C83" s="3">
        <v>0</v>
      </c>
      <c r="E83" s="2"/>
    </row>
    <row r="84" spans="1:5" x14ac:dyDescent="0.35">
      <c r="A84" t="s">
        <v>11894</v>
      </c>
      <c r="B84" t="s">
        <v>42482</v>
      </c>
      <c r="C84">
        <v>0</v>
      </c>
      <c r="D84">
        <v>51</v>
      </c>
      <c r="E84" s="2">
        <v>46028</v>
      </c>
    </row>
    <row r="85" spans="1:5" x14ac:dyDescent="0.35">
      <c r="A85" t="s">
        <v>11898</v>
      </c>
      <c r="B85" t="s">
        <v>53081</v>
      </c>
      <c r="C85">
        <v>0</v>
      </c>
      <c r="E85" s="2"/>
    </row>
    <row r="86" spans="1:5" x14ac:dyDescent="0.35">
      <c r="A86" t="s">
        <v>11904</v>
      </c>
      <c r="B86" t="s">
        <v>53082</v>
      </c>
      <c r="C86">
        <v>0</v>
      </c>
      <c r="E86" s="2">
        <v>45374</v>
      </c>
    </row>
    <row r="87" spans="1:5" x14ac:dyDescent="0.35">
      <c r="A87" t="s">
        <v>106</v>
      </c>
      <c r="B87" t="s">
        <v>53083</v>
      </c>
      <c r="C87" s="3">
        <v>0</v>
      </c>
      <c r="E87" s="2"/>
    </row>
    <row r="88" spans="1:5" x14ac:dyDescent="0.35">
      <c r="A88" t="s">
        <v>76</v>
      </c>
      <c r="B88" t="s">
        <v>53084</v>
      </c>
      <c r="C88" s="3">
        <v>-56818.74</v>
      </c>
      <c r="D88">
        <v>56</v>
      </c>
      <c r="E88" s="2">
        <v>45905</v>
      </c>
    </row>
    <row r="89" spans="1:5" x14ac:dyDescent="0.35">
      <c r="A89" t="s">
        <v>11918</v>
      </c>
      <c r="B89" t="s">
        <v>53085</v>
      </c>
      <c r="C89">
        <v>0</v>
      </c>
      <c r="D89">
        <v>51</v>
      </c>
      <c r="E89" s="2">
        <v>45791</v>
      </c>
    </row>
    <row r="90" spans="1:5" x14ac:dyDescent="0.35">
      <c r="A90" t="s">
        <v>11923</v>
      </c>
      <c r="B90" t="s">
        <v>53086</v>
      </c>
      <c r="C90">
        <v>0</v>
      </c>
      <c r="D90">
        <v>51</v>
      </c>
      <c r="E90" s="2">
        <v>46048</v>
      </c>
    </row>
    <row r="91" spans="1:5" x14ac:dyDescent="0.35">
      <c r="A91" t="s">
        <v>11930</v>
      </c>
      <c r="B91" t="s">
        <v>53087</v>
      </c>
      <c r="C91">
        <v>-634.97</v>
      </c>
      <c r="D91">
        <v>56</v>
      </c>
      <c r="E91" s="2">
        <v>45933</v>
      </c>
    </row>
    <row r="92" spans="1:5" x14ac:dyDescent="0.35">
      <c r="A92" t="s">
        <v>11934</v>
      </c>
      <c r="B92" t="s">
        <v>42772</v>
      </c>
      <c r="C92">
        <v>-200</v>
      </c>
      <c r="E92" s="2">
        <v>45374</v>
      </c>
    </row>
    <row r="93" spans="1:5" x14ac:dyDescent="0.35">
      <c r="A93" t="s">
        <v>11940</v>
      </c>
      <c r="B93" t="s">
        <v>53088</v>
      </c>
      <c r="C93">
        <v>0</v>
      </c>
    </row>
    <row r="94" spans="1:5" x14ac:dyDescent="0.35">
      <c r="A94" t="s">
        <v>11944</v>
      </c>
      <c r="B94" t="s">
        <v>53089</v>
      </c>
      <c r="C94">
        <v>0</v>
      </c>
    </row>
    <row r="95" spans="1:5" x14ac:dyDescent="0.35">
      <c r="A95" t="s">
        <v>11948</v>
      </c>
      <c r="B95" t="s">
        <v>46163</v>
      </c>
      <c r="C95">
        <v>0</v>
      </c>
    </row>
    <row r="96" spans="1:5" x14ac:dyDescent="0.35">
      <c r="A96" t="s">
        <v>11951</v>
      </c>
      <c r="B96" t="s">
        <v>40164</v>
      </c>
      <c r="C96">
        <v>0</v>
      </c>
      <c r="E96" s="2"/>
    </row>
    <row r="97" spans="1:5" x14ac:dyDescent="0.35">
      <c r="A97" t="s">
        <v>11955</v>
      </c>
      <c r="B97" t="s">
        <v>53090</v>
      </c>
      <c r="C97">
        <v>0</v>
      </c>
      <c r="E97" s="2">
        <v>45374</v>
      </c>
    </row>
    <row r="98" spans="1:5" x14ac:dyDescent="0.35">
      <c r="A98" t="s">
        <v>11960</v>
      </c>
      <c r="B98" t="s">
        <v>46814</v>
      </c>
      <c r="C98">
        <v>0</v>
      </c>
      <c r="E98" s="2"/>
    </row>
    <row r="99" spans="1:5" x14ac:dyDescent="0.35">
      <c r="A99" t="s">
        <v>11964</v>
      </c>
      <c r="B99" t="s">
        <v>49299</v>
      </c>
      <c r="C99">
        <v>0</v>
      </c>
      <c r="E99" s="2">
        <v>44655</v>
      </c>
    </row>
    <row r="100" spans="1:5" x14ac:dyDescent="0.35">
      <c r="A100" t="s">
        <v>11968</v>
      </c>
      <c r="B100" t="s">
        <v>49417</v>
      </c>
      <c r="C100">
        <v>0</v>
      </c>
      <c r="E100" s="2"/>
    </row>
    <row r="101" spans="1:5" x14ac:dyDescent="0.35">
      <c r="A101" t="s">
        <v>11972</v>
      </c>
      <c r="B101" t="s">
        <v>53091</v>
      </c>
      <c r="C101">
        <v>0</v>
      </c>
      <c r="E101" s="2">
        <v>45374</v>
      </c>
    </row>
    <row r="102" spans="1:5" x14ac:dyDescent="0.35">
      <c r="A102" t="s">
        <v>11975</v>
      </c>
      <c r="B102" t="s">
        <v>53092</v>
      </c>
      <c r="C102">
        <v>0</v>
      </c>
      <c r="E102" s="2">
        <v>45374</v>
      </c>
    </row>
    <row r="103" spans="1:5" x14ac:dyDescent="0.35">
      <c r="A103" t="s">
        <v>11980</v>
      </c>
      <c r="B103" t="s">
        <v>53093</v>
      </c>
      <c r="C103">
        <v>0</v>
      </c>
      <c r="E103" s="2">
        <v>45374</v>
      </c>
    </row>
    <row r="104" spans="1:5" x14ac:dyDescent="0.35">
      <c r="A104" t="s">
        <v>11986</v>
      </c>
      <c r="B104" t="s">
        <v>49299</v>
      </c>
      <c r="C104">
        <v>0</v>
      </c>
      <c r="E104" s="2">
        <v>44816</v>
      </c>
    </row>
    <row r="105" spans="1:5" x14ac:dyDescent="0.35">
      <c r="A105" t="s">
        <v>11990</v>
      </c>
      <c r="B105" t="s">
        <v>53094</v>
      </c>
      <c r="C105">
        <v>0</v>
      </c>
      <c r="E105" s="2">
        <v>45374</v>
      </c>
    </row>
    <row r="106" spans="1:5" x14ac:dyDescent="0.35">
      <c r="A106" t="s">
        <v>11994</v>
      </c>
      <c r="B106" t="s">
        <v>50079</v>
      </c>
      <c r="C106">
        <v>0</v>
      </c>
      <c r="D106">
        <v>51</v>
      </c>
      <c r="E106" s="2">
        <v>45791</v>
      </c>
    </row>
    <row r="107" spans="1:5" x14ac:dyDescent="0.35">
      <c r="A107" t="s">
        <v>11997</v>
      </c>
      <c r="B107" t="s">
        <v>50079</v>
      </c>
      <c r="C107">
        <v>0</v>
      </c>
      <c r="D107">
        <v>51</v>
      </c>
      <c r="E107" s="2">
        <v>45791</v>
      </c>
    </row>
    <row r="108" spans="1:5" x14ac:dyDescent="0.35">
      <c r="A108" t="s">
        <v>12000</v>
      </c>
      <c r="B108" t="s">
        <v>53095</v>
      </c>
      <c r="C108">
        <v>0</v>
      </c>
      <c r="E108" s="2">
        <v>45374</v>
      </c>
    </row>
    <row r="109" spans="1:5" x14ac:dyDescent="0.35">
      <c r="A109" t="s">
        <v>12006</v>
      </c>
      <c r="B109" t="s">
        <v>49299</v>
      </c>
      <c r="C109">
        <v>0</v>
      </c>
      <c r="E109" s="2">
        <v>44844</v>
      </c>
    </row>
    <row r="110" spans="1:5" x14ac:dyDescent="0.35">
      <c r="A110" t="s">
        <v>12012</v>
      </c>
      <c r="B110" t="s">
        <v>52749</v>
      </c>
      <c r="C110">
        <v>0</v>
      </c>
      <c r="E110" s="2">
        <v>44868</v>
      </c>
    </row>
    <row r="111" spans="1:5" x14ac:dyDescent="0.35">
      <c r="A111" t="s">
        <v>78</v>
      </c>
      <c r="B111" t="s">
        <v>53096</v>
      </c>
      <c r="C111">
        <v>0</v>
      </c>
      <c r="E111" s="2">
        <v>45374</v>
      </c>
    </row>
    <row r="112" spans="1:5" x14ac:dyDescent="0.35">
      <c r="A112" t="s">
        <v>12023</v>
      </c>
      <c r="B112" t="s">
        <v>52752</v>
      </c>
      <c r="C112" s="3">
        <v>0</v>
      </c>
      <c r="D112">
        <v>51</v>
      </c>
      <c r="E112" s="2">
        <v>45791</v>
      </c>
    </row>
    <row r="113" spans="1:5" x14ac:dyDescent="0.35">
      <c r="A113" t="s">
        <v>12028</v>
      </c>
      <c r="B113" t="s">
        <v>50900</v>
      </c>
      <c r="C113">
        <v>0</v>
      </c>
      <c r="D113">
        <v>56</v>
      </c>
      <c r="E113" s="2">
        <v>45882</v>
      </c>
    </row>
    <row r="114" spans="1:5" x14ac:dyDescent="0.35">
      <c r="A114" t="s">
        <v>12033</v>
      </c>
      <c r="B114" t="s">
        <v>53097</v>
      </c>
      <c r="C114">
        <v>0</v>
      </c>
      <c r="D114">
        <v>56</v>
      </c>
      <c r="E114" s="2">
        <v>45791</v>
      </c>
    </row>
    <row r="115" spans="1:5" x14ac:dyDescent="0.35">
      <c r="A115" t="s">
        <v>12038</v>
      </c>
      <c r="B115" t="s">
        <v>53098</v>
      </c>
      <c r="C115" s="3">
        <v>-3552.07</v>
      </c>
      <c r="D115">
        <v>56</v>
      </c>
      <c r="E115" s="2">
        <v>45817</v>
      </c>
    </row>
    <row r="116" spans="1:5" x14ac:dyDescent="0.35">
      <c r="A116" t="s">
        <v>12042</v>
      </c>
      <c r="B116" t="s">
        <v>53099</v>
      </c>
      <c r="C116">
        <v>0</v>
      </c>
      <c r="D116">
        <v>56</v>
      </c>
      <c r="E116" s="2">
        <v>45925</v>
      </c>
    </row>
    <row r="117" spans="1:5" x14ac:dyDescent="0.35">
      <c r="A117" t="s">
        <v>12044</v>
      </c>
      <c r="B117" t="s">
        <v>26958</v>
      </c>
      <c r="C117" s="3">
        <v>0</v>
      </c>
      <c r="E117" s="2">
        <v>45374</v>
      </c>
    </row>
    <row r="118" spans="1:5" x14ac:dyDescent="0.35">
      <c r="A118" t="s">
        <v>52</v>
      </c>
      <c r="B118" t="s">
        <v>50906</v>
      </c>
      <c r="C118">
        <v>0</v>
      </c>
      <c r="D118">
        <v>56</v>
      </c>
      <c r="E118" s="2">
        <v>45791</v>
      </c>
    </row>
    <row r="119" spans="1:5" x14ac:dyDescent="0.35">
      <c r="A119" t="s">
        <v>102</v>
      </c>
      <c r="B119" t="s">
        <v>53100</v>
      </c>
      <c r="C119" s="3">
        <v>0</v>
      </c>
      <c r="E119" s="2">
        <v>45374</v>
      </c>
    </row>
    <row r="120" spans="1:5" x14ac:dyDescent="0.35">
      <c r="A120" t="s">
        <v>12053</v>
      </c>
      <c r="B120" t="s">
        <v>53101</v>
      </c>
      <c r="C120" s="3">
        <v>-41253.96</v>
      </c>
      <c r="D120">
        <v>56</v>
      </c>
      <c r="E120" s="2">
        <v>45791</v>
      </c>
    </row>
    <row r="121" spans="1:5" x14ac:dyDescent="0.35">
      <c r="A121" t="s">
        <v>12057</v>
      </c>
      <c r="B121" t="s">
        <v>53102</v>
      </c>
      <c r="C121">
        <v>0</v>
      </c>
      <c r="D121">
        <v>56</v>
      </c>
      <c r="E121" s="2">
        <v>45791</v>
      </c>
    </row>
    <row r="122" spans="1:5" x14ac:dyDescent="0.35">
      <c r="A122" t="s">
        <v>12059</v>
      </c>
      <c r="B122" t="s">
        <v>53103</v>
      </c>
      <c r="C122">
        <v>0</v>
      </c>
      <c r="E122" s="2">
        <v>45374</v>
      </c>
    </row>
    <row r="123" spans="1:5" x14ac:dyDescent="0.35">
      <c r="A123" t="s">
        <v>12063</v>
      </c>
      <c r="B123" t="s">
        <v>36300</v>
      </c>
      <c r="C123">
        <v>0</v>
      </c>
      <c r="D123">
        <v>51</v>
      </c>
      <c r="E123" s="2">
        <v>45791</v>
      </c>
    </row>
    <row r="124" spans="1:5" x14ac:dyDescent="0.35">
      <c r="A124" t="s">
        <v>12065</v>
      </c>
      <c r="B124" t="s">
        <v>43193</v>
      </c>
      <c r="C124">
        <v>0</v>
      </c>
      <c r="D124">
        <v>51</v>
      </c>
      <c r="E124" s="2">
        <v>45791</v>
      </c>
    </row>
    <row r="125" spans="1:5" x14ac:dyDescent="0.35">
      <c r="A125" t="s">
        <v>12071</v>
      </c>
      <c r="B125" t="s">
        <v>52770</v>
      </c>
      <c r="C125">
        <v>0</v>
      </c>
      <c r="D125">
        <v>53</v>
      </c>
      <c r="E125" s="2">
        <v>45791</v>
      </c>
    </row>
    <row r="126" spans="1:5" x14ac:dyDescent="0.35">
      <c r="A126" t="s">
        <v>12076</v>
      </c>
      <c r="B126" t="s">
        <v>53104</v>
      </c>
      <c r="C126" s="3">
        <v>-41213.21</v>
      </c>
      <c r="D126">
        <v>56</v>
      </c>
      <c r="E126" s="2">
        <v>46014</v>
      </c>
    </row>
    <row r="127" spans="1:5" x14ac:dyDescent="0.35">
      <c r="A127" t="s">
        <v>12081</v>
      </c>
      <c r="B127" t="s">
        <v>47453</v>
      </c>
      <c r="C127" s="3">
        <v>0</v>
      </c>
      <c r="D127">
        <v>51</v>
      </c>
      <c r="E127" s="2">
        <v>45791</v>
      </c>
    </row>
    <row r="128" spans="1:5" x14ac:dyDescent="0.35">
      <c r="A128" t="s">
        <v>12084</v>
      </c>
      <c r="B128" t="s">
        <v>52722</v>
      </c>
      <c r="C128">
        <v>0</v>
      </c>
      <c r="D128">
        <v>51</v>
      </c>
      <c r="E128" s="2">
        <v>45791</v>
      </c>
    </row>
    <row r="129" spans="1:5" x14ac:dyDescent="0.35">
      <c r="A129" t="s">
        <v>67</v>
      </c>
      <c r="B129" t="s">
        <v>52795</v>
      </c>
      <c r="C129">
        <v>0</v>
      </c>
      <c r="E129" s="2">
        <v>45866</v>
      </c>
    </row>
    <row r="130" spans="1:5" x14ac:dyDescent="0.35">
      <c r="A130" t="s">
        <v>12090</v>
      </c>
      <c r="B130" t="s">
        <v>52210</v>
      </c>
      <c r="C130">
        <v>0</v>
      </c>
      <c r="D130">
        <v>51</v>
      </c>
      <c r="E130" s="2">
        <v>45979</v>
      </c>
    </row>
    <row r="131" spans="1:5" x14ac:dyDescent="0.35">
      <c r="A131" t="s">
        <v>12093</v>
      </c>
      <c r="B131" t="s">
        <v>50982</v>
      </c>
      <c r="C131">
        <v>0</v>
      </c>
      <c r="E131" s="2">
        <v>45968</v>
      </c>
    </row>
    <row r="132" spans="1:5" x14ac:dyDescent="0.35">
      <c r="A132" t="s">
        <v>12096</v>
      </c>
      <c r="B132" t="s">
        <v>53105</v>
      </c>
      <c r="C132">
        <v>0</v>
      </c>
      <c r="E132" s="2">
        <v>45968</v>
      </c>
    </row>
    <row r="133" spans="1:5" x14ac:dyDescent="0.35">
      <c r="A133" t="s">
        <v>12099</v>
      </c>
      <c r="B133" t="s">
        <v>53106</v>
      </c>
      <c r="C133" s="3">
        <v>0</v>
      </c>
      <c r="E133" s="2">
        <v>45968</v>
      </c>
    </row>
    <row r="134" spans="1:5" x14ac:dyDescent="0.35">
      <c r="A134" t="s">
        <v>12102</v>
      </c>
      <c r="B134" s="12" t="s">
        <v>53107</v>
      </c>
      <c r="C134">
        <v>0</v>
      </c>
      <c r="D134">
        <v>56</v>
      </c>
      <c r="E134" s="2">
        <v>46043</v>
      </c>
    </row>
    <row r="135" spans="1:5" x14ac:dyDescent="0.35">
      <c r="A135" t="s">
        <v>96</v>
      </c>
      <c r="B135" t="s">
        <v>52838</v>
      </c>
      <c r="C135">
        <v>0</v>
      </c>
      <c r="E135" s="2">
        <v>46050</v>
      </c>
    </row>
    <row r="136" spans="1:5" x14ac:dyDescent="0.35">
      <c r="A136" t="s">
        <v>12107</v>
      </c>
      <c r="B136" s="12" t="s">
        <v>51945</v>
      </c>
      <c r="C136">
        <v>0</v>
      </c>
      <c r="E136" s="2">
        <v>46041</v>
      </c>
    </row>
    <row r="137" spans="1:5" x14ac:dyDescent="0.35">
      <c r="A137" t="s">
        <v>89</v>
      </c>
      <c r="B137" s="12" t="s">
        <v>52242</v>
      </c>
      <c r="C137">
        <v>0</v>
      </c>
      <c r="E137" s="2">
        <v>46107</v>
      </c>
    </row>
    <row r="138" spans="1:5" x14ac:dyDescent="0.35">
      <c r="A138" t="s">
        <v>52533</v>
      </c>
      <c r="B138" s="12" t="s">
        <v>53023</v>
      </c>
    </row>
    <row r="139" spans="1:5" x14ac:dyDescent="0.35">
      <c r="A139" t="s">
        <v>52710</v>
      </c>
      <c r="B139" t="s">
        <v>52710</v>
      </c>
    </row>
    <row r="140" spans="1:5" x14ac:dyDescent="0.35">
      <c r="A140" t="s">
        <v>52535</v>
      </c>
      <c r="B140" s="12" t="s">
        <v>53108</v>
      </c>
    </row>
    <row r="141" spans="1:5" x14ac:dyDescent="0.35">
      <c r="A141" t="s">
        <v>52537</v>
      </c>
      <c r="B141" s="12" t="s">
        <v>53109</v>
      </c>
    </row>
    <row r="142" spans="1:5" x14ac:dyDescent="0.35">
      <c r="A142" t="s">
        <v>52539</v>
      </c>
      <c r="B142" s="12" t="s">
        <v>53110</v>
      </c>
    </row>
    <row r="143" spans="1:5" x14ac:dyDescent="0.35">
      <c r="A143" t="s">
        <v>52541</v>
      </c>
      <c r="B143" s="12" t="s">
        <v>53111</v>
      </c>
    </row>
    <row r="144" spans="1:5" x14ac:dyDescent="0.35">
      <c r="A144" t="s">
        <v>52543</v>
      </c>
      <c r="B144" s="13" t="s">
        <v>53112</v>
      </c>
    </row>
    <row r="145" spans="1:2" x14ac:dyDescent="0.35">
      <c r="A145" t="s">
        <v>52545</v>
      </c>
      <c r="B145" s="11" t="s">
        <v>52844</v>
      </c>
    </row>
  </sheetData>
  <autoFilter ref="A1:E141" xr:uid="{606D6D93-8A13-4551-B805-E951599D4682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E0CD-6435-4806-BE86-5850C880EF0F}">
  <dimension ref="A1:K400"/>
  <sheetViews>
    <sheetView zoomScale="87" workbookViewId="0">
      <selection activeCell="B1" sqref="B1:C1"/>
    </sheetView>
  </sheetViews>
  <sheetFormatPr defaultRowHeight="14.5" x14ac:dyDescent="0.35"/>
  <cols>
    <col min="1" max="2" width="8.08984375" bestFit="1" customWidth="1"/>
    <col min="3" max="3" width="11.54296875" bestFit="1" customWidth="1"/>
    <col min="4" max="4" width="8" bestFit="1" customWidth="1"/>
    <col min="5" max="5" width="13.1796875" bestFit="1" customWidth="1"/>
    <col min="6" max="6" width="65.7265625" customWidth="1"/>
    <col min="7" max="7" width="30" bestFit="1" customWidth="1"/>
    <col min="8" max="8" width="14.26953125" bestFit="1" customWidth="1"/>
    <col min="9" max="9" width="26.81640625" bestFit="1" customWidth="1"/>
    <col min="10" max="10" width="30" bestFit="1" customWidth="1"/>
  </cols>
  <sheetData>
    <row r="1" spans="1:11" x14ac:dyDescent="0.35">
      <c r="A1" s="29" t="s">
        <v>53379</v>
      </c>
      <c r="B1" s="29" t="s">
        <v>53378</v>
      </c>
      <c r="C1" s="29" t="s">
        <v>1</v>
      </c>
      <c r="D1" s="29" t="s">
        <v>4</v>
      </c>
      <c r="E1" s="29" t="s">
        <v>53381</v>
      </c>
      <c r="F1" s="29" t="s">
        <v>53377</v>
      </c>
      <c r="G1" s="29" t="s">
        <v>53116</v>
      </c>
      <c r="H1" s="29" t="s">
        <v>53382</v>
      </c>
      <c r="I1" s="29" t="s">
        <v>53392</v>
      </c>
      <c r="J1" s="29" t="s">
        <v>53386</v>
      </c>
      <c r="K1" s="29"/>
    </row>
    <row r="2" spans="1:11" x14ac:dyDescent="0.35">
      <c r="A2" t="str" cm="1">
        <f t="array" ref="A2:I78">_xlfn.LET(_xlpm.b,_xlfn.VSTACK(_xlfn.HSTACK(CBSMprovisões!M3:M200,CBSMprovisões!L3:L200,CBSMprovisões!B3:B200,CBSMprovisões!E3:E200,CBSMprovisões!F3:F200,CBSMprovisões!J3:J200,CBSMprovisões!K3:K200,CBSMprovisões!H3:H200,CBSMprovisões!N3:N200),_xlfn.HSTACK(Noverdeprovisões!M3:M200,Noverdeprovisões!L3:L200,Noverdeprovisões!B3:B200,Noverdeprovisões!E3:E200,Noverdeprovisões!F3:F200,Noverdeprovisões!J3:J200,Noverdeprovisões!K3:K200,Noverdeprovisões!H3:H200,Noverdeprovisões!N3:N200),_xlfn.HSTACK(Dotzprovisões!M3:M200,Dotzprovisões!L3:L200,Dotzprovisões!B3:B200,Dotzprovisões!E3:E200,Dotzprovisões!F3:F200,Dotzprovisões!J3:J200,Dotzprovisões!K3:K200,Dotzprovisões!H3:H200,Dotzprovisões!N3:N200),_xlfn.HSTACK(PAYprovisões!M3:M200,PAYprovisões!L3:L200,PAYprovisões!B3:B200,PAYprovisões!E3:E200,PAYprovisões!F3:F200,PAYprovisões!J3:J200,PAYprovisões!K3:K200,PAYprovisões!H3:H200,PAYprovisões!N3:N200)),_xlfn._xlws.FILTER(_xlpm.b,INDEX(_xlpm.b,0,1)&lt;&gt;""))</f>
        <v>CBSM</v>
      </c>
      <c r="B2" s="6">
        <v>45992</v>
      </c>
      <c r="C2">
        <v>8635611</v>
      </c>
      <c r="D2" t="str">
        <v>F009096</v>
      </c>
      <c r="E2">
        <v>3313030</v>
      </c>
      <c r="F2" t="str">
        <v>KRAKOWIAK ADVOGADOS</v>
      </c>
      <c r="G2" t="str">
        <v>Services</v>
      </c>
      <c r="H2" s="39">
        <v>-242060</v>
      </c>
      <c r="I2" t="str">
        <v>Assessoria Jurídica</v>
      </c>
      <c r="J2" t="str" cm="1">
        <f t="array" ref="J2:J78">IF(INDEX(_xlfn.ANCHORARRAY(A2),0,7)="","(Sem subgrupo)",INDEX(_xlfn.ANCHORARRAY(A2),0,7))</f>
        <v>Services</v>
      </c>
    </row>
    <row r="3" spans="1:11" x14ac:dyDescent="0.35">
      <c r="A3" t="str">
        <v>CBSM</v>
      </c>
      <c r="B3" s="6">
        <v>45992</v>
      </c>
      <c r="C3">
        <v>8635623</v>
      </c>
      <c r="D3" t="str">
        <v>F009582</v>
      </c>
      <c r="E3">
        <v>3313350</v>
      </c>
      <c r="F3" t="str">
        <v>MENA INTELIGENCIA EM TALENTOS LTDA</v>
      </c>
      <c r="G3" t="str">
        <v>Services</v>
      </c>
      <c r="H3" s="39">
        <v>-10000</v>
      </c>
      <c r="I3" t="str">
        <v>Serviços de Consultoria</v>
      </c>
      <c r="J3" t="str">
        <v>Services</v>
      </c>
    </row>
    <row r="4" spans="1:11" x14ac:dyDescent="0.35">
      <c r="A4" t="str">
        <v>CBSM</v>
      </c>
      <c r="B4" s="6">
        <v>46023</v>
      </c>
      <c r="C4">
        <v>8652891</v>
      </c>
      <c r="D4" t="str">
        <v>F008870</v>
      </c>
      <c r="E4">
        <v>3313160</v>
      </c>
      <c r="F4" t="str">
        <v>PARLA CONTAC CENTER S/A</v>
      </c>
      <c r="G4" t="str">
        <v>CRM &amp; Call Center</v>
      </c>
      <c r="H4" s="39">
        <v>-24000</v>
      </c>
      <c r="I4" t="str">
        <v>Despesas Call Center</v>
      </c>
      <c r="J4" t="str">
        <v>CRM &amp; Call Center</v>
      </c>
    </row>
    <row r="5" spans="1:11" x14ac:dyDescent="0.35">
      <c r="A5" t="str">
        <v>CBSM</v>
      </c>
      <c r="B5" s="6">
        <v>46054</v>
      </c>
      <c r="C5">
        <v>8655981</v>
      </c>
      <c r="D5" t="str">
        <v>F009582</v>
      </c>
      <c r="E5">
        <v>3313350</v>
      </c>
      <c r="F5" t="str">
        <v>MENA INTELIGENCIA EM TALENTOS LTDA</v>
      </c>
      <c r="G5" t="str">
        <v>Services</v>
      </c>
      <c r="H5" s="39">
        <v>3551.56</v>
      </c>
      <c r="I5" t="str">
        <v>Serviços de Consultoria</v>
      </c>
      <c r="J5" t="str">
        <v>Services</v>
      </c>
    </row>
    <row r="6" spans="1:11" x14ac:dyDescent="0.35">
      <c r="A6" t="str">
        <v>CBSM</v>
      </c>
      <c r="B6" s="6">
        <v>46054</v>
      </c>
      <c r="C6">
        <v>8669549</v>
      </c>
      <c r="D6" t="str">
        <v>F008870</v>
      </c>
      <c r="E6">
        <v>3313160</v>
      </c>
      <c r="F6" t="str">
        <v>PARLA CONTAC CENTER S/A</v>
      </c>
      <c r="G6" t="str">
        <v>CRM &amp; Call Center</v>
      </c>
      <c r="H6" s="39">
        <v>-24000</v>
      </c>
      <c r="I6" t="str">
        <v>Despesas Call Center</v>
      </c>
      <c r="J6" t="str">
        <v>CRM &amp; Call Center</v>
      </c>
    </row>
    <row r="7" spans="1:11" x14ac:dyDescent="0.35">
      <c r="A7" t="str">
        <v>CBSM</v>
      </c>
      <c r="B7" s="6">
        <v>46082</v>
      </c>
      <c r="C7">
        <v>8686394</v>
      </c>
      <c r="D7" t="str">
        <v>F008408</v>
      </c>
      <c r="E7">
        <v>3313160</v>
      </c>
      <c r="F7" t="str">
        <v>55TELECOM COMUNICAÇÃO LTDA</v>
      </c>
      <c r="G7" t="str">
        <v>CRM &amp; Call Center</v>
      </c>
      <c r="H7" s="39">
        <v>-33100</v>
      </c>
      <c r="I7" t="str">
        <v>Despesas Call Center</v>
      </c>
      <c r="J7" t="str">
        <v>CRM &amp; Call Center</v>
      </c>
    </row>
    <row r="8" spans="1:11" x14ac:dyDescent="0.35">
      <c r="A8" t="str">
        <v>CBSM</v>
      </c>
      <c r="B8" s="6">
        <v>46113</v>
      </c>
      <c r="C8">
        <v>8702918</v>
      </c>
      <c r="D8" t="str">
        <v>F005535</v>
      </c>
      <c r="E8">
        <v>3211020</v>
      </c>
      <c r="F8" t="str">
        <v>INFOBIP BRAZIL SERVICOS DE VALOR ADICIONADO LTDA.</v>
      </c>
      <c r="G8" t="str">
        <v>Other costs - CBSM CAT</v>
      </c>
      <c r="H8" s="39">
        <v>-78757.990000000005</v>
      </c>
      <c r="I8" t="str">
        <v>CAT - Gastos com tecnologia</v>
      </c>
      <c r="J8" t="str">
        <v>Other costs - CBSM CAT</v>
      </c>
    </row>
    <row r="9" spans="1:11" x14ac:dyDescent="0.35">
      <c r="A9" t="str">
        <v>CBSM</v>
      </c>
      <c r="B9" s="6">
        <v>46113</v>
      </c>
      <c r="C9">
        <v>8702919</v>
      </c>
      <c r="D9" t="str">
        <v>F005535</v>
      </c>
      <c r="E9">
        <v>3211020</v>
      </c>
      <c r="F9" t="str">
        <v>INFOBIP BRAZIL SERVICOS DE VALOR ADICIONADO LTDA.</v>
      </c>
      <c r="G9" t="str">
        <v>Other costs - CBSM CAT</v>
      </c>
      <c r="H9" s="39">
        <v>-45331.47</v>
      </c>
      <c r="I9" t="str">
        <v>CAT - Gastos com tecnologia</v>
      </c>
      <c r="J9" t="str">
        <v>Other costs - CBSM CAT</v>
      </c>
    </row>
    <row r="10" spans="1:11" x14ac:dyDescent="0.35">
      <c r="A10" t="str">
        <v>CBSM</v>
      </c>
      <c r="B10" s="6">
        <v>46143</v>
      </c>
      <c r="C10">
        <v>8718557</v>
      </c>
      <c r="D10" t="str">
        <v>F006557</v>
      </c>
      <c r="E10">
        <v>3313030</v>
      </c>
      <c r="F10" t="str">
        <v>MOSS, MUZZI, FALCAO, MASSOTE E WERNECK ADVOGADOS ASSOCIADOS</v>
      </c>
      <c r="G10" t="str">
        <v>Services</v>
      </c>
      <c r="H10" s="39">
        <v>-59573.47</v>
      </c>
      <c r="I10" t="str">
        <v>Assessoria Jurídica</v>
      </c>
      <c r="J10" t="str">
        <v>Services</v>
      </c>
    </row>
    <row r="11" spans="1:11" x14ac:dyDescent="0.35">
      <c r="A11" t="str">
        <v>CBSM</v>
      </c>
      <c r="B11" s="6">
        <v>46143</v>
      </c>
      <c r="C11">
        <v>8719033</v>
      </c>
      <c r="D11" t="str">
        <v>F009633</v>
      </c>
      <c r="E11">
        <v>3313160</v>
      </c>
      <c r="F11" t="str">
        <v>CSU DIGITAL</v>
      </c>
      <c r="G11" t="str">
        <v>CRM &amp; Call Center</v>
      </c>
      <c r="H11" s="39">
        <v>-58405.53</v>
      </c>
      <c r="I11" t="str">
        <v>Despesas Call Center</v>
      </c>
      <c r="J11" t="str">
        <v>CRM &amp; Call Center</v>
      </c>
    </row>
    <row r="12" spans="1:11" x14ac:dyDescent="0.35">
      <c r="A12" t="str">
        <v>CBSM</v>
      </c>
      <c r="B12" s="6">
        <v>46143</v>
      </c>
      <c r="C12">
        <v>8719034</v>
      </c>
      <c r="D12" t="str">
        <v>F008408</v>
      </c>
      <c r="E12">
        <v>3313160</v>
      </c>
      <c r="F12" t="str">
        <v>55TELECOM COMUNICAÇÃO LTDA</v>
      </c>
      <c r="G12" t="str">
        <v>CRM &amp; Call Center</v>
      </c>
      <c r="H12" s="39">
        <v>-8847.57</v>
      </c>
      <c r="I12" t="str">
        <v>Despesas Call Center</v>
      </c>
      <c r="J12" t="str">
        <v>CRM &amp; Call Center</v>
      </c>
    </row>
    <row r="13" spans="1:11" x14ac:dyDescent="0.35">
      <c r="A13" t="str">
        <v>CBSM</v>
      </c>
      <c r="B13" s="6">
        <v>46143</v>
      </c>
      <c r="C13">
        <v>8719035</v>
      </c>
      <c r="D13" t="str">
        <v>F008547</v>
      </c>
      <c r="E13">
        <v>3313161</v>
      </c>
      <c r="F13" t="str">
        <v>QUEST TECNOLOGIA LTDA</v>
      </c>
      <c r="G13" t="str">
        <v>CRM &amp; Call Center</v>
      </c>
      <c r="H13" s="39">
        <v>-10500</v>
      </c>
      <c r="I13" t="str">
        <v>Pesquisa</v>
      </c>
      <c r="J13" t="str">
        <v>CRM &amp; Call Center</v>
      </c>
    </row>
    <row r="14" spans="1:11" x14ac:dyDescent="0.35">
      <c r="A14" t="str">
        <v>CBSM</v>
      </c>
      <c r="B14" s="6">
        <v>46143</v>
      </c>
      <c r="C14">
        <v>8719036</v>
      </c>
      <c r="D14" t="str">
        <v>F001362</v>
      </c>
      <c r="E14">
        <v>3313160</v>
      </c>
      <c r="F14" t="str">
        <v>OBVIO BRASIL SOFTWARE E SERVICOS LTDA</v>
      </c>
      <c r="G14" t="str">
        <v>CRM &amp; Call Center</v>
      </c>
      <c r="H14" s="39">
        <v>-18000</v>
      </c>
      <c r="I14" t="str">
        <v>Despesas Call Center</v>
      </c>
      <c r="J14" t="str">
        <v>CRM &amp; Call Center</v>
      </c>
    </row>
    <row r="15" spans="1:11" x14ac:dyDescent="0.35">
      <c r="A15" t="str">
        <v>CBSM</v>
      </c>
      <c r="B15" s="6">
        <v>46143</v>
      </c>
      <c r="C15">
        <v>8719037</v>
      </c>
      <c r="D15" t="str">
        <v>F009633</v>
      </c>
      <c r="E15">
        <v>3313160</v>
      </c>
      <c r="F15" t="str">
        <v>CSU DIGITAL</v>
      </c>
      <c r="G15" t="str">
        <v>CRM &amp; Call Center</v>
      </c>
      <c r="H15" s="39">
        <v>-33258.480000000003</v>
      </c>
      <c r="I15" t="str">
        <v>Despesas Call Center</v>
      </c>
      <c r="J15" t="str">
        <v>CRM &amp; Call Center</v>
      </c>
    </row>
    <row r="16" spans="1:11" x14ac:dyDescent="0.35">
      <c r="A16" t="str">
        <v>CBSM</v>
      </c>
      <c r="B16" s="6">
        <v>46143</v>
      </c>
      <c r="C16">
        <v>8719038</v>
      </c>
      <c r="D16" t="str">
        <v>F009633</v>
      </c>
      <c r="E16">
        <v>3313160</v>
      </c>
      <c r="F16" t="str">
        <v>CSU DIGITAL</v>
      </c>
      <c r="G16" t="str">
        <v>CRM &amp; Call Center</v>
      </c>
      <c r="H16" s="39">
        <v>-125522.93</v>
      </c>
      <c r="I16" t="str">
        <v>Despesas Call Center</v>
      </c>
      <c r="J16" t="str">
        <v>CRM &amp; Call Center</v>
      </c>
    </row>
    <row r="17" spans="1:10" x14ac:dyDescent="0.35">
      <c r="A17" t="str">
        <v>CBSM</v>
      </c>
      <c r="B17" s="6">
        <v>46143</v>
      </c>
      <c r="C17">
        <v>8719091</v>
      </c>
      <c r="D17" t="str">
        <v>F006768</v>
      </c>
      <c r="E17">
        <v>3313380</v>
      </c>
      <c r="F17" t="str">
        <v>LINKPARTNERS INFORMATION TECHNOLOGY TASI LTDA</v>
      </c>
      <c r="G17" t="str">
        <v>IT &amp; Telecom</v>
      </c>
      <c r="H17" s="39">
        <v>-98723.65</v>
      </c>
      <c r="I17" t="str">
        <v>Suporte Técnico</v>
      </c>
      <c r="J17" t="str">
        <v>IT &amp; Telecom</v>
      </c>
    </row>
    <row r="18" spans="1:10" x14ac:dyDescent="0.35">
      <c r="A18" t="str">
        <v>CBSM</v>
      </c>
      <c r="B18" s="6">
        <v>46143</v>
      </c>
      <c r="C18">
        <v>8719092</v>
      </c>
      <c r="D18" t="str">
        <v>F006768</v>
      </c>
      <c r="E18">
        <v>3313380</v>
      </c>
      <c r="F18" t="str">
        <v>LINKPARTNERS INFORMATION TECHNOLOGY TASI LTDA</v>
      </c>
      <c r="G18" t="str">
        <v>IT &amp; Telecom</v>
      </c>
      <c r="H18" s="39">
        <v>-19076.669999999998</v>
      </c>
      <c r="I18" t="str">
        <v>Suporte Técnico</v>
      </c>
      <c r="J18" t="str">
        <v>IT &amp; Telecom</v>
      </c>
    </row>
    <row r="19" spans="1:10" x14ac:dyDescent="0.35">
      <c r="A19" t="str">
        <v>CBSM</v>
      </c>
      <c r="B19" s="6">
        <v>46143</v>
      </c>
      <c r="C19">
        <v>8719093</v>
      </c>
      <c r="D19" t="str">
        <v>F006768</v>
      </c>
      <c r="E19">
        <v>3313380</v>
      </c>
      <c r="F19" t="str">
        <v>LINKPARTNERS INFORMATION TECHNOLOGY TASI LTDA</v>
      </c>
      <c r="G19" t="str">
        <v>IT &amp; Telecom</v>
      </c>
      <c r="H19" s="39">
        <v>-8389.73</v>
      </c>
      <c r="I19" t="str">
        <v>Suporte Técnico</v>
      </c>
      <c r="J19" t="str">
        <v>IT &amp; Telecom</v>
      </c>
    </row>
    <row r="20" spans="1:10" x14ac:dyDescent="0.35">
      <c r="A20" t="str">
        <v>CBSM</v>
      </c>
      <c r="B20" s="6">
        <v>46143</v>
      </c>
      <c r="C20">
        <v>8719094</v>
      </c>
      <c r="D20" t="str">
        <v>F005048</v>
      </c>
      <c r="E20">
        <v>3313270</v>
      </c>
      <c r="F20" t="str">
        <v>EVERTEC BRASIL INFORMATICA LTDA</v>
      </c>
      <c r="G20" t="str">
        <v>IT &amp; Telecom</v>
      </c>
      <c r="H20" s="39">
        <v>-21762.53</v>
      </c>
      <c r="I20" t="str">
        <v>Licenças</v>
      </c>
      <c r="J20" t="str">
        <v>IT &amp; Telecom</v>
      </c>
    </row>
    <row r="21" spans="1:10" x14ac:dyDescent="0.35">
      <c r="A21" t="str">
        <v>CBSM</v>
      </c>
      <c r="B21" s="6">
        <v>46143</v>
      </c>
      <c r="C21">
        <v>8719095</v>
      </c>
      <c r="D21" t="str">
        <v>F005048</v>
      </c>
      <c r="E21">
        <v>3313270</v>
      </c>
      <c r="F21" t="str">
        <v>EVERTEC BRASIL INFORMATICA LTDA</v>
      </c>
      <c r="G21" t="str">
        <v>IT &amp; Telecom</v>
      </c>
      <c r="H21" s="39">
        <v>-32714</v>
      </c>
      <c r="I21" t="str">
        <v>Licenças</v>
      </c>
      <c r="J21" t="str">
        <v>IT &amp; Telecom</v>
      </c>
    </row>
    <row r="22" spans="1:10" x14ac:dyDescent="0.35">
      <c r="A22" t="str">
        <v>CBSM</v>
      </c>
      <c r="B22" s="6">
        <v>46143</v>
      </c>
      <c r="C22">
        <v>8719115</v>
      </c>
      <c r="D22" t="str">
        <v>F005535</v>
      </c>
      <c r="E22">
        <v>3211020</v>
      </c>
      <c r="F22" t="str">
        <v>INFOBIP BRAZIL SERVICOS DE VALOR ADICIONADO LTDA.</v>
      </c>
      <c r="G22" t="str">
        <v>Other costs - CBSM CAT</v>
      </c>
      <c r="H22" s="39">
        <v>-71138.81</v>
      </c>
      <c r="I22" t="str">
        <v>CAT - Gastos com tecnologia</v>
      </c>
      <c r="J22" t="str">
        <v>Other costs - CBSM CAT</v>
      </c>
    </row>
    <row r="23" spans="1:10" x14ac:dyDescent="0.35">
      <c r="A23" t="str">
        <v>CBSM</v>
      </c>
      <c r="B23" s="6">
        <v>46143</v>
      </c>
      <c r="C23">
        <v>8719116</v>
      </c>
      <c r="D23" t="str">
        <v>F005535</v>
      </c>
      <c r="E23">
        <v>3211020</v>
      </c>
      <c r="F23" t="str">
        <v>INFOBIP BRAZIL SERVICOS DE VALOR ADICIONADO LTDA.</v>
      </c>
      <c r="G23" t="str">
        <v>Other costs - CBSM CAT</v>
      </c>
      <c r="H23" s="39">
        <v>-110497.76</v>
      </c>
      <c r="I23" t="str">
        <v>CAT - Gastos com tecnologia</v>
      </c>
      <c r="J23" t="str">
        <v>Other costs - CBSM CAT</v>
      </c>
    </row>
    <row r="24" spans="1:10" x14ac:dyDescent="0.35">
      <c r="A24" t="str">
        <v>CBSM</v>
      </c>
      <c r="B24" s="6">
        <v>46143</v>
      </c>
      <c r="C24">
        <v>8719117</v>
      </c>
      <c r="D24" t="str">
        <v>F005535</v>
      </c>
      <c r="E24">
        <v>3211020</v>
      </c>
      <c r="F24" t="str">
        <v>INFOBIP BRAZIL SERVICOS DE VALOR ADICIONADO LTDA.</v>
      </c>
      <c r="G24" t="str">
        <v>Other costs - CBSM CAT</v>
      </c>
      <c r="H24" s="39">
        <v>-65056.85</v>
      </c>
      <c r="I24" t="str">
        <v>CAT - Gastos com tecnologia</v>
      </c>
      <c r="J24" t="str">
        <v>Other costs - CBSM CAT</v>
      </c>
    </row>
    <row r="25" spans="1:10" x14ac:dyDescent="0.35">
      <c r="A25" t="str">
        <v>CBSM</v>
      </c>
      <c r="B25" s="6">
        <v>46143</v>
      </c>
      <c r="C25">
        <v>8719127</v>
      </c>
      <c r="D25" t="str">
        <v>F006731</v>
      </c>
      <c r="E25">
        <v>3313030</v>
      </c>
      <c r="F25" t="str">
        <v>FOCACCIA, AMARAL, SALVIA, PELLON E LAMONICA ADVOGADOS</v>
      </c>
      <c r="G25" t="str">
        <v>Services</v>
      </c>
      <c r="H25" s="39">
        <v>-13036.26</v>
      </c>
      <c r="I25" t="str">
        <v>Assessoria Jurídica</v>
      </c>
      <c r="J25" t="str">
        <v>Services</v>
      </c>
    </row>
    <row r="26" spans="1:10" x14ac:dyDescent="0.35">
      <c r="A26" t="str">
        <v>CBSM</v>
      </c>
      <c r="B26" s="6">
        <v>46143</v>
      </c>
      <c r="C26">
        <v>8719128</v>
      </c>
      <c r="D26" t="str">
        <v>F001004</v>
      </c>
      <c r="E26">
        <v>3313230</v>
      </c>
      <c r="F26" t="str">
        <v>ORACLE DO BRASIL SISTEMAS LTDA</v>
      </c>
      <c r="G26" t="str">
        <v>IT &amp; Telecom</v>
      </c>
      <c r="H26" s="39">
        <v>-27859.200000000001</v>
      </c>
      <c r="I26" t="str">
        <v>Hosting e Links</v>
      </c>
      <c r="J26" t="str">
        <v>IT &amp; Telecom</v>
      </c>
    </row>
    <row r="27" spans="1:10" x14ac:dyDescent="0.35">
      <c r="A27" t="str">
        <v>CBSM</v>
      </c>
      <c r="B27" s="6">
        <v>46143</v>
      </c>
      <c r="C27">
        <v>8719129</v>
      </c>
      <c r="D27" t="str">
        <v>F009628</v>
      </c>
      <c r="E27">
        <v>3313380</v>
      </c>
      <c r="F27" t="str">
        <v>VPN SOLUÇOES EM TI LTDA</v>
      </c>
      <c r="G27" t="str">
        <v>IT &amp; Telecom</v>
      </c>
      <c r="H27" s="39">
        <v>-22000</v>
      </c>
      <c r="I27" t="str">
        <v>Suporte Técnico</v>
      </c>
      <c r="J27" t="str">
        <v>IT &amp; Telecom</v>
      </c>
    </row>
    <row r="28" spans="1:10" x14ac:dyDescent="0.35">
      <c r="A28" t="str">
        <v>CBSM</v>
      </c>
      <c r="B28" s="6">
        <v>46143</v>
      </c>
      <c r="C28">
        <v>8719210</v>
      </c>
      <c r="D28" t="str">
        <v>F001004</v>
      </c>
      <c r="E28">
        <v>3313230</v>
      </c>
      <c r="F28" t="str">
        <v>ORACLE DO BRASIL SISTEMAS LTDA</v>
      </c>
      <c r="G28" t="str">
        <v>IT &amp; Telecom</v>
      </c>
      <c r="H28" s="39">
        <v>-85268.27</v>
      </c>
      <c r="I28" t="str">
        <v>Hosting e Links</v>
      </c>
      <c r="J28" t="str">
        <v>IT &amp; Telecom</v>
      </c>
    </row>
    <row r="29" spans="1:10" x14ac:dyDescent="0.35">
      <c r="A29" t="str">
        <v>CBSM</v>
      </c>
      <c r="B29" s="6">
        <v>46143</v>
      </c>
      <c r="C29">
        <v>8719257</v>
      </c>
      <c r="D29" t="str">
        <v>F009635</v>
      </c>
      <c r="E29">
        <v>3313380</v>
      </c>
      <c r="F29" t="str">
        <v>ENYGMA TECNOLOGIA EM INFORMATICA LTDA</v>
      </c>
      <c r="G29" t="str">
        <v>IT &amp; Telecom</v>
      </c>
      <c r="H29" s="39">
        <v>-15400</v>
      </c>
      <c r="I29" t="str">
        <v>Suporte Técnico</v>
      </c>
      <c r="J29" t="str">
        <v>IT &amp; Telecom</v>
      </c>
    </row>
    <row r="30" spans="1:10" x14ac:dyDescent="0.35">
      <c r="A30" t="str">
        <v>Noverde</v>
      </c>
      <c r="B30" s="6">
        <v>45962</v>
      </c>
      <c r="C30">
        <v>17345</v>
      </c>
      <c r="D30" t="str">
        <v>F000034</v>
      </c>
      <c r="E30">
        <v>81763005005</v>
      </c>
      <c r="F30" t="str">
        <v>BOA VISTA SERVICOS S.A.</v>
      </c>
      <c r="G30" t="str">
        <v>Other costs - NoVerde</v>
      </c>
      <c r="H30" s="39">
        <v>-30000</v>
      </c>
      <c r="I30" t="str">
        <v>Custo de Cobrança (Custo)</v>
      </c>
      <c r="J30" t="str">
        <v>Other costs - NoVerde</v>
      </c>
    </row>
    <row r="31" spans="1:10" x14ac:dyDescent="0.35">
      <c r="A31" t="str">
        <v>Noverde</v>
      </c>
      <c r="B31" s="6">
        <v>45992</v>
      </c>
      <c r="C31">
        <v>17852</v>
      </c>
      <c r="D31" t="str">
        <v>F000034</v>
      </c>
      <c r="E31">
        <v>81763005005</v>
      </c>
      <c r="F31" t="str">
        <v>BOA VISTA SERVICOS S.A.</v>
      </c>
      <c r="G31" t="str">
        <v>Other costs - NoVerde</v>
      </c>
      <c r="H31" s="39">
        <v>-30000</v>
      </c>
      <c r="I31" t="str">
        <v>Custo de Cobrança (Custo)</v>
      </c>
      <c r="J31" t="str">
        <v>Other costs - NoVerde</v>
      </c>
    </row>
    <row r="32" spans="1:10" x14ac:dyDescent="0.35">
      <c r="A32" t="str">
        <v>Noverde</v>
      </c>
      <c r="B32" s="6">
        <v>46023</v>
      </c>
      <c r="C32">
        <v>18451</v>
      </c>
      <c r="D32" t="str">
        <v>F000072</v>
      </c>
      <c r="E32">
        <v>81745009011</v>
      </c>
      <c r="F32" t="str">
        <v>SERASA S.A</v>
      </c>
      <c r="G32" t="str">
        <v>Other costs - NoVerde</v>
      </c>
      <c r="H32" s="39">
        <v>-271400</v>
      </c>
      <c r="I32" t="str">
        <v>Custo de Marketing (Custo)</v>
      </c>
      <c r="J32" t="str">
        <v>Other costs - NoVerde</v>
      </c>
    </row>
    <row r="33" spans="1:10" x14ac:dyDescent="0.35">
      <c r="A33" t="str">
        <v>Noverde</v>
      </c>
      <c r="B33" s="6">
        <v>46023</v>
      </c>
      <c r="C33">
        <v>18465</v>
      </c>
      <c r="D33" t="str">
        <v>F000034</v>
      </c>
      <c r="E33">
        <v>81763005005</v>
      </c>
      <c r="F33" t="str">
        <v>BOA VISTA SERVICOS S.A.</v>
      </c>
      <c r="G33" t="str">
        <v>Other costs - NoVerde</v>
      </c>
      <c r="H33" s="39">
        <v>-30000</v>
      </c>
      <c r="I33" t="str">
        <v>Custo de Cobrança (Custo)</v>
      </c>
      <c r="J33" t="str">
        <v>Other costs - NoVerde</v>
      </c>
    </row>
    <row r="34" spans="1:10" x14ac:dyDescent="0.35">
      <c r="A34" t="str">
        <v>Noverde</v>
      </c>
      <c r="B34" s="6">
        <v>46054</v>
      </c>
      <c r="C34">
        <v>18971</v>
      </c>
      <c r="D34" t="str">
        <v>F000034</v>
      </c>
      <c r="E34">
        <v>81763005006</v>
      </c>
      <c r="F34" t="str">
        <v>BOA VISTA SERVICOS S.A.</v>
      </c>
      <c r="G34" t="str">
        <v>Other costs - NoVerde</v>
      </c>
      <c r="H34" s="39">
        <v>-250000</v>
      </c>
      <c r="I34" t="str">
        <v>Custos de Credito</v>
      </c>
      <c r="J34" t="str">
        <v>Other costs - NoVerde</v>
      </c>
    </row>
    <row r="35" spans="1:10" x14ac:dyDescent="0.35">
      <c r="A35" t="str">
        <v>Noverde</v>
      </c>
      <c r="B35" s="6">
        <v>46054</v>
      </c>
      <c r="C35">
        <v>18997</v>
      </c>
      <c r="D35" t="str">
        <v>F000034</v>
      </c>
      <c r="E35">
        <v>81763005005</v>
      </c>
      <c r="F35" t="str">
        <v>BOA VISTA SERVICOS S.A.</v>
      </c>
      <c r="G35" t="str">
        <v>Other costs - NoVerde</v>
      </c>
      <c r="H35" s="39">
        <v>-30000</v>
      </c>
      <c r="I35" t="str">
        <v>Custo de Cobrança (Custo)</v>
      </c>
      <c r="J35" t="str">
        <v>Other costs - NoVerde</v>
      </c>
    </row>
    <row r="36" spans="1:10" x14ac:dyDescent="0.35">
      <c r="A36" t="str">
        <v>Noverde</v>
      </c>
      <c r="B36" s="6">
        <v>46054</v>
      </c>
      <c r="C36">
        <v>18998</v>
      </c>
      <c r="D36" t="str">
        <v>F000132</v>
      </c>
      <c r="E36">
        <v>81763005005</v>
      </c>
      <c r="F36" t="str">
        <v>Gestora de Inteligência de Crédito S.A.</v>
      </c>
      <c r="G36" t="str">
        <v>Other costs - NoVerde</v>
      </c>
      <c r="H36" s="39">
        <v>-30000</v>
      </c>
      <c r="I36" t="str">
        <v>Custo de Cobrança (Custo)</v>
      </c>
      <c r="J36" t="str">
        <v>Other costs - NoVerde</v>
      </c>
    </row>
    <row r="37" spans="1:10" x14ac:dyDescent="0.35">
      <c r="A37" t="str">
        <v>Noverde</v>
      </c>
      <c r="B37" s="6">
        <v>46082</v>
      </c>
      <c r="C37">
        <v>19656</v>
      </c>
      <c r="D37" t="str">
        <v>F000102</v>
      </c>
      <c r="E37">
        <v>81757104017</v>
      </c>
      <c r="F37" t="str">
        <v>PARLA CONTACT CENTER S.A.</v>
      </c>
      <c r="G37" t="str">
        <v>CRM &amp; Call Center</v>
      </c>
      <c r="H37" s="39">
        <v>-32695.94</v>
      </c>
      <c r="I37" t="str">
        <v>Call Center</v>
      </c>
      <c r="J37" t="str">
        <v>CRM &amp; Call Center</v>
      </c>
    </row>
    <row r="38" spans="1:10" x14ac:dyDescent="0.35">
      <c r="A38" t="str">
        <v>Noverde</v>
      </c>
      <c r="B38" s="6">
        <v>46082</v>
      </c>
      <c r="C38">
        <v>19672</v>
      </c>
      <c r="D38" t="str">
        <v>F000145</v>
      </c>
      <c r="E38">
        <v>81763005005</v>
      </c>
      <c r="F38" t="str">
        <v>PONTAL SERVICOS EM COMUNICACAO DIGITAL LTDA</v>
      </c>
      <c r="G38" t="str">
        <v>Other costs - NoVerde</v>
      </c>
      <c r="H38" s="39">
        <v>-250000</v>
      </c>
      <c r="I38" t="str">
        <v>Custo de Cobrança (Custo)</v>
      </c>
      <c r="J38" t="str">
        <v>Other costs - NoVerde</v>
      </c>
    </row>
    <row r="39" spans="1:10" x14ac:dyDescent="0.35">
      <c r="A39" t="str">
        <v>Noverde</v>
      </c>
      <c r="B39" s="6">
        <v>46113</v>
      </c>
      <c r="C39">
        <v>20161</v>
      </c>
      <c r="D39" t="str">
        <v>F000034</v>
      </c>
      <c r="E39">
        <v>81763005006</v>
      </c>
      <c r="F39" t="str">
        <v>BOA VISTA SERVICOS S.A.</v>
      </c>
      <c r="G39" t="str">
        <v>Other costs - NoVerde</v>
      </c>
      <c r="H39" s="39">
        <v>-250000</v>
      </c>
      <c r="I39" t="str">
        <v>Custos de Credito</v>
      </c>
      <c r="J39" t="str">
        <v>Other costs - NoVerde</v>
      </c>
    </row>
    <row r="40" spans="1:10" x14ac:dyDescent="0.35">
      <c r="A40" t="str">
        <v>Noverde</v>
      </c>
      <c r="B40" s="6">
        <v>46113</v>
      </c>
      <c r="C40">
        <v>20177</v>
      </c>
      <c r="D40" t="str">
        <v>F000159</v>
      </c>
      <c r="E40">
        <v>81763005005</v>
      </c>
      <c r="F40" t="str">
        <v>NEGOCIE AGORA SERVIÇOS E COBRANÇA LTDA</v>
      </c>
      <c r="G40" t="str">
        <v>Other costs - NoVerde</v>
      </c>
      <c r="H40" s="39">
        <v>-5400</v>
      </c>
      <c r="I40" t="str">
        <v>Custo de Cobrança (Custo)</v>
      </c>
      <c r="J40" t="str">
        <v>Other costs - NoVerde</v>
      </c>
    </row>
    <row r="41" spans="1:10" x14ac:dyDescent="0.35">
      <c r="A41" t="str">
        <v>Noverde</v>
      </c>
      <c r="B41" s="6">
        <v>46113</v>
      </c>
      <c r="C41">
        <v>20181</v>
      </c>
      <c r="D41" t="str">
        <v>F000029</v>
      </c>
      <c r="E41">
        <v>81763005007</v>
      </c>
      <c r="F41" t="str">
        <v>CLEAR SALE S.A.</v>
      </c>
      <c r="G41" t="str">
        <v>Other costs - NoVerde</v>
      </c>
      <c r="H41" s="39">
        <v>-23000</v>
      </c>
      <c r="I41" t="str">
        <v>Custo De Prevenção de Fraudes</v>
      </c>
      <c r="J41" t="str">
        <v>Other costs - NoVerde</v>
      </c>
    </row>
    <row r="42" spans="1:10" x14ac:dyDescent="0.35">
      <c r="A42" t="str">
        <v>Noverde</v>
      </c>
      <c r="B42" s="6">
        <v>46143</v>
      </c>
      <c r="C42">
        <v>20650</v>
      </c>
      <c r="D42" t="str">
        <v>F000166</v>
      </c>
      <c r="E42">
        <v>81763005011</v>
      </c>
      <c r="F42" t="str">
        <v>MOSS, MUZZI, FALCAO, MASSOTE E WERNECK ADVOGADOS ASSOCIADOS</v>
      </c>
      <c r="G42" t="str">
        <v>Services</v>
      </c>
      <c r="H42" s="39">
        <v>-653</v>
      </c>
      <c r="I42" t="str">
        <v>Assessoria Jurídica (Despesa)</v>
      </c>
      <c r="J42" t="str">
        <v>Services</v>
      </c>
    </row>
    <row r="43" spans="1:10" x14ac:dyDescent="0.35">
      <c r="A43" t="str">
        <v>Noverde</v>
      </c>
      <c r="B43" s="6">
        <v>46143</v>
      </c>
      <c r="C43">
        <v>20671</v>
      </c>
      <c r="D43" t="str">
        <v>F000185</v>
      </c>
      <c r="E43">
        <v>81757104017</v>
      </c>
      <c r="F43" t="str">
        <v>CSU DIGITAL S.A.</v>
      </c>
      <c r="G43" t="str">
        <v>CRM &amp; Call Center</v>
      </c>
      <c r="H43" s="39">
        <v>-67974.53</v>
      </c>
      <c r="I43" t="str">
        <v>Call Center</v>
      </c>
      <c r="J43" t="str">
        <v>CRM &amp; Call Center</v>
      </c>
    </row>
    <row r="44" spans="1:10" x14ac:dyDescent="0.35">
      <c r="A44" t="str">
        <v>Noverde</v>
      </c>
      <c r="B44" s="6">
        <v>46143</v>
      </c>
      <c r="C44">
        <v>20724</v>
      </c>
      <c r="D44" t="str">
        <v>F000132</v>
      </c>
      <c r="E44">
        <v>81763005006</v>
      </c>
      <c r="F44" t="str">
        <v>Gestora de Inteligência de Crédito S.A.</v>
      </c>
      <c r="G44" t="str">
        <v>Other costs - NoVerde</v>
      </c>
      <c r="H44" s="39">
        <v>-520000</v>
      </c>
      <c r="I44" t="str">
        <v>Custos de Credito</v>
      </c>
      <c r="J44" t="str">
        <v>Other costs - NoVerde</v>
      </c>
    </row>
    <row r="45" spans="1:10" x14ac:dyDescent="0.35">
      <c r="A45" t="str">
        <v>Noverde</v>
      </c>
      <c r="B45" s="6">
        <v>46143</v>
      </c>
      <c r="C45">
        <v>20725</v>
      </c>
      <c r="D45" t="str">
        <v>F000034</v>
      </c>
      <c r="E45">
        <v>81763005006</v>
      </c>
      <c r="F45" t="str">
        <v>BOA VISTA SERVICOS S.A.</v>
      </c>
      <c r="G45" t="str">
        <v>Other costs - NoVerde</v>
      </c>
      <c r="H45" s="39">
        <v>-250000.01</v>
      </c>
      <c r="I45" t="str">
        <v>Custos de Credito</v>
      </c>
      <c r="J45" t="str">
        <v>Other costs - NoVerde</v>
      </c>
    </row>
    <row r="46" spans="1:10" x14ac:dyDescent="0.35">
      <c r="A46" t="str">
        <v>Noverde</v>
      </c>
      <c r="B46" s="6">
        <v>46143</v>
      </c>
      <c r="C46">
        <v>20726</v>
      </c>
      <c r="D46" t="str">
        <v>F000113</v>
      </c>
      <c r="E46">
        <v>81763005006</v>
      </c>
      <c r="F46" t="str">
        <v>QI SOCIEDADE DE CRÉDITO DIRETO S.A.</v>
      </c>
      <c r="G46" t="str">
        <v>Other costs - NoVerde</v>
      </c>
      <c r="H46" s="39">
        <v>-20000</v>
      </c>
      <c r="I46" t="str">
        <v>Custos de Credito</v>
      </c>
      <c r="J46" t="str">
        <v>Other costs - NoVerde</v>
      </c>
    </row>
    <row r="47" spans="1:10" x14ac:dyDescent="0.35">
      <c r="A47" t="str">
        <v>Noverde</v>
      </c>
      <c r="B47" s="6">
        <v>46143</v>
      </c>
      <c r="C47">
        <v>20728</v>
      </c>
      <c r="D47" t="str">
        <v>F000029</v>
      </c>
      <c r="E47">
        <v>81763005007</v>
      </c>
      <c r="F47" t="str">
        <v>CLEAR SALE S.A.</v>
      </c>
      <c r="G47" t="str">
        <v>Other costs - NoVerde</v>
      </c>
      <c r="H47" s="39">
        <v>-23000</v>
      </c>
      <c r="I47" t="str">
        <v>Custo De Prevenção de Fraudes</v>
      </c>
      <c r="J47" t="str">
        <v>Other costs - NoVerde</v>
      </c>
    </row>
    <row r="48" spans="1:10" x14ac:dyDescent="0.35">
      <c r="A48" t="str">
        <v>Noverde</v>
      </c>
      <c r="B48" s="6">
        <v>46143</v>
      </c>
      <c r="C48">
        <v>20729</v>
      </c>
      <c r="D48" t="str">
        <v>F000049</v>
      </c>
      <c r="E48">
        <v>81763005007</v>
      </c>
      <c r="F48" t="str">
        <v>NETI SOLUCOES TECNOLOGICAS LTDA</v>
      </c>
      <c r="G48" t="str">
        <v>Other costs - NoVerde</v>
      </c>
      <c r="H48" s="39">
        <v>-35972</v>
      </c>
      <c r="I48" t="str">
        <v>Custo De Prevenção de Fraudes</v>
      </c>
      <c r="J48" t="str">
        <v>Other costs - NoVerde</v>
      </c>
    </row>
    <row r="49" spans="1:10" x14ac:dyDescent="0.35">
      <c r="A49" t="str">
        <v>Noverde</v>
      </c>
      <c r="B49" s="6">
        <v>46143</v>
      </c>
      <c r="C49">
        <v>20730</v>
      </c>
      <c r="D49" t="str">
        <v>F000017</v>
      </c>
      <c r="E49">
        <v>81745009011</v>
      </c>
      <c r="F49" t="str">
        <v>PP PROMOTORA DE VENDAS S.A.</v>
      </c>
      <c r="G49" t="str">
        <v>Other costs - NoVerde</v>
      </c>
      <c r="H49" s="39">
        <v>-29116</v>
      </c>
      <c r="I49" t="str">
        <v>Custo de Marketing (Custo)</v>
      </c>
      <c r="J49" t="str">
        <v>Other costs - NoVerde</v>
      </c>
    </row>
    <row r="50" spans="1:10" x14ac:dyDescent="0.35">
      <c r="A50" t="str">
        <v>Noverde</v>
      </c>
      <c r="B50" s="6">
        <v>46143</v>
      </c>
      <c r="C50">
        <v>20731</v>
      </c>
      <c r="D50" t="str">
        <v>F000008</v>
      </c>
      <c r="E50">
        <v>81745009011</v>
      </c>
      <c r="F50" t="str">
        <v>EASYC PROMOTORA DE SERVICOS FINANCEIROS E CORRETAGEM DE SEGUROS ONLINE LTDA</v>
      </c>
      <c r="G50" t="str">
        <v>Other costs - NoVerde</v>
      </c>
      <c r="H50" s="39">
        <v>-43812.1</v>
      </c>
      <c r="I50" t="str">
        <v>Custo de Marketing (Custo)</v>
      </c>
      <c r="J50" t="str">
        <v>Other costs - NoVerde</v>
      </c>
    </row>
    <row r="51" spans="1:10" x14ac:dyDescent="0.35">
      <c r="A51" t="str">
        <v>Noverde</v>
      </c>
      <c r="B51" s="6">
        <v>46143</v>
      </c>
      <c r="C51">
        <v>20733</v>
      </c>
      <c r="D51" t="str">
        <v>F000072</v>
      </c>
      <c r="E51">
        <v>81745009011</v>
      </c>
      <c r="F51" t="str">
        <v>SERASA S.A</v>
      </c>
      <c r="G51" t="str">
        <v>Other costs - NoVerde</v>
      </c>
      <c r="H51" s="39">
        <v>-211187.5</v>
      </c>
      <c r="I51" t="str">
        <v>Custo de Marketing (Custo)</v>
      </c>
      <c r="J51" t="str">
        <v>Other costs - NoVerde</v>
      </c>
    </row>
    <row r="52" spans="1:10" x14ac:dyDescent="0.35">
      <c r="A52" t="str">
        <v>Noverde</v>
      </c>
      <c r="B52" s="6">
        <v>46143</v>
      </c>
      <c r="C52">
        <v>20734</v>
      </c>
      <c r="D52" t="str">
        <v>F000095</v>
      </c>
      <c r="E52">
        <v>81745009011</v>
      </c>
      <c r="F52" t="str">
        <v>FINANZERO BRASIL SERVICOS ONLINE LTDA</v>
      </c>
      <c r="G52" t="str">
        <v>Other costs - NoVerde</v>
      </c>
      <c r="H52" s="39">
        <v>-54797.5</v>
      </c>
      <c r="I52" t="str">
        <v>Custo de Marketing (Custo)</v>
      </c>
      <c r="J52" t="str">
        <v>Other costs - NoVerde</v>
      </c>
    </row>
    <row r="53" spans="1:10" x14ac:dyDescent="0.35">
      <c r="A53" t="str">
        <v>Noverde</v>
      </c>
      <c r="B53" s="6">
        <v>46143</v>
      </c>
      <c r="C53">
        <v>20735</v>
      </c>
      <c r="D53" t="str">
        <v>F000040</v>
      </c>
      <c r="E53">
        <v>81745009011</v>
      </c>
      <c r="F53" t="str">
        <v>JB - AGENCIAMENTO DE SERVICOS E NEGOCIOS EM GERAL LTDA</v>
      </c>
      <c r="G53" t="str">
        <v>Other costs - NoVerde</v>
      </c>
      <c r="H53" s="39">
        <v>-139857.5</v>
      </c>
      <c r="I53" t="str">
        <v>Custo de Marketing (Custo)</v>
      </c>
      <c r="J53" t="str">
        <v>Other costs - NoVerde</v>
      </c>
    </row>
    <row r="54" spans="1:10" x14ac:dyDescent="0.35">
      <c r="A54" t="str">
        <v>Noverde</v>
      </c>
      <c r="B54" s="6">
        <v>46143</v>
      </c>
      <c r="C54">
        <v>20737</v>
      </c>
      <c r="D54" t="str">
        <v>F000164</v>
      </c>
      <c r="E54">
        <v>81745009011</v>
      </c>
      <c r="F54" t="str">
        <v>JOYO TECNOLOGIA BRASIL LTDA KWAI</v>
      </c>
      <c r="G54" t="str">
        <v>Other costs - NoVerde</v>
      </c>
      <c r="H54" s="39">
        <v>-21410</v>
      </c>
      <c r="I54" t="str">
        <v>Custo de Marketing (Custo)</v>
      </c>
      <c r="J54" t="str">
        <v>Other costs - NoVerde</v>
      </c>
    </row>
    <row r="55" spans="1:10" x14ac:dyDescent="0.35">
      <c r="A55" t="str">
        <v>Noverde</v>
      </c>
      <c r="B55" s="6">
        <v>46143</v>
      </c>
      <c r="C55">
        <v>20738</v>
      </c>
      <c r="D55" t="str">
        <v>F000005</v>
      </c>
      <c r="E55">
        <v>81763005005</v>
      </c>
      <c r="F55" t="str">
        <v>CALLIX TECNOLOGIA E TELECOMUNICACOES S.A.</v>
      </c>
      <c r="G55" t="str">
        <v>Other costs - NoVerde</v>
      </c>
      <c r="H55" s="39">
        <v>-29933.78</v>
      </c>
      <c r="I55" t="str">
        <v>Custo de Cobrança (Custo)</v>
      </c>
      <c r="J55" t="str">
        <v>Other costs - NoVerde</v>
      </c>
    </row>
    <row r="56" spans="1:10" x14ac:dyDescent="0.35">
      <c r="A56" t="str">
        <v>Noverde</v>
      </c>
      <c r="B56" s="6">
        <v>46143</v>
      </c>
      <c r="C56">
        <v>20739</v>
      </c>
      <c r="D56" t="str">
        <v>F000145</v>
      </c>
      <c r="E56">
        <v>81763005005</v>
      </c>
      <c r="F56" t="str">
        <v>PONTAL SERVICOS EM COMUNICACAO DIGITAL LTDA</v>
      </c>
      <c r="G56" t="str">
        <v>Other costs - NoVerde</v>
      </c>
      <c r="H56" s="39">
        <v>-200000</v>
      </c>
      <c r="I56" t="str">
        <v>Custo de Cobrança (Custo)</v>
      </c>
      <c r="J56" t="str">
        <v>Other costs - NoVerde</v>
      </c>
    </row>
    <row r="57" spans="1:10" x14ac:dyDescent="0.35">
      <c r="A57" t="str">
        <v>Noverde</v>
      </c>
      <c r="B57" s="6">
        <v>46143</v>
      </c>
      <c r="C57">
        <v>20740</v>
      </c>
      <c r="D57" t="str">
        <v>F000032</v>
      </c>
      <c r="E57">
        <v>81763005005</v>
      </c>
      <c r="F57" t="str">
        <v>QUITE DIGITAL LTDA</v>
      </c>
      <c r="G57" t="str">
        <v>Other costs - NoVerde</v>
      </c>
      <c r="H57" s="39">
        <v>-237459.15</v>
      </c>
      <c r="I57" t="str">
        <v>Custo de Cobrança (Custo)</v>
      </c>
      <c r="J57" t="str">
        <v>Other costs - NoVerde</v>
      </c>
    </row>
    <row r="58" spans="1:10" x14ac:dyDescent="0.35">
      <c r="A58" t="str">
        <v>Noverde</v>
      </c>
      <c r="B58" s="6">
        <v>46143</v>
      </c>
      <c r="C58">
        <v>20741</v>
      </c>
      <c r="D58" t="str">
        <v>F000072</v>
      </c>
      <c r="E58">
        <v>81763005005</v>
      </c>
      <c r="F58" t="str">
        <v>SERASA S.A</v>
      </c>
      <c r="G58" t="str">
        <v>Other costs - NoVerde</v>
      </c>
      <c r="H58" s="39">
        <v>-224382.11</v>
      </c>
      <c r="I58" t="str">
        <v>Custo de Cobrança (Custo)</v>
      </c>
      <c r="J58" t="str">
        <v>Other costs - NoVerde</v>
      </c>
    </row>
    <row r="59" spans="1:10" x14ac:dyDescent="0.35">
      <c r="A59" t="str">
        <v>Noverde</v>
      </c>
      <c r="B59" s="6">
        <v>46143</v>
      </c>
      <c r="C59">
        <v>20742</v>
      </c>
      <c r="D59" t="str">
        <v>F000121</v>
      </c>
      <c r="E59">
        <v>81763005005</v>
      </c>
      <c r="F59" t="str">
        <v>Visioncom Tecnologia da Informação Ltda</v>
      </c>
      <c r="G59" t="str">
        <v>Other costs - NoVerde</v>
      </c>
      <c r="H59" s="39">
        <v>-18000</v>
      </c>
      <c r="I59" t="str">
        <v>Custo de Cobrança (Custo)</v>
      </c>
      <c r="J59" t="str">
        <v>Other costs - NoVerde</v>
      </c>
    </row>
    <row r="60" spans="1:10" x14ac:dyDescent="0.35">
      <c r="A60" t="str">
        <v>Noverde</v>
      </c>
      <c r="B60" s="6">
        <v>46143</v>
      </c>
      <c r="C60">
        <v>20743</v>
      </c>
      <c r="D60" t="str">
        <v>F000034</v>
      </c>
      <c r="E60">
        <v>81763005005</v>
      </c>
      <c r="F60" t="str">
        <v>BOA VISTA SERVICOS S.A.</v>
      </c>
      <c r="G60" t="str">
        <v>Other costs - NoVerde</v>
      </c>
      <c r="H60" s="39">
        <v>-67219.210000000006</v>
      </c>
      <c r="I60" t="str">
        <v>Custo de Cobrança (Custo)</v>
      </c>
      <c r="J60" t="str">
        <v>Other costs - NoVerde</v>
      </c>
    </row>
    <row r="61" spans="1:10" x14ac:dyDescent="0.35">
      <c r="A61" t="str">
        <v>Noverde</v>
      </c>
      <c r="B61" s="6">
        <v>46143</v>
      </c>
      <c r="C61">
        <v>20745</v>
      </c>
      <c r="D61" t="str">
        <v>F002580</v>
      </c>
      <c r="E61">
        <v>81763005006</v>
      </c>
      <c r="F61" t="str">
        <v>AIBR INSTITUICAO DE PAGAMENTO LTDA.</v>
      </c>
      <c r="G61" t="str">
        <v>Other costs - NoVerde</v>
      </c>
      <c r="H61" s="39">
        <v>-96856.52</v>
      </c>
      <c r="I61" t="str">
        <v>Custos de Credito</v>
      </c>
      <c r="J61" t="str">
        <v>Other costs - NoVerde</v>
      </c>
    </row>
    <row r="62" spans="1:10" x14ac:dyDescent="0.35">
      <c r="A62" t="str">
        <v>Noverde</v>
      </c>
      <c r="B62" s="6">
        <v>46143</v>
      </c>
      <c r="C62">
        <v>20768</v>
      </c>
      <c r="D62" t="str">
        <v>F000185</v>
      </c>
      <c r="E62">
        <v>81757104017</v>
      </c>
      <c r="F62" t="str">
        <v>CSU DIGITAL S.A.</v>
      </c>
      <c r="G62" t="str">
        <v>CRM &amp; Call Center</v>
      </c>
      <c r="H62" s="39">
        <v>-67974.53</v>
      </c>
      <c r="I62" t="str">
        <v>Call Center</v>
      </c>
      <c r="J62" t="str">
        <v>CRM &amp; Call Center</v>
      </c>
    </row>
    <row r="63" spans="1:10" x14ac:dyDescent="0.35">
      <c r="A63" t="str">
        <v>Noverde</v>
      </c>
      <c r="B63" s="6">
        <v>46143</v>
      </c>
      <c r="C63">
        <v>20769</v>
      </c>
      <c r="D63" t="str">
        <v>LC00009</v>
      </c>
      <c r="E63">
        <v>81999006002</v>
      </c>
      <c r="F63" t="str">
        <v>FIDC - PERDA OPERACIONAL</v>
      </c>
      <c r="G63" t="str">
        <v>Financial Losses over Cyber attacks</v>
      </c>
      <c r="H63" s="39">
        <v>-600000</v>
      </c>
      <c r="I63" t="str">
        <v>Perdas Financeiras</v>
      </c>
      <c r="J63" t="str">
        <v>Financial Losses over Cyber attacks</v>
      </c>
    </row>
    <row r="64" spans="1:10" x14ac:dyDescent="0.35">
      <c r="A64" t="str">
        <v>Dotz</v>
      </c>
      <c r="B64" s="6">
        <v>46023</v>
      </c>
      <c r="C64">
        <v>15276</v>
      </c>
      <c r="D64" t="str">
        <v>F000166</v>
      </c>
      <c r="E64">
        <v>3313020</v>
      </c>
      <c r="F64" t="str">
        <v>GRANT THORNTON AUDITORES INDEPENDENTES LTDA</v>
      </c>
      <c r="G64" t="str">
        <v>Services</v>
      </c>
      <c r="H64" s="39">
        <v>-34013.61</v>
      </c>
      <c r="I64" t="str">
        <v>Assessoria Contábil</v>
      </c>
      <c r="J64" t="str">
        <v>Services</v>
      </c>
    </row>
    <row r="65" spans="1:10" x14ac:dyDescent="0.35">
      <c r="A65" t="str">
        <v>Dotz</v>
      </c>
      <c r="B65" s="6">
        <v>46054</v>
      </c>
      <c r="C65">
        <v>15573</v>
      </c>
      <c r="D65" t="str">
        <v>F000036</v>
      </c>
      <c r="E65">
        <v>2111004</v>
      </c>
      <c r="F65" t="str">
        <v>Pinheiro Guimarães</v>
      </c>
      <c r="G65" t="str">
        <v/>
      </c>
      <c r="H65" s="39">
        <v>-8449.7800000000007</v>
      </c>
      <c r="I65" t="str">
        <v/>
      </c>
      <c r="J65" t="str">
        <v>(Sem subgrupo)</v>
      </c>
    </row>
    <row r="66" spans="1:10" x14ac:dyDescent="0.35">
      <c r="A66" t="str">
        <v>Dotz</v>
      </c>
      <c r="B66" s="6">
        <v>46054</v>
      </c>
      <c r="C66">
        <v>15453</v>
      </c>
      <c r="D66" t="str">
        <v>F000166</v>
      </c>
      <c r="E66">
        <v>3313020</v>
      </c>
      <c r="F66" t="str">
        <v>GRANT THORNTON AUDITORES INDEPENDENTES LTDA</v>
      </c>
      <c r="G66" t="str">
        <v>Services</v>
      </c>
      <c r="H66" s="39">
        <v>-34013.61</v>
      </c>
      <c r="I66" t="str">
        <v>Assessoria Contábil</v>
      </c>
      <c r="J66" t="str">
        <v>Services</v>
      </c>
    </row>
    <row r="67" spans="1:10" x14ac:dyDescent="0.35">
      <c r="A67" t="str">
        <v>Dotz</v>
      </c>
      <c r="B67" s="6">
        <v>46082</v>
      </c>
      <c r="C67">
        <v>15996</v>
      </c>
      <c r="D67" t="str">
        <v>F000166</v>
      </c>
      <c r="E67">
        <v>3313020</v>
      </c>
      <c r="F67" t="str">
        <v>GRANT THORNTON AUDITORES INDEPENDENTES LTDA</v>
      </c>
      <c r="G67" t="str">
        <v>Services</v>
      </c>
      <c r="H67" s="39">
        <v>-34013.61</v>
      </c>
      <c r="I67" t="str">
        <v>Assessoria Contábil</v>
      </c>
      <c r="J67" t="str">
        <v>Services</v>
      </c>
    </row>
    <row r="68" spans="1:10" x14ac:dyDescent="0.35">
      <c r="A68" t="str">
        <v>Dotz</v>
      </c>
      <c r="B68" s="6">
        <v>46113</v>
      </c>
      <c r="C68">
        <v>16363</v>
      </c>
      <c r="D68" t="str">
        <v>F000165</v>
      </c>
      <c r="E68">
        <v>3313350</v>
      </c>
      <c r="F68" t="str">
        <v>HEIDRICK &amp; STRUGGLES RECRUTAMENTO ESPECIALIZADO LTDA.</v>
      </c>
      <c r="G68" t="str">
        <v>Services</v>
      </c>
      <c r="H68" s="39">
        <v>-61980.91</v>
      </c>
      <c r="I68" t="str">
        <v>Serviços de Consultoria</v>
      </c>
      <c r="J68" t="str">
        <v>Services</v>
      </c>
    </row>
    <row r="69" spans="1:10" x14ac:dyDescent="0.35">
      <c r="A69" t="str">
        <v>Dotz</v>
      </c>
      <c r="B69" s="6">
        <v>46143</v>
      </c>
      <c r="C69">
        <v>16774</v>
      </c>
      <c r="D69" t="str">
        <v>F000103</v>
      </c>
      <c r="E69">
        <v>3313030</v>
      </c>
      <c r="F69" t="str">
        <v>Mello e Torres Sociedade de Advogados</v>
      </c>
      <c r="G69" t="str">
        <v>Services</v>
      </c>
      <c r="H69" s="39">
        <v>-41743.919999999998</v>
      </c>
      <c r="I69" t="str">
        <v>Assessoria Jurídica</v>
      </c>
      <c r="J69" t="str">
        <v>Services</v>
      </c>
    </row>
    <row r="70" spans="1:10" x14ac:dyDescent="0.35">
      <c r="A70" t="str">
        <v>Dotz</v>
      </c>
      <c r="B70" s="6">
        <v>46143</v>
      </c>
      <c r="C70">
        <v>16775</v>
      </c>
      <c r="D70" t="str">
        <v>F000165</v>
      </c>
      <c r="E70">
        <v>3313350</v>
      </c>
      <c r="F70" t="str">
        <v>HEIDRICK &amp; STRUGGLES RECRUTAMENTO ESPECIALIZADO LTDA.</v>
      </c>
      <c r="G70" t="str">
        <v>Services</v>
      </c>
      <c r="H70" s="39">
        <v>-61980.91</v>
      </c>
      <c r="I70" t="str">
        <v>Serviços de Consultoria</v>
      </c>
      <c r="J70" t="str">
        <v>Services</v>
      </c>
    </row>
    <row r="71" spans="1:10" x14ac:dyDescent="0.35">
      <c r="A71" t="str">
        <v>Dotz</v>
      </c>
      <c r="B71" s="6">
        <v>46143</v>
      </c>
      <c r="C71">
        <v>16809</v>
      </c>
      <c r="D71" t="str">
        <v>F000166</v>
      </c>
      <c r="E71">
        <v>3313020</v>
      </c>
      <c r="F71" t="str">
        <v>GRANT THORNTON AUDITORES INDEPENDENTES LTDA</v>
      </c>
      <c r="G71" t="str">
        <v>Services</v>
      </c>
      <c r="H71" s="39">
        <v>-34013.61</v>
      </c>
      <c r="I71" t="str">
        <v>Assessoria Contábil</v>
      </c>
      <c r="J71" t="str">
        <v>Services</v>
      </c>
    </row>
    <row r="72" spans="1:10" x14ac:dyDescent="0.35">
      <c r="A72" t="str">
        <v>Dotz</v>
      </c>
      <c r="B72" s="6">
        <v>46143</v>
      </c>
      <c r="C72">
        <v>16818</v>
      </c>
      <c r="D72" t="str">
        <v>F000023</v>
      </c>
      <c r="E72">
        <v>3313350</v>
      </c>
      <c r="F72" t="str">
        <v>ACTION SYSTEMS SERVICOS EM INFORMATICA LTDA</v>
      </c>
      <c r="G72" t="str">
        <v>Services</v>
      </c>
      <c r="H72" s="39">
        <v>-9576.2800000000007</v>
      </c>
      <c r="I72" t="str">
        <v>Serviços de Consultoria</v>
      </c>
      <c r="J72" t="str">
        <v>Services</v>
      </c>
    </row>
    <row r="73" spans="1:10" x14ac:dyDescent="0.35">
      <c r="A73" t="str">
        <v>Dotz</v>
      </c>
      <c r="B73" s="6">
        <v>46143</v>
      </c>
      <c r="C73">
        <v>16819</v>
      </c>
      <c r="D73" t="str">
        <v>F000071</v>
      </c>
      <c r="E73">
        <v>3313270</v>
      </c>
      <c r="F73" t="str">
        <v>INVENT SOFTWARE LTDA</v>
      </c>
      <c r="G73" t="str">
        <v>IT &amp; Telecom</v>
      </c>
      <c r="H73" s="39">
        <v>-18750</v>
      </c>
      <c r="I73" t="str">
        <v>Licenças</v>
      </c>
      <c r="J73" t="str">
        <v>IT &amp; Telecom</v>
      </c>
    </row>
    <row r="74" spans="1:10" x14ac:dyDescent="0.35">
      <c r="A74" t="str">
        <v>Dotz</v>
      </c>
      <c r="B74" s="6">
        <v>46143</v>
      </c>
      <c r="C74">
        <v>16745</v>
      </c>
      <c r="D74" t="str">
        <v>F000163</v>
      </c>
      <c r="E74">
        <v>3313030</v>
      </c>
      <c r="F74" t="str">
        <v>MOSS, MUZZI, FALCAO, MASSOTE E WERNECK ADVOGADOS ASSOCIADOS</v>
      </c>
      <c r="G74" t="str">
        <v>Services</v>
      </c>
      <c r="H74" s="39">
        <v>-21404.25</v>
      </c>
      <c r="I74" t="str">
        <v>Assessoria Jurídica</v>
      </c>
      <c r="J74" t="str">
        <v>Services</v>
      </c>
    </row>
    <row r="75" spans="1:10" x14ac:dyDescent="0.35">
      <c r="A75" t="str">
        <v>PAY</v>
      </c>
      <c r="B75" s="6">
        <v>46054</v>
      </c>
      <c r="C75">
        <v>43065</v>
      </c>
      <c r="D75" t="str">
        <v>F000119</v>
      </c>
      <c r="E75">
        <v>81763005002</v>
      </c>
      <c r="F75" t="str">
        <v>GRANT THORNTON AUDITORES INDEPENDENTES LTDA</v>
      </c>
      <c r="G75" t="str">
        <v>Services</v>
      </c>
      <c r="H75" s="39">
        <v>-5833.33</v>
      </c>
      <c r="I75" t="str">
        <v>Assessoria Contábil e Auditoria</v>
      </c>
      <c r="J75" t="str">
        <v>Services</v>
      </c>
    </row>
    <row r="76" spans="1:10" x14ac:dyDescent="0.35">
      <c r="A76" t="str">
        <v>PAY</v>
      </c>
      <c r="B76" s="6">
        <v>46082</v>
      </c>
      <c r="C76">
        <v>43819</v>
      </c>
      <c r="D76" t="str">
        <v>F000119</v>
      </c>
      <c r="E76">
        <v>81763005002</v>
      </c>
      <c r="F76" t="str">
        <v>GRANT THORNTON AUDITORES INDEPENDENTES LTDA</v>
      </c>
      <c r="G76" t="str">
        <v>Services</v>
      </c>
      <c r="H76" s="39">
        <v>-5833.33</v>
      </c>
      <c r="I76" t="str">
        <v>Assessoria Contábil e Auditoria</v>
      </c>
      <c r="J76" t="str">
        <v>Services</v>
      </c>
    </row>
    <row r="77" spans="1:10" x14ac:dyDescent="0.35">
      <c r="A77" t="str">
        <v>PAY</v>
      </c>
      <c r="B77" s="6">
        <v>46113</v>
      </c>
      <c r="C77">
        <v>44280</v>
      </c>
      <c r="D77" t="str">
        <v>F000119</v>
      </c>
      <c r="E77">
        <v>81763005002</v>
      </c>
      <c r="F77" t="str">
        <v>GRANT THORNTON AUDITORES INDEPENDENTES LTDA</v>
      </c>
      <c r="G77" t="str">
        <v>Services</v>
      </c>
      <c r="H77" s="39">
        <v>-5833.33</v>
      </c>
      <c r="I77" t="str">
        <v>Assessoria Contábil e Auditoria</v>
      </c>
      <c r="J77" t="str">
        <v>Services</v>
      </c>
    </row>
    <row r="78" spans="1:10" x14ac:dyDescent="0.35">
      <c r="A78" t="str">
        <v>PAY</v>
      </c>
      <c r="B78" s="6">
        <v>46143</v>
      </c>
      <c r="C78">
        <v>44823</v>
      </c>
      <c r="D78" t="str">
        <v>F000072</v>
      </c>
      <c r="E78">
        <v>81739008007</v>
      </c>
      <c r="F78" t="str">
        <v>TPZ SOLUCOES DIGITAIS LTDA.</v>
      </c>
      <c r="G78" t="str">
        <v>Other costs - Dotz Pay</v>
      </c>
      <c r="H78" s="39">
        <v>-57307</v>
      </c>
      <c r="I78" t="str">
        <v>Onboarding</v>
      </c>
      <c r="J78" t="str">
        <v>Other costs - Dotz Pay</v>
      </c>
    </row>
    <row r="79" spans="1:10" x14ac:dyDescent="0.35">
      <c r="B79" s="6"/>
      <c r="H79" s="39"/>
    </row>
    <row r="80" spans="1:10" x14ac:dyDescent="0.35">
      <c r="B80" s="6"/>
      <c r="H80" s="39"/>
    </row>
    <row r="81" spans="2:8" x14ac:dyDescent="0.35">
      <c r="B81" s="6"/>
      <c r="H81" s="39"/>
    </row>
    <row r="82" spans="2:8" x14ac:dyDescent="0.35">
      <c r="B82" s="6"/>
      <c r="H82" s="39"/>
    </row>
    <row r="83" spans="2:8" x14ac:dyDescent="0.35">
      <c r="B83" s="6"/>
      <c r="H83" s="39"/>
    </row>
    <row r="84" spans="2:8" x14ac:dyDescent="0.35">
      <c r="B84" s="6"/>
      <c r="H84" s="39"/>
    </row>
    <row r="85" spans="2:8" x14ac:dyDescent="0.35">
      <c r="B85" s="6"/>
      <c r="H85" s="39"/>
    </row>
    <row r="86" spans="2:8" x14ac:dyDescent="0.35">
      <c r="B86" s="6"/>
      <c r="H86" s="39"/>
    </row>
    <row r="87" spans="2:8" x14ac:dyDescent="0.35">
      <c r="B87" s="6"/>
      <c r="H87" s="39"/>
    </row>
    <row r="88" spans="2:8" x14ac:dyDescent="0.35">
      <c r="B88" s="6"/>
      <c r="H88" s="39"/>
    </row>
    <row r="89" spans="2:8" x14ac:dyDescent="0.35">
      <c r="B89" s="6"/>
      <c r="H89" s="39"/>
    </row>
    <row r="90" spans="2:8" x14ac:dyDescent="0.35">
      <c r="B90" s="6"/>
      <c r="H90" s="39"/>
    </row>
    <row r="91" spans="2:8" x14ac:dyDescent="0.35">
      <c r="B91" s="6"/>
      <c r="H91" s="39"/>
    </row>
    <row r="92" spans="2:8" x14ac:dyDescent="0.35">
      <c r="B92" s="6"/>
      <c r="H92" s="39"/>
    </row>
    <row r="93" spans="2:8" x14ac:dyDescent="0.35">
      <c r="B93" s="6"/>
      <c r="H93" s="39"/>
    </row>
    <row r="94" spans="2:8" x14ac:dyDescent="0.35">
      <c r="B94" s="6"/>
      <c r="H94" s="39"/>
    </row>
    <row r="95" spans="2:8" x14ac:dyDescent="0.35">
      <c r="B95" s="6"/>
      <c r="H95" s="39"/>
    </row>
    <row r="96" spans="2:8" x14ac:dyDescent="0.35">
      <c r="B96" s="6"/>
      <c r="H96" s="39"/>
    </row>
    <row r="97" spans="2:8" x14ac:dyDescent="0.35">
      <c r="B97" s="6"/>
      <c r="H97" s="39"/>
    </row>
    <row r="98" spans="2:8" x14ac:dyDescent="0.35">
      <c r="B98" s="6"/>
      <c r="H98" s="39"/>
    </row>
    <row r="99" spans="2:8" x14ac:dyDescent="0.35">
      <c r="B99" s="6"/>
      <c r="H99" s="39"/>
    </row>
    <row r="100" spans="2:8" x14ac:dyDescent="0.35">
      <c r="B100" s="6"/>
      <c r="H100" s="39"/>
    </row>
    <row r="101" spans="2:8" x14ac:dyDescent="0.35">
      <c r="B101" s="6"/>
      <c r="H101" s="39"/>
    </row>
    <row r="102" spans="2:8" x14ac:dyDescent="0.35">
      <c r="B102" s="6"/>
      <c r="H102" s="39"/>
    </row>
    <row r="103" spans="2:8" x14ac:dyDescent="0.35">
      <c r="B103" s="6"/>
      <c r="H103" s="39"/>
    </row>
    <row r="104" spans="2:8" x14ac:dyDescent="0.35">
      <c r="B104" s="6"/>
      <c r="H104" s="39"/>
    </row>
    <row r="105" spans="2:8" x14ac:dyDescent="0.35">
      <c r="B105" s="6"/>
      <c r="H105" s="39"/>
    </row>
    <row r="106" spans="2:8" x14ac:dyDescent="0.35">
      <c r="B106" s="6"/>
      <c r="H106" s="39"/>
    </row>
    <row r="107" spans="2:8" x14ac:dyDescent="0.35">
      <c r="B107" s="6"/>
      <c r="H107" s="39"/>
    </row>
    <row r="108" spans="2:8" x14ac:dyDescent="0.35">
      <c r="B108" s="6"/>
      <c r="H108" s="39"/>
    </row>
    <row r="109" spans="2:8" x14ac:dyDescent="0.35">
      <c r="B109" s="6"/>
      <c r="H109" s="39"/>
    </row>
    <row r="110" spans="2:8" x14ac:dyDescent="0.35">
      <c r="B110" s="6"/>
      <c r="H110" s="39"/>
    </row>
    <row r="111" spans="2:8" x14ac:dyDescent="0.35">
      <c r="B111" s="6"/>
      <c r="H111" s="39"/>
    </row>
    <row r="112" spans="2:8" x14ac:dyDescent="0.35">
      <c r="B112" s="6"/>
      <c r="H112" s="39"/>
    </row>
    <row r="113" spans="2:8" x14ac:dyDescent="0.35">
      <c r="B113" s="6"/>
      <c r="H113" s="39"/>
    </row>
    <row r="114" spans="2:8" x14ac:dyDescent="0.35">
      <c r="B114" s="6"/>
      <c r="H114" s="39"/>
    </row>
    <row r="115" spans="2:8" x14ac:dyDescent="0.35">
      <c r="B115" s="6"/>
      <c r="H115" s="39"/>
    </row>
    <row r="116" spans="2:8" x14ac:dyDescent="0.35">
      <c r="B116" s="6"/>
      <c r="H116" s="39"/>
    </row>
    <row r="117" spans="2:8" x14ac:dyDescent="0.35">
      <c r="B117" s="6"/>
      <c r="H117" s="39"/>
    </row>
    <row r="118" spans="2:8" x14ac:dyDescent="0.35">
      <c r="B118" s="6"/>
      <c r="H118" s="39"/>
    </row>
    <row r="119" spans="2:8" x14ac:dyDescent="0.35">
      <c r="B119" s="6"/>
      <c r="H119" s="39"/>
    </row>
    <row r="120" spans="2:8" x14ac:dyDescent="0.35">
      <c r="B120" s="6"/>
      <c r="H120" s="39"/>
    </row>
    <row r="121" spans="2:8" x14ac:dyDescent="0.35">
      <c r="B121" s="6"/>
      <c r="H121" s="39"/>
    </row>
    <row r="122" spans="2:8" x14ac:dyDescent="0.35">
      <c r="B122" s="6"/>
      <c r="H122" s="39"/>
    </row>
    <row r="123" spans="2:8" x14ac:dyDescent="0.35">
      <c r="B123" s="6"/>
      <c r="H123" s="39"/>
    </row>
    <row r="124" spans="2:8" x14ac:dyDescent="0.35">
      <c r="B124" s="6"/>
      <c r="H124" s="39"/>
    </row>
    <row r="125" spans="2:8" x14ac:dyDescent="0.35">
      <c r="B125" s="6"/>
      <c r="H125" s="39"/>
    </row>
    <row r="126" spans="2:8" x14ac:dyDescent="0.35">
      <c r="B126" s="6"/>
      <c r="H126" s="39"/>
    </row>
    <row r="127" spans="2:8" x14ac:dyDescent="0.35">
      <c r="B127" s="6"/>
      <c r="H127" s="39"/>
    </row>
    <row r="128" spans="2:8" x14ac:dyDescent="0.35">
      <c r="B128" s="6"/>
      <c r="H128" s="39"/>
    </row>
    <row r="129" spans="2:8" x14ac:dyDescent="0.35">
      <c r="B129" s="6"/>
      <c r="H129" s="39"/>
    </row>
    <row r="130" spans="2:8" x14ac:dyDescent="0.35">
      <c r="B130" s="6"/>
      <c r="H130" s="39"/>
    </row>
    <row r="131" spans="2:8" x14ac:dyDescent="0.35">
      <c r="B131" s="6"/>
      <c r="H131" s="39"/>
    </row>
    <row r="132" spans="2:8" x14ac:dyDescent="0.35">
      <c r="B132" s="6"/>
      <c r="H132" s="39"/>
    </row>
    <row r="133" spans="2:8" x14ac:dyDescent="0.35">
      <c r="B133" s="6"/>
      <c r="H133" s="39"/>
    </row>
    <row r="134" spans="2:8" x14ac:dyDescent="0.35">
      <c r="B134" s="6"/>
      <c r="H134" s="39"/>
    </row>
    <row r="135" spans="2:8" x14ac:dyDescent="0.35">
      <c r="B135" s="6"/>
      <c r="H135" s="39"/>
    </row>
    <row r="136" spans="2:8" x14ac:dyDescent="0.35">
      <c r="B136" s="6"/>
      <c r="H136" s="39"/>
    </row>
    <row r="137" spans="2:8" x14ac:dyDescent="0.35">
      <c r="B137" s="6"/>
      <c r="H137" s="39"/>
    </row>
    <row r="138" spans="2:8" x14ac:dyDescent="0.35">
      <c r="B138" s="6"/>
      <c r="H138" s="39"/>
    </row>
    <row r="139" spans="2:8" x14ac:dyDescent="0.35">
      <c r="B139" s="6"/>
      <c r="H139" s="39"/>
    </row>
    <row r="140" spans="2:8" x14ac:dyDescent="0.35">
      <c r="B140" s="6"/>
      <c r="H140" s="39"/>
    </row>
    <row r="141" spans="2:8" x14ac:dyDescent="0.35">
      <c r="B141" s="6"/>
      <c r="H141" s="39"/>
    </row>
    <row r="142" spans="2:8" x14ac:dyDescent="0.35">
      <c r="B142" s="6"/>
      <c r="H142" s="39"/>
    </row>
    <row r="143" spans="2:8" x14ac:dyDescent="0.35">
      <c r="B143" s="6"/>
      <c r="H143" s="39"/>
    </row>
    <row r="144" spans="2:8" x14ac:dyDescent="0.35">
      <c r="B144" s="6"/>
      <c r="H144" s="39"/>
    </row>
    <row r="145" spans="2:8" x14ac:dyDescent="0.35">
      <c r="B145" s="6"/>
      <c r="H145" s="39"/>
    </row>
    <row r="146" spans="2:8" x14ac:dyDescent="0.35">
      <c r="B146" s="6"/>
      <c r="H146" s="39"/>
    </row>
    <row r="147" spans="2:8" x14ac:dyDescent="0.35">
      <c r="B147" s="6"/>
      <c r="H147" s="39"/>
    </row>
    <row r="148" spans="2:8" x14ac:dyDescent="0.35">
      <c r="B148" s="6"/>
      <c r="H148" s="39"/>
    </row>
    <row r="149" spans="2:8" x14ac:dyDescent="0.35">
      <c r="B149" s="6"/>
      <c r="H149" s="39"/>
    </row>
    <row r="150" spans="2:8" x14ac:dyDescent="0.35">
      <c r="B150" s="6"/>
      <c r="H150" s="39"/>
    </row>
    <row r="151" spans="2:8" x14ac:dyDescent="0.35">
      <c r="B151" s="6"/>
      <c r="H151" s="39"/>
    </row>
    <row r="152" spans="2:8" x14ac:dyDescent="0.35">
      <c r="B152" s="6"/>
      <c r="H152" s="39"/>
    </row>
    <row r="153" spans="2:8" x14ac:dyDescent="0.35">
      <c r="B153" s="6"/>
      <c r="H153" s="39"/>
    </row>
    <row r="154" spans="2:8" x14ac:dyDescent="0.35">
      <c r="B154" s="6"/>
      <c r="H154" s="39"/>
    </row>
    <row r="155" spans="2:8" x14ac:dyDescent="0.35">
      <c r="B155" s="6"/>
      <c r="H155" s="39"/>
    </row>
    <row r="156" spans="2:8" x14ac:dyDescent="0.35">
      <c r="B156" s="6"/>
      <c r="H156" s="39"/>
    </row>
    <row r="157" spans="2:8" x14ac:dyDescent="0.35">
      <c r="B157" s="6"/>
      <c r="H157" s="39"/>
    </row>
    <row r="158" spans="2:8" x14ac:dyDescent="0.35">
      <c r="B158" s="6"/>
      <c r="H158" s="39"/>
    </row>
    <row r="159" spans="2:8" x14ac:dyDescent="0.35">
      <c r="B159" s="6"/>
      <c r="H159" s="39"/>
    </row>
    <row r="160" spans="2:8" x14ac:dyDescent="0.35">
      <c r="B160" s="6"/>
      <c r="H160" s="39"/>
    </row>
    <row r="161" spans="2:8" x14ac:dyDescent="0.35">
      <c r="B161" s="6"/>
      <c r="H161" s="39"/>
    </row>
    <row r="162" spans="2:8" x14ac:dyDescent="0.35">
      <c r="B162" s="6"/>
      <c r="H162" s="39"/>
    </row>
    <row r="163" spans="2:8" x14ac:dyDescent="0.35">
      <c r="B163" s="6"/>
      <c r="H163" s="39"/>
    </row>
    <row r="164" spans="2:8" x14ac:dyDescent="0.35">
      <c r="B164" s="6"/>
      <c r="H164" s="39"/>
    </row>
    <row r="165" spans="2:8" x14ac:dyDescent="0.35">
      <c r="B165" s="6"/>
      <c r="H165" s="39"/>
    </row>
    <row r="166" spans="2:8" x14ac:dyDescent="0.35">
      <c r="B166" s="6"/>
      <c r="H166" s="39"/>
    </row>
    <row r="167" spans="2:8" x14ac:dyDescent="0.35">
      <c r="B167" s="6"/>
      <c r="H167" s="39"/>
    </row>
    <row r="168" spans="2:8" x14ac:dyDescent="0.35">
      <c r="B168" s="6"/>
      <c r="H168" s="39"/>
    </row>
    <row r="169" spans="2:8" x14ac:dyDescent="0.35">
      <c r="B169" s="6"/>
      <c r="H169" s="39"/>
    </row>
    <row r="170" spans="2:8" x14ac:dyDescent="0.35">
      <c r="B170" s="6"/>
      <c r="H170" s="39"/>
    </row>
    <row r="171" spans="2:8" x14ac:dyDescent="0.35">
      <c r="B171" s="6"/>
      <c r="H171" s="39"/>
    </row>
    <row r="172" spans="2:8" x14ac:dyDescent="0.35">
      <c r="B172" s="6"/>
      <c r="H172" s="39"/>
    </row>
    <row r="173" spans="2:8" x14ac:dyDescent="0.35">
      <c r="B173" s="6"/>
      <c r="H173" s="39"/>
    </row>
    <row r="174" spans="2:8" x14ac:dyDescent="0.35">
      <c r="B174" s="6"/>
      <c r="H174" s="39"/>
    </row>
    <row r="175" spans="2:8" x14ac:dyDescent="0.35">
      <c r="B175" s="6"/>
      <c r="H175" s="39"/>
    </row>
    <row r="176" spans="2:8" x14ac:dyDescent="0.35">
      <c r="B176" s="6"/>
      <c r="H176" s="39"/>
    </row>
    <row r="177" spans="2:8" x14ac:dyDescent="0.35">
      <c r="B177" s="6"/>
      <c r="H177" s="39"/>
    </row>
    <row r="178" spans="2:8" x14ac:dyDescent="0.35">
      <c r="B178" s="6"/>
      <c r="H178" s="39"/>
    </row>
    <row r="179" spans="2:8" x14ac:dyDescent="0.35">
      <c r="B179" s="6"/>
      <c r="H179" s="39"/>
    </row>
    <row r="180" spans="2:8" x14ac:dyDescent="0.35">
      <c r="B180" s="6"/>
      <c r="H180" s="39"/>
    </row>
    <row r="181" spans="2:8" x14ac:dyDescent="0.35">
      <c r="B181" s="6"/>
      <c r="H181" s="39"/>
    </row>
    <row r="182" spans="2:8" x14ac:dyDescent="0.35">
      <c r="B182" s="6"/>
      <c r="H182" s="39"/>
    </row>
    <row r="183" spans="2:8" x14ac:dyDescent="0.35">
      <c r="B183" s="6"/>
      <c r="H183" s="39"/>
    </row>
    <row r="184" spans="2:8" x14ac:dyDescent="0.35">
      <c r="B184" s="6"/>
      <c r="H184" s="39"/>
    </row>
    <row r="185" spans="2:8" x14ac:dyDescent="0.35">
      <c r="B185" s="6"/>
      <c r="H185" s="39"/>
    </row>
    <row r="186" spans="2:8" x14ac:dyDescent="0.35">
      <c r="B186" s="6"/>
      <c r="H186" s="39"/>
    </row>
    <row r="187" spans="2:8" x14ac:dyDescent="0.35">
      <c r="B187" s="6"/>
      <c r="H187" s="39"/>
    </row>
    <row r="188" spans="2:8" x14ac:dyDescent="0.35">
      <c r="B188" s="6"/>
      <c r="H188" s="39"/>
    </row>
    <row r="189" spans="2:8" x14ac:dyDescent="0.35">
      <c r="B189" s="6"/>
      <c r="H189" s="39"/>
    </row>
    <row r="190" spans="2:8" x14ac:dyDescent="0.35">
      <c r="B190" s="6"/>
      <c r="H190" s="39"/>
    </row>
    <row r="191" spans="2:8" x14ac:dyDescent="0.35">
      <c r="B191" s="6"/>
      <c r="H191" s="39"/>
    </row>
    <row r="192" spans="2:8" x14ac:dyDescent="0.35">
      <c r="B192" s="6"/>
      <c r="H192" s="39"/>
    </row>
    <row r="193" spans="2:8" x14ac:dyDescent="0.35">
      <c r="B193" s="6"/>
      <c r="H193" s="39"/>
    </row>
    <row r="194" spans="2:8" x14ac:dyDescent="0.35">
      <c r="B194" s="6"/>
      <c r="H194" s="39"/>
    </row>
    <row r="195" spans="2:8" x14ac:dyDescent="0.35">
      <c r="B195" s="6"/>
      <c r="H195" s="39"/>
    </row>
    <row r="196" spans="2:8" x14ac:dyDescent="0.35">
      <c r="B196" s="6"/>
      <c r="H196" s="39"/>
    </row>
    <row r="197" spans="2:8" x14ac:dyDescent="0.35">
      <c r="B197" s="6"/>
      <c r="H197" s="39"/>
    </row>
    <row r="198" spans="2:8" x14ac:dyDescent="0.35">
      <c r="B198" s="6"/>
      <c r="H198" s="39"/>
    </row>
    <row r="199" spans="2:8" x14ac:dyDescent="0.35">
      <c r="B199" s="6"/>
      <c r="H199" s="39"/>
    </row>
    <row r="200" spans="2:8" x14ac:dyDescent="0.35">
      <c r="B200" s="6"/>
      <c r="H200" s="39"/>
    </row>
    <row r="201" spans="2:8" x14ac:dyDescent="0.35">
      <c r="B201" s="6"/>
      <c r="H201" s="39"/>
    </row>
    <row r="202" spans="2:8" x14ac:dyDescent="0.35">
      <c r="B202" s="6"/>
      <c r="H202" s="39"/>
    </row>
    <row r="203" spans="2:8" x14ac:dyDescent="0.35">
      <c r="B203" s="6"/>
      <c r="H203" s="39"/>
    </row>
    <row r="204" spans="2:8" x14ac:dyDescent="0.35">
      <c r="B204" s="6"/>
      <c r="H204" s="39"/>
    </row>
    <row r="205" spans="2:8" x14ac:dyDescent="0.35">
      <c r="B205" s="6"/>
      <c r="H205" s="39"/>
    </row>
    <row r="206" spans="2:8" x14ac:dyDescent="0.35">
      <c r="B206" s="6"/>
      <c r="H206" s="39"/>
    </row>
    <row r="207" spans="2:8" x14ac:dyDescent="0.35">
      <c r="B207" s="6"/>
      <c r="H207" s="39"/>
    </row>
    <row r="208" spans="2:8" x14ac:dyDescent="0.35">
      <c r="B208" s="6"/>
      <c r="H208" s="39"/>
    </row>
    <row r="209" spans="2:8" x14ac:dyDescent="0.35">
      <c r="B209" s="6"/>
      <c r="H209" s="39"/>
    </row>
    <row r="210" spans="2:8" x14ac:dyDescent="0.35">
      <c r="B210" s="6"/>
      <c r="H210" s="39"/>
    </row>
    <row r="211" spans="2:8" x14ac:dyDescent="0.35">
      <c r="B211" s="6"/>
      <c r="H211" s="39"/>
    </row>
    <row r="212" spans="2:8" x14ac:dyDescent="0.35">
      <c r="B212" s="6"/>
      <c r="H212" s="39"/>
    </row>
    <row r="213" spans="2:8" x14ac:dyDescent="0.35">
      <c r="B213" s="6"/>
      <c r="H213" s="39"/>
    </row>
    <row r="214" spans="2:8" x14ac:dyDescent="0.35">
      <c r="B214" s="6"/>
      <c r="H214" s="39"/>
    </row>
    <row r="215" spans="2:8" x14ac:dyDescent="0.35">
      <c r="B215" s="6"/>
      <c r="H215" s="39"/>
    </row>
    <row r="216" spans="2:8" x14ac:dyDescent="0.35">
      <c r="B216" s="6"/>
      <c r="H216" s="39"/>
    </row>
    <row r="217" spans="2:8" x14ac:dyDescent="0.35">
      <c r="B217" s="6"/>
      <c r="H217" s="39"/>
    </row>
    <row r="218" spans="2:8" x14ac:dyDescent="0.35">
      <c r="B218" s="6"/>
      <c r="H218" s="39"/>
    </row>
    <row r="219" spans="2:8" x14ac:dyDescent="0.35">
      <c r="B219" s="6"/>
      <c r="H219" s="39"/>
    </row>
    <row r="220" spans="2:8" x14ac:dyDescent="0.35">
      <c r="B220" s="6"/>
      <c r="H220" s="39"/>
    </row>
    <row r="221" spans="2:8" x14ac:dyDescent="0.35">
      <c r="B221" s="6"/>
      <c r="H221" s="39"/>
    </row>
    <row r="222" spans="2:8" x14ac:dyDescent="0.35">
      <c r="B222" s="6"/>
      <c r="H222" s="39"/>
    </row>
    <row r="223" spans="2:8" x14ac:dyDescent="0.35">
      <c r="B223" s="6"/>
      <c r="H223" s="39"/>
    </row>
    <row r="224" spans="2:8" x14ac:dyDescent="0.35">
      <c r="B224" s="6"/>
      <c r="H224" s="39"/>
    </row>
    <row r="225" spans="2:8" x14ac:dyDescent="0.35">
      <c r="B225" s="6"/>
      <c r="H225" s="39"/>
    </row>
    <row r="226" spans="2:8" x14ac:dyDescent="0.35">
      <c r="B226" s="6"/>
      <c r="H226" s="39"/>
    </row>
    <row r="227" spans="2:8" x14ac:dyDescent="0.35">
      <c r="B227" s="6"/>
      <c r="H227" s="39"/>
    </row>
    <row r="228" spans="2:8" x14ac:dyDescent="0.35">
      <c r="B228" s="6"/>
      <c r="H228" s="39"/>
    </row>
    <row r="229" spans="2:8" x14ac:dyDescent="0.35">
      <c r="B229" s="6"/>
      <c r="H229" s="39"/>
    </row>
    <row r="230" spans="2:8" x14ac:dyDescent="0.35">
      <c r="B230" s="6"/>
      <c r="H230" s="39"/>
    </row>
    <row r="231" spans="2:8" x14ac:dyDescent="0.35">
      <c r="B231" s="6"/>
      <c r="H231" s="39"/>
    </row>
    <row r="232" spans="2:8" x14ac:dyDescent="0.35">
      <c r="B232" s="6"/>
      <c r="H232" s="39"/>
    </row>
    <row r="233" spans="2:8" x14ac:dyDescent="0.35">
      <c r="B233" s="6"/>
      <c r="H233" s="39"/>
    </row>
    <row r="234" spans="2:8" x14ac:dyDescent="0.35">
      <c r="B234" s="6"/>
      <c r="H234" s="39"/>
    </row>
    <row r="235" spans="2:8" x14ac:dyDescent="0.35">
      <c r="B235" s="6"/>
      <c r="H235" s="39"/>
    </row>
    <row r="236" spans="2:8" x14ac:dyDescent="0.35">
      <c r="B236" s="6"/>
      <c r="H236" s="39"/>
    </row>
    <row r="237" spans="2:8" x14ac:dyDescent="0.35">
      <c r="B237" s="6"/>
      <c r="H237" s="39"/>
    </row>
    <row r="238" spans="2:8" x14ac:dyDescent="0.35">
      <c r="B238" s="6"/>
      <c r="H238" s="39"/>
    </row>
    <row r="239" spans="2:8" x14ac:dyDescent="0.35">
      <c r="B239" s="6"/>
      <c r="H239" s="39"/>
    </row>
    <row r="240" spans="2:8" x14ac:dyDescent="0.35">
      <c r="B240" s="6"/>
      <c r="H240" s="39"/>
    </row>
    <row r="241" spans="2:8" x14ac:dyDescent="0.35">
      <c r="B241" s="6"/>
      <c r="H241" s="39"/>
    </row>
    <row r="242" spans="2:8" x14ac:dyDescent="0.35">
      <c r="B242" s="6"/>
      <c r="H242" s="39"/>
    </row>
    <row r="243" spans="2:8" x14ac:dyDescent="0.35">
      <c r="B243" s="6"/>
      <c r="H243" s="39"/>
    </row>
    <row r="244" spans="2:8" x14ac:dyDescent="0.35">
      <c r="B244" s="6"/>
      <c r="H244" s="39"/>
    </row>
    <row r="245" spans="2:8" x14ac:dyDescent="0.35">
      <c r="B245" s="6"/>
      <c r="H245" s="39"/>
    </row>
    <row r="246" spans="2:8" x14ac:dyDescent="0.35">
      <c r="B246" s="6"/>
      <c r="H246" s="39"/>
    </row>
    <row r="247" spans="2:8" x14ac:dyDescent="0.35">
      <c r="B247" s="6"/>
      <c r="H247" s="39"/>
    </row>
    <row r="248" spans="2:8" x14ac:dyDescent="0.35">
      <c r="B248" s="6"/>
      <c r="H248" s="39"/>
    </row>
    <row r="249" spans="2:8" x14ac:dyDescent="0.35">
      <c r="B249" s="6"/>
      <c r="H249" s="39"/>
    </row>
    <row r="250" spans="2:8" x14ac:dyDescent="0.35">
      <c r="B250" s="6"/>
      <c r="H250" s="39"/>
    </row>
    <row r="251" spans="2:8" x14ac:dyDescent="0.35">
      <c r="B251" s="6"/>
      <c r="H251" s="39"/>
    </row>
    <row r="252" spans="2:8" x14ac:dyDescent="0.35">
      <c r="B252" s="6"/>
      <c r="H252" s="39"/>
    </row>
    <row r="253" spans="2:8" x14ac:dyDescent="0.35">
      <c r="B253" s="6"/>
      <c r="H253" s="39"/>
    </row>
    <row r="254" spans="2:8" x14ac:dyDescent="0.35">
      <c r="B254" s="6"/>
      <c r="H254" s="39"/>
    </row>
    <row r="255" spans="2:8" x14ac:dyDescent="0.35">
      <c r="B255" s="6"/>
      <c r="H255" s="39"/>
    </row>
    <row r="256" spans="2:8" x14ac:dyDescent="0.35">
      <c r="B256" s="6"/>
      <c r="H256" s="39"/>
    </row>
    <row r="257" spans="2:8" x14ac:dyDescent="0.35">
      <c r="B257" s="6"/>
      <c r="H257" s="39"/>
    </row>
    <row r="258" spans="2:8" x14ac:dyDescent="0.35">
      <c r="B258" s="6"/>
      <c r="H258" s="39"/>
    </row>
    <row r="259" spans="2:8" x14ac:dyDescent="0.35">
      <c r="B259" s="6"/>
      <c r="H259" s="39"/>
    </row>
    <row r="260" spans="2:8" x14ac:dyDescent="0.35">
      <c r="B260" s="6"/>
      <c r="H260" s="39"/>
    </row>
    <row r="261" spans="2:8" x14ac:dyDescent="0.35">
      <c r="B261" s="6"/>
      <c r="H261" s="39"/>
    </row>
    <row r="262" spans="2:8" x14ac:dyDescent="0.35">
      <c r="B262" s="6"/>
      <c r="H262" s="39"/>
    </row>
    <row r="263" spans="2:8" x14ac:dyDescent="0.35">
      <c r="B263" s="6"/>
      <c r="H263" s="39"/>
    </row>
    <row r="264" spans="2:8" x14ac:dyDescent="0.35">
      <c r="B264" s="6"/>
      <c r="H264" s="39"/>
    </row>
    <row r="265" spans="2:8" x14ac:dyDescent="0.35">
      <c r="B265" s="6"/>
      <c r="H265" s="39"/>
    </row>
    <row r="266" spans="2:8" x14ac:dyDescent="0.35">
      <c r="B266" s="6"/>
      <c r="H266" s="39"/>
    </row>
    <row r="267" spans="2:8" x14ac:dyDescent="0.35">
      <c r="B267" s="6"/>
      <c r="H267" s="39"/>
    </row>
    <row r="268" spans="2:8" x14ac:dyDescent="0.35">
      <c r="B268" s="6"/>
      <c r="H268" s="39"/>
    </row>
    <row r="269" spans="2:8" x14ac:dyDescent="0.35">
      <c r="B269" s="6"/>
      <c r="H269" s="39"/>
    </row>
    <row r="270" spans="2:8" x14ac:dyDescent="0.35">
      <c r="B270" s="6"/>
      <c r="H270" s="39"/>
    </row>
    <row r="271" spans="2:8" x14ac:dyDescent="0.35">
      <c r="B271" s="6"/>
      <c r="H271" s="39"/>
    </row>
    <row r="272" spans="2:8" x14ac:dyDescent="0.35">
      <c r="B272" s="6"/>
      <c r="H272" s="39"/>
    </row>
    <row r="273" spans="2:8" x14ac:dyDescent="0.35">
      <c r="B273" s="6"/>
      <c r="H273" s="39"/>
    </row>
    <row r="274" spans="2:8" x14ac:dyDescent="0.35">
      <c r="B274" s="6"/>
      <c r="H274" s="39"/>
    </row>
    <row r="275" spans="2:8" x14ac:dyDescent="0.35">
      <c r="B275" s="6"/>
      <c r="H275" s="39"/>
    </row>
    <row r="276" spans="2:8" x14ac:dyDescent="0.35">
      <c r="B276" s="6"/>
      <c r="H276" s="39"/>
    </row>
    <row r="277" spans="2:8" x14ac:dyDescent="0.35">
      <c r="B277" s="6"/>
      <c r="H277" s="39"/>
    </row>
    <row r="278" spans="2:8" x14ac:dyDescent="0.35">
      <c r="B278" s="6"/>
      <c r="H278" s="39"/>
    </row>
    <row r="279" spans="2:8" x14ac:dyDescent="0.35">
      <c r="B279" s="6"/>
      <c r="H279" s="39"/>
    </row>
    <row r="280" spans="2:8" x14ac:dyDescent="0.35">
      <c r="B280" s="6"/>
      <c r="H280" s="39"/>
    </row>
    <row r="281" spans="2:8" x14ac:dyDescent="0.35">
      <c r="B281" s="6"/>
      <c r="H281" s="39"/>
    </row>
    <row r="282" spans="2:8" x14ac:dyDescent="0.35">
      <c r="B282" s="6"/>
      <c r="H282" s="39"/>
    </row>
    <row r="283" spans="2:8" x14ac:dyDescent="0.35">
      <c r="B283" s="6"/>
      <c r="H283" s="39"/>
    </row>
    <row r="284" spans="2:8" x14ac:dyDescent="0.35">
      <c r="B284" s="6"/>
      <c r="H284" s="39"/>
    </row>
    <row r="285" spans="2:8" x14ac:dyDescent="0.35">
      <c r="B285" s="6"/>
      <c r="H285" s="39"/>
    </row>
    <row r="286" spans="2:8" x14ac:dyDescent="0.35">
      <c r="B286" s="6"/>
      <c r="H286" s="39"/>
    </row>
    <row r="287" spans="2:8" x14ac:dyDescent="0.35">
      <c r="B287" s="6"/>
      <c r="H287" s="39"/>
    </row>
    <row r="288" spans="2:8" x14ac:dyDescent="0.35">
      <c r="B288" s="6"/>
      <c r="H288" s="39"/>
    </row>
    <row r="289" spans="2:8" x14ac:dyDescent="0.35">
      <c r="B289" s="6"/>
      <c r="H289" s="39"/>
    </row>
    <row r="290" spans="2:8" x14ac:dyDescent="0.35">
      <c r="B290" s="6"/>
      <c r="H290" s="39"/>
    </row>
    <row r="291" spans="2:8" x14ac:dyDescent="0.35">
      <c r="B291" s="6"/>
      <c r="H291" s="39"/>
    </row>
    <row r="292" spans="2:8" x14ac:dyDescent="0.35">
      <c r="B292" s="6"/>
      <c r="H292" s="39"/>
    </row>
    <row r="293" spans="2:8" x14ac:dyDescent="0.35">
      <c r="B293" s="6"/>
      <c r="H293" s="39"/>
    </row>
    <row r="294" spans="2:8" x14ac:dyDescent="0.35">
      <c r="B294" s="6"/>
      <c r="H294" s="39"/>
    </row>
    <row r="295" spans="2:8" x14ac:dyDescent="0.35">
      <c r="B295" s="6"/>
      <c r="H295" s="39"/>
    </row>
    <row r="296" spans="2:8" x14ac:dyDescent="0.35">
      <c r="B296" s="6"/>
      <c r="H296" s="39"/>
    </row>
    <row r="297" spans="2:8" x14ac:dyDescent="0.35">
      <c r="B297" s="6"/>
      <c r="H297" s="39"/>
    </row>
    <row r="298" spans="2:8" x14ac:dyDescent="0.35">
      <c r="B298" s="6"/>
      <c r="H298" s="39"/>
    </row>
    <row r="299" spans="2:8" x14ac:dyDescent="0.35">
      <c r="B299" s="6"/>
      <c r="H299" s="39"/>
    </row>
    <row r="300" spans="2:8" x14ac:dyDescent="0.35">
      <c r="B300" s="6"/>
      <c r="H300" s="39"/>
    </row>
    <row r="301" spans="2:8" x14ac:dyDescent="0.35">
      <c r="B301" s="6"/>
      <c r="H301" s="39"/>
    </row>
    <row r="302" spans="2:8" x14ac:dyDescent="0.35">
      <c r="B302" s="6"/>
      <c r="H302" s="39"/>
    </row>
    <row r="303" spans="2:8" x14ac:dyDescent="0.35">
      <c r="B303" s="6"/>
      <c r="H303" s="39"/>
    </row>
    <row r="304" spans="2:8" x14ac:dyDescent="0.35">
      <c r="B304" s="6"/>
      <c r="H304" s="39"/>
    </row>
    <row r="305" spans="2:8" x14ac:dyDescent="0.35">
      <c r="B305" s="6"/>
      <c r="H305" s="39"/>
    </row>
    <row r="306" spans="2:8" x14ac:dyDescent="0.35">
      <c r="B306" s="6"/>
      <c r="H306" s="39"/>
    </row>
    <row r="307" spans="2:8" x14ac:dyDescent="0.35">
      <c r="B307" s="6"/>
      <c r="H307" s="39"/>
    </row>
    <row r="308" spans="2:8" x14ac:dyDescent="0.35">
      <c r="B308" s="6"/>
      <c r="H308" s="39"/>
    </row>
    <row r="309" spans="2:8" x14ac:dyDescent="0.35">
      <c r="B309" s="6"/>
      <c r="H309" s="39"/>
    </row>
    <row r="310" spans="2:8" x14ac:dyDescent="0.35">
      <c r="B310" s="6"/>
      <c r="H310" s="39"/>
    </row>
    <row r="311" spans="2:8" x14ac:dyDescent="0.35">
      <c r="B311" s="6"/>
      <c r="H311" s="39"/>
    </row>
    <row r="312" spans="2:8" x14ac:dyDescent="0.35">
      <c r="B312" s="6"/>
      <c r="H312" s="39"/>
    </row>
    <row r="313" spans="2:8" x14ac:dyDescent="0.35">
      <c r="B313" s="6"/>
      <c r="H313" s="39"/>
    </row>
    <row r="314" spans="2:8" x14ac:dyDescent="0.35">
      <c r="B314" s="6"/>
      <c r="H314" s="39"/>
    </row>
    <row r="315" spans="2:8" x14ac:dyDescent="0.35">
      <c r="B315" s="6"/>
      <c r="H315" s="39"/>
    </row>
    <row r="316" spans="2:8" x14ac:dyDescent="0.35">
      <c r="B316" s="6"/>
      <c r="H316" s="39"/>
    </row>
    <row r="317" spans="2:8" x14ac:dyDescent="0.35">
      <c r="B317" s="6"/>
      <c r="H317" s="39"/>
    </row>
    <row r="318" spans="2:8" x14ac:dyDescent="0.35">
      <c r="B318" s="6"/>
      <c r="H318" s="39"/>
    </row>
    <row r="319" spans="2:8" x14ac:dyDescent="0.35">
      <c r="B319" s="6"/>
      <c r="H319" s="39"/>
    </row>
    <row r="320" spans="2:8" x14ac:dyDescent="0.35">
      <c r="B320" s="6"/>
      <c r="H320" s="39"/>
    </row>
    <row r="321" spans="2:8" x14ac:dyDescent="0.35">
      <c r="B321" s="6"/>
      <c r="H321" s="39"/>
    </row>
    <row r="322" spans="2:8" x14ac:dyDescent="0.35">
      <c r="B322" s="6"/>
      <c r="H322" s="39"/>
    </row>
    <row r="323" spans="2:8" x14ac:dyDescent="0.35">
      <c r="B323" s="6"/>
      <c r="H323" s="39"/>
    </row>
    <row r="324" spans="2:8" x14ac:dyDescent="0.35">
      <c r="B324" s="6"/>
      <c r="H324" s="39"/>
    </row>
    <row r="325" spans="2:8" x14ac:dyDescent="0.35">
      <c r="B325" s="6"/>
      <c r="H325" s="39"/>
    </row>
    <row r="326" spans="2:8" x14ac:dyDescent="0.35">
      <c r="B326" s="6"/>
      <c r="H326" s="39"/>
    </row>
    <row r="327" spans="2:8" x14ac:dyDescent="0.35">
      <c r="B327" s="6"/>
      <c r="H327" s="39"/>
    </row>
    <row r="328" spans="2:8" x14ac:dyDescent="0.35">
      <c r="B328" s="6"/>
      <c r="H328" s="39"/>
    </row>
    <row r="329" spans="2:8" x14ac:dyDescent="0.35">
      <c r="B329" s="6"/>
      <c r="H329" s="39"/>
    </row>
    <row r="330" spans="2:8" x14ac:dyDescent="0.35">
      <c r="B330" s="6"/>
      <c r="H330" s="39"/>
    </row>
    <row r="331" spans="2:8" x14ac:dyDescent="0.35">
      <c r="B331" s="6"/>
      <c r="H331" s="39"/>
    </row>
    <row r="332" spans="2:8" x14ac:dyDescent="0.35">
      <c r="B332" s="6"/>
      <c r="H332" s="39"/>
    </row>
    <row r="333" spans="2:8" x14ac:dyDescent="0.35">
      <c r="B333" s="6"/>
      <c r="H333" s="39"/>
    </row>
    <row r="334" spans="2:8" x14ac:dyDescent="0.35">
      <c r="B334" s="6"/>
      <c r="H334" s="39"/>
    </row>
    <row r="335" spans="2:8" x14ac:dyDescent="0.35">
      <c r="B335" s="6"/>
      <c r="H335" s="39"/>
    </row>
    <row r="336" spans="2:8" x14ac:dyDescent="0.35">
      <c r="B336" s="6"/>
      <c r="H336" s="39"/>
    </row>
    <row r="337" spans="2:8" x14ac:dyDescent="0.35">
      <c r="B337" s="6"/>
      <c r="H337" s="39"/>
    </row>
    <row r="338" spans="2:8" x14ac:dyDescent="0.35">
      <c r="B338" s="6"/>
      <c r="H338" s="39"/>
    </row>
    <row r="339" spans="2:8" x14ac:dyDescent="0.35">
      <c r="B339" s="6"/>
      <c r="H339" s="39"/>
    </row>
    <row r="340" spans="2:8" x14ac:dyDescent="0.35">
      <c r="B340" s="6"/>
      <c r="H340" s="39"/>
    </row>
    <row r="341" spans="2:8" x14ac:dyDescent="0.35">
      <c r="B341" s="6"/>
      <c r="H341" s="39"/>
    </row>
    <row r="342" spans="2:8" x14ac:dyDescent="0.35">
      <c r="B342" s="6"/>
      <c r="H342" s="39"/>
    </row>
    <row r="343" spans="2:8" x14ac:dyDescent="0.35">
      <c r="B343" s="6"/>
      <c r="H343" s="39"/>
    </row>
    <row r="344" spans="2:8" x14ac:dyDescent="0.35">
      <c r="B344" s="6"/>
      <c r="H344" s="39"/>
    </row>
    <row r="345" spans="2:8" x14ac:dyDescent="0.35">
      <c r="B345" s="6"/>
      <c r="H345" s="39"/>
    </row>
    <row r="346" spans="2:8" x14ac:dyDescent="0.35">
      <c r="B346" s="6"/>
      <c r="H346" s="39"/>
    </row>
    <row r="347" spans="2:8" x14ac:dyDescent="0.35">
      <c r="B347" s="6"/>
      <c r="H347" s="39"/>
    </row>
    <row r="348" spans="2:8" x14ac:dyDescent="0.35">
      <c r="B348" s="6"/>
      <c r="H348" s="39"/>
    </row>
    <row r="349" spans="2:8" x14ac:dyDescent="0.35">
      <c r="B349" s="6"/>
      <c r="H349" s="39"/>
    </row>
    <row r="350" spans="2:8" x14ac:dyDescent="0.35">
      <c r="B350" s="6"/>
      <c r="H350" s="39"/>
    </row>
    <row r="351" spans="2:8" x14ac:dyDescent="0.35">
      <c r="B351" s="6"/>
      <c r="H351" s="39"/>
    </row>
    <row r="352" spans="2:8" x14ac:dyDescent="0.35">
      <c r="B352" s="6"/>
      <c r="H352" s="39"/>
    </row>
    <row r="353" spans="2:8" x14ac:dyDescent="0.35">
      <c r="B353" s="6"/>
      <c r="H353" s="39"/>
    </row>
    <row r="354" spans="2:8" x14ac:dyDescent="0.35">
      <c r="B354" s="6"/>
      <c r="H354" s="39"/>
    </row>
    <row r="355" spans="2:8" x14ac:dyDescent="0.35">
      <c r="B355" s="6"/>
      <c r="H355" s="39"/>
    </row>
    <row r="356" spans="2:8" x14ac:dyDescent="0.35">
      <c r="B356" s="6"/>
      <c r="H356" s="39"/>
    </row>
    <row r="357" spans="2:8" x14ac:dyDescent="0.35">
      <c r="B357" s="6"/>
      <c r="H357" s="39"/>
    </row>
    <row r="358" spans="2:8" x14ac:dyDescent="0.35">
      <c r="B358" s="6"/>
      <c r="H358" s="39"/>
    </row>
    <row r="359" spans="2:8" x14ac:dyDescent="0.35">
      <c r="B359" s="6"/>
      <c r="H359" s="39"/>
    </row>
    <row r="360" spans="2:8" x14ac:dyDescent="0.35">
      <c r="B360" s="6"/>
      <c r="H360" s="39"/>
    </row>
    <row r="361" spans="2:8" x14ac:dyDescent="0.35">
      <c r="B361" s="6"/>
      <c r="H361" s="39"/>
    </row>
    <row r="362" spans="2:8" x14ac:dyDescent="0.35">
      <c r="B362" s="6"/>
      <c r="H362" s="39"/>
    </row>
    <row r="363" spans="2:8" x14ac:dyDescent="0.35">
      <c r="B363" s="6"/>
      <c r="H363" s="39"/>
    </row>
    <row r="364" spans="2:8" x14ac:dyDescent="0.35">
      <c r="B364" s="6"/>
      <c r="H364" s="39"/>
    </row>
    <row r="365" spans="2:8" x14ac:dyDescent="0.35">
      <c r="B365" s="6"/>
      <c r="H365" s="39"/>
    </row>
    <row r="366" spans="2:8" x14ac:dyDescent="0.35">
      <c r="B366" s="6"/>
      <c r="H366" s="39"/>
    </row>
    <row r="367" spans="2:8" x14ac:dyDescent="0.35">
      <c r="B367" s="6"/>
      <c r="H367" s="39"/>
    </row>
    <row r="368" spans="2:8" x14ac:dyDescent="0.35">
      <c r="B368" s="6"/>
      <c r="H368" s="39"/>
    </row>
    <row r="369" spans="2:8" x14ac:dyDescent="0.35">
      <c r="B369" s="6"/>
      <c r="H369" s="39"/>
    </row>
    <row r="370" spans="2:8" x14ac:dyDescent="0.35">
      <c r="B370" s="6"/>
      <c r="H370" s="39"/>
    </row>
    <row r="371" spans="2:8" x14ac:dyDescent="0.35">
      <c r="B371" s="6"/>
      <c r="H371" s="39"/>
    </row>
    <row r="372" spans="2:8" x14ac:dyDescent="0.35">
      <c r="B372" s="6"/>
      <c r="H372" s="39"/>
    </row>
    <row r="373" spans="2:8" x14ac:dyDescent="0.35">
      <c r="B373" s="6"/>
      <c r="H373" s="39"/>
    </row>
    <row r="374" spans="2:8" x14ac:dyDescent="0.35">
      <c r="B374" s="6"/>
      <c r="H374" s="39"/>
    </row>
    <row r="375" spans="2:8" x14ac:dyDescent="0.35">
      <c r="B375" s="6"/>
      <c r="H375" s="39"/>
    </row>
    <row r="376" spans="2:8" x14ac:dyDescent="0.35">
      <c r="B376" s="6"/>
      <c r="H376" s="39"/>
    </row>
    <row r="377" spans="2:8" x14ac:dyDescent="0.35">
      <c r="B377" s="6"/>
      <c r="H377" s="39"/>
    </row>
    <row r="378" spans="2:8" x14ac:dyDescent="0.35">
      <c r="B378" s="6"/>
      <c r="H378" s="39"/>
    </row>
    <row r="379" spans="2:8" x14ac:dyDescent="0.35">
      <c r="B379" s="6"/>
      <c r="H379" s="39"/>
    </row>
    <row r="380" spans="2:8" x14ac:dyDescent="0.35">
      <c r="B380" s="6"/>
      <c r="H380" s="39"/>
    </row>
    <row r="381" spans="2:8" x14ac:dyDescent="0.35">
      <c r="B381" s="6"/>
      <c r="H381" s="39"/>
    </row>
    <row r="382" spans="2:8" x14ac:dyDescent="0.35">
      <c r="B382" s="6"/>
      <c r="H382" s="39"/>
    </row>
    <row r="383" spans="2:8" x14ac:dyDescent="0.35">
      <c r="B383" s="6"/>
      <c r="H383" s="39"/>
    </row>
    <row r="384" spans="2:8" x14ac:dyDescent="0.35">
      <c r="B384" s="6"/>
      <c r="H384" s="39"/>
    </row>
    <row r="385" spans="2:8" x14ac:dyDescent="0.35">
      <c r="B385" s="6"/>
      <c r="H385" s="39"/>
    </row>
    <row r="386" spans="2:8" x14ac:dyDescent="0.35">
      <c r="B386" s="6"/>
      <c r="H386" s="39"/>
    </row>
    <row r="387" spans="2:8" x14ac:dyDescent="0.35">
      <c r="B387" s="6"/>
      <c r="H387" s="39"/>
    </row>
    <row r="388" spans="2:8" x14ac:dyDescent="0.35">
      <c r="B388" s="6"/>
      <c r="H388" s="39"/>
    </row>
    <row r="389" spans="2:8" x14ac:dyDescent="0.35">
      <c r="B389" s="6"/>
      <c r="H389" s="39"/>
    </row>
    <row r="390" spans="2:8" x14ac:dyDescent="0.35">
      <c r="B390" s="6"/>
      <c r="H390" s="39"/>
    </row>
    <row r="391" spans="2:8" x14ac:dyDescent="0.35">
      <c r="B391" s="6"/>
      <c r="H391" s="39"/>
    </row>
    <row r="392" spans="2:8" x14ac:dyDescent="0.35">
      <c r="B392" s="6"/>
      <c r="H392" s="39"/>
    </row>
    <row r="393" spans="2:8" x14ac:dyDescent="0.35">
      <c r="B393" s="6"/>
      <c r="H393" s="39"/>
    </row>
    <row r="394" spans="2:8" x14ac:dyDescent="0.35">
      <c r="B394" s="6"/>
      <c r="H394" s="39"/>
    </row>
    <row r="395" spans="2:8" x14ac:dyDescent="0.35">
      <c r="B395" s="6"/>
      <c r="H395" s="39"/>
    </row>
    <row r="396" spans="2:8" x14ac:dyDescent="0.35">
      <c r="B396" s="6"/>
      <c r="H396" s="39"/>
    </row>
    <row r="397" spans="2:8" x14ac:dyDescent="0.35">
      <c r="B397" s="6"/>
      <c r="H397" s="39"/>
    </row>
    <row r="398" spans="2:8" x14ac:dyDescent="0.35">
      <c r="B398" s="6"/>
      <c r="H398" s="39"/>
    </row>
    <row r="399" spans="2:8" x14ac:dyDescent="0.35">
      <c r="B399" s="6"/>
      <c r="H399" s="39"/>
    </row>
    <row r="400" spans="2:8" x14ac:dyDescent="0.35">
      <c r="B400" s="6"/>
      <c r="H400" s="39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A66F-2AF8-4D98-B9EE-555BBD92FD59}">
  <dimension ref="A1:AT132"/>
  <sheetViews>
    <sheetView showGridLines="0" tabSelected="1" zoomScale="80" zoomScaleNormal="80" workbookViewId="0">
      <selection activeCell="B1" sqref="B1:I1"/>
    </sheetView>
  </sheetViews>
  <sheetFormatPr defaultRowHeight="14.5" outlineLevelCol="1" x14ac:dyDescent="0.35"/>
  <cols>
    <col min="1" max="1" width="2.90625" customWidth="1"/>
    <col min="2" max="2" width="3.90625" customWidth="1"/>
    <col min="3" max="3" width="41.54296875" customWidth="1"/>
    <col min="4" max="4" width="11.7265625" customWidth="1"/>
    <col min="5" max="5" width="23" bestFit="1" customWidth="1"/>
    <col min="6" max="6" width="1.7265625" customWidth="1"/>
    <col min="7" max="7" width="5.36328125" customWidth="1"/>
    <col min="8" max="8" width="20" customWidth="1"/>
    <col min="9" max="9" width="26.1796875" customWidth="1"/>
    <col min="10" max="10" width="15.36328125" customWidth="1"/>
    <col min="11" max="11" width="16.54296875" customWidth="1"/>
    <col min="12" max="12" width="1.36328125" customWidth="1"/>
    <col min="13" max="13" width="2.90625" customWidth="1"/>
    <col min="14" max="27" width="8.7265625" hidden="1" customWidth="1" outlineLevel="1"/>
    <col min="28" max="28" width="31.1796875" hidden="1" customWidth="1" outlineLevel="1"/>
    <col min="29" max="38" width="8.7265625" hidden="1" customWidth="1" outlineLevel="1"/>
    <col min="39" max="39" width="48.54296875" hidden="1" customWidth="1" outlineLevel="1"/>
    <col min="40" max="40" width="8.7265625" hidden="1" customWidth="1" outlineLevel="1"/>
    <col min="41" max="46" width="2.90625" customWidth="1" collapsed="1"/>
  </cols>
  <sheetData>
    <row r="1" spans="1:46" ht="28" customHeight="1" x14ac:dyDescent="0.6">
      <c r="A1" s="30"/>
      <c r="B1" s="67" t="str">
        <f>"Visão Geral — Provisões  "&amp;IF($C$3="Todos","(Consolidado)",$C$3)</f>
        <v>Visão Geral — Provisões  (Consolidado)</v>
      </c>
      <c r="C1" s="67"/>
      <c r="D1" s="67"/>
      <c r="E1" s="67"/>
      <c r="F1" s="67"/>
      <c r="G1" s="67"/>
      <c r="H1" s="67"/>
      <c r="I1" s="68"/>
      <c r="J1" s="66" t="s">
        <v>53395</v>
      </c>
      <c r="K1" s="63" t="s">
        <v>53396</v>
      </c>
      <c r="L1" s="65"/>
      <c r="M1" s="30"/>
      <c r="N1" t="s">
        <v>53383</v>
      </c>
      <c r="O1" t="s">
        <v>53384</v>
      </c>
      <c r="Q1" t="s">
        <v>53116</v>
      </c>
      <c r="R1" t="s">
        <v>53384</v>
      </c>
      <c r="V1">
        <f>MAX(_xlfn.ANCHORARRAY(R2))</f>
        <v>3422803.3799999994</v>
      </c>
      <c r="W1" t="str">
        <f>IF($C$3="Todos","&lt;&gt;",$C$3)</f>
        <v>&lt;&gt;</v>
      </c>
      <c r="AA1" t="s">
        <v>53380</v>
      </c>
      <c r="AB1" t="s">
        <v>53380</v>
      </c>
      <c r="AC1" t="s">
        <v>53380</v>
      </c>
      <c r="AJ1" t="s">
        <v>53379</v>
      </c>
      <c r="AK1" t="s">
        <v>53384</v>
      </c>
      <c r="AO1" s="30"/>
      <c r="AP1" s="30"/>
      <c r="AQ1" s="30"/>
      <c r="AR1" s="30"/>
      <c r="AS1" s="30"/>
      <c r="AT1" s="30"/>
    </row>
    <row r="2" spans="1:46" ht="18.5" x14ac:dyDescent="0.45">
      <c r="A2" s="30"/>
      <c r="C2" s="43" t="s">
        <v>53394</v>
      </c>
      <c r="D2" s="43"/>
      <c r="E2" s="43" t="s">
        <v>53385</v>
      </c>
      <c r="F2" s="43"/>
      <c r="G2" s="40"/>
      <c r="H2" s="31"/>
      <c r="I2" s="42"/>
      <c r="J2" s="42"/>
      <c r="K2" s="42"/>
      <c r="L2" s="34"/>
      <c r="M2" s="30"/>
      <c r="N2" s="36" cm="1">
        <f t="array" ref="N2:N8">IFERROR(_xlfn._xlws.SORT(_xlfn.UNIQUE(_xlfn._xlws.FILTER(BaseConsol!$B$2:$B$400,(BaseConsol!$A$2:$A$400&lt;&gt;"")*((BaseConsol!$A$2:$A$400=$C$3)+($C$3="Todos")&gt;0)))),"")</f>
        <v>45962</v>
      </c>
      <c r="O2" s="38" cm="1">
        <f t="array" ref="O2:O8">-SUMIFS(BaseConsol!$H$2:$H$400,BaseConsol!$A$2:$A$400,$W$1,BaseConsol!$B$2:$B$400,_xlfn.ANCHORARRAY(N2))</f>
        <v>30000</v>
      </c>
      <c r="Q2" t="str" cm="1">
        <f t="array" ref="Q2:Q9">IFERROR(_xlfn._xlws.SORT(_xlfn.UNIQUE(_xlfn._xlws.FILTER(BaseConsol!$J$2:$J$400,(BaseConsol!$A$2:$A$400&lt;&gt;"")*((BaseConsol!$A$2:$A$400=$C$3)+($C$3="Todos")&gt;0)))),"")</f>
        <v>(Sem subgrupo)</v>
      </c>
      <c r="R2" s="38" cm="1">
        <f t="array" ref="R2:R9">-SUMIFS(BaseConsol!$H$2:$H$400,BaseConsol!$A$2:$A$400,$W$1,BaseConsol!$J$2:$J$400,_xlfn.ANCHORARRAY(Q2))</f>
        <v>8449.7800000000007</v>
      </c>
      <c r="T2" t="str" cm="1">
        <f t="array" ref="T2:U9">IFERROR(_xlfn._xlws.SORT(_xlfn.HSTACK(_xlfn.ANCHORARRAY(Q2),_xlfn.ANCHORARRAY(R2)),2,-1),"")</f>
        <v>Other costs - NoVerde</v>
      </c>
      <c r="U2">
        <v>3422803.3799999994</v>
      </c>
      <c r="W2" t="s">
        <v>53393</v>
      </c>
      <c r="AA2" t="str" cm="1">
        <f t="array" ref="AA2:AA5">_xlfn._xlws.SORT(_xlfn.UNIQUE(_xlfn._xlws.FILTER(BaseConsol!$A$2:$A$400,BaseConsol!$A$2:$A$400&lt;&gt;"")))</f>
        <v>CBSM</v>
      </c>
      <c r="AB2" t="str" cm="1">
        <f t="array" ref="AB2:AB9">_xlfn._xlws.SORT(_xlfn.UNIQUE(_xlfn._xlws.FILTER(BaseConsol!$J$2:$J$400,BaseConsol!$J$2:$J$400&lt;&gt;"")))</f>
        <v>(Sem subgrupo)</v>
      </c>
      <c r="AC2" t="str" cm="1">
        <f t="array" ref="AC2:AC8">TEXT(_xlfn._xlws.SORT(_xlfn.UNIQUE(_xlfn._xlws.FILTER(BaseConsol!$B$2:$B$400,BaseConsol!$B$2:$B$400&lt;&gt;""))),"mmm/aa")</f>
        <v>nov/25</v>
      </c>
      <c r="AJ2" t="str" cm="1">
        <f t="array" ref="AJ2:AJ5">IFERROR(_xlfn._xlws.SORT(_xlfn.UNIQUE(_xlfn._xlws.FILTER(BaseConsol!$A$2:$A$400,(BaseConsol!$A$2:$A$400&lt;&gt;"")*((BaseConsol!$A$2:$A$400=$C$3)+($C$3="Todos")&gt;0)))),"")</f>
        <v>CBSM</v>
      </c>
      <c r="AK2" s="38" cm="1">
        <f t="array" ref="AK2:AK5">IFERROR(-SUMIF(BaseConsol!$A$2:$A$400,_xlfn.ANCHORARRAY(AJ2),BaseConsol!$H$2:$H$400),"")</f>
        <v>1358729.61</v>
      </c>
      <c r="AM2" t="str" cm="1">
        <f t="array" ref="AM2:AN11">_xlfn.LET(_xlpm.f,_xlfn.UNIQUE(_xlfn._xlws.FILTER(BaseConsol!$F$2:$F$400,(BaseConsol!$A$2:$A$400&lt;&gt;"")*((BaseConsol!$A$2:$A$400=$C$3)+($C$3="Todos")&gt;0))),_xlpm.v,-SUMIFS(BaseConsol!$H$2:$H$400,BaseConsol!$F$2:$F$400,_xlpm.f,BaseConsol!$A$2:$A$400,$W$1),_xlfn.TAKE(_xlfn._xlws.SORT(_xlfn.HSTACK(_xlpm.f,_xlpm.v),2,-1),10))</f>
        <v>BOA VISTA SERVICOS S.A.</v>
      </c>
      <c r="AN2">
        <v>937219.22</v>
      </c>
      <c r="AO2" s="30"/>
      <c r="AP2" s="30"/>
      <c r="AQ2" s="30"/>
      <c r="AR2" s="30"/>
      <c r="AS2" s="30"/>
      <c r="AT2" s="30"/>
    </row>
    <row r="3" spans="1:46" ht="24.5" customHeight="1" x14ac:dyDescent="0.65">
      <c r="A3" s="30"/>
      <c r="C3" s="46" t="s">
        <v>53380</v>
      </c>
      <c r="D3" s="42"/>
      <c r="E3" s="41">
        <f>-SUMIFS(BaseConsol!$H$2:$H$400,BaseConsol!$A$2:$A$400,$W$1)</f>
        <v>5985578.4700000025</v>
      </c>
      <c r="F3" s="42"/>
      <c r="G3" s="42"/>
      <c r="H3" s="32"/>
      <c r="I3" s="32"/>
      <c r="J3" s="32"/>
      <c r="K3" s="32"/>
      <c r="L3" s="34"/>
      <c r="M3" s="30"/>
      <c r="N3" s="36">
        <v>45992</v>
      </c>
      <c r="O3" s="38">
        <v>282060</v>
      </c>
      <c r="Q3" t="str">
        <v>CRM &amp; Call Center</v>
      </c>
      <c r="R3" s="38">
        <v>504279.51</v>
      </c>
      <c r="T3" t="str">
        <v>Services</v>
      </c>
      <c r="U3">
        <v>672011.87</v>
      </c>
      <c r="W3" t="s">
        <v>53393</v>
      </c>
      <c r="AA3" t="str">
        <v>Dotz</v>
      </c>
      <c r="AB3" t="str">
        <v>CRM &amp; Call Center</v>
      </c>
      <c r="AC3" t="str">
        <v>dez/25</v>
      </c>
      <c r="AJ3" t="str">
        <v>Dotz</v>
      </c>
      <c r="AK3" s="38">
        <v>359940.49</v>
      </c>
      <c r="AM3" t="str">
        <v>SERASA S.A</v>
      </c>
      <c r="AN3">
        <v>706969.61</v>
      </c>
      <c r="AO3" s="30"/>
      <c r="AP3" s="30"/>
      <c r="AQ3" s="30"/>
      <c r="AR3" s="30"/>
      <c r="AS3" s="30"/>
      <c r="AT3" s="30"/>
    </row>
    <row r="4" spans="1:46" ht="9" customHeight="1" x14ac:dyDescent="0.4">
      <c r="A4" s="30"/>
      <c r="D4" s="42"/>
      <c r="E4" s="44"/>
      <c r="F4" s="44"/>
      <c r="G4" s="44"/>
      <c r="H4" s="32"/>
      <c r="I4" s="37"/>
      <c r="J4" s="32"/>
      <c r="K4" s="32"/>
      <c r="L4" s="34"/>
      <c r="M4" s="30"/>
      <c r="N4" s="36">
        <v>46023</v>
      </c>
      <c r="O4" s="38">
        <v>359413.61</v>
      </c>
      <c r="Q4" t="str">
        <v>Financial Losses over Cyber attacks</v>
      </c>
      <c r="R4" s="38">
        <v>600000</v>
      </c>
      <c r="T4" t="str">
        <v>Financial Losses over Cyber attacks</v>
      </c>
      <c r="U4">
        <v>600000</v>
      </c>
      <c r="AA4" t="str">
        <v>Noverde</v>
      </c>
      <c r="AB4" t="str">
        <v>Financial Losses over Cyber attacks</v>
      </c>
      <c r="AC4" t="str">
        <v>jan/26</v>
      </c>
      <c r="AJ4" t="str">
        <v>Noverde</v>
      </c>
      <c r="AK4" s="38">
        <v>4192101.3799999994</v>
      </c>
      <c r="AM4" t="str">
        <v>FIDC - PERDA OPERACIONAL</v>
      </c>
      <c r="AN4">
        <v>600000</v>
      </c>
      <c r="AO4" s="30"/>
      <c r="AP4" s="30"/>
      <c r="AQ4" s="30"/>
      <c r="AR4" s="30"/>
      <c r="AS4" s="30"/>
      <c r="AT4" s="30"/>
    </row>
    <row r="5" spans="1:46" ht="39.5" x14ac:dyDescent="0.9">
      <c r="A5" s="30"/>
      <c r="B5" s="45"/>
      <c r="C5" s="49" t="s">
        <v>53387</v>
      </c>
      <c r="D5" s="47"/>
      <c r="E5" s="47"/>
      <c r="F5" s="32"/>
      <c r="G5" s="47"/>
      <c r="H5" s="49" t="s">
        <v>53390</v>
      </c>
      <c r="I5" s="54"/>
      <c r="J5" s="47"/>
      <c r="K5" s="47"/>
      <c r="L5" s="34"/>
      <c r="M5" s="30"/>
      <c r="N5" s="36">
        <v>46054</v>
      </c>
      <c r="O5" s="38">
        <v>378745.16000000003</v>
      </c>
      <c r="Q5" t="str">
        <v>IT &amp; Telecom</v>
      </c>
      <c r="R5" s="38">
        <v>349944.05</v>
      </c>
      <c r="T5" t="str">
        <v>CRM &amp; Call Center</v>
      </c>
      <c r="U5">
        <v>504279.51</v>
      </c>
      <c r="AA5" t="str">
        <v>PAY</v>
      </c>
      <c r="AB5" t="str">
        <v>IT &amp; Telecom</v>
      </c>
      <c r="AC5" t="str">
        <v>fev/26</v>
      </c>
      <c r="AJ5" t="str">
        <v>PAY</v>
      </c>
      <c r="AK5" s="38">
        <v>74806.989999999991</v>
      </c>
      <c r="AM5" t="str">
        <v>Gestora de Inteligência de Crédito S.A.</v>
      </c>
      <c r="AN5">
        <v>550000</v>
      </c>
      <c r="AO5" s="30"/>
      <c r="AP5" s="30"/>
      <c r="AQ5" s="30"/>
      <c r="AR5" s="30"/>
      <c r="AS5" s="30"/>
      <c r="AT5" s="30"/>
    </row>
    <row r="6" spans="1:46" x14ac:dyDescent="0.35">
      <c r="A6" s="30"/>
      <c r="B6" s="45"/>
      <c r="C6" s="47"/>
      <c r="D6" s="47"/>
      <c r="E6" s="47"/>
      <c r="F6" s="32"/>
      <c r="G6" s="47"/>
      <c r="H6" s="47"/>
      <c r="I6" s="47"/>
      <c r="J6" s="47"/>
      <c r="K6" s="47"/>
      <c r="L6" s="34"/>
      <c r="M6" s="30"/>
      <c r="N6" s="36">
        <v>46082</v>
      </c>
      <c r="O6" s="38">
        <v>355642.88</v>
      </c>
      <c r="Q6" t="str">
        <v>Other costs - CBSM CAT</v>
      </c>
      <c r="R6" s="38">
        <v>370782.88</v>
      </c>
      <c r="T6" t="str">
        <v>Other costs - CBSM CAT</v>
      </c>
      <c r="U6">
        <v>370782.88</v>
      </c>
      <c r="AB6" t="str">
        <v>Other costs - CBSM CAT</v>
      </c>
      <c r="AC6" t="str">
        <v>mar/26</v>
      </c>
      <c r="AK6" s="38"/>
      <c r="AM6" t="str">
        <v>PONTAL SERVICOS EM COMUNICACAO DIGITAL LTDA</v>
      </c>
      <c r="AN6">
        <v>450000</v>
      </c>
      <c r="AO6" s="30"/>
      <c r="AP6" s="30"/>
      <c r="AQ6" s="30"/>
      <c r="AR6" s="30"/>
      <c r="AS6" s="30"/>
      <c r="AT6" s="30"/>
    </row>
    <row r="7" spans="1:46" x14ac:dyDescent="0.35">
      <c r="A7" s="30"/>
      <c r="B7" s="45"/>
      <c r="C7" s="52"/>
      <c r="D7" s="47"/>
      <c r="E7" s="47"/>
      <c r="F7" s="32"/>
      <c r="G7" s="47"/>
      <c r="H7" s="47"/>
      <c r="I7" s="48"/>
      <c r="J7" s="47"/>
      <c r="K7" s="47"/>
      <c r="L7" s="34"/>
      <c r="M7" s="30"/>
      <c r="N7" s="36">
        <v>46113</v>
      </c>
      <c r="O7" s="38">
        <v>470303.7</v>
      </c>
      <c r="Q7" t="str">
        <v>Other costs - Dotz Pay</v>
      </c>
      <c r="R7" s="38">
        <v>57307</v>
      </c>
      <c r="T7" t="str">
        <v>IT &amp; Telecom</v>
      </c>
      <c r="U7">
        <v>349944.05</v>
      </c>
      <c r="AB7" t="str">
        <v>Other costs - Dotz Pay</v>
      </c>
      <c r="AC7" t="str">
        <v>abr/26</v>
      </c>
      <c r="AK7" s="38"/>
      <c r="AM7" t="str">
        <v>INFOBIP BRAZIL SERVICOS DE VALOR ADICIONADO LTDA.</v>
      </c>
      <c r="AN7">
        <v>370782.88</v>
      </c>
      <c r="AO7" s="30"/>
      <c r="AP7" s="30"/>
      <c r="AQ7" s="30"/>
      <c r="AR7" s="30"/>
      <c r="AS7" s="30"/>
      <c r="AT7" s="30"/>
    </row>
    <row r="8" spans="1:46" x14ac:dyDescent="0.35">
      <c r="A8" s="30"/>
      <c r="B8" s="45"/>
      <c r="C8" s="47"/>
      <c r="D8" s="47"/>
      <c r="E8" s="47"/>
      <c r="F8" s="32"/>
      <c r="G8" s="47"/>
      <c r="H8" s="47"/>
      <c r="I8" s="47"/>
      <c r="J8" s="47"/>
      <c r="K8" s="47"/>
      <c r="L8" s="34"/>
      <c r="M8" s="30"/>
      <c r="N8" s="36">
        <v>46143</v>
      </c>
      <c r="O8" s="38">
        <v>4109413.1199999987</v>
      </c>
      <c r="Q8" t="str">
        <v>Other costs - NoVerde</v>
      </c>
      <c r="R8" s="38">
        <v>3422803.3799999994</v>
      </c>
      <c r="T8" t="str">
        <v>Other costs - Dotz Pay</v>
      </c>
      <c r="U8">
        <v>57307</v>
      </c>
      <c r="AB8" t="str">
        <v>Other costs - NoVerde</v>
      </c>
      <c r="AC8" t="str">
        <v>mai/26</v>
      </c>
      <c r="AK8" s="38"/>
      <c r="AM8" t="str">
        <v>KRAKOWIAK ADVOGADOS</v>
      </c>
      <c r="AN8">
        <v>242060</v>
      </c>
      <c r="AO8" s="30"/>
      <c r="AP8" s="30"/>
      <c r="AQ8" s="30"/>
      <c r="AR8" s="30"/>
      <c r="AS8" s="30"/>
      <c r="AT8" s="30"/>
    </row>
    <row r="9" spans="1:46" x14ac:dyDescent="0.35">
      <c r="A9" s="30"/>
      <c r="B9" s="45"/>
      <c r="C9" s="47"/>
      <c r="D9" s="47"/>
      <c r="E9" s="47"/>
      <c r="F9" s="32"/>
      <c r="G9" s="47"/>
      <c r="H9" s="47"/>
      <c r="I9" s="47"/>
      <c r="J9" s="47"/>
      <c r="K9" s="47"/>
      <c r="L9" s="34"/>
      <c r="M9" s="30"/>
      <c r="N9" s="36"/>
      <c r="O9" s="38"/>
      <c r="Q9" t="str">
        <v>Services</v>
      </c>
      <c r="R9" s="38">
        <v>672011.87</v>
      </c>
      <c r="T9" t="str">
        <v>(Sem subgrupo)</v>
      </c>
      <c r="U9">
        <v>8449.7800000000007</v>
      </c>
      <c r="AB9" t="str">
        <v>Services</v>
      </c>
      <c r="AK9" s="38"/>
      <c r="AM9" t="str">
        <v>QUITE DIGITAL LTDA</v>
      </c>
      <c r="AN9">
        <v>237459.15</v>
      </c>
      <c r="AO9" s="30"/>
      <c r="AP9" s="30"/>
      <c r="AQ9" s="30"/>
      <c r="AR9" s="30"/>
      <c r="AS9" s="30"/>
      <c r="AT9" s="30"/>
    </row>
    <row r="10" spans="1:46" x14ac:dyDescent="0.35">
      <c r="A10" s="30"/>
      <c r="B10" s="45"/>
      <c r="C10" s="47"/>
      <c r="D10" s="47"/>
      <c r="E10" s="47"/>
      <c r="F10" s="32"/>
      <c r="G10" s="47"/>
      <c r="H10" s="47"/>
      <c r="I10" s="47"/>
      <c r="J10" s="47"/>
      <c r="K10" s="47"/>
      <c r="L10" s="34"/>
      <c r="M10" s="30"/>
      <c r="N10" s="36"/>
      <c r="O10" s="38"/>
      <c r="R10" s="38"/>
      <c r="AK10" s="38"/>
      <c r="AM10" t="str">
        <v>CSU DIGITAL</v>
      </c>
      <c r="AN10">
        <v>217186.94</v>
      </c>
      <c r="AO10" s="30"/>
      <c r="AP10" s="30"/>
      <c r="AQ10" s="30"/>
      <c r="AR10" s="30"/>
      <c r="AS10" s="30"/>
      <c r="AT10" s="30"/>
    </row>
    <row r="11" spans="1:46" x14ac:dyDescent="0.35">
      <c r="A11" s="30"/>
      <c r="B11" s="45"/>
      <c r="C11" s="47"/>
      <c r="D11" s="47"/>
      <c r="E11" s="47"/>
      <c r="F11" s="32"/>
      <c r="G11" s="47"/>
      <c r="H11" s="47"/>
      <c r="I11" s="47"/>
      <c r="J11" s="47"/>
      <c r="K11" s="47"/>
      <c r="L11" s="34"/>
      <c r="M11" s="30"/>
      <c r="N11" s="36"/>
      <c r="O11" s="38"/>
      <c r="R11" s="38"/>
      <c r="AK11" s="38"/>
      <c r="AM11" t="str">
        <v>GRANT THORNTON AUDITORES INDEPENDENTES LTDA</v>
      </c>
      <c r="AN11">
        <v>153554.42999999996</v>
      </c>
      <c r="AO11" s="30"/>
      <c r="AP11" s="30"/>
      <c r="AQ11" s="30"/>
      <c r="AR11" s="30"/>
      <c r="AS11" s="30"/>
      <c r="AT11" s="30"/>
    </row>
    <row r="12" spans="1:46" x14ac:dyDescent="0.35">
      <c r="A12" s="30"/>
      <c r="B12" s="45"/>
      <c r="C12" s="47"/>
      <c r="D12" s="47"/>
      <c r="E12" s="47"/>
      <c r="F12" s="32"/>
      <c r="G12" s="47"/>
      <c r="H12" s="47"/>
      <c r="I12" s="47"/>
      <c r="J12" s="47"/>
      <c r="K12" s="47"/>
      <c r="L12" s="34"/>
      <c r="M12" s="30"/>
      <c r="N12" s="36"/>
      <c r="O12" s="38"/>
      <c r="R12" s="38"/>
      <c r="AK12" s="38"/>
      <c r="AO12" s="30"/>
      <c r="AP12" s="30"/>
      <c r="AQ12" s="30"/>
      <c r="AR12" s="30"/>
      <c r="AS12" s="30"/>
      <c r="AT12" s="30"/>
    </row>
    <row r="13" spans="1:46" x14ac:dyDescent="0.35">
      <c r="A13" s="30"/>
      <c r="B13" s="45"/>
      <c r="C13" s="47"/>
      <c r="D13" s="47"/>
      <c r="E13" s="47"/>
      <c r="F13" s="32"/>
      <c r="G13" s="47"/>
      <c r="H13" s="47"/>
      <c r="I13" s="47"/>
      <c r="J13" s="47"/>
      <c r="K13" s="47"/>
      <c r="L13" s="34"/>
      <c r="M13" s="30"/>
      <c r="N13" s="36"/>
      <c r="O13" s="38"/>
      <c r="R13" s="38"/>
      <c r="AK13" s="38"/>
      <c r="AO13" s="30"/>
      <c r="AP13" s="30"/>
      <c r="AQ13" s="30"/>
      <c r="AR13" s="30"/>
      <c r="AS13" s="30"/>
      <c r="AT13" s="30"/>
    </row>
    <row r="14" spans="1:46" x14ac:dyDescent="0.35">
      <c r="A14" s="30"/>
      <c r="B14" s="45"/>
      <c r="C14" s="47"/>
      <c r="D14" s="47"/>
      <c r="E14" s="47"/>
      <c r="F14" s="32"/>
      <c r="G14" s="47"/>
      <c r="H14" s="47"/>
      <c r="I14" s="47"/>
      <c r="J14" s="47"/>
      <c r="K14" s="47"/>
      <c r="L14" s="34"/>
      <c r="M14" s="30"/>
      <c r="N14" s="36"/>
      <c r="O14" s="38"/>
      <c r="R14" s="38"/>
      <c r="AK14" s="38"/>
      <c r="AO14" s="30"/>
      <c r="AP14" s="30"/>
      <c r="AQ14" s="30"/>
      <c r="AR14" s="30"/>
      <c r="AS14" s="30"/>
      <c r="AT14" s="30"/>
    </row>
    <row r="15" spans="1:46" ht="16" x14ac:dyDescent="0.4">
      <c r="A15" s="30"/>
      <c r="B15" s="45"/>
      <c r="C15" s="53"/>
      <c r="D15" s="47"/>
      <c r="E15" s="47"/>
      <c r="F15" s="32"/>
      <c r="G15" s="47"/>
      <c r="H15" s="53"/>
      <c r="I15" s="47"/>
      <c r="J15" s="47"/>
      <c r="K15" s="47"/>
      <c r="L15" s="34"/>
      <c r="M15" s="30"/>
      <c r="N15" s="36"/>
      <c r="O15" s="38"/>
      <c r="R15" s="38"/>
      <c r="AK15" s="38"/>
      <c r="AO15" s="30"/>
      <c r="AP15" s="30"/>
      <c r="AQ15" s="30"/>
      <c r="AR15" s="30"/>
      <c r="AS15" s="30"/>
      <c r="AT15" s="30"/>
    </row>
    <row r="16" spans="1:46" ht="19.5" customHeight="1" x14ac:dyDescent="0.35">
      <c r="A16" s="30"/>
      <c r="B16" s="45"/>
      <c r="C16" s="42"/>
      <c r="D16" s="32"/>
      <c r="E16" s="32"/>
      <c r="F16" s="32"/>
      <c r="G16" s="32"/>
      <c r="H16" s="32"/>
      <c r="I16" s="32"/>
      <c r="J16" s="32"/>
      <c r="K16" s="32"/>
      <c r="L16" s="34"/>
      <c r="M16" s="30"/>
      <c r="N16" s="36"/>
      <c r="O16" s="38"/>
      <c r="R16" s="38"/>
      <c r="AK16" s="38"/>
      <c r="AO16" s="30"/>
      <c r="AP16" s="30"/>
      <c r="AQ16" s="30"/>
      <c r="AR16" s="30"/>
      <c r="AS16" s="30"/>
      <c r="AT16" s="30"/>
    </row>
    <row r="17" spans="1:46" ht="10" customHeight="1" x14ac:dyDescent="0.35">
      <c r="A17" s="30"/>
      <c r="B17" s="45"/>
      <c r="C17" s="47"/>
      <c r="D17" s="47"/>
      <c r="E17" s="47"/>
      <c r="F17" s="32"/>
      <c r="G17" s="47"/>
      <c r="H17" s="47"/>
      <c r="I17" s="47"/>
      <c r="J17" s="47"/>
      <c r="K17" s="47"/>
      <c r="L17" s="34"/>
      <c r="M17" s="30"/>
      <c r="N17" s="36"/>
      <c r="O17" s="38"/>
      <c r="R17" s="38"/>
      <c r="AK17" s="38"/>
      <c r="AO17" s="30"/>
      <c r="AP17" s="30"/>
      <c r="AQ17" s="30"/>
      <c r="AR17" s="30"/>
      <c r="AS17" s="30"/>
      <c r="AT17" s="30"/>
    </row>
    <row r="18" spans="1:46" ht="18.5" x14ac:dyDescent="0.45">
      <c r="A18" s="30"/>
      <c r="B18" s="45"/>
      <c r="C18" s="49" t="s">
        <v>53389</v>
      </c>
      <c r="D18" s="47"/>
      <c r="E18" s="47"/>
      <c r="F18" s="32"/>
      <c r="G18" s="47"/>
      <c r="H18" s="49" t="s">
        <v>53391</v>
      </c>
      <c r="I18" s="47"/>
      <c r="J18" s="47"/>
      <c r="K18" s="47"/>
      <c r="L18" s="34"/>
      <c r="M18" s="30"/>
      <c r="N18" s="36"/>
      <c r="O18" s="38"/>
      <c r="R18" s="38"/>
      <c r="AK18" s="38"/>
      <c r="AO18" s="30"/>
      <c r="AP18" s="30"/>
      <c r="AQ18" s="30"/>
      <c r="AR18" s="30"/>
      <c r="AS18" s="30"/>
      <c r="AT18" s="30"/>
    </row>
    <row r="19" spans="1:46" x14ac:dyDescent="0.35">
      <c r="A19" s="30"/>
      <c r="B19" s="45"/>
      <c r="C19" s="47"/>
      <c r="D19" s="47"/>
      <c r="E19" s="47"/>
      <c r="F19" s="32"/>
      <c r="G19" s="47"/>
      <c r="H19" s="51" t="str">
        <f>IFERROR(PROPER(INDEX(_xlfn.ANCHORARRAY($AM$2),1,1)),"")</f>
        <v>Boa Vista Servicos S.A.</v>
      </c>
      <c r="I19" s="47"/>
      <c r="J19" s="50"/>
      <c r="K19" s="50">
        <f>IFERROR(INDEX(_xlfn.ANCHORARRAY($AM$2),1,2),"")</f>
        <v>937219.22</v>
      </c>
      <c r="L19" s="45"/>
      <c r="M19" s="30"/>
      <c r="N19" s="36"/>
      <c r="O19" s="38"/>
      <c r="R19" s="38"/>
      <c r="AK19" s="38"/>
      <c r="AO19" s="30"/>
      <c r="AP19" s="30"/>
      <c r="AQ19" s="30"/>
      <c r="AR19" s="30"/>
      <c r="AS19" s="30"/>
      <c r="AT19" s="30"/>
    </row>
    <row r="20" spans="1:46" x14ac:dyDescent="0.35">
      <c r="A20" s="30"/>
      <c r="B20" s="45"/>
      <c r="C20" s="47"/>
      <c r="D20" s="47"/>
      <c r="E20" s="47"/>
      <c r="F20" s="32"/>
      <c r="G20" s="47"/>
      <c r="H20" s="51" t="str">
        <f>IFERROR(PROPER(INDEX(_xlfn.ANCHORARRAY($AM$2),2,1)),"")</f>
        <v>Serasa S.A</v>
      </c>
      <c r="I20" s="47"/>
      <c r="J20" s="50"/>
      <c r="K20" s="50">
        <f>IFERROR(INDEX(_xlfn.ANCHORARRAY($AM$2),2,2),"")</f>
        <v>706969.61</v>
      </c>
      <c r="L20" s="45"/>
      <c r="M20" s="30"/>
      <c r="N20" s="36"/>
      <c r="O20" s="38"/>
      <c r="R20" s="38"/>
      <c r="AK20" s="38"/>
      <c r="AO20" s="30"/>
      <c r="AP20" s="30"/>
      <c r="AQ20" s="30"/>
      <c r="AR20" s="30"/>
      <c r="AS20" s="30"/>
      <c r="AT20" s="30"/>
    </row>
    <row r="21" spans="1:46" x14ac:dyDescent="0.35">
      <c r="A21" s="30"/>
      <c r="B21" s="45"/>
      <c r="C21" s="47"/>
      <c r="D21" s="47"/>
      <c r="E21" s="47"/>
      <c r="F21" s="32"/>
      <c r="G21" s="47"/>
      <c r="H21" s="51" t="str">
        <f>IFERROR(PROPER(INDEX(_xlfn.ANCHORARRAY($AM$2),3,1)),"")</f>
        <v>Fidc - Perda Operacional</v>
      </c>
      <c r="I21" s="47"/>
      <c r="J21" s="50"/>
      <c r="K21" s="50">
        <f>IFERROR(INDEX(_xlfn.ANCHORARRAY($AM$2),3,2),"")</f>
        <v>600000</v>
      </c>
      <c r="L21" s="45"/>
      <c r="M21" s="30"/>
      <c r="AO21" s="30"/>
      <c r="AP21" s="30"/>
      <c r="AQ21" s="30"/>
      <c r="AR21" s="30"/>
      <c r="AS21" s="30"/>
      <c r="AT21" s="30"/>
    </row>
    <row r="22" spans="1:46" x14ac:dyDescent="0.35">
      <c r="A22" s="30"/>
      <c r="B22" s="45"/>
      <c r="C22" s="47"/>
      <c r="D22" s="47"/>
      <c r="E22" s="47"/>
      <c r="F22" s="32"/>
      <c r="G22" s="47"/>
      <c r="H22" s="51" t="str">
        <f>IFERROR(PROPER(INDEX(_xlfn.ANCHORARRAY($AM$2),4,1)),"")</f>
        <v>Gestora De Inteligência De Crédito S.A.</v>
      </c>
      <c r="I22" s="47"/>
      <c r="J22" s="50"/>
      <c r="K22" s="50">
        <f>IFERROR(INDEX(_xlfn.ANCHORARRAY($AM$2),4,2),"")</f>
        <v>550000</v>
      </c>
      <c r="L22" s="45"/>
      <c r="M22" s="30"/>
      <c r="AO22" s="30"/>
      <c r="AP22" s="30"/>
      <c r="AQ22" s="30"/>
      <c r="AR22" s="30"/>
      <c r="AS22" s="30"/>
      <c r="AT22" s="30"/>
    </row>
    <row r="23" spans="1:46" x14ac:dyDescent="0.35">
      <c r="A23" s="30"/>
      <c r="B23" s="45"/>
      <c r="C23" s="47"/>
      <c r="D23" s="47"/>
      <c r="E23" s="47"/>
      <c r="F23" s="32"/>
      <c r="G23" s="47"/>
      <c r="H23" s="51" t="str">
        <f>IFERROR(PROPER(INDEX(_xlfn.ANCHORARRAY($AM$2),5,1)),"")</f>
        <v>Pontal Servicos Em Comunicacao Digital Ltda</v>
      </c>
      <c r="I23" s="47"/>
      <c r="J23" s="50"/>
      <c r="K23" s="50">
        <f>IFERROR(INDEX(_xlfn.ANCHORARRAY($AM$2),5,2),"")</f>
        <v>450000</v>
      </c>
      <c r="L23" s="45"/>
      <c r="M23" s="30"/>
      <c r="AO23" s="30"/>
      <c r="AP23" s="30"/>
      <c r="AQ23" s="30"/>
      <c r="AR23" s="30"/>
      <c r="AS23" s="30"/>
      <c r="AT23" s="30"/>
    </row>
    <row r="24" spans="1:46" x14ac:dyDescent="0.35">
      <c r="A24" s="30"/>
      <c r="B24" s="45"/>
      <c r="C24" s="47"/>
      <c r="D24" s="47"/>
      <c r="E24" s="47"/>
      <c r="F24" s="32"/>
      <c r="G24" s="47"/>
      <c r="H24" s="51" t="str">
        <f>IFERROR(PROPER(INDEX(_xlfn.ANCHORARRAY($AM$2),6,1)),"")</f>
        <v>Infobip Brazil Servicos De Valor Adicionado Ltda.</v>
      </c>
      <c r="I24" s="47"/>
      <c r="J24" s="50"/>
      <c r="K24" s="50">
        <f>IFERROR(INDEX(_xlfn.ANCHORARRAY($AM$2),6,2),"")</f>
        <v>370782.88</v>
      </c>
      <c r="L24" s="45"/>
      <c r="M24" s="30"/>
      <c r="AO24" s="30"/>
      <c r="AP24" s="30"/>
      <c r="AQ24" s="30"/>
      <c r="AR24" s="30"/>
      <c r="AS24" s="30"/>
      <c r="AT24" s="30"/>
    </row>
    <row r="25" spans="1:46" x14ac:dyDescent="0.35">
      <c r="A25" s="30"/>
      <c r="B25" s="45"/>
      <c r="C25" s="47"/>
      <c r="D25" s="47"/>
      <c r="E25" s="47"/>
      <c r="F25" s="32"/>
      <c r="G25" s="47"/>
      <c r="H25" s="51" t="str">
        <f>IFERROR(PROPER(INDEX(_xlfn.ANCHORARRAY($AM$2),7,1)),"")</f>
        <v>Krakowiak Advogados</v>
      </c>
      <c r="I25" s="47"/>
      <c r="J25" s="50"/>
      <c r="K25" s="50">
        <f>IFERROR(INDEX(_xlfn.ANCHORARRAY($AM$2),7,2),"")</f>
        <v>242060</v>
      </c>
      <c r="L25" s="45"/>
      <c r="M25" s="30"/>
      <c r="AO25" s="30"/>
      <c r="AP25" s="30"/>
      <c r="AQ25" s="30"/>
      <c r="AR25" s="30"/>
      <c r="AS25" s="30"/>
      <c r="AT25" s="30"/>
    </row>
    <row r="26" spans="1:46" x14ac:dyDescent="0.35">
      <c r="A26" s="30"/>
      <c r="B26" s="45"/>
      <c r="C26" s="47"/>
      <c r="D26" s="47"/>
      <c r="E26" s="47"/>
      <c r="F26" s="32"/>
      <c r="G26" s="47"/>
      <c r="H26" s="51" t="str">
        <f>IFERROR(PROPER(INDEX(_xlfn.ANCHORARRAY($AM$2),8,1)),"")</f>
        <v>Quite Digital Ltda</v>
      </c>
      <c r="I26" s="47"/>
      <c r="J26" s="50"/>
      <c r="K26" s="50">
        <f>IFERROR(INDEX(_xlfn.ANCHORARRAY($AM$2),8,2),"")</f>
        <v>237459.15</v>
      </c>
      <c r="L26" s="45"/>
      <c r="M26" s="30"/>
      <c r="AO26" s="30"/>
      <c r="AP26" s="30"/>
      <c r="AQ26" s="30"/>
      <c r="AR26" s="30"/>
      <c r="AS26" s="30"/>
      <c r="AT26" s="30"/>
    </row>
    <row r="27" spans="1:46" x14ac:dyDescent="0.35">
      <c r="A27" s="30"/>
      <c r="B27" s="45"/>
      <c r="C27" s="47"/>
      <c r="D27" s="47"/>
      <c r="E27" s="47"/>
      <c r="F27" s="32"/>
      <c r="G27" s="47"/>
      <c r="H27" s="51" t="str">
        <f>IFERROR(PROPER(INDEX(_xlfn.ANCHORARRAY($AM$2),9,1)),"")</f>
        <v>Csu Digital</v>
      </c>
      <c r="I27" s="47"/>
      <c r="J27" s="50"/>
      <c r="K27" s="50">
        <f>IFERROR(INDEX(_xlfn.ANCHORARRAY($AM$2),9,2),"")</f>
        <v>217186.94</v>
      </c>
      <c r="L27" s="45"/>
      <c r="M27" s="30"/>
      <c r="AO27" s="30"/>
      <c r="AP27" s="30"/>
      <c r="AQ27" s="30"/>
      <c r="AR27" s="30"/>
      <c r="AS27" s="30"/>
      <c r="AT27" s="30"/>
    </row>
    <row r="28" spans="1:46" x14ac:dyDescent="0.35">
      <c r="A28" s="30"/>
      <c r="B28" s="45"/>
      <c r="C28" s="47"/>
      <c r="D28" s="47"/>
      <c r="E28" s="47"/>
      <c r="F28" s="32"/>
      <c r="G28" s="47"/>
      <c r="H28" s="51" t="str">
        <f>IFERROR(PROPER(INDEX(_xlfn.ANCHORARRAY($AM$2),10,1)),"")</f>
        <v>Grant Thornton Auditores Independentes Ltda</v>
      </c>
      <c r="I28" s="47"/>
      <c r="J28" s="50"/>
      <c r="K28" s="50">
        <f>IFERROR(INDEX(_xlfn.ANCHORARRAY($AM$2),10,2),"")</f>
        <v>153554.42999999996</v>
      </c>
      <c r="L28" s="45"/>
      <c r="M28" s="30"/>
      <c r="AO28" s="30"/>
      <c r="AP28" s="30"/>
      <c r="AQ28" s="30"/>
      <c r="AR28" s="30"/>
      <c r="AS28" s="30"/>
      <c r="AT28" s="30"/>
    </row>
    <row r="29" spans="1:46" ht="9.5" customHeight="1" x14ac:dyDescent="0.35">
      <c r="A29" s="30"/>
      <c r="B29" s="45"/>
      <c r="C29" s="33"/>
      <c r="D29" s="33"/>
      <c r="E29" s="33"/>
      <c r="F29" s="33"/>
      <c r="G29" s="33"/>
      <c r="H29" s="33"/>
      <c r="I29" s="33"/>
      <c r="J29" s="33"/>
      <c r="K29" s="33"/>
      <c r="L29" s="35"/>
      <c r="M29" s="30"/>
      <c r="AO29" s="30"/>
      <c r="AP29" s="30"/>
      <c r="AQ29" s="30"/>
      <c r="AR29" s="30"/>
      <c r="AS29" s="30"/>
      <c r="AT29" s="30"/>
    </row>
    <row r="30" spans="1:46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AO30" s="30"/>
      <c r="AP30" s="30"/>
      <c r="AQ30" s="30"/>
      <c r="AR30" s="30"/>
      <c r="AS30" s="30"/>
      <c r="AT30" s="30"/>
    </row>
    <row r="31" spans="1:46" x14ac:dyDescent="0.3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AO31" s="30"/>
      <c r="AP31" s="30"/>
      <c r="AQ31" s="30"/>
      <c r="AR31" s="30"/>
      <c r="AS31" s="30"/>
      <c r="AT31" s="30"/>
    </row>
    <row r="32" spans="1:46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AO32" s="30"/>
      <c r="AP32" s="30"/>
      <c r="AQ32" s="30"/>
      <c r="AR32" s="30"/>
      <c r="AS32" s="30"/>
      <c r="AT32" s="30"/>
    </row>
    <row r="33" spans="1:46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AO33" s="30"/>
      <c r="AP33" s="30"/>
      <c r="AQ33" s="30"/>
      <c r="AR33" s="30"/>
      <c r="AS33" s="30"/>
      <c r="AT33" s="30"/>
    </row>
    <row r="34" spans="1:46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AO34" s="30"/>
      <c r="AP34" s="30"/>
      <c r="AQ34" s="30"/>
      <c r="AR34" s="30"/>
      <c r="AS34" s="30"/>
      <c r="AT34" s="30"/>
    </row>
    <row r="35" spans="1:46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AO35" s="30"/>
      <c r="AP35" s="30"/>
      <c r="AQ35" s="30"/>
      <c r="AR35" s="30"/>
      <c r="AS35" s="30"/>
      <c r="AT35" s="30"/>
    </row>
    <row r="36" spans="1:46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AO36" s="30"/>
      <c r="AP36" s="30"/>
      <c r="AQ36" s="30"/>
      <c r="AR36" s="30"/>
      <c r="AS36" s="30"/>
      <c r="AT36" s="30"/>
    </row>
    <row r="37" spans="1:46" x14ac:dyDescent="0.3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AO37" s="30"/>
      <c r="AP37" s="30"/>
      <c r="AQ37" s="30"/>
      <c r="AR37" s="30"/>
      <c r="AS37" s="30"/>
      <c r="AT37" s="30"/>
    </row>
    <row r="38" spans="1:46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AO38" s="30"/>
      <c r="AP38" s="30"/>
      <c r="AQ38" s="30"/>
      <c r="AR38" s="30"/>
      <c r="AS38" s="30"/>
      <c r="AT38" s="30"/>
    </row>
    <row r="39" spans="1:46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AO39" s="30"/>
      <c r="AP39" s="30"/>
      <c r="AQ39" s="30"/>
      <c r="AR39" s="30"/>
      <c r="AS39" s="30"/>
      <c r="AT39" s="30"/>
    </row>
    <row r="40" spans="1:46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AO40" s="30"/>
      <c r="AP40" s="30"/>
      <c r="AQ40" s="30"/>
      <c r="AR40" s="30"/>
      <c r="AS40" s="30"/>
      <c r="AT40" s="30"/>
    </row>
    <row r="41" spans="1:46" x14ac:dyDescent="0.3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AO41" s="30"/>
      <c r="AP41" s="30"/>
      <c r="AQ41" s="30"/>
      <c r="AR41" s="30"/>
      <c r="AS41" s="30"/>
      <c r="AT41" s="30"/>
    </row>
    <row r="42" spans="1:46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AO42" s="30"/>
      <c r="AP42" s="30"/>
      <c r="AQ42" s="30"/>
      <c r="AR42" s="30"/>
      <c r="AS42" s="30"/>
      <c r="AT42" s="30"/>
    </row>
    <row r="43" spans="1:46" x14ac:dyDescent="0.3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AO43" s="30"/>
      <c r="AP43" s="30"/>
      <c r="AQ43" s="30"/>
      <c r="AR43" s="30"/>
      <c r="AS43" s="30"/>
      <c r="AT43" s="30"/>
    </row>
    <row r="44" spans="1:46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AO44" s="30"/>
      <c r="AP44" s="30"/>
      <c r="AQ44" s="30"/>
      <c r="AR44" s="30"/>
      <c r="AS44" s="30"/>
      <c r="AT44" s="30"/>
    </row>
    <row r="45" spans="1:46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AO45" s="30"/>
      <c r="AP45" s="30"/>
      <c r="AQ45" s="30"/>
      <c r="AR45" s="30"/>
      <c r="AS45" s="30"/>
      <c r="AT45" s="30"/>
    </row>
    <row r="46" spans="1:46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AO46" s="30"/>
      <c r="AP46" s="30"/>
      <c r="AQ46" s="30"/>
      <c r="AR46" s="30"/>
      <c r="AS46" s="30"/>
      <c r="AT46" s="30"/>
    </row>
    <row r="47" spans="1:46" x14ac:dyDescent="0.3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AO47" s="30"/>
      <c r="AP47" s="30"/>
      <c r="AQ47" s="30"/>
      <c r="AR47" s="30"/>
      <c r="AS47" s="30"/>
      <c r="AT47" s="30"/>
    </row>
    <row r="48" spans="1:46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AO48" s="30"/>
      <c r="AP48" s="30"/>
      <c r="AQ48" s="30"/>
      <c r="AR48" s="30"/>
      <c r="AS48" s="30"/>
      <c r="AT48" s="30"/>
    </row>
    <row r="49" spans="1:46" x14ac:dyDescent="0.3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AO49" s="30"/>
      <c r="AP49" s="30"/>
      <c r="AQ49" s="30"/>
      <c r="AR49" s="30"/>
      <c r="AS49" s="30"/>
      <c r="AT49" s="30"/>
    </row>
    <row r="50" spans="1:46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AO50" s="30"/>
      <c r="AP50" s="30"/>
      <c r="AQ50" s="30"/>
      <c r="AR50" s="30"/>
      <c r="AS50" s="30"/>
      <c r="AT50" s="30"/>
    </row>
    <row r="51" spans="1:46" x14ac:dyDescent="0.3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AO51" s="30"/>
      <c r="AP51" s="30"/>
      <c r="AQ51" s="30"/>
      <c r="AR51" s="30"/>
      <c r="AS51" s="30"/>
      <c r="AT51" s="30"/>
    </row>
    <row r="52" spans="1:46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AO52" s="30"/>
      <c r="AP52" s="30"/>
      <c r="AQ52" s="30"/>
      <c r="AR52" s="30"/>
      <c r="AS52" s="30"/>
      <c r="AT52" s="30"/>
    </row>
    <row r="53" spans="1:46" x14ac:dyDescent="0.3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AO53" s="30"/>
      <c r="AP53" s="30"/>
      <c r="AQ53" s="30"/>
      <c r="AR53" s="30"/>
      <c r="AS53" s="30"/>
      <c r="AT53" s="30"/>
    </row>
    <row r="54" spans="1:46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AO54" s="30"/>
      <c r="AP54" s="30"/>
      <c r="AQ54" s="30"/>
      <c r="AR54" s="30"/>
      <c r="AS54" s="30"/>
      <c r="AT54" s="30"/>
    </row>
    <row r="55" spans="1:46" x14ac:dyDescent="0.3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AO55" s="30"/>
      <c r="AP55" s="30"/>
      <c r="AQ55" s="30"/>
      <c r="AR55" s="30"/>
      <c r="AS55" s="30"/>
      <c r="AT55" s="30"/>
    </row>
    <row r="56" spans="1:46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AO56" s="30"/>
      <c r="AP56" s="30"/>
      <c r="AQ56" s="30"/>
      <c r="AR56" s="30"/>
      <c r="AS56" s="30"/>
      <c r="AT56" s="30"/>
    </row>
    <row r="57" spans="1:46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AO57" s="30"/>
      <c r="AP57" s="30"/>
      <c r="AQ57" s="30"/>
      <c r="AR57" s="30"/>
      <c r="AS57" s="30"/>
      <c r="AT57" s="30"/>
    </row>
    <row r="58" spans="1:46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AO58" s="30"/>
      <c r="AP58" s="30"/>
      <c r="AQ58" s="30"/>
      <c r="AR58" s="30"/>
      <c r="AS58" s="30"/>
      <c r="AT58" s="30"/>
    </row>
    <row r="59" spans="1:46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AO59" s="30"/>
      <c r="AP59" s="30"/>
      <c r="AQ59" s="30"/>
      <c r="AR59" s="30"/>
      <c r="AS59" s="30"/>
      <c r="AT59" s="30"/>
    </row>
    <row r="60" spans="1:46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AO60" s="30"/>
      <c r="AP60" s="30"/>
      <c r="AQ60" s="30"/>
      <c r="AR60" s="30"/>
      <c r="AS60" s="30"/>
      <c r="AT60" s="30"/>
    </row>
    <row r="61" spans="1:46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AO61" s="30"/>
      <c r="AP61" s="30"/>
      <c r="AQ61" s="30"/>
      <c r="AR61" s="30"/>
      <c r="AS61" s="30"/>
      <c r="AT61" s="30"/>
    </row>
    <row r="62" spans="1:46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AO62" s="30"/>
      <c r="AP62" s="30"/>
      <c r="AQ62" s="30"/>
      <c r="AR62" s="30"/>
      <c r="AS62" s="30"/>
      <c r="AT62" s="30"/>
    </row>
    <row r="63" spans="1:46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AO63" s="30"/>
      <c r="AP63" s="30"/>
      <c r="AQ63" s="30"/>
      <c r="AR63" s="30"/>
      <c r="AS63" s="30"/>
      <c r="AT63" s="30"/>
    </row>
    <row r="64" spans="1:46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AO64" s="30"/>
      <c r="AP64" s="30"/>
      <c r="AQ64" s="30"/>
      <c r="AR64" s="30"/>
      <c r="AS64" s="30"/>
      <c r="AT64" s="30"/>
    </row>
    <row r="65" spans="1:46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AO65" s="30"/>
      <c r="AP65" s="30"/>
      <c r="AQ65" s="30"/>
      <c r="AR65" s="30"/>
      <c r="AS65" s="30"/>
      <c r="AT65" s="30"/>
    </row>
    <row r="66" spans="1:46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AO66" s="30"/>
      <c r="AP66" s="30"/>
      <c r="AQ66" s="30"/>
      <c r="AR66" s="30"/>
      <c r="AS66" s="30"/>
      <c r="AT66" s="30"/>
    </row>
    <row r="67" spans="1:46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AO67" s="30"/>
      <c r="AP67" s="30"/>
      <c r="AQ67" s="30"/>
      <c r="AR67" s="30"/>
      <c r="AS67" s="30"/>
      <c r="AT67" s="30"/>
    </row>
    <row r="68" spans="1:46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AO68" s="30"/>
      <c r="AP68" s="30"/>
      <c r="AQ68" s="30"/>
      <c r="AR68" s="30"/>
      <c r="AS68" s="30"/>
      <c r="AT68" s="30"/>
    </row>
    <row r="69" spans="1:46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AO69" s="30"/>
      <c r="AP69" s="30"/>
      <c r="AQ69" s="30"/>
      <c r="AR69" s="30"/>
      <c r="AS69" s="30"/>
      <c r="AT69" s="30"/>
    </row>
    <row r="70" spans="1:46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AO70" s="30"/>
      <c r="AP70" s="30"/>
      <c r="AQ70" s="30"/>
      <c r="AR70" s="30"/>
      <c r="AS70" s="30"/>
      <c r="AT70" s="30"/>
    </row>
    <row r="71" spans="1:46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AO71" s="30"/>
      <c r="AP71" s="30"/>
      <c r="AQ71" s="30"/>
      <c r="AR71" s="30"/>
      <c r="AS71" s="30"/>
      <c r="AT71" s="30"/>
    </row>
    <row r="72" spans="1:46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AO72" s="30"/>
      <c r="AP72" s="30"/>
      <c r="AQ72" s="30"/>
      <c r="AR72" s="30"/>
      <c r="AS72" s="30"/>
      <c r="AT72" s="30"/>
    </row>
    <row r="73" spans="1:46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AO73" s="30"/>
      <c r="AP73" s="30"/>
      <c r="AQ73" s="30"/>
      <c r="AR73" s="30"/>
      <c r="AS73" s="30"/>
      <c r="AT73" s="30"/>
    </row>
    <row r="74" spans="1:46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AO74" s="30"/>
      <c r="AP74" s="30"/>
      <c r="AQ74" s="30"/>
      <c r="AR74" s="30"/>
      <c r="AS74" s="30"/>
      <c r="AT74" s="30"/>
    </row>
    <row r="75" spans="1:46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AO75" s="30"/>
      <c r="AP75" s="30"/>
      <c r="AQ75" s="30"/>
      <c r="AR75" s="30"/>
      <c r="AS75" s="30"/>
      <c r="AT75" s="30"/>
    </row>
    <row r="76" spans="1:46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AO76" s="30"/>
      <c r="AP76" s="30"/>
      <c r="AQ76" s="30"/>
      <c r="AR76" s="30"/>
      <c r="AS76" s="30"/>
      <c r="AT76" s="30"/>
    </row>
    <row r="77" spans="1:46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AO77" s="30"/>
      <c r="AP77" s="30"/>
      <c r="AQ77" s="30"/>
      <c r="AR77" s="30"/>
      <c r="AS77" s="30"/>
      <c r="AT77" s="30"/>
    </row>
    <row r="78" spans="1:46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AO78" s="30"/>
      <c r="AP78" s="30"/>
      <c r="AQ78" s="30"/>
      <c r="AR78" s="30"/>
      <c r="AS78" s="30"/>
      <c r="AT78" s="30"/>
    </row>
    <row r="79" spans="1:46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AO79" s="30"/>
      <c r="AP79" s="30"/>
      <c r="AQ79" s="30"/>
      <c r="AR79" s="30"/>
      <c r="AS79" s="30"/>
      <c r="AT79" s="30"/>
    </row>
    <row r="80" spans="1:46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AO80" s="30"/>
      <c r="AP80" s="30"/>
      <c r="AQ80" s="30"/>
      <c r="AR80" s="30"/>
      <c r="AS80" s="30"/>
      <c r="AT80" s="30"/>
    </row>
    <row r="81" spans="1:46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AO81" s="30"/>
      <c r="AP81" s="30"/>
      <c r="AQ81" s="30"/>
      <c r="AR81" s="30"/>
      <c r="AS81" s="30"/>
      <c r="AT81" s="30"/>
    </row>
    <row r="82" spans="1:46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AO82" s="30"/>
      <c r="AP82" s="30"/>
      <c r="AQ82" s="30"/>
      <c r="AR82" s="30"/>
      <c r="AS82" s="30"/>
      <c r="AT82" s="30"/>
    </row>
    <row r="83" spans="1:46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AO83" s="30"/>
      <c r="AP83" s="30"/>
      <c r="AQ83" s="30"/>
      <c r="AR83" s="30"/>
      <c r="AS83" s="30"/>
      <c r="AT83" s="30"/>
    </row>
    <row r="84" spans="1:46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AO84" s="30"/>
      <c r="AP84" s="30"/>
      <c r="AQ84" s="30"/>
      <c r="AR84" s="30"/>
      <c r="AS84" s="30"/>
      <c r="AT84" s="30"/>
    </row>
    <row r="85" spans="1:46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AO85" s="30"/>
      <c r="AP85" s="30"/>
      <c r="AQ85" s="30"/>
      <c r="AR85" s="30"/>
      <c r="AS85" s="30"/>
      <c r="AT85" s="30"/>
    </row>
    <row r="86" spans="1:46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AO86" s="30"/>
      <c r="AP86" s="30"/>
      <c r="AQ86" s="30"/>
      <c r="AR86" s="30"/>
      <c r="AS86" s="30"/>
      <c r="AT86" s="30"/>
    </row>
    <row r="87" spans="1:46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AO87" s="30"/>
      <c r="AP87" s="30"/>
      <c r="AQ87" s="30"/>
      <c r="AR87" s="30"/>
      <c r="AS87" s="30"/>
      <c r="AT87" s="30"/>
    </row>
    <row r="88" spans="1:46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AO88" s="30"/>
      <c r="AP88" s="30"/>
      <c r="AQ88" s="30"/>
      <c r="AR88" s="30"/>
      <c r="AS88" s="30"/>
      <c r="AT88" s="30"/>
    </row>
    <row r="89" spans="1:46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AO89" s="30"/>
      <c r="AP89" s="30"/>
      <c r="AQ89" s="30"/>
      <c r="AR89" s="30"/>
      <c r="AS89" s="30"/>
      <c r="AT89" s="30"/>
    </row>
    <row r="90" spans="1:46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AO90" s="30"/>
      <c r="AP90" s="30"/>
      <c r="AQ90" s="30"/>
      <c r="AR90" s="30"/>
      <c r="AS90" s="30"/>
      <c r="AT90" s="30"/>
    </row>
    <row r="91" spans="1:46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AO91" s="30"/>
      <c r="AP91" s="30"/>
      <c r="AQ91" s="30"/>
      <c r="AR91" s="30"/>
      <c r="AS91" s="30"/>
      <c r="AT91" s="30"/>
    </row>
    <row r="92" spans="1:46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AO92" s="30"/>
      <c r="AP92" s="30"/>
      <c r="AQ92" s="30"/>
      <c r="AR92" s="30"/>
      <c r="AS92" s="30"/>
      <c r="AT92" s="30"/>
    </row>
    <row r="93" spans="1:46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AO93" s="30"/>
      <c r="AP93" s="30"/>
      <c r="AQ93" s="30"/>
      <c r="AR93" s="30"/>
      <c r="AS93" s="30"/>
      <c r="AT93" s="30"/>
    </row>
    <row r="94" spans="1:46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AO94" s="30"/>
      <c r="AP94" s="30"/>
      <c r="AQ94" s="30"/>
      <c r="AR94" s="30"/>
      <c r="AS94" s="30"/>
      <c r="AT94" s="30"/>
    </row>
    <row r="95" spans="1:46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AO95" s="30"/>
      <c r="AP95" s="30"/>
      <c r="AQ95" s="30"/>
      <c r="AR95" s="30"/>
      <c r="AS95" s="30"/>
      <c r="AT95" s="30"/>
    </row>
    <row r="96" spans="1:46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AO96" s="30"/>
      <c r="AP96" s="30"/>
      <c r="AQ96" s="30"/>
      <c r="AR96" s="30"/>
      <c r="AS96" s="30"/>
      <c r="AT96" s="30"/>
    </row>
    <row r="97" spans="1:46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AO97" s="30"/>
      <c r="AP97" s="30"/>
      <c r="AQ97" s="30"/>
      <c r="AR97" s="30"/>
      <c r="AS97" s="30"/>
      <c r="AT97" s="30"/>
    </row>
    <row r="98" spans="1:46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AO98" s="30"/>
      <c r="AP98" s="30"/>
      <c r="AQ98" s="30"/>
      <c r="AR98" s="30"/>
      <c r="AS98" s="30"/>
      <c r="AT98" s="30"/>
    </row>
    <row r="99" spans="1:46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AO99" s="30"/>
      <c r="AP99" s="30"/>
      <c r="AQ99" s="30"/>
      <c r="AR99" s="30"/>
      <c r="AS99" s="30"/>
      <c r="AT99" s="30"/>
    </row>
    <row r="100" spans="1:46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AO100" s="30"/>
      <c r="AP100" s="30"/>
      <c r="AQ100" s="30"/>
      <c r="AR100" s="30"/>
      <c r="AS100" s="30"/>
      <c r="AT100" s="30"/>
    </row>
    <row r="101" spans="1:46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AO101" s="30"/>
      <c r="AP101" s="30"/>
      <c r="AQ101" s="30"/>
      <c r="AR101" s="30"/>
      <c r="AS101" s="30"/>
      <c r="AT101" s="30"/>
    </row>
    <row r="102" spans="1:46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AO102" s="30"/>
      <c r="AP102" s="30"/>
      <c r="AQ102" s="30"/>
      <c r="AR102" s="30"/>
      <c r="AS102" s="30"/>
      <c r="AT102" s="30"/>
    </row>
    <row r="103" spans="1:46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AO103" s="30"/>
      <c r="AP103" s="30"/>
      <c r="AQ103" s="30"/>
      <c r="AR103" s="30"/>
      <c r="AS103" s="30"/>
      <c r="AT103" s="30"/>
    </row>
    <row r="104" spans="1:46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AO104" s="30"/>
      <c r="AP104" s="30"/>
      <c r="AQ104" s="30"/>
      <c r="AR104" s="30"/>
      <c r="AS104" s="30"/>
      <c r="AT104" s="30"/>
    </row>
    <row r="105" spans="1:46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AO105" s="30"/>
      <c r="AP105" s="30"/>
      <c r="AQ105" s="30"/>
      <c r="AR105" s="30"/>
      <c r="AS105" s="30"/>
      <c r="AT105" s="30"/>
    </row>
    <row r="106" spans="1:46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AO106" s="30"/>
      <c r="AP106" s="30"/>
      <c r="AQ106" s="30"/>
      <c r="AR106" s="30"/>
      <c r="AS106" s="30"/>
      <c r="AT106" s="30"/>
    </row>
    <row r="107" spans="1:46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AO107" s="30"/>
      <c r="AP107" s="30"/>
      <c r="AQ107" s="30"/>
      <c r="AR107" s="30"/>
      <c r="AS107" s="30"/>
      <c r="AT107" s="30"/>
    </row>
    <row r="108" spans="1:46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AO108" s="30"/>
      <c r="AP108" s="30"/>
      <c r="AQ108" s="30"/>
      <c r="AR108" s="30"/>
      <c r="AS108" s="30"/>
      <c r="AT108" s="30"/>
    </row>
    <row r="109" spans="1:46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AO109" s="30"/>
      <c r="AP109" s="30"/>
      <c r="AQ109" s="30"/>
      <c r="AR109" s="30"/>
      <c r="AS109" s="30"/>
      <c r="AT109" s="30"/>
    </row>
    <row r="110" spans="1:46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AO110" s="30"/>
      <c r="AP110" s="30"/>
      <c r="AQ110" s="30"/>
      <c r="AR110" s="30"/>
      <c r="AS110" s="30"/>
      <c r="AT110" s="30"/>
    </row>
    <row r="111" spans="1:46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AO111" s="30"/>
      <c r="AP111" s="30"/>
      <c r="AQ111" s="30"/>
      <c r="AR111" s="30"/>
      <c r="AS111" s="30"/>
      <c r="AT111" s="30"/>
    </row>
    <row r="112" spans="1:46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AO112" s="30"/>
      <c r="AP112" s="30"/>
      <c r="AQ112" s="30"/>
      <c r="AR112" s="30"/>
      <c r="AS112" s="30"/>
      <c r="AT112" s="30"/>
    </row>
    <row r="113" spans="1:46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AO113" s="30"/>
      <c r="AP113" s="30"/>
      <c r="AQ113" s="30"/>
      <c r="AR113" s="30"/>
      <c r="AS113" s="30"/>
      <c r="AT113" s="30"/>
    </row>
    <row r="114" spans="1:46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AO114" s="30"/>
      <c r="AP114" s="30"/>
      <c r="AQ114" s="30"/>
      <c r="AR114" s="30"/>
      <c r="AS114" s="30"/>
      <c r="AT114" s="30"/>
    </row>
    <row r="115" spans="1:46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AO115" s="30"/>
      <c r="AP115" s="30"/>
      <c r="AQ115" s="30"/>
      <c r="AR115" s="30"/>
      <c r="AS115" s="30"/>
      <c r="AT115" s="30"/>
    </row>
    <row r="116" spans="1:46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AO116" s="30"/>
      <c r="AP116" s="30"/>
      <c r="AQ116" s="30"/>
      <c r="AR116" s="30"/>
      <c r="AS116" s="30"/>
      <c r="AT116" s="30"/>
    </row>
    <row r="117" spans="1:46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AO117" s="30"/>
      <c r="AP117" s="30"/>
      <c r="AQ117" s="30"/>
      <c r="AR117" s="30"/>
      <c r="AS117" s="30"/>
      <c r="AT117" s="30"/>
    </row>
    <row r="118" spans="1:46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AO118" s="30"/>
      <c r="AP118" s="30"/>
      <c r="AQ118" s="30"/>
      <c r="AR118" s="30"/>
      <c r="AS118" s="30"/>
      <c r="AT118" s="30"/>
    </row>
    <row r="119" spans="1:46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AO119" s="30"/>
      <c r="AP119" s="30"/>
      <c r="AQ119" s="30"/>
      <c r="AR119" s="30"/>
      <c r="AS119" s="30"/>
      <c r="AT119" s="30"/>
    </row>
    <row r="120" spans="1:46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AO120" s="30"/>
      <c r="AP120" s="30"/>
      <c r="AQ120" s="30"/>
      <c r="AR120" s="30"/>
      <c r="AS120" s="30"/>
      <c r="AT120" s="30"/>
    </row>
    <row r="121" spans="1:46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AO121" s="30"/>
      <c r="AP121" s="30"/>
      <c r="AQ121" s="30"/>
      <c r="AR121" s="30"/>
      <c r="AS121" s="30"/>
      <c r="AT121" s="30"/>
    </row>
    <row r="122" spans="1:46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AO122" s="30"/>
      <c r="AP122" s="30"/>
      <c r="AQ122" s="30"/>
      <c r="AR122" s="30"/>
      <c r="AS122" s="30"/>
      <c r="AT122" s="30"/>
    </row>
    <row r="123" spans="1:46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AO123" s="30"/>
      <c r="AP123" s="30"/>
      <c r="AQ123" s="30"/>
      <c r="AR123" s="30"/>
      <c r="AS123" s="30"/>
      <c r="AT123" s="30"/>
    </row>
    <row r="124" spans="1:46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AO124" s="30"/>
      <c r="AP124" s="30"/>
      <c r="AQ124" s="30"/>
      <c r="AR124" s="30"/>
      <c r="AS124" s="30"/>
      <c r="AT124" s="30"/>
    </row>
    <row r="125" spans="1:46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AO125" s="30"/>
      <c r="AP125" s="30"/>
      <c r="AQ125" s="30"/>
      <c r="AR125" s="30"/>
      <c r="AS125" s="30"/>
      <c r="AT125" s="30"/>
    </row>
    <row r="126" spans="1:46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AO126" s="30"/>
      <c r="AP126" s="30"/>
      <c r="AQ126" s="30"/>
      <c r="AR126" s="30"/>
      <c r="AS126" s="30"/>
      <c r="AT126" s="30"/>
    </row>
    <row r="127" spans="1:46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AO127" s="30"/>
      <c r="AP127" s="30"/>
      <c r="AQ127" s="30"/>
      <c r="AR127" s="30"/>
      <c r="AS127" s="30"/>
      <c r="AT127" s="30"/>
    </row>
    <row r="128" spans="1:46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AO128" s="30"/>
      <c r="AP128" s="30"/>
      <c r="AQ128" s="30"/>
      <c r="AR128" s="30"/>
      <c r="AS128" s="30"/>
      <c r="AT128" s="30"/>
    </row>
    <row r="129" spans="1:46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AO129" s="30"/>
      <c r="AP129" s="30"/>
      <c r="AQ129" s="30"/>
      <c r="AR129" s="30"/>
      <c r="AS129" s="30"/>
      <c r="AT129" s="30"/>
    </row>
    <row r="130" spans="1:46" x14ac:dyDescent="0.35">
      <c r="A130" s="30"/>
      <c r="B130" s="30"/>
      <c r="M130" s="30"/>
      <c r="AO130" s="30"/>
      <c r="AP130" s="30"/>
      <c r="AQ130" s="30"/>
      <c r="AR130" s="30"/>
      <c r="AS130" s="30"/>
      <c r="AT130" s="30"/>
    </row>
    <row r="131" spans="1:46" x14ac:dyDescent="0.35">
      <c r="A131" s="30"/>
      <c r="B131" s="30"/>
      <c r="M131" s="30"/>
      <c r="AO131" s="30"/>
      <c r="AP131" s="30"/>
      <c r="AQ131" s="30"/>
      <c r="AR131" s="30"/>
      <c r="AS131" s="30"/>
      <c r="AT131" s="30"/>
    </row>
    <row r="132" spans="1:46" x14ac:dyDescent="0.35">
      <c r="A132" s="30"/>
      <c r="M132" s="30"/>
      <c r="AO132" s="30"/>
      <c r="AP132" s="30"/>
      <c r="AQ132" s="30"/>
      <c r="AR132" s="30"/>
      <c r="AS132" s="30"/>
      <c r="AT132" s="30"/>
    </row>
  </sheetData>
  <mergeCells count="2">
    <mergeCell ref="K1:L1"/>
    <mergeCell ref="B1:I1"/>
  </mergeCells>
  <dataValidations count="1">
    <dataValidation type="list" allowBlank="1" showInputMessage="1" showErrorMessage="1" sqref="F3:G3 C3" xr:uid="{9607621E-4237-4966-87C3-C8D81A6F9C90}">
      <formula1>$AA$1:$AA$6</formula1>
    </dataValidation>
  </dataValidations>
  <hyperlinks>
    <hyperlink ref="J1" location="Dashboard!A1" tooltip="Você está aqui" display="Dashboard" xr:uid="{24C177C4-283C-4FAD-BBE8-9FDB61DEA9E5}"/>
    <hyperlink ref="K1:L1" location="'Relatorio Fornecedor'!A1" tooltip="Ir para Relatório de Fornecedores" display="Relatório" xr:uid="{BAC0DC67-31EF-4F94-8B37-D8849A3E2F9E}"/>
  </hyperlink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7E13-7F4C-44D1-918D-A00203C73AAF}">
  <dimension ref="B1:I400"/>
  <sheetViews>
    <sheetView showGridLines="0" zoomScale="80" zoomScaleNormal="80" workbookViewId="0">
      <selection activeCell="B1" sqref="B1:C1"/>
    </sheetView>
  </sheetViews>
  <sheetFormatPr defaultRowHeight="14.5" x14ac:dyDescent="0.35"/>
  <cols>
    <col min="1" max="1" width="2.1796875" customWidth="1"/>
    <col min="2" max="2" width="41.81640625" customWidth="1"/>
    <col min="3" max="5" width="12.7265625" customWidth="1"/>
    <col min="6" max="6" width="27.26953125" customWidth="1"/>
    <col min="7" max="7" width="17.26953125" customWidth="1"/>
    <col min="8" max="8" width="14.54296875" customWidth="1"/>
    <col min="9" max="9" width="16.36328125" customWidth="1"/>
  </cols>
  <sheetData>
    <row r="1" spans="2:9" ht="28" customHeight="1" x14ac:dyDescent="0.35">
      <c r="B1" s="63" t="s">
        <v>53395</v>
      </c>
      <c r="C1" s="64"/>
      <c r="D1" s="61" t="s">
        <v>53396</v>
      </c>
      <c r="E1" s="62"/>
    </row>
    <row r="3" spans="2:9" ht="26" x14ac:dyDescent="0.6">
      <c r="B3" s="55" t="s">
        <v>53388</v>
      </c>
    </row>
    <row r="4" spans="2:9" ht="16" x14ac:dyDescent="0.4">
      <c r="B4" s="56" t="str">
        <f>"Empresa: "&amp;Dashboard!$C$3</f>
        <v>Empresa: Todos</v>
      </c>
    </row>
    <row r="6" spans="2:9" x14ac:dyDescent="0.35">
      <c r="B6" s="57" t="s">
        <v>53377</v>
      </c>
      <c r="C6" s="57" t="s">
        <v>53379</v>
      </c>
      <c r="D6" s="57" t="s">
        <v>53378</v>
      </c>
      <c r="E6" s="57" t="s">
        <v>4</v>
      </c>
      <c r="F6" s="57" t="s">
        <v>53392</v>
      </c>
      <c r="G6" s="57" t="s">
        <v>53381</v>
      </c>
      <c r="H6" s="57" t="s">
        <v>1</v>
      </c>
      <c r="I6" s="57" t="s">
        <v>53382</v>
      </c>
    </row>
    <row r="7" spans="2:9" x14ac:dyDescent="0.35">
      <c r="B7" t="str" cm="1">
        <f t="array" ref="B7:I83">IFERROR(_xlfn._xlws.SORT(_xlfn._xlws.FILTER(_xlfn.HSTACK(BaseConsol!$F$2:$F$400,BaseConsol!$A$2:$A$400,BaseConsol!$B$2:$B$400,BaseConsol!$D$2:$D$400,BaseConsol!$I$2:$I$400,BaseConsol!$E$2:$E$400,BaseConsol!$C$2:$C$400,BaseConsol!$H$2:$H$400),(BaseConsol!$A$2:$A$400&lt;&gt;"")*((BaseConsol!$A$2:$A$400=Dashboard!$C$3)+(Dashboard!$C$3="Todos")&gt;0)),8,1),"Sem resultados")</f>
        <v>FIDC - PERDA OPERACIONAL</v>
      </c>
      <c r="C7" t="str">
        <v>Noverde</v>
      </c>
      <c r="D7" s="58">
        <v>46143</v>
      </c>
      <c r="E7" t="str">
        <v>LC00009</v>
      </c>
      <c r="F7" t="str">
        <v>Perdas Financeiras</v>
      </c>
      <c r="G7" s="59">
        <v>81999006002</v>
      </c>
      <c r="H7" s="59">
        <v>20769</v>
      </c>
      <c r="I7" s="60">
        <v>-600000</v>
      </c>
    </row>
    <row r="8" spans="2:9" x14ac:dyDescent="0.35">
      <c r="B8" t="str">
        <v>Gestora de Inteligência de Crédito S.A.</v>
      </c>
      <c r="C8" t="str">
        <v>Noverde</v>
      </c>
      <c r="D8" s="58">
        <v>46143</v>
      </c>
      <c r="E8" t="str">
        <v>F000132</v>
      </c>
      <c r="F8" t="str">
        <v>Custos de Credito</v>
      </c>
      <c r="G8" s="59">
        <v>81763005006</v>
      </c>
      <c r="H8" s="59">
        <v>20724</v>
      </c>
      <c r="I8" s="60">
        <v>-520000</v>
      </c>
    </row>
    <row r="9" spans="2:9" x14ac:dyDescent="0.35">
      <c r="B9" t="str">
        <v>SERASA S.A</v>
      </c>
      <c r="C9" t="str">
        <v>Noverde</v>
      </c>
      <c r="D9" s="58">
        <v>46023</v>
      </c>
      <c r="E9" t="str">
        <v>F000072</v>
      </c>
      <c r="F9" t="str">
        <v>Custo de Marketing (Custo)</v>
      </c>
      <c r="G9" s="59">
        <v>81745009011</v>
      </c>
      <c r="H9" s="59">
        <v>18451</v>
      </c>
      <c r="I9" s="60">
        <v>-271400</v>
      </c>
    </row>
    <row r="10" spans="2:9" x14ac:dyDescent="0.35">
      <c r="B10" t="str">
        <v>BOA VISTA SERVICOS S.A.</v>
      </c>
      <c r="C10" t="str">
        <v>Noverde</v>
      </c>
      <c r="D10" s="58">
        <v>46143</v>
      </c>
      <c r="E10" t="str">
        <v>F000034</v>
      </c>
      <c r="F10" t="str">
        <v>Custos de Credito</v>
      </c>
      <c r="G10" s="59">
        <v>81763005006</v>
      </c>
      <c r="H10" s="59">
        <v>20725</v>
      </c>
      <c r="I10" s="60">
        <v>-250000.01</v>
      </c>
    </row>
    <row r="11" spans="2:9" x14ac:dyDescent="0.35">
      <c r="B11" t="str">
        <v>BOA VISTA SERVICOS S.A.</v>
      </c>
      <c r="C11" t="str">
        <v>Noverde</v>
      </c>
      <c r="D11" s="58">
        <v>46054</v>
      </c>
      <c r="E11" t="str">
        <v>F000034</v>
      </c>
      <c r="F11" t="str">
        <v>Custos de Credito</v>
      </c>
      <c r="G11" s="59">
        <v>81763005006</v>
      </c>
      <c r="H11" s="59">
        <v>18971</v>
      </c>
      <c r="I11" s="60">
        <v>-250000</v>
      </c>
    </row>
    <row r="12" spans="2:9" x14ac:dyDescent="0.35">
      <c r="B12" t="str">
        <v>PONTAL SERVICOS EM COMUNICACAO DIGITAL LTDA</v>
      </c>
      <c r="C12" t="str">
        <v>Noverde</v>
      </c>
      <c r="D12" s="58">
        <v>46082</v>
      </c>
      <c r="E12" t="str">
        <v>F000145</v>
      </c>
      <c r="F12" t="str">
        <v>Custo de Cobrança (Custo)</v>
      </c>
      <c r="G12" s="59">
        <v>81763005005</v>
      </c>
      <c r="H12" s="59">
        <v>19672</v>
      </c>
      <c r="I12" s="60">
        <v>-250000</v>
      </c>
    </row>
    <row r="13" spans="2:9" x14ac:dyDescent="0.35">
      <c r="B13" t="str">
        <v>BOA VISTA SERVICOS S.A.</v>
      </c>
      <c r="C13" t="str">
        <v>Noverde</v>
      </c>
      <c r="D13" s="58">
        <v>46113</v>
      </c>
      <c r="E13" t="str">
        <v>F000034</v>
      </c>
      <c r="F13" t="str">
        <v>Custos de Credito</v>
      </c>
      <c r="G13" s="59">
        <v>81763005006</v>
      </c>
      <c r="H13" s="59">
        <v>20161</v>
      </c>
      <c r="I13" s="60">
        <v>-250000</v>
      </c>
    </row>
    <row r="14" spans="2:9" x14ac:dyDescent="0.35">
      <c r="B14" t="str">
        <v>KRAKOWIAK ADVOGADOS</v>
      </c>
      <c r="C14" t="str">
        <v>CBSM</v>
      </c>
      <c r="D14" s="58">
        <v>45992</v>
      </c>
      <c r="E14" t="str">
        <v>F009096</v>
      </c>
      <c r="F14" t="str">
        <v>Assessoria Jurídica</v>
      </c>
      <c r="G14" s="59">
        <v>3313030</v>
      </c>
      <c r="H14" s="59">
        <v>8635611</v>
      </c>
      <c r="I14" s="60">
        <v>-242060</v>
      </c>
    </row>
    <row r="15" spans="2:9" x14ac:dyDescent="0.35">
      <c r="B15" t="str">
        <v>QUITE DIGITAL LTDA</v>
      </c>
      <c r="C15" t="str">
        <v>Noverde</v>
      </c>
      <c r="D15" s="58">
        <v>46143</v>
      </c>
      <c r="E15" t="str">
        <v>F000032</v>
      </c>
      <c r="F15" t="str">
        <v>Custo de Cobrança (Custo)</v>
      </c>
      <c r="G15" s="59">
        <v>81763005005</v>
      </c>
      <c r="H15" s="59">
        <v>20740</v>
      </c>
      <c r="I15" s="60">
        <v>-237459.15</v>
      </c>
    </row>
    <row r="16" spans="2:9" x14ac:dyDescent="0.35">
      <c r="B16" t="str">
        <v>SERASA S.A</v>
      </c>
      <c r="C16" t="str">
        <v>Noverde</v>
      </c>
      <c r="D16" s="58">
        <v>46143</v>
      </c>
      <c r="E16" t="str">
        <v>F000072</v>
      </c>
      <c r="F16" t="str">
        <v>Custo de Cobrança (Custo)</v>
      </c>
      <c r="G16" s="59">
        <v>81763005005</v>
      </c>
      <c r="H16" s="59">
        <v>20741</v>
      </c>
      <c r="I16" s="60">
        <v>-224382.11</v>
      </c>
    </row>
    <row r="17" spans="2:9" x14ac:dyDescent="0.35">
      <c r="B17" t="str">
        <v>SERASA S.A</v>
      </c>
      <c r="C17" t="str">
        <v>Noverde</v>
      </c>
      <c r="D17" s="58">
        <v>46143</v>
      </c>
      <c r="E17" t="str">
        <v>F000072</v>
      </c>
      <c r="F17" t="str">
        <v>Custo de Marketing (Custo)</v>
      </c>
      <c r="G17" s="59">
        <v>81745009011</v>
      </c>
      <c r="H17" s="59">
        <v>20733</v>
      </c>
      <c r="I17" s="60">
        <v>-211187.5</v>
      </c>
    </row>
    <row r="18" spans="2:9" x14ac:dyDescent="0.35">
      <c r="B18" t="str">
        <v>PONTAL SERVICOS EM COMUNICACAO DIGITAL LTDA</v>
      </c>
      <c r="C18" t="str">
        <v>Noverde</v>
      </c>
      <c r="D18" s="58">
        <v>46143</v>
      </c>
      <c r="E18" t="str">
        <v>F000145</v>
      </c>
      <c r="F18" t="str">
        <v>Custo de Cobrança (Custo)</v>
      </c>
      <c r="G18" s="59">
        <v>81763005005</v>
      </c>
      <c r="H18" s="59">
        <v>20739</v>
      </c>
      <c r="I18" s="60">
        <v>-200000</v>
      </c>
    </row>
    <row r="19" spans="2:9" x14ac:dyDescent="0.35">
      <c r="B19" t="str">
        <v>JB - AGENCIAMENTO DE SERVICOS E NEGOCIOS EM GERAL LTDA</v>
      </c>
      <c r="C19" t="str">
        <v>Noverde</v>
      </c>
      <c r="D19" s="58">
        <v>46143</v>
      </c>
      <c r="E19" t="str">
        <v>F000040</v>
      </c>
      <c r="F19" t="str">
        <v>Custo de Marketing (Custo)</v>
      </c>
      <c r="G19" s="59">
        <v>81745009011</v>
      </c>
      <c r="H19" s="59">
        <v>20735</v>
      </c>
      <c r="I19" s="60">
        <v>-139857.5</v>
      </c>
    </row>
    <row r="20" spans="2:9" x14ac:dyDescent="0.35">
      <c r="B20" t="str">
        <v>CSU DIGITAL</v>
      </c>
      <c r="C20" t="str">
        <v>CBSM</v>
      </c>
      <c r="D20" s="58">
        <v>46143</v>
      </c>
      <c r="E20" t="str">
        <v>F009633</v>
      </c>
      <c r="F20" t="str">
        <v>Despesas Call Center</v>
      </c>
      <c r="G20" s="59">
        <v>3313160</v>
      </c>
      <c r="H20" s="59">
        <v>8719038</v>
      </c>
      <c r="I20" s="60">
        <v>-125522.93</v>
      </c>
    </row>
    <row r="21" spans="2:9" x14ac:dyDescent="0.35">
      <c r="B21" t="str">
        <v>INFOBIP BRAZIL SERVICOS DE VALOR ADICIONADO LTDA.</v>
      </c>
      <c r="C21" t="str">
        <v>CBSM</v>
      </c>
      <c r="D21" s="58">
        <v>46143</v>
      </c>
      <c r="E21" t="str">
        <v>F005535</v>
      </c>
      <c r="F21" t="str">
        <v>CAT - Gastos com tecnologia</v>
      </c>
      <c r="G21" s="59">
        <v>3211020</v>
      </c>
      <c r="H21" s="59">
        <v>8719116</v>
      </c>
      <c r="I21" s="60">
        <v>-110497.76</v>
      </c>
    </row>
    <row r="22" spans="2:9" x14ac:dyDescent="0.35">
      <c r="B22" t="str">
        <v>LINKPARTNERS INFORMATION TECHNOLOGY TASI LTDA</v>
      </c>
      <c r="C22" t="str">
        <v>CBSM</v>
      </c>
      <c r="D22" s="58">
        <v>46143</v>
      </c>
      <c r="E22" t="str">
        <v>F006768</v>
      </c>
      <c r="F22" t="str">
        <v>Suporte Técnico</v>
      </c>
      <c r="G22" s="59">
        <v>3313380</v>
      </c>
      <c r="H22" s="59">
        <v>8719091</v>
      </c>
      <c r="I22" s="60">
        <v>-98723.65</v>
      </c>
    </row>
    <row r="23" spans="2:9" x14ac:dyDescent="0.35">
      <c r="B23" t="str">
        <v>AIBR INSTITUICAO DE PAGAMENTO LTDA.</v>
      </c>
      <c r="C23" t="str">
        <v>Noverde</v>
      </c>
      <c r="D23" s="58">
        <v>46143</v>
      </c>
      <c r="E23" t="str">
        <v>F002580</v>
      </c>
      <c r="F23" t="str">
        <v>Custos de Credito</v>
      </c>
      <c r="G23" s="59">
        <v>81763005006</v>
      </c>
      <c r="H23" s="59">
        <v>20745</v>
      </c>
      <c r="I23" s="60">
        <v>-96856.52</v>
      </c>
    </row>
    <row r="24" spans="2:9" x14ac:dyDescent="0.35">
      <c r="B24" t="str">
        <v>ORACLE DO BRASIL SISTEMAS LTDA</v>
      </c>
      <c r="C24" t="str">
        <v>CBSM</v>
      </c>
      <c r="D24" s="58">
        <v>46143</v>
      </c>
      <c r="E24" t="str">
        <v>F001004</v>
      </c>
      <c r="F24" t="str">
        <v>Hosting e Links</v>
      </c>
      <c r="G24" s="59">
        <v>3313230</v>
      </c>
      <c r="H24" s="59">
        <v>8719210</v>
      </c>
      <c r="I24" s="60">
        <v>-85268.27</v>
      </c>
    </row>
    <row r="25" spans="2:9" x14ac:dyDescent="0.35">
      <c r="B25" t="str">
        <v>INFOBIP BRAZIL SERVICOS DE VALOR ADICIONADO LTDA.</v>
      </c>
      <c r="C25" t="str">
        <v>CBSM</v>
      </c>
      <c r="D25" s="58">
        <v>46113</v>
      </c>
      <c r="E25" t="str">
        <v>F005535</v>
      </c>
      <c r="F25" t="str">
        <v>CAT - Gastos com tecnologia</v>
      </c>
      <c r="G25" s="59">
        <v>3211020</v>
      </c>
      <c r="H25" s="59">
        <v>8702918</v>
      </c>
      <c r="I25" s="60">
        <v>-78757.990000000005</v>
      </c>
    </row>
    <row r="26" spans="2:9" x14ac:dyDescent="0.35">
      <c r="B26" t="str">
        <v>INFOBIP BRAZIL SERVICOS DE VALOR ADICIONADO LTDA.</v>
      </c>
      <c r="C26" t="str">
        <v>CBSM</v>
      </c>
      <c r="D26" s="58">
        <v>46143</v>
      </c>
      <c r="E26" t="str">
        <v>F005535</v>
      </c>
      <c r="F26" t="str">
        <v>CAT - Gastos com tecnologia</v>
      </c>
      <c r="G26" s="59">
        <v>3211020</v>
      </c>
      <c r="H26" s="59">
        <v>8719115</v>
      </c>
      <c r="I26" s="60">
        <v>-71138.81</v>
      </c>
    </row>
    <row r="27" spans="2:9" x14ac:dyDescent="0.35">
      <c r="B27" t="str">
        <v>CSU DIGITAL S.A.</v>
      </c>
      <c r="C27" t="str">
        <v>Noverde</v>
      </c>
      <c r="D27" s="58">
        <v>46143</v>
      </c>
      <c r="E27" t="str">
        <v>F000185</v>
      </c>
      <c r="F27" t="str">
        <v>Call Center</v>
      </c>
      <c r="G27" s="59">
        <v>81757104017</v>
      </c>
      <c r="H27" s="59">
        <v>20671</v>
      </c>
      <c r="I27" s="60">
        <v>-67974.53</v>
      </c>
    </row>
    <row r="28" spans="2:9" x14ac:dyDescent="0.35">
      <c r="B28" t="str">
        <v>CSU DIGITAL S.A.</v>
      </c>
      <c r="C28" t="str">
        <v>Noverde</v>
      </c>
      <c r="D28" s="58">
        <v>46143</v>
      </c>
      <c r="E28" t="str">
        <v>F000185</v>
      </c>
      <c r="F28" t="str">
        <v>Call Center</v>
      </c>
      <c r="G28" s="59">
        <v>81757104017</v>
      </c>
      <c r="H28" s="59">
        <v>20768</v>
      </c>
      <c r="I28" s="60">
        <v>-67974.53</v>
      </c>
    </row>
    <row r="29" spans="2:9" x14ac:dyDescent="0.35">
      <c r="B29" t="str">
        <v>BOA VISTA SERVICOS S.A.</v>
      </c>
      <c r="C29" t="str">
        <v>Noverde</v>
      </c>
      <c r="D29" s="58">
        <v>46143</v>
      </c>
      <c r="E29" t="str">
        <v>F000034</v>
      </c>
      <c r="F29" t="str">
        <v>Custo de Cobrança (Custo)</v>
      </c>
      <c r="G29" s="59">
        <v>81763005005</v>
      </c>
      <c r="H29" s="59">
        <v>20743</v>
      </c>
      <c r="I29" s="60">
        <v>-67219.210000000006</v>
      </c>
    </row>
    <row r="30" spans="2:9" x14ac:dyDescent="0.35">
      <c r="B30" t="str">
        <v>INFOBIP BRAZIL SERVICOS DE VALOR ADICIONADO LTDA.</v>
      </c>
      <c r="C30" t="str">
        <v>CBSM</v>
      </c>
      <c r="D30" s="58">
        <v>46143</v>
      </c>
      <c r="E30" t="str">
        <v>F005535</v>
      </c>
      <c r="F30" t="str">
        <v>CAT - Gastos com tecnologia</v>
      </c>
      <c r="G30" s="59">
        <v>3211020</v>
      </c>
      <c r="H30" s="59">
        <v>8719117</v>
      </c>
      <c r="I30" s="60">
        <v>-65056.85</v>
      </c>
    </row>
    <row r="31" spans="2:9" x14ac:dyDescent="0.35">
      <c r="B31" t="str">
        <v>HEIDRICK &amp; STRUGGLES RECRUTAMENTO ESPECIALIZADO LTDA.</v>
      </c>
      <c r="C31" t="str">
        <v>Dotz</v>
      </c>
      <c r="D31" s="58">
        <v>46113</v>
      </c>
      <c r="E31" t="str">
        <v>F000165</v>
      </c>
      <c r="F31" t="str">
        <v>Serviços de Consultoria</v>
      </c>
      <c r="G31" s="59">
        <v>3313350</v>
      </c>
      <c r="H31" s="59">
        <v>16363</v>
      </c>
      <c r="I31" s="60">
        <v>-61980.91</v>
      </c>
    </row>
    <row r="32" spans="2:9" x14ac:dyDescent="0.35">
      <c r="B32" t="str">
        <v>HEIDRICK &amp; STRUGGLES RECRUTAMENTO ESPECIALIZADO LTDA.</v>
      </c>
      <c r="C32" t="str">
        <v>Dotz</v>
      </c>
      <c r="D32" s="58">
        <v>46143</v>
      </c>
      <c r="E32" t="str">
        <v>F000165</v>
      </c>
      <c r="F32" t="str">
        <v>Serviços de Consultoria</v>
      </c>
      <c r="G32" s="59">
        <v>3313350</v>
      </c>
      <c r="H32" s="59">
        <v>16775</v>
      </c>
      <c r="I32" s="60">
        <v>-61980.91</v>
      </c>
    </row>
    <row r="33" spans="2:9" x14ac:dyDescent="0.35">
      <c r="B33" t="str">
        <v>MOSS, MUZZI, FALCAO, MASSOTE E WERNECK ADVOGADOS ASSOCIADOS</v>
      </c>
      <c r="C33" t="str">
        <v>CBSM</v>
      </c>
      <c r="D33" s="58">
        <v>46143</v>
      </c>
      <c r="E33" t="str">
        <v>F006557</v>
      </c>
      <c r="F33" t="str">
        <v>Assessoria Jurídica</v>
      </c>
      <c r="G33" s="59">
        <v>3313030</v>
      </c>
      <c r="H33" s="59">
        <v>8718557</v>
      </c>
      <c r="I33" s="60">
        <v>-59573.47</v>
      </c>
    </row>
    <row r="34" spans="2:9" x14ac:dyDescent="0.35">
      <c r="B34" t="str">
        <v>CSU DIGITAL</v>
      </c>
      <c r="C34" t="str">
        <v>CBSM</v>
      </c>
      <c r="D34" s="58">
        <v>46143</v>
      </c>
      <c r="E34" t="str">
        <v>F009633</v>
      </c>
      <c r="F34" t="str">
        <v>Despesas Call Center</v>
      </c>
      <c r="G34" s="59">
        <v>3313160</v>
      </c>
      <c r="H34" s="59">
        <v>8719033</v>
      </c>
      <c r="I34" s="60">
        <v>-58405.53</v>
      </c>
    </row>
    <row r="35" spans="2:9" x14ac:dyDescent="0.35">
      <c r="B35" t="str">
        <v>TPZ SOLUCOES DIGITAIS LTDA.</v>
      </c>
      <c r="C35" t="str">
        <v>PAY</v>
      </c>
      <c r="D35" s="58">
        <v>46143</v>
      </c>
      <c r="E35" t="str">
        <v>F000072</v>
      </c>
      <c r="F35" t="str">
        <v>Onboarding</v>
      </c>
      <c r="G35" s="59">
        <v>81739008007</v>
      </c>
      <c r="H35" s="59">
        <v>44823</v>
      </c>
      <c r="I35" s="60">
        <v>-57307</v>
      </c>
    </row>
    <row r="36" spans="2:9" x14ac:dyDescent="0.35">
      <c r="B36" t="str">
        <v>FINANZERO BRASIL SERVICOS ONLINE LTDA</v>
      </c>
      <c r="C36" t="str">
        <v>Noverde</v>
      </c>
      <c r="D36" s="58">
        <v>46143</v>
      </c>
      <c r="E36" t="str">
        <v>F000095</v>
      </c>
      <c r="F36" t="str">
        <v>Custo de Marketing (Custo)</v>
      </c>
      <c r="G36" s="59">
        <v>81745009011</v>
      </c>
      <c r="H36" s="59">
        <v>20734</v>
      </c>
      <c r="I36" s="60">
        <v>-54797.5</v>
      </c>
    </row>
    <row r="37" spans="2:9" x14ac:dyDescent="0.35">
      <c r="B37" t="str">
        <v>INFOBIP BRAZIL SERVICOS DE VALOR ADICIONADO LTDA.</v>
      </c>
      <c r="C37" t="str">
        <v>CBSM</v>
      </c>
      <c r="D37" s="58">
        <v>46113</v>
      </c>
      <c r="E37" t="str">
        <v>F005535</v>
      </c>
      <c r="F37" t="str">
        <v>CAT - Gastos com tecnologia</v>
      </c>
      <c r="G37" s="59">
        <v>3211020</v>
      </c>
      <c r="H37" s="59">
        <v>8702919</v>
      </c>
      <c r="I37" s="60">
        <v>-45331.47</v>
      </c>
    </row>
    <row r="38" spans="2:9" x14ac:dyDescent="0.35">
      <c r="B38" t="str">
        <v>EASYC PROMOTORA DE SERVICOS FINANCEIROS E CORRETAGEM DE SEGUROS ONLINE LTDA</v>
      </c>
      <c r="C38" t="str">
        <v>Noverde</v>
      </c>
      <c r="D38" s="58">
        <v>46143</v>
      </c>
      <c r="E38" t="str">
        <v>F000008</v>
      </c>
      <c r="F38" t="str">
        <v>Custo de Marketing (Custo)</v>
      </c>
      <c r="G38" s="59">
        <v>81745009011</v>
      </c>
      <c r="H38" s="59">
        <v>20731</v>
      </c>
      <c r="I38" s="60">
        <v>-43812.1</v>
      </c>
    </row>
    <row r="39" spans="2:9" x14ac:dyDescent="0.35">
      <c r="B39" t="str">
        <v>Mello e Torres Sociedade de Advogados</v>
      </c>
      <c r="C39" t="str">
        <v>Dotz</v>
      </c>
      <c r="D39" s="58">
        <v>46143</v>
      </c>
      <c r="E39" t="str">
        <v>F000103</v>
      </c>
      <c r="F39" t="str">
        <v>Assessoria Jurídica</v>
      </c>
      <c r="G39" s="59">
        <v>3313030</v>
      </c>
      <c r="H39" s="59">
        <v>16774</v>
      </c>
      <c r="I39" s="60">
        <v>-41743.919999999998</v>
      </c>
    </row>
    <row r="40" spans="2:9" x14ac:dyDescent="0.35">
      <c r="B40" t="str">
        <v>NETI SOLUCOES TECNOLOGICAS LTDA</v>
      </c>
      <c r="C40" t="str">
        <v>Noverde</v>
      </c>
      <c r="D40" s="58">
        <v>46143</v>
      </c>
      <c r="E40" t="str">
        <v>F000049</v>
      </c>
      <c r="F40" t="str">
        <v>Custo De Prevenção de Fraudes</v>
      </c>
      <c r="G40" s="59">
        <v>81763005007</v>
      </c>
      <c r="H40" s="59">
        <v>20729</v>
      </c>
      <c r="I40" s="60">
        <v>-35972</v>
      </c>
    </row>
    <row r="41" spans="2:9" x14ac:dyDescent="0.35">
      <c r="B41" t="str">
        <v>GRANT THORNTON AUDITORES INDEPENDENTES LTDA</v>
      </c>
      <c r="C41" t="str">
        <v>Dotz</v>
      </c>
      <c r="D41" s="58">
        <v>46023</v>
      </c>
      <c r="E41" t="str">
        <v>F000166</v>
      </c>
      <c r="F41" t="str">
        <v>Assessoria Contábil</v>
      </c>
      <c r="G41" s="59">
        <v>3313020</v>
      </c>
      <c r="H41" s="59">
        <v>15276</v>
      </c>
      <c r="I41" s="60">
        <v>-34013.61</v>
      </c>
    </row>
    <row r="42" spans="2:9" x14ac:dyDescent="0.35">
      <c r="B42" t="str">
        <v>GRANT THORNTON AUDITORES INDEPENDENTES LTDA</v>
      </c>
      <c r="C42" t="str">
        <v>Dotz</v>
      </c>
      <c r="D42" s="58">
        <v>46054</v>
      </c>
      <c r="E42" t="str">
        <v>F000166</v>
      </c>
      <c r="F42" t="str">
        <v>Assessoria Contábil</v>
      </c>
      <c r="G42" s="59">
        <v>3313020</v>
      </c>
      <c r="H42" s="59">
        <v>15453</v>
      </c>
      <c r="I42" s="60">
        <v>-34013.61</v>
      </c>
    </row>
    <row r="43" spans="2:9" x14ac:dyDescent="0.35">
      <c r="B43" t="str">
        <v>GRANT THORNTON AUDITORES INDEPENDENTES LTDA</v>
      </c>
      <c r="C43" t="str">
        <v>Dotz</v>
      </c>
      <c r="D43" s="58">
        <v>46082</v>
      </c>
      <c r="E43" t="str">
        <v>F000166</v>
      </c>
      <c r="F43" t="str">
        <v>Assessoria Contábil</v>
      </c>
      <c r="G43" s="59">
        <v>3313020</v>
      </c>
      <c r="H43" s="59">
        <v>15996</v>
      </c>
      <c r="I43" s="60">
        <v>-34013.61</v>
      </c>
    </row>
    <row r="44" spans="2:9" x14ac:dyDescent="0.35">
      <c r="B44" t="str">
        <v>GRANT THORNTON AUDITORES INDEPENDENTES LTDA</v>
      </c>
      <c r="C44" t="str">
        <v>Dotz</v>
      </c>
      <c r="D44" s="58">
        <v>46143</v>
      </c>
      <c r="E44" t="str">
        <v>F000166</v>
      </c>
      <c r="F44" t="str">
        <v>Assessoria Contábil</v>
      </c>
      <c r="G44" s="59">
        <v>3313020</v>
      </c>
      <c r="H44" s="59">
        <v>16809</v>
      </c>
      <c r="I44" s="60">
        <v>-34013.61</v>
      </c>
    </row>
    <row r="45" spans="2:9" x14ac:dyDescent="0.35">
      <c r="B45" t="str">
        <v>CSU DIGITAL</v>
      </c>
      <c r="C45" t="str">
        <v>CBSM</v>
      </c>
      <c r="D45" s="58">
        <v>46143</v>
      </c>
      <c r="E45" t="str">
        <v>F009633</v>
      </c>
      <c r="F45" t="str">
        <v>Despesas Call Center</v>
      </c>
      <c r="G45" s="59">
        <v>3313160</v>
      </c>
      <c r="H45" s="59">
        <v>8719037</v>
      </c>
      <c r="I45" s="60">
        <v>-33258.480000000003</v>
      </c>
    </row>
    <row r="46" spans="2:9" x14ac:dyDescent="0.35">
      <c r="B46" t="str">
        <v>55TELECOM COMUNICAÇÃO LTDA</v>
      </c>
      <c r="C46" t="str">
        <v>CBSM</v>
      </c>
      <c r="D46" s="58">
        <v>46082</v>
      </c>
      <c r="E46" t="str">
        <v>F008408</v>
      </c>
      <c r="F46" t="str">
        <v>Despesas Call Center</v>
      </c>
      <c r="G46" s="59">
        <v>3313160</v>
      </c>
      <c r="H46" s="59">
        <v>8686394</v>
      </c>
      <c r="I46" s="60">
        <v>-33100</v>
      </c>
    </row>
    <row r="47" spans="2:9" x14ac:dyDescent="0.35">
      <c r="B47" t="str">
        <v>EVERTEC BRASIL INFORMATICA LTDA</v>
      </c>
      <c r="C47" t="str">
        <v>CBSM</v>
      </c>
      <c r="D47" s="58">
        <v>46143</v>
      </c>
      <c r="E47" t="str">
        <v>F005048</v>
      </c>
      <c r="F47" t="str">
        <v>Licenças</v>
      </c>
      <c r="G47" s="59">
        <v>3313270</v>
      </c>
      <c r="H47" s="59">
        <v>8719095</v>
      </c>
      <c r="I47" s="60">
        <v>-32714</v>
      </c>
    </row>
    <row r="48" spans="2:9" x14ac:dyDescent="0.35">
      <c r="B48" t="str">
        <v>PARLA CONTACT CENTER S.A.</v>
      </c>
      <c r="C48" t="str">
        <v>Noverde</v>
      </c>
      <c r="D48" s="58">
        <v>46082</v>
      </c>
      <c r="E48" t="str">
        <v>F000102</v>
      </c>
      <c r="F48" t="str">
        <v>Call Center</v>
      </c>
      <c r="G48" s="59">
        <v>81757104017</v>
      </c>
      <c r="H48" s="59">
        <v>19656</v>
      </c>
      <c r="I48" s="60">
        <v>-32695.94</v>
      </c>
    </row>
    <row r="49" spans="2:9" x14ac:dyDescent="0.35">
      <c r="B49" t="str">
        <v>BOA VISTA SERVICOS S.A.</v>
      </c>
      <c r="C49" t="str">
        <v>Noverde</v>
      </c>
      <c r="D49" s="58">
        <v>45962</v>
      </c>
      <c r="E49" t="str">
        <v>F000034</v>
      </c>
      <c r="F49" t="str">
        <v>Custo de Cobrança (Custo)</v>
      </c>
      <c r="G49" s="59">
        <v>81763005005</v>
      </c>
      <c r="H49" s="59">
        <v>17345</v>
      </c>
      <c r="I49" s="60">
        <v>-30000</v>
      </c>
    </row>
    <row r="50" spans="2:9" x14ac:dyDescent="0.35">
      <c r="B50" t="str">
        <v>BOA VISTA SERVICOS S.A.</v>
      </c>
      <c r="C50" t="str">
        <v>Noverde</v>
      </c>
      <c r="D50" s="58">
        <v>45992</v>
      </c>
      <c r="E50" t="str">
        <v>F000034</v>
      </c>
      <c r="F50" t="str">
        <v>Custo de Cobrança (Custo)</v>
      </c>
      <c r="G50" s="59">
        <v>81763005005</v>
      </c>
      <c r="H50" s="59">
        <v>17852</v>
      </c>
      <c r="I50" s="60">
        <v>-30000</v>
      </c>
    </row>
    <row r="51" spans="2:9" x14ac:dyDescent="0.35">
      <c r="B51" t="str">
        <v>BOA VISTA SERVICOS S.A.</v>
      </c>
      <c r="C51" t="str">
        <v>Noverde</v>
      </c>
      <c r="D51" s="58">
        <v>46023</v>
      </c>
      <c r="E51" t="str">
        <v>F000034</v>
      </c>
      <c r="F51" t="str">
        <v>Custo de Cobrança (Custo)</v>
      </c>
      <c r="G51" s="59">
        <v>81763005005</v>
      </c>
      <c r="H51" s="59">
        <v>18465</v>
      </c>
      <c r="I51" s="60">
        <v>-30000</v>
      </c>
    </row>
    <row r="52" spans="2:9" x14ac:dyDescent="0.35">
      <c r="B52" t="str">
        <v>BOA VISTA SERVICOS S.A.</v>
      </c>
      <c r="C52" t="str">
        <v>Noverde</v>
      </c>
      <c r="D52" s="58">
        <v>46054</v>
      </c>
      <c r="E52" t="str">
        <v>F000034</v>
      </c>
      <c r="F52" t="str">
        <v>Custo de Cobrança (Custo)</v>
      </c>
      <c r="G52" s="59">
        <v>81763005005</v>
      </c>
      <c r="H52" s="59">
        <v>18997</v>
      </c>
      <c r="I52" s="60">
        <v>-30000</v>
      </c>
    </row>
    <row r="53" spans="2:9" x14ac:dyDescent="0.35">
      <c r="B53" t="str">
        <v>Gestora de Inteligência de Crédito S.A.</v>
      </c>
      <c r="C53" t="str">
        <v>Noverde</v>
      </c>
      <c r="D53" s="58">
        <v>46054</v>
      </c>
      <c r="E53" t="str">
        <v>F000132</v>
      </c>
      <c r="F53" t="str">
        <v>Custo de Cobrança (Custo)</v>
      </c>
      <c r="G53" s="59">
        <v>81763005005</v>
      </c>
      <c r="H53" s="59">
        <v>18998</v>
      </c>
      <c r="I53" s="60">
        <v>-30000</v>
      </c>
    </row>
    <row r="54" spans="2:9" x14ac:dyDescent="0.35">
      <c r="B54" t="str">
        <v>CALLIX TECNOLOGIA E TELECOMUNICACOES S.A.</v>
      </c>
      <c r="C54" t="str">
        <v>Noverde</v>
      </c>
      <c r="D54" s="58">
        <v>46143</v>
      </c>
      <c r="E54" t="str">
        <v>F000005</v>
      </c>
      <c r="F54" t="str">
        <v>Custo de Cobrança (Custo)</v>
      </c>
      <c r="G54" s="59">
        <v>81763005005</v>
      </c>
      <c r="H54" s="59">
        <v>20738</v>
      </c>
      <c r="I54" s="60">
        <v>-29933.78</v>
      </c>
    </row>
    <row r="55" spans="2:9" x14ac:dyDescent="0.35">
      <c r="B55" t="str">
        <v>PP PROMOTORA DE VENDAS S.A.</v>
      </c>
      <c r="C55" t="str">
        <v>Noverde</v>
      </c>
      <c r="D55" s="58">
        <v>46143</v>
      </c>
      <c r="E55" t="str">
        <v>F000017</v>
      </c>
      <c r="F55" t="str">
        <v>Custo de Marketing (Custo)</v>
      </c>
      <c r="G55" s="59">
        <v>81745009011</v>
      </c>
      <c r="H55" s="59">
        <v>20730</v>
      </c>
      <c r="I55" s="60">
        <v>-29116</v>
      </c>
    </row>
    <row r="56" spans="2:9" x14ac:dyDescent="0.35">
      <c r="B56" t="str">
        <v>ORACLE DO BRASIL SISTEMAS LTDA</v>
      </c>
      <c r="C56" t="str">
        <v>CBSM</v>
      </c>
      <c r="D56" s="58">
        <v>46143</v>
      </c>
      <c r="E56" t="str">
        <v>F001004</v>
      </c>
      <c r="F56" t="str">
        <v>Hosting e Links</v>
      </c>
      <c r="G56" s="59">
        <v>3313230</v>
      </c>
      <c r="H56" s="59">
        <v>8719128</v>
      </c>
      <c r="I56" s="60">
        <v>-27859.200000000001</v>
      </c>
    </row>
    <row r="57" spans="2:9" x14ac:dyDescent="0.35">
      <c r="B57" t="str">
        <v>PARLA CONTAC CENTER S/A</v>
      </c>
      <c r="C57" t="str">
        <v>CBSM</v>
      </c>
      <c r="D57" s="58">
        <v>46023</v>
      </c>
      <c r="E57" t="str">
        <v>F008870</v>
      </c>
      <c r="F57" t="str">
        <v>Despesas Call Center</v>
      </c>
      <c r="G57" s="59">
        <v>3313160</v>
      </c>
      <c r="H57" s="59">
        <v>8652891</v>
      </c>
      <c r="I57" s="60">
        <v>-24000</v>
      </c>
    </row>
    <row r="58" spans="2:9" x14ac:dyDescent="0.35">
      <c r="B58" t="str">
        <v>PARLA CONTAC CENTER S/A</v>
      </c>
      <c r="C58" t="str">
        <v>CBSM</v>
      </c>
      <c r="D58" s="58">
        <v>46054</v>
      </c>
      <c r="E58" t="str">
        <v>F008870</v>
      </c>
      <c r="F58" t="str">
        <v>Despesas Call Center</v>
      </c>
      <c r="G58" s="59">
        <v>3313160</v>
      </c>
      <c r="H58" s="59">
        <v>8669549</v>
      </c>
      <c r="I58" s="60">
        <v>-24000</v>
      </c>
    </row>
    <row r="59" spans="2:9" x14ac:dyDescent="0.35">
      <c r="B59" t="str">
        <v>CLEAR SALE S.A.</v>
      </c>
      <c r="C59" t="str">
        <v>Noverde</v>
      </c>
      <c r="D59" s="58">
        <v>46113</v>
      </c>
      <c r="E59" t="str">
        <v>F000029</v>
      </c>
      <c r="F59" t="str">
        <v>Custo De Prevenção de Fraudes</v>
      </c>
      <c r="G59" s="59">
        <v>81763005007</v>
      </c>
      <c r="H59" s="59">
        <v>20181</v>
      </c>
      <c r="I59" s="60">
        <v>-23000</v>
      </c>
    </row>
    <row r="60" spans="2:9" x14ac:dyDescent="0.35">
      <c r="B60" t="str">
        <v>CLEAR SALE S.A.</v>
      </c>
      <c r="C60" t="str">
        <v>Noverde</v>
      </c>
      <c r="D60" s="58">
        <v>46143</v>
      </c>
      <c r="E60" t="str">
        <v>F000029</v>
      </c>
      <c r="F60" t="str">
        <v>Custo De Prevenção de Fraudes</v>
      </c>
      <c r="G60" s="59">
        <v>81763005007</v>
      </c>
      <c r="H60" s="59">
        <v>20728</v>
      </c>
      <c r="I60" s="60">
        <v>-23000</v>
      </c>
    </row>
    <row r="61" spans="2:9" x14ac:dyDescent="0.35">
      <c r="B61" t="str">
        <v>VPN SOLUÇOES EM TI LTDA</v>
      </c>
      <c r="C61" t="str">
        <v>CBSM</v>
      </c>
      <c r="D61" s="58">
        <v>46143</v>
      </c>
      <c r="E61" t="str">
        <v>F009628</v>
      </c>
      <c r="F61" t="str">
        <v>Suporte Técnico</v>
      </c>
      <c r="G61" s="59">
        <v>3313380</v>
      </c>
      <c r="H61" s="59">
        <v>8719129</v>
      </c>
      <c r="I61" s="60">
        <v>-22000</v>
      </c>
    </row>
    <row r="62" spans="2:9" x14ac:dyDescent="0.35">
      <c r="B62" t="str">
        <v>EVERTEC BRASIL INFORMATICA LTDA</v>
      </c>
      <c r="C62" t="str">
        <v>CBSM</v>
      </c>
      <c r="D62" s="58">
        <v>46143</v>
      </c>
      <c r="E62" t="str">
        <v>F005048</v>
      </c>
      <c r="F62" t="str">
        <v>Licenças</v>
      </c>
      <c r="G62" s="59">
        <v>3313270</v>
      </c>
      <c r="H62" s="59">
        <v>8719094</v>
      </c>
      <c r="I62" s="60">
        <v>-21762.53</v>
      </c>
    </row>
    <row r="63" spans="2:9" x14ac:dyDescent="0.35">
      <c r="B63" t="str">
        <v>JOYO TECNOLOGIA BRASIL LTDA KWAI</v>
      </c>
      <c r="C63" t="str">
        <v>Noverde</v>
      </c>
      <c r="D63" s="58">
        <v>46143</v>
      </c>
      <c r="E63" t="str">
        <v>F000164</v>
      </c>
      <c r="F63" t="str">
        <v>Custo de Marketing (Custo)</v>
      </c>
      <c r="G63" s="59">
        <v>81745009011</v>
      </c>
      <c r="H63" s="59">
        <v>20737</v>
      </c>
      <c r="I63" s="60">
        <v>-21410</v>
      </c>
    </row>
    <row r="64" spans="2:9" x14ac:dyDescent="0.35">
      <c r="B64" t="str">
        <v>MOSS, MUZZI, FALCAO, MASSOTE E WERNECK ADVOGADOS ASSOCIADOS</v>
      </c>
      <c r="C64" t="str">
        <v>Dotz</v>
      </c>
      <c r="D64" s="58">
        <v>46143</v>
      </c>
      <c r="E64" t="str">
        <v>F000163</v>
      </c>
      <c r="F64" t="str">
        <v>Assessoria Jurídica</v>
      </c>
      <c r="G64" s="59">
        <v>3313030</v>
      </c>
      <c r="H64" s="59">
        <v>16745</v>
      </c>
      <c r="I64" s="60">
        <v>-21404.25</v>
      </c>
    </row>
    <row r="65" spans="2:9" x14ac:dyDescent="0.35">
      <c r="B65" t="str">
        <v>QI SOCIEDADE DE CRÉDITO DIRETO S.A.</v>
      </c>
      <c r="C65" t="str">
        <v>Noverde</v>
      </c>
      <c r="D65" s="58">
        <v>46143</v>
      </c>
      <c r="E65" t="str">
        <v>F000113</v>
      </c>
      <c r="F65" t="str">
        <v>Custos de Credito</v>
      </c>
      <c r="G65" s="59">
        <v>81763005006</v>
      </c>
      <c r="H65" s="59">
        <v>20726</v>
      </c>
      <c r="I65" s="60">
        <v>-20000</v>
      </c>
    </row>
    <row r="66" spans="2:9" x14ac:dyDescent="0.35">
      <c r="B66" t="str">
        <v>LINKPARTNERS INFORMATION TECHNOLOGY TASI LTDA</v>
      </c>
      <c r="C66" t="str">
        <v>CBSM</v>
      </c>
      <c r="D66" s="58">
        <v>46143</v>
      </c>
      <c r="E66" t="str">
        <v>F006768</v>
      </c>
      <c r="F66" t="str">
        <v>Suporte Técnico</v>
      </c>
      <c r="G66" s="59">
        <v>3313380</v>
      </c>
      <c r="H66" s="59">
        <v>8719092</v>
      </c>
      <c r="I66" s="60">
        <v>-19076.669999999998</v>
      </c>
    </row>
    <row r="67" spans="2:9" x14ac:dyDescent="0.35">
      <c r="B67" t="str">
        <v>INVENT SOFTWARE LTDA</v>
      </c>
      <c r="C67" t="str">
        <v>Dotz</v>
      </c>
      <c r="D67" s="58">
        <v>46143</v>
      </c>
      <c r="E67" t="str">
        <v>F000071</v>
      </c>
      <c r="F67" t="str">
        <v>Licenças</v>
      </c>
      <c r="G67" s="59">
        <v>3313270</v>
      </c>
      <c r="H67" s="59">
        <v>16819</v>
      </c>
      <c r="I67" s="60">
        <v>-18750</v>
      </c>
    </row>
    <row r="68" spans="2:9" x14ac:dyDescent="0.35">
      <c r="B68" t="str">
        <v>OBVIO BRASIL SOFTWARE E SERVICOS LTDA</v>
      </c>
      <c r="C68" t="str">
        <v>CBSM</v>
      </c>
      <c r="D68" s="58">
        <v>46143</v>
      </c>
      <c r="E68" t="str">
        <v>F001362</v>
      </c>
      <c r="F68" t="str">
        <v>Despesas Call Center</v>
      </c>
      <c r="G68" s="59">
        <v>3313160</v>
      </c>
      <c r="H68" s="59">
        <v>8719036</v>
      </c>
      <c r="I68" s="60">
        <v>-18000</v>
      </c>
    </row>
    <row r="69" spans="2:9" x14ac:dyDescent="0.35">
      <c r="B69" t="str">
        <v>Visioncom Tecnologia da Informação Ltda</v>
      </c>
      <c r="C69" t="str">
        <v>Noverde</v>
      </c>
      <c r="D69" s="58">
        <v>46143</v>
      </c>
      <c r="E69" t="str">
        <v>F000121</v>
      </c>
      <c r="F69" t="str">
        <v>Custo de Cobrança (Custo)</v>
      </c>
      <c r="G69" s="59">
        <v>81763005005</v>
      </c>
      <c r="H69" s="59">
        <v>20742</v>
      </c>
      <c r="I69" s="60">
        <v>-18000</v>
      </c>
    </row>
    <row r="70" spans="2:9" x14ac:dyDescent="0.35">
      <c r="B70" t="str">
        <v>ENYGMA TECNOLOGIA EM INFORMATICA LTDA</v>
      </c>
      <c r="C70" t="str">
        <v>CBSM</v>
      </c>
      <c r="D70" s="58">
        <v>46143</v>
      </c>
      <c r="E70" t="str">
        <v>F009635</v>
      </c>
      <c r="F70" t="str">
        <v>Suporte Técnico</v>
      </c>
      <c r="G70" s="59">
        <v>3313380</v>
      </c>
      <c r="H70" s="59">
        <v>8719257</v>
      </c>
      <c r="I70" s="60">
        <v>-15400</v>
      </c>
    </row>
    <row r="71" spans="2:9" x14ac:dyDescent="0.35">
      <c r="B71" t="str">
        <v>FOCACCIA, AMARAL, SALVIA, PELLON E LAMONICA ADVOGADOS</v>
      </c>
      <c r="C71" t="str">
        <v>CBSM</v>
      </c>
      <c r="D71" s="58">
        <v>46143</v>
      </c>
      <c r="E71" t="str">
        <v>F006731</v>
      </c>
      <c r="F71" t="str">
        <v>Assessoria Jurídica</v>
      </c>
      <c r="G71" s="59">
        <v>3313030</v>
      </c>
      <c r="H71" s="59">
        <v>8719127</v>
      </c>
      <c r="I71" s="60">
        <v>-13036.26</v>
      </c>
    </row>
    <row r="72" spans="2:9" x14ac:dyDescent="0.35">
      <c r="B72" t="str">
        <v>QUEST TECNOLOGIA LTDA</v>
      </c>
      <c r="C72" t="str">
        <v>CBSM</v>
      </c>
      <c r="D72" s="58">
        <v>46143</v>
      </c>
      <c r="E72" t="str">
        <v>F008547</v>
      </c>
      <c r="F72" t="str">
        <v>Pesquisa</v>
      </c>
      <c r="G72" s="59">
        <v>3313161</v>
      </c>
      <c r="H72" s="59">
        <v>8719035</v>
      </c>
      <c r="I72" s="60">
        <v>-10500</v>
      </c>
    </row>
    <row r="73" spans="2:9" x14ac:dyDescent="0.35">
      <c r="B73" t="str">
        <v>MENA INTELIGENCIA EM TALENTOS LTDA</v>
      </c>
      <c r="C73" t="str">
        <v>CBSM</v>
      </c>
      <c r="D73" s="58">
        <v>45992</v>
      </c>
      <c r="E73" t="str">
        <v>F009582</v>
      </c>
      <c r="F73" t="str">
        <v>Serviços de Consultoria</v>
      </c>
      <c r="G73" s="59">
        <v>3313350</v>
      </c>
      <c r="H73" s="59">
        <v>8635623</v>
      </c>
      <c r="I73" s="60">
        <v>-10000</v>
      </c>
    </row>
    <row r="74" spans="2:9" x14ac:dyDescent="0.35">
      <c r="B74" t="str">
        <v>ACTION SYSTEMS SERVICOS EM INFORMATICA LTDA</v>
      </c>
      <c r="C74" t="str">
        <v>Dotz</v>
      </c>
      <c r="D74" s="58">
        <v>46143</v>
      </c>
      <c r="E74" t="str">
        <v>F000023</v>
      </c>
      <c r="F74" t="str">
        <v>Serviços de Consultoria</v>
      </c>
      <c r="G74" s="59">
        <v>3313350</v>
      </c>
      <c r="H74" s="59">
        <v>16818</v>
      </c>
      <c r="I74" s="60">
        <v>-9576.2800000000007</v>
      </c>
    </row>
    <row r="75" spans="2:9" x14ac:dyDescent="0.35">
      <c r="B75" t="str">
        <v>55TELECOM COMUNICAÇÃO LTDA</v>
      </c>
      <c r="C75" t="str">
        <v>CBSM</v>
      </c>
      <c r="D75" s="58">
        <v>46143</v>
      </c>
      <c r="E75" t="str">
        <v>F008408</v>
      </c>
      <c r="F75" t="str">
        <v>Despesas Call Center</v>
      </c>
      <c r="G75" s="59">
        <v>3313160</v>
      </c>
      <c r="H75" s="59">
        <v>8719034</v>
      </c>
      <c r="I75" s="60">
        <v>-8847.57</v>
      </c>
    </row>
    <row r="76" spans="2:9" x14ac:dyDescent="0.35">
      <c r="B76" t="str">
        <v>Pinheiro Guimarães</v>
      </c>
      <c r="C76" t="str">
        <v>Dotz</v>
      </c>
      <c r="D76" s="58">
        <v>46054</v>
      </c>
      <c r="E76" t="str">
        <v>F000036</v>
      </c>
      <c r="F76" t="str">
        <v/>
      </c>
      <c r="G76" s="59">
        <v>2111004</v>
      </c>
      <c r="H76" s="59">
        <v>15573</v>
      </c>
      <c r="I76" s="60">
        <v>-8449.7800000000007</v>
      </c>
    </row>
    <row r="77" spans="2:9" x14ac:dyDescent="0.35">
      <c r="B77" t="str">
        <v>LINKPARTNERS INFORMATION TECHNOLOGY TASI LTDA</v>
      </c>
      <c r="C77" t="str">
        <v>CBSM</v>
      </c>
      <c r="D77" s="58">
        <v>46143</v>
      </c>
      <c r="E77" t="str">
        <v>F006768</v>
      </c>
      <c r="F77" t="str">
        <v>Suporte Técnico</v>
      </c>
      <c r="G77" s="59">
        <v>3313380</v>
      </c>
      <c r="H77" s="59">
        <v>8719093</v>
      </c>
      <c r="I77" s="60">
        <v>-8389.73</v>
      </c>
    </row>
    <row r="78" spans="2:9" x14ac:dyDescent="0.35">
      <c r="B78" t="str">
        <v>GRANT THORNTON AUDITORES INDEPENDENTES LTDA</v>
      </c>
      <c r="C78" t="str">
        <v>PAY</v>
      </c>
      <c r="D78" s="58">
        <v>46054</v>
      </c>
      <c r="E78" t="str">
        <v>F000119</v>
      </c>
      <c r="F78" t="str">
        <v>Assessoria Contábil e Auditoria</v>
      </c>
      <c r="G78" s="59">
        <v>81763005002</v>
      </c>
      <c r="H78" s="59">
        <v>43065</v>
      </c>
      <c r="I78" s="60">
        <v>-5833.33</v>
      </c>
    </row>
    <row r="79" spans="2:9" x14ac:dyDescent="0.35">
      <c r="B79" t="str">
        <v>GRANT THORNTON AUDITORES INDEPENDENTES LTDA</v>
      </c>
      <c r="C79" t="str">
        <v>PAY</v>
      </c>
      <c r="D79" s="58">
        <v>46082</v>
      </c>
      <c r="E79" t="str">
        <v>F000119</v>
      </c>
      <c r="F79" t="str">
        <v>Assessoria Contábil e Auditoria</v>
      </c>
      <c r="G79" s="59">
        <v>81763005002</v>
      </c>
      <c r="H79" s="59">
        <v>43819</v>
      </c>
      <c r="I79" s="60">
        <v>-5833.33</v>
      </c>
    </row>
    <row r="80" spans="2:9" x14ac:dyDescent="0.35">
      <c r="B80" t="str">
        <v>GRANT THORNTON AUDITORES INDEPENDENTES LTDA</v>
      </c>
      <c r="C80" t="str">
        <v>PAY</v>
      </c>
      <c r="D80" s="58">
        <v>46113</v>
      </c>
      <c r="E80" t="str">
        <v>F000119</v>
      </c>
      <c r="F80" t="str">
        <v>Assessoria Contábil e Auditoria</v>
      </c>
      <c r="G80" s="59">
        <v>81763005002</v>
      </c>
      <c r="H80" s="59">
        <v>44280</v>
      </c>
      <c r="I80" s="60">
        <v>-5833.33</v>
      </c>
    </row>
    <row r="81" spans="2:9" x14ac:dyDescent="0.35">
      <c r="B81" t="str">
        <v>NEGOCIE AGORA SERVIÇOS E COBRANÇA LTDA</v>
      </c>
      <c r="C81" t="str">
        <v>Noverde</v>
      </c>
      <c r="D81" s="58">
        <v>46113</v>
      </c>
      <c r="E81" t="str">
        <v>F000159</v>
      </c>
      <c r="F81" t="str">
        <v>Custo de Cobrança (Custo)</v>
      </c>
      <c r="G81" s="59">
        <v>81763005005</v>
      </c>
      <c r="H81" s="59">
        <v>20177</v>
      </c>
      <c r="I81" s="60">
        <v>-5400</v>
      </c>
    </row>
    <row r="82" spans="2:9" x14ac:dyDescent="0.35">
      <c r="B82" t="str">
        <v>MOSS, MUZZI, FALCAO, MASSOTE E WERNECK ADVOGADOS ASSOCIADOS</v>
      </c>
      <c r="C82" t="str">
        <v>Noverde</v>
      </c>
      <c r="D82" s="58">
        <v>46143</v>
      </c>
      <c r="E82" t="str">
        <v>F000166</v>
      </c>
      <c r="F82" t="str">
        <v>Assessoria Jurídica (Despesa)</v>
      </c>
      <c r="G82" s="59">
        <v>81763005011</v>
      </c>
      <c r="H82" s="59">
        <v>20650</v>
      </c>
      <c r="I82" s="60">
        <v>-653</v>
      </c>
    </row>
    <row r="83" spans="2:9" x14ac:dyDescent="0.35">
      <c r="B83" t="str">
        <v>MENA INTELIGENCIA EM TALENTOS LTDA</v>
      </c>
      <c r="C83" t="str">
        <v>CBSM</v>
      </c>
      <c r="D83" s="58">
        <v>46054</v>
      </c>
      <c r="E83" t="str">
        <v>F009582</v>
      </c>
      <c r="F83" t="str">
        <v>Serviços de Consultoria</v>
      </c>
      <c r="G83" s="59">
        <v>3313350</v>
      </c>
      <c r="H83" s="59">
        <v>8655981</v>
      </c>
      <c r="I83" s="60">
        <v>3551.56</v>
      </c>
    </row>
    <row r="84" spans="2:9" x14ac:dyDescent="0.35">
      <c r="D84" s="58"/>
      <c r="G84" s="59"/>
      <c r="H84" s="59"/>
      <c r="I84" s="60"/>
    </row>
    <row r="85" spans="2:9" x14ac:dyDescent="0.35">
      <c r="D85" s="58"/>
      <c r="G85" s="59"/>
      <c r="H85" s="59"/>
      <c r="I85" s="60"/>
    </row>
    <row r="86" spans="2:9" x14ac:dyDescent="0.35">
      <c r="D86" s="58"/>
      <c r="G86" s="59"/>
      <c r="H86" s="59"/>
      <c r="I86" s="60"/>
    </row>
    <row r="87" spans="2:9" x14ac:dyDescent="0.35">
      <c r="D87" s="58"/>
      <c r="G87" s="59"/>
      <c r="H87" s="59"/>
      <c r="I87" s="60"/>
    </row>
    <row r="88" spans="2:9" x14ac:dyDescent="0.35">
      <c r="D88" s="58"/>
      <c r="G88" s="59"/>
      <c r="H88" s="59"/>
      <c r="I88" s="60"/>
    </row>
    <row r="89" spans="2:9" x14ac:dyDescent="0.35">
      <c r="D89" s="58"/>
      <c r="G89" s="59"/>
      <c r="H89" s="59"/>
      <c r="I89" s="60"/>
    </row>
    <row r="90" spans="2:9" x14ac:dyDescent="0.35">
      <c r="D90" s="58"/>
      <c r="G90" s="59"/>
      <c r="H90" s="59"/>
      <c r="I90" s="60"/>
    </row>
    <row r="91" spans="2:9" x14ac:dyDescent="0.35">
      <c r="D91" s="58"/>
      <c r="G91" s="59"/>
      <c r="H91" s="59"/>
      <c r="I91" s="60"/>
    </row>
    <row r="92" spans="2:9" x14ac:dyDescent="0.35">
      <c r="D92" s="58"/>
      <c r="G92" s="59"/>
      <c r="H92" s="59"/>
      <c r="I92" s="60"/>
    </row>
    <row r="93" spans="2:9" x14ac:dyDescent="0.35">
      <c r="D93" s="58"/>
      <c r="G93" s="59"/>
      <c r="H93" s="59"/>
      <c r="I93" s="60"/>
    </row>
    <row r="94" spans="2:9" x14ac:dyDescent="0.35">
      <c r="D94" s="58"/>
      <c r="G94" s="59"/>
      <c r="H94" s="59"/>
      <c r="I94" s="60"/>
    </row>
    <row r="95" spans="2:9" x14ac:dyDescent="0.35">
      <c r="D95" s="58"/>
      <c r="G95" s="59"/>
      <c r="H95" s="59"/>
      <c r="I95" s="60"/>
    </row>
    <row r="96" spans="2:9" x14ac:dyDescent="0.35">
      <c r="D96" s="58"/>
      <c r="G96" s="59"/>
      <c r="H96" s="59"/>
      <c r="I96" s="60"/>
    </row>
    <row r="97" spans="4:9" x14ac:dyDescent="0.35">
      <c r="D97" s="58"/>
      <c r="G97" s="59"/>
      <c r="H97" s="59"/>
      <c r="I97" s="60"/>
    </row>
    <row r="98" spans="4:9" x14ac:dyDescent="0.35">
      <c r="D98" s="58"/>
      <c r="G98" s="59"/>
      <c r="H98" s="59"/>
      <c r="I98" s="60"/>
    </row>
    <row r="99" spans="4:9" x14ac:dyDescent="0.35">
      <c r="D99" s="58"/>
      <c r="G99" s="59"/>
      <c r="H99" s="59"/>
      <c r="I99" s="60"/>
    </row>
    <row r="100" spans="4:9" x14ac:dyDescent="0.35">
      <c r="D100" s="58"/>
      <c r="G100" s="59"/>
      <c r="H100" s="59"/>
      <c r="I100" s="60"/>
    </row>
    <row r="101" spans="4:9" x14ac:dyDescent="0.35">
      <c r="D101" s="58"/>
      <c r="G101" s="59"/>
      <c r="H101" s="59"/>
      <c r="I101" s="60"/>
    </row>
    <row r="102" spans="4:9" x14ac:dyDescent="0.35">
      <c r="D102" s="58"/>
      <c r="G102" s="59"/>
      <c r="H102" s="59"/>
      <c r="I102" s="60"/>
    </row>
    <row r="103" spans="4:9" x14ac:dyDescent="0.35">
      <c r="D103" s="58"/>
      <c r="G103" s="59"/>
      <c r="H103" s="59"/>
      <c r="I103" s="60"/>
    </row>
    <row r="104" spans="4:9" x14ac:dyDescent="0.35">
      <c r="D104" s="58"/>
      <c r="G104" s="59"/>
      <c r="H104" s="59"/>
      <c r="I104" s="60"/>
    </row>
    <row r="105" spans="4:9" x14ac:dyDescent="0.35">
      <c r="D105" s="58"/>
      <c r="G105" s="59"/>
      <c r="H105" s="59"/>
      <c r="I105" s="60"/>
    </row>
    <row r="106" spans="4:9" x14ac:dyDescent="0.35">
      <c r="D106" s="58"/>
      <c r="G106" s="59"/>
      <c r="H106" s="59"/>
      <c r="I106" s="60"/>
    </row>
    <row r="107" spans="4:9" x14ac:dyDescent="0.35">
      <c r="D107" s="58"/>
      <c r="G107" s="59"/>
      <c r="H107" s="59"/>
      <c r="I107" s="60"/>
    </row>
    <row r="108" spans="4:9" x14ac:dyDescent="0.35">
      <c r="D108" s="58"/>
      <c r="G108" s="59"/>
      <c r="H108" s="59"/>
      <c r="I108" s="60"/>
    </row>
    <row r="109" spans="4:9" x14ac:dyDescent="0.35">
      <c r="D109" s="58"/>
      <c r="G109" s="59"/>
      <c r="H109" s="59"/>
      <c r="I109" s="60"/>
    </row>
    <row r="110" spans="4:9" x14ac:dyDescent="0.35">
      <c r="D110" s="58"/>
      <c r="G110" s="59"/>
      <c r="H110" s="59"/>
      <c r="I110" s="60"/>
    </row>
    <row r="111" spans="4:9" x14ac:dyDescent="0.35">
      <c r="D111" s="58"/>
      <c r="G111" s="59"/>
      <c r="H111" s="59"/>
      <c r="I111" s="60"/>
    </row>
    <row r="112" spans="4:9" x14ac:dyDescent="0.35">
      <c r="D112" s="58"/>
      <c r="G112" s="59"/>
      <c r="H112" s="59"/>
      <c r="I112" s="60"/>
    </row>
    <row r="113" spans="4:9" x14ac:dyDescent="0.35">
      <c r="D113" s="58"/>
      <c r="G113" s="59"/>
      <c r="H113" s="59"/>
      <c r="I113" s="60"/>
    </row>
    <row r="114" spans="4:9" x14ac:dyDescent="0.35">
      <c r="D114" s="58"/>
      <c r="G114" s="59"/>
      <c r="H114" s="59"/>
      <c r="I114" s="60"/>
    </row>
    <row r="115" spans="4:9" x14ac:dyDescent="0.35">
      <c r="D115" s="58"/>
      <c r="G115" s="59"/>
      <c r="H115" s="59"/>
      <c r="I115" s="60"/>
    </row>
    <row r="116" spans="4:9" x14ac:dyDescent="0.35">
      <c r="D116" s="58"/>
      <c r="G116" s="59"/>
      <c r="H116" s="59"/>
      <c r="I116" s="60"/>
    </row>
    <row r="117" spans="4:9" x14ac:dyDescent="0.35">
      <c r="D117" s="58"/>
      <c r="G117" s="59"/>
      <c r="H117" s="59"/>
      <c r="I117" s="60"/>
    </row>
    <row r="118" spans="4:9" x14ac:dyDescent="0.35">
      <c r="D118" s="58"/>
      <c r="G118" s="59"/>
      <c r="H118" s="59"/>
      <c r="I118" s="60"/>
    </row>
    <row r="119" spans="4:9" x14ac:dyDescent="0.35">
      <c r="D119" s="58"/>
      <c r="G119" s="59"/>
      <c r="H119" s="59"/>
      <c r="I119" s="60"/>
    </row>
    <row r="120" spans="4:9" x14ac:dyDescent="0.35">
      <c r="D120" s="58"/>
      <c r="G120" s="59"/>
      <c r="H120" s="59"/>
      <c r="I120" s="60"/>
    </row>
    <row r="121" spans="4:9" x14ac:dyDescent="0.35">
      <c r="D121" s="58"/>
      <c r="G121" s="59"/>
      <c r="H121" s="59"/>
      <c r="I121" s="60"/>
    </row>
    <row r="122" spans="4:9" x14ac:dyDescent="0.35">
      <c r="D122" s="58"/>
      <c r="G122" s="59"/>
      <c r="H122" s="59"/>
      <c r="I122" s="60"/>
    </row>
    <row r="123" spans="4:9" x14ac:dyDescent="0.35">
      <c r="D123" s="58"/>
      <c r="G123" s="59"/>
      <c r="H123" s="59"/>
      <c r="I123" s="60"/>
    </row>
    <row r="124" spans="4:9" x14ac:dyDescent="0.35">
      <c r="D124" s="58"/>
      <c r="G124" s="59"/>
      <c r="H124" s="59"/>
      <c r="I124" s="60"/>
    </row>
    <row r="125" spans="4:9" x14ac:dyDescent="0.35">
      <c r="D125" s="58"/>
      <c r="G125" s="59"/>
      <c r="H125" s="59"/>
      <c r="I125" s="60"/>
    </row>
    <row r="126" spans="4:9" x14ac:dyDescent="0.35">
      <c r="D126" s="58"/>
      <c r="G126" s="59"/>
      <c r="H126" s="59"/>
      <c r="I126" s="60"/>
    </row>
    <row r="127" spans="4:9" x14ac:dyDescent="0.35">
      <c r="D127" s="58"/>
      <c r="G127" s="59"/>
      <c r="H127" s="59"/>
      <c r="I127" s="60"/>
    </row>
    <row r="128" spans="4:9" x14ac:dyDescent="0.35">
      <c r="D128" s="58"/>
      <c r="G128" s="59"/>
      <c r="H128" s="59"/>
      <c r="I128" s="60"/>
    </row>
    <row r="129" spans="4:9" x14ac:dyDescent="0.35">
      <c r="D129" s="58"/>
      <c r="G129" s="59"/>
      <c r="H129" s="59"/>
      <c r="I129" s="60"/>
    </row>
    <row r="130" spans="4:9" x14ac:dyDescent="0.35">
      <c r="D130" s="58"/>
      <c r="G130" s="59"/>
      <c r="H130" s="59"/>
      <c r="I130" s="60"/>
    </row>
    <row r="131" spans="4:9" x14ac:dyDescent="0.35">
      <c r="D131" s="58"/>
      <c r="G131" s="59"/>
      <c r="H131" s="59"/>
      <c r="I131" s="60"/>
    </row>
    <row r="132" spans="4:9" x14ac:dyDescent="0.35">
      <c r="D132" s="58"/>
      <c r="G132" s="59"/>
      <c r="H132" s="59"/>
      <c r="I132" s="60"/>
    </row>
    <row r="133" spans="4:9" x14ac:dyDescent="0.35">
      <c r="D133" s="58"/>
      <c r="G133" s="59"/>
      <c r="H133" s="59"/>
      <c r="I133" s="60"/>
    </row>
    <row r="134" spans="4:9" x14ac:dyDescent="0.35">
      <c r="D134" s="58"/>
      <c r="G134" s="59"/>
      <c r="H134" s="59"/>
      <c r="I134" s="60"/>
    </row>
    <row r="135" spans="4:9" x14ac:dyDescent="0.35">
      <c r="D135" s="58"/>
      <c r="G135" s="59"/>
      <c r="H135" s="59"/>
      <c r="I135" s="60"/>
    </row>
    <row r="136" spans="4:9" x14ac:dyDescent="0.35">
      <c r="D136" s="58"/>
      <c r="G136" s="59"/>
      <c r="H136" s="59"/>
      <c r="I136" s="60"/>
    </row>
    <row r="137" spans="4:9" x14ac:dyDescent="0.35">
      <c r="D137" s="58"/>
      <c r="G137" s="59"/>
      <c r="H137" s="59"/>
      <c r="I137" s="60"/>
    </row>
    <row r="138" spans="4:9" x14ac:dyDescent="0.35">
      <c r="D138" s="58"/>
      <c r="G138" s="59"/>
      <c r="H138" s="59"/>
      <c r="I138" s="60"/>
    </row>
    <row r="139" spans="4:9" x14ac:dyDescent="0.35">
      <c r="D139" s="58"/>
      <c r="G139" s="59"/>
      <c r="H139" s="59"/>
      <c r="I139" s="60"/>
    </row>
    <row r="140" spans="4:9" x14ac:dyDescent="0.35">
      <c r="D140" s="58"/>
      <c r="G140" s="59"/>
      <c r="H140" s="59"/>
      <c r="I140" s="60"/>
    </row>
    <row r="141" spans="4:9" x14ac:dyDescent="0.35">
      <c r="D141" s="58"/>
      <c r="G141" s="59"/>
      <c r="H141" s="59"/>
      <c r="I141" s="60"/>
    </row>
    <row r="142" spans="4:9" x14ac:dyDescent="0.35">
      <c r="D142" s="58"/>
      <c r="G142" s="59"/>
      <c r="H142" s="59"/>
      <c r="I142" s="60"/>
    </row>
    <row r="143" spans="4:9" x14ac:dyDescent="0.35">
      <c r="D143" s="58"/>
      <c r="G143" s="59"/>
      <c r="H143" s="59"/>
      <c r="I143" s="60"/>
    </row>
    <row r="144" spans="4:9" x14ac:dyDescent="0.35">
      <c r="D144" s="58"/>
      <c r="G144" s="59"/>
      <c r="H144" s="59"/>
      <c r="I144" s="60"/>
    </row>
    <row r="145" spans="4:9" x14ac:dyDescent="0.35">
      <c r="D145" s="58"/>
      <c r="G145" s="59"/>
      <c r="H145" s="59"/>
      <c r="I145" s="60"/>
    </row>
    <row r="146" spans="4:9" x14ac:dyDescent="0.35">
      <c r="D146" s="58"/>
      <c r="G146" s="59"/>
      <c r="H146" s="59"/>
      <c r="I146" s="60"/>
    </row>
    <row r="147" spans="4:9" x14ac:dyDescent="0.35">
      <c r="D147" s="58"/>
      <c r="G147" s="59"/>
      <c r="H147" s="59"/>
      <c r="I147" s="60"/>
    </row>
    <row r="148" spans="4:9" x14ac:dyDescent="0.35">
      <c r="D148" s="58"/>
      <c r="G148" s="59"/>
      <c r="H148" s="59"/>
      <c r="I148" s="60"/>
    </row>
    <row r="149" spans="4:9" x14ac:dyDescent="0.35">
      <c r="D149" s="58"/>
      <c r="G149" s="59"/>
      <c r="H149" s="59"/>
      <c r="I149" s="60"/>
    </row>
    <row r="150" spans="4:9" x14ac:dyDescent="0.35">
      <c r="D150" s="58"/>
      <c r="G150" s="59"/>
      <c r="H150" s="59"/>
      <c r="I150" s="60"/>
    </row>
    <row r="151" spans="4:9" x14ac:dyDescent="0.35">
      <c r="D151" s="58"/>
      <c r="G151" s="59"/>
      <c r="H151" s="59"/>
      <c r="I151" s="60"/>
    </row>
    <row r="152" spans="4:9" x14ac:dyDescent="0.35">
      <c r="D152" s="58"/>
      <c r="G152" s="59"/>
      <c r="H152" s="59"/>
      <c r="I152" s="60"/>
    </row>
    <row r="153" spans="4:9" x14ac:dyDescent="0.35">
      <c r="D153" s="58"/>
      <c r="G153" s="59"/>
      <c r="H153" s="59"/>
      <c r="I153" s="60"/>
    </row>
    <row r="154" spans="4:9" x14ac:dyDescent="0.35">
      <c r="D154" s="58"/>
      <c r="G154" s="59"/>
      <c r="H154" s="59"/>
      <c r="I154" s="60"/>
    </row>
    <row r="155" spans="4:9" x14ac:dyDescent="0.35">
      <c r="D155" s="58"/>
      <c r="G155" s="59"/>
      <c r="H155" s="59"/>
      <c r="I155" s="60"/>
    </row>
    <row r="156" spans="4:9" x14ac:dyDescent="0.35">
      <c r="D156" s="58"/>
      <c r="G156" s="59"/>
      <c r="H156" s="59"/>
      <c r="I156" s="60"/>
    </row>
    <row r="157" spans="4:9" x14ac:dyDescent="0.35">
      <c r="D157" s="58"/>
      <c r="G157" s="59"/>
      <c r="H157" s="59"/>
      <c r="I157" s="60"/>
    </row>
    <row r="158" spans="4:9" x14ac:dyDescent="0.35">
      <c r="D158" s="58"/>
      <c r="G158" s="59"/>
      <c r="H158" s="59"/>
      <c r="I158" s="60"/>
    </row>
    <row r="159" spans="4:9" x14ac:dyDescent="0.35">
      <c r="D159" s="58"/>
      <c r="G159" s="59"/>
      <c r="H159" s="59"/>
      <c r="I159" s="60"/>
    </row>
    <row r="160" spans="4:9" x14ac:dyDescent="0.35">
      <c r="D160" s="58"/>
      <c r="G160" s="59"/>
      <c r="H160" s="59"/>
      <c r="I160" s="60"/>
    </row>
    <row r="161" spans="4:9" x14ac:dyDescent="0.35">
      <c r="D161" s="58"/>
      <c r="G161" s="59"/>
      <c r="H161" s="59"/>
      <c r="I161" s="60"/>
    </row>
    <row r="162" spans="4:9" x14ac:dyDescent="0.35">
      <c r="D162" s="58"/>
      <c r="G162" s="59"/>
      <c r="H162" s="59"/>
      <c r="I162" s="60"/>
    </row>
    <row r="163" spans="4:9" x14ac:dyDescent="0.35">
      <c r="D163" s="58"/>
      <c r="G163" s="59"/>
      <c r="H163" s="59"/>
      <c r="I163" s="60"/>
    </row>
    <row r="164" spans="4:9" x14ac:dyDescent="0.35">
      <c r="D164" s="58"/>
      <c r="G164" s="59"/>
      <c r="H164" s="59"/>
      <c r="I164" s="60"/>
    </row>
    <row r="165" spans="4:9" x14ac:dyDescent="0.35">
      <c r="D165" s="58"/>
      <c r="G165" s="59"/>
      <c r="H165" s="59"/>
      <c r="I165" s="60"/>
    </row>
    <row r="166" spans="4:9" x14ac:dyDescent="0.35">
      <c r="D166" s="58"/>
      <c r="G166" s="59"/>
      <c r="H166" s="59"/>
      <c r="I166" s="60"/>
    </row>
    <row r="167" spans="4:9" x14ac:dyDescent="0.35">
      <c r="D167" s="58"/>
      <c r="G167" s="59"/>
      <c r="H167" s="59"/>
      <c r="I167" s="60"/>
    </row>
    <row r="168" spans="4:9" x14ac:dyDescent="0.35">
      <c r="D168" s="58"/>
      <c r="G168" s="59"/>
      <c r="H168" s="59"/>
      <c r="I168" s="60"/>
    </row>
    <row r="169" spans="4:9" x14ac:dyDescent="0.35">
      <c r="D169" s="58"/>
      <c r="G169" s="59"/>
      <c r="H169" s="59"/>
      <c r="I169" s="60"/>
    </row>
    <row r="170" spans="4:9" x14ac:dyDescent="0.35">
      <c r="D170" s="58"/>
      <c r="G170" s="59"/>
      <c r="H170" s="59"/>
      <c r="I170" s="60"/>
    </row>
    <row r="171" spans="4:9" x14ac:dyDescent="0.35">
      <c r="D171" s="58"/>
      <c r="G171" s="59"/>
      <c r="H171" s="59"/>
      <c r="I171" s="60"/>
    </row>
    <row r="172" spans="4:9" x14ac:dyDescent="0.35">
      <c r="D172" s="58"/>
      <c r="G172" s="59"/>
      <c r="H172" s="59"/>
      <c r="I172" s="60"/>
    </row>
    <row r="173" spans="4:9" x14ac:dyDescent="0.35">
      <c r="D173" s="58"/>
      <c r="G173" s="59"/>
      <c r="H173" s="59"/>
      <c r="I173" s="60"/>
    </row>
    <row r="174" spans="4:9" x14ac:dyDescent="0.35">
      <c r="D174" s="58"/>
      <c r="G174" s="59"/>
      <c r="H174" s="59"/>
      <c r="I174" s="60"/>
    </row>
    <row r="175" spans="4:9" x14ac:dyDescent="0.35">
      <c r="D175" s="58"/>
      <c r="G175" s="59"/>
      <c r="H175" s="59"/>
      <c r="I175" s="60"/>
    </row>
    <row r="176" spans="4:9" x14ac:dyDescent="0.35">
      <c r="D176" s="58"/>
      <c r="G176" s="59"/>
      <c r="H176" s="59"/>
      <c r="I176" s="60"/>
    </row>
    <row r="177" spans="4:9" x14ac:dyDescent="0.35">
      <c r="D177" s="58"/>
      <c r="G177" s="59"/>
      <c r="H177" s="59"/>
      <c r="I177" s="60"/>
    </row>
    <row r="178" spans="4:9" x14ac:dyDescent="0.35">
      <c r="D178" s="58"/>
      <c r="G178" s="59"/>
      <c r="H178" s="59"/>
      <c r="I178" s="60"/>
    </row>
    <row r="179" spans="4:9" x14ac:dyDescent="0.35">
      <c r="D179" s="58"/>
      <c r="G179" s="59"/>
      <c r="H179" s="59"/>
      <c r="I179" s="60"/>
    </row>
    <row r="180" spans="4:9" x14ac:dyDescent="0.35">
      <c r="D180" s="58"/>
      <c r="G180" s="59"/>
      <c r="H180" s="59"/>
      <c r="I180" s="60"/>
    </row>
    <row r="181" spans="4:9" x14ac:dyDescent="0.35">
      <c r="D181" s="58"/>
      <c r="G181" s="59"/>
      <c r="H181" s="59"/>
      <c r="I181" s="60"/>
    </row>
    <row r="182" spans="4:9" x14ac:dyDescent="0.35">
      <c r="D182" s="58"/>
      <c r="G182" s="59"/>
      <c r="H182" s="59"/>
      <c r="I182" s="60"/>
    </row>
    <row r="183" spans="4:9" x14ac:dyDescent="0.35">
      <c r="D183" s="58"/>
      <c r="G183" s="59"/>
      <c r="H183" s="59"/>
      <c r="I183" s="60"/>
    </row>
    <row r="184" spans="4:9" x14ac:dyDescent="0.35">
      <c r="D184" s="58"/>
      <c r="G184" s="59"/>
      <c r="H184" s="59"/>
      <c r="I184" s="60"/>
    </row>
    <row r="185" spans="4:9" x14ac:dyDescent="0.35">
      <c r="D185" s="58"/>
      <c r="G185" s="59"/>
      <c r="H185" s="59"/>
      <c r="I185" s="60"/>
    </row>
    <row r="186" spans="4:9" x14ac:dyDescent="0.35">
      <c r="D186" s="58"/>
      <c r="G186" s="59"/>
      <c r="H186" s="59"/>
      <c r="I186" s="60"/>
    </row>
    <row r="187" spans="4:9" x14ac:dyDescent="0.35">
      <c r="D187" s="58"/>
      <c r="G187" s="59"/>
      <c r="H187" s="59"/>
      <c r="I187" s="60"/>
    </row>
    <row r="188" spans="4:9" x14ac:dyDescent="0.35">
      <c r="D188" s="58"/>
      <c r="G188" s="59"/>
      <c r="H188" s="59"/>
      <c r="I188" s="60"/>
    </row>
    <row r="189" spans="4:9" x14ac:dyDescent="0.35">
      <c r="D189" s="58"/>
      <c r="G189" s="59"/>
      <c r="H189" s="59"/>
      <c r="I189" s="60"/>
    </row>
    <row r="190" spans="4:9" x14ac:dyDescent="0.35">
      <c r="D190" s="58"/>
      <c r="G190" s="59"/>
      <c r="H190" s="59"/>
      <c r="I190" s="60"/>
    </row>
    <row r="191" spans="4:9" x14ac:dyDescent="0.35">
      <c r="D191" s="58"/>
      <c r="G191" s="59"/>
      <c r="H191" s="59"/>
      <c r="I191" s="60"/>
    </row>
    <row r="192" spans="4:9" x14ac:dyDescent="0.35">
      <c r="D192" s="58"/>
      <c r="G192" s="59"/>
      <c r="H192" s="59"/>
      <c r="I192" s="60"/>
    </row>
    <row r="193" spans="4:9" x14ac:dyDescent="0.35">
      <c r="D193" s="58"/>
      <c r="G193" s="59"/>
      <c r="H193" s="59"/>
      <c r="I193" s="60"/>
    </row>
    <row r="194" spans="4:9" x14ac:dyDescent="0.35">
      <c r="D194" s="58"/>
      <c r="G194" s="59"/>
      <c r="H194" s="59"/>
      <c r="I194" s="60"/>
    </row>
    <row r="195" spans="4:9" x14ac:dyDescent="0.35">
      <c r="D195" s="58"/>
      <c r="G195" s="59"/>
      <c r="H195" s="59"/>
      <c r="I195" s="60"/>
    </row>
    <row r="196" spans="4:9" x14ac:dyDescent="0.35">
      <c r="D196" s="58"/>
      <c r="G196" s="59"/>
      <c r="H196" s="59"/>
      <c r="I196" s="60"/>
    </row>
    <row r="197" spans="4:9" x14ac:dyDescent="0.35">
      <c r="D197" s="58"/>
      <c r="G197" s="59"/>
      <c r="H197" s="59"/>
      <c r="I197" s="60"/>
    </row>
    <row r="198" spans="4:9" x14ac:dyDescent="0.35">
      <c r="D198" s="58"/>
      <c r="G198" s="59"/>
      <c r="H198" s="59"/>
      <c r="I198" s="60"/>
    </row>
    <row r="199" spans="4:9" x14ac:dyDescent="0.35">
      <c r="D199" s="58"/>
      <c r="G199" s="59"/>
      <c r="H199" s="59"/>
      <c r="I199" s="60"/>
    </row>
    <row r="200" spans="4:9" x14ac:dyDescent="0.35">
      <c r="D200" s="58"/>
      <c r="G200" s="59"/>
      <c r="H200" s="59"/>
      <c r="I200" s="60"/>
    </row>
    <row r="201" spans="4:9" x14ac:dyDescent="0.35">
      <c r="D201" s="58"/>
      <c r="G201" s="59"/>
      <c r="H201" s="59"/>
      <c r="I201" s="60"/>
    </row>
    <row r="202" spans="4:9" x14ac:dyDescent="0.35">
      <c r="D202" s="58"/>
      <c r="G202" s="59"/>
      <c r="H202" s="59"/>
      <c r="I202" s="60"/>
    </row>
    <row r="203" spans="4:9" x14ac:dyDescent="0.35">
      <c r="D203" s="58"/>
      <c r="G203" s="59"/>
      <c r="H203" s="59"/>
      <c r="I203" s="60"/>
    </row>
    <row r="204" spans="4:9" x14ac:dyDescent="0.35">
      <c r="D204" s="58"/>
      <c r="G204" s="59"/>
      <c r="H204" s="59"/>
      <c r="I204" s="60"/>
    </row>
    <row r="205" spans="4:9" x14ac:dyDescent="0.35">
      <c r="D205" s="58"/>
      <c r="G205" s="59"/>
      <c r="H205" s="59"/>
      <c r="I205" s="60"/>
    </row>
    <row r="206" spans="4:9" x14ac:dyDescent="0.35">
      <c r="D206" s="58"/>
      <c r="G206" s="59"/>
      <c r="H206" s="59"/>
      <c r="I206" s="60"/>
    </row>
    <row r="207" spans="4:9" x14ac:dyDescent="0.35">
      <c r="D207" s="58"/>
      <c r="G207" s="59"/>
      <c r="H207" s="59"/>
      <c r="I207" s="60"/>
    </row>
    <row r="208" spans="4:9" x14ac:dyDescent="0.35">
      <c r="D208" s="58"/>
      <c r="G208" s="59"/>
      <c r="H208" s="59"/>
      <c r="I208" s="60"/>
    </row>
    <row r="209" spans="4:9" x14ac:dyDescent="0.35">
      <c r="D209" s="58"/>
      <c r="G209" s="59"/>
      <c r="H209" s="59"/>
      <c r="I209" s="60"/>
    </row>
    <row r="210" spans="4:9" x14ac:dyDescent="0.35">
      <c r="D210" s="58"/>
      <c r="G210" s="59"/>
      <c r="H210" s="59"/>
      <c r="I210" s="60"/>
    </row>
    <row r="211" spans="4:9" x14ac:dyDescent="0.35">
      <c r="D211" s="58"/>
      <c r="G211" s="59"/>
      <c r="H211" s="59"/>
      <c r="I211" s="60"/>
    </row>
    <row r="212" spans="4:9" x14ac:dyDescent="0.35">
      <c r="D212" s="58"/>
      <c r="G212" s="59"/>
      <c r="H212" s="59"/>
      <c r="I212" s="60"/>
    </row>
    <row r="213" spans="4:9" x14ac:dyDescent="0.35">
      <c r="D213" s="58"/>
      <c r="G213" s="59"/>
      <c r="H213" s="59"/>
      <c r="I213" s="60"/>
    </row>
    <row r="214" spans="4:9" x14ac:dyDescent="0.35">
      <c r="D214" s="58"/>
      <c r="G214" s="59"/>
      <c r="H214" s="59"/>
      <c r="I214" s="60"/>
    </row>
    <row r="215" spans="4:9" x14ac:dyDescent="0.35">
      <c r="D215" s="58"/>
      <c r="G215" s="59"/>
      <c r="H215" s="59"/>
      <c r="I215" s="60"/>
    </row>
    <row r="216" spans="4:9" x14ac:dyDescent="0.35">
      <c r="D216" s="58"/>
      <c r="G216" s="59"/>
      <c r="H216" s="59"/>
      <c r="I216" s="60"/>
    </row>
    <row r="217" spans="4:9" x14ac:dyDescent="0.35">
      <c r="D217" s="58"/>
      <c r="G217" s="59"/>
      <c r="H217" s="59"/>
      <c r="I217" s="60"/>
    </row>
    <row r="218" spans="4:9" x14ac:dyDescent="0.35">
      <c r="D218" s="58"/>
      <c r="G218" s="59"/>
      <c r="H218" s="59"/>
      <c r="I218" s="60"/>
    </row>
    <row r="219" spans="4:9" x14ac:dyDescent="0.35">
      <c r="D219" s="58"/>
      <c r="G219" s="59"/>
      <c r="H219" s="59"/>
      <c r="I219" s="60"/>
    </row>
    <row r="220" spans="4:9" x14ac:dyDescent="0.35">
      <c r="D220" s="58"/>
      <c r="G220" s="59"/>
      <c r="H220" s="59"/>
      <c r="I220" s="60"/>
    </row>
    <row r="221" spans="4:9" x14ac:dyDescent="0.35">
      <c r="D221" s="58"/>
      <c r="G221" s="59"/>
      <c r="H221" s="59"/>
      <c r="I221" s="60"/>
    </row>
    <row r="222" spans="4:9" x14ac:dyDescent="0.35">
      <c r="D222" s="58"/>
      <c r="G222" s="59"/>
      <c r="H222" s="59"/>
      <c r="I222" s="60"/>
    </row>
    <row r="223" spans="4:9" x14ac:dyDescent="0.35">
      <c r="D223" s="58"/>
      <c r="G223" s="59"/>
      <c r="H223" s="59"/>
      <c r="I223" s="60"/>
    </row>
    <row r="224" spans="4:9" x14ac:dyDescent="0.35">
      <c r="D224" s="58"/>
      <c r="G224" s="59"/>
      <c r="H224" s="59"/>
      <c r="I224" s="60"/>
    </row>
    <row r="225" spans="4:9" x14ac:dyDescent="0.35">
      <c r="D225" s="58"/>
      <c r="G225" s="59"/>
      <c r="H225" s="59"/>
      <c r="I225" s="60"/>
    </row>
    <row r="226" spans="4:9" x14ac:dyDescent="0.35">
      <c r="D226" s="58"/>
      <c r="G226" s="59"/>
      <c r="H226" s="59"/>
      <c r="I226" s="60"/>
    </row>
    <row r="227" spans="4:9" x14ac:dyDescent="0.35">
      <c r="D227" s="58"/>
      <c r="G227" s="59"/>
      <c r="H227" s="59"/>
      <c r="I227" s="60"/>
    </row>
    <row r="228" spans="4:9" x14ac:dyDescent="0.35">
      <c r="D228" s="58"/>
      <c r="G228" s="59"/>
      <c r="H228" s="59"/>
      <c r="I228" s="60"/>
    </row>
    <row r="229" spans="4:9" x14ac:dyDescent="0.35">
      <c r="D229" s="58"/>
      <c r="G229" s="59"/>
      <c r="H229" s="59"/>
      <c r="I229" s="60"/>
    </row>
    <row r="230" spans="4:9" x14ac:dyDescent="0.35">
      <c r="D230" s="58"/>
      <c r="G230" s="59"/>
      <c r="H230" s="59"/>
      <c r="I230" s="60"/>
    </row>
    <row r="231" spans="4:9" x14ac:dyDescent="0.35">
      <c r="D231" s="58"/>
      <c r="G231" s="59"/>
      <c r="H231" s="59"/>
      <c r="I231" s="60"/>
    </row>
    <row r="232" spans="4:9" x14ac:dyDescent="0.35">
      <c r="D232" s="58"/>
      <c r="G232" s="59"/>
      <c r="H232" s="59"/>
      <c r="I232" s="60"/>
    </row>
    <row r="233" spans="4:9" x14ac:dyDescent="0.35">
      <c r="D233" s="58"/>
      <c r="G233" s="59"/>
      <c r="H233" s="59"/>
      <c r="I233" s="60"/>
    </row>
    <row r="234" spans="4:9" x14ac:dyDescent="0.35">
      <c r="D234" s="58"/>
      <c r="G234" s="59"/>
      <c r="H234" s="59"/>
      <c r="I234" s="60"/>
    </row>
    <row r="235" spans="4:9" x14ac:dyDescent="0.35">
      <c r="D235" s="58"/>
      <c r="G235" s="59"/>
      <c r="H235" s="59"/>
      <c r="I235" s="60"/>
    </row>
    <row r="236" spans="4:9" x14ac:dyDescent="0.35">
      <c r="D236" s="58"/>
      <c r="G236" s="59"/>
      <c r="H236" s="59"/>
      <c r="I236" s="60"/>
    </row>
    <row r="237" spans="4:9" x14ac:dyDescent="0.35">
      <c r="D237" s="58"/>
      <c r="G237" s="59"/>
      <c r="H237" s="59"/>
      <c r="I237" s="60"/>
    </row>
    <row r="238" spans="4:9" x14ac:dyDescent="0.35">
      <c r="D238" s="58"/>
      <c r="G238" s="59"/>
      <c r="H238" s="59"/>
      <c r="I238" s="60"/>
    </row>
    <row r="239" spans="4:9" x14ac:dyDescent="0.35">
      <c r="D239" s="58"/>
      <c r="G239" s="59"/>
      <c r="H239" s="59"/>
      <c r="I239" s="60"/>
    </row>
    <row r="240" spans="4:9" x14ac:dyDescent="0.35">
      <c r="D240" s="58"/>
      <c r="G240" s="59"/>
      <c r="H240" s="59"/>
      <c r="I240" s="60"/>
    </row>
    <row r="241" spans="4:9" x14ac:dyDescent="0.35">
      <c r="D241" s="58"/>
      <c r="G241" s="59"/>
      <c r="H241" s="59"/>
      <c r="I241" s="60"/>
    </row>
    <row r="242" spans="4:9" x14ac:dyDescent="0.35">
      <c r="D242" s="58"/>
      <c r="G242" s="59"/>
      <c r="H242" s="59"/>
      <c r="I242" s="60"/>
    </row>
    <row r="243" spans="4:9" x14ac:dyDescent="0.35">
      <c r="D243" s="58"/>
      <c r="G243" s="59"/>
      <c r="H243" s="59"/>
      <c r="I243" s="60"/>
    </row>
    <row r="244" spans="4:9" x14ac:dyDescent="0.35">
      <c r="D244" s="58"/>
      <c r="G244" s="59"/>
      <c r="H244" s="59"/>
      <c r="I244" s="60"/>
    </row>
    <row r="245" spans="4:9" x14ac:dyDescent="0.35">
      <c r="D245" s="58"/>
      <c r="G245" s="59"/>
      <c r="H245" s="59"/>
      <c r="I245" s="60"/>
    </row>
    <row r="246" spans="4:9" x14ac:dyDescent="0.35">
      <c r="D246" s="58"/>
      <c r="G246" s="59"/>
      <c r="H246" s="59"/>
      <c r="I246" s="60"/>
    </row>
    <row r="247" spans="4:9" x14ac:dyDescent="0.35">
      <c r="D247" s="58"/>
      <c r="G247" s="59"/>
      <c r="H247" s="59"/>
      <c r="I247" s="60"/>
    </row>
    <row r="248" spans="4:9" x14ac:dyDescent="0.35">
      <c r="D248" s="58"/>
      <c r="G248" s="59"/>
      <c r="H248" s="59"/>
      <c r="I248" s="60"/>
    </row>
    <row r="249" spans="4:9" x14ac:dyDescent="0.35">
      <c r="D249" s="58"/>
      <c r="G249" s="59"/>
      <c r="H249" s="59"/>
      <c r="I249" s="60"/>
    </row>
    <row r="250" spans="4:9" x14ac:dyDescent="0.35">
      <c r="D250" s="58"/>
      <c r="G250" s="59"/>
      <c r="H250" s="59"/>
      <c r="I250" s="60"/>
    </row>
    <row r="251" spans="4:9" x14ac:dyDescent="0.35">
      <c r="D251" s="58"/>
      <c r="G251" s="59"/>
      <c r="H251" s="59"/>
      <c r="I251" s="60"/>
    </row>
    <row r="252" spans="4:9" x14ac:dyDescent="0.35">
      <c r="D252" s="58"/>
      <c r="G252" s="59"/>
      <c r="H252" s="59"/>
      <c r="I252" s="60"/>
    </row>
    <row r="253" spans="4:9" x14ac:dyDescent="0.35">
      <c r="D253" s="58"/>
      <c r="G253" s="59"/>
      <c r="H253" s="59"/>
      <c r="I253" s="60"/>
    </row>
    <row r="254" spans="4:9" x14ac:dyDescent="0.35">
      <c r="D254" s="58"/>
      <c r="G254" s="59"/>
      <c r="H254" s="59"/>
      <c r="I254" s="60"/>
    </row>
    <row r="255" spans="4:9" x14ac:dyDescent="0.35">
      <c r="D255" s="58"/>
      <c r="G255" s="59"/>
      <c r="H255" s="59"/>
      <c r="I255" s="60"/>
    </row>
    <row r="256" spans="4:9" x14ac:dyDescent="0.35">
      <c r="D256" s="58"/>
      <c r="G256" s="59"/>
      <c r="H256" s="59"/>
      <c r="I256" s="60"/>
    </row>
    <row r="257" spans="4:9" x14ac:dyDescent="0.35">
      <c r="D257" s="58"/>
      <c r="G257" s="59"/>
      <c r="H257" s="59"/>
      <c r="I257" s="60"/>
    </row>
    <row r="258" spans="4:9" x14ac:dyDescent="0.35">
      <c r="D258" s="58"/>
      <c r="G258" s="59"/>
      <c r="H258" s="59"/>
      <c r="I258" s="60"/>
    </row>
    <row r="259" spans="4:9" x14ac:dyDescent="0.35">
      <c r="D259" s="58"/>
      <c r="G259" s="59"/>
      <c r="H259" s="59"/>
      <c r="I259" s="60"/>
    </row>
    <row r="260" spans="4:9" x14ac:dyDescent="0.35">
      <c r="D260" s="58"/>
      <c r="G260" s="59"/>
      <c r="H260" s="59"/>
      <c r="I260" s="60"/>
    </row>
    <row r="261" spans="4:9" x14ac:dyDescent="0.35">
      <c r="D261" s="58"/>
      <c r="G261" s="59"/>
      <c r="H261" s="59"/>
      <c r="I261" s="60"/>
    </row>
    <row r="262" spans="4:9" x14ac:dyDescent="0.35">
      <c r="D262" s="58"/>
      <c r="G262" s="59"/>
      <c r="H262" s="59"/>
      <c r="I262" s="60"/>
    </row>
    <row r="263" spans="4:9" x14ac:dyDescent="0.35">
      <c r="D263" s="58"/>
      <c r="G263" s="59"/>
      <c r="H263" s="59"/>
      <c r="I263" s="60"/>
    </row>
    <row r="264" spans="4:9" x14ac:dyDescent="0.35">
      <c r="D264" s="58"/>
      <c r="G264" s="59"/>
      <c r="H264" s="59"/>
      <c r="I264" s="60"/>
    </row>
    <row r="265" spans="4:9" x14ac:dyDescent="0.35">
      <c r="D265" s="58"/>
      <c r="G265" s="59"/>
      <c r="H265" s="59"/>
      <c r="I265" s="60"/>
    </row>
    <row r="266" spans="4:9" x14ac:dyDescent="0.35">
      <c r="D266" s="58"/>
      <c r="G266" s="59"/>
      <c r="H266" s="59"/>
      <c r="I266" s="60"/>
    </row>
    <row r="267" spans="4:9" x14ac:dyDescent="0.35">
      <c r="D267" s="58"/>
      <c r="G267" s="59"/>
      <c r="H267" s="59"/>
      <c r="I267" s="60"/>
    </row>
    <row r="268" spans="4:9" x14ac:dyDescent="0.35">
      <c r="D268" s="58"/>
      <c r="G268" s="59"/>
      <c r="H268" s="59"/>
      <c r="I268" s="60"/>
    </row>
    <row r="269" spans="4:9" x14ac:dyDescent="0.35">
      <c r="D269" s="58"/>
      <c r="G269" s="59"/>
      <c r="H269" s="59"/>
      <c r="I269" s="60"/>
    </row>
    <row r="270" spans="4:9" x14ac:dyDescent="0.35">
      <c r="D270" s="58"/>
      <c r="G270" s="59"/>
      <c r="H270" s="59"/>
      <c r="I270" s="60"/>
    </row>
    <row r="271" spans="4:9" x14ac:dyDescent="0.35">
      <c r="D271" s="58"/>
      <c r="G271" s="59"/>
      <c r="H271" s="59"/>
      <c r="I271" s="60"/>
    </row>
    <row r="272" spans="4:9" x14ac:dyDescent="0.35">
      <c r="D272" s="58"/>
      <c r="G272" s="59"/>
      <c r="H272" s="59"/>
      <c r="I272" s="60"/>
    </row>
    <row r="273" spans="4:9" x14ac:dyDescent="0.35">
      <c r="D273" s="58"/>
      <c r="G273" s="59"/>
      <c r="H273" s="59"/>
      <c r="I273" s="60"/>
    </row>
    <row r="274" spans="4:9" x14ac:dyDescent="0.35">
      <c r="D274" s="58"/>
      <c r="G274" s="59"/>
      <c r="H274" s="59"/>
      <c r="I274" s="60"/>
    </row>
    <row r="275" spans="4:9" x14ac:dyDescent="0.35">
      <c r="D275" s="58"/>
      <c r="G275" s="59"/>
      <c r="H275" s="59"/>
      <c r="I275" s="60"/>
    </row>
    <row r="276" spans="4:9" x14ac:dyDescent="0.35">
      <c r="D276" s="58"/>
      <c r="G276" s="59"/>
      <c r="H276" s="59"/>
      <c r="I276" s="60"/>
    </row>
    <row r="277" spans="4:9" x14ac:dyDescent="0.35">
      <c r="D277" s="58"/>
      <c r="G277" s="59"/>
      <c r="H277" s="59"/>
      <c r="I277" s="60"/>
    </row>
    <row r="278" spans="4:9" x14ac:dyDescent="0.35">
      <c r="D278" s="58"/>
      <c r="G278" s="59"/>
      <c r="H278" s="59"/>
      <c r="I278" s="60"/>
    </row>
    <row r="279" spans="4:9" x14ac:dyDescent="0.35">
      <c r="D279" s="58"/>
      <c r="G279" s="59"/>
      <c r="H279" s="59"/>
      <c r="I279" s="60"/>
    </row>
    <row r="280" spans="4:9" x14ac:dyDescent="0.35">
      <c r="D280" s="58"/>
      <c r="G280" s="59"/>
      <c r="H280" s="59"/>
      <c r="I280" s="60"/>
    </row>
    <row r="281" spans="4:9" x14ac:dyDescent="0.35">
      <c r="D281" s="58"/>
      <c r="G281" s="59"/>
      <c r="H281" s="59"/>
      <c r="I281" s="60"/>
    </row>
    <row r="282" spans="4:9" x14ac:dyDescent="0.35">
      <c r="D282" s="58"/>
      <c r="G282" s="59"/>
      <c r="H282" s="59"/>
      <c r="I282" s="60"/>
    </row>
    <row r="283" spans="4:9" x14ac:dyDescent="0.35">
      <c r="D283" s="58"/>
      <c r="G283" s="59"/>
      <c r="H283" s="59"/>
      <c r="I283" s="60"/>
    </row>
    <row r="284" spans="4:9" x14ac:dyDescent="0.35">
      <c r="D284" s="58"/>
      <c r="G284" s="59"/>
      <c r="H284" s="59"/>
      <c r="I284" s="60"/>
    </row>
    <row r="285" spans="4:9" x14ac:dyDescent="0.35">
      <c r="D285" s="58"/>
      <c r="G285" s="59"/>
      <c r="H285" s="59"/>
      <c r="I285" s="60"/>
    </row>
    <row r="286" spans="4:9" x14ac:dyDescent="0.35">
      <c r="D286" s="58"/>
      <c r="G286" s="59"/>
      <c r="H286" s="59"/>
      <c r="I286" s="60"/>
    </row>
    <row r="287" spans="4:9" x14ac:dyDescent="0.35">
      <c r="D287" s="58"/>
      <c r="G287" s="59"/>
      <c r="H287" s="59"/>
      <c r="I287" s="60"/>
    </row>
    <row r="288" spans="4:9" x14ac:dyDescent="0.35">
      <c r="D288" s="58"/>
      <c r="G288" s="59"/>
      <c r="H288" s="59"/>
      <c r="I288" s="60"/>
    </row>
    <row r="289" spans="4:9" x14ac:dyDescent="0.35">
      <c r="D289" s="58"/>
      <c r="G289" s="59"/>
      <c r="H289" s="59"/>
      <c r="I289" s="60"/>
    </row>
    <row r="290" spans="4:9" x14ac:dyDescent="0.35">
      <c r="D290" s="58"/>
      <c r="G290" s="59"/>
      <c r="H290" s="59"/>
      <c r="I290" s="60"/>
    </row>
    <row r="291" spans="4:9" x14ac:dyDescent="0.35">
      <c r="D291" s="58"/>
      <c r="G291" s="59"/>
      <c r="H291" s="59"/>
      <c r="I291" s="60"/>
    </row>
    <row r="292" spans="4:9" x14ac:dyDescent="0.35">
      <c r="D292" s="58"/>
      <c r="G292" s="59"/>
      <c r="H292" s="59"/>
      <c r="I292" s="60"/>
    </row>
    <row r="293" spans="4:9" x14ac:dyDescent="0.35">
      <c r="D293" s="58"/>
      <c r="G293" s="59"/>
      <c r="H293" s="59"/>
      <c r="I293" s="60"/>
    </row>
    <row r="294" spans="4:9" x14ac:dyDescent="0.35">
      <c r="D294" s="58"/>
      <c r="G294" s="59"/>
      <c r="H294" s="59"/>
      <c r="I294" s="60"/>
    </row>
    <row r="295" spans="4:9" x14ac:dyDescent="0.35">
      <c r="D295" s="58"/>
      <c r="G295" s="59"/>
      <c r="H295" s="59"/>
      <c r="I295" s="60"/>
    </row>
    <row r="296" spans="4:9" x14ac:dyDescent="0.35">
      <c r="D296" s="58"/>
      <c r="G296" s="59"/>
      <c r="H296" s="59"/>
      <c r="I296" s="60"/>
    </row>
    <row r="297" spans="4:9" x14ac:dyDescent="0.35">
      <c r="D297" s="58"/>
      <c r="G297" s="59"/>
      <c r="H297" s="59"/>
      <c r="I297" s="60"/>
    </row>
    <row r="298" spans="4:9" x14ac:dyDescent="0.35">
      <c r="D298" s="58"/>
      <c r="G298" s="59"/>
      <c r="H298" s="59"/>
      <c r="I298" s="60"/>
    </row>
    <row r="299" spans="4:9" x14ac:dyDescent="0.35">
      <c r="D299" s="58"/>
      <c r="G299" s="59"/>
      <c r="H299" s="59"/>
      <c r="I299" s="60"/>
    </row>
    <row r="300" spans="4:9" x14ac:dyDescent="0.35">
      <c r="D300" s="58"/>
      <c r="G300" s="59"/>
      <c r="H300" s="59"/>
      <c r="I300" s="60"/>
    </row>
    <row r="301" spans="4:9" x14ac:dyDescent="0.35">
      <c r="D301" s="58"/>
      <c r="G301" s="59"/>
      <c r="H301" s="59"/>
      <c r="I301" s="60"/>
    </row>
    <row r="302" spans="4:9" x14ac:dyDescent="0.35">
      <c r="D302" s="58"/>
      <c r="G302" s="59"/>
      <c r="H302" s="59"/>
      <c r="I302" s="60"/>
    </row>
    <row r="303" spans="4:9" x14ac:dyDescent="0.35">
      <c r="D303" s="58"/>
      <c r="G303" s="59"/>
      <c r="H303" s="59"/>
      <c r="I303" s="60"/>
    </row>
    <row r="304" spans="4:9" x14ac:dyDescent="0.35">
      <c r="D304" s="58"/>
      <c r="G304" s="59"/>
      <c r="H304" s="59"/>
      <c r="I304" s="60"/>
    </row>
    <row r="305" spans="4:9" x14ac:dyDescent="0.35">
      <c r="D305" s="58"/>
      <c r="G305" s="59"/>
      <c r="H305" s="59"/>
      <c r="I305" s="60"/>
    </row>
    <row r="306" spans="4:9" x14ac:dyDescent="0.35">
      <c r="D306" s="58"/>
      <c r="G306" s="59"/>
      <c r="H306" s="59"/>
      <c r="I306" s="60"/>
    </row>
    <row r="307" spans="4:9" x14ac:dyDescent="0.35">
      <c r="D307" s="58"/>
      <c r="G307" s="59"/>
      <c r="H307" s="59"/>
      <c r="I307" s="60"/>
    </row>
    <row r="308" spans="4:9" x14ac:dyDescent="0.35">
      <c r="D308" s="58"/>
      <c r="G308" s="59"/>
      <c r="H308" s="59"/>
      <c r="I308" s="60"/>
    </row>
    <row r="309" spans="4:9" x14ac:dyDescent="0.35">
      <c r="D309" s="58"/>
      <c r="G309" s="59"/>
      <c r="H309" s="59"/>
      <c r="I309" s="60"/>
    </row>
    <row r="310" spans="4:9" x14ac:dyDescent="0.35">
      <c r="D310" s="58"/>
      <c r="G310" s="59"/>
      <c r="H310" s="59"/>
      <c r="I310" s="60"/>
    </row>
    <row r="311" spans="4:9" x14ac:dyDescent="0.35">
      <c r="D311" s="58"/>
      <c r="G311" s="59"/>
      <c r="H311" s="59"/>
      <c r="I311" s="60"/>
    </row>
    <row r="312" spans="4:9" x14ac:dyDescent="0.35">
      <c r="D312" s="58"/>
      <c r="G312" s="59"/>
      <c r="H312" s="59"/>
      <c r="I312" s="60"/>
    </row>
    <row r="313" spans="4:9" x14ac:dyDescent="0.35">
      <c r="D313" s="58"/>
      <c r="G313" s="59"/>
      <c r="H313" s="59"/>
      <c r="I313" s="60"/>
    </row>
    <row r="314" spans="4:9" x14ac:dyDescent="0.35">
      <c r="D314" s="58"/>
      <c r="G314" s="59"/>
      <c r="H314" s="59"/>
      <c r="I314" s="60"/>
    </row>
    <row r="315" spans="4:9" x14ac:dyDescent="0.35">
      <c r="D315" s="58"/>
      <c r="G315" s="59"/>
      <c r="H315" s="59"/>
      <c r="I315" s="60"/>
    </row>
    <row r="316" spans="4:9" x14ac:dyDescent="0.35">
      <c r="D316" s="58"/>
      <c r="G316" s="59"/>
      <c r="H316" s="59"/>
      <c r="I316" s="60"/>
    </row>
    <row r="317" spans="4:9" x14ac:dyDescent="0.35">
      <c r="D317" s="58"/>
      <c r="G317" s="59"/>
      <c r="H317" s="59"/>
      <c r="I317" s="60"/>
    </row>
    <row r="318" spans="4:9" x14ac:dyDescent="0.35">
      <c r="D318" s="58"/>
      <c r="G318" s="59"/>
      <c r="H318" s="59"/>
      <c r="I318" s="60"/>
    </row>
    <row r="319" spans="4:9" x14ac:dyDescent="0.35">
      <c r="D319" s="58"/>
      <c r="G319" s="59"/>
      <c r="H319" s="59"/>
      <c r="I319" s="60"/>
    </row>
    <row r="320" spans="4:9" x14ac:dyDescent="0.35">
      <c r="D320" s="58"/>
      <c r="G320" s="59"/>
      <c r="H320" s="59"/>
      <c r="I320" s="60"/>
    </row>
    <row r="321" spans="4:9" x14ac:dyDescent="0.35">
      <c r="D321" s="58"/>
      <c r="G321" s="59"/>
      <c r="H321" s="59"/>
      <c r="I321" s="60"/>
    </row>
    <row r="322" spans="4:9" x14ac:dyDescent="0.35">
      <c r="D322" s="58"/>
      <c r="G322" s="59"/>
      <c r="H322" s="59"/>
      <c r="I322" s="60"/>
    </row>
    <row r="323" spans="4:9" x14ac:dyDescent="0.35">
      <c r="D323" s="58"/>
      <c r="G323" s="59"/>
      <c r="H323" s="59"/>
      <c r="I323" s="60"/>
    </row>
    <row r="324" spans="4:9" x14ac:dyDescent="0.35">
      <c r="D324" s="58"/>
      <c r="G324" s="59"/>
      <c r="H324" s="59"/>
      <c r="I324" s="60"/>
    </row>
    <row r="325" spans="4:9" x14ac:dyDescent="0.35">
      <c r="D325" s="58"/>
      <c r="G325" s="59"/>
      <c r="H325" s="59"/>
      <c r="I325" s="60"/>
    </row>
    <row r="326" spans="4:9" x14ac:dyDescent="0.35">
      <c r="D326" s="58"/>
      <c r="G326" s="59"/>
      <c r="H326" s="59"/>
      <c r="I326" s="60"/>
    </row>
    <row r="327" spans="4:9" x14ac:dyDescent="0.35">
      <c r="D327" s="58"/>
      <c r="G327" s="59"/>
      <c r="H327" s="59"/>
      <c r="I327" s="60"/>
    </row>
    <row r="328" spans="4:9" x14ac:dyDescent="0.35">
      <c r="D328" s="58"/>
      <c r="G328" s="59"/>
      <c r="H328" s="59"/>
      <c r="I328" s="60"/>
    </row>
    <row r="329" spans="4:9" x14ac:dyDescent="0.35">
      <c r="D329" s="58"/>
      <c r="G329" s="59"/>
      <c r="H329" s="59"/>
      <c r="I329" s="60"/>
    </row>
    <row r="330" spans="4:9" x14ac:dyDescent="0.35">
      <c r="D330" s="58"/>
      <c r="G330" s="59"/>
      <c r="H330" s="59"/>
      <c r="I330" s="60"/>
    </row>
    <row r="331" spans="4:9" x14ac:dyDescent="0.35">
      <c r="D331" s="58"/>
      <c r="G331" s="59"/>
      <c r="H331" s="59"/>
      <c r="I331" s="60"/>
    </row>
    <row r="332" spans="4:9" x14ac:dyDescent="0.35">
      <c r="D332" s="58"/>
      <c r="G332" s="59"/>
      <c r="H332" s="59"/>
      <c r="I332" s="60"/>
    </row>
    <row r="333" spans="4:9" x14ac:dyDescent="0.35">
      <c r="D333" s="58"/>
      <c r="G333" s="59"/>
      <c r="H333" s="59"/>
      <c r="I333" s="60"/>
    </row>
    <row r="334" spans="4:9" x14ac:dyDescent="0.35">
      <c r="D334" s="58"/>
      <c r="G334" s="59"/>
      <c r="H334" s="59"/>
      <c r="I334" s="60"/>
    </row>
    <row r="335" spans="4:9" x14ac:dyDescent="0.35">
      <c r="D335" s="58"/>
      <c r="G335" s="59"/>
      <c r="H335" s="59"/>
      <c r="I335" s="60"/>
    </row>
    <row r="336" spans="4:9" x14ac:dyDescent="0.35">
      <c r="D336" s="58"/>
      <c r="G336" s="59"/>
      <c r="H336" s="59"/>
      <c r="I336" s="60"/>
    </row>
    <row r="337" spans="4:9" x14ac:dyDescent="0.35">
      <c r="D337" s="58"/>
      <c r="G337" s="59"/>
      <c r="H337" s="59"/>
      <c r="I337" s="60"/>
    </row>
    <row r="338" spans="4:9" x14ac:dyDescent="0.35">
      <c r="D338" s="58"/>
      <c r="G338" s="59"/>
      <c r="H338" s="59"/>
      <c r="I338" s="60"/>
    </row>
    <row r="339" spans="4:9" x14ac:dyDescent="0.35">
      <c r="D339" s="58"/>
      <c r="G339" s="59"/>
      <c r="H339" s="59"/>
      <c r="I339" s="60"/>
    </row>
    <row r="340" spans="4:9" x14ac:dyDescent="0.35">
      <c r="D340" s="58"/>
      <c r="G340" s="59"/>
      <c r="H340" s="59"/>
      <c r="I340" s="60"/>
    </row>
    <row r="341" spans="4:9" x14ac:dyDescent="0.35">
      <c r="D341" s="58"/>
      <c r="G341" s="59"/>
      <c r="H341" s="59"/>
      <c r="I341" s="60"/>
    </row>
    <row r="342" spans="4:9" x14ac:dyDescent="0.35">
      <c r="D342" s="58"/>
      <c r="G342" s="59"/>
      <c r="H342" s="59"/>
      <c r="I342" s="60"/>
    </row>
    <row r="343" spans="4:9" x14ac:dyDescent="0.35">
      <c r="D343" s="58"/>
      <c r="G343" s="59"/>
      <c r="H343" s="59"/>
      <c r="I343" s="60"/>
    </row>
    <row r="344" spans="4:9" x14ac:dyDescent="0.35">
      <c r="D344" s="58"/>
      <c r="G344" s="59"/>
      <c r="H344" s="59"/>
      <c r="I344" s="60"/>
    </row>
    <row r="345" spans="4:9" x14ac:dyDescent="0.35">
      <c r="D345" s="58"/>
      <c r="G345" s="59"/>
      <c r="H345" s="59"/>
      <c r="I345" s="60"/>
    </row>
    <row r="346" spans="4:9" x14ac:dyDescent="0.35">
      <c r="D346" s="58"/>
      <c r="G346" s="59"/>
      <c r="H346" s="59"/>
      <c r="I346" s="60"/>
    </row>
    <row r="347" spans="4:9" x14ac:dyDescent="0.35">
      <c r="D347" s="58"/>
      <c r="G347" s="59"/>
      <c r="H347" s="59"/>
      <c r="I347" s="60"/>
    </row>
    <row r="348" spans="4:9" x14ac:dyDescent="0.35">
      <c r="D348" s="58"/>
      <c r="G348" s="59"/>
      <c r="H348" s="59"/>
      <c r="I348" s="60"/>
    </row>
    <row r="349" spans="4:9" x14ac:dyDescent="0.35">
      <c r="D349" s="58"/>
      <c r="G349" s="59"/>
      <c r="H349" s="59"/>
      <c r="I349" s="60"/>
    </row>
    <row r="350" spans="4:9" x14ac:dyDescent="0.35">
      <c r="D350" s="58"/>
      <c r="G350" s="59"/>
      <c r="H350" s="59"/>
      <c r="I350" s="60"/>
    </row>
    <row r="351" spans="4:9" x14ac:dyDescent="0.35">
      <c r="D351" s="58"/>
      <c r="G351" s="59"/>
      <c r="H351" s="59"/>
      <c r="I351" s="60"/>
    </row>
    <row r="352" spans="4:9" x14ac:dyDescent="0.35">
      <c r="D352" s="58"/>
      <c r="G352" s="59"/>
      <c r="H352" s="59"/>
      <c r="I352" s="60"/>
    </row>
    <row r="353" spans="4:9" x14ac:dyDescent="0.35">
      <c r="D353" s="58"/>
      <c r="G353" s="59"/>
      <c r="H353" s="59"/>
      <c r="I353" s="60"/>
    </row>
    <row r="354" spans="4:9" x14ac:dyDescent="0.35">
      <c r="D354" s="58"/>
      <c r="G354" s="59"/>
      <c r="H354" s="59"/>
      <c r="I354" s="60"/>
    </row>
    <row r="355" spans="4:9" x14ac:dyDescent="0.35">
      <c r="D355" s="58"/>
      <c r="G355" s="59"/>
      <c r="H355" s="59"/>
      <c r="I355" s="60"/>
    </row>
    <row r="356" spans="4:9" x14ac:dyDescent="0.35">
      <c r="D356" s="58"/>
      <c r="G356" s="59"/>
      <c r="H356" s="59"/>
      <c r="I356" s="60"/>
    </row>
    <row r="357" spans="4:9" x14ac:dyDescent="0.35">
      <c r="D357" s="58"/>
      <c r="G357" s="59"/>
      <c r="H357" s="59"/>
      <c r="I357" s="60"/>
    </row>
    <row r="358" spans="4:9" x14ac:dyDescent="0.35">
      <c r="D358" s="58"/>
      <c r="G358" s="59"/>
      <c r="H358" s="59"/>
      <c r="I358" s="60"/>
    </row>
    <row r="359" spans="4:9" x14ac:dyDescent="0.35">
      <c r="D359" s="58"/>
      <c r="G359" s="59"/>
      <c r="H359" s="59"/>
      <c r="I359" s="60"/>
    </row>
    <row r="360" spans="4:9" x14ac:dyDescent="0.35">
      <c r="D360" s="58"/>
      <c r="G360" s="59"/>
      <c r="H360" s="59"/>
      <c r="I360" s="60"/>
    </row>
    <row r="361" spans="4:9" x14ac:dyDescent="0.35">
      <c r="D361" s="58"/>
      <c r="G361" s="59"/>
      <c r="H361" s="59"/>
      <c r="I361" s="60"/>
    </row>
    <row r="362" spans="4:9" x14ac:dyDescent="0.35">
      <c r="D362" s="58"/>
      <c r="G362" s="59"/>
      <c r="H362" s="59"/>
      <c r="I362" s="60"/>
    </row>
    <row r="363" spans="4:9" x14ac:dyDescent="0.35">
      <c r="D363" s="58"/>
      <c r="G363" s="59"/>
      <c r="H363" s="59"/>
      <c r="I363" s="60"/>
    </row>
    <row r="364" spans="4:9" x14ac:dyDescent="0.35">
      <c r="D364" s="58"/>
      <c r="G364" s="59"/>
      <c r="H364" s="59"/>
      <c r="I364" s="60"/>
    </row>
    <row r="365" spans="4:9" x14ac:dyDescent="0.35">
      <c r="D365" s="58"/>
      <c r="G365" s="59"/>
      <c r="H365" s="59"/>
      <c r="I365" s="60"/>
    </row>
    <row r="366" spans="4:9" x14ac:dyDescent="0.35">
      <c r="D366" s="58"/>
      <c r="G366" s="59"/>
      <c r="H366" s="59"/>
      <c r="I366" s="60"/>
    </row>
    <row r="367" spans="4:9" x14ac:dyDescent="0.35">
      <c r="D367" s="58"/>
      <c r="G367" s="59"/>
      <c r="H367" s="59"/>
      <c r="I367" s="60"/>
    </row>
    <row r="368" spans="4:9" x14ac:dyDescent="0.35">
      <c r="D368" s="58"/>
      <c r="G368" s="59"/>
      <c r="H368" s="59"/>
      <c r="I368" s="60"/>
    </row>
    <row r="369" spans="4:9" x14ac:dyDescent="0.35">
      <c r="D369" s="58"/>
      <c r="G369" s="59"/>
      <c r="H369" s="59"/>
      <c r="I369" s="60"/>
    </row>
    <row r="370" spans="4:9" x14ac:dyDescent="0.35">
      <c r="D370" s="58"/>
      <c r="G370" s="59"/>
      <c r="H370" s="59"/>
      <c r="I370" s="60"/>
    </row>
    <row r="371" spans="4:9" x14ac:dyDescent="0.35">
      <c r="D371" s="58"/>
      <c r="G371" s="59"/>
      <c r="H371" s="59"/>
      <c r="I371" s="60"/>
    </row>
    <row r="372" spans="4:9" x14ac:dyDescent="0.35">
      <c r="D372" s="58"/>
      <c r="G372" s="59"/>
      <c r="H372" s="59"/>
      <c r="I372" s="60"/>
    </row>
    <row r="373" spans="4:9" x14ac:dyDescent="0.35">
      <c r="D373" s="58"/>
      <c r="G373" s="59"/>
      <c r="H373" s="59"/>
      <c r="I373" s="60"/>
    </row>
    <row r="374" spans="4:9" x14ac:dyDescent="0.35">
      <c r="D374" s="58"/>
      <c r="G374" s="59"/>
      <c r="H374" s="59"/>
      <c r="I374" s="60"/>
    </row>
    <row r="375" spans="4:9" x14ac:dyDescent="0.35">
      <c r="D375" s="58"/>
      <c r="G375" s="59"/>
      <c r="H375" s="59"/>
      <c r="I375" s="60"/>
    </row>
    <row r="376" spans="4:9" x14ac:dyDescent="0.35">
      <c r="D376" s="58"/>
      <c r="G376" s="59"/>
      <c r="H376" s="59"/>
      <c r="I376" s="60"/>
    </row>
    <row r="377" spans="4:9" x14ac:dyDescent="0.35">
      <c r="D377" s="58"/>
      <c r="G377" s="59"/>
      <c r="H377" s="59"/>
      <c r="I377" s="60"/>
    </row>
    <row r="378" spans="4:9" x14ac:dyDescent="0.35">
      <c r="D378" s="58"/>
      <c r="G378" s="59"/>
      <c r="H378" s="59"/>
      <c r="I378" s="60"/>
    </row>
    <row r="379" spans="4:9" x14ac:dyDescent="0.35">
      <c r="D379" s="58"/>
      <c r="G379" s="59"/>
      <c r="H379" s="59"/>
      <c r="I379" s="60"/>
    </row>
    <row r="380" spans="4:9" x14ac:dyDescent="0.35">
      <c r="D380" s="58"/>
      <c r="G380" s="59"/>
      <c r="H380" s="59"/>
      <c r="I380" s="60"/>
    </row>
    <row r="381" spans="4:9" x14ac:dyDescent="0.35">
      <c r="D381" s="58"/>
      <c r="G381" s="59"/>
      <c r="H381" s="59"/>
      <c r="I381" s="60"/>
    </row>
    <row r="382" spans="4:9" x14ac:dyDescent="0.35">
      <c r="D382" s="58"/>
      <c r="G382" s="59"/>
      <c r="H382" s="59"/>
      <c r="I382" s="60"/>
    </row>
    <row r="383" spans="4:9" x14ac:dyDescent="0.35">
      <c r="D383" s="58"/>
      <c r="G383" s="59"/>
      <c r="H383" s="59"/>
      <c r="I383" s="60"/>
    </row>
    <row r="384" spans="4:9" x14ac:dyDescent="0.35">
      <c r="D384" s="58"/>
      <c r="G384" s="59"/>
      <c r="H384" s="59"/>
      <c r="I384" s="60"/>
    </row>
    <row r="385" spans="4:9" x14ac:dyDescent="0.35">
      <c r="D385" s="58"/>
      <c r="G385" s="59"/>
      <c r="H385" s="59"/>
      <c r="I385" s="60"/>
    </row>
    <row r="386" spans="4:9" x14ac:dyDescent="0.35">
      <c r="D386" s="58"/>
      <c r="G386" s="59"/>
      <c r="H386" s="59"/>
      <c r="I386" s="60"/>
    </row>
    <row r="387" spans="4:9" x14ac:dyDescent="0.35">
      <c r="D387" s="58"/>
      <c r="G387" s="59"/>
      <c r="H387" s="59"/>
      <c r="I387" s="60"/>
    </row>
    <row r="388" spans="4:9" x14ac:dyDescent="0.35">
      <c r="D388" s="58"/>
      <c r="G388" s="59"/>
      <c r="H388" s="59"/>
      <c r="I388" s="60"/>
    </row>
    <row r="389" spans="4:9" x14ac:dyDescent="0.35">
      <c r="D389" s="58"/>
      <c r="G389" s="59"/>
      <c r="H389" s="59"/>
      <c r="I389" s="60"/>
    </row>
    <row r="390" spans="4:9" x14ac:dyDescent="0.35">
      <c r="D390" s="58"/>
      <c r="G390" s="59"/>
      <c r="H390" s="59"/>
      <c r="I390" s="60"/>
    </row>
    <row r="391" spans="4:9" x14ac:dyDescent="0.35">
      <c r="D391" s="58"/>
      <c r="G391" s="59"/>
      <c r="H391" s="59"/>
      <c r="I391" s="60"/>
    </row>
    <row r="392" spans="4:9" x14ac:dyDescent="0.35">
      <c r="D392" s="58"/>
      <c r="G392" s="59"/>
      <c r="H392" s="59"/>
      <c r="I392" s="60"/>
    </row>
    <row r="393" spans="4:9" x14ac:dyDescent="0.35">
      <c r="D393" s="58"/>
      <c r="G393" s="59"/>
      <c r="H393" s="59"/>
      <c r="I393" s="60"/>
    </row>
    <row r="394" spans="4:9" x14ac:dyDescent="0.35">
      <c r="D394" s="58"/>
      <c r="G394" s="59"/>
      <c r="H394" s="59"/>
      <c r="I394" s="60"/>
    </row>
    <row r="395" spans="4:9" x14ac:dyDescent="0.35">
      <c r="D395" s="58"/>
      <c r="G395" s="59"/>
      <c r="H395" s="59"/>
      <c r="I395" s="60"/>
    </row>
    <row r="396" spans="4:9" x14ac:dyDescent="0.35">
      <c r="D396" s="58"/>
      <c r="G396" s="59"/>
      <c r="H396" s="59"/>
      <c r="I396" s="60"/>
    </row>
    <row r="397" spans="4:9" x14ac:dyDescent="0.35">
      <c r="D397" s="58"/>
      <c r="G397" s="59"/>
      <c r="H397" s="59"/>
      <c r="I397" s="60"/>
    </row>
    <row r="398" spans="4:9" x14ac:dyDescent="0.35">
      <c r="D398" s="58"/>
      <c r="G398" s="59"/>
      <c r="H398" s="59"/>
      <c r="I398" s="60"/>
    </row>
    <row r="399" spans="4:9" x14ac:dyDescent="0.35">
      <c r="D399" s="58"/>
      <c r="G399" s="59"/>
      <c r="H399" s="59"/>
      <c r="I399" s="60"/>
    </row>
    <row r="400" spans="4:9" x14ac:dyDescent="0.35">
      <c r="D400" s="58"/>
      <c r="G400" s="59"/>
      <c r="H400" s="59"/>
      <c r="I400" s="60"/>
    </row>
  </sheetData>
  <mergeCells count="2">
    <mergeCell ref="B1:C1"/>
    <mergeCell ref="D1:E1"/>
  </mergeCells>
  <hyperlinks>
    <hyperlink ref="B1:C1" location="Dashboard!A1" tooltip="Ir para o Dashboard" display="Dashboard" xr:uid="{599FC68A-A8AA-4B26-B5F9-C0AC877F3E79}"/>
    <hyperlink ref="D1:E1" location="'Relatorio Fornecedor'!A1" tooltip="Você está aqui" display="Relatório" xr:uid="{03989CEF-BC79-47F1-9E2A-0B44527C537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CBSMprovisões</vt:lpstr>
      <vt:lpstr>Noverdeprovisões</vt:lpstr>
      <vt:lpstr>Dotzprovisões</vt:lpstr>
      <vt:lpstr>PAYprovisões</vt:lpstr>
      <vt:lpstr>cbsmpacote</vt:lpstr>
      <vt:lpstr>dotzpacote</vt:lpstr>
      <vt:lpstr>noverdepacote</vt:lpstr>
      <vt:lpstr>paypacote</vt:lpstr>
      <vt:lpstr>cbsmfornecedor</vt:lpstr>
      <vt:lpstr>dotzfornecedor</vt:lpstr>
      <vt:lpstr>noverdefornecedor</vt:lpstr>
      <vt:lpstr>payfornecedor</vt:lpstr>
      <vt:lpstr>BaseConsol</vt:lpstr>
      <vt:lpstr>Dashboard</vt:lpstr>
      <vt:lpstr>Relatorio Fornecedor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de Jesus dos Santos</dc:creator>
  <cp:lastModifiedBy>Orlando de Jesus dos Santos</cp:lastModifiedBy>
  <dcterms:created xsi:type="dcterms:W3CDTF">2026-06-11T21:01:40Z</dcterms:created>
  <dcterms:modified xsi:type="dcterms:W3CDTF">2026-06-19T19:48:49Z</dcterms:modified>
</cp:coreProperties>
</file>